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modeling\gb560\config\catalog\geo\p600\request\"/>
    </mc:Choice>
  </mc:AlternateContent>
  <bookViews>
    <workbookView xWindow="0" yWindow="0" windowWidth="19200" windowHeight="10695" firstSheet="1" activeTab="4"/>
  </bookViews>
  <sheets>
    <sheet name="land_water_area_P5" sheetId="3" r:id="rId1"/>
    <sheet name="land_water_area_P6" sheetId="2" r:id="rId2"/>
    <sheet name="F &amp; N Factors" sheetId="5" r:id="rId3"/>
    <sheet name="p532_all_lrsegs" sheetId="1" r:id="rId4"/>
    <sheet name="p532_all_lrsegs_PS" sheetId="4" r:id="rId5"/>
  </sheets>
  <calcPr calcId="152511"/>
</workbook>
</file>

<file path=xl/calcChain.xml><?xml version="1.0" encoding="utf-8"?>
<calcChain xmlns="http://schemas.openxmlformats.org/spreadsheetml/2006/main">
  <c r="L58" i="5" l="1"/>
  <c r="L57" i="5"/>
  <c r="L56" i="5"/>
  <c r="L55" i="5"/>
  <c r="L54" i="5"/>
  <c r="L53" i="5"/>
  <c r="L52" i="5"/>
  <c r="L51" i="5"/>
  <c r="L50" i="5"/>
  <c r="L49" i="5"/>
  <c r="L48" i="5"/>
  <c r="L47" i="5"/>
  <c r="L46" i="5"/>
  <c r="L45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5" i="5"/>
  <c r="L4" i="5"/>
  <c r="L3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59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E3" i="4"/>
  <c r="F3" i="4" s="1"/>
  <c r="E4" i="4"/>
  <c r="F4" i="4"/>
  <c r="E5" i="4"/>
  <c r="F5" i="4" s="1"/>
  <c r="E6" i="4"/>
  <c r="F6" i="4"/>
  <c r="E7" i="4"/>
  <c r="F7" i="4" s="1"/>
  <c r="E8" i="4"/>
  <c r="F8" i="4" s="1"/>
  <c r="E9" i="4"/>
  <c r="F9" i="4"/>
  <c r="E10" i="4"/>
  <c r="F10" i="4" s="1"/>
  <c r="E11" i="4"/>
  <c r="F11" i="4" s="1"/>
  <c r="E12" i="4"/>
  <c r="F12" i="4" s="1"/>
  <c r="E13" i="4"/>
  <c r="F13" i="4" s="1"/>
  <c r="E14" i="4"/>
  <c r="F14" i="4" s="1"/>
  <c r="E15" i="4"/>
  <c r="F15" i="4" s="1"/>
  <c r="E16" i="4"/>
  <c r="F16" i="4" s="1"/>
  <c r="E17" i="4"/>
  <c r="F17" i="4" s="1"/>
  <c r="E18" i="4"/>
  <c r="F18" i="4"/>
  <c r="E19" i="4"/>
  <c r="F19" i="4" s="1"/>
  <c r="E20" i="4"/>
  <c r="F20" i="4"/>
  <c r="E21" i="4"/>
  <c r="F21" i="4" s="1"/>
  <c r="E22" i="4"/>
  <c r="F22" i="4" s="1"/>
  <c r="E23" i="4"/>
  <c r="F23" i="4" s="1"/>
  <c r="E24" i="4"/>
  <c r="F24" i="4" s="1"/>
  <c r="E25" i="4"/>
  <c r="F25" i="4" s="1"/>
  <c r="E26" i="4"/>
  <c r="F26" i="4" s="1"/>
  <c r="E27" i="4"/>
  <c r="F27" i="4" s="1"/>
  <c r="E28" i="4"/>
  <c r="F28" i="4"/>
  <c r="E29" i="4"/>
  <c r="F29" i="4" s="1"/>
  <c r="E30" i="4"/>
  <c r="F30" i="4" s="1"/>
  <c r="E31" i="4"/>
  <c r="F31" i="4" s="1"/>
  <c r="E32" i="4"/>
  <c r="F32" i="4"/>
  <c r="E33" i="4"/>
  <c r="F33" i="4"/>
  <c r="E34" i="4"/>
  <c r="F34" i="4" s="1"/>
  <c r="E35" i="4"/>
  <c r="F35" i="4" s="1"/>
  <c r="E36" i="4"/>
  <c r="F36" i="4" s="1"/>
  <c r="E37" i="4"/>
  <c r="F37" i="4"/>
  <c r="E38" i="4"/>
  <c r="F38" i="4"/>
  <c r="E39" i="4"/>
  <c r="F39" i="4" s="1"/>
  <c r="E40" i="4"/>
  <c r="F40" i="4" s="1"/>
  <c r="E41" i="4"/>
  <c r="F41" i="4"/>
  <c r="E42" i="4"/>
  <c r="F42" i="4"/>
  <c r="E43" i="4"/>
  <c r="F43" i="4" s="1"/>
  <c r="E44" i="4"/>
  <c r="F44" i="4" s="1"/>
  <c r="E45" i="4"/>
  <c r="F45" i="4" s="1"/>
  <c r="E46" i="4"/>
  <c r="F46" i="4" s="1"/>
  <c r="E47" i="4"/>
  <c r="F47" i="4" s="1"/>
  <c r="E48" i="4"/>
  <c r="F48" i="4"/>
  <c r="E49" i="4"/>
  <c r="F49" i="4" s="1"/>
  <c r="E50" i="4"/>
  <c r="F50" i="4"/>
  <c r="E51" i="4"/>
  <c r="F51" i="4" s="1"/>
  <c r="E52" i="4"/>
  <c r="F52" i="4" s="1"/>
  <c r="E53" i="4"/>
  <c r="F53" i="4" s="1"/>
  <c r="E54" i="4"/>
  <c r="F54" i="4" s="1"/>
  <c r="E55" i="4"/>
  <c r="F55" i="4" s="1"/>
  <c r="E56" i="4"/>
  <c r="F56" i="4" s="1"/>
  <c r="E57" i="4"/>
  <c r="F57" i="4" s="1"/>
  <c r="E58" i="4"/>
  <c r="F58" i="4" s="1"/>
  <c r="E59" i="4"/>
  <c r="F59" i="4" s="1"/>
  <c r="E60" i="4"/>
  <c r="F60" i="4" s="1"/>
  <c r="E61" i="4"/>
  <c r="F61" i="4" s="1"/>
  <c r="E62" i="4"/>
  <c r="F62" i="4" s="1"/>
  <c r="E63" i="4"/>
  <c r="F63" i="4" s="1"/>
  <c r="E64" i="4"/>
  <c r="F64" i="4"/>
  <c r="E65" i="4"/>
  <c r="F65" i="4" s="1"/>
  <c r="E66" i="4"/>
  <c r="F66" i="4"/>
  <c r="E67" i="4"/>
  <c r="F67" i="4" s="1"/>
  <c r="E68" i="4"/>
  <c r="F68" i="4" s="1"/>
  <c r="E69" i="4"/>
  <c r="F69" i="4"/>
  <c r="E70" i="4"/>
  <c r="F70" i="4" s="1"/>
  <c r="E71" i="4"/>
  <c r="F71" i="4" s="1"/>
  <c r="E72" i="4"/>
  <c r="F72" i="4" s="1"/>
  <c r="E73" i="4"/>
  <c r="F73" i="4"/>
  <c r="E74" i="4"/>
  <c r="F74" i="4"/>
  <c r="E75" i="4"/>
  <c r="F75" i="4" s="1"/>
  <c r="E76" i="4"/>
  <c r="F76" i="4" s="1"/>
  <c r="E77" i="4"/>
  <c r="F77" i="4" s="1"/>
  <c r="E78" i="4"/>
  <c r="F78" i="4" s="1"/>
  <c r="E79" i="4"/>
  <c r="F79" i="4" s="1"/>
  <c r="E80" i="4"/>
  <c r="F80" i="4"/>
  <c r="E81" i="4"/>
  <c r="F81" i="4" s="1"/>
  <c r="E82" i="4"/>
  <c r="F82" i="4"/>
  <c r="E83" i="4"/>
  <c r="F83" i="4" s="1"/>
  <c r="E84" i="4"/>
  <c r="F84" i="4" s="1"/>
  <c r="E85" i="4"/>
  <c r="F85" i="4" s="1"/>
  <c r="E86" i="4"/>
  <c r="F86" i="4" s="1"/>
  <c r="E87" i="4"/>
  <c r="F87" i="4" s="1"/>
  <c r="E88" i="4"/>
  <c r="F88" i="4"/>
  <c r="E89" i="4"/>
  <c r="F89" i="4" s="1"/>
  <c r="E90" i="4"/>
  <c r="F90" i="4" s="1"/>
  <c r="E91" i="4"/>
  <c r="F91" i="4" s="1"/>
  <c r="E92" i="4"/>
  <c r="F92" i="4"/>
  <c r="E93" i="4"/>
  <c r="F93" i="4"/>
  <c r="E94" i="4"/>
  <c r="F94" i="4" s="1"/>
  <c r="E95" i="4"/>
  <c r="F95" i="4" s="1"/>
  <c r="E96" i="4"/>
  <c r="F96" i="4"/>
  <c r="E97" i="4"/>
  <c r="F97" i="4"/>
  <c r="E98" i="4"/>
  <c r="F98" i="4"/>
  <c r="E99" i="4"/>
  <c r="F99" i="4" s="1"/>
  <c r="E100" i="4"/>
  <c r="F100" i="4" s="1"/>
  <c r="E101" i="4"/>
  <c r="F101" i="4" s="1"/>
  <c r="E102" i="4"/>
  <c r="F102" i="4"/>
  <c r="E103" i="4"/>
  <c r="F103" i="4" s="1"/>
  <c r="E104" i="4"/>
  <c r="F104" i="4" s="1"/>
  <c r="E105" i="4"/>
  <c r="F105" i="4"/>
  <c r="E106" i="4"/>
  <c r="F106" i="4" s="1"/>
  <c r="E107" i="4"/>
  <c r="F107" i="4" s="1"/>
  <c r="E108" i="4"/>
  <c r="F108" i="4" s="1"/>
  <c r="E109" i="4"/>
  <c r="F109" i="4" s="1"/>
  <c r="E110" i="4"/>
  <c r="F110" i="4"/>
  <c r="E111" i="4"/>
  <c r="F111" i="4" s="1"/>
  <c r="E112" i="4"/>
  <c r="F112" i="4" s="1"/>
  <c r="E113" i="4"/>
  <c r="F113" i="4" s="1"/>
  <c r="E114" i="4"/>
  <c r="F114" i="4"/>
  <c r="E115" i="4"/>
  <c r="F115" i="4" s="1"/>
  <c r="E116" i="4"/>
  <c r="F116" i="4" s="1"/>
  <c r="E117" i="4"/>
  <c r="F117" i="4" s="1"/>
  <c r="E118" i="4"/>
  <c r="F118" i="4" s="1"/>
  <c r="E119" i="4"/>
  <c r="F119" i="4" s="1"/>
  <c r="E120" i="4"/>
  <c r="F120" i="4" s="1"/>
  <c r="E121" i="4"/>
  <c r="F121" i="4" s="1"/>
  <c r="E122" i="4"/>
  <c r="F122" i="4" s="1"/>
  <c r="E123" i="4"/>
  <c r="F123" i="4" s="1"/>
  <c r="E124" i="4"/>
  <c r="F124" i="4"/>
  <c r="E125" i="4"/>
  <c r="F125" i="4" s="1"/>
  <c r="E126" i="4"/>
  <c r="F126" i="4" s="1"/>
  <c r="E127" i="4"/>
  <c r="F127" i="4" s="1"/>
  <c r="E128" i="4"/>
  <c r="F128" i="4"/>
  <c r="E129" i="4"/>
  <c r="F129" i="4"/>
  <c r="E130" i="4"/>
  <c r="F130" i="4" s="1"/>
  <c r="E131" i="4"/>
  <c r="F131" i="4" s="1"/>
  <c r="E132" i="4"/>
  <c r="F132" i="4" s="1"/>
  <c r="E133" i="4"/>
  <c r="F133" i="4" s="1"/>
  <c r="E134" i="4"/>
  <c r="F134" i="4"/>
  <c r="E135" i="4"/>
  <c r="F135" i="4" s="1"/>
  <c r="E136" i="4"/>
  <c r="F136" i="4" s="1"/>
  <c r="E137" i="4"/>
  <c r="F137" i="4"/>
  <c r="E138" i="4"/>
  <c r="F138" i="4" s="1"/>
  <c r="E139" i="4"/>
  <c r="F139" i="4" s="1"/>
  <c r="E140" i="4"/>
  <c r="F140" i="4" s="1"/>
  <c r="E141" i="4"/>
  <c r="F141" i="4" s="1"/>
  <c r="E142" i="4"/>
  <c r="F142" i="4"/>
  <c r="E143" i="4"/>
  <c r="F143" i="4" s="1"/>
  <c r="E144" i="4"/>
  <c r="F144" i="4" s="1"/>
  <c r="E145" i="4"/>
  <c r="F145" i="4" s="1"/>
  <c r="E146" i="4"/>
  <c r="F146" i="4"/>
  <c r="E147" i="4"/>
  <c r="F147" i="4" s="1"/>
  <c r="E148" i="4"/>
  <c r="F148" i="4"/>
  <c r="E149" i="4"/>
  <c r="F149" i="4" s="1"/>
  <c r="E150" i="4"/>
  <c r="F150" i="4" s="1"/>
  <c r="E151" i="4"/>
  <c r="F151" i="4" s="1"/>
  <c r="E152" i="4"/>
  <c r="F152" i="4"/>
  <c r="E153" i="4"/>
  <c r="F153" i="4"/>
  <c r="E154" i="4"/>
  <c r="F154" i="4" s="1"/>
  <c r="E155" i="4"/>
  <c r="F155" i="4" s="1"/>
  <c r="E156" i="4"/>
  <c r="F156" i="4" s="1"/>
  <c r="E157" i="4"/>
  <c r="F157" i="4"/>
  <c r="E158" i="4"/>
  <c r="F158" i="4" s="1"/>
  <c r="E159" i="4"/>
  <c r="F159" i="4" s="1"/>
  <c r="E160" i="4"/>
  <c r="F160" i="4"/>
  <c r="E161" i="4"/>
  <c r="F161" i="4" s="1"/>
  <c r="E162" i="4"/>
  <c r="F162" i="4"/>
  <c r="E163" i="4"/>
  <c r="F163" i="4" s="1"/>
  <c r="E164" i="4"/>
  <c r="F164" i="4" s="1"/>
  <c r="E165" i="4"/>
  <c r="F165" i="4" s="1"/>
  <c r="E166" i="4"/>
  <c r="F166" i="4" s="1"/>
  <c r="E167" i="4"/>
  <c r="F167" i="4" s="1"/>
  <c r="E168" i="4"/>
  <c r="F168" i="4" s="1"/>
  <c r="E169" i="4"/>
  <c r="F169" i="4"/>
  <c r="E170" i="4"/>
  <c r="F170" i="4" s="1"/>
  <c r="E171" i="4"/>
  <c r="F171" i="4" s="1"/>
  <c r="E172" i="4"/>
  <c r="F172" i="4" s="1"/>
  <c r="E173" i="4"/>
  <c r="F173" i="4" s="1"/>
  <c r="E174" i="4"/>
  <c r="F174" i="4" s="1"/>
  <c r="E175" i="4"/>
  <c r="F175" i="4" s="1"/>
  <c r="E176" i="4"/>
  <c r="F176" i="4" s="1"/>
  <c r="E177" i="4"/>
  <c r="F177" i="4" s="1"/>
  <c r="E178" i="4"/>
  <c r="F178" i="4"/>
  <c r="E179" i="4"/>
  <c r="F179" i="4" s="1"/>
  <c r="E180" i="4"/>
  <c r="F180" i="4"/>
  <c r="E181" i="4"/>
  <c r="F181" i="4" s="1"/>
  <c r="E182" i="4"/>
  <c r="F182" i="4" s="1"/>
  <c r="E183" i="4"/>
  <c r="F183" i="4" s="1"/>
  <c r="E184" i="4"/>
  <c r="F184" i="4"/>
  <c r="E185" i="4"/>
  <c r="F185" i="4" s="1"/>
  <c r="E186" i="4"/>
  <c r="F186" i="4" s="1"/>
  <c r="E187" i="4"/>
  <c r="F187" i="4" s="1"/>
  <c r="E188" i="4"/>
  <c r="F188" i="4" s="1"/>
  <c r="E189" i="4"/>
  <c r="F189" i="4"/>
  <c r="E190" i="4"/>
  <c r="F190" i="4" s="1"/>
  <c r="E191" i="4"/>
  <c r="F191" i="4" s="1"/>
  <c r="E192" i="4"/>
  <c r="F192" i="4"/>
  <c r="E193" i="4"/>
  <c r="F193" i="4" s="1"/>
  <c r="E194" i="4"/>
  <c r="F194" i="4"/>
  <c r="E195" i="4"/>
  <c r="F195" i="4" s="1"/>
  <c r="E196" i="4"/>
  <c r="F196" i="4" s="1"/>
  <c r="E197" i="4"/>
  <c r="F197" i="4"/>
  <c r="E198" i="4"/>
  <c r="F198" i="4" s="1"/>
  <c r="E199" i="4"/>
  <c r="F199" i="4" s="1"/>
  <c r="E200" i="4"/>
  <c r="F200" i="4" s="1"/>
  <c r="E201" i="4"/>
  <c r="F201" i="4"/>
  <c r="E202" i="4"/>
  <c r="F202" i="4" s="1"/>
  <c r="E203" i="4"/>
  <c r="F203" i="4" s="1"/>
  <c r="E204" i="4"/>
  <c r="F204" i="4" s="1"/>
  <c r="E205" i="4"/>
  <c r="F205" i="4" s="1"/>
  <c r="E206" i="4"/>
  <c r="F206" i="4"/>
  <c r="E207" i="4"/>
  <c r="F207" i="4" s="1"/>
  <c r="E208" i="4"/>
  <c r="F208" i="4" s="1"/>
  <c r="E209" i="4"/>
  <c r="F209" i="4" s="1"/>
  <c r="E210" i="4"/>
  <c r="F210" i="4"/>
  <c r="E211" i="4"/>
  <c r="F211" i="4" s="1"/>
  <c r="E212" i="4"/>
  <c r="F212" i="4" s="1"/>
  <c r="E213" i="4"/>
  <c r="F213" i="4" s="1"/>
  <c r="E214" i="4"/>
  <c r="F214" i="4" s="1"/>
  <c r="E215" i="4"/>
  <c r="F215" i="4" s="1"/>
  <c r="E216" i="4"/>
  <c r="F216" i="4" s="1"/>
  <c r="E217" i="4"/>
  <c r="F217" i="4"/>
  <c r="E218" i="4"/>
  <c r="F218" i="4" s="1"/>
  <c r="E219" i="4"/>
  <c r="F219" i="4" s="1"/>
  <c r="E220" i="4"/>
  <c r="F220" i="4" s="1"/>
  <c r="E221" i="4"/>
  <c r="F221" i="4" s="1"/>
  <c r="E222" i="4"/>
  <c r="F222" i="4" s="1"/>
  <c r="E223" i="4"/>
  <c r="F223" i="4" s="1"/>
  <c r="E224" i="4"/>
  <c r="F224" i="4"/>
  <c r="E225" i="4"/>
  <c r="F225" i="4" s="1"/>
  <c r="E226" i="4"/>
  <c r="F226" i="4" s="1"/>
  <c r="E227" i="4"/>
  <c r="F227" i="4" s="1"/>
  <c r="E228" i="4"/>
  <c r="F228" i="4" s="1"/>
  <c r="E229" i="4"/>
  <c r="F229" i="4"/>
  <c r="E230" i="4"/>
  <c r="F230" i="4" s="1"/>
  <c r="E231" i="4"/>
  <c r="F231" i="4" s="1"/>
  <c r="E232" i="4"/>
  <c r="F232" i="4" s="1"/>
  <c r="E233" i="4"/>
  <c r="F233" i="4"/>
  <c r="E234" i="4"/>
  <c r="F234" i="4"/>
  <c r="E235" i="4"/>
  <c r="F235" i="4" s="1"/>
  <c r="E236" i="4"/>
  <c r="F236" i="4" s="1"/>
  <c r="E237" i="4"/>
  <c r="F237" i="4" s="1"/>
  <c r="E238" i="4"/>
  <c r="F238" i="4"/>
  <c r="E239" i="4"/>
  <c r="F239" i="4" s="1"/>
  <c r="E240" i="4"/>
  <c r="F240" i="4"/>
  <c r="E241" i="4"/>
  <c r="F241" i="4" s="1"/>
  <c r="E242" i="4"/>
  <c r="F242" i="4"/>
  <c r="E243" i="4"/>
  <c r="F243" i="4" s="1"/>
  <c r="E244" i="4"/>
  <c r="F244" i="4"/>
  <c r="E245" i="4"/>
  <c r="F245" i="4" s="1"/>
  <c r="E246" i="4"/>
  <c r="F246" i="4" s="1"/>
  <c r="E247" i="4"/>
  <c r="F247" i="4" s="1"/>
  <c r="E248" i="4"/>
  <c r="F248" i="4" s="1"/>
  <c r="E249" i="4"/>
  <c r="F249" i="4"/>
  <c r="E250" i="4"/>
  <c r="F250" i="4" s="1"/>
  <c r="E251" i="4"/>
  <c r="F251" i="4" s="1"/>
  <c r="E252" i="4"/>
  <c r="F252" i="4" s="1"/>
  <c r="E253" i="4"/>
  <c r="F253" i="4" s="1"/>
  <c r="E254" i="4"/>
  <c r="F254" i="4" s="1"/>
  <c r="E255" i="4"/>
  <c r="F255" i="4" s="1"/>
  <c r="E256" i="4"/>
  <c r="F256" i="4"/>
  <c r="E257" i="4"/>
  <c r="F257" i="4" s="1"/>
  <c r="E258" i="4"/>
  <c r="F258" i="4" s="1"/>
  <c r="E259" i="4"/>
  <c r="F259" i="4" s="1"/>
  <c r="E260" i="4"/>
  <c r="F260" i="4" s="1"/>
  <c r="E261" i="4"/>
  <c r="F261" i="4" s="1"/>
  <c r="E262" i="4"/>
  <c r="F262" i="4"/>
  <c r="E263" i="4"/>
  <c r="F263" i="4" s="1"/>
  <c r="E264" i="4"/>
  <c r="F264" i="4" s="1"/>
  <c r="E265" i="4"/>
  <c r="F265" i="4"/>
  <c r="E266" i="4"/>
  <c r="F266" i="4" s="1"/>
  <c r="E267" i="4"/>
  <c r="F267" i="4" s="1"/>
  <c r="E268" i="4"/>
  <c r="F268" i="4" s="1"/>
  <c r="E269" i="4"/>
  <c r="F269" i="4" s="1"/>
  <c r="E270" i="4"/>
  <c r="F270" i="4"/>
  <c r="E271" i="4"/>
  <c r="F271" i="4" s="1"/>
  <c r="E272" i="4"/>
  <c r="F272" i="4"/>
  <c r="E273" i="4"/>
  <c r="F273" i="4" s="1"/>
  <c r="E274" i="4"/>
  <c r="F274" i="4"/>
  <c r="E275" i="4"/>
  <c r="F275" i="4" s="1"/>
  <c r="E276" i="4"/>
  <c r="F276" i="4"/>
  <c r="E277" i="4"/>
  <c r="F277" i="4"/>
  <c r="E278" i="4"/>
  <c r="F278" i="4" s="1"/>
  <c r="E279" i="4"/>
  <c r="F279" i="4" s="1"/>
  <c r="E280" i="4"/>
  <c r="F280" i="4" s="1"/>
  <c r="E281" i="4"/>
  <c r="F281" i="4"/>
  <c r="E282" i="4"/>
  <c r="F282" i="4" s="1"/>
  <c r="E283" i="4"/>
  <c r="F283" i="4" s="1"/>
  <c r="E284" i="4"/>
  <c r="F284" i="4"/>
  <c r="E285" i="4"/>
  <c r="F285" i="4" s="1"/>
  <c r="E286" i="4"/>
  <c r="F286" i="4"/>
  <c r="E287" i="4"/>
  <c r="F287" i="4" s="1"/>
  <c r="E288" i="4"/>
  <c r="F288" i="4"/>
  <c r="E289" i="4"/>
  <c r="F289" i="4" s="1"/>
  <c r="E290" i="4"/>
  <c r="F290" i="4"/>
  <c r="E291" i="4"/>
  <c r="F291" i="4" s="1"/>
  <c r="E292" i="4"/>
  <c r="F292" i="4" s="1"/>
  <c r="E293" i="4"/>
  <c r="F293" i="4" s="1"/>
  <c r="E294" i="4"/>
  <c r="F294" i="4" s="1"/>
  <c r="E295" i="4"/>
  <c r="F295" i="4" s="1"/>
  <c r="E296" i="4"/>
  <c r="F296" i="4" s="1"/>
  <c r="E297" i="4"/>
  <c r="F297" i="4"/>
  <c r="E298" i="4"/>
  <c r="F298" i="4" s="1"/>
  <c r="E299" i="4"/>
  <c r="F299" i="4" s="1"/>
  <c r="E300" i="4"/>
  <c r="F300" i="4" s="1"/>
  <c r="E301" i="4"/>
  <c r="F301" i="4" s="1"/>
  <c r="E302" i="4"/>
  <c r="F302" i="4" s="1"/>
  <c r="E303" i="4"/>
  <c r="F303" i="4" s="1"/>
  <c r="E304" i="4"/>
  <c r="F304" i="4"/>
  <c r="E305" i="4"/>
  <c r="F305" i="4" s="1"/>
  <c r="E306" i="4"/>
  <c r="F306" i="4"/>
  <c r="E307" i="4"/>
  <c r="F307" i="4" s="1"/>
  <c r="E308" i="4"/>
  <c r="F308" i="4"/>
  <c r="E309" i="4"/>
  <c r="F309" i="4"/>
  <c r="E310" i="4"/>
  <c r="F310" i="4" s="1"/>
  <c r="E311" i="4"/>
  <c r="F311" i="4" s="1"/>
  <c r="E312" i="4"/>
  <c r="F312" i="4"/>
  <c r="E313" i="4"/>
  <c r="F313" i="4"/>
  <c r="E314" i="4"/>
  <c r="F314" i="4" s="1"/>
  <c r="E315" i="4"/>
  <c r="F315" i="4" s="1"/>
  <c r="E316" i="4"/>
  <c r="F316" i="4" s="1"/>
  <c r="E317" i="4"/>
  <c r="F317" i="4"/>
  <c r="E318" i="4"/>
  <c r="F318" i="4"/>
  <c r="E319" i="4"/>
  <c r="F319" i="4" s="1"/>
  <c r="E320" i="4"/>
  <c r="F320" i="4"/>
  <c r="E321" i="4"/>
  <c r="F321" i="4"/>
  <c r="E322" i="4"/>
  <c r="F322" i="4" s="1"/>
  <c r="E323" i="4"/>
  <c r="F323" i="4" s="1"/>
  <c r="E324" i="4"/>
  <c r="F324" i="4"/>
  <c r="E325" i="4"/>
  <c r="F325" i="4" s="1"/>
  <c r="E326" i="4"/>
  <c r="F326" i="4"/>
  <c r="E327" i="4"/>
  <c r="F327" i="4" s="1"/>
  <c r="E328" i="4"/>
  <c r="F328" i="4" s="1"/>
  <c r="E329" i="4"/>
  <c r="F329" i="4"/>
  <c r="E330" i="4"/>
  <c r="F330" i="4" s="1"/>
  <c r="E331" i="4"/>
  <c r="F331" i="4" s="1"/>
  <c r="E332" i="4"/>
  <c r="F332" i="4" s="1"/>
  <c r="E333" i="4"/>
  <c r="F333" i="4"/>
  <c r="E334" i="4"/>
  <c r="F334" i="4" s="1"/>
  <c r="E335" i="4"/>
  <c r="F335" i="4" s="1"/>
  <c r="E336" i="4"/>
  <c r="F336" i="4"/>
  <c r="E337" i="4"/>
  <c r="F337" i="4" s="1"/>
  <c r="E338" i="4"/>
  <c r="F338" i="4"/>
  <c r="E339" i="4"/>
  <c r="F339" i="4" s="1"/>
  <c r="E340" i="4"/>
  <c r="F340" i="4" s="1"/>
  <c r="E341" i="4"/>
  <c r="F341" i="4"/>
  <c r="E342" i="4"/>
  <c r="F342" i="4"/>
  <c r="E343" i="4"/>
  <c r="F343" i="4"/>
  <c r="E344" i="4"/>
  <c r="F344" i="4" s="1"/>
  <c r="E345" i="4"/>
  <c r="F345" i="4"/>
  <c r="E346" i="4"/>
  <c r="F346" i="4"/>
  <c r="E347" i="4"/>
  <c r="F347" i="4"/>
  <c r="E348" i="4"/>
  <c r="F348" i="4" s="1"/>
  <c r="E349" i="4"/>
  <c r="F349" i="4"/>
  <c r="E350" i="4"/>
  <c r="F350" i="4" s="1"/>
  <c r="E351" i="4"/>
  <c r="F351" i="4" s="1"/>
  <c r="E352" i="4"/>
  <c r="F352" i="4" s="1"/>
  <c r="E353" i="4"/>
  <c r="F353" i="4"/>
  <c r="E354" i="4"/>
  <c r="F354" i="4" s="1"/>
  <c r="E355" i="4"/>
  <c r="F355" i="4"/>
  <c r="E356" i="4"/>
  <c r="F356" i="4" s="1"/>
  <c r="E357" i="4"/>
  <c r="F357" i="4" s="1"/>
  <c r="E358" i="4"/>
  <c r="F358" i="4" s="1"/>
  <c r="E359" i="4"/>
  <c r="F359" i="4" s="1"/>
  <c r="E360" i="4"/>
  <c r="F360" i="4"/>
  <c r="E361" i="4"/>
  <c r="F361" i="4" s="1"/>
  <c r="E362" i="4"/>
  <c r="F362" i="4" s="1"/>
  <c r="E363" i="4"/>
  <c r="F363" i="4"/>
  <c r="E364" i="4"/>
  <c r="F364" i="4"/>
  <c r="E365" i="4"/>
  <c r="F365" i="4"/>
  <c r="E366" i="4"/>
  <c r="F366" i="4" s="1"/>
  <c r="E367" i="4"/>
  <c r="F367" i="4"/>
  <c r="E368" i="4"/>
  <c r="F368" i="4" s="1"/>
  <c r="E369" i="4"/>
  <c r="F369" i="4" s="1"/>
  <c r="E370" i="4"/>
  <c r="F370" i="4" s="1"/>
  <c r="E371" i="4"/>
  <c r="F371" i="4" s="1"/>
  <c r="E372" i="4"/>
  <c r="F372" i="4"/>
  <c r="E373" i="4"/>
  <c r="F373" i="4"/>
  <c r="E374" i="4"/>
  <c r="F374" i="4" s="1"/>
  <c r="E375" i="4"/>
  <c r="F375" i="4" s="1"/>
  <c r="E376" i="4"/>
  <c r="F376" i="4"/>
  <c r="E377" i="4"/>
  <c r="F377" i="4" s="1"/>
  <c r="E378" i="4"/>
  <c r="F378" i="4" s="1"/>
  <c r="E379" i="4"/>
  <c r="F379" i="4"/>
  <c r="E380" i="4"/>
  <c r="F380" i="4" s="1"/>
  <c r="E381" i="4"/>
  <c r="F381" i="4" s="1"/>
  <c r="E382" i="4"/>
  <c r="F382" i="4" s="1"/>
  <c r="E383" i="4"/>
  <c r="F383" i="4"/>
  <c r="E384" i="4"/>
  <c r="F384" i="4" s="1"/>
  <c r="E385" i="4"/>
  <c r="F385" i="4"/>
  <c r="E386" i="4"/>
  <c r="F386" i="4" s="1"/>
  <c r="E387" i="4"/>
  <c r="F387" i="4"/>
  <c r="E388" i="4"/>
  <c r="F388" i="4"/>
  <c r="E389" i="4"/>
  <c r="F389" i="4" s="1"/>
  <c r="E390" i="4"/>
  <c r="F390" i="4" s="1"/>
  <c r="E391" i="4"/>
  <c r="F391" i="4" s="1"/>
  <c r="E392" i="4"/>
  <c r="F392" i="4" s="1"/>
  <c r="E393" i="4"/>
  <c r="F393" i="4" s="1"/>
  <c r="E394" i="4"/>
  <c r="F394" i="4" s="1"/>
  <c r="E395" i="4"/>
  <c r="F395" i="4" s="1"/>
  <c r="E396" i="4"/>
  <c r="F396" i="4"/>
  <c r="E397" i="4"/>
  <c r="F397" i="4" s="1"/>
  <c r="E398" i="4"/>
  <c r="F398" i="4" s="1"/>
  <c r="E399" i="4"/>
  <c r="F399" i="4"/>
  <c r="E400" i="4"/>
  <c r="F400" i="4" s="1"/>
  <c r="E401" i="4"/>
  <c r="F401" i="4" s="1"/>
  <c r="E402" i="4"/>
  <c r="F402" i="4" s="1"/>
  <c r="E403" i="4"/>
  <c r="F403" i="4" s="1"/>
  <c r="E404" i="4"/>
  <c r="F404" i="4"/>
  <c r="E405" i="4"/>
  <c r="F405" i="4"/>
  <c r="E406" i="4"/>
  <c r="F406" i="4" s="1"/>
  <c r="E407" i="4"/>
  <c r="F407" i="4" s="1"/>
  <c r="E408" i="4"/>
  <c r="F408" i="4"/>
  <c r="E409" i="4"/>
  <c r="F409" i="4" s="1"/>
  <c r="E410" i="4"/>
  <c r="F410" i="4" s="1"/>
  <c r="E411" i="4"/>
  <c r="F411" i="4" s="1"/>
  <c r="E412" i="4"/>
  <c r="F412" i="4" s="1"/>
  <c r="E413" i="4"/>
  <c r="F413" i="4" s="1"/>
  <c r="E414" i="4"/>
  <c r="F414" i="4" s="1"/>
  <c r="E415" i="4"/>
  <c r="F415" i="4"/>
  <c r="E416" i="4"/>
  <c r="F416" i="4" s="1"/>
  <c r="E417" i="4"/>
  <c r="F417" i="4"/>
  <c r="E418" i="4"/>
  <c r="F418" i="4" s="1"/>
  <c r="E419" i="4"/>
  <c r="F419" i="4"/>
  <c r="E420" i="4"/>
  <c r="F420" i="4" s="1"/>
  <c r="E421" i="4"/>
  <c r="F421" i="4" s="1"/>
  <c r="E422" i="4"/>
  <c r="F422" i="4" s="1"/>
  <c r="E423" i="4"/>
  <c r="F423" i="4" s="1"/>
  <c r="E424" i="4"/>
  <c r="F424" i="4"/>
  <c r="E425" i="4"/>
  <c r="F425" i="4" s="1"/>
  <c r="E426" i="4"/>
  <c r="F426" i="4" s="1"/>
  <c r="E427" i="4"/>
  <c r="F427" i="4"/>
  <c r="E428" i="4"/>
  <c r="F428" i="4"/>
  <c r="E429" i="4"/>
  <c r="F429" i="4"/>
  <c r="E430" i="4"/>
  <c r="F430" i="4" s="1"/>
  <c r="E431" i="4"/>
  <c r="F431" i="4"/>
  <c r="E432" i="4"/>
  <c r="F432" i="4" s="1"/>
  <c r="E433" i="4"/>
  <c r="F433" i="4"/>
  <c r="E434" i="4"/>
  <c r="F434" i="4" s="1"/>
  <c r="E435" i="4"/>
  <c r="F435" i="4" s="1"/>
  <c r="E436" i="4"/>
  <c r="F436" i="4"/>
  <c r="E437" i="4"/>
  <c r="F437" i="4"/>
  <c r="E438" i="4"/>
  <c r="F438" i="4" s="1"/>
  <c r="E439" i="4"/>
  <c r="F439" i="4" s="1"/>
  <c r="E440" i="4"/>
  <c r="F440" i="4"/>
  <c r="E441" i="4"/>
  <c r="F441" i="4" s="1"/>
  <c r="E442" i="4"/>
  <c r="F442" i="4" s="1"/>
  <c r="E443" i="4"/>
  <c r="F443" i="4"/>
  <c r="E444" i="4"/>
  <c r="F444" i="4" s="1"/>
  <c r="E445" i="4"/>
  <c r="F445" i="4"/>
  <c r="E446" i="4"/>
  <c r="F446" i="4" s="1"/>
  <c r="E447" i="4"/>
  <c r="F447" i="4"/>
  <c r="E448" i="4"/>
  <c r="F448" i="4" s="1"/>
  <c r="E449" i="4"/>
  <c r="F449" i="4"/>
  <c r="E450" i="4"/>
  <c r="F450" i="4" s="1"/>
  <c r="E451" i="4"/>
  <c r="F451" i="4"/>
  <c r="E452" i="4"/>
  <c r="F452" i="4"/>
  <c r="E453" i="4"/>
  <c r="F453" i="4" s="1"/>
  <c r="E454" i="4"/>
  <c r="F454" i="4" s="1"/>
  <c r="E455" i="4"/>
  <c r="F455" i="4" s="1"/>
  <c r="E456" i="4"/>
  <c r="F456" i="4"/>
  <c r="E457" i="4"/>
  <c r="F457" i="4" s="1"/>
  <c r="E458" i="4"/>
  <c r="F458" i="4" s="1"/>
  <c r="E459" i="4"/>
  <c r="F459" i="4" s="1"/>
  <c r="E460" i="4"/>
  <c r="F460" i="4"/>
  <c r="E461" i="4"/>
  <c r="F461" i="4" s="1"/>
  <c r="E462" i="4"/>
  <c r="F462" i="4" s="1"/>
  <c r="E463" i="4"/>
  <c r="F463" i="4"/>
  <c r="E464" i="4"/>
  <c r="F464" i="4" s="1"/>
  <c r="E465" i="4"/>
  <c r="F465" i="4" s="1"/>
  <c r="E466" i="4"/>
  <c r="F466" i="4" s="1"/>
  <c r="E467" i="4"/>
  <c r="F467" i="4" s="1"/>
  <c r="E468" i="4"/>
  <c r="F468" i="4" s="1"/>
  <c r="E469" i="4"/>
  <c r="F469" i="4"/>
  <c r="E470" i="4"/>
  <c r="F470" i="4" s="1"/>
  <c r="E471" i="4"/>
  <c r="F471" i="4" s="1"/>
  <c r="E472" i="4"/>
  <c r="F472" i="4"/>
  <c r="E473" i="4"/>
  <c r="F473" i="4" s="1"/>
  <c r="E474" i="4"/>
  <c r="F474" i="4" s="1"/>
  <c r="E475" i="4"/>
  <c r="F475" i="4" s="1"/>
  <c r="E476" i="4"/>
  <c r="F476" i="4" s="1"/>
  <c r="E477" i="4"/>
  <c r="F477" i="4"/>
  <c r="E478" i="4"/>
  <c r="F478" i="4" s="1"/>
  <c r="E479" i="4"/>
  <c r="F479" i="4" s="1"/>
  <c r="E480" i="4"/>
  <c r="F480" i="4" s="1"/>
  <c r="E481" i="4"/>
  <c r="F481" i="4"/>
  <c r="E482" i="4"/>
  <c r="F482" i="4" s="1"/>
  <c r="E483" i="4"/>
  <c r="F483" i="4" s="1"/>
  <c r="E484" i="4"/>
  <c r="F484" i="4" s="1"/>
  <c r="E485" i="4"/>
  <c r="F485" i="4" s="1"/>
  <c r="E486" i="4"/>
  <c r="F486" i="4" s="1"/>
  <c r="E487" i="4"/>
  <c r="F487" i="4" s="1"/>
  <c r="E488" i="4"/>
  <c r="F488" i="4" s="1"/>
  <c r="E489" i="4"/>
  <c r="F489" i="4" s="1"/>
  <c r="E490" i="4"/>
  <c r="F490" i="4" s="1"/>
  <c r="E491" i="4"/>
  <c r="F491" i="4" s="1"/>
  <c r="E492" i="4"/>
  <c r="F492" i="4" s="1"/>
  <c r="E493" i="4"/>
  <c r="F493" i="4" s="1"/>
  <c r="E494" i="4"/>
  <c r="F494" i="4" s="1"/>
  <c r="E495" i="4"/>
  <c r="F495" i="4"/>
  <c r="E496" i="4"/>
  <c r="F496" i="4"/>
  <c r="E497" i="4"/>
  <c r="F497" i="4"/>
  <c r="E498" i="4"/>
  <c r="F498" i="4" s="1"/>
  <c r="E499" i="4"/>
  <c r="F499" i="4" s="1"/>
  <c r="E500" i="4"/>
  <c r="F500" i="4"/>
  <c r="E501" i="4"/>
  <c r="F501" i="4"/>
  <c r="E502" i="4"/>
  <c r="F502" i="4" s="1"/>
  <c r="E503" i="4"/>
  <c r="F503" i="4" s="1"/>
  <c r="E504" i="4"/>
  <c r="F504" i="4"/>
  <c r="E505" i="4"/>
  <c r="F505" i="4"/>
  <c r="E506" i="4"/>
  <c r="F506" i="4" s="1"/>
  <c r="E507" i="4"/>
  <c r="F507" i="4"/>
  <c r="E508" i="4"/>
  <c r="F508" i="4" s="1"/>
  <c r="E509" i="4"/>
  <c r="F509" i="4"/>
  <c r="E510" i="4"/>
  <c r="F510" i="4" s="1"/>
  <c r="E511" i="4"/>
  <c r="F511" i="4"/>
  <c r="E512" i="4"/>
  <c r="F512" i="4" s="1"/>
  <c r="E513" i="4"/>
  <c r="F513" i="4"/>
  <c r="E514" i="4"/>
  <c r="F514" i="4" s="1"/>
  <c r="E515" i="4"/>
  <c r="F515" i="4" s="1"/>
  <c r="E516" i="4"/>
  <c r="F516" i="4"/>
  <c r="E517" i="4"/>
  <c r="F517" i="4" s="1"/>
  <c r="E518" i="4"/>
  <c r="F518" i="4" s="1"/>
  <c r="E519" i="4"/>
  <c r="F519" i="4"/>
  <c r="E520" i="4"/>
  <c r="F520" i="4" s="1"/>
  <c r="E521" i="4"/>
  <c r="F521" i="4" s="1"/>
  <c r="E522" i="4"/>
  <c r="F522" i="4" s="1"/>
  <c r="E523" i="4"/>
  <c r="F523" i="4" s="1"/>
  <c r="E524" i="4"/>
  <c r="F524" i="4"/>
  <c r="E525" i="4"/>
  <c r="F525" i="4" s="1"/>
  <c r="E526" i="4"/>
  <c r="F526" i="4" s="1"/>
  <c r="E527" i="4"/>
  <c r="F527" i="4"/>
  <c r="E528" i="4"/>
  <c r="F528" i="4" s="1"/>
  <c r="E529" i="4"/>
  <c r="F529" i="4"/>
  <c r="E530" i="4"/>
  <c r="F530" i="4" s="1"/>
  <c r="E531" i="4"/>
  <c r="F531" i="4" s="1"/>
  <c r="E532" i="4"/>
  <c r="F532" i="4"/>
  <c r="E533" i="4"/>
  <c r="F533" i="4" s="1"/>
  <c r="E534" i="4"/>
  <c r="F534" i="4" s="1"/>
  <c r="E535" i="4"/>
  <c r="F535" i="4" s="1"/>
  <c r="E536" i="4"/>
  <c r="F536" i="4"/>
  <c r="E537" i="4"/>
  <c r="F537" i="4"/>
  <c r="E538" i="4"/>
  <c r="F538" i="4" s="1"/>
  <c r="E539" i="4"/>
  <c r="F539" i="4"/>
  <c r="E540" i="4"/>
  <c r="F540" i="4" s="1"/>
  <c r="E541" i="4"/>
  <c r="F541" i="4"/>
  <c r="E542" i="4"/>
  <c r="F542" i="4" s="1"/>
  <c r="E543" i="4"/>
  <c r="F543" i="4" s="1"/>
  <c r="E544" i="4"/>
  <c r="F544" i="4"/>
  <c r="E545" i="4"/>
  <c r="F545" i="4"/>
  <c r="E546" i="4"/>
  <c r="F546" i="4" s="1"/>
  <c r="E547" i="4"/>
  <c r="F547" i="4"/>
  <c r="E548" i="4"/>
  <c r="F548" i="4" s="1"/>
  <c r="E549" i="4"/>
  <c r="F549" i="4" s="1"/>
  <c r="E550" i="4"/>
  <c r="F550" i="4" s="1"/>
  <c r="E551" i="4"/>
  <c r="F551" i="4"/>
  <c r="E552" i="4"/>
  <c r="F552" i="4"/>
  <c r="E553" i="4"/>
  <c r="F553" i="4" s="1"/>
  <c r="E554" i="4"/>
  <c r="F554" i="4" s="1"/>
  <c r="E555" i="4"/>
  <c r="F555" i="4" s="1"/>
  <c r="E556" i="4"/>
  <c r="F556" i="4"/>
  <c r="E557" i="4"/>
  <c r="F557" i="4"/>
  <c r="E558" i="4"/>
  <c r="F558" i="4" s="1"/>
  <c r="E559" i="4"/>
  <c r="F559" i="4"/>
  <c r="E560" i="4"/>
  <c r="F560" i="4"/>
  <c r="E561" i="4"/>
  <c r="F561" i="4"/>
  <c r="E562" i="4"/>
  <c r="F562" i="4" s="1"/>
  <c r="E563" i="4"/>
  <c r="F563" i="4" s="1"/>
  <c r="E564" i="4"/>
  <c r="F564" i="4"/>
  <c r="E565" i="4"/>
  <c r="F565" i="4"/>
  <c r="E566" i="4"/>
  <c r="F566" i="4" s="1"/>
  <c r="E567" i="4"/>
  <c r="F567" i="4"/>
  <c r="E568" i="4"/>
  <c r="F568" i="4"/>
  <c r="E569" i="4"/>
  <c r="F569" i="4" s="1"/>
  <c r="E570" i="4"/>
  <c r="F570" i="4" s="1"/>
  <c r="E571" i="4"/>
  <c r="F571" i="4"/>
  <c r="E572" i="4"/>
  <c r="F572" i="4" s="1"/>
  <c r="E573" i="4"/>
  <c r="F573" i="4" s="1"/>
  <c r="E574" i="4"/>
  <c r="F574" i="4" s="1"/>
  <c r="E575" i="4"/>
  <c r="F575" i="4"/>
  <c r="E576" i="4"/>
  <c r="F576" i="4" s="1"/>
  <c r="E577" i="4"/>
  <c r="F577" i="4"/>
  <c r="E578" i="4"/>
  <c r="F578" i="4" s="1"/>
  <c r="E579" i="4"/>
  <c r="F579" i="4"/>
  <c r="E580" i="4"/>
  <c r="F580" i="4" s="1"/>
  <c r="E581" i="4"/>
  <c r="F581" i="4" s="1"/>
  <c r="E582" i="4"/>
  <c r="F582" i="4" s="1"/>
  <c r="E583" i="4"/>
  <c r="F583" i="4" s="1"/>
  <c r="E584" i="4"/>
  <c r="F584" i="4" s="1"/>
  <c r="E585" i="4"/>
  <c r="F585" i="4"/>
  <c r="E586" i="4"/>
  <c r="F586" i="4" s="1"/>
  <c r="E587" i="4"/>
  <c r="F587" i="4" s="1"/>
  <c r="E588" i="4"/>
  <c r="F588" i="4" s="1"/>
  <c r="E589" i="4"/>
  <c r="F589" i="4"/>
  <c r="E590" i="4"/>
  <c r="F590" i="4"/>
  <c r="E591" i="4"/>
  <c r="F591" i="4"/>
  <c r="E592" i="4"/>
  <c r="F592" i="4" s="1"/>
  <c r="E593" i="4"/>
  <c r="F593" i="4"/>
  <c r="E594" i="4"/>
  <c r="F594" i="4"/>
  <c r="E595" i="4"/>
  <c r="F595" i="4" s="1"/>
  <c r="E596" i="4"/>
  <c r="F596" i="4" s="1"/>
  <c r="E597" i="4"/>
  <c r="F597" i="4" s="1"/>
  <c r="E598" i="4"/>
  <c r="F598" i="4"/>
  <c r="E599" i="4"/>
  <c r="F599" i="4"/>
  <c r="E600" i="4"/>
  <c r="F600" i="4" s="1"/>
  <c r="E601" i="4"/>
  <c r="F601" i="4"/>
  <c r="E602" i="4"/>
  <c r="F602" i="4"/>
  <c r="E603" i="4"/>
  <c r="F603" i="4"/>
  <c r="E604" i="4"/>
  <c r="F604" i="4" s="1"/>
  <c r="E605" i="4"/>
  <c r="F605" i="4" s="1"/>
  <c r="E606" i="4"/>
  <c r="F606" i="4" s="1"/>
  <c r="E607" i="4"/>
  <c r="F607" i="4"/>
  <c r="E608" i="4"/>
  <c r="F608" i="4" s="1"/>
  <c r="E609" i="4"/>
  <c r="F609" i="4"/>
  <c r="E610" i="4"/>
  <c r="F610" i="4" s="1"/>
  <c r="E611" i="4"/>
  <c r="F611" i="4"/>
  <c r="E612" i="4"/>
  <c r="F612" i="4" s="1"/>
  <c r="E613" i="4"/>
  <c r="F613" i="4"/>
  <c r="E614" i="4"/>
  <c r="F614" i="4"/>
  <c r="E615" i="4"/>
  <c r="F615" i="4" s="1"/>
  <c r="E616" i="4"/>
  <c r="F616" i="4" s="1"/>
  <c r="E617" i="4"/>
  <c r="F617" i="4"/>
  <c r="E618" i="4"/>
  <c r="F618" i="4"/>
  <c r="E619" i="4"/>
  <c r="F619" i="4"/>
  <c r="E620" i="4"/>
  <c r="F620" i="4" s="1"/>
  <c r="E621" i="4"/>
  <c r="F621" i="4"/>
  <c r="E622" i="4"/>
  <c r="F622" i="4" s="1"/>
  <c r="E623" i="4"/>
  <c r="F623" i="4"/>
  <c r="E624" i="4"/>
  <c r="F624" i="4" s="1"/>
  <c r="E625" i="4"/>
  <c r="F625" i="4"/>
  <c r="E626" i="4"/>
  <c r="F626" i="4"/>
  <c r="E627" i="4"/>
  <c r="F627" i="4"/>
  <c r="E628" i="4"/>
  <c r="F628" i="4" s="1"/>
  <c r="E629" i="4"/>
  <c r="F629" i="4" s="1"/>
  <c r="E630" i="4"/>
  <c r="F630" i="4"/>
  <c r="E631" i="4"/>
  <c r="F631" i="4" s="1"/>
  <c r="E632" i="4"/>
  <c r="F632" i="4" s="1"/>
  <c r="E633" i="4"/>
  <c r="F633" i="4"/>
  <c r="E634" i="4"/>
  <c r="F634" i="4"/>
  <c r="E635" i="4"/>
  <c r="F635" i="4"/>
  <c r="E636" i="4"/>
  <c r="F636" i="4" s="1"/>
  <c r="E637" i="4"/>
  <c r="F637" i="4"/>
  <c r="E638" i="4"/>
  <c r="F638" i="4" s="1"/>
  <c r="E639" i="4"/>
  <c r="F639" i="4"/>
  <c r="E640" i="4"/>
  <c r="F640" i="4" s="1"/>
  <c r="E641" i="4"/>
  <c r="F641" i="4" s="1"/>
  <c r="E642" i="4"/>
  <c r="F642" i="4"/>
  <c r="E643" i="4"/>
  <c r="F643" i="4"/>
  <c r="E644" i="4"/>
  <c r="F644" i="4" s="1"/>
  <c r="E645" i="4"/>
  <c r="F645" i="4" s="1"/>
  <c r="E646" i="4"/>
  <c r="F646" i="4" s="1"/>
  <c r="E647" i="4"/>
  <c r="F647" i="4" s="1"/>
  <c r="E648" i="4"/>
  <c r="F648" i="4" s="1"/>
  <c r="E649" i="4"/>
  <c r="F649" i="4"/>
  <c r="E650" i="4"/>
  <c r="F650" i="4" s="1"/>
  <c r="E651" i="4"/>
  <c r="F651" i="4" s="1"/>
  <c r="E652" i="4"/>
  <c r="F652" i="4" s="1"/>
  <c r="E653" i="4"/>
  <c r="F653" i="4"/>
  <c r="E654" i="4"/>
  <c r="F654" i="4"/>
  <c r="E655" i="4"/>
  <c r="F655" i="4" s="1"/>
  <c r="E656" i="4"/>
  <c r="F656" i="4" s="1"/>
  <c r="E657" i="4"/>
  <c r="F657" i="4"/>
  <c r="E658" i="4"/>
  <c r="F658" i="4"/>
  <c r="E659" i="4"/>
  <c r="F659" i="4"/>
  <c r="E660" i="4"/>
  <c r="F660" i="4" s="1"/>
  <c r="E661" i="4"/>
  <c r="F661" i="4" s="1"/>
  <c r="E662" i="4"/>
  <c r="F662" i="4"/>
  <c r="E663" i="4"/>
  <c r="F663" i="4" s="1"/>
  <c r="E664" i="4"/>
  <c r="F664" i="4" s="1"/>
  <c r="E665" i="4"/>
  <c r="F665" i="4" s="1"/>
  <c r="E666" i="4"/>
  <c r="F666" i="4"/>
  <c r="E667" i="4"/>
  <c r="F667" i="4"/>
  <c r="E668" i="4"/>
  <c r="F668" i="4" s="1"/>
  <c r="E669" i="4"/>
  <c r="F669" i="4"/>
  <c r="E670" i="4"/>
  <c r="F670" i="4" s="1"/>
  <c r="E671" i="4"/>
  <c r="F671" i="4"/>
  <c r="E672" i="4"/>
  <c r="F672" i="4" s="1"/>
  <c r="E673" i="4"/>
  <c r="F673" i="4" s="1"/>
  <c r="E674" i="4"/>
  <c r="F674" i="4"/>
  <c r="E675" i="4"/>
  <c r="F675" i="4"/>
  <c r="E676" i="4"/>
  <c r="F676" i="4" s="1"/>
  <c r="E677" i="4"/>
  <c r="F677" i="4"/>
  <c r="E678" i="4"/>
  <c r="F678" i="4"/>
  <c r="E679" i="4"/>
  <c r="F679" i="4" s="1"/>
  <c r="E680" i="4"/>
  <c r="F680" i="4" s="1"/>
  <c r="E681" i="4"/>
  <c r="F681" i="4"/>
  <c r="E682" i="4"/>
  <c r="F682" i="4"/>
  <c r="E683" i="4"/>
  <c r="F683" i="4"/>
  <c r="E684" i="4"/>
  <c r="F684" i="4" s="1"/>
  <c r="E685" i="4"/>
  <c r="F685" i="4"/>
  <c r="E686" i="4"/>
  <c r="F686" i="4"/>
  <c r="E687" i="4"/>
  <c r="F687" i="4" s="1"/>
  <c r="E688" i="4"/>
  <c r="F688" i="4" s="1"/>
  <c r="E689" i="4"/>
  <c r="F689" i="4"/>
  <c r="E690" i="4"/>
  <c r="F690" i="4"/>
  <c r="E691" i="4"/>
  <c r="F691" i="4"/>
  <c r="E692" i="4"/>
  <c r="F692" i="4" s="1"/>
  <c r="E693" i="4"/>
  <c r="F693" i="4" s="1"/>
  <c r="E694" i="4"/>
  <c r="F694" i="4"/>
  <c r="E695" i="4"/>
  <c r="F695" i="4"/>
  <c r="E696" i="4"/>
  <c r="F696" i="4" s="1"/>
  <c r="E697" i="4"/>
  <c r="F697" i="4" s="1"/>
  <c r="E698" i="4"/>
  <c r="F698" i="4"/>
  <c r="E699" i="4"/>
  <c r="F699" i="4"/>
  <c r="E700" i="4"/>
  <c r="F700" i="4" s="1"/>
  <c r="E701" i="4"/>
  <c r="F701" i="4"/>
  <c r="E702" i="4"/>
  <c r="F702" i="4" s="1"/>
  <c r="E703" i="4"/>
  <c r="F703" i="4"/>
  <c r="E704" i="4"/>
  <c r="F704" i="4" s="1"/>
  <c r="E705" i="4"/>
  <c r="F705" i="4"/>
  <c r="E706" i="4"/>
  <c r="F706" i="4"/>
  <c r="E707" i="4"/>
  <c r="F707" i="4"/>
  <c r="E708" i="4"/>
  <c r="F708" i="4" s="1"/>
  <c r="E709" i="4"/>
  <c r="F709" i="4" s="1"/>
  <c r="E710" i="4"/>
  <c r="F710" i="4"/>
  <c r="E711" i="4"/>
  <c r="F711" i="4" s="1"/>
  <c r="E712" i="4"/>
  <c r="F712" i="4" s="1"/>
  <c r="E713" i="4"/>
  <c r="F713" i="4" s="1"/>
  <c r="E714" i="4"/>
  <c r="F714" i="4" s="1"/>
  <c r="E715" i="4"/>
  <c r="F715" i="4"/>
  <c r="E716" i="4"/>
  <c r="F716" i="4" s="1"/>
  <c r="E717" i="4"/>
  <c r="F717" i="4"/>
  <c r="E718" i="4"/>
  <c r="F718" i="4" s="1"/>
  <c r="E719" i="4"/>
  <c r="F719" i="4"/>
  <c r="E720" i="4"/>
  <c r="F720" i="4" s="1"/>
  <c r="E721" i="4"/>
  <c r="F721" i="4"/>
  <c r="E722" i="4"/>
  <c r="F722" i="4"/>
  <c r="E723" i="4"/>
  <c r="F723" i="4" s="1"/>
  <c r="E724" i="4"/>
  <c r="F724" i="4" s="1"/>
  <c r="E725" i="4"/>
  <c r="F725" i="4" s="1"/>
  <c r="E726" i="4"/>
  <c r="F726" i="4"/>
  <c r="E727" i="4"/>
  <c r="F727" i="4" s="1"/>
  <c r="E728" i="4"/>
  <c r="F728" i="4" s="1"/>
  <c r="E729" i="4"/>
  <c r="F729" i="4"/>
  <c r="E730" i="4"/>
  <c r="F730" i="4"/>
  <c r="E731" i="4"/>
  <c r="F731" i="4"/>
  <c r="E732" i="4"/>
  <c r="F732" i="4" s="1"/>
  <c r="E733" i="4"/>
  <c r="F733" i="4" s="1"/>
  <c r="E734" i="4"/>
  <c r="F734" i="4" s="1"/>
  <c r="E735" i="4"/>
  <c r="F735" i="4"/>
  <c r="E736" i="4"/>
  <c r="F736" i="4" s="1"/>
  <c r="E737" i="4"/>
  <c r="F737" i="4"/>
  <c r="E738" i="4"/>
  <c r="F738" i="4" s="1"/>
  <c r="E739" i="4"/>
  <c r="F739" i="4"/>
  <c r="E740" i="4"/>
  <c r="F740" i="4" s="1"/>
  <c r="E741" i="4"/>
  <c r="F741" i="4"/>
  <c r="E742" i="4"/>
  <c r="F742" i="4"/>
  <c r="E743" i="4"/>
  <c r="F743" i="4" s="1"/>
  <c r="E744" i="4"/>
  <c r="F744" i="4" s="1"/>
  <c r="E745" i="4"/>
  <c r="F745" i="4"/>
  <c r="E746" i="4"/>
  <c r="F746" i="4"/>
  <c r="E747" i="4"/>
  <c r="F747" i="4"/>
  <c r="E748" i="4"/>
  <c r="F748" i="4" s="1"/>
  <c r="E749" i="4"/>
  <c r="F749" i="4"/>
  <c r="E750" i="4"/>
  <c r="F750" i="4" s="1"/>
  <c r="E751" i="4"/>
  <c r="F751" i="4" s="1"/>
  <c r="E752" i="4"/>
  <c r="F752" i="4" s="1"/>
  <c r="E753" i="4"/>
  <c r="F753" i="4"/>
  <c r="E754" i="4"/>
  <c r="F754" i="4"/>
  <c r="E755" i="4"/>
  <c r="F755" i="4"/>
  <c r="E756" i="4"/>
  <c r="F756" i="4" s="1"/>
  <c r="E757" i="4"/>
  <c r="F757" i="4" s="1"/>
  <c r="E758" i="4"/>
  <c r="F758" i="4"/>
  <c r="E759" i="4"/>
  <c r="F759" i="4"/>
  <c r="E760" i="4"/>
  <c r="F760" i="4" s="1"/>
  <c r="E761" i="4"/>
  <c r="F761" i="4" s="1"/>
  <c r="E762" i="4"/>
  <c r="F762" i="4"/>
  <c r="E763" i="4"/>
  <c r="F763" i="4"/>
  <c r="E764" i="4"/>
  <c r="F764" i="4" s="1"/>
  <c r="E765" i="4"/>
  <c r="F765" i="4"/>
  <c r="E766" i="4"/>
  <c r="F766" i="4" s="1"/>
  <c r="E767" i="4"/>
  <c r="F767" i="4"/>
  <c r="E768" i="4"/>
  <c r="F768" i="4" s="1"/>
  <c r="E769" i="4"/>
  <c r="F769" i="4"/>
  <c r="E770" i="4"/>
  <c r="F770" i="4"/>
  <c r="E771" i="4"/>
  <c r="F771" i="4"/>
  <c r="E772" i="4"/>
  <c r="F772" i="4" s="1"/>
  <c r="E773" i="4"/>
  <c r="F773" i="4"/>
  <c r="E774" i="4"/>
  <c r="F774" i="4" s="1"/>
  <c r="E775" i="4"/>
  <c r="F775" i="4" s="1"/>
  <c r="E776" i="4"/>
  <c r="F776" i="4" s="1"/>
  <c r="E777" i="4"/>
  <c r="F777" i="4" s="1"/>
  <c r="E778" i="4"/>
  <c r="F778" i="4"/>
  <c r="E779" i="4"/>
  <c r="F779" i="4" s="1"/>
  <c r="E780" i="4"/>
  <c r="F780" i="4" s="1"/>
  <c r="E781" i="4"/>
  <c r="F781" i="4"/>
  <c r="E782" i="4"/>
  <c r="F782" i="4"/>
  <c r="E783" i="4"/>
  <c r="F783" i="4"/>
  <c r="E784" i="4"/>
  <c r="F784" i="4" s="1"/>
  <c r="E785" i="4"/>
  <c r="F785" i="4"/>
  <c r="E786" i="4"/>
  <c r="F786" i="4" s="1"/>
  <c r="E787" i="4"/>
  <c r="F787" i="4"/>
  <c r="E788" i="4"/>
  <c r="F788" i="4" s="1"/>
  <c r="E789" i="4"/>
  <c r="F789" i="4" s="1"/>
  <c r="E790" i="4"/>
  <c r="F790" i="4"/>
  <c r="E791" i="4"/>
  <c r="F791" i="4" s="1"/>
  <c r="E792" i="4"/>
  <c r="F792" i="4" s="1"/>
  <c r="E793" i="4"/>
  <c r="F793" i="4"/>
  <c r="E794" i="4"/>
  <c r="F794" i="4"/>
  <c r="E795" i="4"/>
  <c r="F795" i="4" s="1"/>
  <c r="E796" i="4"/>
  <c r="F796" i="4" s="1"/>
  <c r="E797" i="4"/>
  <c r="F797" i="4"/>
  <c r="E798" i="4"/>
  <c r="F798" i="4" s="1"/>
  <c r="E799" i="4"/>
  <c r="F799" i="4"/>
  <c r="E800" i="4"/>
  <c r="F800" i="4" s="1"/>
  <c r="E801" i="4"/>
  <c r="F801" i="4" s="1"/>
  <c r="E802" i="4"/>
  <c r="F802" i="4"/>
  <c r="E803" i="4"/>
  <c r="F803" i="4"/>
  <c r="E804" i="4"/>
  <c r="F804" i="4" s="1"/>
  <c r="E805" i="4"/>
  <c r="F805" i="4"/>
  <c r="E806" i="4"/>
  <c r="F806" i="4"/>
  <c r="E807" i="4"/>
  <c r="F807" i="4" s="1"/>
  <c r="E808" i="4"/>
  <c r="F808" i="4" s="1"/>
  <c r="E809" i="4"/>
  <c r="F809" i="4"/>
  <c r="E810" i="4"/>
  <c r="F810" i="4"/>
  <c r="E811" i="4"/>
  <c r="F811" i="4"/>
  <c r="E812" i="4"/>
  <c r="F812" i="4" s="1"/>
  <c r="E813" i="4"/>
  <c r="F813" i="4"/>
  <c r="E814" i="4"/>
  <c r="F814" i="4"/>
  <c r="E815" i="4"/>
  <c r="F815" i="4" s="1"/>
  <c r="E816" i="4"/>
  <c r="F816" i="4" s="1"/>
  <c r="E817" i="4"/>
  <c r="F817" i="4"/>
  <c r="E818" i="4"/>
  <c r="F818" i="4"/>
  <c r="E819" i="4"/>
  <c r="F819" i="4"/>
  <c r="E820" i="4"/>
  <c r="F820" i="4" s="1"/>
  <c r="E821" i="4"/>
  <c r="F821" i="4" s="1"/>
  <c r="E822" i="4"/>
  <c r="F822" i="4"/>
  <c r="E823" i="4"/>
  <c r="F823" i="4"/>
  <c r="E824" i="4"/>
  <c r="F824" i="4" s="1"/>
  <c r="E825" i="4"/>
  <c r="F825" i="4" s="1"/>
  <c r="E826" i="4"/>
  <c r="F826" i="4"/>
  <c r="E827" i="4"/>
  <c r="F827" i="4" s="1"/>
  <c r="E828" i="4"/>
  <c r="F828" i="4" s="1"/>
  <c r="E829" i="4"/>
  <c r="F829" i="4"/>
  <c r="E830" i="4"/>
  <c r="F830" i="4" s="1"/>
  <c r="E831" i="4"/>
  <c r="F831" i="4"/>
  <c r="E832" i="4"/>
  <c r="F832" i="4" s="1"/>
  <c r="E833" i="4"/>
  <c r="F833" i="4"/>
  <c r="E834" i="4"/>
  <c r="F834" i="4" s="1"/>
  <c r="E835" i="4"/>
  <c r="F835" i="4"/>
  <c r="E836" i="4"/>
  <c r="F836" i="4" s="1"/>
  <c r="E837" i="4"/>
  <c r="F837" i="4" s="1"/>
  <c r="E838" i="4"/>
  <c r="F838" i="4"/>
  <c r="E839" i="4"/>
  <c r="F839" i="4" s="1"/>
  <c r="E840" i="4"/>
  <c r="F840" i="4" s="1"/>
  <c r="E841" i="4"/>
  <c r="F841" i="4"/>
  <c r="E842" i="4"/>
  <c r="F842" i="4" s="1"/>
  <c r="E843" i="4"/>
  <c r="F843" i="4" s="1"/>
  <c r="E844" i="4"/>
  <c r="F844" i="4" s="1"/>
  <c r="E845" i="4"/>
  <c r="F845" i="4"/>
  <c r="E846" i="4"/>
  <c r="F846" i="4"/>
  <c r="E847" i="4"/>
  <c r="F847" i="4"/>
  <c r="E848" i="4"/>
  <c r="F848" i="4" s="1"/>
  <c r="E849" i="4"/>
  <c r="F849" i="4"/>
  <c r="E850" i="4"/>
  <c r="F850" i="4"/>
  <c r="E851" i="4"/>
  <c r="F851" i="4" s="1"/>
  <c r="E852" i="4"/>
  <c r="F852" i="4" s="1"/>
  <c r="E853" i="4"/>
  <c r="F853" i="4" s="1"/>
  <c r="E854" i="4"/>
  <c r="F854" i="4"/>
  <c r="E855" i="4"/>
  <c r="F855" i="4"/>
  <c r="E856" i="4"/>
  <c r="F856" i="4" s="1"/>
  <c r="E857" i="4"/>
  <c r="F857" i="4"/>
  <c r="E858" i="4"/>
  <c r="F858" i="4"/>
  <c r="E859" i="4"/>
  <c r="F859" i="4"/>
  <c r="E860" i="4"/>
  <c r="F860" i="4" s="1"/>
  <c r="E861" i="4"/>
  <c r="F861" i="4" s="1"/>
  <c r="E862" i="4"/>
  <c r="F862" i="4" s="1"/>
  <c r="E863" i="4"/>
  <c r="F863" i="4"/>
  <c r="E864" i="4"/>
  <c r="F864" i="4" s="1"/>
  <c r="E865" i="4"/>
  <c r="F865" i="4"/>
  <c r="E866" i="4"/>
  <c r="F866" i="4" s="1"/>
  <c r="E867" i="4"/>
  <c r="F867" i="4"/>
  <c r="E868" i="4"/>
  <c r="F868" i="4" s="1"/>
  <c r="E869" i="4"/>
  <c r="F869" i="4"/>
  <c r="E870" i="4"/>
  <c r="F870" i="4" s="1"/>
  <c r="E871" i="4"/>
  <c r="F871" i="4" s="1"/>
  <c r="E872" i="4"/>
  <c r="F872" i="4" s="1"/>
  <c r="E873" i="4"/>
  <c r="F873" i="4" s="1"/>
  <c r="E874" i="4"/>
  <c r="F874" i="4"/>
  <c r="E875" i="4"/>
  <c r="F875" i="4" s="1"/>
  <c r="E876" i="4"/>
  <c r="F876" i="4" s="1"/>
  <c r="E877" i="4"/>
  <c r="F877" i="4"/>
  <c r="E878" i="4"/>
  <c r="F878" i="4" s="1"/>
  <c r="E879" i="4"/>
  <c r="F879" i="4"/>
  <c r="E880" i="4"/>
  <c r="F880" i="4" s="1"/>
  <c r="E881" i="4"/>
  <c r="F881" i="4"/>
  <c r="E882" i="4"/>
  <c r="F882" i="4"/>
  <c r="E883" i="4"/>
  <c r="F883" i="4"/>
  <c r="E884" i="4"/>
  <c r="F884" i="4" s="1"/>
  <c r="E885" i="4"/>
  <c r="F885" i="4" s="1"/>
  <c r="E886" i="4"/>
  <c r="F886" i="4"/>
  <c r="E887" i="4"/>
  <c r="F887" i="4"/>
  <c r="E888" i="4"/>
  <c r="F888" i="4" s="1"/>
  <c r="E889" i="4"/>
  <c r="F889" i="4"/>
  <c r="E890" i="4"/>
  <c r="F890" i="4"/>
  <c r="E891" i="4"/>
  <c r="F891" i="4"/>
  <c r="E892" i="4"/>
  <c r="F892" i="4" s="1"/>
  <c r="E893" i="4"/>
  <c r="F893" i="4"/>
  <c r="E894" i="4"/>
  <c r="F894" i="4" s="1"/>
  <c r="E895" i="4"/>
  <c r="F895" i="4"/>
  <c r="E896" i="4"/>
  <c r="F896" i="4" s="1"/>
  <c r="E897" i="4"/>
  <c r="F897" i="4"/>
  <c r="E898" i="4"/>
  <c r="F898" i="4"/>
  <c r="E899" i="4"/>
  <c r="F899" i="4"/>
  <c r="E900" i="4"/>
  <c r="F900" i="4" s="1"/>
  <c r="E901" i="4"/>
  <c r="F901" i="4"/>
  <c r="E902" i="4"/>
  <c r="F902" i="4" s="1"/>
  <c r="E903" i="4"/>
  <c r="F903" i="4" s="1"/>
  <c r="E904" i="4"/>
  <c r="F904" i="4" s="1"/>
  <c r="E905" i="4"/>
  <c r="F905" i="4" s="1"/>
  <c r="E906" i="4"/>
  <c r="F906" i="4" s="1"/>
  <c r="E907" i="4"/>
  <c r="F907" i="4" s="1"/>
  <c r="E908" i="4"/>
  <c r="F908" i="4" s="1"/>
  <c r="E909" i="4"/>
  <c r="F909" i="4"/>
  <c r="E910" i="4"/>
  <c r="F910" i="4"/>
  <c r="E911" i="4"/>
  <c r="F911" i="4" s="1"/>
  <c r="E912" i="4"/>
  <c r="F912" i="4" s="1"/>
  <c r="E913" i="4"/>
  <c r="F913" i="4"/>
  <c r="E914" i="4"/>
  <c r="F914" i="4" s="1"/>
  <c r="E915" i="4"/>
  <c r="F915" i="4"/>
  <c r="E916" i="4"/>
  <c r="F916" i="4" s="1"/>
  <c r="E917" i="4"/>
  <c r="F917" i="4" s="1"/>
  <c r="E918" i="4"/>
  <c r="F918" i="4"/>
  <c r="E919" i="4"/>
  <c r="F919" i="4" s="1"/>
  <c r="E920" i="4"/>
  <c r="F920" i="4" s="1"/>
  <c r="E921" i="4"/>
  <c r="F921" i="4"/>
  <c r="E922" i="4"/>
  <c r="F922" i="4"/>
  <c r="E923" i="4"/>
  <c r="F923" i="4"/>
  <c r="E924" i="4"/>
  <c r="F924" i="4" s="1"/>
  <c r="E925" i="4"/>
  <c r="F925" i="4"/>
  <c r="E926" i="4"/>
  <c r="F926" i="4" s="1"/>
  <c r="E927" i="4"/>
  <c r="F927" i="4"/>
  <c r="E928" i="4"/>
  <c r="F928" i="4" s="1"/>
  <c r="E929" i="4"/>
  <c r="F929" i="4" s="1"/>
  <c r="E930" i="4"/>
  <c r="F930" i="4" s="1"/>
  <c r="E931" i="4"/>
  <c r="F931" i="4"/>
  <c r="E932" i="4"/>
  <c r="F932" i="4" s="1"/>
  <c r="E933" i="4"/>
  <c r="F933" i="4"/>
  <c r="E934" i="4"/>
  <c r="F934" i="4"/>
  <c r="E935" i="4"/>
  <c r="F935" i="4" s="1"/>
  <c r="E936" i="4"/>
  <c r="F936" i="4" s="1"/>
  <c r="E937" i="4"/>
  <c r="F937" i="4"/>
  <c r="E938" i="4"/>
  <c r="F938" i="4"/>
  <c r="E939" i="4"/>
  <c r="F939" i="4"/>
  <c r="E940" i="4"/>
  <c r="F940" i="4" s="1"/>
  <c r="E941" i="4"/>
  <c r="F941" i="4" s="1"/>
  <c r="E942" i="4"/>
  <c r="F942" i="4"/>
  <c r="E943" i="4"/>
  <c r="F943" i="4" s="1"/>
  <c r="E944" i="4"/>
  <c r="F944" i="4" s="1"/>
  <c r="E945" i="4"/>
  <c r="F945" i="4"/>
  <c r="E946" i="4"/>
  <c r="F946" i="4"/>
  <c r="E947" i="4"/>
  <c r="F947" i="4" s="1"/>
  <c r="E948" i="4"/>
  <c r="F948" i="4" s="1"/>
  <c r="E949" i="4"/>
  <c r="F949" i="4" s="1"/>
  <c r="E950" i="4"/>
  <c r="F950" i="4"/>
  <c r="E951" i="4"/>
  <c r="F951" i="4"/>
  <c r="E952" i="4"/>
  <c r="F952" i="4" s="1"/>
  <c r="E953" i="4"/>
  <c r="F953" i="4" s="1"/>
  <c r="E954" i="4"/>
  <c r="F954" i="4"/>
  <c r="E955" i="4"/>
  <c r="F955" i="4" s="1"/>
  <c r="E956" i="4"/>
  <c r="F956" i="4" s="1"/>
  <c r="E957" i="4"/>
  <c r="F957" i="4"/>
  <c r="E958" i="4"/>
  <c r="F958" i="4" s="1"/>
  <c r="E959" i="4"/>
  <c r="F959" i="4" s="1"/>
  <c r="E960" i="4"/>
  <c r="F960" i="4" s="1"/>
  <c r="E961" i="4"/>
  <c r="F961" i="4"/>
  <c r="E962" i="4"/>
  <c r="F962" i="4" s="1"/>
  <c r="E963" i="4"/>
  <c r="F963" i="4"/>
  <c r="E964" i="4"/>
  <c r="F964" i="4" s="1"/>
  <c r="E965" i="4"/>
  <c r="F965" i="4" s="1"/>
  <c r="E966" i="4"/>
  <c r="F966" i="4"/>
  <c r="E967" i="4"/>
  <c r="F967" i="4" s="1"/>
  <c r="E968" i="4"/>
  <c r="F968" i="4" s="1"/>
  <c r="E969" i="4"/>
  <c r="F969" i="4"/>
  <c r="E970" i="4"/>
  <c r="F970" i="4" s="1"/>
  <c r="E971" i="4"/>
  <c r="F971" i="4"/>
  <c r="E972" i="4"/>
  <c r="F972" i="4" s="1"/>
  <c r="E973" i="4"/>
  <c r="F973" i="4"/>
  <c r="E974" i="4"/>
  <c r="F974" i="4"/>
  <c r="E975" i="4"/>
  <c r="F975" i="4"/>
  <c r="E976" i="4"/>
  <c r="F976" i="4" s="1"/>
  <c r="E977" i="4"/>
  <c r="F977" i="4"/>
  <c r="E978" i="4"/>
  <c r="F978" i="4"/>
  <c r="E979" i="4"/>
  <c r="F979" i="4" s="1"/>
  <c r="E980" i="4"/>
  <c r="F980" i="4" s="1"/>
  <c r="E981" i="4"/>
  <c r="F981" i="4" s="1"/>
  <c r="E982" i="4"/>
  <c r="F982" i="4" s="1"/>
  <c r="E983" i="4"/>
  <c r="F983" i="4"/>
  <c r="E984" i="4"/>
  <c r="F984" i="4" s="1"/>
  <c r="E985" i="4"/>
  <c r="F985" i="4"/>
  <c r="E986" i="4"/>
  <c r="F986" i="4"/>
  <c r="E987" i="4"/>
  <c r="F987" i="4"/>
  <c r="E988" i="4"/>
  <c r="F988" i="4" s="1"/>
  <c r="E989" i="4"/>
  <c r="F989" i="4" s="1"/>
  <c r="E990" i="4"/>
  <c r="F990" i="4" s="1"/>
  <c r="E991" i="4"/>
  <c r="F991" i="4" s="1"/>
  <c r="E992" i="4"/>
  <c r="F992" i="4" s="1"/>
  <c r="E993" i="4"/>
  <c r="F993" i="4"/>
  <c r="E994" i="4"/>
  <c r="F994" i="4" s="1"/>
  <c r="E995" i="4"/>
  <c r="F995" i="4"/>
  <c r="E996" i="4"/>
  <c r="F996" i="4" s="1"/>
  <c r="E997" i="4"/>
  <c r="F997" i="4"/>
  <c r="E998" i="4"/>
  <c r="F998" i="4"/>
  <c r="E999" i="4"/>
  <c r="F999" i="4" s="1"/>
  <c r="E1000" i="4"/>
  <c r="F1000" i="4" s="1"/>
  <c r="E1001" i="4"/>
  <c r="F1001" i="4"/>
  <c r="E1002" i="4"/>
  <c r="F1002" i="4"/>
  <c r="E1003" i="4"/>
  <c r="F1003" i="4"/>
  <c r="E1004" i="4"/>
  <c r="F1004" i="4" s="1"/>
  <c r="E1005" i="4"/>
  <c r="F1005" i="4"/>
  <c r="E1006" i="4"/>
  <c r="F1006" i="4" s="1"/>
  <c r="E1007" i="4"/>
  <c r="F1007" i="4"/>
  <c r="E1008" i="4"/>
  <c r="F1008" i="4" s="1"/>
  <c r="E1009" i="4"/>
  <c r="F1009" i="4"/>
  <c r="E1010" i="4"/>
  <c r="F1010" i="4" s="1"/>
  <c r="E1011" i="4"/>
  <c r="F1011" i="4"/>
  <c r="E1012" i="4"/>
  <c r="F1012" i="4" s="1"/>
  <c r="E1013" i="4"/>
  <c r="F1013" i="4" s="1"/>
  <c r="E1014" i="4"/>
  <c r="F1014" i="4"/>
  <c r="E1015" i="4"/>
  <c r="F1015" i="4" s="1"/>
  <c r="E1016" i="4"/>
  <c r="F1016" i="4" s="1"/>
  <c r="E1017" i="4"/>
  <c r="F1017" i="4"/>
  <c r="E1018" i="4"/>
  <c r="F1018" i="4"/>
  <c r="E1019" i="4"/>
  <c r="F1019" i="4"/>
  <c r="E1020" i="4"/>
  <c r="F1020" i="4" s="1"/>
  <c r="E1021" i="4"/>
  <c r="F1021" i="4" s="1"/>
  <c r="E1022" i="4"/>
  <c r="F1022" i="4" s="1"/>
  <c r="E1023" i="4"/>
  <c r="F1023" i="4" s="1"/>
  <c r="E1024" i="4"/>
  <c r="F1024" i="4" s="1"/>
  <c r="E1025" i="4"/>
  <c r="F1025" i="4" s="1"/>
  <c r="E1026" i="4"/>
  <c r="F1026" i="4" s="1"/>
  <c r="E1027" i="4"/>
  <c r="F1027" i="4"/>
  <c r="E1028" i="4"/>
  <c r="F1028" i="4" s="1"/>
  <c r="E1029" i="4"/>
  <c r="F1029" i="4"/>
  <c r="E1030" i="4"/>
  <c r="F1030" i="4"/>
  <c r="E1031" i="4"/>
  <c r="F1031" i="4" s="1"/>
  <c r="E1032" i="4"/>
  <c r="F1032" i="4" s="1"/>
  <c r="E1033" i="4"/>
  <c r="F1033" i="4" s="1"/>
  <c r="E1034" i="4"/>
  <c r="F1034" i="4"/>
  <c r="E1035" i="4"/>
  <c r="F1035" i="4" s="1"/>
  <c r="E1036" i="4"/>
  <c r="F1036" i="4" s="1"/>
  <c r="E1037" i="4"/>
  <c r="F1037" i="4" s="1"/>
  <c r="E1038" i="4"/>
  <c r="F1038" i="4"/>
  <c r="E1039" i="4"/>
  <c r="F1039" i="4"/>
  <c r="E1040" i="4"/>
  <c r="F1040" i="4" s="1"/>
  <c r="E1041" i="4"/>
  <c r="F1041" i="4"/>
  <c r="E1042" i="4"/>
  <c r="F1042" i="4" s="1"/>
  <c r="E1043" i="4"/>
  <c r="F1043" i="4"/>
  <c r="E1044" i="4"/>
  <c r="F1044" i="4" s="1"/>
  <c r="E1045" i="4"/>
  <c r="F1045" i="4" s="1"/>
  <c r="E1046" i="4"/>
  <c r="F1046" i="4" s="1"/>
  <c r="E1047" i="4"/>
  <c r="F1047" i="4" s="1"/>
  <c r="E1048" i="4"/>
  <c r="F1048" i="4" s="1"/>
  <c r="E1049" i="4"/>
  <c r="F1049" i="4"/>
  <c r="E1050" i="4"/>
  <c r="F1050" i="4"/>
  <c r="E1051" i="4"/>
  <c r="F1051" i="4" s="1"/>
  <c r="E1052" i="4"/>
  <c r="F1052" i="4" s="1"/>
  <c r="E1053" i="4"/>
  <c r="F1053" i="4"/>
  <c r="E1054" i="4"/>
  <c r="F1054" i="4" s="1"/>
  <c r="E1055" i="4"/>
  <c r="F1055" i="4"/>
  <c r="E1056" i="4"/>
  <c r="F1056" i="4" s="1"/>
  <c r="E1057" i="4"/>
  <c r="F1057" i="4" s="1"/>
  <c r="E1058" i="4"/>
  <c r="F1058" i="4"/>
  <c r="E1059" i="4"/>
  <c r="F1059" i="4"/>
  <c r="E1060" i="4"/>
  <c r="F1060" i="4" s="1"/>
  <c r="E1061" i="4"/>
  <c r="F1061" i="4"/>
  <c r="E1062" i="4"/>
  <c r="F1062" i="4"/>
  <c r="E1063" i="4"/>
  <c r="F1063" i="4" s="1"/>
  <c r="E1064" i="4"/>
  <c r="F1064" i="4" s="1"/>
  <c r="E1065" i="4"/>
  <c r="F1065" i="4"/>
  <c r="E1066" i="4"/>
  <c r="F1066" i="4"/>
  <c r="E1067" i="4"/>
  <c r="F1067" i="4"/>
  <c r="E1068" i="4"/>
  <c r="F1068" i="4" s="1"/>
  <c r="E1069" i="4"/>
  <c r="F1069" i="4"/>
  <c r="E1070" i="4"/>
  <c r="F1070" i="4"/>
  <c r="E1071" i="4"/>
  <c r="F1071" i="4" s="1"/>
  <c r="E1072" i="4"/>
  <c r="F1072" i="4" s="1"/>
  <c r="E1073" i="4"/>
  <c r="F1073" i="4"/>
  <c r="E1074" i="4"/>
  <c r="F1074" i="4"/>
  <c r="E1075" i="4"/>
  <c r="F1075" i="4"/>
  <c r="E1076" i="4"/>
  <c r="F1076" i="4" s="1"/>
  <c r="E1077" i="4"/>
  <c r="F1077" i="4" s="1"/>
  <c r="E1078" i="4"/>
  <c r="F1078" i="4" s="1"/>
  <c r="E1079" i="4"/>
  <c r="F1079" i="4"/>
  <c r="E1080" i="4"/>
  <c r="F1080" i="4" s="1"/>
  <c r="E1081" i="4"/>
  <c r="F1081" i="4" s="1"/>
  <c r="E1082" i="4"/>
  <c r="F1082" i="4"/>
  <c r="E1083" i="4"/>
  <c r="F1083" i="4" s="1"/>
  <c r="E1084" i="4"/>
  <c r="F1084" i="4" s="1"/>
  <c r="E1085" i="4"/>
  <c r="F1085" i="4"/>
  <c r="E1086" i="4"/>
  <c r="F1086" i="4" s="1"/>
  <c r="E1087" i="4"/>
  <c r="F1087" i="4"/>
  <c r="E1088" i="4"/>
  <c r="F1088" i="4" s="1"/>
  <c r="E1089" i="4"/>
  <c r="F1089" i="4"/>
  <c r="E1090" i="4"/>
  <c r="F1090" i="4" s="1"/>
  <c r="E1091" i="4"/>
  <c r="F1091" i="4"/>
  <c r="E1092" i="4"/>
  <c r="F1092" i="4"/>
  <c r="E1093" i="4"/>
  <c r="F1093" i="4"/>
  <c r="E1094" i="4"/>
  <c r="F1094" i="4" s="1"/>
  <c r="E1095" i="4"/>
  <c r="F1095" i="4" s="1"/>
  <c r="E1096" i="4"/>
  <c r="F1096" i="4" s="1"/>
  <c r="E1097" i="4"/>
  <c r="F1097" i="4" s="1"/>
  <c r="E1098" i="4"/>
  <c r="F1098" i="4" s="1"/>
  <c r="E1099" i="4"/>
  <c r="F1099" i="4"/>
  <c r="E1100" i="4"/>
  <c r="F1100" i="4"/>
  <c r="E1101" i="4"/>
  <c r="F1101" i="4"/>
  <c r="E1102" i="4"/>
  <c r="F1102" i="4" s="1"/>
  <c r="E1103" i="4"/>
  <c r="F1103" i="4"/>
  <c r="E1104" i="4"/>
  <c r="F1104" i="4" s="1"/>
  <c r="E1105" i="4"/>
  <c r="F1105" i="4"/>
  <c r="E1106" i="4"/>
  <c r="F1106" i="4" s="1"/>
  <c r="E1107" i="4"/>
  <c r="F1107" i="4" s="1"/>
  <c r="E1108" i="4"/>
  <c r="F1108" i="4"/>
  <c r="E1109" i="4"/>
  <c r="F1109" i="4"/>
  <c r="E1110" i="4"/>
  <c r="F1110" i="4" s="1"/>
  <c r="E1111" i="4"/>
  <c r="F1111" i="4"/>
  <c r="E1112" i="4"/>
  <c r="F1112" i="4" s="1"/>
  <c r="E1113" i="4"/>
  <c r="F1113" i="4" s="1"/>
  <c r="E1114" i="4"/>
  <c r="F1114" i="4" s="1"/>
  <c r="E1115" i="4"/>
  <c r="F1115" i="4" s="1"/>
  <c r="E1116" i="4"/>
  <c r="F1116" i="4" s="1"/>
  <c r="E1117" i="4"/>
  <c r="F1117" i="4" s="1"/>
  <c r="E1118" i="4"/>
  <c r="F1118" i="4" s="1"/>
  <c r="E1119" i="4"/>
  <c r="F1119" i="4"/>
  <c r="E1120" i="4"/>
  <c r="F1120" i="4" s="1"/>
  <c r="E1121" i="4"/>
  <c r="F1121" i="4" s="1"/>
  <c r="E1122" i="4"/>
  <c r="F1122" i="4" s="1"/>
  <c r="E1123" i="4"/>
  <c r="F1123" i="4"/>
  <c r="E1124" i="4"/>
  <c r="F1124" i="4"/>
  <c r="E1125" i="4"/>
  <c r="F1125" i="4"/>
  <c r="E1126" i="4"/>
  <c r="F1126" i="4" s="1"/>
  <c r="E1127" i="4"/>
  <c r="F1127" i="4" s="1"/>
  <c r="E1128" i="4"/>
  <c r="F1128" i="4"/>
  <c r="E1129" i="4"/>
  <c r="F1129" i="4"/>
  <c r="E1130" i="4"/>
  <c r="F1130" i="4" s="1"/>
  <c r="E1131" i="4"/>
  <c r="F1131" i="4" s="1"/>
  <c r="E1132" i="4"/>
  <c r="F1132" i="4"/>
  <c r="E1133" i="4"/>
  <c r="F1133" i="4"/>
  <c r="E1134" i="4"/>
  <c r="F1134" i="4" s="1"/>
  <c r="E1135" i="4"/>
  <c r="F1135" i="4"/>
  <c r="E1136" i="4"/>
  <c r="F1136" i="4" s="1"/>
  <c r="E1137" i="4"/>
  <c r="F1137" i="4"/>
  <c r="E1138" i="4"/>
  <c r="F1138" i="4" s="1"/>
  <c r="E1139" i="4"/>
  <c r="F1139" i="4"/>
  <c r="E1140" i="4"/>
  <c r="F1140" i="4"/>
  <c r="E1141" i="4"/>
  <c r="F1141" i="4"/>
  <c r="E1142" i="4"/>
  <c r="F1142" i="4" s="1"/>
  <c r="E1143" i="4"/>
  <c r="F1143" i="4"/>
  <c r="E1144" i="4"/>
  <c r="F1144" i="4" s="1"/>
  <c r="E1145" i="4"/>
  <c r="F1145" i="4" s="1"/>
  <c r="E1146" i="4"/>
  <c r="F1146" i="4" s="1"/>
  <c r="E1147" i="4"/>
  <c r="F1147" i="4"/>
  <c r="E1148" i="4"/>
  <c r="F1148" i="4"/>
  <c r="E1149" i="4"/>
  <c r="F1149" i="4" s="1"/>
  <c r="E1150" i="4"/>
  <c r="F1150" i="4" s="1"/>
  <c r="E1151" i="4"/>
  <c r="F1151" i="4" s="1"/>
  <c r="E1152" i="4"/>
  <c r="F1152" i="4"/>
  <c r="E1153" i="4"/>
  <c r="F1153" i="4" s="1"/>
  <c r="E1154" i="4"/>
  <c r="F1154" i="4" s="1"/>
  <c r="E1155" i="4"/>
  <c r="F1155" i="4"/>
  <c r="E1156" i="4"/>
  <c r="F1156" i="4"/>
  <c r="E1157" i="4"/>
  <c r="F1157" i="4"/>
  <c r="E1158" i="4"/>
  <c r="F1158" i="4" s="1"/>
  <c r="E1159" i="4"/>
  <c r="F1159" i="4" s="1"/>
  <c r="E1160" i="4"/>
  <c r="F1160" i="4"/>
  <c r="E1161" i="4"/>
  <c r="F1161" i="4"/>
  <c r="E1162" i="4"/>
  <c r="F1162" i="4" s="1"/>
  <c r="E1163" i="4"/>
  <c r="F1163" i="4" s="1"/>
  <c r="E1164" i="4"/>
  <c r="F1164" i="4"/>
  <c r="E1165" i="4"/>
  <c r="F1165" i="4" s="1"/>
  <c r="E1166" i="4"/>
  <c r="F1166" i="4" s="1"/>
  <c r="E1167" i="4"/>
  <c r="F1167" i="4"/>
  <c r="E1168" i="4"/>
  <c r="F1168" i="4" s="1"/>
  <c r="E1169" i="4"/>
  <c r="F1169" i="4"/>
  <c r="E1170" i="4"/>
  <c r="F1170" i="4" s="1"/>
  <c r="E1171" i="4"/>
  <c r="F1171" i="4"/>
  <c r="E1172" i="4"/>
  <c r="F1172" i="4" s="1"/>
  <c r="E1173" i="4"/>
  <c r="F1173" i="4"/>
  <c r="E1174" i="4"/>
  <c r="F1174" i="4"/>
  <c r="E1175" i="4"/>
  <c r="F1175" i="4"/>
  <c r="E1176" i="4"/>
  <c r="F1176" i="4" s="1"/>
  <c r="E1177" i="4"/>
  <c r="F1177" i="4" s="1"/>
  <c r="E1178" i="4"/>
  <c r="F1178" i="4" s="1"/>
  <c r="E1179" i="4"/>
  <c r="F1179" i="4" s="1"/>
  <c r="E1180" i="4"/>
  <c r="F1180" i="4" s="1"/>
  <c r="E1181" i="4"/>
  <c r="F1181" i="4"/>
  <c r="E1182" i="4"/>
  <c r="F1182" i="4" s="1"/>
  <c r="E1183" i="4"/>
  <c r="F1183" i="4" s="1"/>
  <c r="E1184" i="4"/>
  <c r="F1184" i="4" s="1"/>
  <c r="E1185" i="4"/>
  <c r="F1185" i="4"/>
  <c r="E1186" i="4"/>
  <c r="F1186" i="4"/>
  <c r="E1187" i="4"/>
  <c r="F1187" i="4"/>
  <c r="E1188" i="4"/>
  <c r="F1188" i="4" s="1"/>
  <c r="E1189" i="4"/>
  <c r="F1189" i="4"/>
  <c r="E1190" i="4"/>
  <c r="F1190" i="4"/>
  <c r="E1191" i="4"/>
  <c r="F1191" i="4" s="1"/>
  <c r="E1192" i="4"/>
  <c r="F1192" i="4" s="1"/>
  <c r="E1193" i="4"/>
  <c r="F1193" i="4" s="1"/>
  <c r="E1194" i="4"/>
  <c r="F1194" i="4"/>
  <c r="E1195" i="4"/>
  <c r="F1195" i="4" s="1"/>
  <c r="E1196" i="4"/>
  <c r="F1196" i="4" s="1"/>
  <c r="E1197" i="4"/>
  <c r="F1197" i="4"/>
  <c r="E1198" i="4"/>
  <c r="F1198" i="4"/>
  <c r="E1199" i="4"/>
  <c r="F1199" i="4"/>
  <c r="E1200" i="4"/>
  <c r="F1200" i="4" s="1"/>
  <c r="E1201" i="4"/>
  <c r="F1201" i="4" s="1"/>
  <c r="E1202" i="4"/>
  <c r="F1202" i="4" s="1"/>
  <c r="E1203" i="4"/>
  <c r="F1203" i="4"/>
  <c r="E1204" i="4"/>
  <c r="F1204" i="4" s="1"/>
  <c r="E1205" i="4"/>
  <c r="F1205" i="4" s="1"/>
  <c r="E1206" i="4"/>
  <c r="F1206" i="4" s="1"/>
  <c r="E1207" i="4"/>
  <c r="F1207" i="4"/>
  <c r="E1208" i="4"/>
  <c r="F1208" i="4" s="1"/>
  <c r="E1209" i="4"/>
  <c r="F1209" i="4"/>
  <c r="E1210" i="4"/>
  <c r="F1210" i="4"/>
  <c r="E1211" i="4"/>
  <c r="F1211" i="4" s="1"/>
  <c r="E1212" i="4"/>
  <c r="F1212" i="4" s="1"/>
  <c r="E1213" i="4"/>
  <c r="F1213" i="4"/>
  <c r="E1214" i="4"/>
  <c r="F1214" i="4"/>
  <c r="E1215" i="4"/>
  <c r="F1215" i="4"/>
  <c r="E1216" i="4"/>
  <c r="F1216" i="4" s="1"/>
  <c r="E1217" i="4"/>
  <c r="F1217" i="4"/>
  <c r="E1218" i="4"/>
  <c r="F1218" i="4" s="1"/>
  <c r="E1219" i="4"/>
  <c r="F1219" i="4" s="1"/>
  <c r="E1220" i="4"/>
  <c r="F1220" i="4" s="1"/>
  <c r="E1221" i="4"/>
  <c r="F1221" i="4"/>
  <c r="E1222" i="4"/>
  <c r="F1222" i="4"/>
  <c r="E1223" i="4"/>
  <c r="F1223" i="4"/>
  <c r="E1224" i="4"/>
  <c r="F1224" i="4" s="1"/>
  <c r="E1225" i="4"/>
  <c r="F1225" i="4" s="1"/>
  <c r="E1226" i="4"/>
  <c r="F1226" i="4"/>
  <c r="E1227" i="4"/>
  <c r="F1227" i="4"/>
  <c r="E1228" i="4"/>
  <c r="F1228" i="4" s="1"/>
  <c r="E1229" i="4"/>
  <c r="F1229" i="4" s="1"/>
  <c r="E1230" i="4"/>
  <c r="F1230" i="4"/>
  <c r="E1231" i="4"/>
  <c r="F1231" i="4"/>
  <c r="E1232" i="4"/>
  <c r="F1232" i="4" s="1"/>
  <c r="E1233" i="4"/>
  <c r="F1233" i="4"/>
  <c r="E1234" i="4"/>
  <c r="F1234" i="4" s="1"/>
  <c r="E1235" i="4"/>
  <c r="F1235" i="4"/>
  <c r="E1236" i="4"/>
  <c r="F1236" i="4" s="1"/>
  <c r="E1237" i="4"/>
  <c r="F1237" i="4"/>
  <c r="E1238" i="4"/>
  <c r="F1238" i="4"/>
  <c r="E1239" i="4"/>
  <c r="F1239" i="4"/>
  <c r="E1240" i="4"/>
  <c r="F1240" i="4" s="1"/>
  <c r="E1241" i="4"/>
  <c r="F1241" i="4" s="1"/>
  <c r="E1242" i="4"/>
  <c r="F1242" i="4" s="1"/>
  <c r="E1243" i="4"/>
  <c r="F1243" i="4" s="1"/>
  <c r="E1244" i="4"/>
  <c r="F1244" i="4" s="1"/>
  <c r="E1245" i="4"/>
  <c r="F1245" i="4" s="1"/>
  <c r="E1246" i="4"/>
  <c r="F1246" i="4" s="1"/>
  <c r="E1247" i="4"/>
  <c r="F1247" i="4" s="1"/>
  <c r="E1248" i="4"/>
  <c r="F1248" i="4" s="1"/>
  <c r="E1249" i="4"/>
  <c r="F1249" i="4"/>
  <c r="E1250" i="4"/>
  <c r="F1250" i="4"/>
  <c r="E1251" i="4"/>
  <c r="F1251" i="4"/>
  <c r="E1252" i="4"/>
  <c r="F1252" i="4" s="1"/>
  <c r="E1253" i="4"/>
  <c r="F1253" i="4"/>
  <c r="E1254" i="4"/>
  <c r="F1254" i="4" s="1"/>
  <c r="E1255" i="4"/>
  <c r="F1255" i="4" s="1"/>
  <c r="E1256" i="4"/>
  <c r="F1256" i="4" s="1"/>
  <c r="E1257" i="4"/>
  <c r="F1257" i="4" s="1"/>
  <c r="E1258" i="4"/>
  <c r="F1258" i="4"/>
  <c r="E1259" i="4"/>
  <c r="F1259" i="4" s="1"/>
  <c r="E1260" i="4"/>
  <c r="F1260" i="4" s="1"/>
  <c r="E1261" i="4"/>
  <c r="F1261" i="4"/>
  <c r="E1262" i="4"/>
  <c r="F1262" i="4"/>
  <c r="E1263" i="4"/>
  <c r="F1263" i="4"/>
  <c r="E1264" i="4"/>
  <c r="F1264" i="4" s="1"/>
  <c r="E1265" i="4"/>
  <c r="F1265" i="4" s="1"/>
  <c r="E1266" i="4"/>
  <c r="F1266" i="4" s="1"/>
  <c r="E1267" i="4"/>
  <c r="F1267" i="4"/>
  <c r="E1268" i="4"/>
  <c r="F1268" i="4" s="1"/>
  <c r="E1269" i="4"/>
  <c r="F1269" i="4" s="1"/>
  <c r="E1270" i="4"/>
  <c r="F1270" i="4" s="1"/>
  <c r="E1271" i="4"/>
  <c r="F1271" i="4"/>
  <c r="E1272" i="4"/>
  <c r="F1272" i="4" s="1"/>
  <c r="E1273" i="4"/>
  <c r="F1273" i="4"/>
  <c r="E1274" i="4"/>
  <c r="F1274" i="4"/>
  <c r="E1275" i="4"/>
  <c r="F1275" i="4" s="1"/>
  <c r="E1276" i="4"/>
  <c r="F1276" i="4" s="1"/>
  <c r="E1277" i="4"/>
  <c r="F1277" i="4"/>
  <c r="E1278" i="4"/>
  <c r="F1278" i="4"/>
  <c r="E1279" i="4"/>
  <c r="F1279" i="4"/>
  <c r="E1280" i="4"/>
  <c r="F1280" i="4" s="1"/>
  <c r="E1281" i="4"/>
  <c r="F1281" i="4"/>
  <c r="E1282" i="4"/>
  <c r="F1282" i="4"/>
  <c r="E1283" i="4"/>
  <c r="F1283" i="4" s="1"/>
  <c r="E1284" i="4"/>
  <c r="F1284" i="4" s="1"/>
  <c r="E1285" i="4"/>
  <c r="F1285" i="4"/>
  <c r="E1286" i="4"/>
  <c r="F1286" i="4"/>
  <c r="E1287" i="4"/>
  <c r="F1287" i="4"/>
  <c r="E1288" i="4"/>
  <c r="F1288" i="4" s="1"/>
  <c r="E1289" i="4"/>
  <c r="F1289" i="4" s="1"/>
  <c r="E1290" i="4"/>
  <c r="F1290" i="4"/>
  <c r="E1291" i="4"/>
  <c r="F1291" i="4"/>
  <c r="E1292" i="4"/>
  <c r="F1292" i="4" s="1"/>
  <c r="E1293" i="4"/>
  <c r="F1293" i="4" s="1"/>
  <c r="E1294" i="4"/>
  <c r="F1294" i="4"/>
  <c r="E1295" i="4"/>
  <c r="F1295" i="4" s="1"/>
  <c r="E1296" i="4"/>
  <c r="F1296" i="4" s="1"/>
  <c r="E1297" i="4"/>
  <c r="F1297" i="4"/>
  <c r="E1298" i="4"/>
  <c r="F1298" i="4" s="1"/>
  <c r="E1299" i="4"/>
  <c r="F1299" i="4"/>
  <c r="E1300" i="4"/>
  <c r="F1300" i="4" s="1"/>
  <c r="E1301" i="4"/>
  <c r="F1301" i="4"/>
  <c r="E1302" i="4"/>
  <c r="F1302" i="4" s="1"/>
  <c r="E1303" i="4"/>
  <c r="F1303" i="4"/>
  <c r="E1304" i="4"/>
  <c r="F1304" i="4" s="1"/>
  <c r="E1305" i="4"/>
  <c r="F1305" i="4" s="1"/>
  <c r="E1306" i="4"/>
  <c r="F1306" i="4"/>
  <c r="E1307" i="4"/>
  <c r="F1307" i="4" s="1"/>
  <c r="E1308" i="4"/>
  <c r="F1308" i="4" s="1"/>
  <c r="E1309" i="4"/>
  <c r="F1309" i="4" s="1"/>
  <c r="E1310" i="4"/>
  <c r="F1310" i="4" s="1"/>
  <c r="E1311" i="4"/>
  <c r="F1311" i="4"/>
  <c r="E1312" i="4"/>
  <c r="F1312" i="4" s="1"/>
  <c r="E1313" i="4"/>
  <c r="F1313" i="4"/>
  <c r="E1314" i="4"/>
  <c r="F1314" i="4"/>
  <c r="E1315" i="4"/>
  <c r="F1315" i="4"/>
  <c r="E1316" i="4"/>
  <c r="F1316" i="4" s="1"/>
  <c r="E1317" i="4"/>
  <c r="F1317" i="4"/>
  <c r="E1318" i="4"/>
  <c r="F1318" i="4" s="1"/>
  <c r="E1319" i="4"/>
  <c r="F1319" i="4" s="1"/>
  <c r="E1320" i="4"/>
  <c r="F1320" i="4" s="1"/>
  <c r="E1321" i="4"/>
  <c r="F1321" i="4" s="1"/>
  <c r="E1322" i="4"/>
  <c r="F1322" i="4"/>
  <c r="E1323" i="4"/>
  <c r="F1323" i="4" s="1"/>
  <c r="E1324" i="4"/>
  <c r="F1324" i="4" s="1"/>
  <c r="E1325" i="4"/>
  <c r="F1325" i="4"/>
  <c r="E1326" i="4"/>
  <c r="F1326" i="4"/>
  <c r="E1327" i="4"/>
  <c r="F1327" i="4"/>
  <c r="E1328" i="4"/>
  <c r="F1328" i="4" s="1"/>
  <c r="E1329" i="4"/>
  <c r="F1329" i="4" s="1"/>
  <c r="E1330" i="4"/>
  <c r="F1330" i="4" s="1"/>
  <c r="E1331" i="4"/>
  <c r="F1331" i="4"/>
  <c r="E1332" i="4"/>
  <c r="F1332" i="4" s="1"/>
  <c r="E1333" i="4"/>
  <c r="F1333" i="4" s="1"/>
  <c r="E1334" i="4"/>
  <c r="F1334" i="4" s="1"/>
  <c r="E1335" i="4"/>
  <c r="F1335" i="4"/>
  <c r="E1336" i="4"/>
  <c r="F1336" i="4" s="1"/>
  <c r="E1337" i="4"/>
  <c r="F1337" i="4"/>
  <c r="E1338" i="4"/>
  <c r="F1338" i="4"/>
  <c r="E1339" i="4"/>
  <c r="F1339" i="4" s="1"/>
  <c r="E1340" i="4"/>
  <c r="F1340" i="4" s="1"/>
  <c r="E1341" i="4"/>
  <c r="F1341" i="4" s="1"/>
  <c r="E1342" i="4"/>
  <c r="F1342" i="4"/>
  <c r="E1343" i="4"/>
  <c r="F1343" i="4"/>
  <c r="E1344" i="4"/>
  <c r="F1344" i="4" s="1"/>
  <c r="E1345" i="4"/>
  <c r="F1345" i="4"/>
  <c r="E1346" i="4"/>
  <c r="F1346" i="4" s="1"/>
  <c r="E1347" i="4"/>
  <c r="F1347" i="4" s="1"/>
  <c r="E1348" i="4"/>
  <c r="F1348" i="4" s="1"/>
  <c r="E1349" i="4"/>
  <c r="F1349" i="4"/>
  <c r="E1350" i="4"/>
  <c r="F1350" i="4" s="1"/>
  <c r="E1351" i="4"/>
  <c r="F1351" i="4"/>
  <c r="E1352" i="4"/>
  <c r="F1352" i="4" s="1"/>
  <c r="E1353" i="4"/>
  <c r="F1353" i="4" s="1"/>
  <c r="E1354" i="4"/>
  <c r="F1354" i="4"/>
  <c r="E1355" i="4"/>
  <c r="F1355" i="4" s="1"/>
  <c r="E1356" i="4"/>
  <c r="F1356" i="4" s="1"/>
  <c r="E1357" i="4"/>
  <c r="F1357" i="4" s="1"/>
  <c r="E1358" i="4"/>
  <c r="F1358" i="4"/>
  <c r="E1359" i="4"/>
  <c r="F1359" i="4"/>
  <c r="E1360" i="4"/>
  <c r="F1360" i="4" s="1"/>
  <c r="E1361" i="4"/>
  <c r="F1361" i="4"/>
  <c r="E1362" i="4"/>
  <c r="F1362" i="4" s="1"/>
  <c r="E1363" i="4"/>
  <c r="F1363" i="4"/>
  <c r="E1364" i="4"/>
  <c r="F1364" i="4" s="1"/>
  <c r="E1365" i="4"/>
  <c r="F1365" i="4" s="1"/>
  <c r="E1366" i="4"/>
  <c r="F1366" i="4"/>
  <c r="E1367" i="4"/>
  <c r="F1367" i="4"/>
  <c r="E1368" i="4"/>
  <c r="F1368" i="4" s="1"/>
  <c r="E1369" i="4"/>
  <c r="F1369" i="4"/>
  <c r="E1370" i="4"/>
  <c r="F1370" i="4" s="1"/>
  <c r="E1371" i="4"/>
  <c r="F1371" i="4" s="1"/>
  <c r="E1372" i="4"/>
  <c r="F1372" i="4" s="1"/>
  <c r="E1373" i="4"/>
  <c r="F1373" i="4" s="1"/>
  <c r="E1374" i="4"/>
  <c r="F1374" i="4"/>
  <c r="E1375" i="4"/>
  <c r="F1375" i="4" s="1"/>
  <c r="E1376" i="4"/>
  <c r="F1376" i="4" s="1"/>
  <c r="E1377" i="4"/>
  <c r="F1377" i="4"/>
  <c r="E1378" i="4"/>
  <c r="F1378" i="4"/>
  <c r="E1379" i="4"/>
  <c r="F1379" i="4" s="1"/>
  <c r="E1380" i="4"/>
  <c r="F1380" i="4" s="1"/>
  <c r="E1381" i="4"/>
  <c r="F1381" i="4"/>
  <c r="E1382" i="4"/>
  <c r="F1382" i="4" s="1"/>
  <c r="E1383" i="4"/>
  <c r="F1383" i="4"/>
  <c r="E1384" i="4"/>
  <c r="F1384" i="4" s="1"/>
  <c r="E1385" i="4"/>
  <c r="F1385" i="4" s="1"/>
  <c r="E1386" i="4"/>
  <c r="F1386" i="4"/>
  <c r="E1387" i="4"/>
  <c r="F1387" i="4" s="1"/>
  <c r="E1388" i="4"/>
  <c r="F1388" i="4" s="1"/>
  <c r="E1389" i="4"/>
  <c r="F1389" i="4" s="1"/>
  <c r="E1390" i="4"/>
  <c r="F1390" i="4"/>
  <c r="E1391" i="4"/>
  <c r="F1391" i="4"/>
  <c r="E1392" i="4"/>
  <c r="F1392" i="4" s="1"/>
  <c r="E1393" i="4"/>
  <c r="F1393" i="4"/>
  <c r="E1394" i="4"/>
  <c r="F1394" i="4" s="1"/>
  <c r="E1395" i="4"/>
  <c r="F1395" i="4"/>
  <c r="E1396" i="4"/>
  <c r="F1396" i="4" s="1"/>
  <c r="E1397" i="4"/>
  <c r="F1397" i="4" s="1"/>
  <c r="E1398" i="4"/>
  <c r="F1398" i="4"/>
  <c r="E1399" i="4"/>
  <c r="F1399" i="4"/>
  <c r="E1400" i="4"/>
  <c r="F1400" i="4" s="1"/>
  <c r="E1401" i="4"/>
  <c r="F1401" i="4"/>
  <c r="E1402" i="4"/>
  <c r="F1402" i="4"/>
  <c r="E1403" i="4"/>
  <c r="F1403" i="4" s="1"/>
  <c r="E1404" i="4"/>
  <c r="F1404" i="4" s="1"/>
  <c r="E1405" i="4"/>
  <c r="F1405" i="4"/>
  <c r="E1406" i="4"/>
  <c r="F1406" i="4"/>
  <c r="E1407" i="4"/>
  <c r="F1407" i="4"/>
  <c r="E1408" i="4"/>
  <c r="F1408" i="4" s="1"/>
  <c r="E1409" i="4"/>
  <c r="F1409" i="4"/>
  <c r="E1410" i="4"/>
  <c r="F1410" i="4" s="1"/>
  <c r="E1411" i="4"/>
  <c r="F1411" i="4" s="1"/>
  <c r="E1412" i="4"/>
  <c r="F1412" i="4" s="1"/>
  <c r="E1413" i="4"/>
  <c r="F1413" i="4"/>
  <c r="E1414" i="4"/>
  <c r="F1414" i="4"/>
  <c r="E1415" i="4"/>
  <c r="F1415" i="4"/>
  <c r="E1416" i="4"/>
  <c r="F1416" i="4" s="1"/>
  <c r="E1417" i="4"/>
  <c r="F1417" i="4" s="1"/>
  <c r="E1418" i="4"/>
  <c r="F1418" i="4"/>
  <c r="E1419" i="4"/>
  <c r="F1419" i="4"/>
  <c r="E1420" i="4"/>
  <c r="F1420" i="4" s="1"/>
  <c r="E1421" i="4"/>
  <c r="F1421" i="4" s="1"/>
  <c r="E1422" i="4"/>
  <c r="F1422" i="4"/>
  <c r="E1423" i="4"/>
  <c r="F1423" i="4" s="1"/>
  <c r="E1424" i="4"/>
  <c r="F1424" i="4" s="1"/>
  <c r="E1425" i="4"/>
  <c r="F1425" i="4"/>
  <c r="E1426" i="4"/>
  <c r="F1426" i="4" s="1"/>
  <c r="E1427" i="4"/>
  <c r="F1427" i="4"/>
  <c r="E1428" i="4"/>
  <c r="F1428" i="4" s="1"/>
  <c r="E1429" i="4"/>
  <c r="F1429" i="4"/>
  <c r="E1430" i="4"/>
  <c r="F1430" i="4"/>
  <c r="E1431" i="4"/>
  <c r="F1431" i="4"/>
  <c r="E1432" i="4"/>
  <c r="F1432" i="4" s="1"/>
  <c r="E1433" i="4"/>
  <c r="F1433" i="4" s="1"/>
  <c r="E1434" i="4"/>
  <c r="F1434" i="4" s="1"/>
  <c r="E1435" i="4"/>
  <c r="F1435" i="4" s="1"/>
  <c r="E1436" i="4"/>
  <c r="F1436" i="4" s="1"/>
  <c r="E1437" i="4"/>
  <c r="F1437" i="4" s="1"/>
  <c r="E1438" i="4"/>
  <c r="F1438" i="4" s="1"/>
  <c r="E1439" i="4"/>
  <c r="F1439" i="4" s="1"/>
  <c r="E1440" i="4"/>
  <c r="F1440" i="4" s="1"/>
  <c r="E1441" i="4"/>
  <c r="F1441" i="4"/>
  <c r="E1442" i="4"/>
  <c r="F1442" i="4"/>
  <c r="E1443" i="4"/>
  <c r="F1443" i="4"/>
  <c r="E1444" i="4"/>
  <c r="F1444" i="4" s="1"/>
  <c r="E1445" i="4"/>
  <c r="F1445" i="4"/>
  <c r="E1446" i="4"/>
  <c r="F1446" i="4" s="1"/>
  <c r="E1447" i="4"/>
  <c r="F1447" i="4" s="1"/>
  <c r="E1448" i="4"/>
  <c r="F1448" i="4" s="1"/>
  <c r="E1449" i="4"/>
  <c r="F1449" i="4" s="1"/>
  <c r="E1450" i="4"/>
  <c r="F1450" i="4"/>
  <c r="E1451" i="4"/>
  <c r="F1451" i="4" s="1"/>
  <c r="E1452" i="4"/>
  <c r="F1452" i="4" s="1"/>
  <c r="E1453" i="4"/>
  <c r="F1453" i="4"/>
  <c r="E1454" i="4"/>
  <c r="F1454" i="4"/>
  <c r="E1455" i="4"/>
  <c r="F1455" i="4"/>
  <c r="E1456" i="4"/>
  <c r="F1456" i="4" s="1"/>
  <c r="E1457" i="4"/>
  <c r="F1457" i="4" s="1"/>
  <c r="E1458" i="4"/>
  <c r="F1458" i="4" s="1"/>
  <c r="E1459" i="4"/>
  <c r="F1459" i="4"/>
  <c r="E1460" i="4"/>
  <c r="F1460" i="4" s="1"/>
  <c r="E1461" i="4"/>
  <c r="F1461" i="4" s="1"/>
  <c r="E1462" i="4"/>
  <c r="F1462" i="4" s="1"/>
  <c r="E1463" i="4"/>
  <c r="F1463" i="4"/>
  <c r="E1464" i="4"/>
  <c r="F1464" i="4" s="1"/>
  <c r="E1465" i="4"/>
  <c r="F1465" i="4"/>
  <c r="E1466" i="4"/>
  <c r="F1466" i="4"/>
  <c r="E1467" i="4"/>
  <c r="F1467" i="4" s="1"/>
  <c r="E1468" i="4"/>
  <c r="F1468" i="4" s="1"/>
  <c r="E1469" i="4"/>
  <c r="F1469" i="4"/>
  <c r="E1470" i="4"/>
  <c r="F1470" i="4"/>
  <c r="E1471" i="4"/>
  <c r="F1471" i="4"/>
  <c r="E1472" i="4"/>
  <c r="F1472" i="4" s="1"/>
  <c r="E1473" i="4"/>
  <c r="F1473" i="4"/>
  <c r="E1474" i="4"/>
  <c r="F1474" i="4" s="1"/>
  <c r="E1475" i="4"/>
  <c r="F1475" i="4" s="1"/>
  <c r="E1476" i="4"/>
  <c r="F1476" i="4" s="1"/>
  <c r="E1477" i="4"/>
  <c r="F1477" i="4"/>
  <c r="E1478" i="4"/>
  <c r="F1478" i="4"/>
  <c r="E1479" i="4"/>
  <c r="F1479" i="4"/>
  <c r="E1480" i="4"/>
  <c r="F1480" i="4" s="1"/>
  <c r="E1481" i="4"/>
  <c r="F1481" i="4" s="1"/>
  <c r="E1482" i="4"/>
  <c r="F1482" i="4"/>
  <c r="E1483" i="4"/>
  <c r="F1483" i="4"/>
  <c r="E1484" i="4"/>
  <c r="F1484" i="4" s="1"/>
  <c r="E1485" i="4"/>
  <c r="F1485" i="4" s="1"/>
  <c r="E1486" i="4"/>
  <c r="F1486" i="4"/>
  <c r="E1487" i="4"/>
  <c r="F1487" i="4" s="1"/>
  <c r="E1488" i="4"/>
  <c r="F1488" i="4" s="1"/>
  <c r="E1489" i="4"/>
  <c r="F1489" i="4"/>
  <c r="E1490" i="4"/>
  <c r="F1490" i="4" s="1"/>
  <c r="E1491" i="4"/>
  <c r="F1491" i="4"/>
  <c r="E1492" i="4"/>
  <c r="F1492" i="4" s="1"/>
  <c r="E1493" i="4"/>
  <c r="F1493" i="4"/>
  <c r="E1494" i="4"/>
  <c r="F1494" i="4"/>
  <c r="E1495" i="4"/>
  <c r="F1495" i="4"/>
  <c r="E1496" i="4"/>
  <c r="F1496" i="4" s="1"/>
  <c r="E1497" i="4"/>
  <c r="F1497" i="4" s="1"/>
  <c r="E1498" i="4"/>
  <c r="F1498" i="4" s="1"/>
  <c r="E1499" i="4"/>
  <c r="F1499" i="4" s="1"/>
  <c r="E1500" i="4"/>
  <c r="F1500" i="4" s="1"/>
  <c r="E1501" i="4"/>
  <c r="F1501" i="4" s="1"/>
  <c r="E1502" i="4"/>
  <c r="F1502" i="4" s="1"/>
  <c r="E1503" i="4"/>
  <c r="F1503" i="4" s="1"/>
  <c r="E1504" i="4"/>
  <c r="F1504" i="4" s="1"/>
  <c r="E1505" i="4"/>
  <c r="F1505" i="4"/>
  <c r="E1506" i="4"/>
  <c r="F1506" i="4"/>
  <c r="E1507" i="4"/>
  <c r="F1507" i="4"/>
  <c r="E1508" i="4"/>
  <c r="F1508" i="4" s="1"/>
  <c r="E1509" i="4"/>
  <c r="F1509" i="4"/>
  <c r="E1510" i="4"/>
  <c r="F1510" i="4" s="1"/>
  <c r="E1511" i="4"/>
  <c r="F1511" i="4" s="1"/>
  <c r="E1512" i="4"/>
  <c r="F1512" i="4" s="1"/>
  <c r="E1513" i="4"/>
  <c r="F1513" i="4" s="1"/>
  <c r="E1514" i="4"/>
  <c r="F1514" i="4"/>
  <c r="E1515" i="4"/>
  <c r="F1515" i="4" s="1"/>
  <c r="E1516" i="4"/>
  <c r="F1516" i="4" s="1"/>
  <c r="E1517" i="4"/>
  <c r="F1517" i="4"/>
  <c r="E1518" i="4"/>
  <c r="F1518" i="4"/>
  <c r="E1519" i="4"/>
  <c r="F1519" i="4"/>
  <c r="E1520" i="4"/>
  <c r="F1520" i="4" s="1"/>
  <c r="E1521" i="4"/>
  <c r="F1521" i="4" s="1"/>
  <c r="E1522" i="4"/>
  <c r="F1522" i="4" s="1"/>
  <c r="E1523" i="4"/>
  <c r="F1523" i="4"/>
  <c r="E1524" i="4"/>
  <c r="F1524" i="4" s="1"/>
  <c r="E1525" i="4"/>
  <c r="F1525" i="4" s="1"/>
  <c r="E1526" i="4"/>
  <c r="F1526" i="4" s="1"/>
  <c r="E1527" i="4"/>
  <c r="F1527" i="4"/>
  <c r="E1528" i="4"/>
  <c r="F1528" i="4" s="1"/>
  <c r="E1529" i="4"/>
  <c r="F1529" i="4"/>
  <c r="E1530" i="4"/>
  <c r="F1530" i="4"/>
  <c r="E1531" i="4"/>
  <c r="F1531" i="4" s="1"/>
  <c r="E1532" i="4"/>
  <c r="F1532" i="4" s="1"/>
  <c r="E1533" i="4"/>
  <c r="F1533" i="4"/>
  <c r="E1534" i="4"/>
  <c r="F1534" i="4"/>
  <c r="E1535" i="4"/>
  <c r="F1535" i="4"/>
  <c r="E1536" i="4"/>
  <c r="F1536" i="4" s="1"/>
  <c r="E1537" i="4"/>
  <c r="F1537" i="4"/>
  <c r="E1538" i="4"/>
  <c r="F1538" i="4"/>
  <c r="E1539" i="4"/>
  <c r="F1539" i="4" s="1"/>
  <c r="E1540" i="4"/>
  <c r="F1540" i="4" s="1"/>
  <c r="E1541" i="4"/>
  <c r="F1541" i="4"/>
  <c r="E1542" i="4"/>
  <c r="F1542" i="4"/>
  <c r="E1543" i="4"/>
  <c r="F1543" i="4"/>
  <c r="E1544" i="4"/>
  <c r="F1544" i="4" s="1"/>
  <c r="E1545" i="4"/>
  <c r="F1545" i="4" s="1"/>
  <c r="E1546" i="4"/>
  <c r="F1546" i="4"/>
  <c r="E1547" i="4"/>
  <c r="F1547" i="4"/>
  <c r="E1548" i="4"/>
  <c r="F1548" i="4" s="1"/>
  <c r="E1549" i="4"/>
  <c r="F1549" i="4" s="1"/>
  <c r="E1550" i="4"/>
  <c r="F1550" i="4"/>
  <c r="E1551" i="4"/>
  <c r="F1551" i="4" s="1"/>
  <c r="E1552" i="4"/>
  <c r="F1552" i="4" s="1"/>
  <c r="E1553" i="4"/>
  <c r="F1553" i="4"/>
  <c r="E1554" i="4"/>
  <c r="F1554" i="4" s="1"/>
  <c r="E1555" i="4"/>
  <c r="F1555" i="4"/>
  <c r="E1556" i="4"/>
  <c r="F1556" i="4" s="1"/>
  <c r="E1557" i="4"/>
  <c r="F1557" i="4"/>
  <c r="E1558" i="4"/>
  <c r="F1558" i="4" s="1"/>
  <c r="E1559" i="4"/>
  <c r="F1559" i="4"/>
  <c r="E1560" i="4"/>
  <c r="F1560" i="4" s="1"/>
  <c r="E1561" i="4"/>
  <c r="F1561" i="4" s="1"/>
  <c r="E1562" i="4"/>
  <c r="F1562" i="4"/>
  <c r="E1563" i="4"/>
  <c r="F1563" i="4" s="1"/>
  <c r="E1564" i="4"/>
  <c r="F1564" i="4" s="1"/>
  <c r="E1565" i="4"/>
  <c r="F1565" i="4" s="1"/>
  <c r="E1566" i="4"/>
  <c r="F1566" i="4" s="1"/>
  <c r="E1567" i="4"/>
  <c r="F1567" i="4"/>
  <c r="E1568" i="4"/>
  <c r="F1568" i="4" s="1"/>
  <c r="E1569" i="4"/>
  <c r="F1569" i="4"/>
  <c r="E1570" i="4"/>
  <c r="F1570" i="4"/>
  <c r="E1571" i="4"/>
  <c r="F1571" i="4"/>
  <c r="E1572" i="4"/>
  <c r="F1572" i="4" s="1"/>
  <c r="E1573" i="4"/>
  <c r="F1573" i="4"/>
  <c r="E1574" i="4"/>
  <c r="F1574" i="4" s="1"/>
  <c r="E1575" i="4"/>
  <c r="F1575" i="4" s="1"/>
  <c r="E1576" i="4"/>
  <c r="F1576" i="4" s="1"/>
  <c r="E1577" i="4"/>
  <c r="F1577" i="4" s="1"/>
  <c r="E1578" i="4"/>
  <c r="F1578" i="4"/>
  <c r="E1579" i="4"/>
  <c r="F1579" i="4" s="1"/>
  <c r="E1580" i="4"/>
  <c r="F1580" i="4" s="1"/>
  <c r="E1581" i="4"/>
  <c r="F1581" i="4"/>
  <c r="E1582" i="4"/>
  <c r="F1582" i="4"/>
  <c r="E1583" i="4"/>
  <c r="F1583" i="4"/>
  <c r="E1584" i="4"/>
  <c r="F1584" i="4" s="1"/>
  <c r="E1585" i="4"/>
  <c r="F1585" i="4" s="1"/>
  <c r="E1586" i="4"/>
  <c r="F1586" i="4" s="1"/>
  <c r="E1587" i="4"/>
  <c r="F1587" i="4"/>
  <c r="E1588" i="4"/>
  <c r="F1588" i="4" s="1"/>
  <c r="E1589" i="4"/>
  <c r="F1589" i="4" s="1"/>
  <c r="E1590" i="4"/>
  <c r="F1590" i="4" s="1"/>
  <c r="E1591" i="4"/>
  <c r="F1591" i="4"/>
  <c r="E1592" i="4"/>
  <c r="F1592" i="4" s="1"/>
  <c r="E1593" i="4"/>
  <c r="F1593" i="4"/>
  <c r="E1594" i="4"/>
  <c r="F1594" i="4"/>
  <c r="E1595" i="4"/>
  <c r="F1595" i="4" s="1"/>
  <c r="E1596" i="4"/>
  <c r="F1596" i="4" s="1"/>
  <c r="E1597" i="4"/>
  <c r="F1597" i="4" s="1"/>
  <c r="E1598" i="4"/>
  <c r="F1598" i="4"/>
  <c r="E1599" i="4"/>
  <c r="F1599" i="4"/>
  <c r="E1600" i="4"/>
  <c r="F1600" i="4" s="1"/>
  <c r="E1601" i="4"/>
  <c r="F1601" i="4"/>
  <c r="E1602" i="4"/>
  <c r="F1602" i="4" s="1"/>
  <c r="E1603" i="4"/>
  <c r="F1603" i="4" s="1"/>
  <c r="E1604" i="4"/>
  <c r="F1604" i="4" s="1"/>
  <c r="E1605" i="4"/>
  <c r="F1605" i="4"/>
  <c r="E1606" i="4"/>
  <c r="F1606" i="4" s="1"/>
  <c r="E1607" i="4"/>
  <c r="F1607" i="4"/>
  <c r="E1608" i="4"/>
  <c r="F1608" i="4" s="1"/>
  <c r="E1609" i="4"/>
  <c r="F1609" i="4" s="1"/>
  <c r="E1610" i="4"/>
  <c r="F1610" i="4"/>
  <c r="E1611" i="4"/>
  <c r="F1611" i="4" s="1"/>
  <c r="E1612" i="4"/>
  <c r="F1612" i="4" s="1"/>
  <c r="E1613" i="4"/>
  <c r="F1613" i="4" s="1"/>
  <c r="E1614" i="4"/>
  <c r="F1614" i="4"/>
  <c r="E1615" i="4"/>
  <c r="F1615" i="4"/>
  <c r="E1616" i="4"/>
  <c r="F1616" i="4" s="1"/>
  <c r="E1617" i="4"/>
  <c r="F1617" i="4"/>
  <c r="E1618" i="4"/>
  <c r="F1618" i="4" s="1"/>
  <c r="E1619" i="4"/>
  <c r="F1619" i="4"/>
  <c r="E1620" i="4"/>
  <c r="F1620" i="4" s="1"/>
  <c r="E1621" i="4"/>
  <c r="F1621" i="4" s="1"/>
  <c r="E1622" i="4"/>
  <c r="F1622" i="4"/>
  <c r="E1623" i="4"/>
  <c r="F1623" i="4" s="1"/>
  <c r="E1624" i="4"/>
  <c r="F1624" i="4" s="1"/>
  <c r="E1625" i="4"/>
  <c r="F1625" i="4"/>
  <c r="E1626" i="4"/>
  <c r="F1626" i="4" s="1"/>
  <c r="E1627" i="4"/>
  <c r="F1627" i="4" s="1"/>
  <c r="E1628" i="4"/>
  <c r="F1628" i="4" s="1"/>
  <c r="E1629" i="4"/>
  <c r="F1629" i="4"/>
  <c r="E1630" i="4"/>
  <c r="F1630" i="4"/>
  <c r="E1631" i="4"/>
  <c r="F1631" i="4" s="1"/>
  <c r="E1632" i="4"/>
  <c r="F1632" i="4" s="1"/>
  <c r="E1633" i="4"/>
  <c r="F1633" i="4"/>
  <c r="E1634" i="4"/>
  <c r="F1634" i="4" s="1"/>
  <c r="E1635" i="4"/>
  <c r="F1635" i="4"/>
  <c r="E1636" i="4"/>
  <c r="F1636" i="4" s="1"/>
  <c r="E1637" i="4"/>
  <c r="F1637" i="4" s="1"/>
  <c r="E1638" i="4"/>
  <c r="F1638" i="4" s="1"/>
  <c r="E1639" i="4"/>
  <c r="F1639" i="4" s="1"/>
  <c r="E1640" i="4"/>
  <c r="F1640" i="4" s="1"/>
  <c r="E1641" i="4"/>
  <c r="F1641" i="4" s="1"/>
  <c r="E1642" i="4"/>
  <c r="F1642" i="4"/>
  <c r="E1643" i="4"/>
  <c r="F1643" i="4" s="1"/>
  <c r="E1644" i="4"/>
  <c r="F1644" i="4" s="1"/>
  <c r="E1645" i="4"/>
  <c r="F1645" i="4"/>
  <c r="E1646" i="4"/>
  <c r="F1646" i="4" s="1"/>
  <c r="E1647" i="4"/>
  <c r="F1647" i="4" s="1"/>
  <c r="E1648" i="4"/>
  <c r="F1648" i="4" s="1"/>
  <c r="E1649" i="4"/>
  <c r="F1649" i="4"/>
  <c r="E1650" i="4"/>
  <c r="F1650" i="4" s="1"/>
  <c r="E1651" i="4"/>
  <c r="F1651" i="4"/>
  <c r="E1652" i="4"/>
  <c r="F1652" i="4" s="1"/>
  <c r="E1653" i="4"/>
  <c r="F1653" i="4"/>
  <c r="E1654" i="4"/>
  <c r="F1654" i="4"/>
  <c r="E1655" i="4"/>
  <c r="F1655" i="4" s="1"/>
  <c r="E1656" i="4"/>
  <c r="F1656" i="4" s="1"/>
  <c r="E1657" i="4"/>
  <c r="F1657" i="4" s="1"/>
  <c r="E1658" i="4"/>
  <c r="F1658" i="4"/>
  <c r="E1659" i="4"/>
  <c r="F1659" i="4"/>
  <c r="E1660" i="4"/>
  <c r="F1660" i="4" s="1"/>
  <c r="E1661" i="4"/>
  <c r="F1661" i="4"/>
  <c r="E1662" i="4"/>
  <c r="F1662" i="4" s="1"/>
  <c r="E1663" i="4"/>
  <c r="F1663" i="4" s="1"/>
  <c r="E1664" i="4"/>
  <c r="F1664" i="4" s="1"/>
  <c r="E1665" i="4"/>
  <c r="F1665" i="4"/>
  <c r="E1666" i="4"/>
  <c r="F1666" i="4" s="1"/>
  <c r="E1667" i="4"/>
  <c r="F1667" i="4"/>
  <c r="E1668" i="4"/>
  <c r="F1668" i="4" s="1"/>
  <c r="E1669" i="4"/>
  <c r="F1669" i="4" s="1"/>
  <c r="E1670" i="4"/>
  <c r="F1670" i="4"/>
  <c r="E1671" i="4"/>
  <c r="F1671" i="4" s="1"/>
  <c r="E1672" i="4"/>
  <c r="F1672" i="4"/>
  <c r="E1673" i="4"/>
  <c r="F1673" i="4" s="1"/>
  <c r="E1674" i="4"/>
  <c r="F1674" i="4" s="1"/>
  <c r="E1675" i="4"/>
  <c r="F1675" i="4"/>
  <c r="E1676" i="4"/>
  <c r="F1676" i="4" s="1"/>
  <c r="E1677" i="4"/>
  <c r="F1677" i="4" s="1"/>
  <c r="E1678" i="4"/>
  <c r="F1678" i="4"/>
  <c r="E1679" i="4"/>
  <c r="F1679" i="4"/>
  <c r="E1680" i="4"/>
  <c r="F1680" i="4" s="1"/>
  <c r="E1681" i="4"/>
  <c r="F1681" i="4" s="1"/>
  <c r="E1682" i="4"/>
  <c r="F1682" i="4" s="1"/>
  <c r="E1683" i="4"/>
  <c r="F1683" i="4" s="1"/>
  <c r="E1684" i="4"/>
  <c r="F1684" i="4"/>
  <c r="E1685" i="4"/>
  <c r="F1685" i="4" s="1"/>
  <c r="E1686" i="4"/>
  <c r="F1686" i="4"/>
  <c r="E1687" i="4"/>
  <c r="F1687" i="4"/>
  <c r="E1688" i="4"/>
  <c r="F1688" i="4"/>
  <c r="E1689" i="4"/>
  <c r="F1689" i="4" s="1"/>
  <c r="E1690" i="4"/>
  <c r="F1690" i="4" s="1"/>
  <c r="E1691" i="4"/>
  <c r="F1691" i="4" s="1"/>
  <c r="E1692" i="4"/>
  <c r="F1692" i="4" s="1"/>
  <c r="E1693" i="4"/>
  <c r="F1693" i="4" s="1"/>
  <c r="E1694" i="4"/>
  <c r="F1694" i="4" s="1"/>
  <c r="E1695" i="4"/>
  <c r="F1695" i="4"/>
  <c r="E1696" i="4"/>
  <c r="F1696" i="4"/>
  <c r="E1697" i="4"/>
  <c r="F1697" i="4" s="1"/>
  <c r="E1698" i="4"/>
  <c r="F1698" i="4"/>
  <c r="E1699" i="4"/>
  <c r="F1699" i="4" s="1"/>
  <c r="E1700" i="4"/>
  <c r="F1700" i="4" s="1"/>
  <c r="E1701" i="4"/>
  <c r="F1701" i="4" s="1"/>
  <c r="E1702" i="4"/>
  <c r="F1702" i="4"/>
  <c r="E1703" i="4"/>
  <c r="F1703" i="4" s="1"/>
  <c r="E1704" i="4"/>
  <c r="F1704" i="4"/>
  <c r="E1705" i="4"/>
  <c r="F1705" i="4" s="1"/>
  <c r="E1706" i="4"/>
  <c r="F1706" i="4" s="1"/>
  <c r="E1707" i="4"/>
  <c r="F1707" i="4"/>
  <c r="E1708" i="4"/>
  <c r="F1708" i="4" s="1"/>
  <c r="E1709" i="4"/>
  <c r="F1709" i="4" s="1"/>
  <c r="E1710" i="4"/>
  <c r="F1710" i="4"/>
  <c r="E1711" i="4"/>
  <c r="F1711" i="4"/>
  <c r="E1712" i="4"/>
  <c r="F1712" i="4"/>
  <c r="E1713" i="4"/>
  <c r="F1713" i="4" s="1"/>
  <c r="E1714" i="4"/>
  <c r="F1714" i="4" s="1"/>
  <c r="E1715" i="4"/>
  <c r="F1715" i="4" s="1"/>
  <c r="E1716" i="4"/>
  <c r="F1716" i="4"/>
  <c r="E1717" i="4"/>
  <c r="F1717" i="4" s="1"/>
  <c r="E1718" i="4"/>
  <c r="F1718" i="4"/>
  <c r="E1719" i="4"/>
  <c r="F1719" i="4"/>
  <c r="E1720" i="4"/>
  <c r="F1720" i="4"/>
  <c r="E1721" i="4"/>
  <c r="F1721" i="4" s="1"/>
  <c r="E1722" i="4"/>
  <c r="F1722" i="4"/>
  <c r="E1723" i="4"/>
  <c r="F1723" i="4" s="1"/>
  <c r="E1724" i="4"/>
  <c r="F1724" i="4" s="1"/>
  <c r="E1725" i="4"/>
  <c r="F1725" i="4" s="1"/>
  <c r="E1726" i="4"/>
  <c r="F1726" i="4"/>
  <c r="E1727" i="4"/>
  <c r="F1727" i="4" s="1"/>
  <c r="E1728" i="4"/>
  <c r="F1728" i="4"/>
  <c r="E1729" i="4"/>
  <c r="F1729" i="4" s="1"/>
  <c r="E1730" i="4"/>
  <c r="F1730" i="4"/>
  <c r="E1731" i="4"/>
  <c r="F1731" i="4" s="1"/>
  <c r="E1732" i="4"/>
  <c r="F1732" i="4" s="1"/>
  <c r="E1733" i="4"/>
  <c r="F1733" i="4" s="1"/>
  <c r="E1734" i="4"/>
  <c r="F1734" i="4"/>
  <c r="E1735" i="4"/>
  <c r="F1735" i="4"/>
  <c r="E1736" i="4"/>
  <c r="F1736" i="4" s="1"/>
  <c r="E1737" i="4"/>
  <c r="F1737" i="4" s="1"/>
  <c r="E1738" i="4"/>
  <c r="F1738" i="4" s="1"/>
  <c r="E1739" i="4"/>
  <c r="F1739" i="4" s="1"/>
  <c r="E1740" i="4"/>
  <c r="F1740" i="4"/>
  <c r="E1741" i="4"/>
  <c r="F1741" i="4" s="1"/>
  <c r="E1742" i="4"/>
  <c r="F1742" i="4" s="1"/>
  <c r="E1743" i="4"/>
  <c r="F1743" i="4"/>
  <c r="E1744" i="4"/>
  <c r="F1744" i="4" s="1"/>
  <c r="E1745" i="4"/>
  <c r="F1745" i="4" s="1"/>
  <c r="E1746" i="4"/>
  <c r="F1746" i="4" s="1"/>
  <c r="E1747" i="4"/>
  <c r="F1747" i="4" s="1"/>
  <c r="E1748" i="4"/>
  <c r="F1748" i="4"/>
  <c r="E1749" i="4"/>
  <c r="F1749" i="4" s="1"/>
  <c r="E1750" i="4"/>
  <c r="F1750" i="4"/>
  <c r="E1751" i="4"/>
  <c r="F1751" i="4" s="1"/>
  <c r="E1752" i="4"/>
  <c r="F1752" i="4"/>
  <c r="E1753" i="4"/>
  <c r="F1753" i="4" s="1"/>
  <c r="E1754" i="4"/>
  <c r="F1754" i="4" s="1"/>
  <c r="E1755" i="4"/>
  <c r="F1755" i="4"/>
  <c r="E1756" i="4"/>
  <c r="F1756" i="4" s="1"/>
  <c r="E1757" i="4"/>
  <c r="F1757" i="4" s="1"/>
  <c r="E1758" i="4"/>
  <c r="F1758" i="4"/>
  <c r="E1759" i="4"/>
  <c r="F1759" i="4" s="1"/>
  <c r="E1760" i="4"/>
  <c r="F1760" i="4"/>
  <c r="E1761" i="4"/>
  <c r="F1761" i="4" s="1"/>
  <c r="E1762" i="4"/>
  <c r="F1762" i="4"/>
  <c r="E1763" i="4"/>
  <c r="F1763" i="4" s="1"/>
  <c r="E1764" i="4"/>
  <c r="F1764" i="4"/>
  <c r="E1765" i="4"/>
  <c r="F1765" i="4" s="1"/>
  <c r="E1766" i="4"/>
  <c r="F1766" i="4"/>
  <c r="E1767" i="4"/>
  <c r="F1767" i="4"/>
  <c r="E1768" i="4"/>
  <c r="F1768" i="4" s="1"/>
  <c r="E1769" i="4"/>
  <c r="F1769" i="4" s="1"/>
  <c r="E1770" i="4"/>
  <c r="F1770" i="4" s="1"/>
  <c r="E1771" i="4"/>
  <c r="F1771" i="4" s="1"/>
  <c r="E1772" i="4"/>
  <c r="F1772" i="4"/>
  <c r="E1773" i="4"/>
  <c r="F1773" i="4" s="1"/>
  <c r="E1774" i="4"/>
  <c r="F1774" i="4"/>
  <c r="E1775" i="4"/>
  <c r="F1775" i="4"/>
  <c r="E1776" i="4"/>
  <c r="F1776" i="4"/>
  <c r="E1777" i="4"/>
  <c r="F1777" i="4" s="1"/>
  <c r="E1778" i="4"/>
  <c r="F1778" i="4" s="1"/>
  <c r="E1779" i="4"/>
  <c r="F1779" i="4" s="1"/>
  <c r="E1780" i="4"/>
  <c r="F1780" i="4" s="1"/>
  <c r="E1781" i="4"/>
  <c r="F1781" i="4" s="1"/>
  <c r="E1782" i="4"/>
  <c r="F1782" i="4"/>
  <c r="E1783" i="4"/>
  <c r="F1783" i="4" s="1"/>
  <c r="E1784" i="4"/>
  <c r="F1784" i="4"/>
  <c r="E1785" i="4"/>
  <c r="F1785" i="4" s="1"/>
  <c r="E1786" i="4"/>
  <c r="F1786" i="4"/>
  <c r="E1787" i="4"/>
  <c r="F1787" i="4" s="1"/>
  <c r="E1788" i="4"/>
  <c r="F1788" i="4" s="1"/>
  <c r="E1789" i="4"/>
  <c r="F1789" i="4" s="1"/>
  <c r="E1790" i="4"/>
  <c r="F1790" i="4" s="1"/>
  <c r="E1791" i="4"/>
  <c r="F1791" i="4"/>
  <c r="E1792" i="4"/>
  <c r="F1792" i="4" s="1"/>
  <c r="E1793" i="4"/>
  <c r="F1793" i="4" s="1"/>
  <c r="E1794" i="4"/>
  <c r="F1794" i="4"/>
  <c r="E1795" i="4"/>
  <c r="F1795" i="4" s="1"/>
  <c r="E1796" i="4"/>
  <c r="F1796" i="4"/>
  <c r="E1797" i="4"/>
  <c r="F1797" i="4" s="1"/>
  <c r="E1798" i="4"/>
  <c r="F1798" i="4"/>
  <c r="E1799" i="4"/>
  <c r="F1799" i="4" s="1"/>
  <c r="E1800" i="4"/>
  <c r="F1800" i="4"/>
  <c r="E1801" i="4"/>
  <c r="F1801" i="4" s="1"/>
  <c r="E1802" i="4"/>
  <c r="F1802" i="4" s="1"/>
  <c r="E1803" i="4"/>
  <c r="F1803" i="4" s="1"/>
  <c r="E1804" i="4"/>
  <c r="F1804" i="4" s="1"/>
  <c r="E1805" i="4"/>
  <c r="F1805" i="4" s="1"/>
  <c r="E1806" i="4"/>
  <c r="F1806" i="4"/>
  <c r="E1807" i="4"/>
  <c r="F1807" i="4"/>
  <c r="E1808" i="4"/>
  <c r="F1808" i="4"/>
  <c r="E1809" i="4"/>
  <c r="F1809" i="4" s="1"/>
  <c r="E1810" i="4"/>
  <c r="F1810" i="4"/>
  <c r="E1811" i="4"/>
  <c r="F1811" i="4" s="1"/>
  <c r="E1812" i="4"/>
  <c r="F1812" i="4" s="1"/>
  <c r="E1813" i="4"/>
  <c r="F1813" i="4" s="1"/>
  <c r="E1814" i="4"/>
  <c r="F1814" i="4" s="1"/>
  <c r="E1815" i="4"/>
  <c r="F1815" i="4"/>
  <c r="E1816" i="4"/>
  <c r="F1816" i="4"/>
  <c r="E1817" i="4"/>
  <c r="F1817" i="4" s="1"/>
  <c r="E1818" i="4"/>
  <c r="F1818" i="4"/>
  <c r="E1819" i="4"/>
  <c r="F1819" i="4" s="1"/>
  <c r="E1820" i="4"/>
  <c r="F1820" i="4" s="1"/>
  <c r="E1821" i="4"/>
  <c r="F1821" i="4" s="1"/>
  <c r="E1822" i="4"/>
  <c r="F1822" i="4" s="1"/>
  <c r="E1823" i="4"/>
  <c r="F1823" i="4"/>
  <c r="E1824" i="4"/>
  <c r="F1824" i="4" s="1"/>
  <c r="E1825" i="4"/>
  <c r="F1825" i="4" s="1"/>
  <c r="E1826" i="4"/>
  <c r="F1826" i="4" s="1"/>
  <c r="E1827" i="4"/>
  <c r="F1827" i="4"/>
  <c r="E1828" i="4"/>
  <c r="F1828" i="4" s="1"/>
  <c r="E1829" i="4"/>
  <c r="F1829" i="4" s="1"/>
  <c r="E1830" i="4"/>
  <c r="F1830" i="4"/>
  <c r="E1831" i="4"/>
  <c r="F1831" i="4" s="1"/>
  <c r="E1832" i="4"/>
  <c r="F1832" i="4"/>
  <c r="E1833" i="4"/>
  <c r="F1833" i="4" s="1"/>
  <c r="E1834" i="4"/>
  <c r="F1834" i="4" s="1"/>
  <c r="E1835" i="4"/>
  <c r="F1835" i="4"/>
  <c r="E1836" i="4"/>
  <c r="F1836" i="4" s="1"/>
  <c r="E1837" i="4"/>
  <c r="F1837" i="4" s="1"/>
  <c r="E1838" i="4"/>
  <c r="F1838" i="4" s="1"/>
  <c r="E1839" i="4"/>
  <c r="F1839" i="4"/>
  <c r="E1840" i="4"/>
  <c r="F1840" i="4" s="1"/>
  <c r="E1841" i="4"/>
  <c r="F1841" i="4" s="1"/>
  <c r="E1842" i="4"/>
  <c r="F1842" i="4"/>
  <c r="E1843" i="4"/>
  <c r="F1843" i="4" s="1"/>
  <c r="E1844" i="4"/>
  <c r="F1844" i="4"/>
  <c r="E1845" i="4"/>
  <c r="F1845" i="4" s="1"/>
  <c r="E1846" i="4"/>
  <c r="F1846" i="4" s="1"/>
  <c r="E1847" i="4"/>
  <c r="F1847" i="4"/>
  <c r="E1848" i="4"/>
  <c r="F1848" i="4"/>
  <c r="E1849" i="4"/>
  <c r="F1849" i="4" s="1"/>
  <c r="E1850" i="4"/>
  <c r="F1850" i="4" s="1"/>
  <c r="E1851" i="4"/>
  <c r="F1851" i="4"/>
  <c r="E1852" i="4"/>
  <c r="F1852" i="4" s="1"/>
  <c r="E1853" i="4"/>
  <c r="F1853" i="4" s="1"/>
  <c r="E1854" i="4"/>
  <c r="F1854" i="4"/>
  <c r="E1855" i="4"/>
  <c r="F1855" i="4" s="1"/>
  <c r="E1856" i="4"/>
  <c r="F1856" i="4" s="1"/>
  <c r="E1857" i="4"/>
  <c r="F1857" i="4" s="1"/>
  <c r="E1858" i="4"/>
  <c r="F1858" i="4" s="1"/>
  <c r="E1859" i="4"/>
  <c r="F1859" i="4"/>
  <c r="E1860" i="4"/>
  <c r="F1860" i="4" s="1"/>
  <c r="E1861" i="4"/>
  <c r="F1861" i="4" s="1"/>
  <c r="E1862" i="4"/>
  <c r="F1862" i="4"/>
  <c r="E1863" i="4"/>
  <c r="F1863" i="4"/>
  <c r="E1864" i="4"/>
  <c r="F1864" i="4" s="1"/>
  <c r="E1865" i="4"/>
  <c r="F1865" i="4" s="1"/>
  <c r="E1866" i="4"/>
  <c r="F1866" i="4" s="1"/>
  <c r="E1867" i="4"/>
  <c r="F1867" i="4" s="1"/>
  <c r="E1868" i="4"/>
  <c r="F1868" i="4"/>
  <c r="E1869" i="4"/>
  <c r="F1869" i="4" s="1"/>
  <c r="E1870" i="4"/>
  <c r="F1870" i="4" s="1"/>
  <c r="E1871" i="4"/>
  <c r="F1871" i="4"/>
  <c r="E1872" i="4"/>
  <c r="F1872" i="4" s="1"/>
  <c r="E1873" i="4"/>
  <c r="F1873" i="4" s="1"/>
  <c r="E1874" i="4"/>
  <c r="F1874" i="4" s="1"/>
  <c r="E1875" i="4"/>
  <c r="F1875" i="4" s="1"/>
  <c r="E1876" i="4"/>
  <c r="F1876" i="4"/>
  <c r="E1877" i="4"/>
  <c r="F1877" i="4" s="1"/>
  <c r="E1878" i="4"/>
  <c r="F1878" i="4"/>
  <c r="E1879" i="4"/>
  <c r="F1879" i="4" s="1"/>
  <c r="E1880" i="4"/>
  <c r="F1880" i="4"/>
  <c r="E1881" i="4"/>
  <c r="F1881" i="4" s="1"/>
  <c r="E1882" i="4"/>
  <c r="F1882" i="4" s="1"/>
  <c r="E1883" i="4"/>
  <c r="F1883" i="4"/>
  <c r="E1884" i="4"/>
  <c r="F1884" i="4" s="1"/>
  <c r="E1885" i="4"/>
  <c r="F1885" i="4" s="1"/>
  <c r="E1886" i="4"/>
  <c r="F1886" i="4"/>
  <c r="E1887" i="4"/>
  <c r="F1887" i="4" s="1"/>
  <c r="E1888" i="4"/>
  <c r="F1888" i="4"/>
  <c r="E1889" i="4"/>
  <c r="F1889" i="4" s="1"/>
  <c r="E1890" i="4"/>
  <c r="F1890" i="4" s="1"/>
  <c r="E1891" i="4"/>
  <c r="F1891" i="4" s="1"/>
  <c r="E1892" i="4"/>
  <c r="F1892" i="4"/>
  <c r="E1893" i="4"/>
  <c r="F1893" i="4" s="1"/>
  <c r="E1894" i="4"/>
  <c r="F1894" i="4"/>
  <c r="E1895" i="4"/>
  <c r="F1895" i="4"/>
  <c r="E1896" i="4"/>
  <c r="F1896" i="4" s="1"/>
  <c r="E1897" i="4"/>
  <c r="F1897" i="4" s="1"/>
  <c r="E1898" i="4"/>
  <c r="F1898" i="4" s="1"/>
  <c r="E1899" i="4"/>
  <c r="F1899" i="4" s="1"/>
  <c r="E1900" i="4"/>
  <c r="F1900" i="4"/>
  <c r="E1901" i="4"/>
  <c r="F1901" i="4" s="1"/>
  <c r="E1902" i="4"/>
  <c r="F1902" i="4"/>
  <c r="E1903" i="4"/>
  <c r="F1903" i="4"/>
  <c r="E1904" i="4"/>
  <c r="F1904" i="4" s="1"/>
  <c r="E1905" i="4"/>
  <c r="F1905" i="4" s="1"/>
  <c r="E1906" i="4"/>
  <c r="F1906" i="4" s="1"/>
  <c r="E1907" i="4"/>
  <c r="F1907" i="4" s="1"/>
  <c r="E1908" i="4"/>
  <c r="F1908" i="4" s="1"/>
  <c r="E1909" i="4"/>
  <c r="F1909" i="4" s="1"/>
  <c r="E1910" i="4"/>
  <c r="F1910" i="4"/>
  <c r="E1911" i="4"/>
  <c r="F1911" i="4" s="1"/>
  <c r="E1912" i="4"/>
  <c r="F1912" i="4"/>
  <c r="E1913" i="4"/>
  <c r="F1913" i="4" s="1"/>
  <c r="E1914" i="4"/>
  <c r="F1914" i="4" s="1"/>
  <c r="E1915" i="4"/>
  <c r="F1915" i="4" s="1"/>
  <c r="E1916" i="4"/>
  <c r="F1916" i="4" s="1"/>
  <c r="E1917" i="4"/>
  <c r="F1917" i="4" s="1"/>
  <c r="E1918" i="4"/>
  <c r="F1918" i="4" s="1"/>
  <c r="E1919" i="4"/>
  <c r="F1919" i="4" s="1"/>
  <c r="E1920" i="4"/>
  <c r="F1920" i="4" s="1"/>
  <c r="E1921" i="4"/>
  <c r="F1921" i="4" s="1"/>
  <c r="E1922" i="4"/>
  <c r="F1922" i="4"/>
  <c r="E1923" i="4"/>
  <c r="F1923" i="4" s="1"/>
  <c r="E1924" i="4"/>
  <c r="F1924" i="4"/>
  <c r="E1925" i="4"/>
  <c r="F1925" i="4" s="1"/>
  <c r="E1926" i="4"/>
  <c r="F1926" i="4"/>
  <c r="E1927" i="4"/>
  <c r="F1927" i="4" s="1"/>
  <c r="E1928" i="4"/>
  <c r="F1928" i="4" s="1"/>
  <c r="E1929" i="4"/>
  <c r="F1929" i="4" s="1"/>
  <c r="E1930" i="4"/>
  <c r="F1930" i="4" s="1"/>
  <c r="E1931" i="4"/>
  <c r="F1931" i="4"/>
  <c r="E1932" i="4"/>
  <c r="F1932" i="4" s="1"/>
  <c r="E1933" i="4"/>
  <c r="F1933" i="4" s="1"/>
  <c r="E1934" i="4"/>
  <c r="F1934" i="4"/>
  <c r="E1935" i="4"/>
  <c r="F1935" i="4"/>
  <c r="E1936" i="4"/>
  <c r="F1936" i="4"/>
  <c r="E1937" i="4"/>
  <c r="F1937" i="4" s="1"/>
  <c r="E1938" i="4"/>
  <c r="F1938" i="4" s="1"/>
  <c r="E1939" i="4"/>
  <c r="F1939" i="4" s="1"/>
  <c r="E1940" i="4"/>
  <c r="F1940" i="4" s="1"/>
  <c r="E1941" i="4"/>
  <c r="F1941" i="4" s="1"/>
  <c r="E1942" i="4"/>
  <c r="F1942" i="4" s="1"/>
  <c r="E1943" i="4"/>
  <c r="F1943" i="4" s="1"/>
  <c r="E1944" i="4"/>
  <c r="F1944" i="4"/>
  <c r="E1945" i="4"/>
  <c r="F1945" i="4" s="1"/>
  <c r="E1946" i="4"/>
  <c r="F1946" i="4"/>
  <c r="E1947" i="4"/>
  <c r="F1947" i="4" s="1"/>
  <c r="E1948" i="4"/>
  <c r="F1948" i="4" s="1"/>
  <c r="E1949" i="4"/>
  <c r="F1949" i="4" s="1"/>
  <c r="E1950" i="4"/>
  <c r="F1950" i="4" s="1"/>
  <c r="E1951" i="4"/>
  <c r="F1951" i="4"/>
  <c r="E1952" i="4"/>
  <c r="F1952" i="4" s="1"/>
  <c r="E1953" i="4"/>
  <c r="F1953" i="4" s="1"/>
  <c r="E1954" i="4"/>
  <c r="F1954" i="4" s="1"/>
  <c r="E1955" i="4"/>
  <c r="F1955" i="4"/>
  <c r="E1956" i="4"/>
  <c r="F1956" i="4" s="1"/>
  <c r="E1957" i="4"/>
  <c r="F1957" i="4" s="1"/>
  <c r="E1958" i="4"/>
  <c r="F1958" i="4"/>
  <c r="E1959" i="4"/>
  <c r="F1959" i="4" s="1"/>
  <c r="E1960" i="4"/>
  <c r="F1960" i="4"/>
  <c r="E1961" i="4"/>
  <c r="F1961" i="4" s="1"/>
  <c r="E1962" i="4"/>
  <c r="F1962" i="4" s="1"/>
  <c r="E1963" i="4"/>
  <c r="F1963" i="4"/>
  <c r="E1964" i="4"/>
  <c r="F1964" i="4" s="1"/>
  <c r="E1965" i="4"/>
  <c r="F1965" i="4" s="1"/>
  <c r="E1966" i="4"/>
  <c r="F1966" i="4" s="1"/>
  <c r="E1967" i="4"/>
  <c r="F1967" i="4"/>
  <c r="E1968" i="4"/>
  <c r="F1968" i="4" s="1"/>
  <c r="E1969" i="4"/>
  <c r="F1969" i="4" s="1"/>
  <c r="E1970" i="4"/>
  <c r="F1970" i="4"/>
  <c r="E1971" i="4"/>
  <c r="F1971" i="4" s="1"/>
  <c r="E1972" i="4"/>
  <c r="F1972" i="4" s="1"/>
  <c r="E1973" i="4"/>
  <c r="F1973" i="4" s="1"/>
  <c r="E1974" i="4"/>
  <c r="F1974" i="4" s="1"/>
  <c r="E1975" i="4"/>
  <c r="F1975" i="4"/>
  <c r="E1976" i="4"/>
  <c r="F1976" i="4"/>
  <c r="E1977" i="4"/>
  <c r="F1977" i="4" s="1"/>
  <c r="E1978" i="4"/>
  <c r="F1978" i="4" s="1"/>
  <c r="E1979" i="4"/>
  <c r="F1979" i="4"/>
  <c r="E1980" i="4"/>
  <c r="F1980" i="4" s="1"/>
  <c r="E1981" i="4"/>
  <c r="F1981" i="4" s="1"/>
  <c r="E1982" i="4"/>
  <c r="F1982" i="4" s="1"/>
  <c r="E1983" i="4"/>
  <c r="F1983" i="4" s="1"/>
  <c r="E1984" i="4"/>
  <c r="F1984" i="4"/>
  <c r="E1985" i="4"/>
  <c r="F1985" i="4" s="1"/>
  <c r="E1986" i="4"/>
  <c r="F1986" i="4" s="1"/>
  <c r="E1987" i="4"/>
  <c r="F1987" i="4"/>
  <c r="E1988" i="4"/>
  <c r="F1988" i="4" s="1"/>
  <c r="E1989" i="4"/>
  <c r="F1989" i="4" s="1"/>
  <c r="E1990" i="4"/>
  <c r="F1990" i="4"/>
  <c r="E1991" i="4"/>
  <c r="F1991" i="4" s="1"/>
  <c r="E1992" i="4"/>
  <c r="F1992" i="4" s="1"/>
  <c r="E1993" i="4"/>
  <c r="F1993" i="4" s="1"/>
  <c r="E1994" i="4"/>
  <c r="F1994" i="4" s="1"/>
  <c r="E1995" i="4"/>
  <c r="F1995" i="4" s="1"/>
  <c r="E1996" i="4"/>
  <c r="F1996" i="4" s="1"/>
  <c r="E1997" i="4"/>
  <c r="F1997" i="4" s="1"/>
  <c r="E1998" i="4"/>
  <c r="F1998" i="4" s="1"/>
  <c r="E1999" i="4"/>
  <c r="F1999" i="4"/>
  <c r="E2000" i="4"/>
  <c r="F2000" i="4" s="1"/>
  <c r="E2001" i="4"/>
  <c r="F2001" i="4" s="1"/>
  <c r="E2002" i="4"/>
  <c r="F2002" i="4" s="1"/>
  <c r="E2003" i="4"/>
  <c r="F2003" i="4" s="1"/>
  <c r="E2004" i="4"/>
  <c r="F2004" i="4"/>
  <c r="E2005" i="4"/>
  <c r="F2005" i="4" s="1"/>
  <c r="E2006" i="4"/>
  <c r="F2006" i="4" s="1"/>
  <c r="E2007" i="4"/>
  <c r="F2007" i="4" s="1"/>
  <c r="E2008" i="4"/>
  <c r="F2008" i="4"/>
  <c r="E2009" i="4"/>
  <c r="F2009" i="4" s="1"/>
  <c r="E2010" i="4"/>
  <c r="F2010" i="4" s="1"/>
  <c r="E2011" i="4"/>
  <c r="F2011" i="4"/>
  <c r="E2012" i="4"/>
  <c r="F2012" i="4" s="1"/>
  <c r="E2013" i="4"/>
  <c r="F2013" i="4" s="1"/>
  <c r="E2014" i="4"/>
  <c r="F2014" i="4"/>
  <c r="E2015" i="4"/>
  <c r="F2015" i="4" s="1"/>
  <c r="E2016" i="4"/>
  <c r="F2016" i="4"/>
  <c r="E2017" i="4"/>
  <c r="F2017" i="4" s="1"/>
  <c r="E2018" i="4"/>
  <c r="F2018" i="4"/>
  <c r="E2019" i="4"/>
  <c r="F2019" i="4" s="1"/>
  <c r="E2020" i="4"/>
  <c r="F2020" i="4" s="1"/>
  <c r="E2021" i="4"/>
  <c r="F2021" i="4" s="1"/>
  <c r="E2022" i="4"/>
  <c r="F2022" i="4"/>
  <c r="E2023" i="4"/>
  <c r="F2023" i="4"/>
  <c r="E2024" i="4"/>
  <c r="F2024" i="4" s="1"/>
  <c r="E2025" i="4"/>
  <c r="F2025" i="4" s="1"/>
  <c r="E2026" i="4"/>
  <c r="F2026" i="4" s="1"/>
  <c r="E2027" i="4"/>
  <c r="F2027" i="4" s="1"/>
  <c r="E2028" i="4"/>
  <c r="F2028" i="4"/>
  <c r="E2029" i="4"/>
  <c r="F2029" i="4" s="1"/>
  <c r="E2030" i="4"/>
  <c r="F2030" i="4" s="1"/>
  <c r="E2031" i="4"/>
  <c r="F2031" i="4"/>
  <c r="E2032" i="4"/>
  <c r="F2032" i="4"/>
  <c r="E2033" i="4"/>
  <c r="F2033" i="4" s="1"/>
  <c r="E2034" i="4"/>
  <c r="F2034" i="4" s="1"/>
  <c r="E2035" i="4"/>
  <c r="F2035" i="4" s="1"/>
  <c r="E2036" i="4"/>
  <c r="F2036" i="4" s="1"/>
  <c r="E2037" i="4"/>
  <c r="F2037" i="4" s="1"/>
  <c r="E2038" i="4"/>
  <c r="F2038" i="4"/>
  <c r="E2039" i="4"/>
  <c r="F2039" i="4" s="1"/>
  <c r="E2040" i="4"/>
  <c r="F2040" i="4"/>
  <c r="E2041" i="4"/>
  <c r="F2041" i="4" s="1"/>
  <c r="E2042" i="4"/>
  <c r="F2042" i="4"/>
  <c r="E2043" i="4"/>
  <c r="F2043" i="4" s="1"/>
  <c r="E2044" i="4"/>
  <c r="F2044" i="4" s="1"/>
  <c r="E2045" i="4"/>
  <c r="F2045" i="4" s="1"/>
  <c r="E2046" i="4"/>
  <c r="F2046" i="4" s="1"/>
  <c r="E2047" i="4"/>
  <c r="F2047" i="4"/>
  <c r="E2048" i="4"/>
  <c r="F2048" i="4" s="1"/>
  <c r="E2049" i="4"/>
  <c r="F2049" i="4" s="1"/>
  <c r="E2050" i="4"/>
  <c r="F2050" i="4"/>
  <c r="E2051" i="4"/>
  <c r="F2051" i="4" s="1"/>
  <c r="E2052" i="4"/>
  <c r="F2052" i="4"/>
  <c r="E2053" i="4"/>
  <c r="F2053" i="4" s="1"/>
  <c r="E2054" i="4"/>
  <c r="F2054" i="4"/>
  <c r="E2055" i="4"/>
  <c r="F2055" i="4" s="1"/>
  <c r="E2056" i="4"/>
  <c r="F2056" i="4"/>
  <c r="E2057" i="4"/>
  <c r="F2057" i="4" s="1"/>
  <c r="E2058" i="4"/>
  <c r="F2058" i="4" s="1"/>
  <c r="E2059" i="4"/>
  <c r="F2059" i="4" s="1"/>
  <c r="E2060" i="4"/>
  <c r="F2060" i="4" s="1"/>
  <c r="E2061" i="4"/>
  <c r="F2061" i="4" s="1"/>
  <c r="E2062" i="4"/>
  <c r="F2062" i="4"/>
  <c r="E2063" i="4"/>
  <c r="F2063" i="4"/>
  <c r="E2064" i="4"/>
  <c r="F2064" i="4"/>
  <c r="E2065" i="4"/>
  <c r="F2065" i="4" s="1"/>
  <c r="E2066" i="4"/>
  <c r="F2066" i="4"/>
  <c r="E2067" i="4"/>
  <c r="F2067" i="4" s="1"/>
  <c r="E2068" i="4"/>
  <c r="F2068" i="4" s="1"/>
  <c r="E2069" i="4"/>
  <c r="F2069" i="4" s="1"/>
  <c r="E2070" i="4"/>
  <c r="F2070" i="4" s="1"/>
  <c r="E2071" i="4"/>
  <c r="F2071" i="4"/>
  <c r="E2072" i="4"/>
  <c r="F2072" i="4"/>
  <c r="E2073" i="4"/>
  <c r="F2073" i="4" s="1"/>
  <c r="E2074" i="4"/>
  <c r="F2074" i="4"/>
  <c r="E2075" i="4"/>
  <c r="F2075" i="4" s="1"/>
  <c r="E2076" i="4"/>
  <c r="F2076" i="4" s="1"/>
  <c r="E2077" i="4"/>
  <c r="F2077" i="4" s="1"/>
  <c r="E2078" i="4"/>
  <c r="F2078" i="4" s="1"/>
  <c r="E2079" i="4"/>
  <c r="F2079" i="4"/>
  <c r="E2080" i="4"/>
  <c r="F2080" i="4" s="1"/>
  <c r="E2081" i="4"/>
  <c r="F2081" i="4" s="1"/>
  <c r="E2082" i="4"/>
  <c r="F2082" i="4" s="1"/>
  <c r="E2083" i="4"/>
  <c r="F2083" i="4" s="1"/>
  <c r="E2084" i="4"/>
  <c r="F2084" i="4" s="1"/>
  <c r="E2085" i="4"/>
  <c r="F2085" i="4" s="1"/>
  <c r="E2086" i="4"/>
  <c r="F2086" i="4"/>
  <c r="E2087" i="4"/>
  <c r="F2087" i="4" s="1"/>
  <c r="E2088" i="4"/>
  <c r="F2088" i="4"/>
  <c r="E2089" i="4"/>
  <c r="F2089" i="4" s="1"/>
  <c r="E2090" i="4"/>
  <c r="F2090" i="4" s="1"/>
  <c r="E2091" i="4"/>
  <c r="F2091" i="4"/>
  <c r="E2092" i="4"/>
  <c r="F2092" i="4" s="1"/>
  <c r="E2093" i="4"/>
  <c r="F2093" i="4" s="1"/>
  <c r="E2094" i="4"/>
  <c r="F2094" i="4" s="1"/>
  <c r="E2095" i="4"/>
  <c r="F2095" i="4"/>
  <c r="E2096" i="4"/>
  <c r="F2096" i="4" s="1"/>
  <c r="E2097" i="4"/>
  <c r="F2097" i="4" s="1"/>
  <c r="E2098" i="4"/>
  <c r="F2098" i="4"/>
  <c r="E2099" i="4"/>
  <c r="F2099" i="4" s="1"/>
  <c r="E2100" i="4"/>
  <c r="F2100" i="4"/>
  <c r="E2101" i="4"/>
  <c r="F2101" i="4" s="1"/>
  <c r="E2102" i="4"/>
  <c r="F2102" i="4" s="1"/>
  <c r="E2103" i="4"/>
  <c r="F2103" i="4"/>
  <c r="E2104" i="4"/>
  <c r="F2104" i="4"/>
  <c r="E2105" i="4"/>
  <c r="F2105" i="4" s="1"/>
  <c r="E2106" i="4"/>
  <c r="F2106" i="4" s="1"/>
  <c r="E2107" i="4"/>
  <c r="F2107" i="4" s="1"/>
  <c r="E2108" i="4"/>
  <c r="F2108" i="4" s="1"/>
  <c r="E2109" i="4"/>
  <c r="F2109" i="4" s="1"/>
  <c r="E2110" i="4"/>
  <c r="F2110" i="4"/>
  <c r="E2111" i="4"/>
  <c r="F2111" i="4" s="1"/>
  <c r="E2112" i="4"/>
  <c r="F2112" i="4" s="1"/>
  <c r="E2113" i="4"/>
  <c r="F2113" i="4" s="1"/>
  <c r="E2114" i="4"/>
  <c r="F2114" i="4" s="1"/>
  <c r="E2115" i="4"/>
  <c r="F2115" i="4"/>
  <c r="E2116" i="4"/>
  <c r="F2116" i="4" s="1"/>
  <c r="E2117" i="4"/>
  <c r="F2117" i="4" s="1"/>
  <c r="E2118" i="4"/>
  <c r="F2118" i="4"/>
  <c r="E2119" i="4"/>
  <c r="F2119" i="4"/>
  <c r="E2120" i="4"/>
  <c r="F2120" i="4" s="1"/>
  <c r="E2121" i="4"/>
  <c r="F2121" i="4" s="1"/>
  <c r="E2122" i="4"/>
  <c r="F2122" i="4" s="1"/>
  <c r="E2123" i="4"/>
  <c r="F2123" i="4" s="1"/>
  <c r="E2124" i="4"/>
  <c r="F2124" i="4"/>
  <c r="E2125" i="4"/>
  <c r="F2125" i="4" s="1"/>
  <c r="E2126" i="4"/>
  <c r="F2126" i="4" s="1"/>
  <c r="E2127" i="4"/>
  <c r="F2127" i="4"/>
  <c r="E2128" i="4"/>
  <c r="F2128" i="4" s="1"/>
  <c r="E2129" i="4"/>
  <c r="F2129" i="4" s="1"/>
  <c r="E2130" i="4"/>
  <c r="F2130" i="4" s="1"/>
  <c r="E2131" i="4"/>
  <c r="F2131" i="4" s="1"/>
  <c r="E2132" i="4"/>
  <c r="F2132" i="4"/>
  <c r="E2133" i="4"/>
  <c r="F2133" i="4" s="1"/>
  <c r="E2134" i="4"/>
  <c r="F2134" i="4"/>
  <c r="E2135" i="4"/>
  <c r="F2135" i="4" s="1"/>
  <c r="E2136" i="4"/>
  <c r="F2136" i="4"/>
  <c r="E2137" i="4"/>
  <c r="F2137" i="4" s="1"/>
  <c r="E2138" i="4"/>
  <c r="F2138" i="4" s="1"/>
  <c r="E2139" i="4"/>
  <c r="F2139" i="4"/>
  <c r="E2140" i="4"/>
  <c r="F2140" i="4" s="1"/>
  <c r="E2141" i="4"/>
  <c r="F2141" i="4" s="1"/>
  <c r="E2142" i="4"/>
  <c r="F2142" i="4"/>
  <c r="E2143" i="4"/>
  <c r="F2143" i="4" s="1"/>
  <c r="E2144" i="4"/>
  <c r="F2144" i="4"/>
  <c r="E2145" i="4"/>
  <c r="F2145" i="4" s="1"/>
  <c r="E2146" i="4"/>
  <c r="F2146" i="4" s="1"/>
  <c r="E2147" i="4"/>
  <c r="F2147" i="4" s="1"/>
  <c r="E2148" i="4"/>
  <c r="F2148" i="4"/>
  <c r="E2149" i="4"/>
  <c r="F2149" i="4" s="1"/>
  <c r="E2150" i="4"/>
  <c r="F2150" i="4"/>
  <c r="E2151" i="4"/>
  <c r="F2151" i="4"/>
  <c r="E2152" i="4"/>
  <c r="F2152" i="4" s="1"/>
  <c r="E2153" i="4"/>
  <c r="F2153" i="4" s="1"/>
  <c r="E2154" i="4"/>
  <c r="F2154" i="4" s="1"/>
  <c r="E2155" i="4"/>
  <c r="F2155" i="4" s="1"/>
  <c r="E2156" i="4"/>
  <c r="F2156" i="4"/>
  <c r="E2157" i="4"/>
  <c r="F2157" i="4" s="1"/>
  <c r="E2158" i="4"/>
  <c r="F2158" i="4"/>
  <c r="E2159" i="4"/>
  <c r="F2159" i="4"/>
  <c r="E2160" i="4"/>
  <c r="F2160" i="4" s="1"/>
  <c r="E2161" i="4"/>
  <c r="F2161" i="4" s="1"/>
  <c r="E2162" i="4"/>
  <c r="F2162" i="4" s="1"/>
  <c r="E2163" i="4"/>
  <c r="F2163" i="4" s="1"/>
  <c r="E2164" i="4"/>
  <c r="F2164" i="4" s="1"/>
  <c r="E2165" i="4"/>
  <c r="F2165" i="4" s="1"/>
  <c r="E2166" i="4"/>
  <c r="F2166" i="4"/>
  <c r="E2167" i="4"/>
  <c r="F2167" i="4" s="1"/>
  <c r="E2168" i="4"/>
  <c r="F2168" i="4"/>
  <c r="E2169" i="4"/>
  <c r="F2169" i="4" s="1"/>
  <c r="E2170" i="4"/>
  <c r="F2170" i="4" s="1"/>
  <c r="E2171" i="4"/>
  <c r="F2171" i="4" s="1"/>
  <c r="E2172" i="4"/>
  <c r="F2172" i="4" s="1"/>
  <c r="E2173" i="4"/>
  <c r="F2173" i="4" s="1"/>
  <c r="E2174" i="4"/>
  <c r="F2174" i="4" s="1"/>
  <c r="E2175" i="4"/>
  <c r="F2175" i="4" s="1"/>
  <c r="E2176" i="4"/>
  <c r="F2176" i="4" s="1"/>
  <c r="E2177" i="4"/>
  <c r="F2177" i="4" s="1"/>
  <c r="E2178" i="4"/>
  <c r="F2178" i="4"/>
  <c r="E2179" i="4"/>
  <c r="F2179" i="4" s="1"/>
  <c r="E2180" i="4"/>
  <c r="F2180" i="4"/>
  <c r="E2181" i="4"/>
  <c r="F2181" i="4" s="1"/>
  <c r="E2182" i="4"/>
  <c r="F2182" i="4"/>
  <c r="E2183" i="4"/>
  <c r="F2183" i="4" s="1"/>
  <c r="E2184" i="4"/>
  <c r="F2184" i="4" s="1"/>
  <c r="E2185" i="4"/>
  <c r="F2185" i="4" s="1"/>
  <c r="E2186" i="4"/>
  <c r="F2186" i="4" s="1"/>
  <c r="E2187" i="4"/>
  <c r="F2187" i="4"/>
  <c r="E2188" i="4"/>
  <c r="F2188" i="4" s="1"/>
  <c r="E2189" i="4"/>
  <c r="F2189" i="4" s="1"/>
  <c r="E2190" i="4"/>
  <c r="F2190" i="4"/>
  <c r="E2191" i="4"/>
  <c r="F2191" i="4"/>
  <c r="E2192" i="4"/>
  <c r="F2192" i="4"/>
  <c r="E2193" i="4"/>
  <c r="F2193" i="4" s="1"/>
  <c r="E2194" i="4"/>
  <c r="F2194" i="4" s="1"/>
  <c r="E2195" i="4"/>
  <c r="F2195" i="4" s="1"/>
  <c r="E2196" i="4"/>
  <c r="F2196" i="4" s="1"/>
  <c r="E2197" i="4"/>
  <c r="F2197" i="4" s="1"/>
  <c r="E2198" i="4"/>
  <c r="F2198" i="4" s="1"/>
  <c r="E2199" i="4"/>
  <c r="F2199" i="4" s="1"/>
  <c r="E2200" i="4"/>
  <c r="F2200" i="4" s="1"/>
  <c r="E2201" i="4"/>
  <c r="F2201" i="4" s="1"/>
  <c r="E2202" i="4"/>
  <c r="F2202" i="4"/>
  <c r="E2203" i="4"/>
  <c r="F2203" i="4" s="1"/>
  <c r="E2204" i="4"/>
  <c r="F2204" i="4"/>
  <c r="E2205" i="4"/>
  <c r="F2205" i="4" s="1"/>
  <c r="E2206" i="4"/>
  <c r="F2206" i="4"/>
  <c r="E2207" i="4"/>
  <c r="F2207" i="4" s="1"/>
  <c r="E2208" i="4"/>
  <c r="F2208" i="4" s="1"/>
  <c r="E2209" i="4"/>
  <c r="F2209" i="4" s="1"/>
  <c r="E2210" i="4"/>
  <c r="F2210" i="4" s="1"/>
  <c r="E2211" i="4"/>
  <c r="F2211" i="4"/>
  <c r="E2212" i="4"/>
  <c r="F2212" i="4" s="1"/>
  <c r="E2213" i="4"/>
  <c r="F2213" i="4" s="1"/>
  <c r="E2214" i="4"/>
  <c r="F2214" i="4" s="1"/>
  <c r="E2215" i="4"/>
  <c r="F2215" i="4"/>
  <c r="E2216" i="4"/>
  <c r="F2216" i="4" s="1"/>
  <c r="E2217" i="4"/>
  <c r="F2217" i="4" s="1"/>
  <c r="E2218" i="4"/>
  <c r="F2218" i="4"/>
  <c r="E2219" i="4"/>
  <c r="F2219" i="4" s="1"/>
  <c r="E2220" i="4"/>
  <c r="F2220" i="4"/>
  <c r="E2221" i="4"/>
  <c r="F2221" i="4" s="1"/>
  <c r="E2222" i="4"/>
  <c r="F2222" i="4" s="1"/>
  <c r="E2223" i="4"/>
  <c r="F2223" i="4" s="1"/>
  <c r="E2224" i="4"/>
  <c r="F2224" i="4"/>
  <c r="E2225" i="4"/>
  <c r="F2225" i="4" s="1"/>
  <c r="E2226" i="4"/>
  <c r="F2226" i="4" s="1"/>
  <c r="E2227" i="4"/>
  <c r="F2227" i="4"/>
  <c r="E2228" i="4"/>
  <c r="F2228" i="4" s="1"/>
  <c r="E2229" i="4"/>
  <c r="F2229" i="4" s="1"/>
  <c r="E2230" i="4"/>
  <c r="F2230" i="4" s="1"/>
  <c r="E2231" i="4"/>
  <c r="F2231" i="4" s="1"/>
  <c r="E2232" i="4"/>
  <c r="F2232" i="4" s="1"/>
  <c r="E2233" i="4"/>
  <c r="F2233" i="4" s="1"/>
  <c r="E2234" i="4"/>
  <c r="F2234" i="4"/>
  <c r="E2235" i="4"/>
  <c r="F2235" i="4" s="1"/>
  <c r="E2236" i="4"/>
  <c r="F2236" i="4"/>
  <c r="E2237" i="4"/>
  <c r="F2237" i="4" s="1"/>
  <c r="E2238" i="4"/>
  <c r="F2238" i="4"/>
  <c r="E2239" i="4"/>
  <c r="F2239" i="4" s="1"/>
  <c r="E2240" i="4"/>
  <c r="F2240" i="4" s="1"/>
  <c r="E2241" i="4"/>
  <c r="F2241" i="4" s="1"/>
  <c r="E2242" i="4"/>
  <c r="F2242" i="4" s="1"/>
  <c r="E2243" i="4"/>
  <c r="F2243" i="4"/>
  <c r="E2244" i="4"/>
  <c r="F2244" i="4" s="1"/>
  <c r="E2245" i="4"/>
  <c r="F2245" i="4" s="1"/>
  <c r="E2246" i="4"/>
  <c r="F2246" i="4" s="1"/>
  <c r="E2247" i="4"/>
  <c r="F2247" i="4"/>
  <c r="E2248" i="4"/>
  <c r="F2248" i="4" s="1"/>
  <c r="E2249" i="4"/>
  <c r="F2249" i="4" s="1"/>
  <c r="E2250" i="4"/>
  <c r="F2250" i="4"/>
  <c r="E2251" i="4"/>
  <c r="F2251" i="4" s="1"/>
  <c r="E2252" i="4"/>
  <c r="F2252" i="4"/>
  <c r="E2253" i="4"/>
  <c r="F2253" i="4" s="1"/>
  <c r="E2254" i="4"/>
  <c r="F2254" i="4" s="1"/>
  <c r="E2255" i="4"/>
  <c r="F2255" i="4" s="1"/>
  <c r="E2256" i="4"/>
  <c r="F2256" i="4"/>
  <c r="E2257" i="4"/>
  <c r="F2257" i="4" s="1"/>
  <c r="E2258" i="4"/>
  <c r="F2258" i="4" s="1"/>
  <c r="E2259" i="4"/>
  <c r="F2259" i="4"/>
  <c r="E2260" i="4"/>
  <c r="F2260" i="4" s="1"/>
  <c r="E2261" i="4"/>
  <c r="F2261" i="4" s="1"/>
  <c r="E2262" i="4"/>
  <c r="F2262" i="4" s="1"/>
  <c r="E2263" i="4"/>
  <c r="F2263" i="4" s="1"/>
  <c r="E2264" i="4"/>
  <c r="F2264" i="4" s="1"/>
  <c r="E2265" i="4"/>
  <c r="F2265" i="4" s="1"/>
  <c r="E2266" i="4"/>
  <c r="F2266" i="4"/>
  <c r="E2267" i="4"/>
  <c r="F2267" i="4" s="1"/>
  <c r="E2268" i="4"/>
  <c r="F2268" i="4"/>
  <c r="E2269" i="4"/>
  <c r="F2269" i="4" s="1"/>
  <c r="E2270" i="4"/>
  <c r="F2270" i="4"/>
  <c r="E2271" i="4"/>
  <c r="F2271" i="4" s="1"/>
  <c r="E2272" i="4"/>
  <c r="F2272" i="4" s="1"/>
  <c r="E2273" i="4"/>
  <c r="F2273" i="4" s="1"/>
  <c r="E2274" i="4"/>
  <c r="F2274" i="4" s="1"/>
  <c r="E2275" i="4"/>
  <c r="F2275" i="4"/>
  <c r="E2276" i="4"/>
  <c r="F2276" i="4" s="1"/>
  <c r="E2277" i="4"/>
  <c r="F2277" i="4" s="1"/>
  <c r="E2278" i="4"/>
  <c r="F2278" i="4" s="1"/>
  <c r="E2279" i="4"/>
  <c r="F2279" i="4"/>
  <c r="E2280" i="4"/>
  <c r="F2280" i="4" s="1"/>
  <c r="E2281" i="4"/>
  <c r="F2281" i="4" s="1"/>
  <c r="E2282" i="4"/>
  <c r="F2282" i="4"/>
  <c r="E2283" i="4"/>
  <c r="F2283" i="4" s="1"/>
  <c r="E2284" i="4"/>
  <c r="F2284" i="4"/>
  <c r="E2285" i="4"/>
  <c r="F2285" i="4" s="1"/>
  <c r="E2286" i="4"/>
  <c r="F2286" i="4" s="1"/>
  <c r="E2287" i="4"/>
  <c r="F2287" i="4" s="1"/>
  <c r="E2288" i="4"/>
  <c r="F2288" i="4"/>
  <c r="E2289" i="4"/>
  <c r="F2289" i="4" s="1"/>
  <c r="E2290" i="4"/>
  <c r="F2290" i="4" s="1"/>
  <c r="E2291" i="4"/>
  <c r="F2291" i="4"/>
  <c r="E2292" i="4"/>
  <c r="F2292" i="4" s="1"/>
  <c r="E2293" i="4"/>
  <c r="F2293" i="4" s="1"/>
  <c r="E2294" i="4"/>
  <c r="F2294" i="4" s="1"/>
  <c r="E2295" i="4"/>
  <c r="F2295" i="4" s="1"/>
  <c r="E2296" i="4"/>
  <c r="F2296" i="4" s="1"/>
  <c r="E2297" i="4"/>
  <c r="F2297" i="4" s="1"/>
  <c r="E2298" i="4"/>
  <c r="F2298" i="4" s="1"/>
  <c r="E2299" i="4"/>
  <c r="F2299" i="4" s="1"/>
  <c r="E2300" i="4"/>
  <c r="F2300" i="4"/>
  <c r="E2301" i="4"/>
  <c r="F2301" i="4" s="1"/>
  <c r="E2302" i="4"/>
  <c r="F2302" i="4"/>
  <c r="E2303" i="4"/>
  <c r="F2303" i="4" s="1"/>
  <c r="E2304" i="4"/>
  <c r="F2304" i="4" s="1"/>
  <c r="E2305" i="4"/>
  <c r="F2305" i="4" s="1"/>
  <c r="E2306" i="4"/>
  <c r="F2306" i="4" s="1"/>
  <c r="E2307" i="4"/>
  <c r="F2307" i="4" s="1"/>
  <c r="E2308" i="4"/>
  <c r="F2308" i="4" s="1"/>
  <c r="E2309" i="4"/>
  <c r="F2309" i="4" s="1"/>
  <c r="E2310" i="4"/>
  <c r="F2310" i="4" s="1"/>
  <c r="E2311" i="4"/>
  <c r="F2311" i="4"/>
  <c r="E2312" i="4"/>
  <c r="F2312" i="4" s="1"/>
  <c r="E2313" i="4"/>
  <c r="F2313" i="4" s="1"/>
  <c r="E2314" i="4"/>
  <c r="F2314" i="4"/>
  <c r="E2315" i="4"/>
  <c r="F2315" i="4" s="1"/>
  <c r="E2316" i="4"/>
  <c r="F2316" i="4" s="1"/>
  <c r="E2317" i="4"/>
  <c r="F2317" i="4" s="1"/>
  <c r="E2318" i="4"/>
  <c r="F2318" i="4" s="1"/>
  <c r="E2319" i="4"/>
  <c r="F2319" i="4" s="1"/>
  <c r="E2320" i="4"/>
  <c r="F2320" i="4"/>
  <c r="E2321" i="4"/>
  <c r="F2321" i="4" s="1"/>
  <c r="E2322" i="4"/>
  <c r="F2322" i="4" s="1"/>
  <c r="E2323" i="4"/>
  <c r="F2323" i="4"/>
  <c r="E2324" i="4"/>
  <c r="F2324" i="4" s="1"/>
  <c r="E2325" i="4"/>
  <c r="F2325" i="4" s="1"/>
  <c r="E2326" i="4"/>
  <c r="F2326" i="4"/>
  <c r="E2327" i="4"/>
  <c r="F2327" i="4" s="1"/>
  <c r="E2328" i="4"/>
  <c r="F2328" i="4" s="1"/>
  <c r="E2329" i="4"/>
  <c r="F2329" i="4" s="1"/>
  <c r="E2330" i="4"/>
  <c r="F2330" i="4" s="1"/>
  <c r="E2331" i="4"/>
  <c r="F2331" i="4" s="1"/>
  <c r="E2332" i="4"/>
  <c r="F2332" i="4"/>
  <c r="E2333" i="4"/>
  <c r="F2333" i="4" s="1"/>
  <c r="E2334" i="4"/>
  <c r="F2334" i="4"/>
  <c r="E2335" i="4"/>
  <c r="F2335" i="4" s="1"/>
  <c r="E2336" i="4"/>
  <c r="F2336" i="4" s="1"/>
  <c r="E2337" i="4"/>
  <c r="F2337" i="4" s="1"/>
  <c r="E2338" i="4"/>
  <c r="F2338" i="4" s="1"/>
  <c r="E2339" i="4"/>
  <c r="F2339" i="4"/>
  <c r="E2340" i="4"/>
  <c r="F2340" i="4" s="1"/>
  <c r="E2341" i="4"/>
  <c r="F2341" i="4" s="1"/>
  <c r="E2342" i="4"/>
  <c r="F2342" i="4" s="1"/>
  <c r="E2343" i="4"/>
  <c r="F2343" i="4"/>
  <c r="E2344" i="4"/>
  <c r="F2344" i="4" s="1"/>
  <c r="E2345" i="4"/>
  <c r="F2345" i="4" s="1"/>
  <c r="E2346" i="4"/>
  <c r="F2346" i="4"/>
  <c r="E2347" i="4"/>
  <c r="F2347" i="4" s="1"/>
  <c r="E2348" i="4"/>
  <c r="F2348" i="4" s="1"/>
  <c r="E2349" i="4"/>
  <c r="F2349" i="4" s="1"/>
  <c r="E2350" i="4"/>
  <c r="F2350" i="4" s="1"/>
  <c r="E2351" i="4"/>
  <c r="F2351" i="4" s="1"/>
  <c r="E2352" i="4"/>
  <c r="F2352" i="4"/>
  <c r="E2353" i="4"/>
  <c r="F2353" i="4" s="1"/>
  <c r="E2354" i="4"/>
  <c r="F2354" i="4" s="1"/>
  <c r="E2355" i="4"/>
  <c r="F2355" i="4"/>
  <c r="E2356" i="4"/>
  <c r="F2356" i="4" s="1"/>
  <c r="E2357" i="4"/>
  <c r="F2357" i="4" s="1"/>
  <c r="E2358" i="4"/>
  <c r="F2358" i="4"/>
  <c r="E2359" i="4"/>
  <c r="F2359" i="4" s="1"/>
  <c r="E2360" i="4"/>
  <c r="F2360" i="4" s="1"/>
  <c r="E2361" i="4"/>
  <c r="F2361" i="4" s="1"/>
  <c r="E2362" i="4"/>
  <c r="F2362" i="4" s="1"/>
  <c r="E2363" i="4"/>
  <c r="F2363" i="4" s="1"/>
  <c r="E2364" i="4"/>
  <c r="F2364" i="4"/>
  <c r="E2365" i="4"/>
  <c r="F2365" i="4" s="1"/>
  <c r="E2366" i="4"/>
  <c r="F2366" i="4"/>
  <c r="E2367" i="4"/>
  <c r="F2367" i="4" s="1"/>
  <c r="E2368" i="4"/>
  <c r="F2368" i="4" s="1"/>
  <c r="E2369" i="4"/>
  <c r="F2369" i="4" s="1"/>
  <c r="E2370" i="4"/>
  <c r="F2370" i="4" s="1"/>
  <c r="E2371" i="4"/>
  <c r="F2371" i="4"/>
  <c r="E2372" i="4"/>
  <c r="F2372" i="4" s="1"/>
  <c r="E2373" i="4"/>
  <c r="F2373" i="4" s="1"/>
  <c r="E2374" i="4"/>
  <c r="F2374" i="4" s="1"/>
  <c r="E2375" i="4"/>
  <c r="F2375" i="4"/>
  <c r="E2376" i="4"/>
  <c r="F2376" i="4" s="1"/>
  <c r="E2377" i="4"/>
  <c r="F2377" i="4" s="1"/>
  <c r="E2378" i="4"/>
  <c r="F2378" i="4"/>
  <c r="E2379" i="4"/>
  <c r="F2379" i="4" s="1"/>
  <c r="E2380" i="4"/>
  <c r="F2380" i="4" s="1"/>
  <c r="E2381" i="4"/>
  <c r="F2381" i="4" s="1"/>
  <c r="E2382" i="4"/>
  <c r="F2382" i="4" s="1"/>
  <c r="E2383" i="4"/>
  <c r="F2383" i="4" s="1"/>
  <c r="E2384" i="4"/>
  <c r="F2384" i="4"/>
  <c r="E2385" i="4"/>
  <c r="F2385" i="4" s="1"/>
  <c r="E2386" i="4"/>
  <c r="F2386" i="4" s="1"/>
  <c r="E2387" i="4"/>
  <c r="F2387" i="4"/>
  <c r="E2388" i="4"/>
  <c r="F2388" i="4" s="1"/>
  <c r="E2389" i="4"/>
  <c r="F2389" i="4" s="1"/>
  <c r="E2390" i="4"/>
  <c r="F2390" i="4"/>
  <c r="E2391" i="4"/>
  <c r="F2391" i="4" s="1"/>
  <c r="E2392" i="4"/>
  <c r="F2392" i="4" s="1"/>
  <c r="E2393" i="4"/>
  <c r="F2393" i="4" s="1"/>
  <c r="E2394" i="4"/>
  <c r="F2394" i="4" s="1"/>
  <c r="E2395" i="4"/>
  <c r="F2395" i="4" s="1"/>
  <c r="E2396" i="4"/>
  <c r="F2396" i="4"/>
  <c r="E2397" i="4"/>
  <c r="F2397" i="4" s="1"/>
  <c r="E2398" i="4"/>
  <c r="F2398" i="4"/>
  <c r="E2399" i="4"/>
  <c r="F2399" i="4" s="1"/>
  <c r="E2400" i="4"/>
  <c r="F2400" i="4" s="1"/>
  <c r="E2401" i="4"/>
  <c r="F2401" i="4" s="1"/>
  <c r="E2402" i="4"/>
  <c r="F2402" i="4" s="1"/>
  <c r="E2403" i="4"/>
  <c r="F2403" i="4"/>
  <c r="E2404" i="4"/>
  <c r="F2404" i="4" s="1"/>
  <c r="E2405" i="4"/>
  <c r="F2405" i="4" s="1"/>
  <c r="E2406" i="4"/>
  <c r="F2406" i="4"/>
  <c r="E2407" i="4"/>
  <c r="F2407" i="4"/>
  <c r="E2408" i="4"/>
  <c r="F2408" i="4"/>
  <c r="E2409" i="4"/>
  <c r="F2409" i="4" s="1"/>
  <c r="E2410" i="4"/>
  <c r="F2410" i="4"/>
  <c r="E2411" i="4"/>
  <c r="F2411" i="4" s="1"/>
  <c r="E2412" i="4"/>
  <c r="F2412" i="4"/>
  <c r="E2413" i="4"/>
  <c r="F2413" i="4" s="1"/>
  <c r="E2414" i="4"/>
  <c r="F2414" i="4" s="1"/>
  <c r="E2415" i="4"/>
  <c r="F2415" i="4"/>
  <c r="E2416" i="4"/>
  <c r="F2416" i="4"/>
  <c r="E2417" i="4"/>
  <c r="F2417" i="4" s="1"/>
  <c r="E2418" i="4"/>
  <c r="F2418" i="4" s="1"/>
  <c r="E2419" i="4"/>
  <c r="F2419" i="4"/>
  <c r="E2420" i="4"/>
  <c r="F2420" i="4" s="1"/>
  <c r="E2421" i="4"/>
  <c r="F2421" i="4" s="1"/>
  <c r="E2422" i="4"/>
  <c r="F2422" i="4"/>
  <c r="E2423" i="4"/>
  <c r="F2423" i="4" s="1"/>
  <c r="E2424" i="4"/>
  <c r="F2424" i="4" s="1"/>
  <c r="E2425" i="4"/>
  <c r="F2425" i="4" s="1"/>
  <c r="E2426" i="4"/>
  <c r="F2426" i="4"/>
  <c r="E2427" i="4"/>
  <c r="F2427" i="4" s="1"/>
  <c r="E2428" i="4"/>
  <c r="F2428" i="4"/>
  <c r="E2429" i="4"/>
  <c r="F2429" i="4" s="1"/>
  <c r="E2430" i="4"/>
  <c r="F2430" i="4"/>
  <c r="E2431" i="4"/>
  <c r="F2431" i="4" s="1"/>
  <c r="E2432" i="4"/>
  <c r="F2432" i="4" s="1"/>
  <c r="E2433" i="4"/>
  <c r="F2433" i="4" s="1"/>
  <c r="E2434" i="4"/>
  <c r="F2434" i="4" s="1"/>
  <c r="E2435" i="4"/>
  <c r="F2435" i="4" s="1"/>
  <c r="E2436" i="4"/>
  <c r="F2436" i="4" s="1"/>
  <c r="E2437" i="4"/>
  <c r="F2437" i="4" s="1"/>
  <c r="E2438" i="4"/>
  <c r="F2438" i="4" s="1"/>
  <c r="E2439" i="4"/>
  <c r="F2439" i="4"/>
  <c r="E2440" i="4"/>
  <c r="F2440" i="4" s="1"/>
  <c r="E2441" i="4"/>
  <c r="F2441" i="4" s="1"/>
  <c r="E2442" i="4"/>
  <c r="F2442" i="4"/>
  <c r="E2443" i="4"/>
  <c r="F2443" i="4" s="1"/>
  <c r="E2444" i="4"/>
  <c r="F2444" i="4" s="1"/>
  <c r="E2445" i="4"/>
  <c r="F2445" i="4" s="1"/>
  <c r="E2446" i="4"/>
  <c r="F2446" i="4" s="1"/>
  <c r="E2447" i="4"/>
  <c r="F2447" i="4" s="1"/>
  <c r="E2448" i="4"/>
  <c r="F2448" i="4"/>
  <c r="E2449" i="4"/>
  <c r="F2449" i="4" s="1"/>
  <c r="E2450" i="4"/>
  <c r="F2450" i="4" s="1"/>
  <c r="E2451" i="4"/>
  <c r="F2451" i="4"/>
  <c r="E2452" i="4"/>
  <c r="F2452" i="4" s="1"/>
  <c r="E2453" i="4"/>
  <c r="F2453" i="4" s="1"/>
  <c r="E2454" i="4"/>
  <c r="F2454" i="4" s="1"/>
  <c r="E2455" i="4"/>
  <c r="F2455" i="4" s="1"/>
  <c r="E2456" i="4"/>
  <c r="F2456" i="4"/>
  <c r="E2457" i="4"/>
  <c r="F2457" i="4" s="1"/>
  <c r="E2458" i="4"/>
  <c r="F2458" i="4" s="1"/>
  <c r="E2459" i="4"/>
  <c r="F2459" i="4" s="1"/>
  <c r="E2460" i="4"/>
  <c r="F2460" i="4"/>
  <c r="E2461" i="4"/>
  <c r="F2461" i="4" s="1"/>
  <c r="E2462" i="4"/>
  <c r="F2462" i="4" s="1"/>
  <c r="E2463" i="4"/>
  <c r="F2463" i="4" s="1"/>
  <c r="E2464" i="4"/>
  <c r="F2464" i="4" s="1"/>
  <c r="E2465" i="4"/>
  <c r="F2465" i="4" s="1"/>
  <c r="E2466" i="4"/>
  <c r="F2466" i="4" s="1"/>
  <c r="E2467" i="4"/>
  <c r="F2467" i="4" s="1"/>
  <c r="E2468" i="4"/>
  <c r="F2468" i="4" s="1"/>
  <c r="E2469" i="4"/>
  <c r="F2469" i="4" s="1"/>
  <c r="E2470" i="4"/>
  <c r="F2470" i="4" s="1"/>
  <c r="E2471" i="4"/>
  <c r="F2471" i="4" s="1"/>
  <c r="E2472" i="4"/>
  <c r="F2472" i="4" s="1"/>
  <c r="E2473" i="4"/>
  <c r="F2473" i="4" s="1"/>
  <c r="E2474" i="4"/>
  <c r="F2474" i="4"/>
  <c r="E2475" i="4"/>
  <c r="F2475" i="4"/>
  <c r="E2476" i="4"/>
  <c r="F2476" i="4"/>
  <c r="E2477" i="4"/>
  <c r="F2477" i="4" s="1"/>
  <c r="E2478" i="4"/>
  <c r="F2478" i="4" s="1"/>
  <c r="E2479" i="4"/>
  <c r="F2479" i="4"/>
  <c r="E2480" i="4"/>
  <c r="F2480" i="4"/>
  <c r="E2481" i="4"/>
  <c r="F2481" i="4" s="1"/>
  <c r="E2482" i="4"/>
  <c r="F2482" i="4" s="1"/>
  <c r="E2483" i="4"/>
  <c r="F2483" i="4"/>
  <c r="E2484" i="4"/>
  <c r="F2484" i="4"/>
  <c r="E2485" i="4"/>
  <c r="F2485" i="4" s="1"/>
  <c r="E2486" i="4"/>
  <c r="F2486" i="4" s="1"/>
  <c r="E2487" i="4"/>
  <c r="F2487" i="4" s="1"/>
  <c r="E2488" i="4"/>
  <c r="F2488" i="4"/>
  <c r="E2489" i="4"/>
  <c r="F2489" i="4" s="1"/>
  <c r="E2490" i="4"/>
  <c r="F2490" i="4" s="1"/>
  <c r="E2491" i="4"/>
  <c r="F2491" i="4" s="1"/>
  <c r="E2492" i="4"/>
  <c r="F2492" i="4"/>
  <c r="E2493" i="4"/>
  <c r="F2493" i="4" s="1"/>
  <c r="E2494" i="4"/>
  <c r="F2494" i="4" s="1"/>
  <c r="E2495" i="4"/>
  <c r="F2495" i="4" s="1"/>
  <c r="E2496" i="4"/>
  <c r="F2496" i="4" s="1"/>
  <c r="E2497" i="4"/>
  <c r="F2497" i="4" s="1"/>
  <c r="E2498" i="4"/>
  <c r="F2498" i="4" s="1"/>
  <c r="E2499" i="4"/>
  <c r="F2499" i="4" s="1"/>
  <c r="E2500" i="4"/>
  <c r="F2500" i="4" s="1"/>
  <c r="E2501" i="4"/>
  <c r="F2501" i="4" s="1"/>
  <c r="E2502" i="4"/>
  <c r="F2502" i="4" s="1"/>
  <c r="E2503" i="4"/>
  <c r="F2503" i="4" s="1"/>
  <c r="E2504" i="4"/>
  <c r="F2504" i="4" s="1"/>
  <c r="E2505" i="4"/>
  <c r="F2505" i="4" s="1"/>
  <c r="E2506" i="4"/>
  <c r="F2506" i="4"/>
  <c r="E2507" i="4"/>
  <c r="F2507" i="4"/>
  <c r="E2508" i="4"/>
  <c r="F2508" i="4"/>
  <c r="E2509" i="4"/>
  <c r="F2509" i="4" s="1"/>
  <c r="E2510" i="4"/>
  <c r="F2510" i="4" s="1"/>
  <c r="E2511" i="4"/>
  <c r="F2511" i="4"/>
  <c r="E2512" i="4"/>
  <c r="F2512" i="4"/>
  <c r="E2513" i="4"/>
  <c r="F2513" i="4" s="1"/>
  <c r="E2514" i="4"/>
  <c r="F2514" i="4" s="1"/>
  <c r="E2515" i="4"/>
  <c r="F2515" i="4"/>
  <c r="E2516" i="4"/>
  <c r="F2516" i="4"/>
  <c r="E2517" i="4"/>
  <c r="F2517" i="4" s="1"/>
  <c r="E2518" i="4"/>
  <c r="F2518" i="4" s="1"/>
  <c r="E2519" i="4"/>
  <c r="F2519" i="4" s="1"/>
  <c r="E2520" i="4"/>
  <c r="F2520" i="4"/>
  <c r="E2521" i="4"/>
  <c r="F2521" i="4" s="1"/>
  <c r="E2522" i="4"/>
  <c r="F2522" i="4" s="1"/>
  <c r="E2523" i="4"/>
  <c r="F2523" i="4" s="1"/>
  <c r="E2524" i="4"/>
  <c r="F2524" i="4"/>
  <c r="E2525" i="4"/>
  <c r="F2525" i="4" s="1"/>
  <c r="E2526" i="4"/>
  <c r="F2526" i="4" s="1"/>
  <c r="E2527" i="4"/>
  <c r="F2527" i="4" s="1"/>
  <c r="E2528" i="4"/>
  <c r="F2528" i="4" s="1"/>
  <c r="E2529" i="4"/>
  <c r="F2529" i="4" s="1"/>
  <c r="E2530" i="4"/>
  <c r="F2530" i="4" s="1"/>
  <c r="E2531" i="4"/>
  <c r="F2531" i="4" s="1"/>
  <c r="E2532" i="4"/>
  <c r="F2532" i="4" s="1"/>
  <c r="E2533" i="4"/>
  <c r="F2533" i="4" s="1"/>
  <c r="E2534" i="4"/>
  <c r="F2534" i="4" s="1"/>
  <c r="E2535" i="4"/>
  <c r="F2535" i="4" s="1"/>
  <c r="E2536" i="4"/>
  <c r="F2536" i="4" s="1"/>
  <c r="E2537" i="4"/>
  <c r="F2537" i="4" s="1"/>
  <c r="E2538" i="4"/>
  <c r="F2538" i="4"/>
  <c r="E2539" i="4"/>
  <c r="F2539" i="4"/>
  <c r="E2540" i="4"/>
  <c r="F2540" i="4"/>
  <c r="E2541" i="4"/>
  <c r="F2541" i="4" s="1"/>
  <c r="E2542" i="4"/>
  <c r="F2542" i="4" s="1"/>
  <c r="E2543" i="4"/>
  <c r="F2543" i="4"/>
  <c r="E2544" i="4"/>
  <c r="F2544" i="4"/>
  <c r="E2545" i="4"/>
  <c r="F2545" i="4" s="1"/>
  <c r="E2546" i="4"/>
  <c r="F2546" i="4" s="1"/>
  <c r="E2547" i="4"/>
  <c r="F2547" i="4"/>
  <c r="E2548" i="4"/>
  <c r="F2548" i="4"/>
  <c r="E2549" i="4"/>
  <c r="F2549" i="4" s="1"/>
  <c r="E2550" i="4"/>
  <c r="F2550" i="4" s="1"/>
  <c r="E2551" i="4"/>
  <c r="F2551" i="4" s="1"/>
  <c r="E2552" i="4"/>
  <c r="F2552" i="4"/>
  <c r="E2553" i="4"/>
  <c r="F2553" i="4" s="1"/>
  <c r="E2554" i="4"/>
  <c r="F2554" i="4" s="1"/>
  <c r="E2555" i="4"/>
  <c r="F2555" i="4" s="1"/>
  <c r="E2556" i="4"/>
  <c r="F2556" i="4"/>
  <c r="E2557" i="4"/>
  <c r="F2557" i="4" s="1"/>
  <c r="E2558" i="4"/>
  <c r="F2558" i="4" s="1"/>
  <c r="E2559" i="4"/>
  <c r="F2559" i="4" s="1"/>
  <c r="E2560" i="4"/>
  <c r="F2560" i="4" s="1"/>
  <c r="E2561" i="4"/>
  <c r="F2561" i="4" s="1"/>
  <c r="E2562" i="4"/>
  <c r="F2562" i="4" s="1"/>
  <c r="E2563" i="4"/>
  <c r="F2563" i="4" s="1"/>
  <c r="E2564" i="4"/>
  <c r="F2564" i="4" s="1"/>
  <c r="E2565" i="4"/>
  <c r="F2565" i="4" s="1"/>
  <c r="E2566" i="4"/>
  <c r="F2566" i="4" s="1"/>
  <c r="E2567" i="4"/>
  <c r="F2567" i="4" s="1"/>
  <c r="E2568" i="4"/>
  <c r="F2568" i="4" s="1"/>
  <c r="E2569" i="4"/>
  <c r="F2569" i="4" s="1"/>
  <c r="E2570" i="4"/>
  <c r="F2570" i="4"/>
  <c r="E2571" i="4"/>
  <c r="F2571" i="4"/>
  <c r="E2572" i="4"/>
  <c r="F2572" i="4"/>
  <c r="E2573" i="4"/>
  <c r="F2573" i="4" s="1"/>
  <c r="E2574" i="4"/>
  <c r="F2574" i="4" s="1"/>
  <c r="E2575" i="4"/>
  <c r="F2575" i="4"/>
  <c r="E2576" i="4"/>
  <c r="F2576" i="4"/>
  <c r="E2577" i="4"/>
  <c r="F2577" i="4" s="1"/>
  <c r="E2578" i="4"/>
  <c r="F2578" i="4" s="1"/>
  <c r="E2579" i="4"/>
  <c r="F2579" i="4"/>
  <c r="E2580" i="4"/>
  <c r="F2580" i="4" s="1"/>
  <c r="E2581" i="4"/>
  <c r="F2581" i="4" s="1"/>
  <c r="E2582" i="4"/>
  <c r="F2582" i="4"/>
  <c r="E2583" i="4"/>
  <c r="F2583" i="4" s="1"/>
  <c r="E2584" i="4"/>
  <c r="F2584" i="4" s="1"/>
  <c r="E2585" i="4"/>
  <c r="F2585" i="4" s="1"/>
  <c r="E2586" i="4"/>
  <c r="F2586" i="4"/>
  <c r="E2587" i="4"/>
  <c r="F2587" i="4"/>
  <c r="E2588" i="4"/>
  <c r="F2588" i="4"/>
  <c r="E2589" i="4"/>
  <c r="F2589" i="4" s="1"/>
  <c r="E2590" i="4"/>
  <c r="F2590" i="4" s="1"/>
  <c r="E2591" i="4"/>
  <c r="F2591" i="4" s="1"/>
  <c r="E2592" i="4"/>
  <c r="F2592" i="4" s="1"/>
  <c r="E2593" i="4"/>
  <c r="F2593" i="4" s="1"/>
  <c r="E2594" i="4"/>
  <c r="F2594" i="4" s="1"/>
  <c r="E2595" i="4"/>
  <c r="F2595" i="4" s="1"/>
  <c r="E2596" i="4"/>
  <c r="F2596" i="4" s="1"/>
  <c r="E2597" i="4"/>
  <c r="F2597" i="4" s="1"/>
  <c r="E2598" i="4"/>
  <c r="F2598" i="4"/>
  <c r="E2599" i="4"/>
  <c r="F2599" i="4"/>
  <c r="E2600" i="4"/>
  <c r="F2600" i="4"/>
  <c r="E2601" i="4"/>
  <c r="F2601" i="4" s="1"/>
  <c r="E2602" i="4"/>
  <c r="F2602" i="4"/>
  <c r="E2603" i="4"/>
  <c r="F2603" i="4" s="1"/>
  <c r="E2604" i="4"/>
  <c r="F2604" i="4" s="1"/>
  <c r="E2605" i="4"/>
  <c r="F2605" i="4" s="1"/>
  <c r="E2606" i="4"/>
  <c r="F2606" i="4" s="1"/>
  <c r="E2607" i="4"/>
  <c r="F2607" i="4" s="1"/>
  <c r="E2608" i="4"/>
  <c r="F2608" i="4" s="1"/>
  <c r="E2609" i="4"/>
  <c r="F2609" i="4" s="1"/>
  <c r="E2610" i="4"/>
  <c r="F2610" i="4"/>
  <c r="E2611" i="4"/>
  <c r="F2611" i="4"/>
  <c r="E2612" i="4"/>
  <c r="F2612" i="4"/>
  <c r="E2613" i="4"/>
  <c r="F2613" i="4" s="1"/>
  <c r="E2614" i="4"/>
  <c r="F2614" i="4" s="1"/>
  <c r="E2615" i="4"/>
  <c r="F2615" i="4" s="1"/>
  <c r="E2616" i="4"/>
  <c r="F2616" i="4"/>
  <c r="E2617" i="4"/>
  <c r="F2617" i="4" s="1"/>
  <c r="E2618" i="4"/>
  <c r="F2618" i="4" s="1"/>
  <c r="E2619" i="4"/>
  <c r="F2619" i="4" s="1"/>
  <c r="E2620" i="4"/>
  <c r="F2620" i="4"/>
  <c r="E2621" i="4"/>
  <c r="F2621" i="4" s="1"/>
  <c r="E2622" i="4"/>
  <c r="F2622" i="4"/>
  <c r="E2623" i="4"/>
  <c r="F2623" i="4"/>
  <c r="E2624" i="4"/>
  <c r="F2624" i="4" s="1"/>
  <c r="E2625" i="4"/>
  <c r="F2625" i="4" s="1"/>
  <c r="E2626" i="4"/>
  <c r="F2626" i="4"/>
  <c r="E2627" i="4"/>
  <c r="F2627" i="4"/>
  <c r="E2628" i="4"/>
  <c r="F2628" i="4"/>
  <c r="E2629" i="4"/>
  <c r="F2629" i="4" s="1"/>
  <c r="E2630" i="4"/>
  <c r="F2630" i="4" s="1"/>
  <c r="E2631" i="4"/>
  <c r="F2631" i="4" s="1"/>
  <c r="E2632" i="4"/>
  <c r="F2632" i="4" s="1"/>
  <c r="E2633" i="4"/>
  <c r="F2633" i="4" s="1"/>
  <c r="E2634" i="4"/>
  <c r="F2634" i="4"/>
  <c r="E2635" i="4"/>
  <c r="F2635" i="4"/>
  <c r="E2636" i="4"/>
  <c r="F2636" i="4"/>
  <c r="E2637" i="4"/>
  <c r="F2637" i="4" s="1"/>
  <c r="E2638" i="4"/>
  <c r="F2638" i="4" s="1"/>
  <c r="E2639" i="4"/>
  <c r="F2639" i="4"/>
  <c r="E2640" i="4"/>
  <c r="F2640" i="4"/>
  <c r="E2641" i="4"/>
  <c r="F2641" i="4" s="1"/>
  <c r="E2642" i="4"/>
  <c r="F2642" i="4" s="1"/>
  <c r="E2643" i="4"/>
  <c r="F2643" i="4"/>
  <c r="E2644" i="4"/>
  <c r="F2644" i="4" s="1"/>
  <c r="E2645" i="4"/>
  <c r="F2645" i="4" s="1"/>
  <c r="E2646" i="4"/>
  <c r="F2646" i="4"/>
  <c r="E2647" i="4"/>
  <c r="F2647" i="4" s="1"/>
  <c r="E2648" i="4"/>
  <c r="F2648" i="4" s="1"/>
  <c r="E2649" i="4"/>
  <c r="F2649" i="4" s="1"/>
  <c r="E2650" i="4"/>
  <c r="F2650" i="4"/>
  <c r="E2651" i="4"/>
  <c r="F2651" i="4"/>
  <c r="E2652" i="4"/>
  <c r="F2652" i="4"/>
  <c r="E2653" i="4"/>
  <c r="F2653" i="4" s="1"/>
  <c r="E2654" i="4"/>
  <c r="F2654" i="4" s="1"/>
  <c r="E2655" i="4"/>
  <c r="F2655" i="4" s="1"/>
  <c r="E2656" i="4"/>
  <c r="F2656" i="4" s="1"/>
  <c r="E2657" i="4"/>
  <c r="F2657" i="4" s="1"/>
  <c r="E2658" i="4"/>
  <c r="F2658" i="4" s="1"/>
  <c r="E2659" i="4"/>
  <c r="F2659" i="4" s="1"/>
  <c r="E2660" i="4"/>
  <c r="F2660" i="4" s="1"/>
  <c r="E2661" i="4"/>
  <c r="F2661" i="4" s="1"/>
  <c r="E2662" i="4"/>
  <c r="F2662" i="4"/>
  <c r="E2663" i="4"/>
  <c r="F2663" i="4"/>
  <c r="E2664" i="4"/>
  <c r="F2664" i="4"/>
  <c r="E2665" i="4"/>
  <c r="F2665" i="4" s="1"/>
  <c r="E2666" i="4"/>
  <c r="F2666" i="4"/>
  <c r="E2667" i="4"/>
  <c r="F2667" i="4" s="1"/>
  <c r="E2668" i="4"/>
  <c r="F2668" i="4" s="1"/>
  <c r="E2669" i="4"/>
  <c r="F2669" i="4" s="1"/>
  <c r="E2670" i="4"/>
  <c r="F2670" i="4" s="1"/>
  <c r="E2671" i="4"/>
  <c r="F2671" i="4" s="1"/>
  <c r="E2672" i="4"/>
  <c r="F2672" i="4" s="1"/>
  <c r="E2673" i="4"/>
  <c r="F2673" i="4" s="1"/>
  <c r="E2674" i="4"/>
  <c r="F2674" i="4"/>
  <c r="E2675" i="4"/>
  <c r="F2675" i="4"/>
  <c r="E2676" i="4"/>
  <c r="F2676" i="4"/>
  <c r="E2677" i="4"/>
  <c r="F2677" i="4" s="1"/>
  <c r="E2678" i="4"/>
  <c r="F2678" i="4" s="1"/>
  <c r="E2679" i="4"/>
  <c r="F2679" i="4" s="1"/>
  <c r="E2680" i="4"/>
  <c r="F2680" i="4"/>
  <c r="E2681" i="4"/>
  <c r="F2681" i="4" s="1"/>
  <c r="E2682" i="4"/>
  <c r="F2682" i="4" s="1"/>
  <c r="E2683" i="4"/>
  <c r="F2683" i="4" s="1"/>
  <c r="E2684" i="4"/>
  <c r="F2684" i="4"/>
  <c r="E2685" i="4"/>
  <c r="F2685" i="4" s="1"/>
  <c r="E2686" i="4"/>
  <c r="F2686" i="4"/>
  <c r="E2687" i="4"/>
  <c r="F2687" i="4"/>
  <c r="E2688" i="4"/>
  <c r="F2688" i="4" s="1"/>
  <c r="E2689" i="4"/>
  <c r="F2689" i="4" s="1"/>
  <c r="E2690" i="4"/>
  <c r="F2690" i="4"/>
  <c r="E2691" i="4"/>
  <c r="F2691" i="4"/>
  <c r="E2692" i="4"/>
  <c r="F2692" i="4"/>
  <c r="E2693" i="4"/>
  <c r="F2693" i="4" s="1"/>
  <c r="E2694" i="4"/>
  <c r="F2694" i="4" s="1"/>
  <c r="E2695" i="4"/>
  <c r="F2695" i="4" s="1"/>
  <c r="E2696" i="4"/>
  <c r="F2696" i="4" s="1"/>
  <c r="E2697" i="4"/>
  <c r="F2697" i="4" s="1"/>
  <c r="E2698" i="4"/>
  <c r="F2698" i="4"/>
  <c r="E2699" i="4"/>
  <c r="F2699" i="4"/>
  <c r="E2700" i="4"/>
  <c r="F2700" i="4"/>
  <c r="E2701" i="4"/>
  <c r="F2701" i="4" s="1"/>
  <c r="E2702" i="4"/>
  <c r="F2702" i="4" s="1"/>
  <c r="E2703" i="4"/>
  <c r="F2703" i="4"/>
  <c r="E2704" i="4"/>
  <c r="F2704" i="4"/>
  <c r="E2705" i="4"/>
  <c r="F2705" i="4" s="1"/>
  <c r="E2706" i="4"/>
  <c r="F2706" i="4" s="1"/>
  <c r="E2707" i="4"/>
  <c r="F2707" i="4"/>
  <c r="E2708" i="4"/>
  <c r="F2708" i="4" s="1"/>
  <c r="E2709" i="4"/>
  <c r="F2709" i="4" s="1"/>
  <c r="E2710" i="4"/>
  <c r="F2710" i="4"/>
  <c r="E2711" i="4"/>
  <c r="F2711" i="4" s="1"/>
  <c r="E2712" i="4"/>
  <c r="F2712" i="4" s="1"/>
  <c r="E2713" i="4"/>
  <c r="F2713" i="4" s="1"/>
  <c r="E2714" i="4"/>
  <c r="F2714" i="4"/>
  <c r="E2715" i="4"/>
  <c r="F2715" i="4"/>
  <c r="E2716" i="4"/>
  <c r="F2716" i="4"/>
  <c r="E2717" i="4"/>
  <c r="F2717" i="4" s="1"/>
  <c r="E2718" i="4"/>
  <c r="F2718" i="4" s="1"/>
  <c r="E2719" i="4"/>
  <c r="F2719" i="4" s="1"/>
  <c r="E2720" i="4"/>
  <c r="F2720" i="4" s="1"/>
  <c r="E2721" i="4"/>
  <c r="F2721" i="4" s="1"/>
  <c r="E2722" i="4"/>
  <c r="F2722" i="4" s="1"/>
  <c r="E2723" i="4"/>
  <c r="F2723" i="4" s="1"/>
  <c r="E2724" i="4"/>
  <c r="F2724" i="4" s="1"/>
  <c r="E2725" i="4"/>
  <c r="F2725" i="4" s="1"/>
  <c r="E2726" i="4"/>
  <c r="F2726" i="4"/>
  <c r="E2727" i="4"/>
  <c r="F2727" i="4"/>
  <c r="E2728" i="4"/>
  <c r="F2728" i="4"/>
  <c r="E2729" i="4"/>
  <c r="F2729" i="4" s="1"/>
  <c r="E2730" i="4"/>
  <c r="F2730" i="4"/>
  <c r="E2731" i="4"/>
  <c r="F2731" i="4" s="1"/>
  <c r="E2732" i="4"/>
  <c r="F2732" i="4" s="1"/>
  <c r="E2733" i="4"/>
  <c r="F2733" i="4" s="1"/>
  <c r="E2734" i="4"/>
  <c r="F2734" i="4" s="1"/>
  <c r="E2735" i="4"/>
  <c r="F2735" i="4" s="1"/>
  <c r="E2736" i="4"/>
  <c r="F2736" i="4" s="1"/>
  <c r="E2737" i="4"/>
  <c r="F2737" i="4" s="1"/>
  <c r="E2738" i="4"/>
  <c r="F2738" i="4"/>
  <c r="E2739" i="4"/>
  <c r="F2739" i="4"/>
  <c r="E2740" i="4"/>
  <c r="F2740" i="4"/>
  <c r="E2741" i="4"/>
  <c r="F2741" i="4" s="1"/>
  <c r="E2742" i="4"/>
  <c r="F2742" i="4" s="1"/>
  <c r="E2743" i="4"/>
  <c r="F2743" i="4" s="1"/>
  <c r="E2744" i="4"/>
  <c r="F2744" i="4"/>
  <c r="E2745" i="4"/>
  <c r="F2745" i="4" s="1"/>
  <c r="E2746" i="4"/>
  <c r="F2746" i="4" s="1"/>
  <c r="E2747" i="4"/>
  <c r="F2747" i="4" s="1"/>
  <c r="E2748" i="4"/>
  <c r="F2748" i="4"/>
  <c r="E2749" i="4"/>
  <c r="F2749" i="4" s="1"/>
  <c r="E2750" i="4"/>
  <c r="F2750" i="4"/>
  <c r="E2751" i="4"/>
  <c r="F2751" i="4"/>
  <c r="E2752" i="4"/>
  <c r="F2752" i="4" s="1"/>
  <c r="E2753" i="4"/>
  <c r="F2753" i="4" s="1"/>
  <c r="E2754" i="4"/>
  <c r="F2754" i="4"/>
  <c r="E2755" i="4"/>
  <c r="F2755" i="4"/>
  <c r="E2756" i="4"/>
  <c r="F2756" i="4"/>
  <c r="E2757" i="4"/>
  <c r="F2757" i="4" s="1"/>
  <c r="E2758" i="4"/>
  <c r="F2758" i="4" s="1"/>
  <c r="E2759" i="4"/>
  <c r="F2759" i="4" s="1"/>
  <c r="E2760" i="4"/>
  <c r="F2760" i="4" s="1"/>
  <c r="E2761" i="4"/>
  <c r="F2761" i="4" s="1"/>
  <c r="E2762" i="4"/>
  <c r="F2762" i="4"/>
  <c r="E2763" i="4"/>
  <c r="F2763" i="4"/>
  <c r="E2764" i="4"/>
  <c r="F2764" i="4"/>
  <c r="E2765" i="4"/>
  <c r="F2765" i="4" s="1"/>
  <c r="E2766" i="4"/>
  <c r="F2766" i="4" s="1"/>
  <c r="E2767" i="4"/>
  <c r="F2767" i="4"/>
  <c r="E2768" i="4"/>
  <c r="F2768" i="4"/>
  <c r="E2769" i="4"/>
  <c r="F2769" i="4" s="1"/>
  <c r="E2770" i="4"/>
  <c r="F2770" i="4" s="1"/>
  <c r="E2771" i="4"/>
  <c r="F2771" i="4"/>
  <c r="E2772" i="4"/>
  <c r="F2772" i="4" s="1"/>
  <c r="E2773" i="4"/>
  <c r="F2773" i="4" s="1"/>
  <c r="E2774" i="4"/>
  <c r="F2774" i="4"/>
  <c r="E2775" i="4"/>
  <c r="F2775" i="4" s="1"/>
  <c r="E2776" i="4"/>
  <c r="F2776" i="4" s="1"/>
  <c r="E2777" i="4"/>
  <c r="F2777" i="4" s="1"/>
  <c r="E2778" i="4"/>
  <c r="F2778" i="4"/>
  <c r="E2779" i="4"/>
  <c r="F2779" i="4"/>
  <c r="E2780" i="4"/>
  <c r="F2780" i="4"/>
  <c r="E2781" i="4"/>
  <c r="F2781" i="4" s="1"/>
  <c r="E2782" i="4"/>
  <c r="F2782" i="4" s="1"/>
  <c r="E2783" i="4"/>
  <c r="F2783" i="4" s="1"/>
  <c r="E2784" i="4"/>
  <c r="F2784" i="4" s="1"/>
  <c r="E2785" i="4"/>
  <c r="F2785" i="4" s="1"/>
  <c r="E2786" i="4"/>
  <c r="F2786" i="4" s="1"/>
  <c r="E2787" i="4"/>
  <c r="F2787" i="4" s="1"/>
  <c r="E2788" i="4"/>
  <c r="F2788" i="4" s="1"/>
  <c r="E2789" i="4"/>
  <c r="F2789" i="4" s="1"/>
  <c r="E2790" i="4"/>
  <c r="F2790" i="4"/>
  <c r="E2791" i="4"/>
  <c r="F2791" i="4"/>
  <c r="E2792" i="4"/>
  <c r="F2792" i="4"/>
  <c r="E2793" i="4"/>
  <c r="F2793" i="4" s="1"/>
  <c r="E2794" i="4"/>
  <c r="F2794" i="4"/>
  <c r="E2795" i="4"/>
  <c r="F2795" i="4" s="1"/>
  <c r="E2796" i="4"/>
  <c r="F2796" i="4" s="1"/>
  <c r="E2797" i="4"/>
  <c r="F2797" i="4" s="1"/>
  <c r="E2798" i="4"/>
  <c r="F2798" i="4" s="1"/>
  <c r="E2799" i="4"/>
  <c r="F2799" i="4" s="1"/>
  <c r="E2800" i="4"/>
  <c r="F2800" i="4" s="1"/>
  <c r="E2801" i="4"/>
  <c r="F2801" i="4" s="1"/>
  <c r="E2802" i="4"/>
  <c r="F2802" i="4"/>
  <c r="E2803" i="4"/>
  <c r="F2803" i="4"/>
  <c r="E2804" i="4"/>
  <c r="F2804" i="4"/>
  <c r="E2805" i="4"/>
  <c r="F2805" i="4" s="1"/>
  <c r="E2806" i="4"/>
  <c r="F2806" i="4" s="1"/>
  <c r="E2807" i="4"/>
  <c r="F2807" i="4" s="1"/>
  <c r="E2808" i="4"/>
  <c r="F2808" i="4"/>
  <c r="E2809" i="4"/>
  <c r="F2809" i="4" s="1"/>
  <c r="E2810" i="4"/>
  <c r="F2810" i="4" s="1"/>
  <c r="E2811" i="4"/>
  <c r="F2811" i="4" s="1"/>
  <c r="E2812" i="4"/>
  <c r="F2812" i="4"/>
  <c r="E2813" i="4"/>
  <c r="F2813" i="4" s="1"/>
  <c r="E2814" i="4"/>
  <c r="F2814" i="4"/>
  <c r="E2815" i="4"/>
  <c r="F2815" i="4"/>
  <c r="E2816" i="4"/>
  <c r="F2816" i="4" s="1"/>
  <c r="E2817" i="4"/>
  <c r="F2817" i="4" s="1"/>
  <c r="E2818" i="4"/>
  <c r="F2818" i="4"/>
  <c r="E2819" i="4"/>
  <c r="F2819" i="4"/>
  <c r="E2820" i="4"/>
  <c r="F2820" i="4"/>
  <c r="E2821" i="4"/>
  <c r="F2821" i="4" s="1"/>
  <c r="E2822" i="4"/>
  <c r="F2822" i="4" s="1"/>
  <c r="E2823" i="4"/>
  <c r="F2823" i="4" s="1"/>
  <c r="E2824" i="4"/>
  <c r="F2824" i="4" s="1"/>
  <c r="E2825" i="4"/>
  <c r="F2825" i="4" s="1"/>
  <c r="E2826" i="4"/>
  <c r="F2826" i="4"/>
  <c r="E2827" i="4"/>
  <c r="F2827" i="4"/>
  <c r="E2828" i="4"/>
  <c r="F2828" i="4"/>
  <c r="E2829" i="4"/>
  <c r="F2829" i="4" s="1"/>
  <c r="E2830" i="4"/>
  <c r="F2830" i="4" s="1"/>
  <c r="E2831" i="4"/>
  <c r="F2831" i="4"/>
  <c r="E2832" i="4"/>
  <c r="F2832" i="4"/>
  <c r="E2833" i="4"/>
  <c r="F2833" i="4" s="1"/>
  <c r="E2834" i="4"/>
  <c r="F2834" i="4" s="1"/>
  <c r="E2835" i="4"/>
  <c r="F2835" i="4"/>
  <c r="E2836" i="4"/>
  <c r="F2836" i="4" s="1"/>
  <c r="E2837" i="4"/>
  <c r="F2837" i="4" s="1"/>
  <c r="E2838" i="4"/>
  <c r="F2838" i="4"/>
  <c r="E2839" i="4"/>
  <c r="F2839" i="4" s="1"/>
  <c r="E2840" i="4"/>
  <c r="F2840" i="4" s="1"/>
  <c r="E2841" i="4"/>
  <c r="F2841" i="4" s="1"/>
  <c r="E2842" i="4"/>
  <c r="F2842" i="4"/>
  <c r="E2843" i="4"/>
  <c r="F2843" i="4"/>
  <c r="E2844" i="4"/>
  <c r="F2844" i="4"/>
  <c r="E2845" i="4"/>
  <c r="F2845" i="4" s="1"/>
  <c r="E2846" i="4"/>
  <c r="F2846" i="4" s="1"/>
  <c r="E2847" i="4"/>
  <c r="F2847" i="4" s="1"/>
  <c r="E2848" i="4"/>
  <c r="F2848" i="4" s="1"/>
  <c r="E2849" i="4"/>
  <c r="F2849" i="4" s="1"/>
  <c r="E2850" i="4"/>
  <c r="F2850" i="4" s="1"/>
  <c r="E2851" i="4"/>
  <c r="F2851" i="4" s="1"/>
  <c r="E2852" i="4"/>
  <c r="F2852" i="4" s="1"/>
  <c r="E2853" i="4"/>
  <c r="F2853" i="4" s="1"/>
  <c r="E2854" i="4"/>
  <c r="F2854" i="4"/>
  <c r="E2855" i="4"/>
  <c r="F2855" i="4"/>
  <c r="E2856" i="4"/>
  <c r="F2856" i="4"/>
  <c r="E2857" i="4"/>
  <c r="F2857" i="4" s="1"/>
  <c r="E2858" i="4"/>
  <c r="F2858" i="4"/>
  <c r="E2859" i="4"/>
  <c r="F2859" i="4" s="1"/>
  <c r="E2860" i="4"/>
  <c r="F2860" i="4" s="1"/>
  <c r="E2861" i="4"/>
  <c r="F2861" i="4" s="1"/>
  <c r="E2862" i="4"/>
  <c r="F2862" i="4" s="1"/>
  <c r="E2863" i="4"/>
  <c r="F2863" i="4" s="1"/>
  <c r="E2864" i="4"/>
  <c r="F2864" i="4" s="1"/>
  <c r="E2865" i="4"/>
  <c r="F2865" i="4" s="1"/>
  <c r="E2866" i="4"/>
  <c r="F2866" i="4"/>
  <c r="E2867" i="4"/>
  <c r="F2867" i="4"/>
  <c r="E2868" i="4"/>
  <c r="F2868" i="4"/>
  <c r="E2869" i="4"/>
  <c r="F2869" i="4" s="1"/>
  <c r="E2870" i="4"/>
  <c r="F2870" i="4" s="1"/>
  <c r="E2871" i="4"/>
  <c r="F2871" i="4" s="1"/>
  <c r="E2872" i="4"/>
  <c r="F2872" i="4"/>
  <c r="E2873" i="4"/>
  <c r="F2873" i="4" s="1"/>
  <c r="E2874" i="4"/>
  <c r="F2874" i="4" s="1"/>
  <c r="E2875" i="4"/>
  <c r="F2875" i="4" s="1"/>
  <c r="E2876" i="4"/>
  <c r="F2876" i="4"/>
  <c r="E2877" i="4"/>
  <c r="F2877" i="4" s="1"/>
  <c r="E2878" i="4"/>
  <c r="F2878" i="4"/>
  <c r="E2879" i="4"/>
  <c r="F2879" i="4"/>
  <c r="E2880" i="4"/>
  <c r="F2880" i="4" s="1"/>
  <c r="E2881" i="4"/>
  <c r="F2881" i="4" s="1"/>
  <c r="E2882" i="4"/>
  <c r="F2882" i="4"/>
  <c r="E2883" i="4"/>
  <c r="F2883" i="4"/>
  <c r="E2884" i="4"/>
  <c r="F2884" i="4"/>
  <c r="E2885" i="4"/>
  <c r="F2885" i="4" s="1"/>
  <c r="E2886" i="4"/>
  <c r="F2886" i="4" s="1"/>
  <c r="E2887" i="4"/>
  <c r="F2887" i="4" s="1"/>
  <c r="E2888" i="4"/>
  <c r="F2888" i="4" s="1"/>
  <c r="E2889" i="4"/>
  <c r="F2889" i="4" s="1"/>
  <c r="E2890" i="4"/>
  <c r="F2890" i="4"/>
  <c r="E2891" i="4"/>
  <c r="F2891" i="4"/>
  <c r="E2892" i="4"/>
  <c r="F2892" i="4"/>
  <c r="E2893" i="4"/>
  <c r="F2893" i="4" s="1"/>
  <c r="E2894" i="4"/>
  <c r="F2894" i="4" s="1"/>
  <c r="E2895" i="4"/>
  <c r="F2895" i="4"/>
  <c r="E2896" i="4"/>
  <c r="F2896" i="4"/>
  <c r="E2897" i="4"/>
  <c r="F2897" i="4" s="1"/>
  <c r="E2898" i="4"/>
  <c r="F2898" i="4" s="1"/>
  <c r="E2899" i="4"/>
  <c r="F2899" i="4"/>
  <c r="E2900" i="4"/>
  <c r="F2900" i="4" s="1"/>
  <c r="E2901" i="4"/>
  <c r="F2901" i="4" s="1"/>
  <c r="E2902" i="4"/>
  <c r="F2902" i="4"/>
  <c r="E2903" i="4"/>
  <c r="F2903" i="4" s="1"/>
  <c r="E2904" i="4"/>
  <c r="F2904" i="4" s="1"/>
  <c r="E2905" i="4"/>
  <c r="F2905" i="4" s="1"/>
  <c r="E2906" i="4"/>
  <c r="F2906" i="4"/>
  <c r="E2907" i="4"/>
  <c r="F2907" i="4"/>
  <c r="E2908" i="4"/>
  <c r="F2908" i="4"/>
  <c r="E2909" i="4"/>
  <c r="F2909" i="4" s="1"/>
  <c r="E2910" i="4"/>
  <c r="F2910" i="4" s="1"/>
  <c r="E2911" i="4"/>
  <c r="F2911" i="4" s="1"/>
  <c r="E2912" i="4"/>
  <c r="F2912" i="4" s="1"/>
  <c r="E2913" i="4"/>
  <c r="F2913" i="4" s="1"/>
  <c r="E2914" i="4"/>
  <c r="F2914" i="4" s="1"/>
  <c r="E2915" i="4"/>
  <c r="F2915" i="4" s="1"/>
  <c r="E2916" i="4"/>
  <c r="F2916" i="4" s="1"/>
  <c r="E2917" i="4"/>
  <c r="F2917" i="4" s="1"/>
  <c r="E2918" i="4"/>
  <c r="F2918" i="4"/>
  <c r="E2919" i="4"/>
  <c r="F2919" i="4"/>
  <c r="E2920" i="4"/>
  <c r="F2920" i="4"/>
  <c r="E2921" i="4"/>
  <c r="F2921" i="4" s="1"/>
  <c r="E2922" i="4"/>
  <c r="F2922" i="4"/>
  <c r="E2923" i="4"/>
  <c r="F2923" i="4" s="1"/>
  <c r="E2924" i="4"/>
  <c r="F2924" i="4" s="1"/>
  <c r="E2925" i="4"/>
  <c r="F2925" i="4" s="1"/>
  <c r="E2926" i="4"/>
  <c r="F2926" i="4" s="1"/>
  <c r="E2927" i="4"/>
  <c r="F2927" i="4" s="1"/>
  <c r="E2928" i="4"/>
  <c r="F2928" i="4" s="1"/>
  <c r="E2929" i="4"/>
  <c r="F2929" i="4" s="1"/>
  <c r="E2930" i="4"/>
  <c r="F2930" i="4"/>
  <c r="E2931" i="4"/>
  <c r="F2931" i="4"/>
  <c r="E2932" i="4"/>
  <c r="F2932" i="4"/>
  <c r="E2933" i="4"/>
  <c r="F2933" i="4" s="1"/>
  <c r="E2934" i="4"/>
  <c r="F2934" i="4" s="1"/>
  <c r="E2935" i="4"/>
  <c r="F2935" i="4" s="1"/>
  <c r="E2936" i="4"/>
  <c r="F2936" i="4"/>
  <c r="E2937" i="4"/>
  <c r="F2937" i="4" s="1"/>
  <c r="E2938" i="4"/>
  <c r="F2938" i="4" s="1"/>
  <c r="E2939" i="4"/>
  <c r="F2939" i="4" s="1"/>
  <c r="E2940" i="4"/>
  <c r="F2940" i="4"/>
  <c r="E2941" i="4"/>
  <c r="F2941" i="4" s="1"/>
  <c r="E2942" i="4"/>
  <c r="F2942" i="4"/>
  <c r="E2943" i="4"/>
  <c r="F2943" i="4"/>
  <c r="E2944" i="4"/>
  <c r="F2944" i="4" s="1"/>
  <c r="E2945" i="4"/>
  <c r="F2945" i="4" s="1"/>
  <c r="E2946" i="4"/>
  <c r="F2946" i="4"/>
  <c r="E2947" i="4"/>
  <c r="F2947" i="4"/>
  <c r="E2948" i="4"/>
  <c r="F2948" i="4"/>
  <c r="E2949" i="4"/>
  <c r="F2949" i="4" s="1"/>
  <c r="E2950" i="4"/>
  <c r="F2950" i="4" s="1"/>
  <c r="E2951" i="4"/>
  <c r="F2951" i="4" s="1"/>
  <c r="E2952" i="4"/>
  <c r="F2952" i="4" s="1"/>
  <c r="E2953" i="4"/>
  <c r="F2953" i="4" s="1"/>
  <c r="E2954" i="4"/>
  <c r="F2954" i="4"/>
  <c r="E2955" i="4"/>
  <c r="F2955" i="4"/>
  <c r="E2956" i="4"/>
  <c r="F2956" i="4"/>
  <c r="E2957" i="4"/>
  <c r="F2957" i="4" s="1"/>
  <c r="E2958" i="4"/>
  <c r="F2958" i="4" s="1"/>
  <c r="E2959" i="4"/>
  <c r="F2959" i="4"/>
  <c r="E2960" i="4"/>
  <c r="F2960" i="4"/>
  <c r="E2961" i="4"/>
  <c r="F2961" i="4" s="1"/>
  <c r="E2962" i="4"/>
  <c r="F2962" i="4" s="1"/>
  <c r="E2963" i="4"/>
  <c r="F2963" i="4"/>
  <c r="E2964" i="4"/>
  <c r="F2964" i="4" s="1"/>
  <c r="E2965" i="4"/>
  <c r="F2965" i="4" s="1"/>
  <c r="E2966" i="4"/>
  <c r="F2966" i="4"/>
  <c r="E2967" i="4"/>
  <c r="F2967" i="4" s="1"/>
  <c r="E2968" i="4"/>
  <c r="F2968" i="4" s="1"/>
  <c r="E2969" i="4"/>
  <c r="F2969" i="4" s="1"/>
  <c r="E2970" i="4"/>
  <c r="F2970" i="4"/>
  <c r="E2971" i="4"/>
  <c r="F2971" i="4"/>
  <c r="E2972" i="4"/>
  <c r="F2972" i="4"/>
  <c r="E2973" i="4"/>
  <c r="F2973" i="4" s="1"/>
  <c r="E2974" i="4"/>
  <c r="F2974" i="4" s="1"/>
  <c r="E2975" i="4"/>
  <c r="F2975" i="4" s="1"/>
  <c r="E2976" i="4"/>
  <c r="F2976" i="4" s="1"/>
  <c r="E2977" i="4"/>
  <c r="F2977" i="4" s="1"/>
  <c r="E2978" i="4"/>
  <c r="F2978" i="4" s="1"/>
  <c r="E2979" i="4"/>
  <c r="F2979" i="4" s="1"/>
  <c r="E2980" i="4"/>
  <c r="F2980" i="4" s="1"/>
  <c r="E2981" i="4"/>
  <c r="F2981" i="4" s="1"/>
  <c r="E2982" i="4"/>
  <c r="F2982" i="4"/>
  <c r="E2983" i="4"/>
  <c r="F2983" i="4"/>
  <c r="E2984" i="4"/>
  <c r="F2984" i="4"/>
  <c r="E2985" i="4"/>
  <c r="F2985" i="4" s="1"/>
  <c r="E2986" i="4"/>
  <c r="F2986" i="4"/>
  <c r="E2987" i="4"/>
  <c r="F2987" i="4" s="1"/>
  <c r="E2988" i="4"/>
  <c r="F2988" i="4" s="1"/>
  <c r="E2989" i="4"/>
  <c r="F2989" i="4" s="1"/>
  <c r="E2990" i="4"/>
  <c r="F2990" i="4" s="1"/>
  <c r="E2991" i="4"/>
  <c r="F2991" i="4" s="1"/>
  <c r="E2992" i="4"/>
  <c r="F2992" i="4" s="1"/>
  <c r="E2993" i="4"/>
  <c r="F2993" i="4" s="1"/>
  <c r="E2994" i="4"/>
  <c r="F2994" i="4"/>
  <c r="E2995" i="4"/>
  <c r="F2995" i="4"/>
  <c r="E2996" i="4"/>
  <c r="F2996" i="4"/>
  <c r="E2997" i="4"/>
  <c r="F2997" i="4" s="1"/>
  <c r="E2998" i="4"/>
  <c r="F2998" i="4" s="1"/>
  <c r="E2999" i="4"/>
  <c r="F2999" i="4" s="1"/>
  <c r="E3000" i="4"/>
  <c r="F3000" i="4"/>
  <c r="E3001" i="4"/>
  <c r="F3001" i="4"/>
  <c r="E3002" i="4"/>
  <c r="F3002" i="4"/>
  <c r="E3003" i="4"/>
  <c r="F3003" i="4" s="1"/>
  <c r="E3004" i="4"/>
  <c r="F3004" i="4" s="1"/>
  <c r="E3005" i="4"/>
  <c r="F3005" i="4" s="1"/>
  <c r="E3006" i="4"/>
  <c r="F3006" i="4" s="1"/>
  <c r="E3007" i="4"/>
  <c r="F3007" i="4" s="1"/>
  <c r="E3008" i="4"/>
  <c r="F3008" i="4"/>
  <c r="E3009" i="4"/>
  <c r="F3009" i="4"/>
  <c r="E3010" i="4"/>
  <c r="F3010" i="4"/>
  <c r="E3011" i="4"/>
  <c r="F3011" i="4" s="1"/>
  <c r="E3012" i="4"/>
  <c r="F3012" i="4" s="1"/>
  <c r="E3013" i="4"/>
  <c r="F3013" i="4" s="1"/>
  <c r="E3014" i="4"/>
  <c r="F3014" i="4" s="1"/>
  <c r="E3015" i="4"/>
  <c r="F3015" i="4" s="1"/>
  <c r="E3016" i="4"/>
  <c r="F3016" i="4"/>
  <c r="E3017" i="4"/>
  <c r="F3017" i="4"/>
  <c r="E3018" i="4"/>
  <c r="F3018" i="4"/>
  <c r="E3019" i="4"/>
  <c r="F3019" i="4" s="1"/>
  <c r="E3020" i="4"/>
  <c r="F3020" i="4" s="1"/>
  <c r="E3021" i="4"/>
  <c r="F3021" i="4" s="1"/>
  <c r="E3022" i="4"/>
  <c r="F3022" i="4" s="1"/>
  <c r="E3023" i="4"/>
  <c r="F3023" i="4" s="1"/>
  <c r="E3024" i="4"/>
  <c r="F3024" i="4"/>
  <c r="E3025" i="4"/>
  <c r="F3025" i="4"/>
  <c r="E3026" i="4"/>
  <c r="F3026" i="4"/>
  <c r="E3027" i="4"/>
  <c r="F3027" i="4" s="1"/>
  <c r="E3028" i="4"/>
  <c r="F3028" i="4" s="1"/>
  <c r="E3029" i="4"/>
  <c r="F3029" i="4" s="1"/>
  <c r="E3030" i="4"/>
  <c r="F3030" i="4" s="1"/>
  <c r="E3031" i="4"/>
  <c r="F3031" i="4" s="1"/>
  <c r="E3032" i="4"/>
  <c r="F3032" i="4"/>
  <c r="E3033" i="4"/>
  <c r="F3033" i="4"/>
  <c r="E3034" i="4"/>
  <c r="F3034" i="4"/>
  <c r="E3035" i="4"/>
  <c r="F3035" i="4" s="1"/>
  <c r="E3036" i="4"/>
  <c r="F3036" i="4" s="1"/>
  <c r="E3037" i="4"/>
  <c r="F3037" i="4" s="1"/>
  <c r="E3038" i="4"/>
  <c r="F3038" i="4" s="1"/>
  <c r="E3039" i="4"/>
  <c r="F3039" i="4" s="1"/>
  <c r="E3040" i="4"/>
  <c r="F3040" i="4"/>
  <c r="E3041" i="4"/>
  <c r="F3041" i="4"/>
  <c r="E3042" i="4"/>
  <c r="F3042" i="4"/>
  <c r="E3043" i="4"/>
  <c r="F3043" i="4" s="1"/>
  <c r="E3044" i="4"/>
  <c r="F3044" i="4" s="1"/>
  <c r="E3045" i="4"/>
  <c r="F3045" i="4" s="1"/>
  <c r="E3046" i="4"/>
  <c r="F3046" i="4" s="1"/>
  <c r="E3047" i="4"/>
  <c r="F3047" i="4" s="1"/>
  <c r="E3048" i="4"/>
  <c r="F3048" i="4"/>
  <c r="E3049" i="4"/>
  <c r="F3049" i="4"/>
  <c r="E3050" i="4"/>
  <c r="F3050" i="4"/>
  <c r="E3051" i="4"/>
  <c r="F3051" i="4" s="1"/>
  <c r="E3052" i="4"/>
  <c r="F3052" i="4" s="1"/>
  <c r="E3053" i="4"/>
  <c r="F3053" i="4" s="1"/>
  <c r="E3054" i="4"/>
  <c r="F3054" i="4" s="1"/>
  <c r="E3055" i="4"/>
  <c r="F3055" i="4" s="1"/>
  <c r="E3056" i="4"/>
  <c r="F3056" i="4"/>
  <c r="E3057" i="4"/>
  <c r="F3057" i="4"/>
  <c r="E3058" i="4"/>
  <c r="F3058" i="4"/>
  <c r="E3059" i="4"/>
  <c r="F3059" i="4" s="1"/>
  <c r="E3060" i="4"/>
  <c r="F3060" i="4" s="1"/>
  <c r="E3061" i="4"/>
  <c r="F3061" i="4" s="1"/>
  <c r="E3062" i="4"/>
  <c r="F3062" i="4" s="1"/>
  <c r="E3063" i="4"/>
  <c r="F3063" i="4" s="1"/>
  <c r="E3064" i="4"/>
  <c r="F3064" i="4"/>
  <c r="E3065" i="4"/>
  <c r="F3065" i="4"/>
  <c r="E3066" i="4"/>
  <c r="F3066" i="4"/>
  <c r="E3067" i="4"/>
  <c r="F3067" i="4" s="1"/>
  <c r="E3068" i="4"/>
  <c r="F3068" i="4" s="1"/>
  <c r="E3069" i="4"/>
  <c r="F3069" i="4" s="1"/>
  <c r="E3070" i="4"/>
  <c r="F3070" i="4" s="1"/>
  <c r="E3071" i="4"/>
  <c r="F3071" i="4" s="1"/>
  <c r="E3072" i="4"/>
  <c r="F3072" i="4"/>
  <c r="E3073" i="4"/>
  <c r="F3073" i="4"/>
  <c r="E3074" i="4"/>
  <c r="F3074" i="4"/>
  <c r="E3075" i="4"/>
  <c r="F3075" i="4" s="1"/>
  <c r="E3076" i="4"/>
  <c r="F3076" i="4" s="1"/>
  <c r="E3077" i="4"/>
  <c r="F3077" i="4" s="1"/>
  <c r="E3078" i="4"/>
  <c r="F3078" i="4" s="1"/>
  <c r="E3079" i="4"/>
  <c r="F3079" i="4" s="1"/>
  <c r="E3080" i="4"/>
  <c r="F3080" i="4"/>
  <c r="E3081" i="4"/>
  <c r="F3081" i="4"/>
  <c r="E3082" i="4"/>
  <c r="F3082" i="4"/>
  <c r="E3083" i="4"/>
  <c r="F3083" i="4" s="1"/>
  <c r="E3084" i="4"/>
  <c r="F3084" i="4" s="1"/>
  <c r="E3085" i="4"/>
  <c r="F3085" i="4" s="1"/>
  <c r="E3086" i="4"/>
  <c r="F3086" i="4" s="1"/>
  <c r="E3087" i="4"/>
  <c r="F3087" i="4" s="1"/>
  <c r="E3088" i="4"/>
  <c r="F3088" i="4"/>
  <c r="E3089" i="4"/>
  <c r="F3089" i="4"/>
  <c r="E3090" i="4"/>
  <c r="F3090" i="4"/>
  <c r="E3091" i="4"/>
  <c r="F3091" i="4" s="1"/>
  <c r="E3092" i="4"/>
  <c r="F3092" i="4" s="1"/>
  <c r="E3093" i="4"/>
  <c r="F3093" i="4" s="1"/>
  <c r="E3094" i="4"/>
  <c r="F3094" i="4" s="1"/>
  <c r="E3095" i="4"/>
  <c r="F3095" i="4" s="1"/>
  <c r="E3096" i="4"/>
  <c r="F3096" i="4"/>
  <c r="E3097" i="4"/>
  <c r="F3097" i="4"/>
  <c r="E3098" i="4"/>
  <c r="F3098" i="4"/>
  <c r="E3099" i="4"/>
  <c r="F3099" i="4" s="1"/>
  <c r="E3100" i="4"/>
  <c r="F3100" i="4" s="1"/>
  <c r="E3101" i="4"/>
  <c r="F3101" i="4" s="1"/>
  <c r="E3102" i="4"/>
  <c r="F3102" i="4" s="1"/>
  <c r="E3103" i="4"/>
  <c r="F3103" i="4" s="1"/>
  <c r="E3104" i="4"/>
  <c r="F3104" i="4"/>
  <c r="E3105" i="4"/>
  <c r="F3105" i="4"/>
  <c r="E3106" i="4"/>
  <c r="F3106" i="4"/>
  <c r="E3107" i="4"/>
  <c r="F3107" i="4" s="1"/>
  <c r="E3108" i="4"/>
  <c r="F3108" i="4" s="1"/>
  <c r="E3109" i="4"/>
  <c r="F3109" i="4" s="1"/>
  <c r="E3110" i="4"/>
  <c r="F3110" i="4" s="1"/>
  <c r="E3111" i="4"/>
  <c r="F3111" i="4" s="1"/>
  <c r="E3112" i="4"/>
  <c r="F3112" i="4"/>
  <c r="E3113" i="4"/>
  <c r="F3113" i="4"/>
  <c r="E3114" i="4"/>
  <c r="F3114" i="4"/>
  <c r="E3115" i="4"/>
  <c r="F3115" i="4" s="1"/>
  <c r="E3116" i="4"/>
  <c r="F3116" i="4" s="1"/>
  <c r="E3117" i="4"/>
  <c r="F3117" i="4" s="1"/>
  <c r="E3118" i="4"/>
  <c r="F3118" i="4" s="1"/>
  <c r="E3119" i="4"/>
  <c r="F3119" i="4" s="1"/>
  <c r="E3120" i="4"/>
  <c r="F3120" i="4"/>
  <c r="E3121" i="4"/>
  <c r="F3121" i="4"/>
  <c r="E3122" i="4"/>
  <c r="F3122" i="4"/>
  <c r="E3123" i="4"/>
  <c r="F3123" i="4" s="1"/>
  <c r="E3124" i="4"/>
  <c r="F3124" i="4" s="1"/>
  <c r="E3125" i="4"/>
  <c r="F3125" i="4" s="1"/>
  <c r="E3126" i="4"/>
  <c r="F3126" i="4" s="1"/>
  <c r="E3127" i="4"/>
  <c r="F3127" i="4" s="1"/>
  <c r="E3128" i="4"/>
  <c r="F3128" i="4"/>
  <c r="E3129" i="4"/>
  <c r="F3129" i="4"/>
  <c r="E3130" i="4"/>
  <c r="F3130" i="4"/>
  <c r="E3131" i="4"/>
  <c r="F3131" i="4" s="1"/>
  <c r="E3132" i="4"/>
  <c r="F3132" i="4" s="1"/>
  <c r="E3133" i="4"/>
  <c r="F3133" i="4" s="1"/>
  <c r="E3134" i="4"/>
  <c r="F3134" i="4" s="1"/>
  <c r="E3135" i="4"/>
  <c r="F3135" i="4" s="1"/>
  <c r="E3136" i="4"/>
  <c r="F3136" i="4"/>
  <c r="E3137" i="4"/>
  <c r="F3137" i="4"/>
  <c r="E3138" i="4"/>
  <c r="F3138" i="4"/>
  <c r="E3139" i="4"/>
  <c r="F3139" i="4" s="1"/>
  <c r="E3140" i="4"/>
  <c r="F3140" i="4" s="1"/>
  <c r="E3141" i="4"/>
  <c r="F3141" i="4" s="1"/>
  <c r="E3142" i="4"/>
  <c r="F3142" i="4" s="1"/>
  <c r="E3143" i="4"/>
  <c r="F3143" i="4" s="1"/>
  <c r="E3144" i="4"/>
  <c r="F3144" i="4"/>
  <c r="E3145" i="4"/>
  <c r="F3145" i="4"/>
  <c r="E3146" i="4"/>
  <c r="F3146" i="4"/>
  <c r="E3147" i="4"/>
  <c r="F3147" i="4" s="1"/>
  <c r="E3148" i="4"/>
  <c r="F3148" i="4" s="1"/>
  <c r="E3149" i="4"/>
  <c r="F3149" i="4" s="1"/>
  <c r="E3150" i="4"/>
  <c r="F3150" i="4" s="1"/>
  <c r="E3151" i="4"/>
  <c r="F3151" i="4" s="1"/>
  <c r="E3152" i="4"/>
  <c r="F3152" i="4"/>
  <c r="E3153" i="4"/>
  <c r="F3153" i="4"/>
  <c r="E3154" i="4"/>
  <c r="F3154" i="4"/>
  <c r="E3155" i="4"/>
  <c r="F3155" i="4" s="1"/>
  <c r="E3156" i="4"/>
  <c r="F3156" i="4" s="1"/>
  <c r="E3157" i="4"/>
  <c r="F3157" i="4" s="1"/>
  <c r="E3158" i="4"/>
  <c r="F3158" i="4" s="1"/>
  <c r="E3159" i="4"/>
  <c r="F3159" i="4" s="1"/>
  <c r="E3160" i="4"/>
  <c r="F3160" i="4"/>
  <c r="E3161" i="4"/>
  <c r="F3161" i="4"/>
  <c r="E3162" i="4"/>
  <c r="F3162" i="4"/>
  <c r="E3163" i="4"/>
  <c r="F3163" i="4" s="1"/>
  <c r="E3164" i="4"/>
  <c r="F3164" i="4" s="1"/>
  <c r="E3165" i="4"/>
  <c r="F3165" i="4" s="1"/>
  <c r="E3166" i="4"/>
  <c r="F3166" i="4" s="1"/>
  <c r="E3167" i="4"/>
  <c r="F3167" i="4" s="1"/>
  <c r="E3168" i="4"/>
  <c r="F3168" i="4"/>
  <c r="E3169" i="4"/>
  <c r="F3169" i="4"/>
  <c r="E3170" i="4"/>
  <c r="F3170" i="4"/>
  <c r="E3171" i="4"/>
  <c r="F3171" i="4" s="1"/>
  <c r="E3172" i="4"/>
  <c r="F3172" i="4" s="1"/>
  <c r="E3173" i="4"/>
  <c r="F3173" i="4" s="1"/>
  <c r="E3174" i="4"/>
  <c r="F3174" i="4" s="1"/>
  <c r="E3175" i="4"/>
  <c r="F3175" i="4" s="1"/>
  <c r="E3176" i="4"/>
  <c r="F3176" i="4"/>
  <c r="E3177" i="4"/>
  <c r="F3177" i="4"/>
  <c r="E3178" i="4"/>
  <c r="F3178" i="4"/>
  <c r="E3179" i="4"/>
  <c r="F3179" i="4" s="1"/>
  <c r="E3180" i="4"/>
  <c r="F3180" i="4" s="1"/>
  <c r="E3181" i="4"/>
  <c r="F3181" i="4" s="1"/>
  <c r="E3182" i="4"/>
  <c r="F3182" i="4" s="1"/>
  <c r="E3183" i="4"/>
  <c r="F3183" i="4" s="1"/>
  <c r="E3184" i="4"/>
  <c r="F3184" i="4"/>
  <c r="E3185" i="4"/>
  <c r="F3185" i="4"/>
  <c r="E3186" i="4"/>
  <c r="F3186" i="4"/>
  <c r="E3187" i="4"/>
  <c r="F3187" i="4" s="1"/>
  <c r="E3188" i="4"/>
  <c r="F3188" i="4" s="1"/>
  <c r="E3189" i="4"/>
  <c r="F3189" i="4" s="1"/>
  <c r="E3190" i="4"/>
  <c r="F3190" i="4" s="1"/>
  <c r="E3191" i="4"/>
  <c r="F3191" i="4" s="1"/>
  <c r="E3192" i="4"/>
  <c r="F3192" i="4"/>
  <c r="E3193" i="4"/>
  <c r="F3193" i="4"/>
  <c r="E3194" i="4"/>
  <c r="F3194" i="4"/>
  <c r="E3195" i="4"/>
  <c r="F3195" i="4" s="1"/>
  <c r="E3196" i="4"/>
  <c r="F3196" i="4" s="1"/>
  <c r="E3197" i="4"/>
  <c r="F3197" i="4" s="1"/>
  <c r="E3198" i="4"/>
  <c r="F3198" i="4" s="1"/>
  <c r="E3199" i="4"/>
  <c r="F3199" i="4" s="1"/>
  <c r="E3200" i="4"/>
  <c r="F3200" i="4"/>
  <c r="E3201" i="4"/>
  <c r="F3201" i="4"/>
  <c r="E3202" i="4"/>
  <c r="F3202" i="4"/>
  <c r="E3203" i="4"/>
  <c r="F3203" i="4" s="1"/>
  <c r="E3204" i="4"/>
  <c r="F3204" i="4" s="1"/>
  <c r="E3205" i="4"/>
  <c r="F3205" i="4" s="1"/>
  <c r="E3206" i="4"/>
  <c r="F3206" i="4" s="1"/>
  <c r="E3207" i="4"/>
  <c r="F3207" i="4" s="1"/>
  <c r="E3208" i="4"/>
  <c r="F3208" i="4"/>
  <c r="E3209" i="4"/>
  <c r="F3209" i="4"/>
  <c r="E3210" i="4"/>
  <c r="F3210" i="4"/>
  <c r="E3211" i="4"/>
  <c r="F3211" i="4" s="1"/>
  <c r="E3212" i="4"/>
  <c r="F3212" i="4" s="1"/>
  <c r="E3213" i="4"/>
  <c r="F3213" i="4" s="1"/>
  <c r="E3214" i="4"/>
  <c r="F3214" i="4" s="1"/>
  <c r="E3215" i="4"/>
  <c r="F3215" i="4" s="1"/>
  <c r="E3216" i="4"/>
  <c r="F3216" i="4"/>
  <c r="E3217" i="4"/>
  <c r="F3217" i="4"/>
  <c r="E3218" i="4"/>
  <c r="F3218" i="4"/>
  <c r="E3219" i="4"/>
  <c r="F3219" i="4" s="1"/>
  <c r="E3220" i="4"/>
  <c r="F3220" i="4" s="1"/>
  <c r="E3221" i="4"/>
  <c r="F3221" i="4" s="1"/>
  <c r="E3222" i="4"/>
  <c r="F3222" i="4" s="1"/>
  <c r="E3223" i="4"/>
  <c r="F3223" i="4" s="1"/>
  <c r="E3224" i="4"/>
  <c r="F3224" i="4"/>
  <c r="E3225" i="4"/>
  <c r="F3225" i="4"/>
  <c r="E3226" i="4"/>
  <c r="F3226" i="4"/>
  <c r="E3227" i="4"/>
  <c r="F3227" i="4" s="1"/>
  <c r="E3228" i="4"/>
  <c r="F3228" i="4" s="1"/>
  <c r="E3229" i="4"/>
  <c r="F3229" i="4" s="1"/>
  <c r="E3230" i="4"/>
  <c r="F3230" i="4" s="1"/>
  <c r="E3231" i="4"/>
  <c r="F3231" i="4" s="1"/>
  <c r="E3232" i="4"/>
  <c r="F3232" i="4"/>
  <c r="E3233" i="4"/>
  <c r="F3233" i="4"/>
  <c r="E3234" i="4"/>
  <c r="F3234" i="4"/>
  <c r="E3235" i="4"/>
  <c r="F3235" i="4" s="1"/>
  <c r="E3236" i="4"/>
  <c r="F3236" i="4" s="1"/>
  <c r="E3237" i="4"/>
  <c r="F3237" i="4" s="1"/>
  <c r="E3238" i="4"/>
  <c r="F3238" i="4" s="1"/>
  <c r="E3239" i="4"/>
  <c r="F3239" i="4" s="1"/>
  <c r="E3240" i="4"/>
  <c r="F3240" i="4"/>
  <c r="E3241" i="4"/>
  <c r="F3241" i="4"/>
  <c r="E3242" i="4"/>
  <c r="F3242" i="4"/>
  <c r="E3243" i="4"/>
  <c r="F3243" i="4" s="1"/>
  <c r="E3244" i="4"/>
  <c r="F3244" i="4" s="1"/>
  <c r="E3245" i="4"/>
  <c r="F3245" i="4" s="1"/>
  <c r="E3246" i="4"/>
  <c r="F3246" i="4" s="1"/>
  <c r="E3247" i="4"/>
  <c r="F3247" i="4" s="1"/>
  <c r="E3248" i="4"/>
  <c r="F3248" i="4"/>
  <c r="E3249" i="4"/>
  <c r="F3249" i="4"/>
  <c r="E3250" i="4"/>
  <c r="F3250" i="4"/>
  <c r="E3251" i="4"/>
  <c r="F3251" i="4" s="1"/>
  <c r="E3252" i="4"/>
  <c r="F3252" i="4" s="1"/>
  <c r="E3253" i="4"/>
  <c r="F3253" i="4" s="1"/>
  <c r="E3254" i="4"/>
  <c r="F3254" i="4" s="1"/>
  <c r="E3255" i="4"/>
  <c r="F3255" i="4" s="1"/>
  <c r="E3256" i="4"/>
  <c r="F3256" i="4"/>
  <c r="E3257" i="4"/>
  <c r="F3257" i="4"/>
  <c r="E3258" i="4"/>
  <c r="F3258" i="4"/>
  <c r="E3259" i="4"/>
  <c r="F3259" i="4" s="1"/>
  <c r="E3260" i="4"/>
  <c r="F3260" i="4" s="1"/>
  <c r="E3261" i="4"/>
  <c r="F3261" i="4" s="1"/>
  <c r="E3262" i="4"/>
  <c r="F3262" i="4" s="1"/>
  <c r="E3263" i="4"/>
  <c r="F3263" i="4" s="1"/>
  <c r="E3264" i="4"/>
  <c r="F3264" i="4"/>
  <c r="E3265" i="4"/>
  <c r="F3265" i="4"/>
  <c r="E3266" i="4"/>
  <c r="F3266" i="4"/>
  <c r="E3267" i="4"/>
  <c r="F3267" i="4" s="1"/>
  <c r="E3268" i="4"/>
  <c r="F3268" i="4" s="1"/>
  <c r="E3269" i="4"/>
  <c r="F3269" i="4" s="1"/>
  <c r="E3270" i="4"/>
  <c r="F3270" i="4" s="1"/>
  <c r="E3271" i="4"/>
  <c r="F3271" i="4" s="1"/>
  <c r="E3272" i="4"/>
  <c r="F3272" i="4"/>
  <c r="E3273" i="4"/>
  <c r="F3273" i="4"/>
  <c r="E3274" i="4"/>
  <c r="F3274" i="4"/>
  <c r="E3275" i="4"/>
  <c r="F3275" i="4"/>
  <c r="E3276" i="4"/>
  <c r="F3276" i="4"/>
  <c r="E3277" i="4"/>
  <c r="F3277" i="4"/>
  <c r="E3278" i="4"/>
  <c r="F3278" i="4"/>
  <c r="E3279" i="4"/>
  <c r="F3279" i="4"/>
  <c r="E3280" i="4"/>
  <c r="F3280" i="4"/>
  <c r="E3281" i="4"/>
  <c r="F3281" i="4"/>
  <c r="E3282" i="4"/>
  <c r="F3282" i="4"/>
  <c r="E3283" i="4"/>
  <c r="F3283" i="4"/>
  <c r="E3284" i="4"/>
  <c r="F3284" i="4"/>
  <c r="E3285" i="4"/>
  <c r="F3285" i="4"/>
  <c r="E3286" i="4"/>
  <c r="F3286" i="4"/>
  <c r="E3287" i="4"/>
  <c r="F3287" i="4"/>
  <c r="E3288" i="4"/>
  <c r="F3288" i="4"/>
  <c r="E3289" i="4"/>
  <c r="F3289" i="4"/>
  <c r="E3290" i="4"/>
  <c r="F3290" i="4"/>
  <c r="E3291" i="4"/>
  <c r="F3291" i="4"/>
  <c r="E3292" i="4"/>
  <c r="F3292" i="4"/>
  <c r="E3293" i="4"/>
  <c r="F3293" i="4"/>
  <c r="E3294" i="4"/>
  <c r="F3294" i="4"/>
  <c r="E3295" i="4"/>
  <c r="F3295" i="4"/>
  <c r="E3296" i="4"/>
  <c r="F3296" i="4"/>
  <c r="E3297" i="4"/>
  <c r="F3297" i="4"/>
  <c r="E3298" i="4"/>
  <c r="F3298" i="4"/>
  <c r="E3299" i="4"/>
  <c r="F3299" i="4"/>
  <c r="E3300" i="4"/>
  <c r="F3300" i="4"/>
  <c r="E3301" i="4"/>
  <c r="F3301" i="4"/>
  <c r="E3302" i="4"/>
  <c r="F3302" i="4"/>
  <c r="E3303" i="4"/>
  <c r="F3303" i="4"/>
  <c r="E3304" i="4"/>
  <c r="F3304" i="4"/>
  <c r="E3305" i="4"/>
  <c r="F3305" i="4"/>
  <c r="E3306" i="4"/>
  <c r="F3306" i="4"/>
  <c r="E3307" i="4"/>
  <c r="F3307" i="4" s="1"/>
  <c r="E3308" i="4"/>
  <c r="F3308" i="4"/>
  <c r="E3309" i="4"/>
  <c r="F3309" i="4"/>
  <c r="E3310" i="4"/>
  <c r="F3310" i="4"/>
  <c r="E3311" i="4"/>
  <c r="F3311" i="4" s="1"/>
  <c r="E3312" i="4"/>
  <c r="F3312" i="4"/>
  <c r="E3313" i="4"/>
  <c r="F3313" i="4"/>
  <c r="E3314" i="4"/>
  <c r="F3314" i="4"/>
  <c r="E3315" i="4"/>
  <c r="F3315" i="4" s="1"/>
  <c r="E3316" i="4"/>
  <c r="F3316" i="4"/>
  <c r="E3317" i="4"/>
  <c r="F3317" i="4"/>
  <c r="E3318" i="4"/>
  <c r="F3318" i="4"/>
  <c r="E3319" i="4"/>
  <c r="F3319" i="4" s="1"/>
  <c r="E3320" i="4"/>
  <c r="F3320" i="4"/>
  <c r="E3321" i="4"/>
  <c r="F3321" i="4"/>
  <c r="E3322" i="4"/>
  <c r="F3322" i="4"/>
  <c r="E3323" i="4"/>
  <c r="F3323" i="4" s="1"/>
  <c r="E3324" i="4"/>
  <c r="F3324" i="4"/>
  <c r="E3325" i="4"/>
  <c r="F3325" i="4"/>
  <c r="E3326" i="4"/>
  <c r="F3326" i="4"/>
  <c r="E3327" i="4"/>
  <c r="F3327" i="4" s="1"/>
  <c r="E3328" i="4"/>
  <c r="F3328" i="4"/>
  <c r="E3329" i="4"/>
  <c r="F3329" i="4"/>
  <c r="E3330" i="4"/>
  <c r="F3330" i="4"/>
  <c r="E3331" i="4"/>
  <c r="F3331" i="4" s="1"/>
  <c r="E3332" i="4"/>
  <c r="F3332" i="4"/>
  <c r="E3333" i="4"/>
  <c r="F3333" i="4"/>
  <c r="E3334" i="4"/>
  <c r="F3334" i="4"/>
  <c r="E3335" i="4"/>
  <c r="F3335" i="4" s="1"/>
  <c r="E3336" i="4"/>
  <c r="F3336" i="4" s="1"/>
  <c r="E3337" i="4"/>
  <c r="F3337" i="4"/>
  <c r="E3338" i="4"/>
  <c r="F3338" i="4" s="1"/>
  <c r="E3339" i="4"/>
  <c r="F3339" i="4" s="1"/>
  <c r="E3340" i="4"/>
  <c r="F3340" i="4"/>
  <c r="E3341" i="4"/>
  <c r="F3341" i="4"/>
  <c r="E3342" i="4"/>
  <c r="F3342" i="4"/>
  <c r="E3343" i="4"/>
  <c r="F3343" i="4" s="1"/>
  <c r="E3344" i="4"/>
  <c r="F3344" i="4" s="1"/>
  <c r="E3345" i="4"/>
  <c r="F3345" i="4"/>
  <c r="E3346" i="4"/>
  <c r="F3346" i="4" s="1"/>
  <c r="E3347" i="4"/>
  <c r="F3347" i="4" s="1"/>
  <c r="E3348" i="4"/>
  <c r="F3348" i="4"/>
  <c r="E3349" i="4"/>
  <c r="F3349" i="4"/>
  <c r="E3350" i="4"/>
  <c r="F3350" i="4"/>
  <c r="E3351" i="4"/>
  <c r="F3351" i="4" s="1"/>
  <c r="E3352" i="4"/>
  <c r="F3352" i="4" s="1"/>
  <c r="E3353" i="4"/>
  <c r="F3353" i="4"/>
  <c r="E3354" i="4"/>
  <c r="F3354" i="4" s="1"/>
  <c r="E3355" i="4"/>
  <c r="F3355" i="4" s="1"/>
  <c r="E3356" i="4"/>
  <c r="F3356" i="4"/>
  <c r="E3357" i="4"/>
  <c r="F3357" i="4"/>
  <c r="E3358" i="4"/>
  <c r="F3358" i="4"/>
  <c r="E3359" i="4"/>
  <c r="F3359" i="4" s="1"/>
  <c r="E3360" i="4"/>
  <c r="F3360" i="4" s="1"/>
  <c r="E3361" i="4"/>
  <c r="F3361" i="4"/>
  <c r="E3362" i="4"/>
  <c r="F3362" i="4" s="1"/>
  <c r="E3363" i="4"/>
  <c r="F3363" i="4" s="1"/>
  <c r="E3364" i="4"/>
  <c r="F3364" i="4"/>
  <c r="E3365" i="4"/>
  <c r="F3365" i="4"/>
  <c r="E3366" i="4"/>
  <c r="F3366" i="4"/>
  <c r="E3367" i="4"/>
  <c r="F3367" i="4" s="1"/>
  <c r="E3368" i="4"/>
  <c r="F3368" i="4" s="1"/>
  <c r="E3369" i="4"/>
  <c r="F3369" i="4"/>
  <c r="E3370" i="4"/>
  <c r="F3370" i="4" s="1"/>
  <c r="E3371" i="4"/>
  <c r="F3371" i="4" s="1"/>
  <c r="E3372" i="4"/>
  <c r="F3372" i="4"/>
  <c r="E3373" i="4"/>
  <c r="F3373" i="4"/>
  <c r="E3374" i="4"/>
  <c r="F3374" i="4"/>
  <c r="E3375" i="4"/>
  <c r="F3375" i="4" s="1"/>
  <c r="E3376" i="4"/>
  <c r="F3376" i="4" s="1"/>
  <c r="E3377" i="4"/>
  <c r="F3377" i="4"/>
  <c r="E3378" i="4"/>
  <c r="F3378" i="4" s="1"/>
  <c r="E3379" i="4"/>
  <c r="F3379" i="4" s="1"/>
  <c r="E3380" i="4"/>
  <c r="F3380" i="4"/>
  <c r="E3381" i="4"/>
  <c r="F3381" i="4"/>
  <c r="E3382" i="4"/>
  <c r="F3382" i="4"/>
  <c r="E3383" i="4"/>
  <c r="F3383" i="4" s="1"/>
  <c r="E3384" i="4"/>
  <c r="F3384" i="4" s="1"/>
  <c r="E3385" i="4"/>
  <c r="F3385" i="4"/>
  <c r="E3386" i="4"/>
  <c r="F3386" i="4" s="1"/>
  <c r="E3387" i="4"/>
  <c r="F3387" i="4" s="1"/>
  <c r="E3388" i="4"/>
  <c r="F3388" i="4"/>
  <c r="E3389" i="4"/>
  <c r="F3389" i="4" s="1"/>
  <c r="E3390" i="4"/>
  <c r="F3390" i="4" s="1"/>
  <c r="E3391" i="4"/>
  <c r="F3391" i="4" s="1"/>
  <c r="E3392" i="4"/>
  <c r="F3392" i="4"/>
  <c r="E3393" i="4"/>
  <c r="F3393" i="4" s="1"/>
  <c r="E3394" i="4"/>
  <c r="F3394" i="4" s="1"/>
  <c r="E3395" i="4"/>
  <c r="F3395" i="4" s="1"/>
  <c r="E3396" i="4"/>
  <c r="F3396" i="4"/>
  <c r="E3397" i="4"/>
  <c r="F3397" i="4" s="1"/>
  <c r="E3398" i="4"/>
  <c r="F3398" i="4" s="1"/>
  <c r="E3399" i="4"/>
  <c r="F3399" i="4" s="1"/>
  <c r="E3400" i="4"/>
  <c r="F3400" i="4"/>
  <c r="E3401" i="4"/>
  <c r="F3401" i="4" s="1"/>
  <c r="E3402" i="4"/>
  <c r="F3402" i="4" s="1"/>
  <c r="E3403" i="4"/>
  <c r="F3403" i="4" s="1"/>
  <c r="E3404" i="4"/>
  <c r="F3404" i="4"/>
  <c r="E3405" i="4"/>
  <c r="F3405" i="4" s="1"/>
  <c r="E3406" i="4"/>
  <c r="F3406" i="4" s="1"/>
  <c r="E3407" i="4"/>
  <c r="F3407" i="4" s="1"/>
  <c r="E3408" i="4"/>
  <c r="F3408" i="4"/>
  <c r="E3409" i="4"/>
  <c r="F3409" i="4" s="1"/>
  <c r="E3410" i="4"/>
  <c r="F3410" i="4" s="1"/>
  <c r="E3411" i="4"/>
  <c r="F3411" i="4" s="1"/>
  <c r="E3412" i="4"/>
  <c r="F3412" i="4"/>
  <c r="E3413" i="4"/>
  <c r="F3413" i="4" s="1"/>
  <c r="E3414" i="4"/>
  <c r="F3414" i="4" s="1"/>
  <c r="E3415" i="4"/>
  <c r="F3415" i="4" s="1"/>
  <c r="E3416" i="4"/>
  <c r="F3416" i="4"/>
  <c r="E3417" i="4"/>
  <c r="F3417" i="4" s="1"/>
  <c r="E3418" i="4"/>
  <c r="F3418" i="4" s="1"/>
  <c r="E3419" i="4"/>
  <c r="F3419" i="4" s="1"/>
  <c r="E3420" i="4"/>
  <c r="F3420" i="4"/>
  <c r="E3421" i="4"/>
  <c r="F3421" i="4" s="1"/>
  <c r="E3422" i="4"/>
  <c r="F3422" i="4" s="1"/>
  <c r="E3423" i="4"/>
  <c r="F3423" i="4" s="1"/>
  <c r="E3424" i="4"/>
  <c r="F3424" i="4"/>
  <c r="E3425" i="4"/>
  <c r="F3425" i="4" s="1"/>
  <c r="E3426" i="4"/>
  <c r="F3426" i="4" s="1"/>
  <c r="E3427" i="4"/>
  <c r="F3427" i="4" s="1"/>
  <c r="E3428" i="4"/>
  <c r="F3428" i="4"/>
  <c r="E3429" i="4"/>
  <c r="F3429" i="4" s="1"/>
  <c r="E3430" i="4"/>
  <c r="F3430" i="4" s="1"/>
  <c r="E3431" i="4"/>
  <c r="F3431" i="4" s="1"/>
  <c r="E3432" i="4"/>
  <c r="F3432" i="4"/>
  <c r="E3433" i="4"/>
  <c r="F3433" i="4" s="1"/>
  <c r="E3434" i="4"/>
  <c r="F3434" i="4" s="1"/>
  <c r="E3435" i="4"/>
  <c r="F3435" i="4" s="1"/>
  <c r="E3436" i="4"/>
  <c r="F3436" i="4"/>
  <c r="E3437" i="4"/>
  <c r="F3437" i="4" s="1"/>
  <c r="E3438" i="4"/>
  <c r="F3438" i="4" s="1"/>
  <c r="E3439" i="4"/>
  <c r="F3439" i="4" s="1"/>
  <c r="E3440" i="4"/>
  <c r="F3440" i="4"/>
  <c r="E3441" i="4"/>
  <c r="F3441" i="4" s="1"/>
  <c r="E3442" i="4"/>
  <c r="F3442" i="4" s="1"/>
  <c r="E3443" i="4"/>
  <c r="F3443" i="4" s="1"/>
  <c r="E3444" i="4"/>
  <c r="F3444" i="4"/>
  <c r="E3445" i="4"/>
  <c r="F3445" i="4" s="1"/>
  <c r="E3446" i="4"/>
  <c r="F3446" i="4" s="1"/>
  <c r="E3447" i="4"/>
  <c r="F3447" i="4" s="1"/>
  <c r="E3448" i="4"/>
  <c r="F3448" i="4"/>
  <c r="E3449" i="4"/>
  <c r="F3449" i="4" s="1"/>
  <c r="E3450" i="4"/>
  <c r="F3450" i="4" s="1"/>
  <c r="E3451" i="4"/>
  <c r="F3451" i="4" s="1"/>
  <c r="E3452" i="4"/>
  <c r="F3452" i="4"/>
  <c r="E3453" i="4"/>
  <c r="F3453" i="4" s="1"/>
  <c r="E3454" i="4"/>
  <c r="F3454" i="4" s="1"/>
  <c r="E3455" i="4"/>
  <c r="F3455" i="4" s="1"/>
  <c r="E3456" i="4"/>
  <c r="F3456" i="4"/>
  <c r="E3457" i="4"/>
  <c r="F3457" i="4" s="1"/>
  <c r="E3458" i="4"/>
  <c r="F3458" i="4" s="1"/>
  <c r="E3459" i="4"/>
  <c r="F3459" i="4" s="1"/>
  <c r="E3460" i="4"/>
  <c r="F3460" i="4"/>
  <c r="E3461" i="4"/>
  <c r="F3461" i="4" s="1"/>
  <c r="E3462" i="4"/>
  <c r="F3462" i="4" s="1"/>
  <c r="E3463" i="4"/>
  <c r="F3463" i="4" s="1"/>
  <c r="E3464" i="4"/>
  <c r="F3464" i="4"/>
  <c r="E3465" i="4"/>
  <c r="F3465" i="4" s="1"/>
  <c r="E3466" i="4"/>
  <c r="F3466" i="4" s="1"/>
  <c r="E3467" i="4"/>
  <c r="F3467" i="4" s="1"/>
  <c r="E3468" i="4"/>
  <c r="F3468" i="4"/>
  <c r="E3469" i="4"/>
  <c r="F3469" i="4" s="1"/>
  <c r="E3470" i="4"/>
  <c r="F3470" i="4" s="1"/>
  <c r="E3471" i="4"/>
  <c r="F3471" i="4" s="1"/>
  <c r="E3472" i="4"/>
  <c r="F3472" i="4"/>
  <c r="E3473" i="4"/>
  <c r="F3473" i="4" s="1"/>
  <c r="E3474" i="4"/>
  <c r="F3474" i="4" s="1"/>
  <c r="E3475" i="4"/>
  <c r="F3475" i="4" s="1"/>
  <c r="E3476" i="4"/>
  <c r="F3476" i="4"/>
  <c r="E3477" i="4"/>
  <c r="F3477" i="4" s="1"/>
  <c r="E3478" i="4"/>
  <c r="F3478" i="4" s="1"/>
  <c r="E3479" i="4"/>
  <c r="F3479" i="4" s="1"/>
  <c r="E3480" i="4"/>
  <c r="F3480" i="4"/>
  <c r="E3481" i="4"/>
  <c r="F3481" i="4" s="1"/>
  <c r="E3482" i="4"/>
  <c r="F3482" i="4" s="1"/>
  <c r="E3483" i="4"/>
  <c r="F3483" i="4" s="1"/>
  <c r="E3484" i="4"/>
  <c r="F3484" i="4"/>
  <c r="E3485" i="4"/>
  <c r="F3485" i="4" s="1"/>
  <c r="E3486" i="4"/>
  <c r="F3486" i="4" s="1"/>
  <c r="E3487" i="4"/>
  <c r="F3487" i="4" s="1"/>
  <c r="E3488" i="4"/>
  <c r="F3488" i="4"/>
  <c r="E3489" i="4"/>
  <c r="F3489" i="4" s="1"/>
  <c r="E3490" i="4"/>
  <c r="F3490" i="4" s="1"/>
  <c r="E3491" i="4"/>
  <c r="F3491" i="4" s="1"/>
  <c r="E3492" i="4"/>
  <c r="F3492" i="4"/>
  <c r="E3493" i="4"/>
  <c r="F3493" i="4" s="1"/>
  <c r="E3494" i="4"/>
  <c r="F3494" i="4" s="1"/>
  <c r="E3495" i="4"/>
  <c r="F3495" i="4" s="1"/>
  <c r="E3496" i="4"/>
  <c r="F3496" i="4"/>
  <c r="E3497" i="4"/>
  <c r="F3497" i="4" s="1"/>
  <c r="E3498" i="4"/>
  <c r="F3498" i="4" s="1"/>
  <c r="E3499" i="4"/>
  <c r="F3499" i="4" s="1"/>
  <c r="E3500" i="4"/>
  <c r="F3500" i="4"/>
  <c r="E3501" i="4"/>
  <c r="F3501" i="4" s="1"/>
  <c r="E3502" i="4"/>
  <c r="F3502" i="4" s="1"/>
  <c r="E3503" i="4"/>
  <c r="F3503" i="4" s="1"/>
  <c r="E3504" i="4"/>
  <c r="F3504" i="4"/>
  <c r="E3505" i="4"/>
  <c r="F3505" i="4" s="1"/>
  <c r="E3506" i="4"/>
  <c r="F3506" i="4" s="1"/>
  <c r="E3507" i="4"/>
  <c r="F3507" i="4" s="1"/>
  <c r="E3508" i="4"/>
  <c r="F3508" i="4"/>
  <c r="E3509" i="4"/>
  <c r="F3509" i="4" s="1"/>
  <c r="E3510" i="4"/>
  <c r="F3510" i="4" s="1"/>
  <c r="E3511" i="4"/>
  <c r="F3511" i="4" s="1"/>
  <c r="E3512" i="4"/>
  <c r="F3512" i="4"/>
  <c r="E3513" i="4"/>
  <c r="F3513" i="4" s="1"/>
  <c r="E3514" i="4"/>
  <c r="F3514" i="4" s="1"/>
  <c r="E3515" i="4"/>
  <c r="F3515" i="4" s="1"/>
  <c r="E3516" i="4"/>
  <c r="F3516" i="4"/>
  <c r="E3517" i="4"/>
  <c r="F3517" i="4" s="1"/>
  <c r="E3518" i="4"/>
  <c r="F3518" i="4" s="1"/>
  <c r="E3519" i="4"/>
  <c r="F3519" i="4" s="1"/>
  <c r="E3520" i="4"/>
  <c r="F3520" i="4"/>
  <c r="E3521" i="4"/>
  <c r="F3521" i="4" s="1"/>
  <c r="E3522" i="4"/>
  <c r="F3522" i="4" s="1"/>
  <c r="E3523" i="4"/>
  <c r="F3523" i="4" s="1"/>
  <c r="E3524" i="4"/>
  <c r="F3524" i="4"/>
  <c r="E3525" i="4"/>
  <c r="F3525" i="4" s="1"/>
  <c r="E3526" i="4"/>
  <c r="F3526" i="4" s="1"/>
  <c r="E3527" i="4"/>
  <c r="F3527" i="4" s="1"/>
  <c r="E3528" i="4"/>
  <c r="F3528" i="4"/>
  <c r="E3529" i="4"/>
  <c r="F3529" i="4" s="1"/>
  <c r="E3530" i="4"/>
  <c r="F3530" i="4" s="1"/>
  <c r="E3531" i="4"/>
  <c r="F3531" i="4" s="1"/>
  <c r="E3532" i="4"/>
  <c r="F3532" i="4"/>
  <c r="E3533" i="4"/>
  <c r="F3533" i="4" s="1"/>
  <c r="E3534" i="4"/>
  <c r="F3534" i="4" s="1"/>
  <c r="E3535" i="4"/>
  <c r="F3535" i="4" s="1"/>
  <c r="E3536" i="4"/>
  <c r="F3536" i="4"/>
  <c r="E3537" i="4"/>
  <c r="F3537" i="4" s="1"/>
  <c r="E3538" i="4"/>
  <c r="F3538" i="4" s="1"/>
  <c r="E3539" i="4"/>
  <c r="F3539" i="4" s="1"/>
  <c r="E3540" i="4"/>
  <c r="F3540" i="4"/>
  <c r="E3541" i="4"/>
  <c r="F3541" i="4" s="1"/>
  <c r="E3542" i="4"/>
  <c r="F3542" i="4" s="1"/>
  <c r="E3543" i="4"/>
  <c r="F3543" i="4" s="1"/>
  <c r="E3544" i="4"/>
  <c r="F3544" i="4"/>
  <c r="E3545" i="4"/>
  <c r="F3545" i="4" s="1"/>
  <c r="E3546" i="4"/>
  <c r="F3546" i="4" s="1"/>
  <c r="E3547" i="4"/>
  <c r="F3547" i="4" s="1"/>
  <c r="E3548" i="4"/>
  <c r="F3548" i="4"/>
  <c r="E3549" i="4"/>
  <c r="F3549" i="4" s="1"/>
  <c r="E3550" i="4"/>
  <c r="F3550" i="4" s="1"/>
  <c r="E3551" i="4"/>
  <c r="F3551" i="4" s="1"/>
  <c r="E3552" i="4"/>
  <c r="F3552" i="4"/>
  <c r="E3553" i="4"/>
  <c r="F3553" i="4" s="1"/>
  <c r="E3554" i="4"/>
  <c r="F3554" i="4" s="1"/>
  <c r="E3555" i="4"/>
  <c r="F3555" i="4" s="1"/>
  <c r="E3556" i="4"/>
  <c r="F3556" i="4"/>
  <c r="E3557" i="4"/>
  <c r="F3557" i="4" s="1"/>
  <c r="E3558" i="4"/>
  <c r="F3558" i="4" s="1"/>
  <c r="E3559" i="4"/>
  <c r="F3559" i="4" s="1"/>
  <c r="E3560" i="4"/>
  <c r="F3560" i="4"/>
  <c r="E3561" i="4"/>
  <c r="F3561" i="4" s="1"/>
  <c r="E3562" i="4"/>
  <c r="F3562" i="4" s="1"/>
  <c r="E3563" i="4"/>
  <c r="F3563" i="4" s="1"/>
  <c r="E3564" i="4"/>
  <c r="F3564" i="4"/>
  <c r="E3565" i="4"/>
  <c r="F3565" i="4" s="1"/>
  <c r="E3566" i="4"/>
  <c r="F3566" i="4" s="1"/>
  <c r="E3567" i="4"/>
  <c r="F3567" i="4" s="1"/>
  <c r="E3568" i="4"/>
  <c r="F3568" i="4"/>
  <c r="E3569" i="4"/>
  <c r="F3569" i="4" s="1"/>
  <c r="E3570" i="4"/>
  <c r="F3570" i="4" s="1"/>
  <c r="E3571" i="4"/>
  <c r="F3571" i="4" s="1"/>
  <c r="E3572" i="4"/>
  <c r="F3572" i="4"/>
  <c r="E3573" i="4"/>
  <c r="F3573" i="4" s="1"/>
  <c r="E3574" i="4"/>
  <c r="F3574" i="4" s="1"/>
  <c r="E3575" i="4"/>
  <c r="F3575" i="4" s="1"/>
  <c r="E3576" i="4"/>
  <c r="F3576" i="4"/>
  <c r="E3577" i="4"/>
  <c r="F3577" i="4" s="1"/>
  <c r="E3578" i="4"/>
  <c r="F3578" i="4" s="1"/>
  <c r="E3579" i="4"/>
  <c r="F3579" i="4" s="1"/>
  <c r="E3580" i="4"/>
  <c r="F3580" i="4"/>
  <c r="E3581" i="4"/>
  <c r="F3581" i="4" s="1"/>
  <c r="E3582" i="4"/>
  <c r="F3582" i="4" s="1"/>
  <c r="E3583" i="4"/>
  <c r="F3583" i="4" s="1"/>
  <c r="E3584" i="4"/>
  <c r="F3584" i="4"/>
  <c r="E3585" i="4"/>
  <c r="F3585" i="4" s="1"/>
  <c r="E3586" i="4"/>
  <c r="F3586" i="4" s="1"/>
  <c r="E3587" i="4"/>
  <c r="F3587" i="4" s="1"/>
  <c r="E3588" i="4"/>
  <c r="F3588" i="4"/>
  <c r="E3589" i="4"/>
  <c r="F3589" i="4" s="1"/>
  <c r="E3590" i="4"/>
  <c r="F3590" i="4" s="1"/>
  <c r="E3591" i="4"/>
  <c r="F3591" i="4" s="1"/>
  <c r="E3592" i="4"/>
  <c r="F3592" i="4"/>
  <c r="E3593" i="4"/>
  <c r="F3593" i="4" s="1"/>
  <c r="E3594" i="4"/>
  <c r="F3594" i="4" s="1"/>
  <c r="E3595" i="4"/>
  <c r="F3595" i="4" s="1"/>
  <c r="E3596" i="4"/>
  <c r="F3596" i="4"/>
  <c r="E3597" i="4"/>
  <c r="F3597" i="4" s="1"/>
  <c r="E3598" i="4"/>
  <c r="F3598" i="4" s="1"/>
  <c r="E3599" i="4"/>
  <c r="F3599" i="4" s="1"/>
  <c r="E3600" i="4"/>
  <c r="F3600" i="4"/>
  <c r="E3601" i="4"/>
  <c r="F3601" i="4" s="1"/>
  <c r="E3602" i="4"/>
  <c r="F3602" i="4" s="1"/>
  <c r="E3603" i="4"/>
  <c r="F3603" i="4" s="1"/>
  <c r="E3604" i="4"/>
  <c r="F3604" i="4"/>
  <c r="E3605" i="4"/>
  <c r="F3605" i="4" s="1"/>
  <c r="E3606" i="4"/>
  <c r="F3606" i="4" s="1"/>
  <c r="E3607" i="4"/>
  <c r="F3607" i="4" s="1"/>
  <c r="E3608" i="4"/>
  <c r="F3608" i="4"/>
  <c r="E3609" i="4"/>
  <c r="F3609" i="4" s="1"/>
  <c r="E3610" i="4"/>
  <c r="F3610" i="4" s="1"/>
  <c r="E3611" i="4"/>
  <c r="F3611" i="4" s="1"/>
  <c r="E3612" i="4"/>
  <c r="F3612" i="4"/>
  <c r="E3613" i="4"/>
  <c r="F3613" i="4" s="1"/>
  <c r="E3614" i="4"/>
  <c r="F3614" i="4" s="1"/>
  <c r="E3615" i="4"/>
  <c r="F3615" i="4" s="1"/>
  <c r="E3616" i="4"/>
  <c r="F3616" i="4"/>
  <c r="E3617" i="4"/>
  <c r="F3617" i="4" s="1"/>
  <c r="E3618" i="4"/>
  <c r="F3618" i="4" s="1"/>
  <c r="E3619" i="4"/>
  <c r="F3619" i="4" s="1"/>
  <c r="E3620" i="4"/>
  <c r="F3620" i="4"/>
  <c r="E3621" i="4"/>
  <c r="F3621" i="4" s="1"/>
  <c r="E3622" i="4"/>
  <c r="F3622" i="4" s="1"/>
  <c r="E3623" i="4"/>
  <c r="F3623" i="4" s="1"/>
  <c r="E3624" i="4"/>
  <c r="F3624" i="4"/>
  <c r="E3625" i="4"/>
  <c r="F3625" i="4" s="1"/>
  <c r="E3626" i="4"/>
  <c r="F3626" i="4" s="1"/>
  <c r="E3627" i="4"/>
  <c r="F3627" i="4" s="1"/>
  <c r="E3628" i="4"/>
  <c r="F3628" i="4"/>
  <c r="E3629" i="4"/>
  <c r="F3629" i="4" s="1"/>
  <c r="E3630" i="4"/>
  <c r="F3630" i="4" s="1"/>
  <c r="E3631" i="4"/>
  <c r="F3631" i="4" s="1"/>
  <c r="E3632" i="4"/>
  <c r="F3632" i="4"/>
  <c r="E3633" i="4"/>
  <c r="F3633" i="4" s="1"/>
  <c r="E3634" i="4"/>
  <c r="F3634" i="4" s="1"/>
  <c r="E3635" i="4"/>
  <c r="F3635" i="4" s="1"/>
  <c r="E3636" i="4"/>
  <c r="F3636" i="4"/>
  <c r="E3637" i="4"/>
  <c r="F3637" i="4" s="1"/>
  <c r="E3638" i="4"/>
  <c r="F3638" i="4" s="1"/>
  <c r="E3639" i="4"/>
  <c r="F3639" i="4" s="1"/>
  <c r="E3640" i="4"/>
  <c r="F3640" i="4"/>
  <c r="E3641" i="4"/>
  <c r="F3641" i="4" s="1"/>
  <c r="E3642" i="4"/>
  <c r="F3642" i="4" s="1"/>
  <c r="E3643" i="4"/>
  <c r="F3643" i="4" s="1"/>
  <c r="E3644" i="4"/>
  <c r="F3644" i="4" s="1"/>
  <c r="E3645" i="4"/>
  <c r="F3645" i="4" s="1"/>
  <c r="E3646" i="4"/>
  <c r="F3646" i="4"/>
  <c r="E3647" i="4"/>
  <c r="F3647" i="4"/>
  <c r="E3648" i="4"/>
  <c r="F3648" i="4"/>
  <c r="E3649" i="4"/>
  <c r="F3649" i="4" s="1"/>
  <c r="E3650" i="4"/>
  <c r="F3650" i="4" s="1"/>
  <c r="E3651" i="4"/>
  <c r="F3651" i="4" s="1"/>
  <c r="E3652" i="4"/>
  <c r="F3652" i="4" s="1"/>
  <c r="E3653" i="4"/>
  <c r="F3653" i="4" s="1"/>
  <c r="E3654" i="4"/>
  <c r="F3654" i="4"/>
  <c r="E3655" i="4"/>
  <c r="F3655" i="4"/>
  <c r="E3656" i="4"/>
  <c r="F3656" i="4"/>
  <c r="E3657" i="4"/>
  <c r="F3657" i="4" s="1"/>
  <c r="E3658" i="4"/>
  <c r="F3658" i="4" s="1"/>
  <c r="E3659" i="4"/>
  <c r="F3659" i="4" s="1"/>
  <c r="E3660" i="4"/>
  <c r="F3660" i="4" s="1"/>
  <c r="E3661" i="4"/>
  <c r="F3661" i="4" s="1"/>
  <c r="E3662" i="4"/>
  <c r="F3662" i="4"/>
  <c r="E3663" i="4"/>
  <c r="F3663" i="4"/>
  <c r="E3664" i="4"/>
  <c r="F3664" i="4"/>
  <c r="E3665" i="4"/>
  <c r="F3665" i="4" s="1"/>
  <c r="E3666" i="4"/>
  <c r="F3666" i="4" s="1"/>
  <c r="E3667" i="4"/>
  <c r="F3667" i="4" s="1"/>
  <c r="E3668" i="4"/>
  <c r="F3668" i="4" s="1"/>
  <c r="E3669" i="4"/>
  <c r="F3669" i="4" s="1"/>
  <c r="E3670" i="4"/>
  <c r="F3670" i="4"/>
  <c r="E3671" i="4"/>
  <c r="F3671" i="4"/>
  <c r="E3672" i="4"/>
  <c r="F3672" i="4"/>
  <c r="E3673" i="4"/>
  <c r="F3673" i="4" s="1"/>
  <c r="E3674" i="4"/>
  <c r="F3674" i="4" s="1"/>
  <c r="E3675" i="4"/>
  <c r="F3675" i="4" s="1"/>
  <c r="E3676" i="4"/>
  <c r="F3676" i="4" s="1"/>
  <c r="E3677" i="4"/>
  <c r="F3677" i="4" s="1"/>
  <c r="E3678" i="4"/>
  <c r="F3678" i="4"/>
  <c r="E3679" i="4"/>
  <c r="F3679" i="4"/>
  <c r="E3680" i="4"/>
  <c r="F3680" i="4"/>
  <c r="E3681" i="4"/>
  <c r="F3681" i="4" s="1"/>
  <c r="E3682" i="4"/>
  <c r="F3682" i="4" s="1"/>
  <c r="E3683" i="4"/>
  <c r="F3683" i="4" s="1"/>
  <c r="E3684" i="4"/>
  <c r="F3684" i="4" s="1"/>
  <c r="E3685" i="4"/>
  <c r="F3685" i="4" s="1"/>
  <c r="E3686" i="4"/>
  <c r="F3686" i="4"/>
  <c r="E3687" i="4"/>
  <c r="F3687" i="4"/>
  <c r="E3688" i="4"/>
  <c r="F3688" i="4"/>
  <c r="E3689" i="4"/>
  <c r="F3689" i="4" s="1"/>
  <c r="E3690" i="4"/>
  <c r="F3690" i="4" s="1"/>
  <c r="E3691" i="4"/>
  <c r="F3691" i="4" s="1"/>
  <c r="E3692" i="4"/>
  <c r="F3692" i="4" s="1"/>
  <c r="E3693" i="4"/>
  <c r="F3693" i="4" s="1"/>
  <c r="E3694" i="4"/>
  <c r="F3694" i="4"/>
  <c r="E3695" i="4"/>
  <c r="F3695" i="4"/>
  <c r="E3696" i="4"/>
  <c r="F3696" i="4"/>
  <c r="E3697" i="4"/>
  <c r="F3697" i="4" s="1"/>
  <c r="E3698" i="4"/>
  <c r="F3698" i="4" s="1"/>
  <c r="E3699" i="4"/>
  <c r="F3699" i="4" s="1"/>
  <c r="E3700" i="4"/>
  <c r="F3700" i="4" s="1"/>
  <c r="E3701" i="4"/>
  <c r="F3701" i="4" s="1"/>
  <c r="E3702" i="4"/>
  <c r="F3702" i="4"/>
  <c r="E3703" i="4"/>
  <c r="F3703" i="4"/>
  <c r="E3704" i="4"/>
  <c r="F3704" i="4"/>
  <c r="E3705" i="4"/>
  <c r="F3705" i="4" s="1"/>
  <c r="E3706" i="4"/>
  <c r="F3706" i="4" s="1"/>
  <c r="E3707" i="4"/>
  <c r="F3707" i="4" s="1"/>
  <c r="E3708" i="4"/>
  <c r="F3708" i="4" s="1"/>
  <c r="E3709" i="4"/>
  <c r="F3709" i="4" s="1"/>
  <c r="E3710" i="4"/>
  <c r="F3710" i="4"/>
  <c r="E3711" i="4"/>
  <c r="F3711" i="4"/>
  <c r="E3712" i="4"/>
  <c r="F3712" i="4"/>
  <c r="E3713" i="4"/>
  <c r="F3713" i="4" s="1"/>
  <c r="E3714" i="4"/>
  <c r="F3714" i="4" s="1"/>
  <c r="E3715" i="4"/>
  <c r="F3715" i="4" s="1"/>
  <c r="E3716" i="4"/>
  <c r="F3716" i="4" s="1"/>
  <c r="E3717" i="4"/>
  <c r="F3717" i="4" s="1"/>
  <c r="E3718" i="4"/>
  <c r="F3718" i="4"/>
  <c r="E3719" i="4"/>
  <c r="F3719" i="4"/>
  <c r="E3720" i="4"/>
  <c r="F3720" i="4"/>
  <c r="E3721" i="4"/>
  <c r="F3721" i="4" s="1"/>
  <c r="E3722" i="4"/>
  <c r="F3722" i="4" s="1"/>
  <c r="E3723" i="4"/>
  <c r="F3723" i="4" s="1"/>
  <c r="E3724" i="4"/>
  <c r="F3724" i="4" s="1"/>
  <c r="E3725" i="4"/>
  <c r="F3725" i="4" s="1"/>
  <c r="E3726" i="4"/>
  <c r="F3726" i="4"/>
  <c r="E3727" i="4"/>
  <c r="F3727" i="4"/>
  <c r="E3728" i="4"/>
  <c r="F3728" i="4"/>
  <c r="E3729" i="4"/>
  <c r="F3729" i="4" s="1"/>
  <c r="E3730" i="4"/>
  <c r="F3730" i="4" s="1"/>
  <c r="E3731" i="4"/>
  <c r="F3731" i="4" s="1"/>
  <c r="E3732" i="4"/>
  <c r="F3732" i="4" s="1"/>
  <c r="E3733" i="4"/>
  <c r="F3733" i="4" s="1"/>
  <c r="E3734" i="4"/>
  <c r="F3734" i="4"/>
  <c r="E3735" i="4"/>
  <c r="F3735" i="4"/>
  <c r="E3736" i="4"/>
  <c r="F3736" i="4"/>
  <c r="E3737" i="4"/>
  <c r="F3737" i="4" s="1"/>
  <c r="E3738" i="4"/>
  <c r="F3738" i="4" s="1"/>
  <c r="E3739" i="4"/>
  <c r="F3739" i="4" s="1"/>
  <c r="E3740" i="4"/>
  <c r="F3740" i="4" s="1"/>
  <c r="E3741" i="4"/>
  <c r="F3741" i="4" s="1"/>
  <c r="E3742" i="4"/>
  <c r="F3742" i="4"/>
  <c r="E3743" i="4"/>
  <c r="F3743" i="4"/>
  <c r="E3744" i="4"/>
  <c r="F3744" i="4"/>
  <c r="E3745" i="4"/>
  <c r="F3745" i="4" s="1"/>
  <c r="E3746" i="4"/>
  <c r="F3746" i="4" s="1"/>
  <c r="E3747" i="4"/>
  <c r="F3747" i="4" s="1"/>
  <c r="E3748" i="4"/>
  <c r="F3748" i="4" s="1"/>
  <c r="E3749" i="4"/>
  <c r="F3749" i="4" s="1"/>
  <c r="E3750" i="4"/>
  <c r="F3750" i="4"/>
  <c r="E3751" i="4"/>
  <c r="F3751" i="4"/>
  <c r="E3752" i="4"/>
  <c r="F3752" i="4"/>
  <c r="E3753" i="4"/>
  <c r="F3753" i="4" s="1"/>
  <c r="E3754" i="4"/>
  <c r="F3754" i="4" s="1"/>
  <c r="E3755" i="4"/>
  <c r="F3755" i="4" s="1"/>
  <c r="E3756" i="4"/>
  <c r="F3756" i="4" s="1"/>
  <c r="E3757" i="4"/>
  <c r="F3757" i="4" s="1"/>
  <c r="E3758" i="4"/>
  <c r="F3758" i="4"/>
  <c r="E3759" i="4"/>
  <c r="F3759" i="4"/>
  <c r="E3760" i="4"/>
  <c r="F3760" i="4"/>
  <c r="E3761" i="4"/>
  <c r="F3761" i="4" s="1"/>
  <c r="E3762" i="4"/>
  <c r="F3762" i="4" s="1"/>
  <c r="E3763" i="4"/>
  <c r="F3763" i="4" s="1"/>
  <c r="E3764" i="4"/>
  <c r="F3764" i="4" s="1"/>
  <c r="E3765" i="4"/>
  <c r="F3765" i="4" s="1"/>
  <c r="E3766" i="4"/>
  <c r="F3766" i="4"/>
  <c r="E3767" i="4"/>
  <c r="F3767" i="4"/>
  <c r="E3768" i="4"/>
  <c r="F3768" i="4"/>
  <c r="E3769" i="4"/>
  <c r="F3769" i="4" s="1"/>
  <c r="E3770" i="4"/>
  <c r="F3770" i="4" s="1"/>
  <c r="E3771" i="4"/>
  <c r="F3771" i="4" s="1"/>
  <c r="E3772" i="4"/>
  <c r="F3772" i="4" s="1"/>
  <c r="E3773" i="4"/>
  <c r="F3773" i="4" s="1"/>
  <c r="E3774" i="4"/>
  <c r="F3774" i="4"/>
  <c r="E3775" i="4"/>
  <c r="F3775" i="4"/>
  <c r="E3776" i="4"/>
  <c r="F3776" i="4"/>
  <c r="E3777" i="4"/>
  <c r="F3777" i="4" s="1"/>
  <c r="E3778" i="4"/>
  <c r="F3778" i="4" s="1"/>
  <c r="E3779" i="4"/>
  <c r="F3779" i="4" s="1"/>
  <c r="E3780" i="4"/>
  <c r="F3780" i="4" s="1"/>
  <c r="E3781" i="4"/>
  <c r="F3781" i="4" s="1"/>
  <c r="E3782" i="4"/>
  <c r="F3782" i="4"/>
  <c r="E3783" i="4"/>
  <c r="F3783" i="4"/>
  <c r="E3784" i="4"/>
  <c r="F3784" i="4"/>
  <c r="E3785" i="4"/>
  <c r="F3785" i="4" s="1"/>
  <c r="E3786" i="4"/>
  <c r="F3786" i="4" s="1"/>
  <c r="E3787" i="4"/>
  <c r="F3787" i="4" s="1"/>
  <c r="E3788" i="4"/>
  <c r="F3788" i="4" s="1"/>
  <c r="E3789" i="4"/>
  <c r="F3789" i="4" s="1"/>
  <c r="E3790" i="4"/>
  <c r="F3790" i="4"/>
  <c r="E3791" i="4"/>
  <c r="F3791" i="4"/>
  <c r="E3792" i="4"/>
  <c r="F3792" i="4"/>
  <c r="E3793" i="4"/>
  <c r="F3793" i="4" s="1"/>
  <c r="E3794" i="4"/>
  <c r="F3794" i="4" s="1"/>
  <c r="E3795" i="4"/>
  <c r="F3795" i="4" s="1"/>
  <c r="E3796" i="4"/>
  <c r="F3796" i="4" s="1"/>
  <c r="E3797" i="4"/>
  <c r="F3797" i="4" s="1"/>
  <c r="E3798" i="4"/>
  <c r="F3798" i="4"/>
  <c r="E3799" i="4"/>
  <c r="F3799" i="4"/>
  <c r="E3800" i="4"/>
  <c r="F3800" i="4"/>
  <c r="E3801" i="4"/>
  <c r="F3801" i="4" s="1"/>
  <c r="E3802" i="4"/>
  <c r="F3802" i="4" s="1"/>
  <c r="E3803" i="4"/>
  <c r="F3803" i="4" s="1"/>
  <c r="E3804" i="4"/>
  <c r="F3804" i="4" s="1"/>
  <c r="E3805" i="4"/>
  <c r="F3805" i="4" s="1"/>
  <c r="E3806" i="4"/>
  <c r="F3806" i="4"/>
  <c r="E3807" i="4"/>
  <c r="F3807" i="4"/>
  <c r="E3808" i="4"/>
  <c r="F3808" i="4"/>
  <c r="E3809" i="4"/>
  <c r="F3809" i="4" s="1"/>
  <c r="E3810" i="4"/>
  <c r="F3810" i="4" s="1"/>
  <c r="E3811" i="4"/>
  <c r="F3811" i="4" s="1"/>
  <c r="E3812" i="4"/>
  <c r="F3812" i="4" s="1"/>
  <c r="E3813" i="4"/>
  <c r="F3813" i="4" s="1"/>
  <c r="E3814" i="4"/>
  <c r="F3814" i="4"/>
  <c r="E3815" i="4"/>
  <c r="F3815" i="4"/>
  <c r="E3816" i="4"/>
  <c r="F3816" i="4"/>
  <c r="E3817" i="4"/>
  <c r="F3817" i="4" s="1"/>
  <c r="E3818" i="4"/>
  <c r="F3818" i="4" s="1"/>
  <c r="E3819" i="4"/>
  <c r="F3819" i="4" s="1"/>
  <c r="E3820" i="4"/>
  <c r="F3820" i="4" s="1"/>
  <c r="E3821" i="4"/>
  <c r="F3821" i="4" s="1"/>
  <c r="E3822" i="4"/>
  <c r="F3822" i="4"/>
  <c r="E3823" i="4"/>
  <c r="F3823" i="4"/>
  <c r="E3824" i="4"/>
  <c r="F3824" i="4"/>
  <c r="E3825" i="4"/>
  <c r="F3825" i="4" s="1"/>
  <c r="E3826" i="4"/>
  <c r="F3826" i="4" s="1"/>
  <c r="E3827" i="4"/>
  <c r="F3827" i="4" s="1"/>
  <c r="E3828" i="4"/>
  <c r="F3828" i="4" s="1"/>
  <c r="E3829" i="4"/>
  <c r="F3829" i="4" s="1"/>
  <c r="E3830" i="4"/>
  <c r="F3830" i="4"/>
  <c r="E3831" i="4"/>
  <c r="F3831" i="4"/>
  <c r="E3832" i="4"/>
  <c r="F3832" i="4"/>
  <c r="E3833" i="4"/>
  <c r="F3833" i="4" s="1"/>
  <c r="E3834" i="4"/>
  <c r="F3834" i="4" s="1"/>
  <c r="E3835" i="4"/>
  <c r="F3835" i="4" s="1"/>
  <c r="E3836" i="4"/>
  <c r="F3836" i="4" s="1"/>
  <c r="E3837" i="4"/>
  <c r="F3837" i="4" s="1"/>
  <c r="E3838" i="4"/>
  <c r="F3838" i="4"/>
  <c r="E3839" i="4"/>
  <c r="F3839" i="4"/>
  <c r="E3840" i="4"/>
  <c r="F3840" i="4"/>
  <c r="E3841" i="4"/>
  <c r="F3841" i="4" s="1"/>
  <c r="E3842" i="4"/>
  <c r="F3842" i="4" s="1"/>
  <c r="E3843" i="4"/>
  <c r="F3843" i="4" s="1"/>
  <c r="E3844" i="4"/>
  <c r="F3844" i="4" s="1"/>
  <c r="E3845" i="4"/>
  <c r="F3845" i="4" s="1"/>
  <c r="E3846" i="4"/>
  <c r="F3846" i="4"/>
  <c r="E3847" i="4"/>
  <c r="F3847" i="4"/>
  <c r="E3848" i="4"/>
  <c r="F3848" i="4"/>
  <c r="E3849" i="4"/>
  <c r="F3849" i="4" s="1"/>
  <c r="E3850" i="4"/>
  <c r="F3850" i="4" s="1"/>
  <c r="E3851" i="4"/>
  <c r="F3851" i="4" s="1"/>
  <c r="E3852" i="4"/>
  <c r="F3852" i="4" s="1"/>
  <c r="E3853" i="4"/>
  <c r="F3853" i="4" s="1"/>
  <c r="E3854" i="4"/>
  <c r="F3854" i="4"/>
  <c r="E3855" i="4"/>
  <c r="F3855" i="4"/>
  <c r="E3856" i="4"/>
  <c r="F3856" i="4"/>
  <c r="E3857" i="4"/>
  <c r="F3857" i="4" s="1"/>
  <c r="E3858" i="4"/>
  <c r="F3858" i="4" s="1"/>
  <c r="E3859" i="4"/>
  <c r="F3859" i="4" s="1"/>
  <c r="E3860" i="4"/>
  <c r="F3860" i="4" s="1"/>
  <c r="E3861" i="4"/>
  <c r="F3861" i="4" s="1"/>
  <c r="E3862" i="4"/>
  <c r="F3862" i="4"/>
  <c r="E3863" i="4"/>
  <c r="F3863" i="4"/>
  <c r="E3864" i="4"/>
  <c r="F3864" i="4"/>
  <c r="E3865" i="4"/>
  <c r="F3865" i="4" s="1"/>
  <c r="E3866" i="4"/>
  <c r="F3866" i="4" s="1"/>
  <c r="E3867" i="4"/>
  <c r="F3867" i="4" s="1"/>
  <c r="E3868" i="4"/>
  <c r="F3868" i="4" s="1"/>
  <c r="E3869" i="4"/>
  <c r="F3869" i="4" s="1"/>
  <c r="E3870" i="4"/>
  <c r="F3870" i="4"/>
  <c r="E3871" i="4"/>
  <c r="F3871" i="4"/>
  <c r="E3872" i="4"/>
  <c r="F3872" i="4"/>
  <c r="E3873" i="4"/>
  <c r="F3873" i="4" s="1"/>
  <c r="E3874" i="4"/>
  <c r="F3874" i="4" s="1"/>
  <c r="E3875" i="4"/>
  <c r="F3875" i="4" s="1"/>
  <c r="E3876" i="4"/>
  <c r="F3876" i="4" s="1"/>
  <c r="E3877" i="4"/>
  <c r="F3877" i="4" s="1"/>
  <c r="E3878" i="4"/>
  <c r="F3878" i="4"/>
  <c r="E3879" i="4"/>
  <c r="F3879" i="4"/>
  <c r="E3880" i="4"/>
  <c r="F3880" i="4"/>
  <c r="E3881" i="4"/>
  <c r="F3881" i="4" s="1"/>
  <c r="E3882" i="4"/>
  <c r="F3882" i="4" s="1"/>
  <c r="E3883" i="4"/>
  <c r="F3883" i="4" s="1"/>
  <c r="E3884" i="4"/>
  <c r="F3884" i="4" s="1"/>
  <c r="E3885" i="4"/>
  <c r="F3885" i="4" s="1"/>
  <c r="E3886" i="4"/>
  <c r="F3886" i="4"/>
  <c r="E3887" i="4"/>
  <c r="F3887" i="4"/>
  <c r="E3888" i="4"/>
  <c r="F3888" i="4"/>
  <c r="E3889" i="4"/>
  <c r="F3889" i="4" s="1"/>
  <c r="E3890" i="4"/>
  <c r="F3890" i="4" s="1"/>
  <c r="E3891" i="4"/>
  <c r="F3891" i="4" s="1"/>
  <c r="E3892" i="4"/>
  <c r="F3892" i="4" s="1"/>
  <c r="E3893" i="4"/>
  <c r="F3893" i="4" s="1"/>
  <c r="E3894" i="4"/>
  <c r="F3894" i="4"/>
  <c r="E3895" i="4"/>
  <c r="F3895" i="4"/>
  <c r="E3896" i="4"/>
  <c r="F3896" i="4"/>
  <c r="E3897" i="4"/>
  <c r="F3897" i="4" s="1"/>
  <c r="E3898" i="4"/>
  <c r="F3898" i="4" s="1"/>
  <c r="E3899" i="4"/>
  <c r="F3899" i="4" s="1"/>
  <c r="E3900" i="4"/>
  <c r="F3900" i="4" s="1"/>
  <c r="E3901" i="4"/>
  <c r="F3901" i="4" s="1"/>
  <c r="E3902" i="4"/>
  <c r="F3902" i="4"/>
  <c r="E3903" i="4"/>
  <c r="F3903" i="4"/>
  <c r="E3904" i="4"/>
  <c r="F3904" i="4"/>
  <c r="E3905" i="4"/>
  <c r="F3905" i="4" s="1"/>
  <c r="E3906" i="4"/>
  <c r="F3906" i="4" s="1"/>
  <c r="E3907" i="4"/>
  <c r="F3907" i="4" s="1"/>
  <c r="E3908" i="4"/>
  <c r="F3908" i="4" s="1"/>
  <c r="E3909" i="4"/>
  <c r="F3909" i="4" s="1"/>
  <c r="E3910" i="4"/>
  <c r="F3910" i="4"/>
  <c r="E3911" i="4"/>
  <c r="F3911" i="4"/>
  <c r="E3912" i="4"/>
  <c r="F3912" i="4"/>
  <c r="E3913" i="4"/>
  <c r="F3913" i="4" s="1"/>
  <c r="E3914" i="4"/>
  <c r="F3914" i="4" s="1"/>
  <c r="E3915" i="4"/>
  <c r="F3915" i="4" s="1"/>
  <c r="E3916" i="4"/>
  <c r="F3916" i="4" s="1"/>
  <c r="E3917" i="4"/>
  <c r="F3917" i="4" s="1"/>
  <c r="E3918" i="4"/>
  <c r="F3918" i="4"/>
  <c r="E3919" i="4"/>
  <c r="F3919" i="4"/>
  <c r="E3920" i="4"/>
  <c r="F3920" i="4"/>
  <c r="E3921" i="4"/>
  <c r="F3921" i="4" s="1"/>
  <c r="E3922" i="4"/>
  <c r="F3922" i="4" s="1"/>
  <c r="E3923" i="4"/>
  <c r="F3923" i="4" s="1"/>
  <c r="E3924" i="4"/>
  <c r="F3924" i="4" s="1"/>
  <c r="E3925" i="4"/>
  <c r="F3925" i="4" s="1"/>
  <c r="E3926" i="4"/>
  <c r="F3926" i="4"/>
  <c r="E3927" i="4"/>
  <c r="F3927" i="4"/>
  <c r="E3928" i="4"/>
  <c r="F3928" i="4"/>
  <c r="E3929" i="4"/>
  <c r="F3929" i="4" s="1"/>
  <c r="E3930" i="4"/>
  <c r="F3930" i="4" s="1"/>
  <c r="E3931" i="4"/>
  <c r="F3931" i="4" s="1"/>
  <c r="E3932" i="4"/>
  <c r="F3932" i="4" s="1"/>
  <c r="E3933" i="4"/>
  <c r="F3933" i="4" s="1"/>
  <c r="E3934" i="4"/>
  <c r="F3934" i="4"/>
  <c r="E3935" i="4"/>
  <c r="F3935" i="4"/>
  <c r="E3936" i="4"/>
  <c r="F3936" i="4"/>
  <c r="E3937" i="4"/>
  <c r="F3937" i="4" s="1"/>
  <c r="E3938" i="4"/>
  <c r="F3938" i="4" s="1"/>
  <c r="E3939" i="4"/>
  <c r="F3939" i="4" s="1"/>
  <c r="E3940" i="4"/>
  <c r="F3940" i="4" s="1"/>
  <c r="E3941" i="4"/>
  <c r="F3941" i="4" s="1"/>
  <c r="E3942" i="4"/>
  <c r="F3942" i="4"/>
  <c r="E3943" i="4"/>
  <c r="F3943" i="4"/>
  <c r="E3944" i="4"/>
  <c r="F3944" i="4"/>
  <c r="E3945" i="4"/>
  <c r="F3945" i="4" s="1"/>
  <c r="E3946" i="4"/>
  <c r="F3946" i="4" s="1"/>
  <c r="E3947" i="4"/>
  <c r="F3947" i="4" s="1"/>
  <c r="E3948" i="4"/>
  <c r="F3948" i="4" s="1"/>
  <c r="E3949" i="4"/>
  <c r="F3949" i="4" s="1"/>
  <c r="E3950" i="4"/>
  <c r="F3950" i="4"/>
  <c r="E3951" i="4"/>
  <c r="F3951" i="4"/>
  <c r="E3952" i="4"/>
  <c r="F3952" i="4"/>
  <c r="E3953" i="4"/>
  <c r="F3953" i="4" s="1"/>
  <c r="E3954" i="4"/>
  <c r="F3954" i="4" s="1"/>
  <c r="E3955" i="4"/>
  <c r="F3955" i="4" s="1"/>
  <c r="E3956" i="4"/>
  <c r="F3956" i="4" s="1"/>
  <c r="E3957" i="4"/>
  <c r="F3957" i="4" s="1"/>
  <c r="E3958" i="4"/>
  <c r="F3958" i="4"/>
  <c r="E3959" i="4"/>
  <c r="F3959" i="4"/>
  <c r="E3960" i="4"/>
  <c r="F3960" i="4"/>
  <c r="E3961" i="4"/>
  <c r="F3961" i="4" s="1"/>
  <c r="E3962" i="4"/>
  <c r="F3962" i="4" s="1"/>
  <c r="E3963" i="4"/>
  <c r="F3963" i="4" s="1"/>
  <c r="E3964" i="4"/>
  <c r="F3964" i="4" s="1"/>
  <c r="E3965" i="4"/>
  <c r="F3965" i="4" s="1"/>
  <c r="E3966" i="4"/>
  <c r="F3966" i="4"/>
  <c r="E3967" i="4"/>
  <c r="F3967" i="4"/>
  <c r="E3968" i="4"/>
  <c r="F3968" i="4"/>
  <c r="E3969" i="4"/>
  <c r="F3969" i="4" s="1"/>
  <c r="E3970" i="4"/>
  <c r="F3970" i="4" s="1"/>
  <c r="E3971" i="4"/>
  <c r="F3971" i="4" s="1"/>
  <c r="E3972" i="4"/>
  <c r="F3972" i="4" s="1"/>
  <c r="E3973" i="4"/>
  <c r="F3973" i="4" s="1"/>
  <c r="E3974" i="4"/>
  <c r="F3974" i="4"/>
  <c r="E3975" i="4"/>
  <c r="F3975" i="4"/>
  <c r="E3976" i="4"/>
  <c r="F3976" i="4"/>
  <c r="E3977" i="4"/>
  <c r="F3977" i="4" s="1"/>
  <c r="E3978" i="4"/>
  <c r="F3978" i="4" s="1"/>
  <c r="E3979" i="4"/>
  <c r="F3979" i="4" s="1"/>
  <c r="E3980" i="4"/>
  <c r="F3980" i="4" s="1"/>
  <c r="E3981" i="4"/>
  <c r="F3981" i="4" s="1"/>
  <c r="E3982" i="4"/>
  <c r="F3982" i="4"/>
  <c r="E3983" i="4"/>
  <c r="F3983" i="4"/>
  <c r="E3984" i="4"/>
  <c r="F3984" i="4"/>
  <c r="E3985" i="4"/>
  <c r="F3985" i="4" s="1"/>
  <c r="E3986" i="4"/>
  <c r="F3986" i="4" s="1"/>
  <c r="E3987" i="4"/>
  <c r="F3987" i="4" s="1"/>
  <c r="E3988" i="4"/>
  <c r="F3988" i="4" s="1"/>
  <c r="E3989" i="4"/>
  <c r="F3989" i="4" s="1"/>
  <c r="E3990" i="4"/>
  <c r="F3990" i="4"/>
  <c r="E3991" i="4"/>
  <c r="F3991" i="4"/>
  <c r="E3992" i="4"/>
  <c r="F3992" i="4"/>
  <c r="E3993" i="4"/>
  <c r="F3993" i="4" s="1"/>
  <c r="E3994" i="4"/>
  <c r="F3994" i="4" s="1"/>
  <c r="E3995" i="4"/>
  <c r="F3995" i="4" s="1"/>
  <c r="E3996" i="4"/>
  <c r="F3996" i="4" s="1"/>
  <c r="E3997" i="4"/>
  <c r="F3997" i="4" s="1"/>
  <c r="E3998" i="4"/>
  <c r="F3998" i="4"/>
  <c r="E3999" i="4"/>
  <c r="F3999" i="4"/>
  <c r="E4000" i="4"/>
  <c r="F4000" i="4"/>
  <c r="E4001" i="4"/>
  <c r="F4001" i="4" s="1"/>
  <c r="E4002" i="4"/>
  <c r="F4002" i="4" s="1"/>
  <c r="E4003" i="4"/>
  <c r="F4003" i="4" s="1"/>
  <c r="E4004" i="4"/>
  <c r="F4004" i="4" s="1"/>
  <c r="E4005" i="4"/>
  <c r="F4005" i="4" s="1"/>
  <c r="E4006" i="4"/>
  <c r="F4006" i="4"/>
  <c r="E4007" i="4"/>
  <c r="F4007" i="4"/>
  <c r="E4008" i="4"/>
  <c r="F4008" i="4"/>
  <c r="E4009" i="4"/>
  <c r="F4009" i="4" s="1"/>
  <c r="E4010" i="4"/>
  <c r="F4010" i="4" s="1"/>
  <c r="E4011" i="4"/>
  <c r="F4011" i="4" s="1"/>
  <c r="E4012" i="4"/>
  <c r="F4012" i="4" s="1"/>
  <c r="E4013" i="4"/>
  <c r="F4013" i="4" s="1"/>
  <c r="E4014" i="4"/>
  <c r="F4014" i="4"/>
  <c r="E4015" i="4"/>
  <c r="F4015" i="4"/>
  <c r="E4016" i="4"/>
  <c r="F4016" i="4"/>
  <c r="E4017" i="4"/>
  <c r="F4017" i="4" s="1"/>
  <c r="E4018" i="4"/>
  <c r="F4018" i="4" s="1"/>
  <c r="E4019" i="4"/>
  <c r="F4019" i="4" s="1"/>
  <c r="E4020" i="4"/>
  <c r="F4020" i="4" s="1"/>
  <c r="E4021" i="4"/>
  <c r="F4021" i="4" s="1"/>
  <c r="E4022" i="4"/>
  <c r="F4022" i="4"/>
  <c r="E4023" i="4"/>
  <c r="F4023" i="4"/>
  <c r="E4024" i="4"/>
  <c r="F4024" i="4"/>
  <c r="E4025" i="4"/>
  <c r="F4025" i="4" s="1"/>
  <c r="E4026" i="4"/>
  <c r="F4026" i="4" s="1"/>
  <c r="E4027" i="4"/>
  <c r="F4027" i="4" s="1"/>
  <c r="E4028" i="4"/>
  <c r="F4028" i="4" s="1"/>
  <c r="E4029" i="4"/>
  <c r="F4029" i="4" s="1"/>
  <c r="E4030" i="4"/>
  <c r="F4030" i="4"/>
  <c r="E4031" i="4"/>
  <c r="F4031" i="4"/>
  <c r="E4032" i="4"/>
  <c r="F4032" i="4"/>
  <c r="E4033" i="4"/>
  <c r="F4033" i="4" s="1"/>
  <c r="E4034" i="4"/>
  <c r="F4034" i="4" s="1"/>
  <c r="E4035" i="4"/>
  <c r="F4035" i="4" s="1"/>
  <c r="E4036" i="4"/>
  <c r="F4036" i="4" s="1"/>
  <c r="E4037" i="4"/>
  <c r="F4037" i="4" s="1"/>
  <c r="E4038" i="4"/>
  <c r="F4038" i="4"/>
  <c r="E4039" i="4"/>
  <c r="F4039" i="4"/>
  <c r="E4040" i="4"/>
  <c r="F4040" i="4"/>
  <c r="E4041" i="4"/>
  <c r="F4041" i="4" s="1"/>
  <c r="E4042" i="4"/>
  <c r="F4042" i="4" s="1"/>
  <c r="E4043" i="4"/>
  <c r="F4043" i="4" s="1"/>
  <c r="E4044" i="4"/>
  <c r="F4044" i="4" s="1"/>
  <c r="E4045" i="4"/>
  <c r="F4045" i="4" s="1"/>
  <c r="E4046" i="4"/>
  <c r="F4046" i="4"/>
  <c r="E4047" i="4"/>
  <c r="F4047" i="4"/>
  <c r="E4048" i="4"/>
  <c r="F4048" i="4"/>
  <c r="E4049" i="4"/>
  <c r="F4049" i="4" s="1"/>
  <c r="E4050" i="4"/>
  <c r="F4050" i="4" s="1"/>
  <c r="E2" i="4"/>
  <c r="F2" i="4" s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2" i="1"/>
  <c r="H3" i="4" l="1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I3" i="4" l="1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I2588" i="4"/>
  <c r="J2588" i="4"/>
  <c r="I2589" i="4"/>
  <c r="J2589" i="4"/>
  <c r="I2590" i="4"/>
  <c r="J2590" i="4"/>
  <c r="I2591" i="4"/>
  <c r="J2591" i="4"/>
  <c r="I2592" i="4"/>
  <c r="J2592" i="4"/>
  <c r="I2593" i="4"/>
  <c r="J2593" i="4"/>
  <c r="I2594" i="4"/>
  <c r="J2594" i="4"/>
  <c r="I2595" i="4"/>
  <c r="J2595" i="4"/>
  <c r="I2596" i="4"/>
  <c r="J2596" i="4"/>
  <c r="I2597" i="4"/>
  <c r="J2597" i="4"/>
  <c r="I2598" i="4"/>
  <c r="J2598" i="4"/>
  <c r="I2599" i="4"/>
  <c r="J2599" i="4"/>
  <c r="I2600" i="4"/>
  <c r="J2600" i="4"/>
  <c r="I2601" i="4"/>
  <c r="J2601" i="4"/>
  <c r="I2602" i="4"/>
  <c r="J2602" i="4"/>
  <c r="I2603" i="4"/>
  <c r="J2603" i="4"/>
  <c r="I2604" i="4"/>
  <c r="J2604" i="4"/>
  <c r="I2605" i="4"/>
  <c r="J2605" i="4"/>
  <c r="I2606" i="4"/>
  <c r="J2606" i="4"/>
  <c r="I2607" i="4"/>
  <c r="J2607" i="4"/>
  <c r="I2608" i="4"/>
  <c r="J2608" i="4"/>
  <c r="I2609" i="4"/>
  <c r="J2609" i="4"/>
  <c r="I2610" i="4"/>
  <c r="J2610" i="4"/>
  <c r="I2611" i="4"/>
  <c r="J2611" i="4"/>
  <c r="I2612" i="4"/>
  <c r="J2612" i="4"/>
  <c r="I2613" i="4"/>
  <c r="J2613" i="4"/>
  <c r="I2614" i="4"/>
  <c r="J2614" i="4"/>
  <c r="I2615" i="4"/>
  <c r="J2615" i="4"/>
  <c r="I2616" i="4"/>
  <c r="J2616" i="4"/>
  <c r="I2617" i="4"/>
  <c r="J2617" i="4"/>
  <c r="I2618" i="4"/>
  <c r="J2618" i="4"/>
  <c r="I2619" i="4"/>
  <c r="J2619" i="4"/>
  <c r="I2620" i="4"/>
  <c r="J2620" i="4"/>
  <c r="I2621" i="4"/>
  <c r="J2621" i="4"/>
  <c r="I2622" i="4"/>
  <c r="J2622" i="4"/>
  <c r="I2623" i="4"/>
  <c r="J2623" i="4"/>
  <c r="I2624" i="4"/>
  <c r="J2624" i="4"/>
  <c r="I2625" i="4"/>
  <c r="J2625" i="4"/>
  <c r="I2626" i="4"/>
  <c r="J2626" i="4"/>
  <c r="I2627" i="4"/>
  <c r="J2627" i="4"/>
  <c r="I2628" i="4"/>
  <c r="J2628" i="4"/>
  <c r="I2629" i="4"/>
  <c r="J2629" i="4"/>
  <c r="I2630" i="4"/>
  <c r="J2630" i="4"/>
  <c r="I2631" i="4"/>
  <c r="J2631" i="4"/>
  <c r="I2632" i="4"/>
  <c r="J2632" i="4"/>
  <c r="I2633" i="4"/>
  <c r="J2633" i="4"/>
  <c r="I2634" i="4"/>
  <c r="J2634" i="4"/>
  <c r="I2635" i="4"/>
  <c r="J2635" i="4"/>
  <c r="I2636" i="4"/>
  <c r="J2636" i="4"/>
  <c r="I2637" i="4"/>
  <c r="J2637" i="4"/>
  <c r="I2638" i="4"/>
  <c r="J2638" i="4"/>
  <c r="I2639" i="4"/>
  <c r="J2639" i="4"/>
  <c r="I2640" i="4"/>
  <c r="J2640" i="4"/>
  <c r="I2641" i="4"/>
  <c r="J2641" i="4"/>
  <c r="I2642" i="4"/>
  <c r="J2642" i="4"/>
  <c r="I2643" i="4"/>
  <c r="J2643" i="4"/>
  <c r="I2644" i="4"/>
  <c r="J2644" i="4"/>
  <c r="I2645" i="4"/>
  <c r="J2645" i="4"/>
  <c r="I2646" i="4"/>
  <c r="J2646" i="4"/>
  <c r="I2647" i="4"/>
  <c r="J2647" i="4"/>
  <c r="I2648" i="4"/>
  <c r="J2648" i="4"/>
  <c r="I2649" i="4"/>
  <c r="J2649" i="4"/>
  <c r="I2650" i="4"/>
  <c r="J2650" i="4"/>
  <c r="I2651" i="4"/>
  <c r="J2651" i="4"/>
  <c r="I2652" i="4"/>
  <c r="J2652" i="4"/>
  <c r="I2653" i="4"/>
  <c r="J2653" i="4"/>
  <c r="I2654" i="4"/>
  <c r="J2654" i="4"/>
  <c r="I2655" i="4"/>
  <c r="J2655" i="4"/>
  <c r="I2656" i="4"/>
  <c r="J2656" i="4"/>
  <c r="I2657" i="4"/>
  <c r="J2657" i="4"/>
  <c r="I2658" i="4"/>
  <c r="J2658" i="4"/>
  <c r="I2659" i="4"/>
  <c r="J2659" i="4"/>
  <c r="I2660" i="4"/>
  <c r="J2660" i="4"/>
  <c r="I2661" i="4"/>
  <c r="J2661" i="4"/>
  <c r="I2662" i="4"/>
  <c r="J2662" i="4"/>
  <c r="I2663" i="4"/>
  <c r="J2663" i="4"/>
  <c r="I2664" i="4"/>
  <c r="J2664" i="4"/>
  <c r="I2665" i="4"/>
  <c r="J2665" i="4"/>
  <c r="I2666" i="4"/>
  <c r="J2666" i="4"/>
  <c r="I2667" i="4"/>
  <c r="J2667" i="4"/>
  <c r="I2668" i="4"/>
  <c r="J2668" i="4"/>
  <c r="I2669" i="4"/>
  <c r="J2669" i="4"/>
  <c r="I2670" i="4"/>
  <c r="J2670" i="4"/>
  <c r="I2671" i="4"/>
  <c r="J2671" i="4"/>
  <c r="I2672" i="4"/>
  <c r="J2672" i="4"/>
  <c r="I2673" i="4"/>
  <c r="J2673" i="4"/>
  <c r="I2674" i="4"/>
  <c r="J2674" i="4"/>
  <c r="I2675" i="4"/>
  <c r="J2675" i="4"/>
  <c r="I2676" i="4"/>
  <c r="J2676" i="4"/>
  <c r="I2677" i="4"/>
  <c r="J2677" i="4"/>
  <c r="I2678" i="4"/>
  <c r="J2678" i="4"/>
  <c r="I2679" i="4"/>
  <c r="J2679" i="4"/>
  <c r="I2680" i="4"/>
  <c r="J2680" i="4"/>
  <c r="I2681" i="4"/>
  <c r="J2681" i="4"/>
  <c r="I2682" i="4"/>
  <c r="J2682" i="4"/>
  <c r="I2683" i="4"/>
  <c r="J2683" i="4"/>
  <c r="I2684" i="4"/>
  <c r="J2684" i="4"/>
  <c r="I2685" i="4"/>
  <c r="J2685" i="4"/>
  <c r="I2686" i="4"/>
  <c r="J2686" i="4"/>
  <c r="I2687" i="4"/>
  <c r="J2687" i="4"/>
  <c r="I2688" i="4"/>
  <c r="J2688" i="4"/>
  <c r="I2689" i="4"/>
  <c r="J2689" i="4"/>
  <c r="I2690" i="4"/>
  <c r="J2690" i="4"/>
  <c r="I2691" i="4"/>
  <c r="J2691" i="4"/>
  <c r="I2692" i="4"/>
  <c r="J2692" i="4"/>
  <c r="I2693" i="4"/>
  <c r="J2693" i="4"/>
  <c r="I2694" i="4"/>
  <c r="J2694" i="4"/>
  <c r="I2695" i="4"/>
  <c r="J2695" i="4"/>
  <c r="I2696" i="4"/>
  <c r="J2696" i="4"/>
  <c r="I2697" i="4"/>
  <c r="J2697" i="4"/>
  <c r="I2698" i="4"/>
  <c r="J2698" i="4"/>
  <c r="I2699" i="4"/>
  <c r="J2699" i="4"/>
  <c r="I2700" i="4"/>
  <c r="J2700" i="4"/>
  <c r="I2701" i="4"/>
  <c r="J2701" i="4"/>
  <c r="I2702" i="4"/>
  <c r="J2702" i="4"/>
  <c r="I2703" i="4"/>
  <c r="J2703" i="4"/>
  <c r="I2704" i="4"/>
  <c r="J2704" i="4"/>
  <c r="I2705" i="4"/>
  <c r="J2705" i="4"/>
  <c r="I2706" i="4"/>
  <c r="J2706" i="4"/>
  <c r="I2707" i="4"/>
  <c r="J2707" i="4"/>
  <c r="I2708" i="4"/>
  <c r="J2708" i="4"/>
  <c r="I2709" i="4"/>
  <c r="J2709" i="4"/>
  <c r="I2710" i="4"/>
  <c r="J2710" i="4"/>
  <c r="I2711" i="4"/>
  <c r="J2711" i="4"/>
  <c r="I2712" i="4"/>
  <c r="J2712" i="4"/>
  <c r="I2713" i="4"/>
  <c r="J2713" i="4"/>
  <c r="I2714" i="4"/>
  <c r="J2714" i="4"/>
  <c r="I2715" i="4"/>
  <c r="J2715" i="4"/>
  <c r="I2716" i="4"/>
  <c r="J2716" i="4"/>
  <c r="I2717" i="4"/>
  <c r="J2717" i="4"/>
  <c r="I2718" i="4"/>
  <c r="J2718" i="4"/>
  <c r="I2719" i="4"/>
  <c r="J2719" i="4"/>
  <c r="I2720" i="4"/>
  <c r="J2720" i="4"/>
  <c r="I2721" i="4"/>
  <c r="J2721" i="4"/>
  <c r="I2722" i="4"/>
  <c r="J2722" i="4"/>
  <c r="I2723" i="4"/>
  <c r="J2723" i="4"/>
  <c r="I2724" i="4"/>
  <c r="J2724" i="4"/>
  <c r="I2725" i="4"/>
  <c r="J2725" i="4"/>
  <c r="I2726" i="4"/>
  <c r="J2726" i="4"/>
  <c r="I2727" i="4"/>
  <c r="J2727" i="4"/>
  <c r="I2728" i="4"/>
  <c r="J2728" i="4"/>
  <c r="I2729" i="4"/>
  <c r="J2729" i="4"/>
  <c r="I2730" i="4"/>
  <c r="J2730" i="4"/>
  <c r="I2731" i="4"/>
  <c r="J2731" i="4"/>
  <c r="I2732" i="4"/>
  <c r="J2732" i="4"/>
  <c r="I2733" i="4"/>
  <c r="J2733" i="4"/>
  <c r="I2734" i="4"/>
  <c r="J2734" i="4"/>
  <c r="I2735" i="4"/>
  <c r="J2735" i="4"/>
  <c r="I2736" i="4"/>
  <c r="J2736" i="4"/>
  <c r="I2737" i="4"/>
  <c r="J2737" i="4"/>
  <c r="I2738" i="4"/>
  <c r="J2738" i="4"/>
  <c r="I2739" i="4"/>
  <c r="J2739" i="4"/>
  <c r="I2740" i="4"/>
  <c r="J2740" i="4"/>
  <c r="I2741" i="4"/>
  <c r="J2741" i="4"/>
  <c r="I2742" i="4"/>
  <c r="J2742" i="4"/>
  <c r="I2743" i="4"/>
  <c r="J2743" i="4"/>
  <c r="I2744" i="4"/>
  <c r="J2744" i="4"/>
  <c r="I2745" i="4"/>
  <c r="J2745" i="4"/>
  <c r="I2746" i="4"/>
  <c r="J2746" i="4"/>
  <c r="I2747" i="4"/>
  <c r="J2747" i="4"/>
  <c r="I2748" i="4"/>
  <c r="J2748" i="4"/>
  <c r="I2749" i="4"/>
  <c r="J2749" i="4"/>
  <c r="I2750" i="4"/>
  <c r="J2750" i="4"/>
  <c r="I2751" i="4"/>
  <c r="J2751" i="4"/>
  <c r="I2752" i="4"/>
  <c r="J2752" i="4"/>
  <c r="I2753" i="4"/>
  <c r="J2753" i="4"/>
  <c r="I2754" i="4"/>
  <c r="J2754" i="4"/>
  <c r="I2755" i="4"/>
  <c r="J2755" i="4"/>
  <c r="I2756" i="4"/>
  <c r="J2756" i="4"/>
  <c r="I2757" i="4"/>
  <c r="J2757" i="4"/>
  <c r="I2758" i="4"/>
  <c r="J2758" i="4"/>
  <c r="I2759" i="4"/>
  <c r="J2759" i="4"/>
  <c r="I2760" i="4"/>
  <c r="J2760" i="4"/>
  <c r="I2761" i="4"/>
  <c r="J2761" i="4"/>
  <c r="I2762" i="4"/>
  <c r="J2762" i="4"/>
  <c r="I2763" i="4"/>
  <c r="J2763" i="4"/>
  <c r="I2764" i="4"/>
  <c r="J2764" i="4"/>
  <c r="I2765" i="4"/>
  <c r="J2765" i="4"/>
  <c r="I2766" i="4"/>
  <c r="J2766" i="4"/>
  <c r="I2767" i="4"/>
  <c r="J2767" i="4"/>
  <c r="I2768" i="4"/>
  <c r="J2768" i="4"/>
  <c r="I2769" i="4"/>
  <c r="J2769" i="4"/>
  <c r="I2770" i="4"/>
  <c r="J2770" i="4"/>
  <c r="I2771" i="4"/>
  <c r="J2771" i="4"/>
  <c r="I2772" i="4"/>
  <c r="J2772" i="4"/>
  <c r="I2773" i="4"/>
  <c r="J2773" i="4"/>
  <c r="I2774" i="4"/>
  <c r="J2774" i="4"/>
  <c r="I2775" i="4"/>
  <c r="J2775" i="4"/>
  <c r="I2776" i="4"/>
  <c r="J2776" i="4"/>
  <c r="I2777" i="4"/>
  <c r="J2777" i="4"/>
  <c r="I2778" i="4"/>
  <c r="J2778" i="4"/>
  <c r="I2779" i="4"/>
  <c r="J2779" i="4"/>
  <c r="I2780" i="4"/>
  <c r="J2780" i="4"/>
  <c r="I2781" i="4"/>
  <c r="J2781" i="4"/>
  <c r="I2782" i="4"/>
  <c r="J2782" i="4"/>
  <c r="I2783" i="4"/>
  <c r="J2783" i="4"/>
  <c r="I2784" i="4"/>
  <c r="J2784" i="4"/>
  <c r="I2785" i="4"/>
  <c r="J2785" i="4"/>
  <c r="I2786" i="4"/>
  <c r="J2786" i="4"/>
  <c r="I2787" i="4"/>
  <c r="J2787" i="4"/>
  <c r="I2788" i="4"/>
  <c r="J2788" i="4"/>
  <c r="I2789" i="4"/>
  <c r="J2789" i="4"/>
  <c r="I2790" i="4"/>
  <c r="J2790" i="4"/>
  <c r="I2791" i="4"/>
  <c r="J2791" i="4"/>
  <c r="I2792" i="4"/>
  <c r="J2792" i="4"/>
  <c r="I2793" i="4"/>
  <c r="J2793" i="4"/>
  <c r="I2794" i="4"/>
  <c r="J2794" i="4"/>
  <c r="I2795" i="4"/>
  <c r="J2795" i="4"/>
  <c r="I2796" i="4"/>
  <c r="J2796" i="4"/>
  <c r="I2797" i="4"/>
  <c r="J2797" i="4"/>
  <c r="I2798" i="4"/>
  <c r="J2798" i="4"/>
  <c r="I2799" i="4"/>
  <c r="J2799" i="4"/>
  <c r="I2800" i="4"/>
  <c r="J2800" i="4"/>
  <c r="I2801" i="4"/>
  <c r="J2801" i="4"/>
  <c r="I2802" i="4"/>
  <c r="J2802" i="4"/>
  <c r="I2803" i="4"/>
  <c r="J2803" i="4"/>
  <c r="I2804" i="4"/>
  <c r="J2804" i="4"/>
  <c r="I2805" i="4"/>
  <c r="J2805" i="4"/>
  <c r="I2806" i="4"/>
  <c r="J2806" i="4"/>
  <c r="I2807" i="4"/>
  <c r="J2807" i="4"/>
  <c r="I2808" i="4"/>
  <c r="J2808" i="4"/>
  <c r="I2809" i="4"/>
  <c r="J2809" i="4"/>
  <c r="I2810" i="4"/>
  <c r="J2810" i="4"/>
  <c r="I2811" i="4"/>
  <c r="J2811" i="4"/>
  <c r="I2812" i="4"/>
  <c r="J2812" i="4"/>
  <c r="I2813" i="4"/>
  <c r="J2813" i="4"/>
  <c r="I2814" i="4"/>
  <c r="J2814" i="4"/>
  <c r="I2815" i="4"/>
  <c r="J2815" i="4"/>
  <c r="I2816" i="4"/>
  <c r="J2816" i="4"/>
  <c r="I2817" i="4"/>
  <c r="J2817" i="4"/>
  <c r="I2818" i="4"/>
  <c r="J2818" i="4"/>
  <c r="I2819" i="4"/>
  <c r="J2819" i="4"/>
  <c r="I2820" i="4"/>
  <c r="J2820" i="4"/>
  <c r="I2821" i="4"/>
  <c r="J2821" i="4"/>
  <c r="I2822" i="4"/>
  <c r="J2822" i="4"/>
  <c r="I2823" i="4"/>
  <c r="J2823" i="4"/>
  <c r="I2824" i="4"/>
  <c r="J2824" i="4"/>
  <c r="I2825" i="4"/>
  <c r="J2825" i="4"/>
  <c r="I2826" i="4"/>
  <c r="J2826" i="4"/>
  <c r="I2827" i="4"/>
  <c r="J2827" i="4"/>
  <c r="I2828" i="4"/>
  <c r="J2828" i="4"/>
  <c r="I2829" i="4"/>
  <c r="J2829" i="4"/>
  <c r="I2830" i="4"/>
  <c r="J2830" i="4"/>
  <c r="I2831" i="4"/>
  <c r="J2831" i="4"/>
  <c r="I2832" i="4"/>
  <c r="J2832" i="4"/>
  <c r="I2833" i="4"/>
  <c r="J2833" i="4"/>
  <c r="I2834" i="4"/>
  <c r="J2834" i="4"/>
  <c r="I2835" i="4"/>
  <c r="J2835" i="4"/>
  <c r="I2836" i="4"/>
  <c r="J2836" i="4"/>
  <c r="I2837" i="4"/>
  <c r="J2837" i="4"/>
  <c r="I2838" i="4"/>
  <c r="J2838" i="4"/>
  <c r="I2839" i="4"/>
  <c r="J2839" i="4"/>
  <c r="I2840" i="4"/>
  <c r="J2840" i="4"/>
  <c r="I2841" i="4"/>
  <c r="J2841" i="4"/>
  <c r="I2842" i="4"/>
  <c r="J2842" i="4"/>
  <c r="I2843" i="4"/>
  <c r="J2843" i="4"/>
  <c r="I2844" i="4"/>
  <c r="J2844" i="4"/>
  <c r="I2845" i="4"/>
  <c r="J2845" i="4"/>
  <c r="I2846" i="4"/>
  <c r="J2846" i="4"/>
  <c r="I2847" i="4"/>
  <c r="J2847" i="4"/>
  <c r="I2848" i="4"/>
  <c r="J2848" i="4"/>
  <c r="I2849" i="4"/>
  <c r="J2849" i="4"/>
  <c r="I2850" i="4"/>
  <c r="J2850" i="4"/>
  <c r="I2851" i="4"/>
  <c r="J2851" i="4"/>
  <c r="I2852" i="4"/>
  <c r="J2852" i="4"/>
  <c r="I2853" i="4"/>
  <c r="J2853" i="4"/>
  <c r="I2854" i="4"/>
  <c r="J2854" i="4"/>
  <c r="I2855" i="4"/>
  <c r="J2855" i="4"/>
  <c r="I2856" i="4"/>
  <c r="J2856" i="4"/>
  <c r="I2857" i="4"/>
  <c r="J2857" i="4"/>
  <c r="I2858" i="4"/>
  <c r="J2858" i="4"/>
  <c r="I2859" i="4"/>
  <c r="J2859" i="4"/>
  <c r="I2860" i="4"/>
  <c r="J2860" i="4"/>
  <c r="I2861" i="4"/>
  <c r="J2861" i="4"/>
  <c r="I2862" i="4"/>
  <c r="J2862" i="4"/>
  <c r="I2863" i="4"/>
  <c r="J2863" i="4"/>
  <c r="I2864" i="4"/>
  <c r="J2864" i="4"/>
  <c r="I2865" i="4"/>
  <c r="J2865" i="4"/>
  <c r="I2866" i="4"/>
  <c r="J2866" i="4"/>
  <c r="I2867" i="4"/>
  <c r="J2867" i="4"/>
  <c r="I2868" i="4"/>
  <c r="J2868" i="4"/>
  <c r="I2869" i="4"/>
  <c r="J2869" i="4"/>
  <c r="I2870" i="4"/>
  <c r="J2870" i="4"/>
  <c r="I2871" i="4"/>
  <c r="J2871" i="4"/>
  <c r="I2872" i="4"/>
  <c r="J2872" i="4"/>
  <c r="I2873" i="4"/>
  <c r="J2873" i="4"/>
  <c r="I2874" i="4"/>
  <c r="J2874" i="4"/>
  <c r="I2875" i="4"/>
  <c r="J2875" i="4"/>
  <c r="I2876" i="4"/>
  <c r="J2876" i="4"/>
  <c r="I2877" i="4"/>
  <c r="J2877" i="4"/>
  <c r="I2878" i="4"/>
  <c r="J2878" i="4"/>
  <c r="I2879" i="4"/>
  <c r="J2879" i="4"/>
  <c r="I2880" i="4"/>
  <c r="J2880" i="4"/>
  <c r="I2881" i="4"/>
  <c r="J2881" i="4"/>
  <c r="I2882" i="4"/>
  <c r="J2882" i="4"/>
  <c r="I2883" i="4"/>
  <c r="J2883" i="4"/>
  <c r="I2884" i="4"/>
  <c r="J2884" i="4"/>
  <c r="I2885" i="4"/>
  <c r="J2885" i="4"/>
  <c r="I2886" i="4"/>
  <c r="J2886" i="4"/>
  <c r="I2887" i="4"/>
  <c r="J2887" i="4"/>
  <c r="I2888" i="4"/>
  <c r="J2888" i="4"/>
  <c r="I2889" i="4"/>
  <c r="J2889" i="4"/>
  <c r="I2890" i="4"/>
  <c r="J2890" i="4"/>
  <c r="I2891" i="4"/>
  <c r="J2891" i="4"/>
  <c r="I2892" i="4"/>
  <c r="J2892" i="4"/>
  <c r="I2893" i="4"/>
  <c r="J2893" i="4"/>
  <c r="I2894" i="4"/>
  <c r="J2894" i="4"/>
  <c r="I2895" i="4"/>
  <c r="J2895" i="4"/>
  <c r="I2896" i="4"/>
  <c r="J2896" i="4"/>
  <c r="I2897" i="4"/>
  <c r="J2897" i="4"/>
  <c r="I2898" i="4"/>
  <c r="J2898" i="4"/>
  <c r="I2899" i="4"/>
  <c r="J2899" i="4"/>
  <c r="I2900" i="4"/>
  <c r="J2900" i="4"/>
  <c r="I2901" i="4"/>
  <c r="J2901" i="4"/>
  <c r="I2902" i="4"/>
  <c r="J2902" i="4"/>
  <c r="I2903" i="4"/>
  <c r="J2903" i="4"/>
  <c r="I2904" i="4"/>
  <c r="J2904" i="4"/>
  <c r="I2905" i="4"/>
  <c r="J2905" i="4"/>
  <c r="I2906" i="4"/>
  <c r="J2906" i="4"/>
  <c r="I2907" i="4"/>
  <c r="J2907" i="4"/>
  <c r="I2908" i="4"/>
  <c r="J2908" i="4"/>
  <c r="I2909" i="4"/>
  <c r="J2909" i="4"/>
  <c r="I2910" i="4"/>
  <c r="J2910" i="4"/>
  <c r="I2911" i="4"/>
  <c r="J2911" i="4"/>
  <c r="I2912" i="4"/>
  <c r="J2912" i="4"/>
  <c r="I2913" i="4"/>
  <c r="J2913" i="4"/>
  <c r="I2914" i="4"/>
  <c r="J2914" i="4"/>
  <c r="I2915" i="4"/>
  <c r="J2915" i="4"/>
  <c r="I2916" i="4"/>
  <c r="J2916" i="4"/>
  <c r="I2917" i="4"/>
  <c r="J2917" i="4"/>
  <c r="I2918" i="4"/>
  <c r="J2918" i="4"/>
  <c r="I2919" i="4"/>
  <c r="J2919" i="4"/>
  <c r="I2920" i="4"/>
  <c r="J2920" i="4"/>
  <c r="I2921" i="4"/>
  <c r="J2921" i="4"/>
  <c r="I2922" i="4"/>
  <c r="J2922" i="4"/>
  <c r="I2923" i="4"/>
  <c r="J2923" i="4"/>
  <c r="I2924" i="4"/>
  <c r="J2924" i="4"/>
  <c r="I2925" i="4"/>
  <c r="J2925" i="4"/>
  <c r="I2926" i="4"/>
  <c r="J2926" i="4"/>
  <c r="I2927" i="4"/>
  <c r="J2927" i="4"/>
  <c r="I2928" i="4"/>
  <c r="J2928" i="4"/>
  <c r="I2929" i="4"/>
  <c r="J2929" i="4"/>
  <c r="I2930" i="4"/>
  <c r="J2930" i="4"/>
  <c r="I2931" i="4"/>
  <c r="J2931" i="4"/>
  <c r="I2932" i="4"/>
  <c r="J2932" i="4"/>
  <c r="I2933" i="4"/>
  <c r="J2933" i="4"/>
  <c r="I2934" i="4"/>
  <c r="J2934" i="4"/>
  <c r="I2935" i="4"/>
  <c r="J2935" i="4"/>
  <c r="I2936" i="4"/>
  <c r="J2936" i="4"/>
  <c r="I2937" i="4"/>
  <c r="J2937" i="4"/>
  <c r="I2938" i="4"/>
  <c r="J2938" i="4"/>
  <c r="I2939" i="4"/>
  <c r="J2939" i="4"/>
  <c r="I2940" i="4"/>
  <c r="J2940" i="4"/>
  <c r="I2941" i="4"/>
  <c r="J2941" i="4"/>
  <c r="I2942" i="4"/>
  <c r="J2942" i="4"/>
  <c r="I2943" i="4"/>
  <c r="J2943" i="4"/>
  <c r="I2944" i="4"/>
  <c r="J2944" i="4"/>
  <c r="I2945" i="4"/>
  <c r="J2945" i="4"/>
  <c r="I2946" i="4"/>
  <c r="J2946" i="4"/>
  <c r="I2947" i="4"/>
  <c r="J2947" i="4"/>
  <c r="I2948" i="4"/>
  <c r="J2948" i="4"/>
  <c r="I2949" i="4"/>
  <c r="J2949" i="4"/>
  <c r="I2950" i="4"/>
  <c r="J2950" i="4"/>
  <c r="I2951" i="4"/>
  <c r="J2951" i="4"/>
  <c r="I2952" i="4"/>
  <c r="J2952" i="4"/>
  <c r="I2953" i="4"/>
  <c r="J2953" i="4"/>
  <c r="I2954" i="4"/>
  <c r="J2954" i="4"/>
  <c r="I2955" i="4"/>
  <c r="J2955" i="4"/>
  <c r="I2956" i="4"/>
  <c r="J2956" i="4"/>
  <c r="I2957" i="4"/>
  <c r="J2957" i="4"/>
  <c r="I2958" i="4"/>
  <c r="J2958" i="4"/>
  <c r="I2959" i="4"/>
  <c r="J2959" i="4"/>
  <c r="I2960" i="4"/>
  <c r="J2960" i="4"/>
  <c r="I2961" i="4"/>
  <c r="J2961" i="4"/>
  <c r="I2962" i="4"/>
  <c r="J2962" i="4"/>
  <c r="I2963" i="4"/>
  <c r="J2963" i="4"/>
  <c r="I2964" i="4"/>
  <c r="J2964" i="4"/>
  <c r="I2965" i="4"/>
  <c r="J2965" i="4"/>
  <c r="I2966" i="4"/>
  <c r="J2966" i="4"/>
  <c r="I2967" i="4"/>
  <c r="J2967" i="4"/>
  <c r="I2968" i="4"/>
  <c r="J2968" i="4"/>
  <c r="I2969" i="4"/>
  <c r="J2969" i="4"/>
  <c r="I2970" i="4"/>
  <c r="J2970" i="4"/>
  <c r="I2971" i="4"/>
  <c r="J2971" i="4"/>
  <c r="I2972" i="4"/>
  <c r="J2972" i="4"/>
  <c r="I2973" i="4"/>
  <c r="J2973" i="4"/>
  <c r="I2974" i="4"/>
  <c r="J2974" i="4"/>
  <c r="I2975" i="4"/>
  <c r="J2975" i="4"/>
  <c r="I2976" i="4"/>
  <c r="J2976" i="4"/>
  <c r="I2977" i="4"/>
  <c r="J2977" i="4"/>
  <c r="I2978" i="4"/>
  <c r="J2978" i="4"/>
  <c r="I2979" i="4"/>
  <c r="J2979" i="4"/>
  <c r="I2980" i="4"/>
  <c r="J2980" i="4"/>
  <c r="I2981" i="4"/>
  <c r="J2981" i="4"/>
  <c r="I2982" i="4"/>
  <c r="J2982" i="4"/>
  <c r="I2983" i="4"/>
  <c r="J2983" i="4"/>
  <c r="I2984" i="4"/>
  <c r="J2984" i="4"/>
  <c r="I2985" i="4"/>
  <c r="J2985" i="4"/>
  <c r="I2986" i="4"/>
  <c r="J2986" i="4"/>
  <c r="I2987" i="4"/>
  <c r="J2987" i="4"/>
  <c r="I2988" i="4"/>
  <c r="J2988" i="4"/>
  <c r="I2989" i="4"/>
  <c r="J2989" i="4"/>
  <c r="I2990" i="4"/>
  <c r="J2990" i="4"/>
  <c r="I2991" i="4"/>
  <c r="J2991" i="4"/>
  <c r="I2992" i="4"/>
  <c r="J2992" i="4"/>
  <c r="I2993" i="4"/>
  <c r="J2993" i="4"/>
  <c r="I2994" i="4"/>
  <c r="J2994" i="4"/>
  <c r="I2995" i="4"/>
  <c r="J2995" i="4"/>
  <c r="I2996" i="4"/>
  <c r="J2996" i="4"/>
  <c r="I2997" i="4"/>
  <c r="J2997" i="4"/>
  <c r="I2998" i="4"/>
  <c r="J2998" i="4"/>
  <c r="I2999" i="4"/>
  <c r="J2999" i="4"/>
  <c r="I3000" i="4"/>
  <c r="J3000" i="4"/>
  <c r="I3001" i="4"/>
  <c r="J3001" i="4"/>
  <c r="I3002" i="4"/>
  <c r="J3002" i="4"/>
  <c r="I3003" i="4"/>
  <c r="J3003" i="4"/>
  <c r="I3004" i="4"/>
  <c r="J3004" i="4"/>
  <c r="I3005" i="4"/>
  <c r="J3005" i="4"/>
  <c r="I3006" i="4"/>
  <c r="J3006" i="4"/>
  <c r="I3007" i="4"/>
  <c r="J3007" i="4"/>
  <c r="I3008" i="4"/>
  <c r="J3008" i="4"/>
  <c r="I3009" i="4"/>
  <c r="J3009" i="4"/>
  <c r="I3010" i="4"/>
  <c r="J3010" i="4"/>
  <c r="I3011" i="4"/>
  <c r="J3011" i="4"/>
  <c r="I3012" i="4"/>
  <c r="J3012" i="4"/>
  <c r="I3013" i="4"/>
  <c r="J3013" i="4"/>
  <c r="I3014" i="4"/>
  <c r="J3014" i="4"/>
  <c r="I3015" i="4"/>
  <c r="J3015" i="4"/>
  <c r="I3016" i="4"/>
  <c r="J3016" i="4"/>
  <c r="I3017" i="4"/>
  <c r="J3017" i="4"/>
  <c r="I3018" i="4"/>
  <c r="J3018" i="4"/>
  <c r="I3019" i="4"/>
  <c r="J3019" i="4"/>
  <c r="I3020" i="4"/>
  <c r="J3020" i="4"/>
  <c r="I3021" i="4"/>
  <c r="J3021" i="4"/>
  <c r="I3022" i="4"/>
  <c r="J3022" i="4"/>
  <c r="I3023" i="4"/>
  <c r="J3023" i="4"/>
  <c r="I3024" i="4"/>
  <c r="J3024" i="4"/>
  <c r="I3025" i="4"/>
  <c r="J3025" i="4"/>
  <c r="I3026" i="4"/>
  <c r="J3026" i="4"/>
  <c r="I3027" i="4"/>
  <c r="J3027" i="4"/>
  <c r="I3028" i="4"/>
  <c r="J3028" i="4"/>
  <c r="I3029" i="4"/>
  <c r="J3029" i="4"/>
  <c r="I3030" i="4"/>
  <c r="J3030" i="4"/>
  <c r="I3031" i="4"/>
  <c r="J3031" i="4"/>
  <c r="I3032" i="4"/>
  <c r="J3032" i="4"/>
  <c r="I3033" i="4"/>
  <c r="J3033" i="4"/>
  <c r="I3034" i="4"/>
  <c r="J3034" i="4"/>
  <c r="I3035" i="4"/>
  <c r="J3035" i="4"/>
  <c r="I3036" i="4"/>
  <c r="J3036" i="4"/>
  <c r="I3037" i="4"/>
  <c r="J3037" i="4"/>
  <c r="I3038" i="4"/>
  <c r="J3038" i="4"/>
  <c r="I3039" i="4"/>
  <c r="J3039" i="4"/>
  <c r="I3040" i="4"/>
  <c r="J3040" i="4"/>
  <c r="I3041" i="4"/>
  <c r="J3041" i="4"/>
  <c r="I3042" i="4"/>
  <c r="J3042" i="4"/>
  <c r="I3043" i="4"/>
  <c r="J3043" i="4"/>
  <c r="I3044" i="4"/>
  <c r="J3044" i="4"/>
  <c r="I3045" i="4"/>
  <c r="J3045" i="4"/>
  <c r="I3046" i="4"/>
  <c r="J3046" i="4"/>
  <c r="I3047" i="4"/>
  <c r="J3047" i="4"/>
  <c r="I3048" i="4"/>
  <c r="J3048" i="4"/>
  <c r="I3049" i="4"/>
  <c r="J3049" i="4"/>
  <c r="I3050" i="4"/>
  <c r="J3050" i="4"/>
  <c r="I3051" i="4"/>
  <c r="J3051" i="4"/>
  <c r="I3052" i="4"/>
  <c r="J3052" i="4"/>
  <c r="I3053" i="4"/>
  <c r="J3053" i="4"/>
  <c r="I3054" i="4"/>
  <c r="J3054" i="4"/>
  <c r="I3055" i="4"/>
  <c r="J3055" i="4"/>
  <c r="I3056" i="4"/>
  <c r="J3056" i="4"/>
  <c r="I3057" i="4"/>
  <c r="J3057" i="4"/>
  <c r="I3058" i="4"/>
  <c r="J3058" i="4"/>
  <c r="I3059" i="4"/>
  <c r="J3059" i="4"/>
  <c r="I3060" i="4"/>
  <c r="J3060" i="4"/>
  <c r="I3061" i="4"/>
  <c r="J3061" i="4"/>
  <c r="I3062" i="4"/>
  <c r="J3062" i="4"/>
  <c r="I3063" i="4"/>
  <c r="J3063" i="4"/>
  <c r="I3064" i="4"/>
  <c r="J3064" i="4"/>
  <c r="I3065" i="4"/>
  <c r="J3065" i="4"/>
  <c r="I3066" i="4"/>
  <c r="J3066" i="4"/>
  <c r="I3067" i="4"/>
  <c r="J3067" i="4"/>
  <c r="I3068" i="4"/>
  <c r="J3068" i="4"/>
  <c r="I3069" i="4"/>
  <c r="J3069" i="4"/>
  <c r="I3070" i="4"/>
  <c r="J3070" i="4"/>
  <c r="I3071" i="4"/>
  <c r="J3071" i="4"/>
  <c r="I3072" i="4"/>
  <c r="J3072" i="4"/>
  <c r="I3073" i="4"/>
  <c r="J3073" i="4"/>
  <c r="I3074" i="4"/>
  <c r="J3074" i="4"/>
  <c r="I3075" i="4"/>
  <c r="J3075" i="4"/>
  <c r="I3076" i="4"/>
  <c r="J3076" i="4"/>
  <c r="I3077" i="4"/>
  <c r="J3077" i="4"/>
  <c r="I3078" i="4"/>
  <c r="J3078" i="4"/>
  <c r="I3079" i="4"/>
  <c r="J3079" i="4"/>
  <c r="I3080" i="4"/>
  <c r="J3080" i="4"/>
  <c r="I3081" i="4"/>
  <c r="J3081" i="4"/>
  <c r="I3082" i="4"/>
  <c r="J3082" i="4"/>
  <c r="I3083" i="4"/>
  <c r="J3083" i="4"/>
  <c r="I3084" i="4"/>
  <c r="J3084" i="4"/>
  <c r="I3085" i="4"/>
  <c r="J3085" i="4"/>
  <c r="I3086" i="4"/>
  <c r="J3086" i="4"/>
  <c r="I3087" i="4"/>
  <c r="J3087" i="4"/>
  <c r="I3088" i="4"/>
  <c r="J3088" i="4"/>
  <c r="I3089" i="4"/>
  <c r="J3089" i="4"/>
  <c r="I3090" i="4"/>
  <c r="J3090" i="4"/>
  <c r="I3091" i="4"/>
  <c r="J3091" i="4"/>
  <c r="I3092" i="4"/>
  <c r="J3092" i="4"/>
  <c r="I3093" i="4"/>
  <c r="J3093" i="4"/>
  <c r="I3094" i="4"/>
  <c r="J3094" i="4"/>
  <c r="I3095" i="4"/>
  <c r="J3095" i="4"/>
  <c r="I3096" i="4"/>
  <c r="J3096" i="4"/>
  <c r="I3097" i="4"/>
  <c r="J3097" i="4"/>
  <c r="I3098" i="4"/>
  <c r="J3098" i="4"/>
  <c r="I3099" i="4"/>
  <c r="J3099" i="4"/>
  <c r="I3100" i="4"/>
  <c r="J3100" i="4"/>
  <c r="I3101" i="4"/>
  <c r="J3101" i="4"/>
  <c r="I3102" i="4"/>
  <c r="J3102" i="4"/>
  <c r="I3103" i="4"/>
  <c r="J3103" i="4"/>
  <c r="I3104" i="4"/>
  <c r="J3104" i="4"/>
  <c r="I3105" i="4"/>
  <c r="J3105" i="4"/>
  <c r="I3106" i="4"/>
  <c r="J3106" i="4"/>
  <c r="I3107" i="4"/>
  <c r="J3107" i="4"/>
  <c r="I3108" i="4"/>
  <c r="J3108" i="4"/>
  <c r="I3109" i="4"/>
  <c r="J3109" i="4"/>
  <c r="I3110" i="4"/>
  <c r="J3110" i="4"/>
  <c r="I3111" i="4"/>
  <c r="J3111" i="4"/>
  <c r="I3112" i="4"/>
  <c r="J3112" i="4"/>
  <c r="I3113" i="4"/>
  <c r="J3113" i="4"/>
  <c r="I3114" i="4"/>
  <c r="J3114" i="4"/>
  <c r="I3115" i="4"/>
  <c r="J3115" i="4"/>
  <c r="I3116" i="4"/>
  <c r="J3116" i="4"/>
  <c r="I3117" i="4"/>
  <c r="J3117" i="4"/>
  <c r="I3118" i="4"/>
  <c r="J3118" i="4"/>
  <c r="I3119" i="4"/>
  <c r="J3119" i="4"/>
  <c r="I3120" i="4"/>
  <c r="J3120" i="4"/>
  <c r="I3121" i="4"/>
  <c r="J3121" i="4"/>
  <c r="I3122" i="4"/>
  <c r="J3122" i="4"/>
  <c r="I3123" i="4"/>
  <c r="J3123" i="4"/>
  <c r="I3124" i="4"/>
  <c r="J3124" i="4"/>
  <c r="I3125" i="4"/>
  <c r="J3125" i="4"/>
  <c r="I3126" i="4"/>
  <c r="J3126" i="4"/>
  <c r="I3127" i="4"/>
  <c r="J3127" i="4"/>
  <c r="I3128" i="4"/>
  <c r="J3128" i="4"/>
  <c r="I3129" i="4"/>
  <c r="J3129" i="4"/>
  <c r="I3130" i="4"/>
  <c r="J3130" i="4"/>
  <c r="I3131" i="4"/>
  <c r="J3131" i="4"/>
  <c r="I3132" i="4"/>
  <c r="J3132" i="4"/>
  <c r="I3133" i="4"/>
  <c r="J3133" i="4"/>
  <c r="I3134" i="4"/>
  <c r="J3134" i="4"/>
  <c r="I3135" i="4"/>
  <c r="J3135" i="4"/>
  <c r="I3136" i="4"/>
  <c r="J3136" i="4"/>
  <c r="I3137" i="4"/>
  <c r="J3137" i="4"/>
  <c r="I3138" i="4"/>
  <c r="J3138" i="4"/>
  <c r="I3139" i="4"/>
  <c r="J3139" i="4"/>
  <c r="I3140" i="4"/>
  <c r="J3140" i="4"/>
  <c r="I3141" i="4"/>
  <c r="J3141" i="4"/>
  <c r="I3142" i="4"/>
  <c r="J3142" i="4"/>
  <c r="I3143" i="4"/>
  <c r="J3143" i="4"/>
  <c r="I3144" i="4"/>
  <c r="J3144" i="4"/>
  <c r="I3145" i="4"/>
  <c r="J3145" i="4"/>
  <c r="I3146" i="4"/>
  <c r="J3146" i="4"/>
  <c r="I3147" i="4"/>
  <c r="J3147" i="4"/>
  <c r="I3148" i="4"/>
  <c r="J3148" i="4"/>
  <c r="I3149" i="4"/>
  <c r="J3149" i="4"/>
  <c r="I3150" i="4"/>
  <c r="J3150" i="4"/>
  <c r="I3151" i="4"/>
  <c r="J3151" i="4"/>
  <c r="I3152" i="4"/>
  <c r="J3152" i="4"/>
  <c r="I3153" i="4"/>
  <c r="J3153" i="4"/>
  <c r="I3154" i="4"/>
  <c r="J3154" i="4"/>
  <c r="I3155" i="4"/>
  <c r="J3155" i="4"/>
  <c r="I3156" i="4"/>
  <c r="J3156" i="4"/>
  <c r="I3157" i="4"/>
  <c r="J3157" i="4"/>
  <c r="I3158" i="4"/>
  <c r="J3158" i="4"/>
  <c r="I3159" i="4"/>
  <c r="J3159" i="4"/>
  <c r="I3160" i="4"/>
  <c r="J3160" i="4"/>
  <c r="I3161" i="4"/>
  <c r="J3161" i="4"/>
  <c r="I3162" i="4"/>
  <c r="J3162" i="4"/>
  <c r="I3163" i="4"/>
  <c r="J3163" i="4"/>
  <c r="I3164" i="4"/>
  <c r="J3164" i="4"/>
  <c r="I3165" i="4"/>
  <c r="J3165" i="4"/>
  <c r="I3166" i="4"/>
  <c r="J3166" i="4"/>
  <c r="I3167" i="4"/>
  <c r="J3167" i="4"/>
  <c r="I3168" i="4"/>
  <c r="J3168" i="4"/>
  <c r="I3169" i="4"/>
  <c r="J3169" i="4"/>
  <c r="I3170" i="4"/>
  <c r="J3170" i="4"/>
  <c r="I3171" i="4"/>
  <c r="J3171" i="4"/>
  <c r="I3172" i="4"/>
  <c r="J3172" i="4"/>
  <c r="I3173" i="4"/>
  <c r="J3173" i="4"/>
  <c r="I3174" i="4"/>
  <c r="J3174" i="4"/>
  <c r="I3175" i="4"/>
  <c r="J3175" i="4"/>
  <c r="I3176" i="4"/>
  <c r="J3176" i="4"/>
  <c r="I3177" i="4"/>
  <c r="J3177" i="4"/>
  <c r="I3178" i="4"/>
  <c r="J3178" i="4"/>
  <c r="I3179" i="4"/>
  <c r="J3179" i="4"/>
  <c r="I3180" i="4"/>
  <c r="J3180" i="4"/>
  <c r="I3181" i="4"/>
  <c r="J3181" i="4"/>
  <c r="I3182" i="4"/>
  <c r="J3182" i="4"/>
  <c r="I3183" i="4"/>
  <c r="J3183" i="4"/>
  <c r="I3184" i="4"/>
  <c r="J3184" i="4"/>
  <c r="I3185" i="4"/>
  <c r="J3185" i="4"/>
  <c r="I3186" i="4"/>
  <c r="J3186" i="4"/>
  <c r="I3187" i="4"/>
  <c r="J3187" i="4"/>
  <c r="I3188" i="4"/>
  <c r="J3188" i="4"/>
  <c r="I3189" i="4"/>
  <c r="J3189" i="4"/>
  <c r="I3190" i="4"/>
  <c r="J3190" i="4"/>
  <c r="I3191" i="4"/>
  <c r="J3191" i="4"/>
  <c r="I3192" i="4"/>
  <c r="J3192" i="4"/>
  <c r="I3193" i="4"/>
  <c r="J3193" i="4"/>
  <c r="I3194" i="4"/>
  <c r="J3194" i="4"/>
  <c r="I3195" i="4"/>
  <c r="J3195" i="4"/>
  <c r="I3196" i="4"/>
  <c r="J3196" i="4"/>
  <c r="I3197" i="4"/>
  <c r="J3197" i="4"/>
  <c r="I3198" i="4"/>
  <c r="J3198" i="4"/>
  <c r="I3199" i="4"/>
  <c r="J3199" i="4"/>
  <c r="I3200" i="4"/>
  <c r="J3200" i="4"/>
  <c r="I3201" i="4"/>
  <c r="J3201" i="4"/>
  <c r="I3202" i="4"/>
  <c r="J3202" i="4"/>
  <c r="I3203" i="4"/>
  <c r="J3203" i="4"/>
  <c r="I3204" i="4"/>
  <c r="J3204" i="4"/>
  <c r="I3205" i="4"/>
  <c r="J3205" i="4"/>
  <c r="I3206" i="4"/>
  <c r="J3206" i="4"/>
  <c r="I3207" i="4"/>
  <c r="J3207" i="4"/>
  <c r="I3208" i="4"/>
  <c r="J3208" i="4"/>
  <c r="I3209" i="4"/>
  <c r="J3209" i="4"/>
  <c r="I3210" i="4"/>
  <c r="J3210" i="4"/>
  <c r="I3211" i="4"/>
  <c r="J3211" i="4"/>
  <c r="I3212" i="4"/>
  <c r="J3212" i="4"/>
  <c r="I3213" i="4"/>
  <c r="J3213" i="4"/>
  <c r="I3214" i="4"/>
  <c r="J3214" i="4"/>
  <c r="I3215" i="4"/>
  <c r="J3215" i="4"/>
  <c r="I3216" i="4"/>
  <c r="J3216" i="4"/>
  <c r="I3217" i="4"/>
  <c r="J3217" i="4"/>
  <c r="I3218" i="4"/>
  <c r="J3218" i="4"/>
  <c r="I3219" i="4"/>
  <c r="J3219" i="4"/>
  <c r="I3220" i="4"/>
  <c r="J3220" i="4"/>
  <c r="I3221" i="4"/>
  <c r="J3221" i="4"/>
  <c r="I3222" i="4"/>
  <c r="J3222" i="4"/>
  <c r="I3223" i="4"/>
  <c r="J3223" i="4"/>
  <c r="I3224" i="4"/>
  <c r="J3224" i="4"/>
  <c r="I3225" i="4"/>
  <c r="J3225" i="4"/>
  <c r="I3226" i="4"/>
  <c r="J3226" i="4"/>
  <c r="I3227" i="4"/>
  <c r="J3227" i="4"/>
  <c r="I3228" i="4"/>
  <c r="J3228" i="4"/>
  <c r="I3229" i="4"/>
  <c r="J3229" i="4"/>
  <c r="I3230" i="4"/>
  <c r="J3230" i="4"/>
  <c r="I3231" i="4"/>
  <c r="J3231" i="4"/>
  <c r="I3232" i="4"/>
  <c r="J3232" i="4"/>
  <c r="I3233" i="4"/>
  <c r="J3233" i="4"/>
  <c r="I3234" i="4"/>
  <c r="J3234" i="4"/>
  <c r="I3235" i="4"/>
  <c r="J3235" i="4"/>
  <c r="I3236" i="4"/>
  <c r="J3236" i="4"/>
  <c r="I3237" i="4"/>
  <c r="J3237" i="4"/>
  <c r="I3238" i="4"/>
  <c r="J3238" i="4"/>
  <c r="I3239" i="4"/>
  <c r="J3239" i="4"/>
  <c r="I3240" i="4"/>
  <c r="J3240" i="4"/>
  <c r="I3241" i="4"/>
  <c r="J3241" i="4"/>
  <c r="I3242" i="4"/>
  <c r="J3242" i="4"/>
  <c r="I3243" i="4"/>
  <c r="J3243" i="4"/>
  <c r="I3244" i="4"/>
  <c r="J3244" i="4"/>
  <c r="I3245" i="4"/>
  <c r="J3245" i="4"/>
  <c r="I3246" i="4"/>
  <c r="J3246" i="4"/>
  <c r="I3247" i="4"/>
  <c r="J3247" i="4"/>
  <c r="I3248" i="4"/>
  <c r="J3248" i="4"/>
  <c r="I3249" i="4"/>
  <c r="J3249" i="4"/>
  <c r="I3250" i="4"/>
  <c r="J3250" i="4"/>
  <c r="I3251" i="4"/>
  <c r="J3251" i="4"/>
  <c r="I3252" i="4"/>
  <c r="J3252" i="4"/>
  <c r="I3253" i="4"/>
  <c r="J3253" i="4"/>
  <c r="I3254" i="4"/>
  <c r="J3254" i="4"/>
  <c r="I3255" i="4"/>
  <c r="J3255" i="4"/>
  <c r="I3256" i="4"/>
  <c r="J3256" i="4"/>
  <c r="I3257" i="4"/>
  <c r="J3257" i="4"/>
  <c r="I3258" i="4"/>
  <c r="J3258" i="4"/>
  <c r="I3259" i="4"/>
  <c r="J3259" i="4"/>
  <c r="I3260" i="4"/>
  <c r="J3260" i="4"/>
  <c r="I3261" i="4"/>
  <c r="J3261" i="4"/>
  <c r="I3262" i="4"/>
  <c r="J3262" i="4"/>
  <c r="I3263" i="4"/>
  <c r="J3263" i="4"/>
  <c r="I3264" i="4"/>
  <c r="J3264" i="4"/>
  <c r="I3265" i="4"/>
  <c r="J3265" i="4"/>
  <c r="I3266" i="4"/>
  <c r="J3266" i="4"/>
  <c r="I3267" i="4"/>
  <c r="J3267" i="4"/>
  <c r="I3268" i="4"/>
  <c r="J3268" i="4"/>
  <c r="I3269" i="4"/>
  <c r="J3269" i="4"/>
  <c r="I3270" i="4"/>
  <c r="J3270" i="4"/>
  <c r="I3271" i="4"/>
  <c r="J3271" i="4"/>
  <c r="I3272" i="4"/>
  <c r="J3272" i="4"/>
  <c r="I3273" i="4"/>
  <c r="J3273" i="4"/>
  <c r="I3274" i="4"/>
  <c r="J3274" i="4"/>
  <c r="I3275" i="4"/>
  <c r="J3275" i="4"/>
  <c r="I3276" i="4"/>
  <c r="J3276" i="4"/>
  <c r="I3277" i="4"/>
  <c r="J3277" i="4"/>
  <c r="I3278" i="4"/>
  <c r="J3278" i="4"/>
  <c r="I3279" i="4"/>
  <c r="J3279" i="4"/>
  <c r="I3280" i="4"/>
  <c r="J3280" i="4"/>
  <c r="I3281" i="4"/>
  <c r="J3281" i="4"/>
  <c r="I3282" i="4"/>
  <c r="J3282" i="4"/>
  <c r="I3283" i="4"/>
  <c r="J3283" i="4"/>
  <c r="I3284" i="4"/>
  <c r="J3284" i="4"/>
  <c r="I3285" i="4"/>
  <c r="J3285" i="4"/>
  <c r="I3286" i="4"/>
  <c r="J3286" i="4"/>
  <c r="I3287" i="4"/>
  <c r="J3287" i="4"/>
  <c r="I3288" i="4"/>
  <c r="J3288" i="4"/>
  <c r="I3289" i="4"/>
  <c r="J3289" i="4"/>
  <c r="I3290" i="4"/>
  <c r="J3290" i="4"/>
  <c r="I3291" i="4"/>
  <c r="J3291" i="4"/>
  <c r="I3292" i="4"/>
  <c r="J3292" i="4"/>
  <c r="I3293" i="4"/>
  <c r="J3293" i="4"/>
  <c r="I3294" i="4"/>
  <c r="J3294" i="4"/>
  <c r="I3295" i="4"/>
  <c r="J3295" i="4"/>
  <c r="I3296" i="4"/>
  <c r="J3296" i="4"/>
  <c r="I3297" i="4"/>
  <c r="J3297" i="4"/>
  <c r="I3298" i="4"/>
  <c r="J3298" i="4"/>
  <c r="I3299" i="4"/>
  <c r="J3299" i="4"/>
  <c r="I3300" i="4"/>
  <c r="J3300" i="4"/>
  <c r="I3301" i="4"/>
  <c r="J3301" i="4"/>
  <c r="I3302" i="4"/>
  <c r="J3302" i="4"/>
  <c r="I3303" i="4"/>
  <c r="J3303" i="4"/>
  <c r="I3304" i="4"/>
  <c r="J3304" i="4"/>
  <c r="I3305" i="4"/>
  <c r="J3305" i="4"/>
  <c r="I3306" i="4"/>
  <c r="J3306" i="4"/>
  <c r="I3307" i="4"/>
  <c r="J3307" i="4"/>
  <c r="I3308" i="4"/>
  <c r="J3308" i="4"/>
  <c r="I3309" i="4"/>
  <c r="J3309" i="4"/>
  <c r="I3310" i="4"/>
  <c r="J3310" i="4"/>
  <c r="I3311" i="4"/>
  <c r="J3311" i="4"/>
  <c r="I3312" i="4"/>
  <c r="J3312" i="4"/>
  <c r="I3313" i="4"/>
  <c r="J3313" i="4"/>
  <c r="I3314" i="4"/>
  <c r="J3314" i="4"/>
  <c r="I3315" i="4"/>
  <c r="J3315" i="4"/>
  <c r="I3316" i="4"/>
  <c r="J3316" i="4"/>
  <c r="I3317" i="4"/>
  <c r="J3317" i="4"/>
  <c r="I3318" i="4"/>
  <c r="J3318" i="4"/>
  <c r="I3319" i="4"/>
  <c r="J3319" i="4"/>
  <c r="I3320" i="4"/>
  <c r="J3320" i="4"/>
  <c r="I3321" i="4"/>
  <c r="J3321" i="4"/>
  <c r="I3322" i="4"/>
  <c r="J3322" i="4"/>
  <c r="I3323" i="4"/>
  <c r="J3323" i="4"/>
  <c r="I3324" i="4"/>
  <c r="J3324" i="4"/>
  <c r="I3325" i="4"/>
  <c r="J3325" i="4"/>
  <c r="I3326" i="4"/>
  <c r="J3326" i="4"/>
  <c r="I3327" i="4"/>
  <c r="J3327" i="4"/>
  <c r="I3328" i="4"/>
  <c r="J3328" i="4"/>
  <c r="I3329" i="4"/>
  <c r="J3329" i="4"/>
  <c r="I3330" i="4"/>
  <c r="J3330" i="4"/>
  <c r="I3331" i="4"/>
  <c r="J3331" i="4"/>
  <c r="I3332" i="4"/>
  <c r="J3332" i="4"/>
  <c r="I3333" i="4"/>
  <c r="J3333" i="4"/>
  <c r="I3334" i="4"/>
  <c r="J3334" i="4"/>
  <c r="I3335" i="4"/>
  <c r="J3335" i="4"/>
  <c r="I3336" i="4"/>
  <c r="J3336" i="4"/>
  <c r="I3337" i="4"/>
  <c r="J3337" i="4"/>
  <c r="I3338" i="4"/>
  <c r="J3338" i="4"/>
  <c r="I3339" i="4"/>
  <c r="J3339" i="4"/>
  <c r="I3340" i="4"/>
  <c r="J3340" i="4"/>
  <c r="I3341" i="4"/>
  <c r="J3341" i="4"/>
  <c r="I3342" i="4"/>
  <c r="J3342" i="4"/>
  <c r="I3343" i="4"/>
  <c r="J3343" i="4"/>
  <c r="I3344" i="4"/>
  <c r="J3344" i="4"/>
  <c r="I3345" i="4"/>
  <c r="J3345" i="4"/>
  <c r="I3346" i="4"/>
  <c r="J3346" i="4"/>
  <c r="I3347" i="4"/>
  <c r="J3347" i="4"/>
  <c r="I3348" i="4"/>
  <c r="J3348" i="4"/>
  <c r="I3349" i="4"/>
  <c r="J3349" i="4"/>
  <c r="I3350" i="4"/>
  <c r="J3350" i="4"/>
  <c r="I3351" i="4"/>
  <c r="J3351" i="4"/>
  <c r="I3352" i="4"/>
  <c r="J3352" i="4"/>
  <c r="I3353" i="4"/>
  <c r="J3353" i="4"/>
  <c r="I3354" i="4"/>
  <c r="J3354" i="4"/>
  <c r="I3355" i="4"/>
  <c r="J3355" i="4"/>
  <c r="I3356" i="4"/>
  <c r="J3356" i="4"/>
  <c r="I3357" i="4"/>
  <c r="J3357" i="4"/>
  <c r="I3358" i="4"/>
  <c r="J3358" i="4"/>
  <c r="I3359" i="4"/>
  <c r="J3359" i="4"/>
  <c r="I3360" i="4"/>
  <c r="J3360" i="4"/>
  <c r="I3361" i="4"/>
  <c r="J3361" i="4"/>
  <c r="I3362" i="4"/>
  <c r="J3362" i="4"/>
  <c r="I3363" i="4"/>
  <c r="J3363" i="4"/>
  <c r="I3364" i="4"/>
  <c r="J3364" i="4"/>
  <c r="I3365" i="4"/>
  <c r="J3365" i="4"/>
  <c r="I3366" i="4"/>
  <c r="J3366" i="4"/>
  <c r="I3367" i="4"/>
  <c r="J3367" i="4"/>
  <c r="I3368" i="4"/>
  <c r="J3368" i="4"/>
  <c r="I3369" i="4"/>
  <c r="J3369" i="4"/>
  <c r="I3370" i="4"/>
  <c r="J3370" i="4"/>
  <c r="I3371" i="4"/>
  <c r="J3371" i="4"/>
  <c r="I3372" i="4"/>
  <c r="J3372" i="4"/>
  <c r="I3373" i="4"/>
  <c r="J3373" i="4"/>
  <c r="I3374" i="4"/>
  <c r="J3374" i="4"/>
  <c r="I3375" i="4"/>
  <c r="J3375" i="4"/>
  <c r="I3376" i="4"/>
  <c r="J3376" i="4"/>
  <c r="I3377" i="4"/>
  <c r="J3377" i="4"/>
  <c r="I3378" i="4"/>
  <c r="J3378" i="4"/>
  <c r="I3379" i="4"/>
  <c r="J3379" i="4"/>
  <c r="I3380" i="4"/>
  <c r="J3380" i="4"/>
  <c r="I3381" i="4"/>
  <c r="J3381" i="4"/>
  <c r="I3382" i="4"/>
  <c r="J3382" i="4"/>
  <c r="I3383" i="4"/>
  <c r="J3383" i="4"/>
  <c r="I3384" i="4"/>
  <c r="J3384" i="4"/>
  <c r="I3385" i="4"/>
  <c r="J3385" i="4"/>
  <c r="I3386" i="4"/>
  <c r="J3386" i="4"/>
  <c r="I3387" i="4"/>
  <c r="J3387" i="4"/>
  <c r="I3388" i="4"/>
  <c r="J3388" i="4"/>
  <c r="I3389" i="4"/>
  <c r="J3389" i="4"/>
  <c r="I3390" i="4"/>
  <c r="J3390" i="4"/>
  <c r="I3391" i="4"/>
  <c r="J3391" i="4"/>
  <c r="I3392" i="4"/>
  <c r="J3392" i="4"/>
  <c r="I3393" i="4"/>
  <c r="J3393" i="4"/>
  <c r="I3394" i="4"/>
  <c r="J3394" i="4"/>
  <c r="I3395" i="4"/>
  <c r="J3395" i="4"/>
  <c r="I3396" i="4"/>
  <c r="J3396" i="4"/>
  <c r="I3397" i="4"/>
  <c r="J3397" i="4"/>
  <c r="I3398" i="4"/>
  <c r="J3398" i="4"/>
  <c r="I3399" i="4"/>
  <c r="J3399" i="4"/>
  <c r="I3400" i="4"/>
  <c r="J3400" i="4"/>
  <c r="I3401" i="4"/>
  <c r="J3401" i="4"/>
  <c r="I3402" i="4"/>
  <c r="J3402" i="4"/>
  <c r="I3403" i="4"/>
  <c r="J3403" i="4"/>
  <c r="I3404" i="4"/>
  <c r="J3404" i="4"/>
  <c r="I3405" i="4"/>
  <c r="J3405" i="4"/>
  <c r="I3406" i="4"/>
  <c r="J3406" i="4"/>
  <c r="I3407" i="4"/>
  <c r="J3407" i="4"/>
  <c r="I3408" i="4"/>
  <c r="J3408" i="4"/>
  <c r="I3409" i="4"/>
  <c r="J3409" i="4"/>
  <c r="I3410" i="4"/>
  <c r="J3410" i="4"/>
  <c r="I3411" i="4"/>
  <c r="J3411" i="4"/>
  <c r="I3412" i="4"/>
  <c r="J3412" i="4"/>
  <c r="I3413" i="4"/>
  <c r="J3413" i="4"/>
  <c r="I3414" i="4"/>
  <c r="J3414" i="4"/>
  <c r="I3415" i="4"/>
  <c r="J3415" i="4"/>
  <c r="I3416" i="4"/>
  <c r="J3416" i="4"/>
  <c r="I3417" i="4"/>
  <c r="J3417" i="4"/>
  <c r="I3418" i="4"/>
  <c r="J3418" i="4"/>
  <c r="I3419" i="4"/>
  <c r="J3419" i="4"/>
  <c r="I3420" i="4"/>
  <c r="J3420" i="4"/>
  <c r="I3421" i="4"/>
  <c r="J3421" i="4"/>
  <c r="I3422" i="4"/>
  <c r="J3422" i="4"/>
  <c r="I3423" i="4"/>
  <c r="J3423" i="4"/>
  <c r="I3424" i="4"/>
  <c r="J3424" i="4"/>
  <c r="I3425" i="4"/>
  <c r="J3425" i="4"/>
  <c r="I3426" i="4"/>
  <c r="J3426" i="4"/>
  <c r="I3427" i="4"/>
  <c r="J3427" i="4"/>
  <c r="I3428" i="4"/>
  <c r="J3428" i="4"/>
  <c r="I3429" i="4"/>
  <c r="J3429" i="4"/>
  <c r="I3430" i="4"/>
  <c r="J3430" i="4"/>
  <c r="I3431" i="4"/>
  <c r="J3431" i="4"/>
  <c r="I3432" i="4"/>
  <c r="J3432" i="4"/>
  <c r="I3433" i="4"/>
  <c r="J3433" i="4"/>
  <c r="I3434" i="4"/>
  <c r="J3434" i="4"/>
  <c r="I3435" i="4"/>
  <c r="J3435" i="4"/>
  <c r="I3436" i="4"/>
  <c r="J3436" i="4"/>
  <c r="I3437" i="4"/>
  <c r="J3437" i="4"/>
  <c r="I3438" i="4"/>
  <c r="J3438" i="4"/>
  <c r="I3439" i="4"/>
  <c r="J3439" i="4"/>
  <c r="I3440" i="4"/>
  <c r="J3440" i="4"/>
  <c r="I3441" i="4"/>
  <c r="J3441" i="4"/>
  <c r="I3442" i="4"/>
  <c r="J3442" i="4"/>
  <c r="I3443" i="4"/>
  <c r="J3443" i="4"/>
  <c r="I3444" i="4"/>
  <c r="J3444" i="4"/>
  <c r="I3445" i="4"/>
  <c r="J3445" i="4"/>
  <c r="I3446" i="4"/>
  <c r="J3446" i="4"/>
  <c r="I3447" i="4"/>
  <c r="J3447" i="4"/>
  <c r="I3448" i="4"/>
  <c r="J3448" i="4"/>
  <c r="I3449" i="4"/>
  <c r="J3449" i="4"/>
  <c r="I3450" i="4"/>
  <c r="J3450" i="4"/>
  <c r="I3451" i="4"/>
  <c r="J3451" i="4"/>
  <c r="I3452" i="4"/>
  <c r="J3452" i="4"/>
  <c r="I3453" i="4"/>
  <c r="J3453" i="4"/>
  <c r="I3454" i="4"/>
  <c r="J3454" i="4"/>
  <c r="I3455" i="4"/>
  <c r="J3455" i="4"/>
  <c r="I3456" i="4"/>
  <c r="J3456" i="4"/>
  <c r="I3457" i="4"/>
  <c r="J3457" i="4"/>
  <c r="I3458" i="4"/>
  <c r="J3458" i="4"/>
  <c r="I3459" i="4"/>
  <c r="J3459" i="4"/>
  <c r="I3460" i="4"/>
  <c r="J3460" i="4"/>
  <c r="I3461" i="4"/>
  <c r="J3461" i="4"/>
  <c r="I3462" i="4"/>
  <c r="J3462" i="4"/>
  <c r="I3463" i="4"/>
  <c r="J3463" i="4"/>
  <c r="I3464" i="4"/>
  <c r="J3464" i="4"/>
  <c r="I3465" i="4"/>
  <c r="J3465" i="4"/>
  <c r="I3466" i="4"/>
  <c r="J3466" i="4"/>
  <c r="I3467" i="4"/>
  <c r="J3467" i="4"/>
  <c r="I3468" i="4"/>
  <c r="J3468" i="4"/>
  <c r="I3469" i="4"/>
  <c r="J3469" i="4"/>
  <c r="I3470" i="4"/>
  <c r="J3470" i="4"/>
  <c r="I3471" i="4"/>
  <c r="J3471" i="4"/>
  <c r="I3472" i="4"/>
  <c r="J3472" i="4"/>
  <c r="I3473" i="4"/>
  <c r="J3473" i="4"/>
  <c r="I3474" i="4"/>
  <c r="J3474" i="4"/>
  <c r="I3475" i="4"/>
  <c r="J3475" i="4"/>
  <c r="I3476" i="4"/>
  <c r="J3476" i="4"/>
  <c r="I3477" i="4"/>
  <c r="J3477" i="4"/>
  <c r="I3478" i="4"/>
  <c r="J3478" i="4"/>
  <c r="I3479" i="4"/>
  <c r="J3479" i="4"/>
  <c r="I3480" i="4"/>
  <c r="J3480" i="4"/>
  <c r="I3481" i="4"/>
  <c r="J3481" i="4"/>
  <c r="I3482" i="4"/>
  <c r="J3482" i="4"/>
  <c r="I3483" i="4"/>
  <c r="J3483" i="4"/>
  <c r="I3484" i="4"/>
  <c r="J3484" i="4"/>
  <c r="I3485" i="4"/>
  <c r="J3485" i="4"/>
  <c r="I3486" i="4"/>
  <c r="J3486" i="4"/>
  <c r="I3487" i="4"/>
  <c r="J3487" i="4"/>
  <c r="I3488" i="4"/>
  <c r="J3488" i="4"/>
  <c r="I3489" i="4"/>
  <c r="J3489" i="4"/>
  <c r="I3490" i="4"/>
  <c r="J3490" i="4"/>
  <c r="I3491" i="4"/>
  <c r="J3491" i="4"/>
  <c r="I3492" i="4"/>
  <c r="J3492" i="4"/>
  <c r="I3493" i="4"/>
  <c r="J3493" i="4"/>
  <c r="I3494" i="4"/>
  <c r="J3494" i="4"/>
  <c r="I3495" i="4"/>
  <c r="J3495" i="4"/>
  <c r="I3496" i="4"/>
  <c r="J3496" i="4"/>
  <c r="I3497" i="4"/>
  <c r="J3497" i="4"/>
  <c r="I3498" i="4"/>
  <c r="J3498" i="4"/>
  <c r="I3499" i="4"/>
  <c r="J3499" i="4"/>
  <c r="I3500" i="4"/>
  <c r="J3500" i="4"/>
  <c r="I3501" i="4"/>
  <c r="J3501" i="4"/>
  <c r="I3502" i="4"/>
  <c r="J3502" i="4"/>
  <c r="I3503" i="4"/>
  <c r="J3503" i="4"/>
  <c r="I3504" i="4"/>
  <c r="J3504" i="4"/>
  <c r="I3505" i="4"/>
  <c r="J3505" i="4"/>
  <c r="I3506" i="4"/>
  <c r="J3506" i="4"/>
  <c r="I3507" i="4"/>
  <c r="J3507" i="4"/>
  <c r="I3508" i="4"/>
  <c r="J3508" i="4"/>
  <c r="I3509" i="4"/>
  <c r="J3509" i="4"/>
  <c r="I3510" i="4"/>
  <c r="J3510" i="4"/>
  <c r="I3511" i="4"/>
  <c r="J3511" i="4"/>
  <c r="I3512" i="4"/>
  <c r="J3512" i="4"/>
  <c r="I3513" i="4"/>
  <c r="J3513" i="4"/>
  <c r="I3514" i="4"/>
  <c r="J3514" i="4"/>
  <c r="I3515" i="4"/>
  <c r="J3515" i="4"/>
  <c r="I3516" i="4"/>
  <c r="J3516" i="4"/>
  <c r="I3517" i="4"/>
  <c r="J3517" i="4"/>
  <c r="I3518" i="4"/>
  <c r="J3518" i="4"/>
  <c r="I3519" i="4"/>
  <c r="J3519" i="4"/>
  <c r="I3520" i="4"/>
  <c r="J3520" i="4"/>
  <c r="I3521" i="4"/>
  <c r="J3521" i="4"/>
  <c r="I3522" i="4"/>
  <c r="J3522" i="4"/>
  <c r="I3523" i="4"/>
  <c r="J3523" i="4"/>
  <c r="I3524" i="4"/>
  <c r="J3524" i="4"/>
  <c r="I3525" i="4"/>
  <c r="J3525" i="4"/>
  <c r="I3526" i="4"/>
  <c r="J3526" i="4"/>
  <c r="I3527" i="4"/>
  <c r="J3527" i="4"/>
  <c r="I3528" i="4"/>
  <c r="J3528" i="4"/>
  <c r="I3529" i="4"/>
  <c r="J3529" i="4"/>
  <c r="I3530" i="4"/>
  <c r="J3530" i="4"/>
  <c r="I3531" i="4"/>
  <c r="J3531" i="4"/>
  <c r="I3532" i="4"/>
  <c r="J3532" i="4"/>
  <c r="I3533" i="4"/>
  <c r="J3533" i="4"/>
  <c r="I3534" i="4"/>
  <c r="J3534" i="4"/>
  <c r="I3535" i="4"/>
  <c r="J3535" i="4"/>
  <c r="I3536" i="4"/>
  <c r="J3536" i="4"/>
  <c r="I3537" i="4"/>
  <c r="J3537" i="4"/>
  <c r="I3538" i="4"/>
  <c r="J3538" i="4"/>
  <c r="I3539" i="4"/>
  <c r="J3539" i="4"/>
  <c r="I3540" i="4"/>
  <c r="J3540" i="4"/>
  <c r="I3541" i="4"/>
  <c r="J3541" i="4"/>
  <c r="I3542" i="4"/>
  <c r="J3542" i="4"/>
  <c r="I3543" i="4"/>
  <c r="J3543" i="4"/>
  <c r="I3544" i="4"/>
  <c r="J3544" i="4"/>
  <c r="I3545" i="4"/>
  <c r="J3545" i="4"/>
  <c r="I3546" i="4"/>
  <c r="J3546" i="4"/>
  <c r="I3547" i="4"/>
  <c r="J3547" i="4"/>
  <c r="I3548" i="4"/>
  <c r="J3548" i="4"/>
  <c r="I3549" i="4"/>
  <c r="J3549" i="4"/>
  <c r="I3550" i="4"/>
  <c r="J3550" i="4"/>
  <c r="I3551" i="4"/>
  <c r="J3551" i="4"/>
  <c r="I3552" i="4"/>
  <c r="J3552" i="4"/>
  <c r="I3553" i="4"/>
  <c r="J3553" i="4"/>
  <c r="I3554" i="4"/>
  <c r="J3554" i="4"/>
  <c r="I3555" i="4"/>
  <c r="J3555" i="4"/>
  <c r="I3556" i="4"/>
  <c r="J3556" i="4"/>
  <c r="I3557" i="4"/>
  <c r="J3557" i="4"/>
  <c r="I3558" i="4"/>
  <c r="J3558" i="4"/>
  <c r="I3559" i="4"/>
  <c r="J3559" i="4"/>
  <c r="I3560" i="4"/>
  <c r="J3560" i="4"/>
  <c r="I3561" i="4"/>
  <c r="J3561" i="4"/>
  <c r="I3562" i="4"/>
  <c r="J3562" i="4"/>
  <c r="I3563" i="4"/>
  <c r="J3563" i="4"/>
  <c r="I3564" i="4"/>
  <c r="J3564" i="4"/>
  <c r="I3565" i="4"/>
  <c r="J3565" i="4"/>
  <c r="I3566" i="4"/>
  <c r="J3566" i="4"/>
  <c r="I3567" i="4"/>
  <c r="J3567" i="4"/>
  <c r="I3568" i="4"/>
  <c r="J3568" i="4"/>
  <c r="I3569" i="4"/>
  <c r="J3569" i="4"/>
  <c r="I3570" i="4"/>
  <c r="J3570" i="4"/>
  <c r="I3571" i="4"/>
  <c r="J3571" i="4"/>
  <c r="I3572" i="4"/>
  <c r="J3572" i="4"/>
  <c r="I3573" i="4"/>
  <c r="J3573" i="4"/>
  <c r="I3574" i="4"/>
  <c r="J3574" i="4"/>
  <c r="I3575" i="4"/>
  <c r="J3575" i="4"/>
  <c r="I3576" i="4"/>
  <c r="J3576" i="4"/>
  <c r="I3577" i="4"/>
  <c r="J3577" i="4"/>
  <c r="I3578" i="4"/>
  <c r="J3578" i="4"/>
  <c r="I3579" i="4"/>
  <c r="J3579" i="4"/>
  <c r="I3580" i="4"/>
  <c r="J3580" i="4"/>
  <c r="I3581" i="4"/>
  <c r="J3581" i="4"/>
  <c r="I3582" i="4"/>
  <c r="J3582" i="4"/>
  <c r="I3583" i="4"/>
  <c r="J3583" i="4"/>
  <c r="I3584" i="4"/>
  <c r="J3584" i="4"/>
  <c r="I3585" i="4"/>
  <c r="J3585" i="4"/>
  <c r="I3586" i="4"/>
  <c r="J3586" i="4"/>
  <c r="I3587" i="4"/>
  <c r="J3587" i="4"/>
  <c r="I3588" i="4"/>
  <c r="J3588" i="4"/>
  <c r="I3589" i="4"/>
  <c r="J3589" i="4"/>
  <c r="I3590" i="4"/>
  <c r="J3590" i="4"/>
  <c r="I3591" i="4"/>
  <c r="J3591" i="4"/>
  <c r="I3592" i="4"/>
  <c r="J3592" i="4"/>
  <c r="I3593" i="4"/>
  <c r="J3593" i="4"/>
  <c r="I3594" i="4"/>
  <c r="J3594" i="4"/>
  <c r="I3595" i="4"/>
  <c r="J3595" i="4"/>
  <c r="I3596" i="4"/>
  <c r="J3596" i="4"/>
  <c r="I3597" i="4"/>
  <c r="J3597" i="4"/>
  <c r="I3598" i="4"/>
  <c r="J3598" i="4"/>
  <c r="I3599" i="4"/>
  <c r="J3599" i="4"/>
  <c r="I3600" i="4"/>
  <c r="J3600" i="4"/>
  <c r="I3601" i="4"/>
  <c r="J3601" i="4"/>
  <c r="I3602" i="4"/>
  <c r="J3602" i="4"/>
  <c r="I3603" i="4"/>
  <c r="J3603" i="4"/>
  <c r="I3604" i="4"/>
  <c r="J3604" i="4"/>
  <c r="I3605" i="4"/>
  <c r="J3605" i="4"/>
  <c r="I3606" i="4"/>
  <c r="J3606" i="4"/>
  <c r="I3607" i="4"/>
  <c r="J3607" i="4"/>
  <c r="I3608" i="4"/>
  <c r="J3608" i="4"/>
  <c r="I3609" i="4"/>
  <c r="J3609" i="4"/>
  <c r="I3610" i="4"/>
  <c r="J3610" i="4"/>
  <c r="I3611" i="4"/>
  <c r="J3611" i="4"/>
  <c r="I3612" i="4"/>
  <c r="J3612" i="4"/>
  <c r="I3613" i="4"/>
  <c r="J3613" i="4"/>
  <c r="I3614" i="4"/>
  <c r="J3614" i="4"/>
  <c r="I3615" i="4"/>
  <c r="J3615" i="4"/>
  <c r="I3616" i="4"/>
  <c r="J3616" i="4"/>
  <c r="I3617" i="4"/>
  <c r="J3617" i="4"/>
  <c r="I3618" i="4"/>
  <c r="J3618" i="4"/>
  <c r="I3619" i="4"/>
  <c r="J3619" i="4"/>
  <c r="I3620" i="4"/>
  <c r="J3620" i="4"/>
  <c r="I3621" i="4"/>
  <c r="J3621" i="4"/>
  <c r="I3622" i="4"/>
  <c r="J3622" i="4"/>
  <c r="I3623" i="4"/>
  <c r="J3623" i="4"/>
  <c r="I3624" i="4"/>
  <c r="J3624" i="4"/>
  <c r="I3625" i="4"/>
  <c r="J3625" i="4"/>
  <c r="I3626" i="4"/>
  <c r="J3626" i="4"/>
  <c r="I3627" i="4"/>
  <c r="J3627" i="4"/>
  <c r="I3628" i="4"/>
  <c r="J3628" i="4"/>
  <c r="I3629" i="4"/>
  <c r="J3629" i="4"/>
  <c r="I3630" i="4"/>
  <c r="J3630" i="4"/>
  <c r="I3631" i="4"/>
  <c r="J3631" i="4"/>
  <c r="I3632" i="4"/>
  <c r="J3632" i="4"/>
  <c r="I3633" i="4"/>
  <c r="J3633" i="4"/>
  <c r="I3634" i="4"/>
  <c r="J3634" i="4"/>
  <c r="I3635" i="4"/>
  <c r="J3635" i="4"/>
  <c r="I3636" i="4"/>
  <c r="J3636" i="4"/>
  <c r="I3637" i="4"/>
  <c r="J3637" i="4"/>
  <c r="I3638" i="4"/>
  <c r="J3638" i="4"/>
  <c r="I3639" i="4"/>
  <c r="J3639" i="4"/>
  <c r="I3640" i="4"/>
  <c r="J3640" i="4"/>
  <c r="I3641" i="4"/>
  <c r="J3641" i="4"/>
  <c r="I3642" i="4"/>
  <c r="J3642" i="4"/>
  <c r="I3643" i="4"/>
  <c r="J3643" i="4"/>
  <c r="I3644" i="4"/>
  <c r="J3644" i="4"/>
  <c r="I3645" i="4"/>
  <c r="J3645" i="4"/>
  <c r="I3646" i="4"/>
  <c r="J3646" i="4"/>
  <c r="I3647" i="4"/>
  <c r="J3647" i="4"/>
  <c r="I3648" i="4"/>
  <c r="J3648" i="4"/>
  <c r="I3649" i="4"/>
  <c r="J3649" i="4"/>
  <c r="I3650" i="4"/>
  <c r="J3650" i="4"/>
  <c r="I3651" i="4"/>
  <c r="J3651" i="4"/>
  <c r="I3652" i="4"/>
  <c r="J3652" i="4"/>
  <c r="I3653" i="4"/>
  <c r="J3653" i="4"/>
  <c r="I3654" i="4"/>
  <c r="J3654" i="4"/>
  <c r="I3655" i="4"/>
  <c r="J3655" i="4"/>
  <c r="I3656" i="4"/>
  <c r="J3656" i="4"/>
  <c r="I3657" i="4"/>
  <c r="J3657" i="4"/>
  <c r="I3658" i="4"/>
  <c r="J3658" i="4"/>
  <c r="I3659" i="4"/>
  <c r="J3659" i="4"/>
  <c r="I3660" i="4"/>
  <c r="J3660" i="4"/>
  <c r="I3661" i="4"/>
  <c r="J3661" i="4"/>
  <c r="I3662" i="4"/>
  <c r="J3662" i="4"/>
  <c r="I3663" i="4"/>
  <c r="J3663" i="4"/>
  <c r="I3664" i="4"/>
  <c r="J3664" i="4"/>
  <c r="I3665" i="4"/>
  <c r="J3665" i="4"/>
  <c r="I3666" i="4"/>
  <c r="J3666" i="4"/>
  <c r="I3667" i="4"/>
  <c r="J3667" i="4"/>
  <c r="I3668" i="4"/>
  <c r="J3668" i="4"/>
  <c r="I3669" i="4"/>
  <c r="J3669" i="4"/>
  <c r="I3670" i="4"/>
  <c r="J3670" i="4"/>
  <c r="I3671" i="4"/>
  <c r="J3671" i="4"/>
  <c r="I3672" i="4"/>
  <c r="J3672" i="4"/>
  <c r="I3673" i="4"/>
  <c r="J3673" i="4"/>
  <c r="I3674" i="4"/>
  <c r="J3674" i="4"/>
  <c r="I3675" i="4"/>
  <c r="J3675" i="4"/>
  <c r="I3676" i="4"/>
  <c r="J3676" i="4"/>
  <c r="I3677" i="4"/>
  <c r="J3677" i="4"/>
  <c r="I3678" i="4"/>
  <c r="J3678" i="4"/>
  <c r="I3679" i="4"/>
  <c r="J3679" i="4"/>
  <c r="I3680" i="4"/>
  <c r="J3680" i="4"/>
  <c r="I3681" i="4"/>
  <c r="J3681" i="4"/>
  <c r="I3682" i="4"/>
  <c r="J3682" i="4"/>
  <c r="I3683" i="4"/>
  <c r="J3683" i="4"/>
  <c r="I3684" i="4"/>
  <c r="J3684" i="4"/>
  <c r="I3685" i="4"/>
  <c r="J3685" i="4"/>
  <c r="I3686" i="4"/>
  <c r="J3686" i="4"/>
  <c r="I3687" i="4"/>
  <c r="J3687" i="4"/>
  <c r="I3688" i="4"/>
  <c r="J3688" i="4"/>
  <c r="I3689" i="4"/>
  <c r="J3689" i="4"/>
  <c r="I3690" i="4"/>
  <c r="J3690" i="4"/>
  <c r="I3691" i="4"/>
  <c r="J3691" i="4"/>
  <c r="I3692" i="4"/>
  <c r="J3692" i="4"/>
  <c r="I3693" i="4"/>
  <c r="J3693" i="4"/>
  <c r="I3694" i="4"/>
  <c r="J3694" i="4"/>
  <c r="I3695" i="4"/>
  <c r="J3695" i="4"/>
  <c r="I3696" i="4"/>
  <c r="J3696" i="4"/>
  <c r="I3697" i="4"/>
  <c r="J3697" i="4"/>
  <c r="I3698" i="4"/>
  <c r="J3698" i="4"/>
  <c r="I3699" i="4"/>
  <c r="J3699" i="4"/>
  <c r="I3700" i="4"/>
  <c r="J3700" i="4"/>
  <c r="I3701" i="4"/>
  <c r="J3701" i="4"/>
  <c r="I3702" i="4"/>
  <c r="J3702" i="4"/>
  <c r="I3703" i="4"/>
  <c r="J3703" i="4"/>
  <c r="I3704" i="4"/>
  <c r="J3704" i="4"/>
  <c r="I3705" i="4"/>
  <c r="J3705" i="4"/>
  <c r="I3706" i="4"/>
  <c r="J3706" i="4"/>
  <c r="I3707" i="4"/>
  <c r="J3707" i="4"/>
  <c r="I3708" i="4"/>
  <c r="J3708" i="4"/>
  <c r="I3709" i="4"/>
  <c r="J3709" i="4"/>
  <c r="I3710" i="4"/>
  <c r="J3710" i="4"/>
  <c r="I3711" i="4"/>
  <c r="J3711" i="4"/>
  <c r="I3712" i="4"/>
  <c r="J3712" i="4"/>
  <c r="I3713" i="4"/>
  <c r="J3713" i="4"/>
  <c r="I3714" i="4"/>
  <c r="J3714" i="4"/>
  <c r="I3715" i="4"/>
  <c r="J3715" i="4"/>
  <c r="I3716" i="4"/>
  <c r="J3716" i="4"/>
  <c r="I3717" i="4"/>
  <c r="J3717" i="4"/>
  <c r="I3718" i="4"/>
  <c r="J3718" i="4"/>
  <c r="I3719" i="4"/>
  <c r="J3719" i="4"/>
  <c r="I3720" i="4"/>
  <c r="J3720" i="4"/>
  <c r="I3721" i="4"/>
  <c r="J3721" i="4"/>
  <c r="I3722" i="4"/>
  <c r="J3722" i="4"/>
  <c r="I3723" i="4"/>
  <c r="J3723" i="4"/>
  <c r="I3724" i="4"/>
  <c r="J3724" i="4"/>
  <c r="I3725" i="4"/>
  <c r="J3725" i="4"/>
  <c r="I3726" i="4"/>
  <c r="J3726" i="4"/>
  <c r="I3727" i="4"/>
  <c r="J3727" i="4"/>
  <c r="I3728" i="4"/>
  <c r="J3728" i="4"/>
  <c r="I3729" i="4"/>
  <c r="J3729" i="4"/>
  <c r="I3730" i="4"/>
  <c r="J3730" i="4"/>
  <c r="I3731" i="4"/>
  <c r="J3731" i="4"/>
  <c r="I3732" i="4"/>
  <c r="J3732" i="4"/>
  <c r="I3733" i="4"/>
  <c r="J3733" i="4"/>
  <c r="I3734" i="4"/>
  <c r="J3734" i="4"/>
  <c r="I3735" i="4"/>
  <c r="J3735" i="4"/>
  <c r="I3736" i="4"/>
  <c r="J3736" i="4"/>
  <c r="I3737" i="4"/>
  <c r="J3737" i="4"/>
  <c r="I3738" i="4"/>
  <c r="J3738" i="4"/>
  <c r="I3739" i="4"/>
  <c r="J3739" i="4"/>
  <c r="I3740" i="4"/>
  <c r="J3740" i="4"/>
  <c r="I3741" i="4"/>
  <c r="J3741" i="4"/>
  <c r="I3742" i="4"/>
  <c r="J3742" i="4"/>
  <c r="I3743" i="4"/>
  <c r="J3743" i="4"/>
  <c r="I3744" i="4"/>
  <c r="J3744" i="4"/>
  <c r="I3745" i="4"/>
  <c r="J3745" i="4"/>
  <c r="I3746" i="4"/>
  <c r="J3746" i="4"/>
  <c r="I3747" i="4"/>
  <c r="J3747" i="4"/>
  <c r="I3748" i="4"/>
  <c r="J3748" i="4"/>
  <c r="I3749" i="4"/>
  <c r="J3749" i="4"/>
  <c r="I3750" i="4"/>
  <c r="J3750" i="4"/>
  <c r="I3751" i="4"/>
  <c r="J3751" i="4"/>
  <c r="I3752" i="4"/>
  <c r="J3752" i="4"/>
  <c r="I3753" i="4"/>
  <c r="J3753" i="4"/>
  <c r="I3754" i="4"/>
  <c r="J3754" i="4"/>
  <c r="I3755" i="4"/>
  <c r="J3755" i="4"/>
  <c r="I3756" i="4"/>
  <c r="J3756" i="4"/>
  <c r="I3757" i="4"/>
  <c r="J3757" i="4"/>
  <c r="I3758" i="4"/>
  <c r="J3758" i="4"/>
  <c r="I3759" i="4"/>
  <c r="J3759" i="4"/>
  <c r="I3760" i="4"/>
  <c r="J3760" i="4"/>
  <c r="I3761" i="4"/>
  <c r="J3761" i="4"/>
  <c r="I3762" i="4"/>
  <c r="J3762" i="4"/>
  <c r="I3763" i="4"/>
  <c r="J3763" i="4"/>
  <c r="I3764" i="4"/>
  <c r="J3764" i="4"/>
  <c r="I3765" i="4"/>
  <c r="J3765" i="4"/>
  <c r="I3766" i="4"/>
  <c r="J3766" i="4"/>
  <c r="I3767" i="4"/>
  <c r="J3767" i="4"/>
  <c r="I3768" i="4"/>
  <c r="J3768" i="4"/>
  <c r="I3769" i="4"/>
  <c r="J3769" i="4"/>
  <c r="I3770" i="4"/>
  <c r="J3770" i="4"/>
  <c r="I3771" i="4"/>
  <c r="J3771" i="4"/>
  <c r="I3772" i="4"/>
  <c r="J3772" i="4"/>
  <c r="I3773" i="4"/>
  <c r="J3773" i="4"/>
  <c r="I3774" i="4"/>
  <c r="J3774" i="4"/>
  <c r="I3775" i="4"/>
  <c r="J3775" i="4"/>
  <c r="I3776" i="4"/>
  <c r="J3776" i="4"/>
  <c r="I3777" i="4"/>
  <c r="J3777" i="4"/>
  <c r="I3778" i="4"/>
  <c r="J3778" i="4"/>
  <c r="I3779" i="4"/>
  <c r="J3779" i="4"/>
  <c r="I3780" i="4"/>
  <c r="J3780" i="4"/>
  <c r="I3781" i="4"/>
  <c r="J3781" i="4"/>
  <c r="I3782" i="4"/>
  <c r="J3782" i="4"/>
  <c r="I3783" i="4"/>
  <c r="J3783" i="4"/>
  <c r="I3784" i="4"/>
  <c r="J3784" i="4"/>
  <c r="I3785" i="4"/>
  <c r="J3785" i="4"/>
  <c r="I3786" i="4"/>
  <c r="J3786" i="4"/>
  <c r="I3787" i="4"/>
  <c r="J3787" i="4"/>
  <c r="I3788" i="4"/>
  <c r="J3788" i="4"/>
  <c r="I3789" i="4"/>
  <c r="J3789" i="4"/>
  <c r="I3790" i="4"/>
  <c r="J3790" i="4"/>
  <c r="I3791" i="4"/>
  <c r="J3791" i="4"/>
  <c r="I3792" i="4"/>
  <c r="J3792" i="4"/>
  <c r="I3793" i="4"/>
  <c r="J3793" i="4"/>
  <c r="I3794" i="4"/>
  <c r="J3794" i="4"/>
  <c r="I3795" i="4"/>
  <c r="J3795" i="4"/>
  <c r="I3796" i="4"/>
  <c r="J3796" i="4"/>
  <c r="I3797" i="4"/>
  <c r="J3797" i="4"/>
  <c r="I3798" i="4"/>
  <c r="J3798" i="4"/>
  <c r="I3799" i="4"/>
  <c r="J3799" i="4"/>
  <c r="I3800" i="4"/>
  <c r="J3800" i="4"/>
  <c r="I3801" i="4"/>
  <c r="J3801" i="4"/>
  <c r="I3802" i="4"/>
  <c r="J3802" i="4"/>
  <c r="I3803" i="4"/>
  <c r="J3803" i="4"/>
  <c r="I3804" i="4"/>
  <c r="J3804" i="4"/>
  <c r="I3805" i="4"/>
  <c r="J3805" i="4"/>
  <c r="I3806" i="4"/>
  <c r="J3806" i="4"/>
  <c r="I3807" i="4"/>
  <c r="J3807" i="4"/>
  <c r="I3808" i="4"/>
  <c r="J3808" i="4"/>
  <c r="I3809" i="4"/>
  <c r="J3809" i="4"/>
  <c r="I3810" i="4"/>
  <c r="J3810" i="4"/>
  <c r="I3811" i="4"/>
  <c r="J3811" i="4"/>
  <c r="I3812" i="4"/>
  <c r="J3812" i="4"/>
  <c r="I3813" i="4"/>
  <c r="J3813" i="4"/>
  <c r="I3814" i="4"/>
  <c r="J3814" i="4"/>
  <c r="I3815" i="4"/>
  <c r="J3815" i="4"/>
  <c r="I3816" i="4"/>
  <c r="J3816" i="4"/>
  <c r="I3817" i="4"/>
  <c r="J3817" i="4"/>
  <c r="I3818" i="4"/>
  <c r="J3818" i="4"/>
  <c r="I3819" i="4"/>
  <c r="J3819" i="4"/>
  <c r="I3820" i="4"/>
  <c r="J3820" i="4"/>
  <c r="I3821" i="4"/>
  <c r="J3821" i="4"/>
  <c r="I3822" i="4"/>
  <c r="J3822" i="4"/>
  <c r="I3823" i="4"/>
  <c r="J3823" i="4"/>
  <c r="I3824" i="4"/>
  <c r="J3824" i="4"/>
  <c r="I3825" i="4"/>
  <c r="J3825" i="4"/>
  <c r="I3826" i="4"/>
  <c r="J3826" i="4"/>
  <c r="I3827" i="4"/>
  <c r="J3827" i="4"/>
  <c r="I3828" i="4"/>
  <c r="J3828" i="4"/>
  <c r="I3829" i="4"/>
  <c r="J3829" i="4"/>
  <c r="I3830" i="4"/>
  <c r="J3830" i="4"/>
  <c r="I3831" i="4"/>
  <c r="J3831" i="4"/>
  <c r="I3832" i="4"/>
  <c r="J3832" i="4"/>
  <c r="I3833" i="4"/>
  <c r="J3833" i="4"/>
  <c r="I3834" i="4"/>
  <c r="J3834" i="4"/>
  <c r="I3835" i="4"/>
  <c r="J3835" i="4"/>
  <c r="I3836" i="4"/>
  <c r="J3836" i="4"/>
  <c r="I3837" i="4"/>
  <c r="J3837" i="4"/>
  <c r="I3838" i="4"/>
  <c r="J3838" i="4"/>
  <c r="I3839" i="4"/>
  <c r="J3839" i="4"/>
  <c r="I3840" i="4"/>
  <c r="J3840" i="4"/>
  <c r="I3841" i="4"/>
  <c r="J3841" i="4"/>
  <c r="I3842" i="4"/>
  <c r="J3842" i="4"/>
  <c r="I3843" i="4"/>
  <c r="J3843" i="4"/>
  <c r="I3844" i="4"/>
  <c r="J3844" i="4"/>
  <c r="I3845" i="4"/>
  <c r="J3845" i="4"/>
  <c r="I3846" i="4"/>
  <c r="J3846" i="4"/>
  <c r="I3847" i="4"/>
  <c r="J3847" i="4"/>
  <c r="I3848" i="4"/>
  <c r="J3848" i="4"/>
  <c r="I3849" i="4"/>
  <c r="J3849" i="4"/>
  <c r="I3850" i="4"/>
  <c r="J3850" i="4"/>
  <c r="I3851" i="4"/>
  <c r="J3851" i="4"/>
  <c r="I3852" i="4"/>
  <c r="J3852" i="4"/>
  <c r="I3853" i="4"/>
  <c r="J3853" i="4"/>
  <c r="I3854" i="4"/>
  <c r="J3854" i="4"/>
  <c r="I3855" i="4"/>
  <c r="J3855" i="4"/>
  <c r="I3856" i="4"/>
  <c r="J3856" i="4"/>
  <c r="I3857" i="4"/>
  <c r="J3857" i="4"/>
  <c r="I3858" i="4"/>
  <c r="J3858" i="4"/>
  <c r="I3859" i="4"/>
  <c r="J3859" i="4"/>
  <c r="I3860" i="4"/>
  <c r="J3860" i="4"/>
  <c r="I3861" i="4"/>
  <c r="J3861" i="4"/>
  <c r="I3862" i="4"/>
  <c r="J3862" i="4"/>
  <c r="I3863" i="4"/>
  <c r="J3863" i="4"/>
  <c r="I3864" i="4"/>
  <c r="J3864" i="4"/>
  <c r="I3865" i="4"/>
  <c r="J3865" i="4"/>
  <c r="I3866" i="4"/>
  <c r="J3866" i="4"/>
  <c r="I3867" i="4"/>
  <c r="J3867" i="4"/>
  <c r="I3868" i="4"/>
  <c r="J3868" i="4"/>
  <c r="I3869" i="4"/>
  <c r="J3869" i="4"/>
  <c r="I3870" i="4"/>
  <c r="J3870" i="4"/>
  <c r="I3871" i="4"/>
  <c r="J3871" i="4"/>
  <c r="I3872" i="4"/>
  <c r="J3872" i="4"/>
  <c r="I3873" i="4"/>
  <c r="J3873" i="4"/>
  <c r="I3874" i="4"/>
  <c r="J3874" i="4"/>
  <c r="I3875" i="4"/>
  <c r="J3875" i="4"/>
  <c r="I3876" i="4"/>
  <c r="J3876" i="4"/>
  <c r="I3877" i="4"/>
  <c r="J3877" i="4"/>
  <c r="I3878" i="4"/>
  <c r="J3878" i="4"/>
  <c r="I3879" i="4"/>
  <c r="J3879" i="4"/>
  <c r="I3880" i="4"/>
  <c r="J3880" i="4"/>
  <c r="I3881" i="4"/>
  <c r="J3881" i="4"/>
  <c r="I3882" i="4"/>
  <c r="J3882" i="4"/>
  <c r="I3883" i="4"/>
  <c r="J3883" i="4"/>
  <c r="I3884" i="4"/>
  <c r="J3884" i="4"/>
  <c r="I3885" i="4"/>
  <c r="J3885" i="4"/>
  <c r="I3886" i="4"/>
  <c r="J3886" i="4"/>
  <c r="I3887" i="4"/>
  <c r="J3887" i="4"/>
  <c r="I3888" i="4"/>
  <c r="J3888" i="4"/>
  <c r="I3889" i="4"/>
  <c r="J3889" i="4"/>
  <c r="I3890" i="4"/>
  <c r="J3890" i="4"/>
  <c r="I3891" i="4"/>
  <c r="J3891" i="4"/>
  <c r="I3892" i="4"/>
  <c r="J3892" i="4"/>
  <c r="I3893" i="4"/>
  <c r="J3893" i="4"/>
  <c r="I3894" i="4"/>
  <c r="J3894" i="4"/>
  <c r="I3895" i="4"/>
  <c r="J3895" i="4"/>
  <c r="I3896" i="4"/>
  <c r="J3896" i="4"/>
  <c r="I3897" i="4"/>
  <c r="J3897" i="4"/>
  <c r="I3898" i="4"/>
  <c r="J3898" i="4"/>
  <c r="I3899" i="4"/>
  <c r="J3899" i="4"/>
  <c r="I3900" i="4"/>
  <c r="J3900" i="4"/>
  <c r="I3901" i="4"/>
  <c r="J3901" i="4"/>
  <c r="I3902" i="4"/>
  <c r="J3902" i="4"/>
  <c r="I3903" i="4"/>
  <c r="J3903" i="4"/>
  <c r="I3904" i="4"/>
  <c r="J3904" i="4"/>
  <c r="I3905" i="4"/>
  <c r="J3905" i="4"/>
  <c r="I3906" i="4"/>
  <c r="J3906" i="4"/>
  <c r="I3907" i="4"/>
  <c r="J3907" i="4"/>
  <c r="I3908" i="4"/>
  <c r="J3908" i="4"/>
  <c r="I3909" i="4"/>
  <c r="J3909" i="4"/>
  <c r="I3910" i="4"/>
  <c r="J3910" i="4"/>
  <c r="I3911" i="4"/>
  <c r="J3911" i="4"/>
  <c r="I3912" i="4"/>
  <c r="J3912" i="4"/>
  <c r="I3913" i="4"/>
  <c r="J3913" i="4"/>
  <c r="I3914" i="4"/>
  <c r="J3914" i="4"/>
  <c r="I3915" i="4"/>
  <c r="J3915" i="4"/>
  <c r="I3916" i="4"/>
  <c r="J3916" i="4"/>
  <c r="I3917" i="4"/>
  <c r="J3917" i="4"/>
  <c r="I3918" i="4"/>
  <c r="J3918" i="4"/>
  <c r="I3919" i="4"/>
  <c r="J3919" i="4"/>
  <c r="I3920" i="4"/>
  <c r="J3920" i="4"/>
  <c r="I3921" i="4"/>
  <c r="J3921" i="4"/>
  <c r="I3922" i="4"/>
  <c r="J3922" i="4"/>
  <c r="I3923" i="4"/>
  <c r="J3923" i="4"/>
  <c r="I3924" i="4"/>
  <c r="J3924" i="4"/>
  <c r="I3925" i="4"/>
  <c r="J3925" i="4"/>
  <c r="I3926" i="4"/>
  <c r="J3926" i="4"/>
  <c r="I3927" i="4"/>
  <c r="J3927" i="4"/>
  <c r="I3928" i="4"/>
  <c r="J3928" i="4"/>
  <c r="I3929" i="4"/>
  <c r="J3929" i="4"/>
  <c r="I3930" i="4"/>
  <c r="J3930" i="4"/>
  <c r="I3931" i="4"/>
  <c r="J3931" i="4"/>
  <c r="I3932" i="4"/>
  <c r="J3932" i="4"/>
  <c r="I3933" i="4"/>
  <c r="J3933" i="4"/>
  <c r="I3934" i="4"/>
  <c r="J3934" i="4"/>
  <c r="I3935" i="4"/>
  <c r="J3935" i="4"/>
  <c r="I3936" i="4"/>
  <c r="J3936" i="4"/>
  <c r="I3937" i="4"/>
  <c r="J3937" i="4"/>
  <c r="I3938" i="4"/>
  <c r="J3938" i="4"/>
  <c r="I3939" i="4"/>
  <c r="J3939" i="4"/>
  <c r="I3940" i="4"/>
  <c r="J3940" i="4"/>
  <c r="I3941" i="4"/>
  <c r="J3941" i="4"/>
  <c r="I3942" i="4"/>
  <c r="J3942" i="4"/>
  <c r="I3943" i="4"/>
  <c r="J3943" i="4"/>
  <c r="I3944" i="4"/>
  <c r="J3944" i="4"/>
  <c r="I3945" i="4"/>
  <c r="J3945" i="4"/>
  <c r="I3946" i="4"/>
  <c r="J3946" i="4"/>
  <c r="I3947" i="4"/>
  <c r="J3947" i="4"/>
  <c r="I3948" i="4"/>
  <c r="J3948" i="4"/>
  <c r="I3949" i="4"/>
  <c r="J3949" i="4"/>
  <c r="I3950" i="4"/>
  <c r="J3950" i="4"/>
  <c r="I3951" i="4"/>
  <c r="J3951" i="4"/>
  <c r="I3952" i="4"/>
  <c r="J3952" i="4"/>
  <c r="I3953" i="4"/>
  <c r="J3953" i="4"/>
  <c r="I3954" i="4"/>
  <c r="J3954" i="4"/>
  <c r="I3955" i="4"/>
  <c r="J3955" i="4"/>
  <c r="I3956" i="4"/>
  <c r="J3956" i="4"/>
  <c r="I3957" i="4"/>
  <c r="J3957" i="4"/>
  <c r="I3958" i="4"/>
  <c r="J3958" i="4"/>
  <c r="I3959" i="4"/>
  <c r="J3959" i="4"/>
  <c r="I3960" i="4"/>
  <c r="J3960" i="4"/>
  <c r="I3961" i="4"/>
  <c r="J3961" i="4"/>
  <c r="I3962" i="4"/>
  <c r="J3962" i="4"/>
  <c r="I3963" i="4"/>
  <c r="J3963" i="4"/>
  <c r="I3964" i="4"/>
  <c r="J3964" i="4"/>
  <c r="I3965" i="4"/>
  <c r="J3965" i="4"/>
  <c r="I3966" i="4"/>
  <c r="J3966" i="4"/>
  <c r="I3967" i="4"/>
  <c r="J3967" i="4"/>
  <c r="I3968" i="4"/>
  <c r="J3968" i="4"/>
  <c r="I3969" i="4"/>
  <c r="J3969" i="4"/>
  <c r="I3970" i="4"/>
  <c r="J3970" i="4"/>
  <c r="I3971" i="4"/>
  <c r="J3971" i="4"/>
  <c r="I3972" i="4"/>
  <c r="J3972" i="4"/>
  <c r="I3973" i="4"/>
  <c r="J3973" i="4"/>
  <c r="I3974" i="4"/>
  <c r="J3974" i="4"/>
  <c r="I3975" i="4"/>
  <c r="J3975" i="4"/>
  <c r="I3976" i="4"/>
  <c r="J3976" i="4"/>
  <c r="I3977" i="4"/>
  <c r="J3977" i="4"/>
  <c r="I3978" i="4"/>
  <c r="J3978" i="4"/>
  <c r="I3979" i="4"/>
  <c r="J3979" i="4"/>
  <c r="I3980" i="4"/>
  <c r="J3980" i="4"/>
  <c r="I3981" i="4"/>
  <c r="J3981" i="4"/>
  <c r="I3982" i="4"/>
  <c r="J3982" i="4"/>
  <c r="I3983" i="4"/>
  <c r="J3983" i="4"/>
  <c r="I3984" i="4"/>
  <c r="J3984" i="4"/>
  <c r="I3985" i="4"/>
  <c r="J3985" i="4"/>
  <c r="I3986" i="4"/>
  <c r="J3986" i="4"/>
  <c r="I3987" i="4"/>
  <c r="J3987" i="4"/>
  <c r="I3988" i="4"/>
  <c r="J3988" i="4"/>
  <c r="I3989" i="4"/>
  <c r="J3989" i="4"/>
  <c r="I3990" i="4"/>
  <c r="J3990" i="4"/>
  <c r="I3991" i="4"/>
  <c r="J3991" i="4"/>
  <c r="I3992" i="4"/>
  <c r="J3992" i="4"/>
  <c r="I3993" i="4"/>
  <c r="J3993" i="4"/>
  <c r="I3994" i="4"/>
  <c r="J3994" i="4"/>
  <c r="I3995" i="4"/>
  <c r="J3995" i="4"/>
  <c r="I3996" i="4"/>
  <c r="J3996" i="4"/>
  <c r="I3997" i="4"/>
  <c r="J3997" i="4"/>
  <c r="I3998" i="4"/>
  <c r="J3998" i="4"/>
  <c r="I3999" i="4"/>
  <c r="J3999" i="4"/>
  <c r="I4000" i="4"/>
  <c r="J4000" i="4"/>
  <c r="I4001" i="4"/>
  <c r="J4001" i="4"/>
  <c r="I4002" i="4"/>
  <c r="J4002" i="4"/>
  <c r="I4003" i="4"/>
  <c r="J4003" i="4"/>
  <c r="I4004" i="4"/>
  <c r="J4004" i="4"/>
  <c r="I4005" i="4"/>
  <c r="J4005" i="4"/>
  <c r="I4006" i="4"/>
  <c r="J4006" i="4"/>
  <c r="I4007" i="4"/>
  <c r="J4007" i="4"/>
  <c r="I4008" i="4"/>
  <c r="J4008" i="4"/>
  <c r="I4009" i="4"/>
  <c r="J4009" i="4"/>
  <c r="I4010" i="4"/>
  <c r="J4010" i="4"/>
  <c r="I4011" i="4"/>
  <c r="J4011" i="4"/>
  <c r="I4012" i="4"/>
  <c r="J4012" i="4"/>
  <c r="I4013" i="4"/>
  <c r="J4013" i="4"/>
  <c r="I4014" i="4"/>
  <c r="J4014" i="4"/>
  <c r="I4015" i="4"/>
  <c r="J4015" i="4"/>
  <c r="I4016" i="4"/>
  <c r="J4016" i="4"/>
  <c r="I4017" i="4"/>
  <c r="J4017" i="4"/>
  <c r="I4018" i="4"/>
  <c r="J4018" i="4"/>
  <c r="I4019" i="4"/>
  <c r="J4019" i="4"/>
  <c r="I4020" i="4"/>
  <c r="J4020" i="4"/>
  <c r="I4021" i="4"/>
  <c r="J4021" i="4"/>
  <c r="I4022" i="4"/>
  <c r="J4022" i="4"/>
  <c r="I4023" i="4"/>
  <c r="J4023" i="4"/>
  <c r="I4024" i="4"/>
  <c r="J4024" i="4"/>
  <c r="I4025" i="4"/>
  <c r="J4025" i="4"/>
  <c r="I4026" i="4"/>
  <c r="J4026" i="4"/>
  <c r="I4027" i="4"/>
  <c r="J4027" i="4"/>
  <c r="I4028" i="4"/>
  <c r="J4028" i="4"/>
  <c r="I4029" i="4"/>
  <c r="J4029" i="4"/>
  <c r="I4030" i="4"/>
  <c r="J4030" i="4"/>
  <c r="I4031" i="4"/>
  <c r="J4031" i="4"/>
  <c r="I4032" i="4"/>
  <c r="J4032" i="4"/>
  <c r="I4033" i="4"/>
  <c r="J4033" i="4"/>
  <c r="I4034" i="4"/>
  <c r="J4034" i="4"/>
  <c r="I4035" i="4"/>
  <c r="J4035" i="4"/>
  <c r="I4036" i="4"/>
  <c r="J4036" i="4"/>
  <c r="I4037" i="4"/>
  <c r="J4037" i="4"/>
  <c r="I4038" i="4"/>
  <c r="J4038" i="4"/>
  <c r="I4039" i="4"/>
  <c r="J4039" i="4"/>
  <c r="I4040" i="4"/>
  <c r="J4040" i="4"/>
  <c r="I4041" i="4"/>
  <c r="J4041" i="4"/>
  <c r="I4042" i="4"/>
  <c r="J4042" i="4"/>
  <c r="I4043" i="4"/>
  <c r="J4043" i="4"/>
  <c r="I4044" i="4"/>
  <c r="J4044" i="4"/>
  <c r="I4045" i="4"/>
  <c r="J4045" i="4"/>
  <c r="I4046" i="4"/>
  <c r="J4046" i="4"/>
  <c r="I4047" i="4"/>
  <c r="J4047" i="4"/>
  <c r="I4048" i="4"/>
  <c r="J4048" i="4"/>
  <c r="I4049" i="4"/>
  <c r="J4049" i="4"/>
  <c r="I4050" i="4"/>
  <c r="J4050" i="4"/>
  <c r="J2" i="4"/>
  <c r="I2" i="4"/>
  <c r="H2" i="4"/>
  <c r="K1" i="4"/>
  <c r="J1" i="4"/>
  <c r="I1" i="4"/>
  <c r="H1" i="4"/>
  <c r="I3" i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J2" i="1"/>
  <c r="I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I1" i="1"/>
  <c r="J1" i="1"/>
  <c r="K1" i="1"/>
  <c r="H1" i="1"/>
  <c r="M36" i="5"/>
  <c r="M68" i="5"/>
  <c r="M100" i="5"/>
  <c r="M164" i="5"/>
  <c r="M184" i="5"/>
  <c r="M51" i="5"/>
  <c r="M89" i="5"/>
  <c r="M105" i="5"/>
  <c r="M143" i="5"/>
  <c r="F4" i="5"/>
  <c r="G4" i="5"/>
  <c r="F5" i="5"/>
  <c r="G5" i="5"/>
  <c r="F6" i="5"/>
  <c r="G6" i="5"/>
  <c r="F7" i="5"/>
  <c r="G7" i="5"/>
  <c r="F8" i="5"/>
  <c r="G8" i="5"/>
  <c r="F9" i="5"/>
  <c r="G9" i="5"/>
  <c r="F10" i="5"/>
  <c r="G10" i="5"/>
  <c r="F11" i="5"/>
  <c r="G11" i="5"/>
  <c r="F12" i="5"/>
  <c r="G12" i="5"/>
  <c r="F13" i="5"/>
  <c r="G13" i="5"/>
  <c r="F14" i="5"/>
  <c r="G14" i="5"/>
  <c r="F15" i="5"/>
  <c r="G15" i="5"/>
  <c r="F16" i="5"/>
  <c r="G16" i="5"/>
  <c r="F17" i="5"/>
  <c r="G17" i="5"/>
  <c r="F18" i="5"/>
  <c r="G18" i="5"/>
  <c r="F19" i="5"/>
  <c r="G19" i="5"/>
  <c r="F20" i="5"/>
  <c r="G20" i="5"/>
  <c r="F21" i="5"/>
  <c r="G21" i="5"/>
  <c r="F22" i="5"/>
  <c r="G22" i="5"/>
  <c r="F23" i="5"/>
  <c r="G23" i="5"/>
  <c r="F24" i="5"/>
  <c r="G24" i="5"/>
  <c r="F25" i="5"/>
  <c r="G25" i="5"/>
  <c r="F26" i="5"/>
  <c r="G26" i="5"/>
  <c r="F27" i="5"/>
  <c r="G27" i="5"/>
  <c r="F28" i="5"/>
  <c r="G28" i="5"/>
  <c r="F29" i="5"/>
  <c r="G29" i="5"/>
  <c r="F30" i="5"/>
  <c r="G30" i="5"/>
  <c r="F31" i="5"/>
  <c r="G31" i="5"/>
  <c r="F32" i="5"/>
  <c r="G32" i="5"/>
  <c r="F33" i="5"/>
  <c r="G33" i="5"/>
  <c r="F34" i="5"/>
  <c r="G34" i="5"/>
  <c r="F35" i="5"/>
  <c r="G35" i="5"/>
  <c r="F36" i="5"/>
  <c r="G36" i="5"/>
  <c r="F37" i="5"/>
  <c r="G37" i="5"/>
  <c r="F38" i="5"/>
  <c r="G38" i="5"/>
  <c r="F39" i="5"/>
  <c r="G39" i="5"/>
  <c r="F40" i="5"/>
  <c r="G40" i="5"/>
  <c r="F41" i="5"/>
  <c r="G41" i="5"/>
  <c r="F42" i="5"/>
  <c r="G42" i="5"/>
  <c r="F43" i="5"/>
  <c r="G43" i="5"/>
  <c r="F44" i="5"/>
  <c r="G44" i="5"/>
  <c r="F45" i="5"/>
  <c r="G45" i="5"/>
  <c r="F46" i="5"/>
  <c r="G46" i="5"/>
  <c r="F47" i="5"/>
  <c r="G47" i="5"/>
  <c r="F48" i="5"/>
  <c r="G48" i="5"/>
  <c r="F49" i="5"/>
  <c r="G49" i="5"/>
  <c r="F50" i="5"/>
  <c r="G50" i="5"/>
  <c r="F51" i="5"/>
  <c r="G51" i="5"/>
  <c r="F52" i="5"/>
  <c r="G52" i="5"/>
  <c r="F53" i="5"/>
  <c r="G53" i="5"/>
  <c r="F54" i="5"/>
  <c r="G54" i="5"/>
  <c r="F55" i="5"/>
  <c r="G55" i="5"/>
  <c r="F56" i="5"/>
  <c r="G56" i="5"/>
  <c r="F57" i="5"/>
  <c r="G57" i="5"/>
  <c r="F58" i="5"/>
  <c r="G58" i="5"/>
  <c r="F59" i="5"/>
  <c r="G59" i="5"/>
  <c r="F60" i="5"/>
  <c r="G60" i="5"/>
  <c r="F61" i="5"/>
  <c r="G61" i="5"/>
  <c r="F62" i="5"/>
  <c r="G62" i="5"/>
  <c r="F63" i="5"/>
  <c r="G63" i="5"/>
  <c r="F64" i="5"/>
  <c r="G64" i="5"/>
  <c r="F65" i="5"/>
  <c r="G65" i="5"/>
  <c r="F66" i="5"/>
  <c r="G66" i="5"/>
  <c r="F67" i="5"/>
  <c r="G67" i="5"/>
  <c r="F68" i="5"/>
  <c r="G68" i="5"/>
  <c r="F69" i="5"/>
  <c r="G69" i="5"/>
  <c r="F70" i="5"/>
  <c r="G70" i="5"/>
  <c r="F71" i="5"/>
  <c r="G71" i="5"/>
  <c r="F72" i="5"/>
  <c r="G72" i="5"/>
  <c r="F73" i="5"/>
  <c r="G73" i="5"/>
  <c r="F74" i="5"/>
  <c r="G74" i="5"/>
  <c r="F75" i="5"/>
  <c r="G75" i="5"/>
  <c r="F76" i="5"/>
  <c r="G76" i="5"/>
  <c r="F77" i="5"/>
  <c r="G77" i="5"/>
  <c r="F78" i="5"/>
  <c r="G78" i="5"/>
  <c r="F79" i="5"/>
  <c r="G79" i="5"/>
  <c r="F80" i="5"/>
  <c r="G80" i="5"/>
  <c r="F81" i="5"/>
  <c r="G81" i="5"/>
  <c r="F82" i="5"/>
  <c r="G82" i="5"/>
  <c r="F83" i="5"/>
  <c r="G83" i="5"/>
  <c r="F84" i="5"/>
  <c r="G84" i="5"/>
  <c r="F85" i="5"/>
  <c r="G85" i="5"/>
  <c r="F86" i="5"/>
  <c r="G86" i="5"/>
  <c r="F87" i="5"/>
  <c r="G87" i="5"/>
  <c r="F88" i="5"/>
  <c r="G88" i="5"/>
  <c r="F89" i="5"/>
  <c r="G89" i="5"/>
  <c r="F90" i="5"/>
  <c r="G90" i="5"/>
  <c r="F91" i="5"/>
  <c r="G91" i="5"/>
  <c r="F92" i="5"/>
  <c r="G92" i="5"/>
  <c r="F93" i="5"/>
  <c r="G93" i="5"/>
  <c r="F94" i="5"/>
  <c r="G94" i="5"/>
  <c r="F95" i="5"/>
  <c r="G95" i="5"/>
  <c r="F96" i="5"/>
  <c r="G96" i="5"/>
  <c r="F97" i="5"/>
  <c r="G97" i="5"/>
  <c r="F98" i="5"/>
  <c r="G98" i="5"/>
  <c r="F99" i="5"/>
  <c r="G99" i="5"/>
  <c r="F100" i="5"/>
  <c r="G100" i="5"/>
  <c r="F101" i="5"/>
  <c r="G101" i="5"/>
  <c r="F102" i="5"/>
  <c r="G102" i="5"/>
  <c r="F103" i="5"/>
  <c r="G103" i="5"/>
  <c r="F104" i="5"/>
  <c r="G104" i="5"/>
  <c r="F105" i="5"/>
  <c r="G105" i="5"/>
  <c r="F106" i="5"/>
  <c r="G106" i="5"/>
  <c r="F107" i="5"/>
  <c r="G107" i="5"/>
  <c r="F108" i="5"/>
  <c r="G108" i="5"/>
  <c r="F109" i="5"/>
  <c r="G109" i="5"/>
  <c r="F110" i="5"/>
  <c r="G110" i="5"/>
  <c r="F111" i="5"/>
  <c r="G111" i="5"/>
  <c r="F112" i="5"/>
  <c r="G112" i="5"/>
  <c r="F113" i="5"/>
  <c r="G113" i="5"/>
  <c r="F114" i="5"/>
  <c r="G114" i="5"/>
  <c r="F115" i="5"/>
  <c r="G115" i="5"/>
  <c r="F116" i="5"/>
  <c r="G116" i="5"/>
  <c r="F117" i="5"/>
  <c r="G117" i="5"/>
  <c r="F118" i="5"/>
  <c r="G118" i="5"/>
  <c r="F119" i="5"/>
  <c r="G119" i="5"/>
  <c r="F120" i="5"/>
  <c r="G120" i="5"/>
  <c r="F121" i="5"/>
  <c r="G121" i="5"/>
  <c r="F122" i="5"/>
  <c r="G122" i="5"/>
  <c r="F123" i="5"/>
  <c r="G123" i="5"/>
  <c r="F124" i="5"/>
  <c r="G124" i="5"/>
  <c r="F125" i="5"/>
  <c r="G125" i="5"/>
  <c r="F126" i="5"/>
  <c r="G126" i="5"/>
  <c r="F127" i="5"/>
  <c r="G127" i="5"/>
  <c r="F128" i="5"/>
  <c r="G128" i="5"/>
  <c r="F129" i="5"/>
  <c r="G129" i="5"/>
  <c r="F130" i="5"/>
  <c r="G130" i="5"/>
  <c r="F131" i="5"/>
  <c r="G131" i="5"/>
  <c r="F132" i="5"/>
  <c r="G132" i="5"/>
  <c r="F133" i="5"/>
  <c r="G133" i="5"/>
  <c r="F134" i="5"/>
  <c r="G134" i="5"/>
  <c r="F135" i="5"/>
  <c r="G135" i="5"/>
  <c r="F136" i="5"/>
  <c r="G136" i="5"/>
  <c r="F137" i="5"/>
  <c r="G137" i="5"/>
  <c r="F138" i="5"/>
  <c r="G138" i="5"/>
  <c r="F139" i="5"/>
  <c r="G139" i="5"/>
  <c r="F140" i="5"/>
  <c r="G140" i="5"/>
  <c r="F141" i="5"/>
  <c r="G141" i="5"/>
  <c r="F142" i="5"/>
  <c r="G142" i="5"/>
  <c r="F143" i="5"/>
  <c r="G143" i="5"/>
  <c r="F144" i="5"/>
  <c r="G144" i="5"/>
  <c r="F145" i="5"/>
  <c r="G145" i="5"/>
  <c r="F146" i="5"/>
  <c r="G146" i="5"/>
  <c r="F147" i="5"/>
  <c r="G147" i="5"/>
  <c r="F148" i="5"/>
  <c r="G148" i="5"/>
  <c r="F149" i="5"/>
  <c r="G149" i="5"/>
  <c r="F150" i="5"/>
  <c r="G150" i="5"/>
  <c r="F151" i="5"/>
  <c r="G151" i="5"/>
  <c r="F152" i="5"/>
  <c r="G152" i="5"/>
  <c r="F153" i="5"/>
  <c r="G153" i="5"/>
  <c r="F154" i="5"/>
  <c r="G154" i="5"/>
  <c r="F155" i="5"/>
  <c r="G155" i="5"/>
  <c r="F156" i="5"/>
  <c r="G156" i="5"/>
  <c r="F157" i="5"/>
  <c r="G157" i="5"/>
  <c r="F158" i="5"/>
  <c r="G158" i="5"/>
  <c r="F159" i="5"/>
  <c r="G159" i="5"/>
  <c r="F160" i="5"/>
  <c r="G160" i="5"/>
  <c r="F161" i="5"/>
  <c r="G161" i="5"/>
  <c r="F162" i="5"/>
  <c r="G162" i="5"/>
  <c r="F163" i="5"/>
  <c r="G163" i="5"/>
  <c r="F164" i="5"/>
  <c r="G164" i="5"/>
  <c r="F165" i="5"/>
  <c r="G165" i="5"/>
  <c r="F166" i="5"/>
  <c r="G166" i="5"/>
  <c r="F167" i="5"/>
  <c r="G167" i="5"/>
  <c r="F168" i="5"/>
  <c r="G168" i="5"/>
  <c r="F169" i="5"/>
  <c r="G169" i="5"/>
  <c r="F170" i="5"/>
  <c r="G170" i="5"/>
  <c r="F171" i="5"/>
  <c r="G171" i="5"/>
  <c r="F172" i="5"/>
  <c r="G172" i="5"/>
  <c r="F173" i="5"/>
  <c r="G173" i="5"/>
  <c r="F174" i="5"/>
  <c r="G174" i="5"/>
  <c r="F175" i="5"/>
  <c r="G175" i="5"/>
  <c r="F176" i="5"/>
  <c r="G176" i="5"/>
  <c r="F177" i="5"/>
  <c r="G177" i="5"/>
  <c r="F178" i="5"/>
  <c r="G178" i="5"/>
  <c r="F179" i="5"/>
  <c r="G179" i="5"/>
  <c r="F180" i="5"/>
  <c r="G180" i="5"/>
  <c r="F181" i="5"/>
  <c r="G181" i="5"/>
  <c r="F182" i="5"/>
  <c r="G182" i="5"/>
  <c r="F183" i="5"/>
  <c r="G183" i="5"/>
  <c r="F184" i="5"/>
  <c r="G184" i="5"/>
  <c r="F185" i="5"/>
  <c r="G185" i="5"/>
  <c r="F186" i="5"/>
  <c r="G186" i="5"/>
  <c r="F187" i="5"/>
  <c r="G187" i="5"/>
  <c r="F188" i="5"/>
  <c r="G188" i="5"/>
  <c r="F189" i="5"/>
  <c r="G189" i="5"/>
  <c r="F190" i="5"/>
  <c r="G190" i="5"/>
  <c r="F191" i="5"/>
  <c r="G191" i="5"/>
  <c r="F192" i="5"/>
  <c r="G192" i="5"/>
  <c r="F193" i="5"/>
  <c r="G193" i="5"/>
  <c r="F194" i="5"/>
  <c r="G194" i="5"/>
  <c r="F195" i="5"/>
  <c r="G195" i="5"/>
  <c r="F196" i="5"/>
  <c r="G196" i="5"/>
  <c r="F197" i="5"/>
  <c r="G197" i="5"/>
  <c r="F3" i="5"/>
  <c r="G3" i="5"/>
  <c r="E4" i="5"/>
  <c r="K4" i="5" s="1"/>
  <c r="E5" i="5"/>
  <c r="E6" i="5"/>
  <c r="E7" i="5"/>
  <c r="I7" i="5" s="1"/>
  <c r="E8" i="5"/>
  <c r="E9" i="5"/>
  <c r="I9" i="5" s="1"/>
  <c r="E10" i="5"/>
  <c r="I10" i="5" s="1"/>
  <c r="E11" i="5"/>
  <c r="E12" i="5"/>
  <c r="M12" i="5" s="1"/>
  <c r="E13" i="5"/>
  <c r="E14" i="5"/>
  <c r="E15" i="5"/>
  <c r="M15" i="5" s="1"/>
  <c r="E16" i="5"/>
  <c r="E17" i="5"/>
  <c r="I17" i="5" s="1"/>
  <c r="E18" i="5"/>
  <c r="I18" i="5" s="1"/>
  <c r="E19" i="5"/>
  <c r="I19" i="5" s="1"/>
  <c r="E20" i="5"/>
  <c r="M20" i="5" s="1"/>
  <c r="E21" i="5"/>
  <c r="E22" i="5"/>
  <c r="E23" i="5"/>
  <c r="I23" i="5" s="1"/>
  <c r="E24" i="5"/>
  <c r="E25" i="5"/>
  <c r="I25" i="5" s="1"/>
  <c r="E26" i="5"/>
  <c r="E27" i="5"/>
  <c r="E28" i="5"/>
  <c r="E29" i="5"/>
  <c r="E30" i="5"/>
  <c r="E31" i="5"/>
  <c r="M31" i="5" s="1"/>
  <c r="E32" i="5"/>
  <c r="E33" i="5"/>
  <c r="I33" i="5" s="1"/>
  <c r="E34" i="5"/>
  <c r="I34" i="5" s="1"/>
  <c r="E35" i="5"/>
  <c r="E36" i="5"/>
  <c r="E37" i="5"/>
  <c r="M37" i="5" s="1"/>
  <c r="E38" i="5"/>
  <c r="E39" i="5"/>
  <c r="E40" i="5"/>
  <c r="E41" i="5"/>
  <c r="E42" i="5"/>
  <c r="E43" i="5"/>
  <c r="E44" i="5"/>
  <c r="E45" i="5"/>
  <c r="E46" i="5"/>
  <c r="E47" i="5"/>
  <c r="M47" i="5" s="1"/>
  <c r="E48" i="5"/>
  <c r="E49" i="5"/>
  <c r="E50" i="5"/>
  <c r="I50" i="5" s="1"/>
  <c r="E51" i="5"/>
  <c r="I51" i="5" s="1"/>
  <c r="E52" i="5"/>
  <c r="E53" i="5"/>
  <c r="M53" i="5" s="1"/>
  <c r="E54" i="5"/>
  <c r="E55" i="5"/>
  <c r="I55" i="5" s="1"/>
  <c r="E56" i="5"/>
  <c r="E57" i="5"/>
  <c r="I57" i="5" s="1"/>
  <c r="E58" i="5"/>
  <c r="I58" i="5" s="1"/>
  <c r="E59" i="5"/>
  <c r="I59" i="5" s="1"/>
  <c r="E60" i="5"/>
  <c r="M60" i="5" s="1"/>
  <c r="E61" i="5"/>
  <c r="E62" i="5"/>
  <c r="E63" i="5"/>
  <c r="I63" i="5" s="1"/>
  <c r="E64" i="5"/>
  <c r="E65" i="5"/>
  <c r="E66" i="5"/>
  <c r="E67" i="5"/>
  <c r="I67" i="5" s="1"/>
  <c r="E68" i="5"/>
  <c r="E69" i="5"/>
  <c r="E70" i="5"/>
  <c r="E71" i="5"/>
  <c r="M71" i="5" s="1"/>
  <c r="E72" i="5"/>
  <c r="E73" i="5"/>
  <c r="E74" i="5"/>
  <c r="I74" i="5" s="1"/>
  <c r="E75" i="5"/>
  <c r="E76" i="5"/>
  <c r="M76" i="5" s="1"/>
  <c r="E77" i="5"/>
  <c r="E78" i="5"/>
  <c r="E79" i="5"/>
  <c r="M79" i="5" s="1"/>
  <c r="E80" i="5"/>
  <c r="E81" i="5"/>
  <c r="E82" i="5"/>
  <c r="I82" i="5" s="1"/>
  <c r="E83" i="5"/>
  <c r="I83" i="5" s="1"/>
  <c r="E84" i="5"/>
  <c r="E85" i="5"/>
  <c r="E86" i="5"/>
  <c r="E87" i="5"/>
  <c r="I87" i="5" s="1"/>
  <c r="E88" i="5"/>
  <c r="E89" i="5"/>
  <c r="I89" i="5" s="1"/>
  <c r="E90" i="5"/>
  <c r="E91" i="5"/>
  <c r="E92" i="5"/>
  <c r="E93" i="5"/>
  <c r="E94" i="5"/>
  <c r="E95" i="5"/>
  <c r="M95" i="5" s="1"/>
  <c r="E96" i="5"/>
  <c r="E97" i="5"/>
  <c r="I97" i="5" s="1"/>
  <c r="E98" i="5"/>
  <c r="I98" i="5" s="1"/>
  <c r="E99" i="5"/>
  <c r="I99" i="5" s="1"/>
  <c r="E100" i="5"/>
  <c r="E101" i="5"/>
  <c r="E102" i="5"/>
  <c r="E103" i="5"/>
  <c r="E104" i="5"/>
  <c r="E105" i="5"/>
  <c r="I105" i="5" s="1"/>
  <c r="E106" i="5"/>
  <c r="E107" i="5"/>
  <c r="I107" i="5" s="1"/>
  <c r="E108" i="5"/>
  <c r="M108" i="5" s="1"/>
  <c r="E109" i="5"/>
  <c r="E110" i="5"/>
  <c r="E111" i="5"/>
  <c r="M111" i="5" s="1"/>
  <c r="E112" i="5"/>
  <c r="E113" i="5"/>
  <c r="I113" i="5" s="1"/>
  <c r="E114" i="5"/>
  <c r="I114" i="5" s="1"/>
  <c r="E115" i="5"/>
  <c r="E116" i="5"/>
  <c r="M116" i="5" s="1"/>
  <c r="E117" i="5"/>
  <c r="E118" i="5"/>
  <c r="E119" i="5"/>
  <c r="E120" i="5"/>
  <c r="E121" i="5"/>
  <c r="I121" i="5" s="1"/>
  <c r="E122" i="5"/>
  <c r="I122" i="5" s="1"/>
  <c r="E123" i="5"/>
  <c r="I123" i="5" s="1"/>
  <c r="E124" i="5"/>
  <c r="M124" i="5" s="1"/>
  <c r="E125" i="5"/>
  <c r="E126" i="5"/>
  <c r="E127" i="5"/>
  <c r="E128" i="5"/>
  <c r="E129" i="5"/>
  <c r="E130" i="5"/>
  <c r="I130" i="5" s="1"/>
  <c r="E131" i="5"/>
  <c r="M131" i="5" s="1"/>
  <c r="E132" i="5"/>
  <c r="E133" i="5"/>
  <c r="E134" i="5"/>
  <c r="E135" i="5"/>
  <c r="E136" i="5"/>
  <c r="E137" i="5"/>
  <c r="I137" i="5" s="1"/>
  <c r="E138" i="5"/>
  <c r="I138" i="5" s="1"/>
  <c r="E139" i="5"/>
  <c r="E140" i="5"/>
  <c r="M140" i="5" s="1"/>
  <c r="E141" i="5"/>
  <c r="E142" i="5"/>
  <c r="E143" i="5"/>
  <c r="E144" i="5"/>
  <c r="E145" i="5"/>
  <c r="M145" i="5" s="1"/>
  <c r="E146" i="5"/>
  <c r="E147" i="5"/>
  <c r="I147" i="5" s="1"/>
  <c r="E148" i="5"/>
  <c r="M148" i="5" s="1"/>
  <c r="E149" i="5"/>
  <c r="E150" i="5"/>
  <c r="E151" i="5"/>
  <c r="E152" i="5"/>
  <c r="E153" i="5"/>
  <c r="I153" i="5" s="1"/>
  <c r="E154" i="5"/>
  <c r="I154" i="5" s="1"/>
  <c r="E155" i="5"/>
  <c r="M155" i="5" s="1"/>
  <c r="E156" i="5"/>
  <c r="M156" i="5" s="1"/>
  <c r="E157" i="5"/>
  <c r="E158" i="5"/>
  <c r="E159" i="5"/>
  <c r="E160" i="5"/>
  <c r="E161" i="5"/>
  <c r="E162" i="5"/>
  <c r="I162" i="5" s="1"/>
  <c r="E163" i="5"/>
  <c r="E164" i="5"/>
  <c r="E165" i="5"/>
  <c r="E166" i="5"/>
  <c r="E167" i="5"/>
  <c r="I167" i="5" s="1"/>
  <c r="E168" i="5"/>
  <c r="E169" i="5"/>
  <c r="E170" i="5"/>
  <c r="I170" i="5" s="1"/>
  <c r="E171" i="5"/>
  <c r="I171" i="5" s="1"/>
  <c r="E172" i="5"/>
  <c r="M172" i="5" s="1"/>
  <c r="E173" i="5"/>
  <c r="E174" i="5"/>
  <c r="E175" i="5"/>
  <c r="E176" i="5"/>
  <c r="E177" i="5"/>
  <c r="E178" i="5"/>
  <c r="I178" i="5" s="1"/>
  <c r="E179" i="5"/>
  <c r="E180" i="5"/>
  <c r="M180" i="5" s="1"/>
  <c r="E181" i="5"/>
  <c r="E182" i="5"/>
  <c r="E183" i="5"/>
  <c r="M183" i="5" s="1"/>
  <c r="E184" i="5"/>
  <c r="E185" i="5"/>
  <c r="I185" i="5" s="1"/>
  <c r="E186" i="5"/>
  <c r="E187" i="5"/>
  <c r="I187" i="5" s="1"/>
  <c r="E188" i="5"/>
  <c r="E189" i="5"/>
  <c r="E190" i="5"/>
  <c r="E191" i="5"/>
  <c r="I191" i="5" s="1"/>
  <c r="E192" i="5"/>
  <c r="E193" i="5"/>
  <c r="E194" i="5"/>
  <c r="I194" i="5" s="1"/>
  <c r="E195" i="5"/>
  <c r="E196" i="5"/>
  <c r="E197" i="5"/>
  <c r="I197" i="5" s="1"/>
  <c r="E3" i="5"/>
  <c r="D4" i="5"/>
  <c r="H4" i="5" s="1"/>
  <c r="D5" i="5"/>
  <c r="D6" i="5"/>
  <c r="H6" i="5" s="1"/>
  <c r="D7" i="5"/>
  <c r="D8" i="5"/>
  <c r="D9" i="5"/>
  <c r="D10" i="5"/>
  <c r="H10" i="5" s="1"/>
  <c r="D11" i="5"/>
  <c r="D12" i="5"/>
  <c r="D13" i="5"/>
  <c r="D14" i="5"/>
  <c r="H14" i="5" s="1"/>
  <c r="D15" i="5"/>
  <c r="D16" i="5"/>
  <c r="D17" i="5"/>
  <c r="D18" i="5"/>
  <c r="D19" i="5"/>
  <c r="H19" i="5" s="1"/>
  <c r="D20" i="5"/>
  <c r="D21" i="5"/>
  <c r="H21" i="5" s="1"/>
  <c r="D22" i="5"/>
  <c r="H22" i="5" s="1"/>
  <c r="D23" i="5"/>
  <c r="D24" i="5"/>
  <c r="H24" i="5" s="1"/>
  <c r="D25" i="5"/>
  <c r="H25" i="5" s="1"/>
  <c r="D26" i="5"/>
  <c r="H26" i="5" s="1"/>
  <c r="D27" i="5"/>
  <c r="D28" i="5"/>
  <c r="H28" i="5" s="1"/>
  <c r="D29" i="5"/>
  <c r="H29" i="5" s="1"/>
  <c r="D30" i="5"/>
  <c r="D31" i="5"/>
  <c r="D32" i="5"/>
  <c r="H32" i="5" s="1"/>
  <c r="D33" i="5"/>
  <c r="D34" i="5"/>
  <c r="D35" i="5"/>
  <c r="D36" i="5"/>
  <c r="D37" i="5"/>
  <c r="H37" i="5" s="1"/>
  <c r="D38" i="5"/>
  <c r="D39" i="5"/>
  <c r="H39" i="5" s="1"/>
  <c r="D40" i="5"/>
  <c r="H40" i="5" s="1"/>
  <c r="D41" i="5"/>
  <c r="D42" i="5"/>
  <c r="H42" i="5" s="1"/>
  <c r="D43" i="5"/>
  <c r="H43" i="5" s="1"/>
  <c r="D44" i="5"/>
  <c r="D45" i="5"/>
  <c r="H45" i="5" s="1"/>
  <c r="D46" i="5"/>
  <c r="D47" i="5"/>
  <c r="D48" i="5"/>
  <c r="H48" i="5" s="1"/>
  <c r="D49" i="5"/>
  <c r="D50" i="5"/>
  <c r="H50" i="5" s="1"/>
  <c r="D51" i="5"/>
  <c r="D52" i="5"/>
  <c r="D53" i="5"/>
  <c r="H53" i="5" s="1"/>
  <c r="D54" i="5"/>
  <c r="H54" i="5" s="1"/>
  <c r="D55" i="5"/>
  <c r="H55" i="5" s="1"/>
  <c r="D56" i="5"/>
  <c r="H56" i="5" s="1"/>
  <c r="D57" i="5"/>
  <c r="H57" i="5" s="1"/>
  <c r="D58" i="5"/>
  <c r="H58" i="5" s="1"/>
  <c r="D59" i="5"/>
  <c r="D60" i="5"/>
  <c r="D61" i="5"/>
  <c r="D62" i="5"/>
  <c r="D63" i="5"/>
  <c r="D64" i="5"/>
  <c r="H64" i="5" s="1"/>
  <c r="D65" i="5"/>
  <c r="D66" i="5"/>
  <c r="D67" i="5"/>
  <c r="D68" i="5"/>
  <c r="D69" i="5"/>
  <c r="D70" i="5"/>
  <c r="D71" i="5"/>
  <c r="D72" i="5"/>
  <c r="H72" i="5" s="1"/>
  <c r="D73" i="5"/>
  <c r="D74" i="5"/>
  <c r="D75" i="5"/>
  <c r="D76" i="5"/>
  <c r="D77" i="5"/>
  <c r="D78" i="5"/>
  <c r="H78" i="5" s="1"/>
  <c r="D79" i="5"/>
  <c r="H79" i="5" s="1"/>
  <c r="D80" i="5"/>
  <c r="D81" i="5"/>
  <c r="H81" i="5" s="1"/>
  <c r="D82" i="5"/>
  <c r="H82" i="5" s="1"/>
  <c r="D83" i="5"/>
  <c r="H83" i="5" s="1"/>
  <c r="D84" i="5"/>
  <c r="D85" i="5"/>
  <c r="H85" i="5" s="1"/>
  <c r="D86" i="5"/>
  <c r="H86" i="5" s="1"/>
  <c r="D87" i="5"/>
  <c r="H87" i="5" s="1"/>
  <c r="D88" i="5"/>
  <c r="K88" i="5" s="1"/>
  <c r="D89" i="5"/>
  <c r="D90" i="5"/>
  <c r="H90" i="5" s="1"/>
  <c r="D91" i="5"/>
  <c r="D92" i="5"/>
  <c r="D93" i="5"/>
  <c r="D94" i="5"/>
  <c r="D95" i="5"/>
  <c r="D96" i="5"/>
  <c r="H96" i="5" s="1"/>
  <c r="D97" i="5"/>
  <c r="D98" i="5"/>
  <c r="D99" i="5"/>
  <c r="H99" i="5" s="1"/>
  <c r="D100" i="5"/>
  <c r="D101" i="5"/>
  <c r="D102" i="5"/>
  <c r="D103" i="5"/>
  <c r="D104" i="5"/>
  <c r="M104" i="5" s="1"/>
  <c r="D105" i="5"/>
  <c r="D106" i="5"/>
  <c r="D107" i="5"/>
  <c r="D108" i="5"/>
  <c r="D109" i="5"/>
  <c r="D110" i="5"/>
  <c r="D111" i="5"/>
  <c r="D112" i="5"/>
  <c r="H112" i="5" s="1"/>
  <c r="D113" i="5"/>
  <c r="D114" i="5"/>
  <c r="H114" i="5" s="1"/>
  <c r="D115" i="5"/>
  <c r="D116" i="5"/>
  <c r="D117" i="5"/>
  <c r="D118" i="5"/>
  <c r="D119" i="5"/>
  <c r="D120" i="5"/>
  <c r="D121" i="5"/>
  <c r="H121" i="5" s="1"/>
  <c r="D122" i="5"/>
  <c r="H122" i="5" s="1"/>
  <c r="D123" i="5"/>
  <c r="H123" i="5" s="1"/>
  <c r="D124" i="5"/>
  <c r="D125" i="5"/>
  <c r="D126" i="5"/>
  <c r="D127" i="5"/>
  <c r="M127" i="5" s="1"/>
  <c r="D128" i="5"/>
  <c r="H128" i="5" s="1"/>
  <c r="D129" i="5"/>
  <c r="D130" i="5"/>
  <c r="M130" i="5" s="1"/>
  <c r="D131" i="5"/>
  <c r="D132" i="5"/>
  <c r="D133" i="5"/>
  <c r="D134" i="5"/>
  <c r="D135" i="5"/>
  <c r="D136" i="5"/>
  <c r="H136" i="5" s="1"/>
  <c r="D137" i="5"/>
  <c r="D138" i="5"/>
  <c r="D139" i="5"/>
  <c r="D140" i="5"/>
  <c r="D141" i="5"/>
  <c r="H141" i="5" s="1"/>
  <c r="D142" i="5"/>
  <c r="H142" i="5" s="1"/>
  <c r="D143" i="5"/>
  <c r="D144" i="5"/>
  <c r="D145" i="5"/>
  <c r="H145" i="5" s="1"/>
  <c r="D146" i="5"/>
  <c r="H146" i="5" s="1"/>
  <c r="D147" i="5"/>
  <c r="D148" i="5"/>
  <c r="D149" i="5"/>
  <c r="D150" i="5"/>
  <c r="D151" i="5"/>
  <c r="H151" i="5" s="1"/>
  <c r="D152" i="5"/>
  <c r="D153" i="5"/>
  <c r="H153" i="5" s="1"/>
  <c r="D154" i="5"/>
  <c r="H154" i="5" s="1"/>
  <c r="D155" i="5"/>
  <c r="H155" i="5" s="1"/>
  <c r="D156" i="5"/>
  <c r="D157" i="5"/>
  <c r="H157" i="5" s="1"/>
  <c r="D158" i="5"/>
  <c r="K158" i="5" s="1"/>
  <c r="D159" i="5"/>
  <c r="M159" i="5" s="1"/>
  <c r="D160" i="5"/>
  <c r="H160" i="5" s="1"/>
  <c r="D161" i="5"/>
  <c r="D162" i="5"/>
  <c r="D163" i="5"/>
  <c r="D164" i="5"/>
  <c r="D165" i="5"/>
  <c r="D166" i="5"/>
  <c r="D167" i="5"/>
  <c r="M167" i="5" s="1"/>
  <c r="D168" i="5"/>
  <c r="H168" i="5" s="1"/>
  <c r="D169" i="5"/>
  <c r="D170" i="5"/>
  <c r="M170" i="5" s="1"/>
  <c r="D171" i="5"/>
  <c r="D172" i="5"/>
  <c r="D173" i="5"/>
  <c r="H173" i="5" s="1"/>
  <c r="D174" i="5"/>
  <c r="H174" i="5" s="1"/>
  <c r="D175" i="5"/>
  <c r="H175" i="5" s="1"/>
  <c r="D176" i="5"/>
  <c r="H176" i="5" s="1"/>
  <c r="D177" i="5"/>
  <c r="H177" i="5" s="1"/>
  <c r="D178" i="5"/>
  <c r="H178" i="5" s="1"/>
  <c r="D179" i="5"/>
  <c r="D180" i="5"/>
  <c r="D181" i="5"/>
  <c r="H181" i="5" s="1"/>
  <c r="D182" i="5"/>
  <c r="D183" i="5"/>
  <c r="H183" i="5" s="1"/>
  <c r="D184" i="5"/>
  <c r="D185" i="5"/>
  <c r="H185" i="5" s="1"/>
  <c r="D186" i="5"/>
  <c r="H186" i="5" s="1"/>
  <c r="D187" i="5"/>
  <c r="D188" i="5"/>
  <c r="D189" i="5"/>
  <c r="D190" i="5"/>
  <c r="D191" i="5"/>
  <c r="M191" i="5" s="1"/>
  <c r="D192" i="5"/>
  <c r="H192" i="5" s="1"/>
  <c r="D193" i="5"/>
  <c r="D194" i="5"/>
  <c r="M194" i="5" s="1"/>
  <c r="D195" i="5"/>
  <c r="H195" i="5" s="1"/>
  <c r="D196" i="5"/>
  <c r="D197" i="5"/>
  <c r="D3" i="5"/>
  <c r="C197" i="5"/>
  <c r="I196" i="5"/>
  <c r="C196" i="5"/>
  <c r="C195" i="5"/>
  <c r="C194" i="5"/>
  <c r="C193" i="5"/>
  <c r="I192" i="5"/>
  <c r="C192" i="5"/>
  <c r="C191" i="5"/>
  <c r="I190" i="5"/>
  <c r="C190" i="5"/>
  <c r="H189" i="5"/>
  <c r="C189" i="5"/>
  <c r="C188" i="5"/>
  <c r="C187" i="5"/>
  <c r="I186" i="5"/>
  <c r="C186" i="5"/>
  <c r="C185" i="5"/>
  <c r="H184" i="5"/>
  <c r="C184" i="5"/>
  <c r="I183" i="5"/>
  <c r="C183" i="5"/>
  <c r="H182" i="5"/>
  <c r="I182" i="5"/>
  <c r="C182" i="5"/>
  <c r="C181" i="5"/>
  <c r="I180" i="5"/>
  <c r="C180" i="5"/>
  <c r="C179" i="5"/>
  <c r="C178" i="5"/>
  <c r="C177" i="5"/>
  <c r="K176" i="5"/>
  <c r="C176" i="5"/>
  <c r="I175" i="5"/>
  <c r="C175" i="5"/>
  <c r="C174" i="5"/>
  <c r="C173" i="5"/>
  <c r="C172" i="5"/>
  <c r="C171" i="5"/>
  <c r="C170" i="5"/>
  <c r="C169" i="5"/>
  <c r="C168" i="5"/>
  <c r="C167" i="5"/>
  <c r="I166" i="5"/>
  <c r="C166" i="5"/>
  <c r="C165" i="5"/>
  <c r="I164" i="5"/>
  <c r="C164" i="5"/>
  <c r="H163" i="5"/>
  <c r="C163" i="5"/>
  <c r="C162" i="5"/>
  <c r="C161" i="5"/>
  <c r="C160" i="5"/>
  <c r="I159" i="5"/>
  <c r="C159" i="5"/>
  <c r="I158" i="5"/>
  <c r="C158" i="5"/>
  <c r="C157" i="5"/>
  <c r="I156" i="5"/>
  <c r="C156" i="5"/>
  <c r="C155" i="5"/>
  <c r="C154" i="5"/>
  <c r="C153" i="5"/>
  <c r="H152" i="5"/>
  <c r="C152" i="5"/>
  <c r="I151" i="5"/>
  <c r="C151" i="5"/>
  <c r="I150" i="5"/>
  <c r="C150" i="5"/>
  <c r="H149" i="5"/>
  <c r="C149" i="5"/>
  <c r="I148" i="5"/>
  <c r="C148" i="5"/>
  <c r="C147" i="5"/>
  <c r="I146" i="5"/>
  <c r="C146" i="5"/>
  <c r="C145" i="5"/>
  <c r="H144" i="5"/>
  <c r="C144" i="5"/>
  <c r="I143" i="5"/>
  <c r="H143" i="5"/>
  <c r="C143" i="5"/>
  <c r="C142" i="5"/>
  <c r="C141" i="5"/>
  <c r="K140" i="5"/>
  <c r="C140" i="5"/>
  <c r="C139" i="5"/>
  <c r="C138" i="5"/>
  <c r="C137" i="5"/>
  <c r="C136" i="5"/>
  <c r="I135" i="5"/>
  <c r="C135" i="5"/>
  <c r="I134" i="5"/>
  <c r="C134" i="5"/>
  <c r="C133" i="5"/>
  <c r="C132" i="5"/>
  <c r="C131" i="5"/>
  <c r="C130" i="5"/>
  <c r="C129" i="5"/>
  <c r="I128" i="5"/>
  <c r="C128" i="5"/>
  <c r="I127" i="5"/>
  <c r="C127" i="5"/>
  <c r="I126" i="5"/>
  <c r="C126" i="5"/>
  <c r="C125" i="5"/>
  <c r="I124" i="5"/>
  <c r="C124" i="5"/>
  <c r="C123" i="5"/>
  <c r="C122" i="5"/>
  <c r="C121" i="5"/>
  <c r="I120" i="5"/>
  <c r="H120" i="5"/>
  <c r="C120" i="5"/>
  <c r="C119" i="5"/>
  <c r="I118" i="5"/>
  <c r="C118" i="5"/>
  <c r="H117" i="5"/>
  <c r="C117" i="5"/>
  <c r="I116" i="5"/>
  <c r="C116" i="5"/>
  <c r="C115" i="5"/>
  <c r="C114" i="5"/>
  <c r="H113" i="5"/>
  <c r="C113" i="5"/>
  <c r="C112" i="5"/>
  <c r="I111" i="5"/>
  <c r="H111" i="5"/>
  <c r="C111" i="5"/>
  <c r="C110" i="5"/>
  <c r="H109" i="5"/>
  <c r="C109" i="5"/>
  <c r="C108" i="5"/>
  <c r="C107" i="5"/>
  <c r="C106" i="5"/>
  <c r="C105" i="5"/>
  <c r="H104" i="5"/>
  <c r="C104" i="5"/>
  <c r="I103" i="5"/>
  <c r="C103" i="5"/>
  <c r="C102" i="5"/>
  <c r="C101" i="5"/>
  <c r="I100" i="5"/>
  <c r="C100" i="5"/>
  <c r="C99" i="5"/>
  <c r="C98" i="5"/>
  <c r="C97" i="5"/>
  <c r="I96" i="5"/>
  <c r="C96" i="5"/>
  <c r="I95" i="5"/>
  <c r="C95" i="5"/>
  <c r="C94" i="5"/>
  <c r="C93" i="5"/>
  <c r="C92" i="5"/>
  <c r="C91" i="5"/>
  <c r="C90" i="5"/>
  <c r="C89" i="5"/>
  <c r="C88" i="5"/>
  <c r="C87" i="5"/>
  <c r="I86" i="5"/>
  <c r="C86" i="5"/>
  <c r="C85" i="5"/>
  <c r="C84" i="5"/>
  <c r="C83" i="5"/>
  <c r="C82" i="5"/>
  <c r="C81" i="5"/>
  <c r="I80" i="5"/>
  <c r="H80" i="5"/>
  <c r="C80" i="5"/>
  <c r="I79" i="5"/>
  <c r="C79" i="5"/>
  <c r="I78" i="5"/>
  <c r="C78" i="5"/>
  <c r="C77" i="5"/>
  <c r="I76" i="5"/>
  <c r="C76" i="5"/>
  <c r="C75" i="5"/>
  <c r="C74" i="5"/>
  <c r="C73" i="5"/>
  <c r="C72" i="5"/>
  <c r="I71" i="5"/>
  <c r="C71" i="5"/>
  <c r="C70" i="5"/>
  <c r="H69" i="5"/>
  <c r="C69" i="5"/>
  <c r="I68" i="5"/>
  <c r="C68" i="5"/>
  <c r="C67" i="5"/>
  <c r="C66" i="5"/>
  <c r="I65" i="5"/>
  <c r="C65" i="5"/>
  <c r="C64" i="5"/>
  <c r="C63" i="5"/>
  <c r="I62" i="5"/>
  <c r="C62" i="5"/>
  <c r="H61" i="5"/>
  <c r="C61" i="5"/>
  <c r="C60" i="5"/>
  <c r="C59" i="5"/>
  <c r="C58" i="5"/>
  <c r="C57" i="5"/>
  <c r="C56" i="5"/>
  <c r="C55" i="5"/>
  <c r="I54" i="5"/>
  <c r="C54" i="5"/>
  <c r="C53" i="5"/>
  <c r="C52" i="5"/>
  <c r="C51" i="5"/>
  <c r="C50" i="5"/>
  <c r="H49" i="5"/>
  <c r="C49" i="5"/>
  <c r="C48" i="5"/>
  <c r="I47" i="5"/>
  <c r="C47" i="5"/>
  <c r="I46" i="5"/>
  <c r="C46" i="5"/>
  <c r="C45" i="5"/>
  <c r="C44" i="5"/>
  <c r="C43" i="5"/>
  <c r="C42" i="5"/>
  <c r="C41" i="5"/>
  <c r="C40" i="5"/>
  <c r="I39" i="5"/>
  <c r="C39" i="5"/>
  <c r="I38" i="5"/>
  <c r="C38" i="5"/>
  <c r="C37" i="5"/>
  <c r="C36" i="5"/>
  <c r="C35" i="5"/>
  <c r="C34" i="5"/>
  <c r="C33" i="5"/>
  <c r="C32" i="5"/>
  <c r="I31" i="5"/>
  <c r="C31" i="5"/>
  <c r="I30" i="5"/>
  <c r="C30" i="5"/>
  <c r="C29" i="5"/>
  <c r="I28" i="5"/>
  <c r="C28" i="5"/>
  <c r="C27" i="5"/>
  <c r="C26" i="5"/>
  <c r="C25" i="5"/>
  <c r="C24" i="5"/>
  <c r="C23" i="5"/>
  <c r="K22" i="5"/>
  <c r="I22" i="5"/>
  <c r="C22" i="5"/>
  <c r="C21" i="5"/>
  <c r="I20" i="5"/>
  <c r="C20" i="5"/>
  <c r="C19" i="5"/>
  <c r="C18" i="5"/>
  <c r="C17" i="5"/>
  <c r="K16" i="5"/>
  <c r="C16" i="5"/>
  <c r="I15" i="5"/>
  <c r="C15" i="5"/>
  <c r="C14" i="5"/>
  <c r="C13" i="5"/>
  <c r="I12" i="5"/>
  <c r="H12" i="5"/>
  <c r="K12" i="5"/>
  <c r="C12" i="5"/>
  <c r="C11" i="5"/>
  <c r="C10" i="5"/>
  <c r="C9" i="5"/>
  <c r="I8" i="5"/>
  <c r="C8" i="5"/>
  <c r="C7" i="5"/>
  <c r="C6" i="5"/>
  <c r="H5" i="5"/>
  <c r="C5" i="5"/>
  <c r="C4" i="5"/>
  <c r="C3" i="5"/>
  <c r="M189" i="3"/>
  <c r="N189" i="3"/>
  <c r="L191" i="3"/>
  <c r="M193" i="3"/>
  <c r="N193" i="3"/>
  <c r="N194" i="3"/>
  <c r="M195" i="3"/>
  <c r="N195" i="3"/>
  <c r="L4" i="3"/>
  <c r="L7" i="3"/>
  <c r="L8" i="3"/>
  <c r="L15" i="3"/>
  <c r="L20" i="3"/>
  <c r="L22" i="3"/>
  <c r="L23" i="3"/>
  <c r="L24" i="3"/>
  <c r="L28" i="3"/>
  <c r="L32" i="3"/>
  <c r="L36" i="3"/>
  <c r="L38" i="3"/>
  <c r="L39" i="3"/>
  <c r="L40" i="3"/>
  <c r="L46" i="3"/>
  <c r="L47" i="3"/>
  <c r="L48" i="3"/>
  <c r="L54" i="3"/>
  <c r="L55" i="3"/>
  <c r="L56" i="3"/>
  <c r="L61" i="3"/>
  <c r="L62" i="3"/>
  <c r="L63" i="3"/>
  <c r="L66" i="3"/>
  <c r="L76" i="3"/>
  <c r="L77" i="3"/>
  <c r="L85" i="3"/>
  <c r="L88" i="3"/>
  <c r="L90" i="3"/>
  <c r="L91" i="3"/>
  <c r="L92" i="3"/>
  <c r="L96" i="3"/>
  <c r="L98" i="3"/>
  <c r="L99" i="3"/>
  <c r="L105" i="3"/>
  <c r="L107" i="3"/>
  <c r="L110" i="3"/>
  <c r="L112" i="3"/>
  <c r="L113" i="3"/>
  <c r="L114" i="3"/>
  <c r="L118" i="3"/>
  <c r="L120" i="3"/>
  <c r="L121" i="3"/>
  <c r="L122" i="3"/>
  <c r="L126" i="3"/>
  <c r="L129" i="3"/>
  <c r="M129" i="3"/>
  <c r="L136" i="3"/>
  <c r="L137" i="3"/>
  <c r="L141" i="3"/>
  <c r="L144" i="3"/>
  <c r="L149" i="3"/>
  <c r="L152" i="3"/>
  <c r="L153" i="3"/>
  <c r="L158" i="3"/>
  <c r="L159" i="3"/>
  <c r="L160" i="3"/>
  <c r="L164" i="3"/>
  <c r="M165" i="3"/>
  <c r="L166" i="3"/>
  <c r="L174" i="3"/>
  <c r="L175" i="3"/>
  <c r="L179" i="3"/>
  <c r="L181" i="3"/>
  <c r="L182" i="3"/>
  <c r="L187" i="3"/>
  <c r="N78" i="3"/>
  <c r="H30" i="3"/>
  <c r="L30" i="3" s="1"/>
  <c r="I30" i="3"/>
  <c r="M30" i="3" s="1"/>
  <c r="J30" i="3"/>
  <c r="K30" i="3"/>
  <c r="J62" i="3"/>
  <c r="K62" i="3"/>
  <c r="J140" i="3"/>
  <c r="K140" i="3"/>
  <c r="J158" i="3"/>
  <c r="K158" i="3"/>
  <c r="J172" i="3"/>
  <c r="K172" i="3"/>
  <c r="J177" i="3"/>
  <c r="K177" i="3"/>
  <c r="J55" i="3"/>
  <c r="K55" i="3"/>
  <c r="J63" i="3"/>
  <c r="K63" i="3"/>
  <c r="J167" i="3"/>
  <c r="K167" i="3"/>
  <c r="J119" i="3"/>
  <c r="K119" i="3"/>
  <c r="J107" i="3"/>
  <c r="K107" i="3"/>
  <c r="J24" i="3"/>
  <c r="K24" i="3"/>
  <c r="J125" i="3"/>
  <c r="K125" i="3"/>
  <c r="J166" i="3"/>
  <c r="K166" i="3"/>
  <c r="J138" i="3"/>
  <c r="K138" i="3"/>
  <c r="J31" i="3"/>
  <c r="K31" i="3"/>
  <c r="J2" i="3"/>
  <c r="K2" i="3"/>
  <c r="J25" i="3"/>
  <c r="K25" i="3"/>
  <c r="J121" i="3"/>
  <c r="K121" i="3"/>
  <c r="J87" i="3"/>
  <c r="K87" i="3"/>
  <c r="J183" i="3"/>
  <c r="K183" i="3"/>
  <c r="J54" i="3"/>
  <c r="K54" i="3"/>
  <c r="J34" i="3"/>
  <c r="K34" i="3"/>
  <c r="J189" i="3"/>
  <c r="K189" i="3"/>
  <c r="J29" i="3"/>
  <c r="K29" i="3"/>
  <c r="J21" i="3"/>
  <c r="K21" i="3"/>
  <c r="J26" i="3"/>
  <c r="K26" i="3"/>
  <c r="J45" i="3"/>
  <c r="K45" i="3"/>
  <c r="J171" i="3"/>
  <c r="K171" i="3"/>
  <c r="J105" i="3"/>
  <c r="K105" i="3"/>
  <c r="J77" i="3"/>
  <c r="K77" i="3"/>
  <c r="J165" i="3"/>
  <c r="K165" i="3"/>
  <c r="J52" i="3"/>
  <c r="K52" i="3"/>
  <c r="J75" i="3"/>
  <c r="K75" i="3"/>
  <c r="J38" i="3"/>
  <c r="K38" i="3"/>
  <c r="J22" i="3"/>
  <c r="K22" i="3"/>
  <c r="J12" i="3"/>
  <c r="K12" i="3"/>
  <c r="J9" i="3"/>
  <c r="K9" i="3"/>
  <c r="J10" i="3"/>
  <c r="K10" i="3"/>
  <c r="J193" i="3"/>
  <c r="K193" i="3"/>
  <c r="J192" i="3"/>
  <c r="K192" i="3"/>
  <c r="J86" i="3"/>
  <c r="K86" i="3"/>
  <c r="J51" i="3"/>
  <c r="K51" i="3"/>
  <c r="J179" i="3"/>
  <c r="K179" i="3"/>
  <c r="J84" i="3"/>
  <c r="K84" i="3"/>
  <c r="J99" i="3"/>
  <c r="K99" i="3"/>
  <c r="J80" i="3"/>
  <c r="K80" i="3"/>
  <c r="J108" i="3"/>
  <c r="K108" i="3"/>
  <c r="J57" i="3"/>
  <c r="K57" i="3"/>
  <c r="J112" i="3"/>
  <c r="K112" i="3"/>
  <c r="J123" i="3"/>
  <c r="K123" i="3"/>
  <c r="J194" i="3"/>
  <c r="K194" i="3"/>
  <c r="J146" i="3"/>
  <c r="K146" i="3"/>
  <c r="J164" i="3"/>
  <c r="K164" i="3"/>
  <c r="J95" i="3"/>
  <c r="K95" i="3"/>
  <c r="J153" i="3"/>
  <c r="K153" i="3"/>
  <c r="J147" i="3"/>
  <c r="K147" i="3"/>
  <c r="J109" i="3"/>
  <c r="K109" i="3"/>
  <c r="J191" i="3"/>
  <c r="K191" i="3"/>
  <c r="J150" i="3"/>
  <c r="K150" i="3"/>
  <c r="J104" i="3"/>
  <c r="K104" i="3"/>
  <c r="J136" i="3"/>
  <c r="K136" i="3"/>
  <c r="J154" i="3"/>
  <c r="K154" i="3"/>
  <c r="J186" i="3"/>
  <c r="K186" i="3"/>
  <c r="J143" i="3"/>
  <c r="K143" i="3"/>
  <c r="J162" i="3"/>
  <c r="K162" i="3"/>
  <c r="J49" i="3"/>
  <c r="K49" i="3"/>
  <c r="J92" i="3"/>
  <c r="K92" i="3"/>
  <c r="J17" i="3"/>
  <c r="K17" i="3"/>
  <c r="J79" i="3"/>
  <c r="K79" i="3"/>
  <c r="J110" i="3"/>
  <c r="K110" i="3"/>
  <c r="J81" i="3"/>
  <c r="K81" i="3"/>
  <c r="J180" i="3"/>
  <c r="K180" i="3"/>
  <c r="J102" i="3"/>
  <c r="K102" i="3"/>
  <c r="J39" i="3"/>
  <c r="K39" i="3"/>
  <c r="J142" i="3"/>
  <c r="K142" i="3"/>
  <c r="J168" i="3"/>
  <c r="K168" i="3"/>
  <c r="J137" i="3"/>
  <c r="K137" i="3"/>
  <c r="J82" i="3"/>
  <c r="K82" i="3"/>
  <c r="J58" i="3"/>
  <c r="K58" i="3"/>
  <c r="J37" i="3"/>
  <c r="K37" i="3"/>
  <c r="J91" i="3"/>
  <c r="K91" i="3"/>
  <c r="J175" i="3"/>
  <c r="K175" i="3"/>
  <c r="J61" i="3"/>
  <c r="K61" i="3"/>
  <c r="J74" i="3"/>
  <c r="K74" i="3"/>
  <c r="J35" i="3"/>
  <c r="K35" i="3"/>
  <c r="J170" i="3"/>
  <c r="K170" i="3"/>
  <c r="J174" i="3"/>
  <c r="K174" i="3"/>
  <c r="J128" i="3"/>
  <c r="K128" i="3"/>
  <c r="J88" i="3"/>
  <c r="K88" i="3"/>
  <c r="J67" i="3"/>
  <c r="K67" i="3"/>
  <c r="J46" i="3"/>
  <c r="K46" i="3"/>
  <c r="J145" i="3"/>
  <c r="K145" i="3"/>
  <c r="J120" i="3"/>
  <c r="K120" i="3"/>
  <c r="J196" i="3"/>
  <c r="K196" i="3"/>
  <c r="J83" i="3"/>
  <c r="K83" i="3"/>
  <c r="J116" i="3"/>
  <c r="K116" i="3"/>
  <c r="J161" i="3"/>
  <c r="K161" i="3"/>
  <c r="J97" i="3"/>
  <c r="K97" i="3"/>
  <c r="J19" i="3"/>
  <c r="K19" i="3"/>
  <c r="J53" i="3"/>
  <c r="K53" i="3"/>
  <c r="J20" i="3"/>
  <c r="K20" i="3"/>
  <c r="J47" i="3"/>
  <c r="K47" i="3"/>
  <c r="J23" i="3"/>
  <c r="K23" i="3"/>
  <c r="J11" i="3"/>
  <c r="K11" i="3"/>
  <c r="J28" i="3"/>
  <c r="K28" i="3"/>
  <c r="J5" i="3"/>
  <c r="K5" i="3"/>
  <c r="J32" i="3"/>
  <c r="K32" i="3"/>
  <c r="J178" i="3"/>
  <c r="K178" i="3"/>
  <c r="J182" i="3"/>
  <c r="K182" i="3"/>
  <c r="J155" i="3"/>
  <c r="K155" i="3"/>
  <c r="J14" i="3"/>
  <c r="K14" i="3"/>
  <c r="J78" i="3"/>
  <c r="K78" i="3"/>
  <c r="J96" i="3"/>
  <c r="K96" i="3"/>
  <c r="J27" i="3"/>
  <c r="K27" i="3"/>
  <c r="J115" i="3"/>
  <c r="K115" i="3"/>
  <c r="J70" i="3"/>
  <c r="K70" i="3"/>
  <c r="J36" i="3"/>
  <c r="K36" i="3"/>
  <c r="J64" i="3"/>
  <c r="K64" i="3"/>
  <c r="J106" i="3"/>
  <c r="K106" i="3"/>
  <c r="J135" i="3"/>
  <c r="K135" i="3"/>
  <c r="J8" i="3"/>
  <c r="K8" i="3"/>
  <c r="J42" i="3"/>
  <c r="K42" i="3"/>
  <c r="J148" i="3"/>
  <c r="K148" i="3"/>
  <c r="J163" i="3"/>
  <c r="K163" i="3"/>
  <c r="J76" i="3"/>
  <c r="K76" i="3"/>
  <c r="J156" i="3"/>
  <c r="K156" i="3"/>
  <c r="J131" i="3"/>
  <c r="K131" i="3"/>
  <c r="J117" i="3"/>
  <c r="K117" i="3"/>
  <c r="J152" i="3"/>
  <c r="K152" i="3"/>
  <c r="J7" i="3"/>
  <c r="K7" i="3"/>
  <c r="J3" i="3"/>
  <c r="K3" i="3"/>
  <c r="J16" i="3"/>
  <c r="K16" i="3"/>
  <c r="J185" i="3"/>
  <c r="K185" i="3"/>
  <c r="J151" i="3"/>
  <c r="K151" i="3"/>
  <c r="J60" i="3"/>
  <c r="K60" i="3"/>
  <c r="J173" i="3"/>
  <c r="K173" i="3"/>
  <c r="J181" i="3"/>
  <c r="K181" i="3"/>
  <c r="J187" i="3"/>
  <c r="K187" i="3"/>
  <c r="J176" i="3"/>
  <c r="K176" i="3"/>
  <c r="J188" i="3"/>
  <c r="K188" i="3"/>
  <c r="J111" i="3"/>
  <c r="K111" i="3"/>
  <c r="J190" i="3"/>
  <c r="K190" i="3"/>
  <c r="J6" i="3"/>
  <c r="K6" i="3"/>
  <c r="J159" i="3"/>
  <c r="K159" i="3"/>
  <c r="J122" i="3"/>
  <c r="K122" i="3"/>
  <c r="J149" i="3"/>
  <c r="K149" i="3"/>
  <c r="J184" i="3"/>
  <c r="K184" i="3"/>
  <c r="J69" i="3"/>
  <c r="K69" i="3"/>
  <c r="J98" i="3"/>
  <c r="K98" i="3"/>
  <c r="J94" i="3"/>
  <c r="K94" i="3"/>
  <c r="J195" i="3"/>
  <c r="K195" i="3"/>
  <c r="J89" i="3"/>
  <c r="K89" i="3"/>
  <c r="J59" i="3"/>
  <c r="K59" i="3"/>
  <c r="J41" i="3"/>
  <c r="K41" i="3"/>
  <c r="J144" i="3"/>
  <c r="K144" i="3"/>
  <c r="J103" i="3"/>
  <c r="K103" i="3"/>
  <c r="J160" i="3"/>
  <c r="K160" i="3"/>
  <c r="J85" i="3"/>
  <c r="K85" i="3"/>
  <c r="J50" i="3"/>
  <c r="K50" i="3"/>
  <c r="J33" i="3"/>
  <c r="K33" i="3"/>
  <c r="J114" i="3"/>
  <c r="K114" i="3"/>
  <c r="J124" i="3"/>
  <c r="K124" i="3"/>
  <c r="J118" i="3"/>
  <c r="K118" i="3"/>
  <c r="J133" i="3"/>
  <c r="K133" i="3"/>
  <c r="J73" i="3"/>
  <c r="K73" i="3"/>
  <c r="J4" i="3"/>
  <c r="K4" i="3"/>
  <c r="J65" i="3"/>
  <c r="K65" i="3"/>
  <c r="J68" i="3"/>
  <c r="K68" i="3"/>
  <c r="J101" i="3"/>
  <c r="K101" i="3"/>
  <c r="J139" i="3"/>
  <c r="K139" i="3"/>
  <c r="J90" i="3"/>
  <c r="K90" i="3"/>
  <c r="J72" i="3"/>
  <c r="K72" i="3"/>
  <c r="J66" i="3"/>
  <c r="K66" i="3"/>
  <c r="J100" i="3"/>
  <c r="K100" i="3"/>
  <c r="J130" i="3"/>
  <c r="K130" i="3"/>
  <c r="J44" i="3"/>
  <c r="K44" i="3"/>
  <c r="J43" i="3"/>
  <c r="K43" i="3"/>
  <c r="J15" i="3"/>
  <c r="K15" i="3"/>
  <c r="J18" i="3"/>
  <c r="K18" i="3"/>
  <c r="J13" i="3"/>
  <c r="K13" i="3"/>
  <c r="J48" i="3"/>
  <c r="K48" i="3"/>
  <c r="J126" i="3"/>
  <c r="K126" i="3"/>
  <c r="J129" i="3"/>
  <c r="K129" i="3"/>
  <c r="J93" i="3"/>
  <c r="K93" i="3"/>
  <c r="J134" i="3"/>
  <c r="K134" i="3"/>
  <c r="J113" i="3"/>
  <c r="K113" i="3"/>
  <c r="J141" i="3"/>
  <c r="K141" i="3"/>
  <c r="J71" i="3"/>
  <c r="K71" i="3"/>
  <c r="J132" i="3"/>
  <c r="K132" i="3"/>
  <c r="J127" i="3"/>
  <c r="K127" i="3"/>
  <c r="J157" i="3"/>
  <c r="K157" i="3"/>
  <c r="J40" i="3"/>
  <c r="K40" i="3"/>
  <c r="J169" i="3"/>
  <c r="K169" i="3"/>
  <c r="K56" i="3"/>
  <c r="J56" i="3"/>
  <c r="I62" i="3"/>
  <c r="M62" i="3" s="1"/>
  <c r="I140" i="3"/>
  <c r="N140" i="3" s="1"/>
  <c r="I158" i="3"/>
  <c r="M158" i="3" s="1"/>
  <c r="I172" i="3"/>
  <c r="I177" i="3"/>
  <c r="I55" i="3"/>
  <c r="M55" i="3" s="1"/>
  <c r="I63" i="3"/>
  <c r="M63" i="3" s="1"/>
  <c r="I167" i="3"/>
  <c r="M167" i="3" s="1"/>
  <c r="I119" i="3"/>
  <c r="M119" i="3" s="1"/>
  <c r="I107" i="3"/>
  <c r="M107" i="3" s="1"/>
  <c r="I24" i="3"/>
  <c r="I125" i="3"/>
  <c r="M125" i="3" s="1"/>
  <c r="I166" i="3"/>
  <c r="M166" i="3" s="1"/>
  <c r="I138" i="3"/>
  <c r="M138" i="3" s="1"/>
  <c r="I31" i="3"/>
  <c r="M31" i="3" s="1"/>
  <c r="I2" i="3"/>
  <c r="M2" i="3" s="1"/>
  <c r="I25" i="3"/>
  <c r="M25" i="3" s="1"/>
  <c r="I121" i="3"/>
  <c r="I87" i="3"/>
  <c r="M87" i="3" s="1"/>
  <c r="I183" i="3"/>
  <c r="M183" i="3" s="1"/>
  <c r="I54" i="3"/>
  <c r="M54" i="3" s="1"/>
  <c r="I34" i="3"/>
  <c r="M34" i="3" s="1"/>
  <c r="I189" i="3"/>
  <c r="I29" i="3"/>
  <c r="I21" i="3"/>
  <c r="M21" i="3" s="1"/>
  <c r="I26" i="3"/>
  <c r="M26" i="3" s="1"/>
  <c r="I45" i="3"/>
  <c r="M45" i="3" s="1"/>
  <c r="I171" i="3"/>
  <c r="M171" i="3" s="1"/>
  <c r="I105" i="3"/>
  <c r="M105" i="3" s="1"/>
  <c r="I77" i="3"/>
  <c r="I165" i="3"/>
  <c r="I52" i="3"/>
  <c r="M52" i="3" s="1"/>
  <c r="I75" i="3"/>
  <c r="M75" i="3" s="1"/>
  <c r="I38" i="3"/>
  <c r="M38" i="3" s="1"/>
  <c r="I22" i="3"/>
  <c r="M22" i="3" s="1"/>
  <c r="I12" i="3"/>
  <c r="M12" i="3" s="1"/>
  <c r="I9" i="3"/>
  <c r="M9" i="3" s="1"/>
  <c r="I10" i="3"/>
  <c r="M10" i="3" s="1"/>
  <c r="I193" i="3"/>
  <c r="I192" i="3"/>
  <c r="M192" i="3" s="1"/>
  <c r="I86" i="3"/>
  <c r="M86" i="3" s="1"/>
  <c r="I51" i="3"/>
  <c r="M51" i="3" s="1"/>
  <c r="I179" i="3"/>
  <c r="M179" i="3" s="1"/>
  <c r="I84" i="3"/>
  <c r="M84" i="3" s="1"/>
  <c r="I99" i="3"/>
  <c r="M99" i="3" s="1"/>
  <c r="I80" i="3"/>
  <c r="M80" i="3" s="1"/>
  <c r="I108" i="3"/>
  <c r="M108" i="3" s="1"/>
  <c r="I57" i="3"/>
  <c r="M57" i="3" s="1"/>
  <c r="I112" i="3"/>
  <c r="M112" i="3" s="1"/>
  <c r="I123" i="3"/>
  <c r="M123" i="3" s="1"/>
  <c r="I194" i="3"/>
  <c r="M194" i="3" s="1"/>
  <c r="I146" i="3"/>
  <c r="M146" i="3" s="1"/>
  <c r="I164" i="3"/>
  <c r="I95" i="3"/>
  <c r="M95" i="3" s="1"/>
  <c r="I153" i="3"/>
  <c r="I147" i="3"/>
  <c r="M147" i="3" s="1"/>
  <c r="I109" i="3"/>
  <c r="M109" i="3" s="1"/>
  <c r="I191" i="3"/>
  <c r="M191" i="3" s="1"/>
  <c r="I150" i="3"/>
  <c r="M150" i="3" s="1"/>
  <c r="I104" i="3"/>
  <c r="M104" i="3" s="1"/>
  <c r="I136" i="3"/>
  <c r="I154" i="3"/>
  <c r="M154" i="3" s="1"/>
  <c r="I186" i="3"/>
  <c r="M186" i="3" s="1"/>
  <c r="I143" i="3"/>
  <c r="M143" i="3" s="1"/>
  <c r="I162" i="3"/>
  <c r="M162" i="3" s="1"/>
  <c r="I49" i="3"/>
  <c r="M49" i="3" s="1"/>
  <c r="I92" i="3"/>
  <c r="I17" i="3"/>
  <c r="M17" i="3" s="1"/>
  <c r="I79" i="3"/>
  <c r="M79" i="3" s="1"/>
  <c r="I110" i="3"/>
  <c r="M110" i="3" s="1"/>
  <c r="I81" i="3"/>
  <c r="M81" i="3" s="1"/>
  <c r="I180" i="3"/>
  <c r="I102" i="3"/>
  <c r="M102" i="3" s="1"/>
  <c r="I39" i="3"/>
  <c r="M39" i="3" s="1"/>
  <c r="I142" i="3"/>
  <c r="M142" i="3" s="1"/>
  <c r="I168" i="3"/>
  <c r="I137" i="3"/>
  <c r="M137" i="3" s="1"/>
  <c r="I82" i="3"/>
  <c r="M82" i="3" s="1"/>
  <c r="I58" i="3"/>
  <c r="M58" i="3" s="1"/>
  <c r="I37" i="3"/>
  <c r="M37" i="3" s="1"/>
  <c r="I91" i="3"/>
  <c r="M91" i="3" s="1"/>
  <c r="I175" i="3"/>
  <c r="M175" i="3" s="1"/>
  <c r="I61" i="3"/>
  <c r="I74" i="3"/>
  <c r="M74" i="3" s="1"/>
  <c r="I35" i="3"/>
  <c r="M35" i="3" s="1"/>
  <c r="I170" i="3"/>
  <c r="M170" i="3" s="1"/>
  <c r="I174" i="3"/>
  <c r="M174" i="3" s="1"/>
  <c r="I128" i="3"/>
  <c r="M128" i="3" s="1"/>
  <c r="I88" i="3"/>
  <c r="M88" i="3" s="1"/>
  <c r="I67" i="3"/>
  <c r="M67" i="3" s="1"/>
  <c r="I46" i="3"/>
  <c r="M46" i="3" s="1"/>
  <c r="I145" i="3"/>
  <c r="M145" i="3" s="1"/>
  <c r="I120" i="3"/>
  <c r="I196" i="3"/>
  <c r="I83" i="3"/>
  <c r="M83" i="3" s="1"/>
  <c r="I116" i="3"/>
  <c r="M116" i="3" s="1"/>
  <c r="I161" i="3"/>
  <c r="N161" i="3" s="1"/>
  <c r="I97" i="3"/>
  <c r="M97" i="3" s="1"/>
  <c r="I19" i="3"/>
  <c r="M19" i="3" s="1"/>
  <c r="I53" i="3"/>
  <c r="M53" i="3" s="1"/>
  <c r="I20" i="3"/>
  <c r="M20" i="3" s="1"/>
  <c r="I47" i="3"/>
  <c r="M47" i="3" s="1"/>
  <c r="I23" i="3"/>
  <c r="M23" i="3" s="1"/>
  <c r="I11" i="3"/>
  <c r="M11" i="3" s="1"/>
  <c r="I28" i="3"/>
  <c r="M28" i="3" s="1"/>
  <c r="I5" i="3"/>
  <c r="M5" i="3" s="1"/>
  <c r="I32" i="3"/>
  <c r="M32" i="3" s="1"/>
  <c r="I178" i="3"/>
  <c r="M178" i="3" s="1"/>
  <c r="I182" i="3"/>
  <c r="M182" i="3" s="1"/>
  <c r="I155" i="3"/>
  <c r="M155" i="3" s="1"/>
  <c r="I14" i="3"/>
  <c r="M14" i="3" s="1"/>
  <c r="I78" i="3"/>
  <c r="M78" i="3" s="1"/>
  <c r="I96" i="3"/>
  <c r="M96" i="3" s="1"/>
  <c r="I27" i="3"/>
  <c r="M27" i="3" s="1"/>
  <c r="I115" i="3"/>
  <c r="M115" i="3" s="1"/>
  <c r="I70" i="3"/>
  <c r="M70" i="3" s="1"/>
  <c r="I36" i="3"/>
  <c r="M36" i="3" s="1"/>
  <c r="I64" i="3"/>
  <c r="M64" i="3" s="1"/>
  <c r="I106" i="3"/>
  <c r="M106" i="3" s="1"/>
  <c r="I135" i="3"/>
  <c r="M135" i="3" s="1"/>
  <c r="I8" i="3"/>
  <c r="M8" i="3" s="1"/>
  <c r="I42" i="3"/>
  <c r="M42" i="3" s="1"/>
  <c r="I148" i="3"/>
  <c r="I163" i="3"/>
  <c r="M163" i="3" s="1"/>
  <c r="I76" i="3"/>
  <c r="M76" i="3" s="1"/>
  <c r="I156" i="3"/>
  <c r="I131" i="3"/>
  <c r="M131" i="3" s="1"/>
  <c r="I117" i="3"/>
  <c r="M117" i="3" s="1"/>
  <c r="I152" i="3"/>
  <c r="N152" i="3" s="1"/>
  <c r="I7" i="3"/>
  <c r="M7" i="3" s="1"/>
  <c r="I3" i="3"/>
  <c r="M3" i="3" s="1"/>
  <c r="I16" i="3"/>
  <c r="M16" i="3" s="1"/>
  <c r="I185" i="3"/>
  <c r="I151" i="3"/>
  <c r="M151" i="3" s="1"/>
  <c r="I60" i="3"/>
  <c r="M60" i="3" s="1"/>
  <c r="I173" i="3"/>
  <c r="I181" i="3"/>
  <c r="N181" i="3" s="1"/>
  <c r="I187" i="3"/>
  <c r="M187" i="3" s="1"/>
  <c r="I176" i="3"/>
  <c r="I188" i="3"/>
  <c r="I111" i="3"/>
  <c r="M111" i="3" s="1"/>
  <c r="I190" i="3"/>
  <c r="M190" i="3" s="1"/>
  <c r="I6" i="3"/>
  <c r="M6" i="3" s="1"/>
  <c r="I159" i="3"/>
  <c r="M159" i="3" s="1"/>
  <c r="I122" i="3"/>
  <c r="M122" i="3" s="1"/>
  <c r="I149" i="3"/>
  <c r="N149" i="3" s="1"/>
  <c r="I184" i="3"/>
  <c r="I69" i="3"/>
  <c r="M69" i="3" s="1"/>
  <c r="I98" i="3"/>
  <c r="M98" i="3" s="1"/>
  <c r="I94" i="3"/>
  <c r="M94" i="3" s="1"/>
  <c r="I195" i="3"/>
  <c r="I89" i="3"/>
  <c r="M89" i="3" s="1"/>
  <c r="I59" i="3"/>
  <c r="M59" i="3" s="1"/>
  <c r="I41" i="3"/>
  <c r="M41" i="3" s="1"/>
  <c r="I144" i="3"/>
  <c r="I103" i="3"/>
  <c r="M103" i="3" s="1"/>
  <c r="I160" i="3"/>
  <c r="I85" i="3"/>
  <c r="M85" i="3" s="1"/>
  <c r="I50" i="3"/>
  <c r="M50" i="3" s="1"/>
  <c r="I33" i="3"/>
  <c r="M33" i="3" s="1"/>
  <c r="I114" i="3"/>
  <c r="M114" i="3" s="1"/>
  <c r="I124" i="3"/>
  <c r="M124" i="3" s="1"/>
  <c r="I118" i="3"/>
  <c r="M118" i="3" s="1"/>
  <c r="I133" i="3"/>
  <c r="M133" i="3" s="1"/>
  <c r="I73" i="3"/>
  <c r="M73" i="3" s="1"/>
  <c r="I4" i="3"/>
  <c r="M4" i="3" s="1"/>
  <c r="I65" i="3"/>
  <c r="M65" i="3" s="1"/>
  <c r="I68" i="3"/>
  <c r="I101" i="3"/>
  <c r="M101" i="3" s="1"/>
  <c r="I139" i="3"/>
  <c r="M139" i="3" s="1"/>
  <c r="I90" i="3"/>
  <c r="M90" i="3" s="1"/>
  <c r="I72" i="3"/>
  <c r="M72" i="3" s="1"/>
  <c r="I66" i="3"/>
  <c r="M66" i="3" s="1"/>
  <c r="I100" i="3"/>
  <c r="M100" i="3" s="1"/>
  <c r="I130" i="3"/>
  <c r="M130" i="3" s="1"/>
  <c r="I44" i="3"/>
  <c r="M44" i="3" s="1"/>
  <c r="I43" i="3"/>
  <c r="M43" i="3" s="1"/>
  <c r="I15" i="3"/>
  <c r="M15" i="3" s="1"/>
  <c r="I18" i="3"/>
  <c r="M18" i="3" s="1"/>
  <c r="I13" i="3"/>
  <c r="M13" i="3" s="1"/>
  <c r="I48" i="3"/>
  <c r="M48" i="3" s="1"/>
  <c r="I126" i="3"/>
  <c r="M126" i="3" s="1"/>
  <c r="I129" i="3"/>
  <c r="I93" i="3"/>
  <c r="I134" i="3"/>
  <c r="M134" i="3" s="1"/>
  <c r="I113" i="3"/>
  <c r="I141" i="3"/>
  <c r="M141" i="3" s="1"/>
  <c r="I71" i="3"/>
  <c r="M71" i="3" s="1"/>
  <c r="I132" i="3"/>
  <c r="M132" i="3" s="1"/>
  <c r="I127" i="3"/>
  <c r="M127" i="3" s="1"/>
  <c r="I157" i="3"/>
  <c r="I40" i="3"/>
  <c r="M40" i="3" s="1"/>
  <c r="I169" i="3"/>
  <c r="N169" i="3" s="1"/>
  <c r="I56" i="3"/>
  <c r="H62" i="3"/>
  <c r="H140" i="3"/>
  <c r="L140" i="3" s="1"/>
  <c r="H158" i="3"/>
  <c r="H172" i="3"/>
  <c r="L172" i="3" s="1"/>
  <c r="H177" i="3"/>
  <c r="L177" i="3" s="1"/>
  <c r="H55" i="3"/>
  <c r="H63" i="3"/>
  <c r="H167" i="3"/>
  <c r="L167" i="3" s="1"/>
  <c r="H119" i="3"/>
  <c r="L119" i="3" s="1"/>
  <c r="H107" i="3"/>
  <c r="H24" i="3"/>
  <c r="H125" i="3"/>
  <c r="L125" i="3" s="1"/>
  <c r="H166" i="3"/>
  <c r="H138" i="3"/>
  <c r="L138" i="3" s="1"/>
  <c r="H31" i="3"/>
  <c r="L31" i="3" s="1"/>
  <c r="H2" i="3"/>
  <c r="L2" i="3" s="1"/>
  <c r="H25" i="3"/>
  <c r="L25" i="3" s="1"/>
  <c r="H121" i="3"/>
  <c r="H87" i="3"/>
  <c r="L87" i="3" s="1"/>
  <c r="H183" i="3"/>
  <c r="L183" i="3" s="1"/>
  <c r="H54" i="3"/>
  <c r="H34" i="3"/>
  <c r="L34" i="3" s="1"/>
  <c r="H189" i="3"/>
  <c r="H29" i="3"/>
  <c r="L29" i="3" s="1"/>
  <c r="H21" i="3"/>
  <c r="L21" i="3" s="1"/>
  <c r="H26" i="3"/>
  <c r="L26" i="3" s="1"/>
  <c r="H45" i="3"/>
  <c r="L45" i="3" s="1"/>
  <c r="H171" i="3"/>
  <c r="L171" i="3" s="1"/>
  <c r="H105" i="3"/>
  <c r="H77" i="3"/>
  <c r="H165" i="3"/>
  <c r="L165" i="3" s="1"/>
  <c r="H52" i="3"/>
  <c r="L52" i="3" s="1"/>
  <c r="H75" i="3"/>
  <c r="L75" i="3" s="1"/>
  <c r="H38" i="3"/>
  <c r="H22" i="3"/>
  <c r="H12" i="3"/>
  <c r="L12" i="3" s="1"/>
  <c r="H9" i="3"/>
  <c r="L9" i="3" s="1"/>
  <c r="H10" i="3"/>
  <c r="L10" i="3" s="1"/>
  <c r="H193" i="3"/>
  <c r="H192" i="3"/>
  <c r="H86" i="3"/>
  <c r="L86" i="3" s="1"/>
  <c r="H51" i="3"/>
  <c r="L51" i="3" s="1"/>
  <c r="H179" i="3"/>
  <c r="H84" i="3"/>
  <c r="L84" i="3" s="1"/>
  <c r="H99" i="3"/>
  <c r="H80" i="3"/>
  <c r="L80" i="3" s="1"/>
  <c r="H108" i="3"/>
  <c r="L108" i="3" s="1"/>
  <c r="H57" i="3"/>
  <c r="L57" i="3" s="1"/>
  <c r="H112" i="3"/>
  <c r="H123" i="3"/>
  <c r="L123" i="3" s="1"/>
  <c r="H194" i="3"/>
  <c r="L194" i="3" s="1"/>
  <c r="H146" i="3"/>
  <c r="L146" i="3" s="1"/>
  <c r="H164" i="3"/>
  <c r="H95" i="3"/>
  <c r="L95" i="3" s="1"/>
  <c r="H153" i="3"/>
  <c r="H147" i="3"/>
  <c r="L147" i="3" s="1"/>
  <c r="H109" i="3"/>
  <c r="L109" i="3" s="1"/>
  <c r="H191" i="3"/>
  <c r="H150" i="3"/>
  <c r="L150" i="3" s="1"/>
  <c r="H104" i="3"/>
  <c r="L104" i="3" s="1"/>
  <c r="H136" i="3"/>
  <c r="H154" i="3"/>
  <c r="L154" i="3" s="1"/>
  <c r="H186" i="3"/>
  <c r="L186" i="3" s="1"/>
  <c r="H143" i="3"/>
  <c r="L143" i="3" s="1"/>
  <c r="H162" i="3"/>
  <c r="L162" i="3" s="1"/>
  <c r="H49" i="3"/>
  <c r="L49" i="3" s="1"/>
  <c r="H92" i="3"/>
  <c r="H17" i="3"/>
  <c r="L17" i="3" s="1"/>
  <c r="H79" i="3"/>
  <c r="L79" i="3" s="1"/>
  <c r="H110" i="3"/>
  <c r="H81" i="3"/>
  <c r="L81" i="3" s="1"/>
  <c r="H180" i="3"/>
  <c r="L180" i="3" s="1"/>
  <c r="H102" i="3"/>
  <c r="L102" i="3" s="1"/>
  <c r="H39" i="3"/>
  <c r="H142" i="3"/>
  <c r="L142" i="3" s="1"/>
  <c r="H168" i="3"/>
  <c r="L168" i="3" s="1"/>
  <c r="H137" i="3"/>
  <c r="H82" i="3"/>
  <c r="L82" i="3" s="1"/>
  <c r="H58" i="3"/>
  <c r="L58" i="3" s="1"/>
  <c r="H37" i="3"/>
  <c r="L37" i="3" s="1"/>
  <c r="H91" i="3"/>
  <c r="H175" i="3"/>
  <c r="H61" i="3"/>
  <c r="H74" i="3"/>
  <c r="L74" i="3" s="1"/>
  <c r="H35" i="3"/>
  <c r="L35" i="3" s="1"/>
  <c r="H170" i="3"/>
  <c r="L170" i="3" s="1"/>
  <c r="H174" i="3"/>
  <c r="N174" i="3" s="1"/>
  <c r="H128" i="3"/>
  <c r="L128" i="3" s="1"/>
  <c r="H88" i="3"/>
  <c r="H67" i="3"/>
  <c r="L67" i="3" s="1"/>
  <c r="H46" i="3"/>
  <c r="H145" i="3"/>
  <c r="L145" i="3" s="1"/>
  <c r="H120" i="3"/>
  <c r="H196" i="3"/>
  <c r="H83" i="3"/>
  <c r="L83" i="3" s="1"/>
  <c r="H116" i="3"/>
  <c r="L116" i="3" s="1"/>
  <c r="H161" i="3"/>
  <c r="L161" i="3" s="1"/>
  <c r="H97" i="3"/>
  <c r="L97" i="3" s="1"/>
  <c r="H19" i="3"/>
  <c r="L19" i="3" s="1"/>
  <c r="H53" i="3"/>
  <c r="L53" i="3" s="1"/>
  <c r="H20" i="3"/>
  <c r="H47" i="3"/>
  <c r="H23" i="3"/>
  <c r="H11" i="3"/>
  <c r="L11" i="3" s="1"/>
  <c r="H28" i="3"/>
  <c r="H5" i="3"/>
  <c r="L5" i="3" s="1"/>
  <c r="H32" i="3"/>
  <c r="H178" i="3"/>
  <c r="L178" i="3" s="1"/>
  <c r="H182" i="3"/>
  <c r="H155" i="3"/>
  <c r="L155" i="3" s="1"/>
  <c r="H14" i="3"/>
  <c r="L14" i="3" s="1"/>
  <c r="H78" i="3"/>
  <c r="L78" i="3" s="1"/>
  <c r="H96" i="3"/>
  <c r="H27" i="3"/>
  <c r="L27" i="3" s="1"/>
  <c r="H115" i="3"/>
  <c r="L115" i="3" s="1"/>
  <c r="H70" i="3"/>
  <c r="L70" i="3" s="1"/>
  <c r="H36" i="3"/>
  <c r="H64" i="3"/>
  <c r="L64" i="3" s="1"/>
  <c r="H106" i="3"/>
  <c r="L106" i="3" s="1"/>
  <c r="H135" i="3"/>
  <c r="L135" i="3" s="1"/>
  <c r="H8" i="3"/>
  <c r="H42" i="3"/>
  <c r="L42" i="3" s="1"/>
  <c r="H148" i="3"/>
  <c r="L148" i="3" s="1"/>
  <c r="H163" i="3"/>
  <c r="L163" i="3" s="1"/>
  <c r="H76" i="3"/>
  <c r="H156" i="3"/>
  <c r="L156" i="3" s="1"/>
  <c r="H131" i="3"/>
  <c r="L131" i="3" s="1"/>
  <c r="H117" i="3"/>
  <c r="L117" i="3" s="1"/>
  <c r="H152" i="3"/>
  <c r="H7" i="3"/>
  <c r="H3" i="3"/>
  <c r="L3" i="3" s="1"/>
  <c r="H16" i="3"/>
  <c r="L16" i="3" s="1"/>
  <c r="H185" i="3"/>
  <c r="L185" i="3" s="1"/>
  <c r="H151" i="3"/>
  <c r="L151" i="3" s="1"/>
  <c r="H60" i="3"/>
  <c r="L60" i="3" s="1"/>
  <c r="H173" i="3"/>
  <c r="L173" i="3" s="1"/>
  <c r="H181" i="3"/>
  <c r="H187" i="3"/>
  <c r="H176" i="3"/>
  <c r="L176" i="3" s="1"/>
  <c r="H188" i="3"/>
  <c r="L188" i="3" s="1"/>
  <c r="H111" i="3"/>
  <c r="L111" i="3" s="1"/>
  <c r="H190" i="3"/>
  <c r="H6" i="3"/>
  <c r="L6" i="3" s="1"/>
  <c r="H159" i="3"/>
  <c r="H122" i="3"/>
  <c r="H149" i="3"/>
  <c r="H184" i="3"/>
  <c r="L184" i="3" s="1"/>
  <c r="H69" i="3"/>
  <c r="L69" i="3" s="1"/>
  <c r="H98" i="3"/>
  <c r="H94" i="3"/>
  <c r="L94" i="3" s="1"/>
  <c r="H195" i="3"/>
  <c r="H89" i="3"/>
  <c r="L89" i="3" s="1"/>
  <c r="H59" i="3"/>
  <c r="L59" i="3" s="1"/>
  <c r="H41" i="3"/>
  <c r="L41" i="3" s="1"/>
  <c r="H144" i="3"/>
  <c r="H103" i="3"/>
  <c r="L103" i="3" s="1"/>
  <c r="H160" i="3"/>
  <c r="H85" i="3"/>
  <c r="H50" i="3"/>
  <c r="L50" i="3" s="1"/>
  <c r="H33" i="3"/>
  <c r="L33" i="3" s="1"/>
  <c r="H114" i="3"/>
  <c r="H124" i="3"/>
  <c r="L124" i="3" s="1"/>
  <c r="H118" i="3"/>
  <c r="H133" i="3"/>
  <c r="L133" i="3" s="1"/>
  <c r="H73" i="3"/>
  <c r="L73" i="3" s="1"/>
  <c r="H4" i="3"/>
  <c r="H65" i="3"/>
  <c r="L65" i="3" s="1"/>
  <c r="H68" i="3"/>
  <c r="L68" i="3" s="1"/>
  <c r="H101" i="3"/>
  <c r="L101" i="3" s="1"/>
  <c r="H139" i="3"/>
  <c r="L139" i="3" s="1"/>
  <c r="H90" i="3"/>
  <c r="H72" i="3"/>
  <c r="L72" i="3" s="1"/>
  <c r="H66" i="3"/>
  <c r="H100" i="3"/>
  <c r="L100" i="3" s="1"/>
  <c r="H130" i="3"/>
  <c r="L130" i="3" s="1"/>
  <c r="H44" i="3"/>
  <c r="L44" i="3" s="1"/>
  <c r="H43" i="3"/>
  <c r="L43" i="3" s="1"/>
  <c r="H15" i="3"/>
  <c r="H18" i="3"/>
  <c r="L18" i="3" s="1"/>
  <c r="H13" i="3"/>
  <c r="L13" i="3" s="1"/>
  <c r="H48" i="3"/>
  <c r="H126" i="3"/>
  <c r="H129" i="3"/>
  <c r="H93" i="3"/>
  <c r="L93" i="3" s="1"/>
  <c r="H134" i="3"/>
  <c r="L134" i="3" s="1"/>
  <c r="H113" i="3"/>
  <c r="H141" i="3"/>
  <c r="H71" i="3"/>
  <c r="L71" i="3" s="1"/>
  <c r="H132" i="3"/>
  <c r="L132" i="3" s="1"/>
  <c r="H127" i="3"/>
  <c r="L127" i="3" s="1"/>
  <c r="H157" i="3"/>
  <c r="L157" i="3" s="1"/>
  <c r="H40" i="3"/>
  <c r="H169" i="3"/>
  <c r="L169" i="3" s="1"/>
  <c r="H56" i="3"/>
  <c r="G30" i="3"/>
  <c r="G169" i="3"/>
  <c r="G40" i="3"/>
  <c r="G157" i="3"/>
  <c r="G127" i="3"/>
  <c r="G132" i="3"/>
  <c r="G71" i="3"/>
  <c r="G141" i="3"/>
  <c r="G113" i="3"/>
  <c r="G134" i="3"/>
  <c r="G93" i="3"/>
  <c r="G129" i="3"/>
  <c r="G126" i="3"/>
  <c r="G48" i="3"/>
  <c r="G13" i="3"/>
  <c r="G18" i="3"/>
  <c r="G15" i="3"/>
  <c r="G43" i="3"/>
  <c r="G44" i="3"/>
  <c r="G130" i="3"/>
  <c r="G100" i="3"/>
  <c r="G66" i="3"/>
  <c r="G72" i="3"/>
  <c r="G90" i="3"/>
  <c r="G139" i="3"/>
  <c r="G101" i="3"/>
  <c r="G68" i="3"/>
  <c r="G65" i="3"/>
  <c r="G4" i="3"/>
  <c r="G73" i="3"/>
  <c r="G133" i="3"/>
  <c r="G118" i="3"/>
  <c r="G124" i="3"/>
  <c r="G114" i="3"/>
  <c r="G33" i="3"/>
  <c r="G50" i="3"/>
  <c r="G85" i="3"/>
  <c r="G160" i="3"/>
  <c r="G103" i="3"/>
  <c r="G144" i="3"/>
  <c r="G41" i="3"/>
  <c r="G59" i="3"/>
  <c r="G89" i="3"/>
  <c r="G195" i="3"/>
  <c r="G94" i="3"/>
  <c r="G98" i="3"/>
  <c r="G69" i="3"/>
  <c r="G184" i="3"/>
  <c r="G149" i="3"/>
  <c r="G122" i="3"/>
  <c r="G159" i="3"/>
  <c r="G6" i="3"/>
  <c r="G190" i="3"/>
  <c r="G111" i="3"/>
  <c r="G188" i="3"/>
  <c r="G176" i="3"/>
  <c r="G187" i="3"/>
  <c r="G181" i="3"/>
  <c r="G173" i="3"/>
  <c r="G60" i="3"/>
  <c r="G151" i="3"/>
  <c r="G185" i="3"/>
  <c r="G16" i="3"/>
  <c r="G3" i="3"/>
  <c r="G7" i="3"/>
  <c r="G152" i="3"/>
  <c r="G117" i="3"/>
  <c r="G131" i="3"/>
  <c r="G156" i="3"/>
  <c r="G76" i="3"/>
  <c r="G163" i="3"/>
  <c r="G148" i="3"/>
  <c r="G42" i="3"/>
  <c r="G8" i="3"/>
  <c r="G135" i="3"/>
  <c r="G106" i="3"/>
  <c r="G64" i="3"/>
  <c r="G36" i="3"/>
  <c r="G70" i="3"/>
  <c r="G115" i="3"/>
  <c r="G27" i="3"/>
  <c r="G96" i="3"/>
  <c r="G78" i="3"/>
  <c r="G14" i="3"/>
  <c r="G155" i="3"/>
  <c r="G182" i="3"/>
  <c r="G178" i="3"/>
  <c r="G32" i="3"/>
  <c r="G5" i="3"/>
  <c r="G28" i="3"/>
  <c r="G11" i="3"/>
  <c r="G23" i="3"/>
  <c r="G47" i="3"/>
  <c r="G20" i="3"/>
  <c r="G53" i="3"/>
  <c r="G19" i="3"/>
  <c r="G97" i="3"/>
  <c r="G161" i="3"/>
  <c r="G116" i="3"/>
  <c r="G83" i="3"/>
  <c r="G196" i="3"/>
  <c r="G120" i="3"/>
  <c r="G145" i="3"/>
  <c r="G46" i="3"/>
  <c r="G67" i="3"/>
  <c r="G88" i="3"/>
  <c r="G128" i="3"/>
  <c r="G174" i="3"/>
  <c r="G170" i="3"/>
  <c r="G35" i="3"/>
  <c r="G74" i="3"/>
  <c r="G61" i="3"/>
  <c r="G175" i="3"/>
  <c r="G91" i="3"/>
  <c r="G37" i="3"/>
  <c r="G58" i="3"/>
  <c r="G82" i="3"/>
  <c r="G137" i="3"/>
  <c r="G168" i="3"/>
  <c r="G142" i="3"/>
  <c r="G39" i="3"/>
  <c r="G102" i="3"/>
  <c r="G180" i="3"/>
  <c r="G81" i="3"/>
  <c r="G110" i="3"/>
  <c r="G79" i="3"/>
  <c r="G17" i="3"/>
  <c r="G92" i="3"/>
  <c r="G49" i="3"/>
  <c r="G162" i="3"/>
  <c r="G143" i="3"/>
  <c r="G186" i="3"/>
  <c r="G154" i="3"/>
  <c r="G136" i="3"/>
  <c r="G104" i="3"/>
  <c r="G150" i="3"/>
  <c r="G191" i="3"/>
  <c r="G109" i="3"/>
  <c r="G147" i="3"/>
  <c r="G153" i="3"/>
  <c r="G95" i="3"/>
  <c r="G164" i="3"/>
  <c r="G146" i="3"/>
  <c r="G194" i="3"/>
  <c r="G123" i="3"/>
  <c r="G112" i="3"/>
  <c r="G57" i="3"/>
  <c r="G108" i="3"/>
  <c r="G80" i="3"/>
  <c r="G99" i="3"/>
  <c r="G84" i="3"/>
  <c r="G179" i="3"/>
  <c r="G51" i="3"/>
  <c r="G86" i="3"/>
  <c r="G192" i="3"/>
  <c r="G193" i="3"/>
  <c r="G10" i="3"/>
  <c r="G9" i="3"/>
  <c r="G12" i="3"/>
  <c r="G22" i="3"/>
  <c r="G38" i="3"/>
  <c r="G75" i="3"/>
  <c r="G52" i="3"/>
  <c r="G165" i="3"/>
  <c r="G77" i="3"/>
  <c r="G105" i="3"/>
  <c r="G171" i="3"/>
  <c r="G45" i="3"/>
  <c r="G26" i="3"/>
  <c r="G21" i="3"/>
  <c r="G29" i="3"/>
  <c r="G189" i="3"/>
  <c r="G34" i="3"/>
  <c r="G54" i="3"/>
  <c r="G183" i="3"/>
  <c r="G87" i="3"/>
  <c r="G121" i="3"/>
  <c r="G25" i="3"/>
  <c r="G31" i="3"/>
  <c r="G138" i="3"/>
  <c r="G166" i="3"/>
  <c r="G125" i="3"/>
  <c r="G24" i="3"/>
  <c r="G107" i="3"/>
  <c r="G119" i="3"/>
  <c r="G167" i="3"/>
  <c r="G63" i="3"/>
  <c r="G55" i="3"/>
  <c r="G177" i="3"/>
  <c r="G172" i="3"/>
  <c r="G158" i="3"/>
  <c r="G140" i="3"/>
  <c r="G62" i="3"/>
  <c r="G56" i="3"/>
  <c r="G2" i="3"/>
  <c r="N209" i="3"/>
  <c r="N331" i="3"/>
  <c r="N251" i="3"/>
  <c r="N211" i="3"/>
  <c r="N207" i="3"/>
  <c r="L1107" i="1" l="1"/>
  <c r="K1107" i="1" s="1"/>
  <c r="L2771" i="1"/>
  <c r="K2771" i="1" s="1"/>
  <c r="L3939" i="1"/>
  <c r="K3939" i="1" s="1"/>
  <c r="L2704" i="4"/>
  <c r="K2704" i="4" s="1"/>
  <c r="L3130" i="4"/>
  <c r="K3130" i="4" s="1"/>
  <c r="L3302" i="4"/>
  <c r="K3302" i="4" s="1"/>
  <c r="L3717" i="4"/>
  <c r="K3717" i="4" s="1"/>
  <c r="L52" i="1"/>
  <c r="K52" i="1" s="1"/>
  <c r="L211" i="1"/>
  <c r="K211" i="1" s="1"/>
  <c r="L339" i="1"/>
  <c r="K339" i="1" s="1"/>
  <c r="L467" i="1"/>
  <c r="K467" i="1" s="1"/>
  <c r="L595" i="1"/>
  <c r="K595" i="1" s="1"/>
  <c r="L723" i="1"/>
  <c r="K723" i="1" s="1"/>
  <c r="L851" i="1"/>
  <c r="K851" i="1" s="1"/>
  <c r="L1235" i="1"/>
  <c r="K1235" i="1" s="1"/>
  <c r="L1363" i="1"/>
  <c r="K1363" i="1" s="1"/>
  <c r="L1491" i="1"/>
  <c r="K1491" i="1" s="1"/>
  <c r="L1619" i="1"/>
  <c r="K1619" i="1" s="1"/>
  <c r="L1875" i="1"/>
  <c r="K1875" i="1" s="1"/>
  <c r="L2003" i="1"/>
  <c r="K2003" i="1" s="1"/>
  <c r="L2131" i="1"/>
  <c r="K2131" i="1" s="1"/>
  <c r="L2387" i="1"/>
  <c r="K2387" i="1" s="1"/>
  <c r="L2515" i="1"/>
  <c r="K2515" i="1" s="1"/>
  <c r="L3283" i="1"/>
  <c r="K3283" i="1" s="1"/>
  <c r="L3619" i="1"/>
  <c r="K3619" i="1" s="1"/>
  <c r="M26" i="5"/>
  <c r="L2712" i="4" s="1"/>
  <c r="K2712" i="4" s="1"/>
  <c r="L2067" i="1"/>
  <c r="K2067" i="1" s="1"/>
  <c r="L1043" i="1"/>
  <c r="K1043" i="1" s="1"/>
  <c r="L1718" i="4"/>
  <c r="K1718" i="4" s="1"/>
  <c r="L1939" i="1"/>
  <c r="K1939" i="1" s="1"/>
  <c r="L915" i="1"/>
  <c r="K915" i="1" s="1"/>
  <c r="L3672" i="4"/>
  <c r="K3672" i="4" s="1"/>
  <c r="L2331" i="4"/>
  <c r="K2331" i="4" s="1"/>
  <c r="M196" i="3"/>
  <c r="N196" i="3"/>
  <c r="M189" i="5"/>
  <c r="L804" i="4" s="1"/>
  <c r="K804" i="4" s="1"/>
  <c r="I189" i="5"/>
  <c r="M133" i="5"/>
  <c r="L67" i="1" s="1"/>
  <c r="K67" i="1" s="1"/>
  <c r="I133" i="5"/>
  <c r="M77" i="5"/>
  <c r="L962" i="4" s="1"/>
  <c r="K962" i="4" s="1"/>
  <c r="I77" i="5"/>
  <c r="M21" i="5"/>
  <c r="L1588" i="4" s="1"/>
  <c r="K1588" i="4" s="1"/>
  <c r="I21" i="5"/>
  <c r="M165" i="5"/>
  <c r="L2473" i="4" s="1"/>
  <c r="K2473" i="4" s="1"/>
  <c r="I165" i="5"/>
  <c r="M109" i="5"/>
  <c r="L2509" i="1" s="1"/>
  <c r="K2509" i="1" s="1"/>
  <c r="I109" i="5"/>
  <c r="L3651" i="1"/>
  <c r="K3651" i="1" s="1"/>
  <c r="L1811" i="1"/>
  <c r="K1811" i="1" s="1"/>
  <c r="N1811" i="1" s="1"/>
  <c r="O1811" i="1" s="1"/>
  <c r="L4046" i="4"/>
  <c r="K4046" i="4" s="1"/>
  <c r="L3001" i="4"/>
  <c r="K3001" i="4" s="1"/>
  <c r="L1050" i="4"/>
  <c r="K1050" i="4" s="1"/>
  <c r="N1050" i="4" s="1"/>
  <c r="O1050" i="4" s="1"/>
  <c r="M149" i="5"/>
  <c r="L965" i="1" s="1"/>
  <c r="K965" i="1" s="1"/>
  <c r="I149" i="5"/>
  <c r="M93" i="5"/>
  <c r="L2259" i="1" s="1"/>
  <c r="K2259" i="1" s="1"/>
  <c r="I93" i="5"/>
  <c r="M173" i="5"/>
  <c r="L2769" i="4" s="1"/>
  <c r="K2769" i="4" s="1"/>
  <c r="I173" i="5"/>
  <c r="M141" i="5"/>
  <c r="L2782" i="4" s="1"/>
  <c r="K2782" i="4" s="1"/>
  <c r="I141" i="5"/>
  <c r="M117" i="5"/>
  <c r="L1693" i="4" s="1"/>
  <c r="K1693" i="4" s="1"/>
  <c r="I117" i="5"/>
  <c r="I85" i="5"/>
  <c r="M61" i="5"/>
  <c r="L828" i="1" s="1"/>
  <c r="K828" i="1" s="1"/>
  <c r="I61" i="5"/>
  <c r="M29" i="5"/>
  <c r="L1458" i="1" s="1"/>
  <c r="K1458" i="1" s="1"/>
  <c r="I29" i="5"/>
  <c r="M5" i="5"/>
  <c r="L463" i="1" s="1"/>
  <c r="K463" i="1" s="1"/>
  <c r="I5" i="5"/>
  <c r="L531" i="1"/>
  <c r="K531" i="1" s="1"/>
  <c r="L1427" i="1"/>
  <c r="K1427" i="1" s="1"/>
  <c r="L403" i="1"/>
  <c r="K403" i="1" s="1"/>
  <c r="N94" i="3"/>
  <c r="I37" i="5"/>
  <c r="L3347" i="1"/>
  <c r="K3347" i="1" s="1"/>
  <c r="N156" i="3"/>
  <c r="M156" i="3"/>
  <c r="I181" i="5"/>
  <c r="M157" i="5"/>
  <c r="L960" i="4" s="1"/>
  <c r="K960" i="4" s="1"/>
  <c r="I157" i="5"/>
  <c r="M125" i="5"/>
  <c r="L506" i="1" s="1"/>
  <c r="K506" i="1" s="1"/>
  <c r="I125" i="5"/>
  <c r="M101" i="5"/>
  <c r="L214" i="1" s="1"/>
  <c r="K214" i="1" s="1"/>
  <c r="I101" i="5"/>
  <c r="M69" i="5"/>
  <c r="L419" i="1" s="1"/>
  <c r="K419" i="1" s="1"/>
  <c r="I69" i="5"/>
  <c r="M45" i="5"/>
  <c r="L201" i="4" s="1"/>
  <c r="K201" i="4" s="1"/>
  <c r="I45" i="5"/>
  <c r="M13" i="5"/>
  <c r="L2614" i="1" s="1"/>
  <c r="K2614" i="1" s="1"/>
  <c r="I13" i="5"/>
  <c r="K13" i="5"/>
  <c r="I53" i="5"/>
  <c r="L1555" i="1"/>
  <c r="K1555" i="1" s="1"/>
  <c r="L1129" i="4"/>
  <c r="K1129" i="4" s="1"/>
  <c r="L3453" i="1"/>
  <c r="K3453" i="1" s="1"/>
  <c r="L2195" i="1"/>
  <c r="K2195" i="1" s="1"/>
  <c r="L147" i="1"/>
  <c r="K147" i="1" s="1"/>
  <c r="N191" i="3"/>
  <c r="O195" i="3"/>
  <c r="O193" i="3"/>
  <c r="O189" i="3"/>
  <c r="O157" i="3"/>
  <c r="O131" i="3"/>
  <c r="O14" i="3"/>
  <c r="O83" i="3"/>
  <c r="L3435" i="4"/>
  <c r="K3435" i="4" s="1"/>
  <c r="L3480" i="4"/>
  <c r="K3480" i="4" s="1"/>
  <c r="L3678" i="4"/>
  <c r="K3678" i="4" s="1"/>
  <c r="L3854" i="4"/>
  <c r="K3854" i="4" s="1"/>
  <c r="L129" i="1"/>
  <c r="K129" i="1" s="1"/>
  <c r="L227" i="1"/>
  <c r="K227" i="1" s="1"/>
  <c r="L323" i="1"/>
  <c r="K323" i="1" s="1"/>
  <c r="L611" i="1"/>
  <c r="K611" i="1" s="1"/>
  <c r="L707" i="1"/>
  <c r="K707" i="1" s="1"/>
  <c r="L899" i="1"/>
  <c r="K899" i="1" s="1"/>
  <c r="L995" i="1"/>
  <c r="K995" i="1" s="1"/>
  <c r="L1091" i="1"/>
  <c r="K1091" i="1" s="1"/>
  <c r="L1187" i="1"/>
  <c r="K1187" i="1" s="1"/>
  <c r="L1283" i="1"/>
  <c r="K1283" i="1" s="1"/>
  <c r="L1379" i="1"/>
  <c r="K1379" i="1" s="1"/>
  <c r="L1475" i="1"/>
  <c r="K1475" i="1" s="1"/>
  <c r="L1571" i="1"/>
  <c r="K1571" i="1" s="1"/>
  <c r="L1667" i="1"/>
  <c r="K1667" i="1" s="1"/>
  <c r="L1763" i="1"/>
  <c r="K1763" i="1" s="1"/>
  <c r="L1859" i="1"/>
  <c r="K1859" i="1" s="1"/>
  <c r="L1955" i="1"/>
  <c r="K1955" i="1" s="1"/>
  <c r="L2051" i="1"/>
  <c r="K2051" i="1" s="1"/>
  <c r="L2115" i="1"/>
  <c r="K2115" i="1" s="1"/>
  <c r="L2211" i="1"/>
  <c r="K2211" i="1" s="1"/>
  <c r="L2307" i="1"/>
  <c r="K2307" i="1" s="1"/>
  <c r="L2403" i="1"/>
  <c r="K2403" i="1" s="1"/>
  <c r="L2595" i="1"/>
  <c r="K2595" i="1" s="1"/>
  <c r="L2755" i="1"/>
  <c r="K2755" i="1" s="1"/>
  <c r="N2755" i="1" s="1"/>
  <c r="O2755" i="1" s="1"/>
  <c r="L3331" i="1"/>
  <c r="K3331" i="1" s="1"/>
  <c r="L3531" i="1"/>
  <c r="K3531" i="1" s="1"/>
  <c r="L3627" i="1"/>
  <c r="K3627" i="1" s="1"/>
  <c r="L3675" i="1"/>
  <c r="K3675" i="1" s="1"/>
  <c r="L3723" i="1"/>
  <c r="K3723" i="1" s="1"/>
  <c r="L3803" i="1"/>
  <c r="K3803" i="1" s="1"/>
  <c r="L3995" i="1"/>
  <c r="K3995" i="1" s="1"/>
  <c r="L613" i="4"/>
  <c r="K613" i="4" s="1"/>
  <c r="L1257" i="4"/>
  <c r="K1257" i="4" s="1"/>
  <c r="L1639" i="4"/>
  <c r="K1639" i="4" s="1"/>
  <c r="L1670" i="4"/>
  <c r="K1670" i="4" s="1"/>
  <c r="L2006" i="4"/>
  <c r="K2006" i="4" s="1"/>
  <c r="L2083" i="4"/>
  <c r="K2083" i="4" s="1"/>
  <c r="L2348" i="4"/>
  <c r="K2348" i="4" s="1"/>
  <c r="L2377" i="4"/>
  <c r="K2377" i="4" s="1"/>
  <c r="L3142" i="4"/>
  <c r="K3142" i="4" s="1"/>
  <c r="L3290" i="4"/>
  <c r="K3290" i="4" s="1"/>
  <c r="L3334" i="4"/>
  <c r="K3334" i="4" s="1"/>
  <c r="L27" i="1"/>
  <c r="K27" i="1" s="1"/>
  <c r="L163" i="1"/>
  <c r="K163" i="1" s="1"/>
  <c r="L259" i="1"/>
  <c r="K259" i="1" s="1"/>
  <c r="L355" i="1"/>
  <c r="K355" i="1" s="1"/>
  <c r="L547" i="1"/>
  <c r="K547" i="1" s="1"/>
  <c r="L739" i="1"/>
  <c r="K739" i="1" s="1"/>
  <c r="L1027" i="1"/>
  <c r="K1027" i="1" s="1"/>
  <c r="L1123" i="1"/>
  <c r="K1123" i="1" s="1"/>
  <c r="L1219" i="1"/>
  <c r="K1219" i="1" s="1"/>
  <c r="L1507" i="1"/>
  <c r="K1507" i="1" s="1"/>
  <c r="L1827" i="1"/>
  <c r="K1827" i="1" s="1"/>
  <c r="L2019" i="1"/>
  <c r="K2019" i="1" s="1"/>
  <c r="L2147" i="1"/>
  <c r="K2147" i="1" s="1"/>
  <c r="L2339" i="1"/>
  <c r="K2339" i="1" s="1"/>
  <c r="L2435" i="1"/>
  <c r="K2435" i="1" s="1"/>
  <c r="L2531" i="1"/>
  <c r="K2531" i="1" s="1"/>
  <c r="L2723" i="1"/>
  <c r="K2723" i="1" s="1"/>
  <c r="L3011" i="1"/>
  <c r="K3011" i="1" s="1"/>
  <c r="L3203" i="1"/>
  <c r="K3203" i="1" s="1"/>
  <c r="L3299" i="1"/>
  <c r="K3299" i="1" s="1"/>
  <c r="L3659" i="1"/>
  <c r="K3659" i="1" s="1"/>
  <c r="L3771" i="1"/>
  <c r="K3771" i="1" s="1"/>
  <c r="L1513" i="4"/>
  <c r="K1513" i="4" s="1"/>
  <c r="L3270" i="4"/>
  <c r="K3270" i="4" s="1"/>
  <c r="L3997" i="4"/>
  <c r="K3997" i="4" s="1"/>
  <c r="L291" i="1"/>
  <c r="K291" i="1" s="1"/>
  <c r="L387" i="1"/>
  <c r="K387" i="1" s="1"/>
  <c r="L579" i="1"/>
  <c r="K579" i="1" s="1"/>
  <c r="L963" i="1"/>
  <c r="K963" i="1" s="1"/>
  <c r="L1059" i="1"/>
  <c r="K1059" i="1" s="1"/>
  <c r="L1155" i="1"/>
  <c r="K1155" i="1" s="1"/>
  <c r="L1251" i="1"/>
  <c r="K1251" i="1" s="1"/>
  <c r="L1347" i="1"/>
  <c r="K1347" i="1" s="1"/>
  <c r="L1443" i="1"/>
  <c r="K1443" i="1" s="1"/>
  <c r="L1539" i="1"/>
  <c r="K1539" i="1" s="1"/>
  <c r="N1539" i="1" s="1"/>
  <c r="O1539" i="1" s="1"/>
  <c r="L1635" i="1"/>
  <c r="K1635" i="1" s="1"/>
  <c r="L1731" i="1"/>
  <c r="K1731" i="1" s="1"/>
  <c r="L1891" i="1"/>
  <c r="K1891" i="1" s="1"/>
  <c r="L2083" i="1"/>
  <c r="K2083" i="1" s="1"/>
  <c r="L2179" i="1"/>
  <c r="K2179" i="1" s="1"/>
  <c r="L2275" i="1"/>
  <c r="K2275" i="1" s="1"/>
  <c r="L2371" i="1"/>
  <c r="K2371" i="1" s="1"/>
  <c r="L2563" i="1"/>
  <c r="K2563" i="1" s="1"/>
  <c r="N2563" i="1" s="1"/>
  <c r="O2563" i="1" s="1"/>
  <c r="L2787" i="1"/>
  <c r="K2787" i="1" s="1"/>
  <c r="L2883" i="1"/>
  <c r="K2883" i="1" s="1"/>
  <c r="L3267" i="1"/>
  <c r="K3267" i="1" s="1"/>
  <c r="L3441" i="1"/>
  <c r="K3441" i="1" s="1"/>
  <c r="L3595" i="1"/>
  <c r="K3595" i="1" s="1"/>
  <c r="L3835" i="1"/>
  <c r="K3835" i="1" s="1"/>
  <c r="L3931" i="1"/>
  <c r="K3931" i="1" s="1"/>
  <c r="L1097" i="4"/>
  <c r="K1097" i="4" s="1"/>
  <c r="L1353" i="4"/>
  <c r="K1353" i="4" s="1"/>
  <c r="L1873" i="4"/>
  <c r="K1873" i="4" s="1"/>
  <c r="L2069" i="4"/>
  <c r="K2069" i="4" s="1"/>
  <c r="L2192" i="4"/>
  <c r="K2192" i="4" s="1"/>
  <c r="L2195" i="4"/>
  <c r="K2195" i="4" s="1"/>
  <c r="L2352" i="4"/>
  <c r="K2352" i="4" s="1"/>
  <c r="L2397" i="4"/>
  <c r="K2397" i="4" s="1"/>
  <c r="L2420" i="4"/>
  <c r="K2420" i="4" s="1"/>
  <c r="L3008" i="4"/>
  <c r="K3008" i="4" s="1"/>
  <c r="L3126" i="4"/>
  <c r="K3126" i="4" s="1"/>
  <c r="L3281" i="4"/>
  <c r="K3281" i="4" s="1"/>
  <c r="L3318" i="4"/>
  <c r="K3318" i="4" s="1"/>
  <c r="L3345" i="4"/>
  <c r="K3345" i="4" s="1"/>
  <c r="L3425" i="4"/>
  <c r="K3425" i="4" s="1"/>
  <c r="L3455" i="4"/>
  <c r="K3455" i="4" s="1"/>
  <c r="L3623" i="4"/>
  <c r="K3623" i="4" s="1"/>
  <c r="L3668" i="4"/>
  <c r="K3668" i="4" s="1"/>
  <c r="L29" i="1"/>
  <c r="K29" i="1" s="1"/>
  <c r="L81" i="1"/>
  <c r="K81" i="1" s="1"/>
  <c r="L132" i="1"/>
  <c r="K132" i="1" s="1"/>
  <c r="L165" i="1"/>
  <c r="K165" i="1" s="1"/>
  <c r="L261" i="1"/>
  <c r="K261" i="1" s="1"/>
  <c r="L293" i="1"/>
  <c r="K293" i="1" s="1"/>
  <c r="L325" i="1"/>
  <c r="K325" i="1" s="1"/>
  <c r="L357" i="1"/>
  <c r="K357" i="1" s="1"/>
  <c r="L389" i="1"/>
  <c r="K389" i="1" s="1"/>
  <c r="L421" i="1"/>
  <c r="K421" i="1" s="1"/>
  <c r="L549" i="1"/>
  <c r="K549" i="1" s="1"/>
  <c r="L581" i="1"/>
  <c r="K581" i="1" s="1"/>
  <c r="L613" i="1"/>
  <c r="K613" i="1" s="1"/>
  <c r="L709" i="1"/>
  <c r="K709" i="1" s="1"/>
  <c r="L741" i="1"/>
  <c r="K741" i="1" s="1"/>
  <c r="L901" i="1"/>
  <c r="K901" i="1" s="1"/>
  <c r="L997" i="1"/>
  <c r="K997" i="1" s="1"/>
  <c r="L1029" i="1"/>
  <c r="K1029" i="1" s="1"/>
  <c r="L1061" i="1"/>
  <c r="K1061" i="1" s="1"/>
  <c r="L1093" i="1"/>
  <c r="K1093" i="1" s="1"/>
  <c r="L1125" i="1"/>
  <c r="K1125" i="1" s="1"/>
  <c r="L1157" i="1"/>
  <c r="K1157" i="1" s="1"/>
  <c r="L1189" i="1"/>
  <c r="K1189" i="1" s="1"/>
  <c r="L1221" i="1"/>
  <c r="K1221" i="1" s="1"/>
  <c r="L1253" i="1"/>
  <c r="K1253" i="1" s="1"/>
  <c r="L1285" i="1"/>
  <c r="K1285" i="1" s="1"/>
  <c r="L1349" i="1"/>
  <c r="K1349" i="1" s="1"/>
  <c r="L1381" i="1"/>
  <c r="K1381" i="1" s="1"/>
  <c r="L1413" i="1"/>
  <c r="K1413" i="1" s="1"/>
  <c r="L1445" i="1"/>
  <c r="K1445" i="1" s="1"/>
  <c r="L1477" i="1"/>
  <c r="K1477" i="1" s="1"/>
  <c r="L1509" i="1"/>
  <c r="K1509" i="1" s="1"/>
  <c r="L1541" i="1"/>
  <c r="K1541" i="1" s="1"/>
  <c r="L1573" i="1"/>
  <c r="K1573" i="1" s="1"/>
  <c r="L1637" i="1"/>
  <c r="K1637" i="1" s="1"/>
  <c r="L1669" i="1"/>
  <c r="K1669" i="1" s="1"/>
  <c r="L1733" i="1"/>
  <c r="K1733" i="1" s="1"/>
  <c r="L1765" i="1"/>
  <c r="K1765" i="1" s="1"/>
  <c r="L1829" i="1"/>
  <c r="K1829" i="1" s="1"/>
  <c r="L1861" i="1"/>
  <c r="K1861" i="1" s="1"/>
  <c r="L1893" i="1"/>
  <c r="K1893" i="1" s="1"/>
  <c r="L1925" i="1"/>
  <c r="K1925" i="1" s="1"/>
  <c r="L1957" i="1"/>
  <c r="K1957" i="1" s="1"/>
  <c r="N1957" i="1" s="1"/>
  <c r="O1957" i="1" s="1"/>
  <c r="L1989" i="1"/>
  <c r="K1989" i="1" s="1"/>
  <c r="L2021" i="1"/>
  <c r="K2021" i="1" s="1"/>
  <c r="L2053" i="1"/>
  <c r="K2053" i="1" s="1"/>
  <c r="L2085" i="1"/>
  <c r="K2085" i="1" s="1"/>
  <c r="L2117" i="1"/>
  <c r="K2117" i="1" s="1"/>
  <c r="L2149" i="1"/>
  <c r="K2149" i="1" s="1"/>
  <c r="L2181" i="1"/>
  <c r="K2181" i="1" s="1"/>
  <c r="L2213" i="1"/>
  <c r="K2213" i="1" s="1"/>
  <c r="L2277" i="1"/>
  <c r="K2277" i="1" s="1"/>
  <c r="L2341" i="1"/>
  <c r="K2341" i="1" s="1"/>
  <c r="L2373" i="1"/>
  <c r="K2373" i="1" s="1"/>
  <c r="L2405" i="1"/>
  <c r="K2405" i="1" s="1"/>
  <c r="L2437" i="1"/>
  <c r="K2437" i="1" s="1"/>
  <c r="L2533" i="1"/>
  <c r="K2533" i="1" s="1"/>
  <c r="L2597" i="1"/>
  <c r="K2597" i="1" s="1"/>
  <c r="L2693" i="1"/>
  <c r="K2693" i="1" s="1"/>
  <c r="L2725" i="1"/>
  <c r="K2725" i="1" s="1"/>
  <c r="L2757" i="1"/>
  <c r="K2757" i="1" s="1"/>
  <c r="L3013" i="1"/>
  <c r="K3013" i="1" s="1"/>
  <c r="L3205" i="1"/>
  <c r="K3205" i="1" s="1"/>
  <c r="L3269" i="1"/>
  <c r="K3269" i="1" s="1"/>
  <c r="L3301" i="1"/>
  <c r="K3301" i="1" s="1"/>
  <c r="L3333" i="1"/>
  <c r="K3333" i="1" s="1"/>
  <c r="L3468" i="1"/>
  <c r="K3468" i="1" s="1"/>
  <c r="L3533" i="1"/>
  <c r="K3533" i="1" s="1"/>
  <c r="L3597" i="1"/>
  <c r="K3597" i="1" s="1"/>
  <c r="L3629" i="1"/>
  <c r="K3629" i="1" s="1"/>
  <c r="L3661" i="1"/>
  <c r="K3661" i="1" s="1"/>
  <c r="L3677" i="1"/>
  <c r="K3677" i="1" s="1"/>
  <c r="L3805" i="1"/>
  <c r="K3805" i="1" s="1"/>
  <c r="L3837" i="1"/>
  <c r="K3837" i="1" s="1"/>
  <c r="L3885" i="1"/>
  <c r="K3885" i="1" s="1"/>
  <c r="L3981" i="1"/>
  <c r="K3981" i="1" s="1"/>
  <c r="L3997" i="1"/>
  <c r="K3997" i="1" s="1"/>
  <c r="H110" i="5"/>
  <c r="K110" i="5"/>
  <c r="I169" i="5"/>
  <c r="M169" i="5"/>
  <c r="L1923" i="1" s="1"/>
  <c r="K1923" i="1" s="1"/>
  <c r="M73" i="5"/>
  <c r="L229" i="1" s="1"/>
  <c r="K229" i="1" s="1"/>
  <c r="I73" i="5"/>
  <c r="I41" i="5"/>
  <c r="M41" i="5"/>
  <c r="L59" i="4" s="1"/>
  <c r="K59" i="4" s="1"/>
  <c r="K5" i="5"/>
  <c r="M67" i="5"/>
  <c r="L4001" i="1"/>
  <c r="K4001" i="1" s="1"/>
  <c r="L3617" i="1"/>
  <c r="K3617" i="1" s="1"/>
  <c r="L3277" i="1"/>
  <c r="K3277" i="1" s="1"/>
  <c r="L3021" i="1"/>
  <c r="K3021" i="1" s="1"/>
  <c r="L1997" i="1"/>
  <c r="K1997" i="1" s="1"/>
  <c r="L1741" i="1"/>
  <c r="K1741" i="1" s="1"/>
  <c r="L1485" i="1"/>
  <c r="K1485" i="1" s="1"/>
  <c r="L1229" i="1"/>
  <c r="K1229" i="1" s="1"/>
  <c r="L717" i="1"/>
  <c r="K717" i="1" s="1"/>
  <c r="L461" i="1"/>
  <c r="K461" i="1" s="1"/>
  <c r="N461" i="1" s="1"/>
  <c r="O461" i="1" s="1"/>
  <c r="L205" i="1"/>
  <c r="K205" i="1" s="1"/>
  <c r="L190" i="3"/>
  <c r="O190" i="3"/>
  <c r="L196" i="3"/>
  <c r="O196" i="3"/>
  <c r="O38" i="3"/>
  <c r="L195" i="3"/>
  <c r="K96" i="5"/>
  <c r="K108" i="5"/>
  <c r="K192" i="5"/>
  <c r="L3637" i="4"/>
  <c r="K3637" i="4" s="1"/>
  <c r="M65" i="5"/>
  <c r="L986" i="1" s="1"/>
  <c r="K986" i="1" s="1"/>
  <c r="L3859" i="1"/>
  <c r="K3859" i="1" s="1"/>
  <c r="L3667" i="1"/>
  <c r="K3667" i="1" s="1"/>
  <c r="L3475" i="1"/>
  <c r="K3475" i="1" s="1"/>
  <c r="L3123" i="1"/>
  <c r="K3123" i="1" s="1"/>
  <c r="L2867" i="1"/>
  <c r="K2867" i="1" s="1"/>
  <c r="L2739" i="1"/>
  <c r="K2739" i="1" s="1"/>
  <c r="L2355" i="1"/>
  <c r="K2355" i="1" s="1"/>
  <c r="L2099" i="1"/>
  <c r="K2099" i="1" s="1"/>
  <c r="L1971" i="1"/>
  <c r="K1971" i="1" s="1"/>
  <c r="L1843" i="1"/>
  <c r="K1843" i="1" s="1"/>
  <c r="L1715" i="1"/>
  <c r="K1715" i="1" s="1"/>
  <c r="L1587" i="1"/>
  <c r="K1587" i="1" s="1"/>
  <c r="L1203" i="1"/>
  <c r="K1203" i="1" s="1"/>
  <c r="L1075" i="1"/>
  <c r="K1075" i="1" s="1"/>
  <c r="L435" i="1"/>
  <c r="K435" i="1" s="1"/>
  <c r="L307" i="1"/>
  <c r="K307" i="1" s="1"/>
  <c r="L179" i="1"/>
  <c r="K179" i="1" s="1"/>
  <c r="L3790" i="4"/>
  <c r="K3790" i="4" s="1"/>
  <c r="L3194" i="4"/>
  <c r="K3194" i="4" s="1"/>
  <c r="L2738" i="4"/>
  <c r="K2738" i="4" s="1"/>
  <c r="L1385" i="4"/>
  <c r="K1385" i="4" s="1"/>
  <c r="L924" i="4"/>
  <c r="K924" i="4" s="1"/>
  <c r="L192" i="3"/>
  <c r="O192" i="3"/>
  <c r="L1225" i="4"/>
  <c r="K1225" i="4" s="1"/>
  <c r="H118" i="5"/>
  <c r="K118" i="5"/>
  <c r="I193" i="5"/>
  <c r="M193" i="5"/>
  <c r="L2579" i="1" s="1"/>
  <c r="K2579" i="1" s="1"/>
  <c r="M129" i="5"/>
  <c r="L1789" i="4" s="1"/>
  <c r="K1789" i="4" s="1"/>
  <c r="I81" i="5"/>
  <c r="M81" i="5"/>
  <c r="L2521" i="4" s="1"/>
  <c r="K2521" i="4" s="1"/>
  <c r="K21" i="5"/>
  <c r="M153" i="5"/>
  <c r="L931" i="1" s="1"/>
  <c r="K931" i="1" s="1"/>
  <c r="L3809" i="1"/>
  <c r="K3809" i="1" s="1"/>
  <c r="L3681" i="1"/>
  <c r="K3681" i="1" s="1"/>
  <c r="L2381" i="1"/>
  <c r="K2381" i="1" s="1"/>
  <c r="L2125" i="1"/>
  <c r="K2125" i="1" s="1"/>
  <c r="L1869" i="1"/>
  <c r="K1869" i="1" s="1"/>
  <c r="L1613" i="1"/>
  <c r="K1613" i="1" s="1"/>
  <c r="L1357" i="1"/>
  <c r="K1357" i="1" s="1"/>
  <c r="L1101" i="1"/>
  <c r="K1101" i="1" s="1"/>
  <c r="L845" i="1"/>
  <c r="K845" i="1" s="1"/>
  <c r="L589" i="1"/>
  <c r="K589" i="1" s="1"/>
  <c r="L333" i="1"/>
  <c r="K333" i="1" s="1"/>
  <c r="L43" i="1"/>
  <c r="K43" i="1" s="1"/>
  <c r="L3658" i="4"/>
  <c r="K3658" i="4" s="1"/>
  <c r="L2656" i="4"/>
  <c r="K2656" i="4" s="1"/>
  <c r="L2277" i="4"/>
  <c r="K2277" i="4" s="1"/>
  <c r="L1866" i="4"/>
  <c r="K1866" i="4" s="1"/>
  <c r="N126" i="3"/>
  <c r="O151" i="3"/>
  <c r="N110" i="3"/>
  <c r="O110" i="3"/>
  <c r="N173" i="3"/>
  <c r="N180" i="3"/>
  <c r="O156" i="3"/>
  <c r="N151" i="3"/>
  <c r="N190" i="3"/>
  <c r="I36" i="5"/>
  <c r="K20" i="5"/>
  <c r="L3793" i="1"/>
  <c r="K3793" i="1" s="1"/>
  <c r="L3665" i="1"/>
  <c r="K3665" i="1" s="1"/>
  <c r="L3537" i="1"/>
  <c r="K3537" i="1" s="1"/>
  <c r="L3473" i="1"/>
  <c r="K3473" i="1" s="1"/>
  <c r="L3245" i="1"/>
  <c r="K3245" i="1" s="1"/>
  <c r="L2989" i="1"/>
  <c r="K2989" i="1" s="1"/>
  <c r="L2349" i="1"/>
  <c r="K2349" i="1" s="1"/>
  <c r="L2221" i="1"/>
  <c r="K2221" i="1" s="1"/>
  <c r="L2093" i="1"/>
  <c r="K2093" i="1" s="1"/>
  <c r="L1965" i="1"/>
  <c r="K1965" i="1" s="1"/>
  <c r="L1837" i="1"/>
  <c r="K1837" i="1" s="1"/>
  <c r="L1453" i="1"/>
  <c r="K1453" i="1" s="1"/>
  <c r="L1197" i="1"/>
  <c r="K1197" i="1" s="1"/>
  <c r="L1069" i="1"/>
  <c r="K1069" i="1" s="1"/>
  <c r="L557" i="1"/>
  <c r="K557" i="1" s="1"/>
  <c r="L429" i="1"/>
  <c r="K429" i="1" s="1"/>
  <c r="L301" i="1"/>
  <c r="K301" i="1" s="1"/>
  <c r="L173" i="1"/>
  <c r="K173" i="1" s="1"/>
  <c r="L3805" i="4"/>
  <c r="K3805" i="4" s="1"/>
  <c r="L2134" i="4"/>
  <c r="K2134" i="4" s="1"/>
  <c r="L1996" i="4"/>
  <c r="K1996" i="4" s="1"/>
  <c r="L1361" i="4"/>
  <c r="K1361" i="4" s="1"/>
  <c r="L1011" i="4"/>
  <c r="K1011" i="4" s="1"/>
  <c r="L449" i="4"/>
  <c r="K449" i="4" s="1"/>
  <c r="L3969" i="1"/>
  <c r="K3969" i="1" s="1"/>
  <c r="L3649" i="1"/>
  <c r="K3649" i="1" s="1"/>
  <c r="L3585" i="1"/>
  <c r="K3585" i="1" s="1"/>
  <c r="L3341" i="1"/>
  <c r="K3341" i="1" s="1"/>
  <c r="L2701" i="1"/>
  <c r="K2701" i="1" s="1"/>
  <c r="L2573" i="1"/>
  <c r="K2573" i="1" s="1"/>
  <c r="L2189" i="1"/>
  <c r="K2189" i="1" s="1"/>
  <c r="L2061" i="1"/>
  <c r="K2061" i="1" s="1"/>
  <c r="L1677" i="1"/>
  <c r="K1677" i="1" s="1"/>
  <c r="L1549" i="1"/>
  <c r="K1549" i="1" s="1"/>
  <c r="L1421" i="1"/>
  <c r="K1421" i="1" s="1"/>
  <c r="L1293" i="1"/>
  <c r="K1293" i="1" s="1"/>
  <c r="L1165" i="1"/>
  <c r="K1165" i="1" s="1"/>
  <c r="L1037" i="1"/>
  <c r="K1037" i="1" s="1"/>
  <c r="L909" i="1"/>
  <c r="K909" i="1" s="1"/>
  <c r="L653" i="1"/>
  <c r="K653" i="1" s="1"/>
  <c r="L397" i="1"/>
  <c r="K397" i="1" s="1"/>
  <c r="L141" i="1"/>
  <c r="K141" i="1" s="1"/>
  <c r="L3683" i="4"/>
  <c r="K3683" i="4" s="1"/>
  <c r="L3617" i="4"/>
  <c r="K3617" i="4" s="1"/>
  <c r="L3315" i="4"/>
  <c r="K3315" i="4" s="1"/>
  <c r="L2338" i="4"/>
  <c r="K2338" i="4" s="1"/>
  <c r="L1105" i="4"/>
  <c r="K1105" i="4" s="1"/>
  <c r="O191" i="3"/>
  <c r="N6" i="3"/>
  <c r="L193" i="3"/>
  <c r="L189" i="3"/>
  <c r="H88" i="5"/>
  <c r="K152" i="5"/>
  <c r="H89" i="5"/>
  <c r="H9" i="5"/>
  <c r="M188" i="5"/>
  <c r="I188" i="5"/>
  <c r="I132" i="5"/>
  <c r="M92" i="5"/>
  <c r="L1821" i="1" s="1"/>
  <c r="K1821" i="1" s="1"/>
  <c r="I92" i="5"/>
  <c r="M84" i="5"/>
  <c r="L1694" i="1" s="1"/>
  <c r="K1694" i="1" s="1"/>
  <c r="I84" i="5"/>
  <c r="M52" i="5"/>
  <c r="L2574" i="1" s="1"/>
  <c r="K2574" i="1" s="1"/>
  <c r="I52" i="5"/>
  <c r="M44" i="5"/>
  <c r="L193" i="4" s="1"/>
  <c r="K193" i="4" s="1"/>
  <c r="I44" i="5"/>
  <c r="M28" i="5"/>
  <c r="L1168" i="4" s="1"/>
  <c r="K1168" i="4" s="1"/>
  <c r="M4" i="5"/>
  <c r="L869" i="1" s="1"/>
  <c r="K869" i="1" s="1"/>
  <c r="I4" i="5"/>
  <c r="L3955" i="1"/>
  <c r="K3955" i="1" s="1"/>
  <c r="L3827" i="1"/>
  <c r="K3827" i="1" s="1"/>
  <c r="L3763" i="1"/>
  <c r="K3763" i="1" s="1"/>
  <c r="L3428" i="1"/>
  <c r="K3428" i="1" s="1"/>
  <c r="L3315" i="1"/>
  <c r="K3315" i="1" s="1"/>
  <c r="L2803" i="1"/>
  <c r="K2803" i="1" s="1"/>
  <c r="L2547" i="1"/>
  <c r="K2547" i="1" s="1"/>
  <c r="L2291" i="1"/>
  <c r="K2291" i="1" s="1"/>
  <c r="L2163" i="1"/>
  <c r="K2163" i="1" s="1"/>
  <c r="L1907" i="1"/>
  <c r="K1907" i="1" s="1"/>
  <c r="L1779" i="1"/>
  <c r="K1779" i="1" s="1"/>
  <c r="L1651" i="1"/>
  <c r="K1651" i="1" s="1"/>
  <c r="L1523" i="1"/>
  <c r="K1523" i="1" s="1"/>
  <c r="L1267" i="1"/>
  <c r="K1267" i="1" s="1"/>
  <c r="L1139" i="1"/>
  <c r="K1139" i="1" s="1"/>
  <c r="L1011" i="1"/>
  <c r="K1011" i="1" s="1"/>
  <c r="L883" i="1"/>
  <c r="K883" i="1" s="1"/>
  <c r="L755" i="1"/>
  <c r="K755" i="1" s="1"/>
  <c r="L371" i="1"/>
  <c r="K371" i="1" s="1"/>
  <c r="L243" i="1"/>
  <c r="K243" i="1" s="1"/>
  <c r="L3620" i="4"/>
  <c r="K3620" i="4" s="1"/>
  <c r="L3322" i="4"/>
  <c r="K3322" i="4" s="1"/>
  <c r="L3030" i="4"/>
  <c r="K3030" i="4" s="1"/>
  <c r="L3023" i="4"/>
  <c r="K3023" i="4" s="1"/>
  <c r="L2409" i="4"/>
  <c r="K2409" i="4" s="1"/>
  <c r="N192" i="3"/>
  <c r="K64" i="5"/>
  <c r="I195" i="5"/>
  <c r="I179" i="5"/>
  <c r="L3366" i="4"/>
  <c r="K3366" i="4" s="1"/>
  <c r="I163" i="5"/>
  <c r="M163" i="5"/>
  <c r="L2413" i="4" s="1"/>
  <c r="K2413" i="4" s="1"/>
  <c r="I139" i="5"/>
  <c r="M139" i="5"/>
  <c r="L2722" i="4" s="1"/>
  <c r="K2722" i="4" s="1"/>
  <c r="I115" i="5"/>
  <c r="M115" i="5"/>
  <c r="L510" i="1" s="1"/>
  <c r="K510" i="1" s="1"/>
  <c r="I91" i="5"/>
  <c r="I75" i="5"/>
  <c r="M75" i="5"/>
  <c r="I35" i="5"/>
  <c r="I27" i="5"/>
  <c r="M27" i="5"/>
  <c r="L2666" i="1" s="1"/>
  <c r="K2666" i="1" s="1"/>
  <c r="I11" i="5"/>
  <c r="M17" i="5"/>
  <c r="L861" i="1" s="1"/>
  <c r="K861" i="1" s="1"/>
  <c r="L3953" i="1"/>
  <c r="K3953" i="1" s="1"/>
  <c r="L3889" i="1"/>
  <c r="K3889" i="1" s="1"/>
  <c r="L3825" i="1"/>
  <c r="K3825" i="1" s="1"/>
  <c r="L3761" i="1"/>
  <c r="K3761" i="1" s="1"/>
  <c r="L3633" i="1"/>
  <c r="K3633" i="1" s="1"/>
  <c r="L3569" i="1"/>
  <c r="K3569" i="1" s="1"/>
  <c r="L3425" i="1"/>
  <c r="K3425" i="1" s="1"/>
  <c r="L2925" i="1"/>
  <c r="K2925" i="1" s="1"/>
  <c r="L2797" i="1"/>
  <c r="K2797" i="1" s="1"/>
  <c r="L2541" i="1"/>
  <c r="K2541" i="1" s="1"/>
  <c r="L2285" i="1"/>
  <c r="K2285" i="1" s="1"/>
  <c r="L2157" i="1"/>
  <c r="K2157" i="1" s="1"/>
  <c r="L2029" i="1"/>
  <c r="K2029" i="1" s="1"/>
  <c r="L1901" i="1"/>
  <c r="K1901" i="1" s="1"/>
  <c r="L1773" i="1"/>
  <c r="K1773" i="1" s="1"/>
  <c r="L1645" i="1"/>
  <c r="K1645" i="1" s="1"/>
  <c r="L1517" i="1"/>
  <c r="K1517" i="1" s="1"/>
  <c r="L1389" i="1"/>
  <c r="K1389" i="1" s="1"/>
  <c r="L1261" i="1"/>
  <c r="K1261" i="1" s="1"/>
  <c r="L1133" i="1"/>
  <c r="K1133" i="1" s="1"/>
  <c r="L1005" i="1"/>
  <c r="K1005" i="1" s="1"/>
  <c r="L749" i="1"/>
  <c r="K749" i="1" s="1"/>
  <c r="L621" i="1"/>
  <c r="K621" i="1" s="1"/>
  <c r="L365" i="1"/>
  <c r="K365" i="1" s="1"/>
  <c r="L237" i="1"/>
  <c r="K237" i="1" s="1"/>
  <c r="L93" i="1"/>
  <c r="K93" i="1" s="1"/>
  <c r="L3379" i="4"/>
  <c r="K3379" i="4" s="1"/>
  <c r="L3123" i="4"/>
  <c r="K3123" i="4" s="1"/>
  <c r="L3033" i="4"/>
  <c r="K3033" i="4" s="1"/>
  <c r="L3026" i="4"/>
  <c r="K3026" i="4" s="1"/>
  <c r="L2758" i="4"/>
  <c r="K2758" i="4" s="1"/>
  <c r="L2728" i="4"/>
  <c r="K2728" i="4" s="1"/>
  <c r="L2073" i="4"/>
  <c r="K2073" i="4" s="1"/>
  <c r="N157" i="3"/>
  <c r="N153" i="3"/>
  <c r="N165" i="3"/>
  <c r="O194" i="3"/>
  <c r="M63" i="5"/>
  <c r="L2788" i="1" s="1"/>
  <c r="K2788" i="1" s="1"/>
  <c r="L3187" i="1"/>
  <c r="K3187" i="1" s="1"/>
  <c r="L3523" i="1"/>
  <c r="K3523" i="1" s="1"/>
  <c r="I106" i="5"/>
  <c r="M90" i="5"/>
  <c r="L603" i="1" s="1"/>
  <c r="K603" i="1" s="1"/>
  <c r="I66" i="5"/>
  <c r="I42" i="5"/>
  <c r="K86" i="5"/>
  <c r="K62" i="5"/>
  <c r="M55" i="5"/>
  <c r="L2700" i="4" s="1"/>
  <c r="K2700" i="4" s="1"/>
  <c r="L2" i="1"/>
  <c r="K2" i="1" s="1"/>
  <c r="L3996" i="1"/>
  <c r="K3996" i="1" s="1"/>
  <c r="L3980" i="1"/>
  <c r="K3980" i="1" s="1"/>
  <c r="L3932" i="1"/>
  <c r="K3932" i="1" s="1"/>
  <c r="L3884" i="1"/>
  <c r="K3884" i="1" s="1"/>
  <c r="L3852" i="1"/>
  <c r="K3852" i="1" s="1"/>
  <c r="L3836" i="1"/>
  <c r="K3836" i="1" s="1"/>
  <c r="L3820" i="1"/>
  <c r="K3820" i="1" s="1"/>
  <c r="L3804" i="1"/>
  <c r="K3804" i="1" s="1"/>
  <c r="L3772" i="1"/>
  <c r="K3772" i="1" s="1"/>
  <c r="L3724" i="1"/>
  <c r="K3724" i="1" s="1"/>
  <c r="L3676" i="1"/>
  <c r="K3676" i="1" s="1"/>
  <c r="L3660" i="1"/>
  <c r="K3660" i="1" s="1"/>
  <c r="L3628" i="1"/>
  <c r="K3628" i="1" s="1"/>
  <c r="L3612" i="1"/>
  <c r="K3612" i="1" s="1"/>
  <c r="L3596" i="1"/>
  <c r="K3596" i="1" s="1"/>
  <c r="L3532" i="1"/>
  <c r="K3532" i="1" s="1"/>
  <c r="L3467" i="1"/>
  <c r="K3467" i="1" s="1"/>
  <c r="L3391" i="1"/>
  <c r="K3391" i="1" s="1"/>
  <c r="L3364" i="1"/>
  <c r="K3364" i="1" s="1"/>
  <c r="L3332" i="1"/>
  <c r="K3332" i="1" s="1"/>
  <c r="L3300" i="1"/>
  <c r="K3300" i="1" s="1"/>
  <c r="L3268" i="1"/>
  <c r="K3268" i="1" s="1"/>
  <c r="L3204" i="1"/>
  <c r="K3204" i="1" s="1"/>
  <c r="L3140" i="1"/>
  <c r="K3140" i="1" s="1"/>
  <c r="L3044" i="1"/>
  <c r="K3044" i="1" s="1"/>
  <c r="L3012" i="1"/>
  <c r="K3012" i="1" s="1"/>
  <c r="L2884" i="1"/>
  <c r="K2884" i="1" s="1"/>
  <c r="L2852" i="1"/>
  <c r="K2852" i="1" s="1"/>
  <c r="L2756" i="1"/>
  <c r="K2756" i="1" s="1"/>
  <c r="L2724" i="1"/>
  <c r="K2724" i="1" s="1"/>
  <c r="L2692" i="1"/>
  <c r="K2692" i="1" s="1"/>
  <c r="L2596" i="1"/>
  <c r="K2596" i="1" s="1"/>
  <c r="L2564" i="1"/>
  <c r="K2564" i="1" s="1"/>
  <c r="L2532" i="1"/>
  <c r="K2532" i="1" s="1"/>
  <c r="L2436" i="1"/>
  <c r="K2436" i="1" s="1"/>
  <c r="L2404" i="1"/>
  <c r="K2404" i="1" s="1"/>
  <c r="L2372" i="1"/>
  <c r="K2372" i="1" s="1"/>
  <c r="L2340" i="1"/>
  <c r="K2340" i="1" s="1"/>
  <c r="L2276" i="1"/>
  <c r="K2276" i="1" s="1"/>
  <c r="L2212" i="1"/>
  <c r="K2212" i="1" s="1"/>
  <c r="L2180" i="1"/>
  <c r="K2180" i="1" s="1"/>
  <c r="L2148" i="1"/>
  <c r="K2148" i="1" s="1"/>
  <c r="L2116" i="1"/>
  <c r="K2116" i="1" s="1"/>
  <c r="L2084" i="1"/>
  <c r="K2084" i="1" s="1"/>
  <c r="L2052" i="1"/>
  <c r="K2052" i="1" s="1"/>
  <c r="L2020" i="1"/>
  <c r="K2020" i="1" s="1"/>
  <c r="L1988" i="1"/>
  <c r="K1988" i="1" s="1"/>
  <c r="L1956" i="1"/>
  <c r="K1956" i="1" s="1"/>
  <c r="L1924" i="1"/>
  <c r="K1924" i="1" s="1"/>
  <c r="L1892" i="1"/>
  <c r="K1892" i="1" s="1"/>
  <c r="L1860" i="1"/>
  <c r="K1860" i="1" s="1"/>
  <c r="L1828" i="1"/>
  <c r="K1828" i="1" s="1"/>
  <c r="L1764" i="1"/>
  <c r="K1764" i="1" s="1"/>
  <c r="L1732" i="1"/>
  <c r="K1732" i="1" s="1"/>
  <c r="L1668" i="1"/>
  <c r="K1668" i="1" s="1"/>
  <c r="L1636" i="1"/>
  <c r="K1636" i="1" s="1"/>
  <c r="L1572" i="1"/>
  <c r="K1572" i="1" s="1"/>
  <c r="L1540" i="1"/>
  <c r="K1540" i="1" s="1"/>
  <c r="L1508" i="1"/>
  <c r="K1508" i="1" s="1"/>
  <c r="L1476" i="1"/>
  <c r="K1476" i="1" s="1"/>
  <c r="L1444" i="1"/>
  <c r="K1444" i="1" s="1"/>
  <c r="L1380" i="1"/>
  <c r="K1380" i="1" s="1"/>
  <c r="L1348" i="1"/>
  <c r="K1348" i="1" s="1"/>
  <c r="L1284" i="1"/>
  <c r="K1284" i="1" s="1"/>
  <c r="L1252" i="1"/>
  <c r="K1252" i="1" s="1"/>
  <c r="L1220" i="1"/>
  <c r="K1220" i="1" s="1"/>
  <c r="L1188" i="1"/>
  <c r="K1188" i="1" s="1"/>
  <c r="L1156" i="1"/>
  <c r="K1156" i="1" s="1"/>
  <c r="L1124" i="1"/>
  <c r="K1124" i="1" s="1"/>
  <c r="L1092" i="1"/>
  <c r="K1092" i="1" s="1"/>
  <c r="L1060" i="1"/>
  <c r="K1060" i="1" s="1"/>
  <c r="L1028" i="1"/>
  <c r="K1028" i="1" s="1"/>
  <c r="L996" i="1"/>
  <c r="K996" i="1" s="1"/>
  <c r="L900" i="1"/>
  <c r="K900" i="1" s="1"/>
  <c r="L740" i="1"/>
  <c r="K740" i="1" s="1"/>
  <c r="L708" i="1"/>
  <c r="K708" i="1" s="1"/>
  <c r="L612" i="1"/>
  <c r="K612" i="1" s="1"/>
  <c r="L580" i="1"/>
  <c r="K580" i="1" s="1"/>
  <c r="L548" i="1"/>
  <c r="K548" i="1" s="1"/>
  <c r="L420" i="1"/>
  <c r="K420" i="1" s="1"/>
  <c r="L388" i="1"/>
  <c r="K388" i="1" s="1"/>
  <c r="L356" i="1"/>
  <c r="K356" i="1" s="1"/>
  <c r="L324" i="1"/>
  <c r="K324" i="1" s="1"/>
  <c r="L292" i="1"/>
  <c r="K292" i="1" s="1"/>
  <c r="L260" i="1"/>
  <c r="K260" i="1" s="1"/>
  <c r="L164" i="1"/>
  <c r="K164" i="1" s="1"/>
  <c r="L131" i="1"/>
  <c r="K131" i="1" s="1"/>
  <c r="L28" i="1"/>
  <c r="K28" i="1" s="1"/>
  <c r="L4034" i="4"/>
  <c r="K4034" i="4" s="1"/>
  <c r="L3608" i="4"/>
  <c r="K3608" i="4" s="1"/>
  <c r="L3517" i="4"/>
  <c r="K3517" i="4" s="1"/>
  <c r="L3368" i="4"/>
  <c r="K3368" i="4" s="1"/>
  <c r="L3331" i="4"/>
  <c r="K3331" i="4" s="1"/>
  <c r="L3304" i="4"/>
  <c r="K3304" i="4" s="1"/>
  <c r="L3287" i="4"/>
  <c r="K3287" i="4" s="1"/>
  <c r="L3267" i="4"/>
  <c r="K3267" i="4" s="1"/>
  <c r="L3240" i="4"/>
  <c r="K3240" i="4" s="1"/>
  <c r="L3223" i="4"/>
  <c r="K3223" i="4" s="1"/>
  <c r="L3203" i="4"/>
  <c r="K3203" i="4" s="1"/>
  <c r="L2905" i="4"/>
  <c r="K2905" i="4" s="1"/>
  <c r="L2853" i="4"/>
  <c r="K2853" i="4" s="1"/>
  <c r="L2838" i="4"/>
  <c r="K2838" i="4" s="1"/>
  <c r="L2800" i="4"/>
  <c r="K2800" i="4" s="1"/>
  <c r="L2545" i="4"/>
  <c r="K2545" i="4" s="1"/>
  <c r="L2487" i="4"/>
  <c r="K2487" i="4" s="1"/>
  <c r="L2427" i="4"/>
  <c r="K2427" i="4" s="1"/>
  <c r="L2374" i="4"/>
  <c r="K2374" i="4" s="1"/>
  <c r="L2367" i="4"/>
  <c r="K2367" i="4" s="1"/>
  <c r="L2103" i="4"/>
  <c r="K2103" i="4" s="1"/>
  <c r="L1876" i="4"/>
  <c r="K1876" i="4" s="1"/>
  <c r="L1636" i="4"/>
  <c r="K1636" i="4" s="1"/>
  <c r="L475" i="4"/>
  <c r="K475" i="4" s="1"/>
  <c r="N160" i="3"/>
  <c r="N185" i="3"/>
  <c r="N164" i="3"/>
  <c r="N177" i="3"/>
  <c r="O152" i="3"/>
  <c r="I152" i="5"/>
  <c r="M144" i="5"/>
  <c r="L2415" i="1" s="1"/>
  <c r="K2415" i="1" s="1"/>
  <c r="M128" i="5"/>
  <c r="L65" i="4" s="1"/>
  <c r="K65" i="4" s="1"/>
  <c r="K120" i="5"/>
  <c r="M72" i="5"/>
  <c r="L72" i="1" s="1"/>
  <c r="K72" i="1" s="1"/>
  <c r="I64" i="5"/>
  <c r="M64" i="5"/>
  <c r="L2750" i="1" s="1"/>
  <c r="K2750" i="1" s="1"/>
  <c r="M40" i="5"/>
  <c r="L1926" i="4" s="1"/>
  <c r="K1926" i="4" s="1"/>
  <c r="I24" i="5"/>
  <c r="M24" i="5"/>
  <c r="L1552" i="1" s="1"/>
  <c r="K1552" i="1" s="1"/>
  <c r="I16" i="5"/>
  <c r="L4009" i="1"/>
  <c r="K4009" i="1" s="1"/>
  <c r="L3993" i="1"/>
  <c r="K3993" i="1" s="1"/>
  <c r="L3977" i="1"/>
  <c r="K3977" i="1" s="1"/>
  <c r="L3961" i="1"/>
  <c r="K3961" i="1" s="1"/>
  <c r="L3929" i="1"/>
  <c r="K3929" i="1" s="1"/>
  <c r="L3881" i="1"/>
  <c r="K3881" i="1" s="1"/>
  <c r="L3833" i="1"/>
  <c r="K3833" i="1" s="1"/>
  <c r="L3817" i="1"/>
  <c r="K3817" i="1" s="1"/>
  <c r="L3801" i="1"/>
  <c r="K3801" i="1" s="1"/>
  <c r="L3753" i="1"/>
  <c r="K3753" i="1" s="1"/>
  <c r="L3721" i="1"/>
  <c r="K3721" i="1" s="1"/>
  <c r="L3689" i="1"/>
  <c r="K3689" i="1" s="1"/>
  <c r="L3673" i="1"/>
  <c r="K3673" i="1" s="1"/>
  <c r="L3657" i="1"/>
  <c r="K3657" i="1" s="1"/>
  <c r="L3641" i="1"/>
  <c r="K3641" i="1" s="1"/>
  <c r="L3625" i="1"/>
  <c r="K3625" i="1" s="1"/>
  <c r="L3609" i="1"/>
  <c r="K3609" i="1" s="1"/>
  <c r="L3593" i="1"/>
  <c r="K3593" i="1" s="1"/>
  <c r="L3545" i="1"/>
  <c r="K3545" i="1" s="1"/>
  <c r="L3529" i="1"/>
  <c r="K3529" i="1" s="1"/>
  <c r="L3481" i="1"/>
  <c r="K3481" i="1" s="1"/>
  <c r="L3437" i="1"/>
  <c r="K3437" i="1" s="1"/>
  <c r="L3387" i="1"/>
  <c r="K3387" i="1" s="1"/>
  <c r="L3325" i="1"/>
  <c r="K3325" i="1" s="1"/>
  <c r="L3293" i="1"/>
  <c r="K3293" i="1" s="1"/>
  <c r="L3229" i="1"/>
  <c r="K3229" i="1" s="1"/>
  <c r="L3197" i="1"/>
  <c r="K3197" i="1" s="1"/>
  <c r="L3133" i="1"/>
  <c r="K3133" i="1" s="1"/>
  <c r="L3037" i="1"/>
  <c r="K3037" i="1" s="1"/>
  <c r="L3005" i="1"/>
  <c r="K3005" i="1" s="1"/>
  <c r="L2973" i="1"/>
  <c r="K2973" i="1" s="1"/>
  <c r="L2909" i="1"/>
  <c r="K2909" i="1" s="1"/>
  <c r="L2877" i="1"/>
  <c r="K2877" i="1" s="1"/>
  <c r="L2813" i="1"/>
  <c r="K2813" i="1" s="1"/>
  <c r="L2653" i="1"/>
  <c r="K2653" i="1" s="1"/>
  <c r="L2621" i="1"/>
  <c r="K2621" i="1" s="1"/>
  <c r="L2589" i="1"/>
  <c r="K2589" i="1" s="1"/>
  <c r="L2557" i="1"/>
  <c r="K2557" i="1" s="1"/>
  <c r="L2525" i="1"/>
  <c r="K2525" i="1" s="1"/>
  <c r="L2493" i="1"/>
  <c r="K2493" i="1" s="1"/>
  <c r="L2461" i="1"/>
  <c r="K2461" i="1" s="1"/>
  <c r="L2397" i="1"/>
  <c r="K2397" i="1" s="1"/>
  <c r="L2365" i="1"/>
  <c r="K2365" i="1" s="1"/>
  <c r="L2333" i="1"/>
  <c r="K2333" i="1" s="1"/>
  <c r="L2301" i="1"/>
  <c r="K2301" i="1" s="1"/>
  <c r="L2205" i="1"/>
  <c r="K2205" i="1" s="1"/>
  <c r="L2173" i="1"/>
  <c r="K2173" i="1" s="1"/>
  <c r="L2141" i="1"/>
  <c r="K2141" i="1" s="1"/>
  <c r="L2109" i="1"/>
  <c r="K2109" i="1" s="1"/>
  <c r="L2077" i="1"/>
  <c r="K2077" i="1" s="1"/>
  <c r="L2045" i="1"/>
  <c r="K2045" i="1" s="1"/>
  <c r="L2013" i="1"/>
  <c r="K2013" i="1" s="1"/>
  <c r="L1981" i="1"/>
  <c r="K1981" i="1" s="1"/>
  <c r="L1949" i="1"/>
  <c r="K1949" i="1" s="1"/>
  <c r="L1853" i="1"/>
  <c r="K1853" i="1" s="1"/>
  <c r="L1757" i="1"/>
  <c r="K1757" i="1" s="1"/>
  <c r="L1725" i="1"/>
  <c r="K1725" i="1" s="1"/>
  <c r="L1661" i="1"/>
  <c r="K1661" i="1" s="1"/>
  <c r="L1629" i="1"/>
  <c r="K1629" i="1" s="1"/>
  <c r="L1597" i="1"/>
  <c r="K1597" i="1" s="1"/>
  <c r="L1565" i="1"/>
  <c r="K1565" i="1" s="1"/>
  <c r="L1533" i="1"/>
  <c r="K1533" i="1" s="1"/>
  <c r="L1501" i="1"/>
  <c r="K1501" i="1" s="1"/>
  <c r="L1469" i="1"/>
  <c r="K1469" i="1" s="1"/>
  <c r="L1437" i="1"/>
  <c r="K1437" i="1" s="1"/>
  <c r="L1373" i="1"/>
  <c r="K1373" i="1" s="1"/>
  <c r="L1341" i="1"/>
  <c r="K1341" i="1" s="1"/>
  <c r="L1277" i="1"/>
  <c r="K1277" i="1" s="1"/>
  <c r="L1245" i="1"/>
  <c r="K1245" i="1" s="1"/>
  <c r="L1213" i="1"/>
  <c r="K1213" i="1" s="1"/>
  <c r="L1181" i="1"/>
  <c r="K1181" i="1" s="1"/>
  <c r="L1149" i="1"/>
  <c r="K1149" i="1" s="1"/>
  <c r="L1117" i="1"/>
  <c r="K1117" i="1" s="1"/>
  <c r="L1085" i="1"/>
  <c r="K1085" i="1" s="1"/>
  <c r="L1053" i="1"/>
  <c r="K1053" i="1" s="1"/>
  <c r="L1021" i="1"/>
  <c r="K1021" i="1" s="1"/>
  <c r="L989" i="1"/>
  <c r="K989" i="1" s="1"/>
  <c r="L957" i="1"/>
  <c r="K957" i="1" s="1"/>
  <c r="L925" i="1"/>
  <c r="K925" i="1" s="1"/>
  <c r="L893" i="1"/>
  <c r="K893" i="1" s="1"/>
  <c r="L733" i="1"/>
  <c r="K733" i="1" s="1"/>
  <c r="L701" i="1"/>
  <c r="K701" i="1" s="1"/>
  <c r="L573" i="1"/>
  <c r="K573" i="1" s="1"/>
  <c r="L541" i="1"/>
  <c r="K541" i="1" s="1"/>
  <c r="L477" i="1"/>
  <c r="K477" i="1" s="1"/>
  <c r="L445" i="1"/>
  <c r="K445" i="1" s="1"/>
  <c r="L381" i="1"/>
  <c r="K381" i="1" s="1"/>
  <c r="L349" i="1"/>
  <c r="K349" i="1" s="1"/>
  <c r="L317" i="1"/>
  <c r="K317" i="1" s="1"/>
  <c r="L285" i="1"/>
  <c r="K285" i="1" s="1"/>
  <c r="L253" i="1"/>
  <c r="K253" i="1" s="1"/>
  <c r="L221" i="1"/>
  <c r="K221" i="1" s="1"/>
  <c r="L189" i="1"/>
  <c r="K189" i="1" s="1"/>
  <c r="L17" i="1"/>
  <c r="K17" i="1" s="1"/>
  <c r="L3588" i="4"/>
  <c r="K3588" i="4" s="1"/>
  <c r="L3472" i="4"/>
  <c r="K3472" i="4" s="1"/>
  <c r="L3427" i="4"/>
  <c r="K3427" i="4" s="1"/>
  <c r="L3347" i="4"/>
  <c r="K3347" i="4" s="1"/>
  <c r="L3283" i="4"/>
  <c r="K3283" i="4" s="1"/>
  <c r="L3219" i="4"/>
  <c r="K3219" i="4" s="1"/>
  <c r="L2875" i="4"/>
  <c r="K2875" i="4" s="1"/>
  <c r="L2773" i="4"/>
  <c r="K2773" i="4" s="1"/>
  <c r="L2770" i="4"/>
  <c r="K2770" i="4" s="1"/>
  <c r="L2384" i="4"/>
  <c r="K2384" i="4" s="1"/>
  <c r="L2191" i="4"/>
  <c r="K2191" i="4" s="1"/>
  <c r="L2164" i="4"/>
  <c r="K2164" i="4" s="1"/>
  <c r="L2025" i="4"/>
  <c r="K2025" i="4" s="1"/>
  <c r="L1936" i="4"/>
  <c r="K1936" i="4" s="1"/>
  <c r="L1654" i="4"/>
  <c r="K1654" i="4" s="1"/>
  <c r="L1489" i="4"/>
  <c r="K1489" i="4" s="1"/>
  <c r="L1233" i="4"/>
  <c r="K1233" i="4" s="1"/>
  <c r="N188" i="3"/>
  <c r="N168" i="3"/>
  <c r="N172" i="3"/>
  <c r="M175" i="5"/>
  <c r="L1795" i="1" s="1"/>
  <c r="K1795" i="1" s="1"/>
  <c r="M135" i="5"/>
  <c r="L114" i="1" s="1"/>
  <c r="K114" i="1" s="1"/>
  <c r="I119" i="5"/>
  <c r="L4005" i="1"/>
  <c r="K4005" i="1" s="1"/>
  <c r="L3973" i="1"/>
  <c r="K3973" i="1" s="1"/>
  <c r="L3957" i="1"/>
  <c r="K3957" i="1" s="1"/>
  <c r="L3941" i="1"/>
  <c r="K3941" i="1" s="1"/>
  <c r="L3925" i="1"/>
  <c r="K3925" i="1" s="1"/>
  <c r="L3877" i="1"/>
  <c r="K3877" i="1" s="1"/>
  <c r="L3861" i="1"/>
  <c r="K3861" i="1" s="1"/>
  <c r="L3845" i="1"/>
  <c r="K3845" i="1" s="1"/>
  <c r="L3829" i="1"/>
  <c r="K3829" i="1" s="1"/>
  <c r="L3813" i="1"/>
  <c r="K3813" i="1" s="1"/>
  <c r="L3797" i="1"/>
  <c r="K3797" i="1" s="1"/>
  <c r="L3733" i="1"/>
  <c r="K3733" i="1" s="1"/>
  <c r="L3717" i="1"/>
  <c r="K3717" i="1" s="1"/>
  <c r="L3685" i="1"/>
  <c r="K3685" i="1" s="1"/>
  <c r="L3669" i="1"/>
  <c r="K3669" i="1" s="1"/>
  <c r="L3653" i="1"/>
  <c r="K3653" i="1" s="1"/>
  <c r="L3637" i="1"/>
  <c r="K3637" i="1" s="1"/>
  <c r="L3621" i="1"/>
  <c r="K3621" i="1" s="1"/>
  <c r="L3605" i="1"/>
  <c r="K3605" i="1" s="1"/>
  <c r="L3589" i="1"/>
  <c r="K3589" i="1" s="1"/>
  <c r="L3557" i="1"/>
  <c r="K3557" i="1" s="1"/>
  <c r="L3525" i="1"/>
  <c r="K3525" i="1" s="1"/>
  <c r="L3493" i="1"/>
  <c r="K3493" i="1" s="1"/>
  <c r="L3477" i="1"/>
  <c r="K3477" i="1" s="1"/>
  <c r="L3431" i="1"/>
  <c r="K3431" i="1" s="1"/>
  <c r="L3380" i="1"/>
  <c r="K3380" i="1" s="1"/>
  <c r="L3349" i="1"/>
  <c r="K3349" i="1" s="1"/>
  <c r="L3317" i="1"/>
  <c r="K3317" i="1" s="1"/>
  <c r="L3285" i="1"/>
  <c r="K3285" i="1" s="1"/>
  <c r="L3253" i="1"/>
  <c r="K3253" i="1" s="1"/>
  <c r="L3221" i="1"/>
  <c r="K3221" i="1" s="1"/>
  <c r="L3189" i="1"/>
  <c r="K3189" i="1" s="1"/>
  <c r="L3125" i="1"/>
  <c r="K3125" i="1" s="1"/>
  <c r="L3029" i="1"/>
  <c r="K3029" i="1" s="1"/>
  <c r="L2997" i="1"/>
  <c r="K2997" i="1" s="1"/>
  <c r="L2965" i="1"/>
  <c r="K2965" i="1" s="1"/>
  <c r="L2933" i="1"/>
  <c r="K2933" i="1" s="1"/>
  <c r="L2901" i="1"/>
  <c r="K2901" i="1" s="1"/>
  <c r="L2869" i="1"/>
  <c r="K2869" i="1" s="1"/>
  <c r="L2837" i="1"/>
  <c r="K2837" i="1" s="1"/>
  <c r="L2773" i="1"/>
  <c r="K2773" i="1" s="1"/>
  <c r="L2549" i="1"/>
  <c r="K2549" i="1" s="1"/>
  <c r="L2517" i="1"/>
  <c r="K2517" i="1" s="1"/>
  <c r="L2485" i="1"/>
  <c r="K2485" i="1" s="1"/>
  <c r="L2421" i="1"/>
  <c r="K2421" i="1" s="1"/>
  <c r="L2389" i="1"/>
  <c r="K2389" i="1" s="1"/>
  <c r="L2357" i="1"/>
  <c r="K2357" i="1" s="1"/>
  <c r="L2293" i="1"/>
  <c r="K2293" i="1" s="1"/>
  <c r="L2197" i="1"/>
  <c r="K2197" i="1" s="1"/>
  <c r="L2165" i="1"/>
  <c r="K2165" i="1" s="1"/>
  <c r="L2133" i="1"/>
  <c r="K2133" i="1" s="1"/>
  <c r="L2101" i="1"/>
  <c r="K2101" i="1" s="1"/>
  <c r="L2069" i="1"/>
  <c r="K2069" i="1" s="1"/>
  <c r="L2005" i="1"/>
  <c r="K2005" i="1" s="1"/>
  <c r="L1941" i="1"/>
  <c r="K1941" i="1" s="1"/>
  <c r="L1909" i="1"/>
  <c r="K1909" i="1" s="1"/>
  <c r="L1877" i="1"/>
  <c r="K1877" i="1" s="1"/>
  <c r="L1845" i="1"/>
  <c r="K1845" i="1" s="1"/>
  <c r="L1781" i="1"/>
  <c r="K1781" i="1" s="1"/>
  <c r="L1717" i="1"/>
  <c r="K1717" i="1" s="1"/>
  <c r="L1653" i="1"/>
  <c r="K1653" i="1" s="1"/>
  <c r="L1621" i="1"/>
  <c r="K1621" i="1" s="1"/>
  <c r="L1589" i="1"/>
  <c r="K1589" i="1" s="1"/>
  <c r="L1557" i="1"/>
  <c r="K1557" i="1" s="1"/>
  <c r="L1525" i="1"/>
  <c r="K1525" i="1" s="1"/>
  <c r="L1493" i="1"/>
  <c r="K1493" i="1" s="1"/>
  <c r="L1461" i="1"/>
  <c r="K1461" i="1" s="1"/>
  <c r="L1429" i="1"/>
  <c r="K1429" i="1" s="1"/>
  <c r="L1269" i="1"/>
  <c r="K1269" i="1" s="1"/>
  <c r="L1237" i="1"/>
  <c r="K1237" i="1" s="1"/>
  <c r="L1205" i="1"/>
  <c r="K1205" i="1" s="1"/>
  <c r="L1141" i="1"/>
  <c r="K1141" i="1" s="1"/>
  <c r="L1109" i="1"/>
  <c r="K1109" i="1" s="1"/>
  <c r="L1077" i="1"/>
  <c r="K1077" i="1" s="1"/>
  <c r="L1045" i="1"/>
  <c r="K1045" i="1" s="1"/>
  <c r="L1013" i="1"/>
  <c r="K1013" i="1" s="1"/>
  <c r="L917" i="1"/>
  <c r="K917" i="1" s="1"/>
  <c r="L885" i="1"/>
  <c r="K885" i="1" s="1"/>
  <c r="L853" i="1"/>
  <c r="K853" i="1" s="1"/>
  <c r="L757" i="1"/>
  <c r="K757" i="1" s="1"/>
  <c r="L725" i="1"/>
  <c r="K725" i="1" s="1"/>
  <c r="L597" i="1"/>
  <c r="K597" i="1" s="1"/>
  <c r="L533" i="1"/>
  <c r="K533" i="1" s="1"/>
  <c r="L469" i="1"/>
  <c r="K469" i="1" s="1"/>
  <c r="L437" i="1"/>
  <c r="K437" i="1" s="1"/>
  <c r="L405" i="1"/>
  <c r="K405" i="1" s="1"/>
  <c r="L373" i="1"/>
  <c r="K373" i="1" s="1"/>
  <c r="L341" i="1"/>
  <c r="K341" i="1" s="1"/>
  <c r="L309" i="1"/>
  <c r="K309" i="1" s="1"/>
  <c r="L245" i="1"/>
  <c r="K245" i="1" s="1"/>
  <c r="L181" i="1"/>
  <c r="K181" i="1" s="1"/>
  <c r="L149" i="1"/>
  <c r="K149" i="1" s="1"/>
  <c r="L107" i="1"/>
  <c r="K107" i="1" s="1"/>
  <c r="L54" i="1"/>
  <c r="K54" i="1" s="1"/>
  <c r="L4" i="1"/>
  <c r="K4" i="1" s="1"/>
  <c r="L4014" i="4"/>
  <c r="K4014" i="4" s="1"/>
  <c r="N4014" i="4" s="1"/>
  <c r="O4014" i="4" s="1"/>
  <c r="L4007" i="4"/>
  <c r="K4007" i="4" s="1"/>
  <c r="L3886" i="4"/>
  <c r="K3886" i="4" s="1"/>
  <c r="L3879" i="4"/>
  <c r="K3879" i="4" s="1"/>
  <c r="L3652" i="4"/>
  <c r="K3652" i="4" s="1"/>
  <c r="L3595" i="4"/>
  <c r="K3595" i="4" s="1"/>
  <c r="L3377" i="4"/>
  <c r="K3377" i="4" s="1"/>
  <c r="L3350" i="4"/>
  <c r="K3350" i="4" s="1"/>
  <c r="L3313" i="4"/>
  <c r="K3313" i="4" s="1"/>
  <c r="L3286" i="4"/>
  <c r="K3286" i="4" s="1"/>
  <c r="L3222" i="4"/>
  <c r="K3222" i="4" s="1"/>
  <c r="L3185" i="4"/>
  <c r="K3185" i="4" s="1"/>
  <c r="L3121" i="4"/>
  <c r="K3121" i="4" s="1"/>
  <c r="L2885" i="4"/>
  <c r="K2885" i="4" s="1"/>
  <c r="L2878" i="4"/>
  <c r="K2878" i="4" s="1"/>
  <c r="L2825" i="4"/>
  <c r="K2825" i="4" s="1"/>
  <c r="L2795" i="4"/>
  <c r="K2795" i="4" s="1"/>
  <c r="L2588" i="4"/>
  <c r="K2588" i="4" s="1"/>
  <c r="L2524" i="4"/>
  <c r="K2524" i="4" s="1"/>
  <c r="L2486" i="4"/>
  <c r="K2486" i="4" s="1"/>
  <c r="L2369" i="4"/>
  <c r="K2369" i="4" s="1"/>
  <c r="L2294" i="4"/>
  <c r="K2294" i="4" s="1"/>
  <c r="L2109" i="4"/>
  <c r="K2109" i="4" s="1"/>
  <c r="L1970" i="4"/>
  <c r="K1970" i="4" s="1"/>
  <c r="L1959" i="4"/>
  <c r="K1959" i="4" s="1"/>
  <c r="L1766" i="4"/>
  <c r="K1766" i="4" s="1"/>
  <c r="L1481" i="4"/>
  <c r="K1481" i="4" s="1"/>
  <c r="N144" i="3"/>
  <c r="N184" i="3"/>
  <c r="N176" i="3"/>
  <c r="N148" i="3"/>
  <c r="L6" i="4"/>
  <c r="K6" i="4" s="1"/>
  <c r="L14" i="4"/>
  <c r="K14" i="4" s="1"/>
  <c r="L22" i="4"/>
  <c r="K22" i="4" s="1"/>
  <c r="L30" i="4"/>
  <c r="K30" i="4" s="1"/>
  <c r="L38" i="4"/>
  <c r="K38" i="4" s="1"/>
  <c r="L46" i="4"/>
  <c r="K46" i="4" s="1"/>
  <c r="L54" i="4"/>
  <c r="K54" i="4" s="1"/>
  <c r="L86" i="4"/>
  <c r="K86" i="4" s="1"/>
  <c r="L94" i="4"/>
  <c r="K94" i="4" s="1"/>
  <c r="L126" i="4"/>
  <c r="K126" i="4" s="1"/>
  <c r="L139" i="4"/>
  <c r="K139" i="4" s="1"/>
  <c r="L144" i="4"/>
  <c r="K144" i="4" s="1"/>
  <c r="L149" i="4"/>
  <c r="K149" i="4" s="1"/>
  <c r="L161" i="4"/>
  <c r="K161" i="4" s="1"/>
  <c r="L166" i="4"/>
  <c r="K166" i="4" s="1"/>
  <c r="L176" i="4"/>
  <c r="K176" i="4" s="1"/>
  <c r="L208" i="4"/>
  <c r="K208" i="4" s="1"/>
  <c r="L216" i="4"/>
  <c r="K216" i="4" s="1"/>
  <c r="L224" i="4"/>
  <c r="K224" i="4" s="1"/>
  <c r="L240" i="4"/>
  <c r="K240" i="4" s="1"/>
  <c r="L248" i="4"/>
  <c r="K248" i="4" s="1"/>
  <c r="L256" i="4"/>
  <c r="K256" i="4" s="1"/>
  <c r="L264" i="4"/>
  <c r="K264" i="4" s="1"/>
  <c r="L288" i="4"/>
  <c r="K288" i="4" s="1"/>
  <c r="L296" i="4"/>
  <c r="K296" i="4" s="1"/>
  <c r="L304" i="4"/>
  <c r="K304" i="4" s="1"/>
  <c r="L312" i="4"/>
  <c r="K312" i="4" s="1"/>
  <c r="L317" i="4"/>
  <c r="K317" i="4" s="1"/>
  <c r="L322" i="4"/>
  <c r="K322" i="4" s="1"/>
  <c r="L329" i="4"/>
  <c r="K329" i="4" s="1"/>
  <c r="N329" i="4" s="1"/>
  <c r="O329" i="4" s="1"/>
  <c r="L342" i="4"/>
  <c r="K342" i="4" s="1"/>
  <c r="L350" i="4"/>
  <c r="K350" i="4" s="1"/>
  <c r="L358" i="4"/>
  <c r="K358" i="4" s="1"/>
  <c r="L366" i="4"/>
  <c r="K366" i="4" s="1"/>
  <c r="L374" i="4"/>
  <c r="K374" i="4" s="1"/>
  <c r="L382" i="4"/>
  <c r="K382" i="4" s="1"/>
  <c r="L390" i="4"/>
  <c r="K390" i="4" s="1"/>
  <c r="L398" i="4"/>
  <c r="K398" i="4" s="1"/>
  <c r="L406" i="4"/>
  <c r="K406" i="4" s="1"/>
  <c r="L411" i="4"/>
  <c r="K411" i="4" s="1"/>
  <c r="L421" i="4"/>
  <c r="K421" i="4" s="1"/>
  <c r="L426" i="4"/>
  <c r="K426" i="4" s="1"/>
  <c r="L441" i="4"/>
  <c r="K441" i="4" s="1"/>
  <c r="L448" i="4"/>
  <c r="K448" i="4" s="1"/>
  <c r="L468" i="4"/>
  <c r="K468" i="4" s="1"/>
  <c r="L529" i="4"/>
  <c r="K529" i="4" s="1"/>
  <c r="N529" i="4" s="1"/>
  <c r="O529" i="4" s="1"/>
  <c r="L534" i="4"/>
  <c r="K534" i="4" s="1"/>
  <c r="L539" i="4"/>
  <c r="K539" i="4" s="1"/>
  <c r="L544" i="4"/>
  <c r="K544" i="4" s="1"/>
  <c r="L554" i="4"/>
  <c r="K554" i="4" s="1"/>
  <c r="L559" i="4"/>
  <c r="K559" i="4" s="1"/>
  <c r="L574" i="4"/>
  <c r="K574" i="4" s="1"/>
  <c r="L597" i="4"/>
  <c r="K597" i="4" s="1"/>
  <c r="L612" i="4"/>
  <c r="K612" i="4" s="1"/>
  <c r="L617" i="4"/>
  <c r="K617" i="4" s="1"/>
  <c r="L9" i="4"/>
  <c r="K9" i="4" s="1"/>
  <c r="L17" i="4"/>
  <c r="K17" i="4" s="1"/>
  <c r="L25" i="4"/>
  <c r="K25" i="4" s="1"/>
  <c r="L33" i="4"/>
  <c r="K33" i="4" s="1"/>
  <c r="N33" i="4" s="1"/>
  <c r="O33" i="4" s="1"/>
  <c r="L41" i="4"/>
  <c r="K41" i="4" s="1"/>
  <c r="N41" i="4" s="1"/>
  <c r="O41" i="4" s="1"/>
  <c r="L49" i="4"/>
  <c r="K49" i="4" s="1"/>
  <c r="L57" i="4"/>
  <c r="K57" i="4" s="1"/>
  <c r="L81" i="4"/>
  <c r="K81" i="4" s="1"/>
  <c r="L89" i="4"/>
  <c r="K89" i="4" s="1"/>
  <c r="L97" i="4"/>
  <c r="K97" i="4" s="1"/>
  <c r="L105" i="4"/>
  <c r="K105" i="4" s="1"/>
  <c r="L121" i="4"/>
  <c r="K121" i="4" s="1"/>
  <c r="L129" i="4"/>
  <c r="K129" i="4" s="1"/>
  <c r="L134" i="4"/>
  <c r="K134" i="4" s="1"/>
  <c r="L164" i="4"/>
  <c r="K164" i="4" s="1"/>
  <c r="L179" i="4"/>
  <c r="K179" i="4" s="1"/>
  <c r="L203" i="4"/>
  <c r="K203" i="4" s="1"/>
  <c r="L211" i="4"/>
  <c r="K211" i="4" s="1"/>
  <c r="L219" i="4"/>
  <c r="K219" i="4" s="1"/>
  <c r="L227" i="4"/>
  <c r="K227" i="4" s="1"/>
  <c r="L235" i="4"/>
  <c r="K235" i="4" s="1"/>
  <c r="L243" i="4"/>
  <c r="K243" i="4" s="1"/>
  <c r="L251" i="4"/>
  <c r="K251" i="4" s="1"/>
  <c r="L259" i="4"/>
  <c r="K259" i="4" s="1"/>
  <c r="L267" i="4"/>
  <c r="K267" i="4" s="1"/>
  <c r="L291" i="4"/>
  <c r="K291" i="4" s="1"/>
  <c r="L299" i="4"/>
  <c r="K299" i="4" s="1"/>
  <c r="L307" i="4"/>
  <c r="K307" i="4" s="1"/>
  <c r="L327" i="4"/>
  <c r="K327" i="4" s="1"/>
  <c r="N327" i="4" s="1"/>
  <c r="O327" i="4" s="1"/>
  <c r="L332" i="4"/>
  <c r="K332" i="4" s="1"/>
  <c r="L337" i="4"/>
  <c r="K337" i="4" s="1"/>
  <c r="L345" i="4"/>
  <c r="K345" i="4" s="1"/>
  <c r="L353" i="4"/>
  <c r="K353" i="4" s="1"/>
  <c r="L361" i="4"/>
  <c r="K361" i="4" s="1"/>
  <c r="N361" i="4" s="1"/>
  <c r="O361" i="4" s="1"/>
  <c r="L369" i="4"/>
  <c r="K369" i="4" s="1"/>
  <c r="L377" i="4"/>
  <c r="K377" i="4" s="1"/>
  <c r="L393" i="4"/>
  <c r="K393" i="4" s="1"/>
  <c r="L401" i="4"/>
  <c r="K401" i="4" s="1"/>
  <c r="L409" i="4"/>
  <c r="K409" i="4" s="1"/>
  <c r="L424" i="4"/>
  <c r="K424" i="4" s="1"/>
  <c r="L431" i="4"/>
  <c r="K431" i="4" s="1"/>
  <c r="L436" i="4"/>
  <c r="K436" i="4" s="1"/>
  <c r="L466" i="4"/>
  <c r="K466" i="4" s="1"/>
  <c r="L471" i="4"/>
  <c r="K471" i="4" s="1"/>
  <c r="L478" i="4"/>
  <c r="K478" i="4" s="1"/>
  <c r="L508" i="4"/>
  <c r="K508" i="4" s="1"/>
  <c r="L532" i="4"/>
  <c r="K532" i="4" s="1"/>
  <c r="L537" i="4"/>
  <c r="K537" i="4" s="1"/>
  <c r="L547" i="4"/>
  <c r="K547" i="4" s="1"/>
  <c r="L552" i="4"/>
  <c r="K552" i="4" s="1"/>
  <c r="L557" i="4"/>
  <c r="K557" i="4" s="1"/>
  <c r="L572" i="4"/>
  <c r="K572" i="4" s="1"/>
  <c r="N572" i="4" s="1"/>
  <c r="O572" i="4" s="1"/>
  <c r="L577" i="4"/>
  <c r="K577" i="4" s="1"/>
  <c r="N577" i="4" s="1"/>
  <c r="O577" i="4" s="1"/>
  <c r="L582" i="4"/>
  <c r="K582" i="4" s="1"/>
  <c r="L587" i="4"/>
  <c r="K587" i="4" s="1"/>
  <c r="L592" i="4"/>
  <c r="K592" i="4" s="1"/>
  <c r="L602" i="4"/>
  <c r="K602" i="4" s="1"/>
  <c r="L5" i="4"/>
  <c r="K5" i="4" s="1"/>
  <c r="L13" i="4"/>
  <c r="K13" i="4" s="1"/>
  <c r="L21" i="4"/>
  <c r="K21" i="4" s="1"/>
  <c r="L29" i="4"/>
  <c r="K29" i="4" s="1"/>
  <c r="L37" i="4"/>
  <c r="K37" i="4" s="1"/>
  <c r="N37" i="4" s="1"/>
  <c r="O37" i="4" s="1"/>
  <c r="L45" i="4"/>
  <c r="K45" i="4" s="1"/>
  <c r="L53" i="4"/>
  <c r="K53" i="4" s="1"/>
  <c r="L85" i="4"/>
  <c r="K85" i="4" s="1"/>
  <c r="L93" i="4"/>
  <c r="K93" i="4" s="1"/>
  <c r="L101" i="4"/>
  <c r="K101" i="4" s="1"/>
  <c r="L125" i="4"/>
  <c r="K125" i="4" s="1"/>
  <c r="L133" i="4"/>
  <c r="K133" i="4" s="1"/>
  <c r="L138" i="4"/>
  <c r="K138" i="4" s="1"/>
  <c r="N138" i="4" s="1"/>
  <c r="O138" i="4" s="1"/>
  <c r="L143" i="4"/>
  <c r="K143" i="4" s="1"/>
  <c r="L148" i="4"/>
  <c r="K148" i="4" s="1"/>
  <c r="L160" i="4"/>
  <c r="K160" i="4" s="1"/>
  <c r="L175" i="4"/>
  <c r="K175" i="4" s="1"/>
  <c r="L207" i="4"/>
  <c r="K207" i="4" s="1"/>
  <c r="L223" i="4"/>
  <c r="K223" i="4" s="1"/>
  <c r="L239" i="4"/>
  <c r="K239" i="4" s="1"/>
  <c r="L247" i="4"/>
  <c r="K247" i="4" s="1"/>
  <c r="L255" i="4"/>
  <c r="K255" i="4" s="1"/>
  <c r="L263" i="4"/>
  <c r="K263" i="4" s="1"/>
  <c r="L287" i="4"/>
  <c r="K287" i="4" s="1"/>
  <c r="N287" i="4" s="1"/>
  <c r="O287" i="4" s="1"/>
  <c r="L295" i="4"/>
  <c r="K295" i="4" s="1"/>
  <c r="L303" i="4"/>
  <c r="K303" i="4" s="1"/>
  <c r="L311" i="4"/>
  <c r="K311" i="4" s="1"/>
  <c r="L316" i="4"/>
  <c r="K316" i="4" s="1"/>
  <c r="L321" i="4"/>
  <c r="K321" i="4" s="1"/>
  <c r="L326" i="4"/>
  <c r="K326" i="4" s="1"/>
  <c r="L341" i="4"/>
  <c r="K341" i="4" s="1"/>
  <c r="L349" i="4"/>
  <c r="K349" i="4" s="1"/>
  <c r="L357" i="4"/>
  <c r="K357" i="4" s="1"/>
  <c r="L365" i="4"/>
  <c r="K365" i="4" s="1"/>
  <c r="L373" i="4"/>
  <c r="K373" i="4" s="1"/>
  <c r="L381" i="4"/>
  <c r="K381" i="4" s="1"/>
  <c r="L389" i="4"/>
  <c r="K389" i="4" s="1"/>
  <c r="L397" i="4"/>
  <c r="K397" i="4" s="1"/>
  <c r="L405" i="4"/>
  <c r="K405" i="4" s="1"/>
  <c r="L410" i="4"/>
  <c r="K410" i="4" s="1"/>
  <c r="L420" i="4"/>
  <c r="K420" i="4" s="1"/>
  <c r="L435" i="4"/>
  <c r="K435" i="4" s="1"/>
  <c r="L440" i="4"/>
  <c r="K440" i="4" s="1"/>
  <c r="L447" i="4"/>
  <c r="K447" i="4" s="1"/>
  <c r="N447" i="4" s="1"/>
  <c r="O447" i="4" s="1"/>
  <c r="L477" i="4"/>
  <c r="K477" i="4" s="1"/>
  <c r="L492" i="4"/>
  <c r="K492" i="4" s="1"/>
  <c r="L538" i="4"/>
  <c r="K538" i="4" s="1"/>
  <c r="L543" i="4"/>
  <c r="K543" i="4" s="1"/>
  <c r="L558" i="4"/>
  <c r="K558" i="4" s="1"/>
  <c r="L581" i="4"/>
  <c r="K581" i="4" s="1"/>
  <c r="L596" i="4"/>
  <c r="K596" i="4" s="1"/>
  <c r="L601" i="4"/>
  <c r="K601" i="4" s="1"/>
  <c r="L611" i="4"/>
  <c r="K611" i="4" s="1"/>
  <c r="L616" i="4"/>
  <c r="K616" i="4" s="1"/>
  <c r="L39" i="4"/>
  <c r="K39" i="4" s="1"/>
  <c r="L42" i="4"/>
  <c r="K42" i="4" s="1"/>
  <c r="L48" i="4"/>
  <c r="K48" i="4" s="1"/>
  <c r="L51" i="4"/>
  <c r="K51" i="4" s="1"/>
  <c r="L103" i="4"/>
  <c r="K103" i="4" s="1"/>
  <c r="L106" i="4"/>
  <c r="K106" i="4" s="1"/>
  <c r="L124" i="4"/>
  <c r="K124" i="4" s="1"/>
  <c r="L151" i="4"/>
  <c r="K151" i="4" s="1"/>
  <c r="L162" i="4"/>
  <c r="K162" i="4" s="1"/>
  <c r="L165" i="4"/>
  <c r="K165" i="4" s="1"/>
  <c r="L173" i="4"/>
  <c r="K173" i="4" s="1"/>
  <c r="L225" i="4"/>
  <c r="K225" i="4" s="1"/>
  <c r="L237" i="4"/>
  <c r="K237" i="4" s="1"/>
  <c r="L246" i="4"/>
  <c r="K246" i="4" s="1"/>
  <c r="L289" i="4"/>
  <c r="K289" i="4" s="1"/>
  <c r="L292" i="4"/>
  <c r="K292" i="4" s="1"/>
  <c r="L298" i="4"/>
  <c r="K298" i="4" s="1"/>
  <c r="L301" i="4"/>
  <c r="K301" i="4" s="1"/>
  <c r="L310" i="4"/>
  <c r="K310" i="4" s="1"/>
  <c r="L319" i="4"/>
  <c r="K319" i="4" s="1"/>
  <c r="L328" i="4"/>
  <c r="K328" i="4" s="1"/>
  <c r="N328" i="4" s="1"/>
  <c r="O328" i="4" s="1"/>
  <c r="L336" i="4"/>
  <c r="K336" i="4" s="1"/>
  <c r="L339" i="4"/>
  <c r="K339" i="4" s="1"/>
  <c r="L348" i="4"/>
  <c r="K348" i="4" s="1"/>
  <c r="L391" i="4"/>
  <c r="K391" i="4" s="1"/>
  <c r="L394" i="4"/>
  <c r="K394" i="4" s="1"/>
  <c r="L400" i="4"/>
  <c r="K400" i="4" s="1"/>
  <c r="L403" i="4"/>
  <c r="K403" i="4" s="1"/>
  <c r="L427" i="4"/>
  <c r="K427" i="4" s="1"/>
  <c r="L461" i="4"/>
  <c r="K461" i="4" s="1"/>
  <c r="N461" i="4" s="1"/>
  <c r="O461" i="4" s="1"/>
  <c r="L470" i="4"/>
  <c r="K470" i="4" s="1"/>
  <c r="L473" i="4"/>
  <c r="K473" i="4" s="1"/>
  <c r="L530" i="4"/>
  <c r="K530" i="4" s="1"/>
  <c r="N530" i="4" s="1"/>
  <c r="O530" i="4" s="1"/>
  <c r="L533" i="4"/>
  <c r="K533" i="4" s="1"/>
  <c r="L545" i="4"/>
  <c r="K545" i="4" s="1"/>
  <c r="L548" i="4"/>
  <c r="K548" i="4" s="1"/>
  <c r="L556" i="4"/>
  <c r="K556" i="4" s="1"/>
  <c r="L576" i="4"/>
  <c r="K576" i="4" s="1"/>
  <c r="N576" i="4" s="1"/>
  <c r="O576" i="4" s="1"/>
  <c r="L579" i="4"/>
  <c r="K579" i="4" s="1"/>
  <c r="L585" i="4"/>
  <c r="K585" i="4" s="1"/>
  <c r="L588" i="4"/>
  <c r="K588" i="4" s="1"/>
  <c r="L599" i="4"/>
  <c r="K599" i="4" s="1"/>
  <c r="L608" i="4"/>
  <c r="K608" i="4" s="1"/>
  <c r="L647" i="4"/>
  <c r="K647" i="4" s="1"/>
  <c r="L652" i="4"/>
  <c r="K652" i="4" s="1"/>
  <c r="L672" i="4"/>
  <c r="K672" i="4" s="1"/>
  <c r="L702" i="4"/>
  <c r="K702" i="4" s="1"/>
  <c r="L725" i="4"/>
  <c r="K725" i="4" s="1"/>
  <c r="L740" i="4"/>
  <c r="K740" i="4" s="1"/>
  <c r="L745" i="4"/>
  <c r="K745" i="4" s="1"/>
  <c r="L755" i="4"/>
  <c r="K755" i="4" s="1"/>
  <c r="L775" i="4"/>
  <c r="K775" i="4" s="1"/>
  <c r="N775" i="4" s="1"/>
  <c r="O775" i="4" s="1"/>
  <c r="L832" i="4"/>
  <c r="K832" i="4" s="1"/>
  <c r="L852" i="4"/>
  <c r="K852" i="4" s="1"/>
  <c r="L857" i="4"/>
  <c r="K857" i="4" s="1"/>
  <c r="L884" i="4"/>
  <c r="K884" i="4" s="1"/>
  <c r="L889" i="4"/>
  <c r="K889" i="4" s="1"/>
  <c r="L896" i="4"/>
  <c r="K896" i="4" s="1"/>
  <c r="N896" i="4" s="1"/>
  <c r="O896" i="4" s="1"/>
  <c r="L901" i="4"/>
  <c r="K901" i="4" s="1"/>
  <c r="L918" i="4"/>
  <c r="K918" i="4" s="1"/>
  <c r="L955" i="4"/>
  <c r="K955" i="4" s="1"/>
  <c r="L987" i="4"/>
  <c r="K987" i="4" s="1"/>
  <c r="L992" i="4"/>
  <c r="K992" i="4" s="1"/>
  <c r="L997" i="4"/>
  <c r="K997" i="4" s="1"/>
  <c r="L1009" i="4"/>
  <c r="K1009" i="4" s="1"/>
  <c r="L1022" i="4"/>
  <c r="K1022" i="4" s="1"/>
  <c r="N1022" i="4" s="1"/>
  <c r="O1022" i="4" s="1"/>
  <c r="L1032" i="4"/>
  <c r="K1032" i="4" s="1"/>
  <c r="L1037" i="4"/>
  <c r="K1037" i="4" s="1"/>
  <c r="L1047" i="4"/>
  <c r="K1047" i="4" s="1"/>
  <c r="L1052" i="4"/>
  <c r="K1052" i="4" s="1"/>
  <c r="L1062" i="4"/>
  <c r="K1062" i="4" s="1"/>
  <c r="L1067" i="4"/>
  <c r="K1067" i="4" s="1"/>
  <c r="L1072" i="4"/>
  <c r="K1072" i="4" s="1"/>
  <c r="L1077" i="4"/>
  <c r="K1077" i="4" s="1"/>
  <c r="L1082" i="4"/>
  <c r="K1082" i="4" s="1"/>
  <c r="L1087" i="4"/>
  <c r="K1087" i="4" s="1"/>
  <c r="L15" i="4"/>
  <c r="K15" i="4" s="1"/>
  <c r="L18" i="4"/>
  <c r="K18" i="4" s="1"/>
  <c r="L24" i="4"/>
  <c r="K24" i="4" s="1"/>
  <c r="L27" i="4"/>
  <c r="K27" i="4" s="1"/>
  <c r="L36" i="4"/>
  <c r="K36" i="4" s="1"/>
  <c r="N36" i="4" s="1"/>
  <c r="O36" i="4" s="1"/>
  <c r="L82" i="4"/>
  <c r="K82" i="4" s="1"/>
  <c r="L88" i="4"/>
  <c r="K88" i="4" s="1"/>
  <c r="L91" i="4"/>
  <c r="K91" i="4" s="1"/>
  <c r="L100" i="4"/>
  <c r="K100" i="4" s="1"/>
  <c r="L140" i="4"/>
  <c r="K140" i="4" s="1"/>
  <c r="L204" i="4"/>
  <c r="K204" i="4" s="1"/>
  <c r="L210" i="4"/>
  <c r="K210" i="4" s="1"/>
  <c r="L222" i="4"/>
  <c r="K222" i="4" s="1"/>
  <c r="L265" i="4"/>
  <c r="K265" i="4" s="1"/>
  <c r="L286" i="4"/>
  <c r="K286" i="4" s="1"/>
  <c r="L325" i="4"/>
  <c r="K325" i="4" s="1"/>
  <c r="L331" i="4"/>
  <c r="K331" i="4" s="1"/>
  <c r="L334" i="4"/>
  <c r="K334" i="4" s="1"/>
  <c r="N334" i="4" s="1"/>
  <c r="O334" i="4" s="1"/>
  <c r="L367" i="4"/>
  <c r="K367" i="4" s="1"/>
  <c r="L370" i="4"/>
  <c r="K370" i="4" s="1"/>
  <c r="L376" i="4"/>
  <c r="K376" i="4" s="1"/>
  <c r="L379" i="4"/>
  <c r="K379" i="4" s="1"/>
  <c r="L388" i="4"/>
  <c r="K388" i="4" s="1"/>
  <c r="L444" i="4"/>
  <c r="K444" i="4" s="1"/>
  <c r="L450" i="4"/>
  <c r="K450" i="4" s="1"/>
  <c r="L459" i="4"/>
  <c r="K459" i="4" s="1"/>
  <c r="N459" i="4" s="1"/>
  <c r="O459" i="4" s="1"/>
  <c r="L479" i="4"/>
  <c r="K479" i="4" s="1"/>
  <c r="L536" i="4"/>
  <c r="K536" i="4" s="1"/>
  <c r="L542" i="4"/>
  <c r="K542" i="4" s="1"/>
  <c r="L614" i="4"/>
  <c r="K614" i="4" s="1"/>
  <c r="L695" i="4"/>
  <c r="K695" i="4" s="1"/>
  <c r="N695" i="4" s="1"/>
  <c r="O695" i="4" s="1"/>
  <c r="L700" i="4"/>
  <c r="K700" i="4" s="1"/>
  <c r="L705" i="4"/>
  <c r="K705" i="4" s="1"/>
  <c r="L710" i="4"/>
  <c r="K710" i="4" s="1"/>
  <c r="L715" i="4"/>
  <c r="K715" i="4" s="1"/>
  <c r="L720" i="4"/>
  <c r="K720" i="4" s="1"/>
  <c r="L730" i="4"/>
  <c r="K730" i="4" s="1"/>
  <c r="L735" i="4"/>
  <c r="K735" i="4" s="1"/>
  <c r="L750" i="4"/>
  <c r="K750" i="4" s="1"/>
  <c r="L830" i="4"/>
  <c r="K830" i="4" s="1"/>
  <c r="L842" i="4"/>
  <c r="K842" i="4" s="1"/>
  <c r="L847" i="4"/>
  <c r="K847" i="4" s="1"/>
  <c r="N847" i="4" s="1"/>
  <c r="O847" i="4" s="1"/>
  <c r="L894" i="4"/>
  <c r="K894" i="4" s="1"/>
  <c r="L906" i="4"/>
  <c r="K906" i="4" s="1"/>
  <c r="L911" i="4"/>
  <c r="K911" i="4" s="1"/>
  <c r="L916" i="4"/>
  <c r="K916" i="4" s="1"/>
  <c r="L921" i="4"/>
  <c r="K921" i="4" s="1"/>
  <c r="L926" i="4"/>
  <c r="K926" i="4" s="1"/>
  <c r="L953" i="4"/>
  <c r="K953" i="4" s="1"/>
  <c r="L958" i="4"/>
  <c r="K958" i="4" s="1"/>
  <c r="L990" i="4"/>
  <c r="K990" i="4" s="1"/>
  <c r="L1002" i="4"/>
  <c r="K1002" i="4" s="1"/>
  <c r="L1007" i="4"/>
  <c r="K1007" i="4" s="1"/>
  <c r="L1012" i="4"/>
  <c r="K1012" i="4" s="1"/>
  <c r="L1017" i="4"/>
  <c r="K1017" i="4" s="1"/>
  <c r="L1027" i="4"/>
  <c r="K1027" i="4" s="1"/>
  <c r="L1042" i="4"/>
  <c r="K1042" i="4" s="1"/>
  <c r="L1057" i="4"/>
  <c r="K1057" i="4" s="1"/>
  <c r="L1070" i="4"/>
  <c r="K1070" i="4" s="1"/>
  <c r="L1080" i="4"/>
  <c r="K1080" i="4" s="1"/>
  <c r="L1085" i="4"/>
  <c r="K1085" i="4" s="1"/>
  <c r="L1828" i="4"/>
  <c r="K1828" i="4" s="1"/>
  <c r="L1833" i="4"/>
  <c r="K1833" i="4" s="1"/>
  <c r="L1838" i="4"/>
  <c r="K1838" i="4" s="1"/>
  <c r="L1843" i="4"/>
  <c r="K1843" i="4" s="1"/>
  <c r="L1848" i="4"/>
  <c r="K1848" i="4" s="1"/>
  <c r="L1855" i="4"/>
  <c r="K1855" i="4" s="1"/>
  <c r="L1878" i="4"/>
  <c r="K1878" i="4" s="1"/>
  <c r="L1890" i="4"/>
  <c r="K1890" i="4" s="1"/>
  <c r="L1895" i="4"/>
  <c r="K1895" i="4" s="1"/>
  <c r="L1900" i="4"/>
  <c r="K1900" i="4" s="1"/>
  <c r="L1905" i="4"/>
  <c r="K1905" i="4" s="1"/>
  <c r="L1925" i="4"/>
  <c r="K1925" i="4" s="1"/>
  <c r="L1940" i="4"/>
  <c r="K1940" i="4" s="1"/>
  <c r="L1947" i="4"/>
  <c r="K1947" i="4" s="1"/>
  <c r="L1952" i="4"/>
  <c r="K1952" i="4" s="1"/>
  <c r="L1967" i="4"/>
  <c r="K1967" i="4" s="1"/>
  <c r="L1982" i="4"/>
  <c r="K1982" i="4" s="1"/>
  <c r="L1992" i="4"/>
  <c r="K1992" i="4" s="1"/>
  <c r="L1997" i="4"/>
  <c r="K1997" i="4" s="1"/>
  <c r="L2002" i="4"/>
  <c r="K2002" i="4" s="1"/>
  <c r="L2007" i="4"/>
  <c r="K2007" i="4" s="1"/>
  <c r="L2022" i="4"/>
  <c r="K2022" i="4" s="1"/>
  <c r="L2044" i="4"/>
  <c r="K2044" i="4" s="1"/>
  <c r="L7" i="4"/>
  <c r="K7" i="4" s="1"/>
  <c r="L10" i="4"/>
  <c r="K10" i="4" s="1"/>
  <c r="L16" i="4"/>
  <c r="K16" i="4" s="1"/>
  <c r="L19" i="4"/>
  <c r="K19" i="4" s="1"/>
  <c r="L28" i="4"/>
  <c r="K28" i="4" s="1"/>
  <c r="L80" i="4"/>
  <c r="K80" i="4" s="1"/>
  <c r="N80" i="4" s="1"/>
  <c r="O80" i="4" s="1"/>
  <c r="L83" i="4"/>
  <c r="K83" i="4" s="1"/>
  <c r="L92" i="4"/>
  <c r="K92" i="4" s="1"/>
  <c r="L135" i="4"/>
  <c r="K135" i="4" s="1"/>
  <c r="L141" i="4"/>
  <c r="K141" i="4" s="1"/>
  <c r="L152" i="4"/>
  <c r="K152" i="4" s="1"/>
  <c r="L205" i="4"/>
  <c r="K205" i="4" s="1"/>
  <c r="L257" i="4"/>
  <c r="K257" i="4" s="1"/>
  <c r="L260" i="4"/>
  <c r="K260" i="4" s="1"/>
  <c r="L266" i="4"/>
  <c r="K266" i="4" s="1"/>
  <c r="L318" i="4"/>
  <c r="K318" i="4" s="1"/>
  <c r="L359" i="4"/>
  <c r="K359" i="4" s="1"/>
  <c r="L362" i="4"/>
  <c r="K362" i="4" s="1"/>
  <c r="N362" i="4" s="1"/>
  <c r="O362" i="4" s="1"/>
  <c r="L368" i="4"/>
  <c r="K368" i="4" s="1"/>
  <c r="L371" i="4"/>
  <c r="K371" i="4" s="1"/>
  <c r="L380" i="4"/>
  <c r="K380" i="4" s="1"/>
  <c r="L428" i="4"/>
  <c r="K428" i="4" s="1"/>
  <c r="L437" i="4"/>
  <c r="K437" i="4" s="1"/>
  <c r="L445" i="4"/>
  <c r="K445" i="4" s="1"/>
  <c r="L474" i="4"/>
  <c r="K474" i="4" s="1"/>
  <c r="L506" i="4"/>
  <c r="K506" i="4" s="1"/>
  <c r="L615" i="4"/>
  <c r="K615" i="4" s="1"/>
  <c r="L618" i="4"/>
  <c r="K618" i="4" s="1"/>
  <c r="L696" i="4"/>
  <c r="K696" i="4" s="1"/>
  <c r="N696" i="4" s="1"/>
  <c r="O696" i="4" s="1"/>
  <c r="L701" i="4"/>
  <c r="K701" i="4" s="1"/>
  <c r="L706" i="4"/>
  <c r="K706" i="4" s="1"/>
  <c r="L711" i="4"/>
  <c r="K711" i="4" s="1"/>
  <c r="L716" i="4"/>
  <c r="K716" i="4" s="1"/>
  <c r="L721" i="4"/>
  <c r="K721" i="4" s="1"/>
  <c r="L726" i="4"/>
  <c r="K726" i="4" s="1"/>
  <c r="L731" i="4"/>
  <c r="K731" i="4" s="1"/>
  <c r="L736" i="4"/>
  <c r="K736" i="4" s="1"/>
  <c r="L746" i="4"/>
  <c r="K746" i="4" s="1"/>
  <c r="L751" i="4"/>
  <c r="K751" i="4" s="1"/>
  <c r="L831" i="4"/>
  <c r="K831" i="4" s="1"/>
  <c r="L843" i="4"/>
  <c r="K843" i="4" s="1"/>
  <c r="L848" i="4"/>
  <c r="K848" i="4" s="1"/>
  <c r="L858" i="4"/>
  <c r="K858" i="4" s="1"/>
  <c r="L890" i="4"/>
  <c r="K890" i="4" s="1"/>
  <c r="L895" i="4"/>
  <c r="K895" i="4" s="1"/>
  <c r="L902" i="4"/>
  <c r="K902" i="4" s="1"/>
  <c r="L907" i="4"/>
  <c r="K907" i="4" s="1"/>
  <c r="L912" i="4"/>
  <c r="K912" i="4" s="1"/>
  <c r="L917" i="4"/>
  <c r="K917" i="4" s="1"/>
  <c r="L922" i="4"/>
  <c r="K922" i="4" s="1"/>
  <c r="L927" i="4"/>
  <c r="K927" i="4" s="1"/>
  <c r="L993" i="4"/>
  <c r="K993" i="4" s="1"/>
  <c r="L1003" i="4"/>
  <c r="K1003" i="4" s="1"/>
  <c r="L1008" i="4"/>
  <c r="K1008" i="4" s="1"/>
  <c r="L1013" i="4"/>
  <c r="K1013" i="4" s="1"/>
  <c r="L1018" i="4"/>
  <c r="K1018" i="4" s="1"/>
  <c r="L1023" i="4"/>
  <c r="K1023" i="4" s="1"/>
  <c r="N1023" i="4" s="1"/>
  <c r="O1023" i="4" s="1"/>
  <c r="L1028" i="4"/>
  <c r="K1028" i="4" s="1"/>
  <c r="L1033" i="4"/>
  <c r="K1033" i="4" s="1"/>
  <c r="L1043" i="4"/>
  <c r="K1043" i="4" s="1"/>
  <c r="L1058" i="4"/>
  <c r="K1058" i="4" s="1"/>
  <c r="L1073" i="4"/>
  <c r="K1073" i="4" s="1"/>
  <c r="L1086" i="4"/>
  <c r="K1086" i="4" s="1"/>
  <c r="L8" i="4"/>
  <c r="K8" i="4" s="1"/>
  <c r="L11" i="4"/>
  <c r="K11" i="4" s="1"/>
  <c r="L32" i="4"/>
  <c r="K32" i="4" s="1"/>
  <c r="N32" i="4" s="1"/>
  <c r="O32" i="4" s="1"/>
  <c r="L35" i="4"/>
  <c r="K35" i="4" s="1"/>
  <c r="L52" i="4"/>
  <c r="K52" i="4" s="1"/>
  <c r="L119" i="4"/>
  <c r="K119" i="4" s="1"/>
  <c r="L122" i="4"/>
  <c r="K122" i="4" s="1"/>
  <c r="N122" i="4" s="1"/>
  <c r="O122" i="4" s="1"/>
  <c r="L145" i="4"/>
  <c r="K145" i="4" s="1"/>
  <c r="L167" i="4"/>
  <c r="K167" i="4" s="1"/>
  <c r="L189" i="4"/>
  <c r="K189" i="4" s="1"/>
  <c r="N189" i="4" s="1"/>
  <c r="O189" i="4" s="1"/>
  <c r="L217" i="4"/>
  <c r="K217" i="4" s="1"/>
  <c r="L220" i="4"/>
  <c r="K220" i="4" s="1"/>
  <c r="L297" i="4"/>
  <c r="K297" i="4" s="1"/>
  <c r="L352" i="4"/>
  <c r="K352" i="4" s="1"/>
  <c r="L355" i="4"/>
  <c r="K355" i="4" s="1"/>
  <c r="L396" i="4"/>
  <c r="K396" i="4" s="1"/>
  <c r="L422" i="4"/>
  <c r="K422" i="4" s="1"/>
  <c r="L425" i="4"/>
  <c r="K425" i="4" s="1"/>
  <c r="L469" i="4"/>
  <c r="K469" i="4" s="1"/>
  <c r="L550" i="4"/>
  <c r="K550" i="4" s="1"/>
  <c r="L553" i="4"/>
  <c r="K553" i="4" s="1"/>
  <c r="L718" i="4"/>
  <c r="K718" i="4" s="1"/>
  <c r="L724" i="4"/>
  <c r="K724" i="4" s="1"/>
  <c r="L727" i="4"/>
  <c r="K727" i="4" s="1"/>
  <c r="L733" i="4"/>
  <c r="K733" i="4" s="1"/>
  <c r="L744" i="4"/>
  <c r="K744" i="4" s="1"/>
  <c r="L747" i="4"/>
  <c r="K747" i="4" s="1"/>
  <c r="L753" i="4"/>
  <c r="K753" i="4" s="1"/>
  <c r="L756" i="4"/>
  <c r="K756" i="4" s="1"/>
  <c r="L784" i="4"/>
  <c r="K784" i="4" s="1"/>
  <c r="L845" i="4"/>
  <c r="K845" i="4" s="1"/>
  <c r="L856" i="4"/>
  <c r="K856" i="4" s="1"/>
  <c r="L859" i="4"/>
  <c r="K859" i="4" s="1"/>
  <c r="L887" i="4"/>
  <c r="K887" i="4" s="1"/>
  <c r="L928" i="4"/>
  <c r="K928" i="4" s="1"/>
  <c r="L954" i="4"/>
  <c r="K954" i="4" s="1"/>
  <c r="L957" i="4"/>
  <c r="K957" i="4" s="1"/>
  <c r="L963" i="4"/>
  <c r="K963" i="4" s="1"/>
  <c r="L1000" i="4"/>
  <c r="K1000" i="4" s="1"/>
  <c r="L1015" i="4"/>
  <c r="K1015" i="4" s="1"/>
  <c r="L1021" i="4"/>
  <c r="K1021" i="4" s="1"/>
  <c r="N1021" i="4" s="1"/>
  <c r="O1021" i="4" s="1"/>
  <c r="L1024" i="4"/>
  <c r="K1024" i="4" s="1"/>
  <c r="L1049" i="4"/>
  <c r="K1049" i="4" s="1"/>
  <c r="L1832" i="4"/>
  <c r="K1832" i="4" s="1"/>
  <c r="L1840" i="4"/>
  <c r="K1840" i="4" s="1"/>
  <c r="L1853" i="4"/>
  <c r="K1853" i="4" s="1"/>
  <c r="L1861" i="4"/>
  <c r="K1861" i="4" s="1"/>
  <c r="L1871" i="4"/>
  <c r="K1871" i="4" s="1"/>
  <c r="L1892" i="4"/>
  <c r="K1892" i="4" s="1"/>
  <c r="L1908" i="4"/>
  <c r="K1908" i="4" s="1"/>
  <c r="L1939" i="4"/>
  <c r="K1939" i="4" s="1"/>
  <c r="L1942" i="4"/>
  <c r="K1942" i="4" s="1"/>
  <c r="L1955" i="4"/>
  <c r="K1955" i="4" s="1"/>
  <c r="L1960" i="4"/>
  <c r="K1960" i="4" s="1"/>
  <c r="L1965" i="4"/>
  <c r="K1965" i="4" s="1"/>
  <c r="L1989" i="4"/>
  <c r="K1989" i="4" s="1"/>
  <c r="L2005" i="4"/>
  <c r="K2005" i="4" s="1"/>
  <c r="L2010" i="4"/>
  <c r="K2010" i="4" s="1"/>
  <c r="L2020" i="4"/>
  <c r="K2020" i="4" s="1"/>
  <c r="L2028" i="4"/>
  <c r="K2028" i="4" s="1"/>
  <c r="L2043" i="4"/>
  <c r="K2043" i="4" s="1"/>
  <c r="L2046" i="4"/>
  <c r="K2046" i="4" s="1"/>
  <c r="L2051" i="4"/>
  <c r="K2051" i="4" s="1"/>
  <c r="L2056" i="4"/>
  <c r="K2056" i="4" s="1"/>
  <c r="L2061" i="4"/>
  <c r="K2061" i="4" s="1"/>
  <c r="L2066" i="4"/>
  <c r="K2066" i="4" s="1"/>
  <c r="L2071" i="4"/>
  <c r="K2071" i="4" s="1"/>
  <c r="L2086" i="4"/>
  <c r="K2086" i="4" s="1"/>
  <c r="L2101" i="4"/>
  <c r="K2101" i="4" s="1"/>
  <c r="L2108" i="4"/>
  <c r="K2108" i="4" s="1"/>
  <c r="L2177" i="4"/>
  <c r="K2177" i="4" s="1"/>
  <c r="L2186" i="4"/>
  <c r="K2186" i="4" s="1"/>
  <c r="L2193" i="4"/>
  <c r="K2193" i="4" s="1"/>
  <c r="L2202" i="4"/>
  <c r="K2202" i="4" s="1"/>
  <c r="L2209" i="4"/>
  <c r="K2209" i="4" s="1"/>
  <c r="L2221" i="4"/>
  <c r="K2221" i="4" s="1"/>
  <c r="L2275" i="4"/>
  <c r="K2275" i="4" s="1"/>
  <c r="L2280" i="4"/>
  <c r="K2280" i="4" s="1"/>
  <c r="L2290" i="4"/>
  <c r="K2290" i="4" s="1"/>
  <c r="L2295" i="4"/>
  <c r="K2295" i="4" s="1"/>
  <c r="L2300" i="4"/>
  <c r="K2300" i="4" s="1"/>
  <c r="L2330" i="4"/>
  <c r="K2330" i="4" s="1"/>
  <c r="L2335" i="4"/>
  <c r="K2335" i="4" s="1"/>
  <c r="L2340" i="4"/>
  <c r="K2340" i="4" s="1"/>
  <c r="L2345" i="4"/>
  <c r="K2345" i="4" s="1"/>
  <c r="L2350" i="4"/>
  <c r="K2350" i="4" s="1"/>
  <c r="L2355" i="4"/>
  <c r="K2355" i="4" s="1"/>
  <c r="L2360" i="4"/>
  <c r="K2360" i="4" s="1"/>
  <c r="L2370" i="4"/>
  <c r="K2370" i="4" s="1"/>
  <c r="L2375" i="4"/>
  <c r="K2375" i="4" s="1"/>
  <c r="L2385" i="4"/>
  <c r="K2385" i="4" s="1"/>
  <c r="L2390" i="4"/>
  <c r="K2390" i="4" s="1"/>
  <c r="L2395" i="4"/>
  <c r="K2395" i="4" s="1"/>
  <c r="L2400" i="4"/>
  <c r="K2400" i="4" s="1"/>
  <c r="L2405" i="4"/>
  <c r="K2405" i="4" s="1"/>
  <c r="L2410" i="4"/>
  <c r="K2410" i="4" s="1"/>
  <c r="L2435" i="4"/>
  <c r="K2435" i="4" s="1"/>
  <c r="L2460" i="4"/>
  <c r="K2460" i="4" s="1"/>
  <c r="L2495" i="4"/>
  <c r="K2495" i="4" s="1"/>
  <c r="L2525" i="4"/>
  <c r="K2525" i="4" s="1"/>
  <c r="L2530" i="4"/>
  <c r="K2530" i="4" s="1"/>
  <c r="L2535" i="4"/>
  <c r="K2535" i="4" s="1"/>
  <c r="L2540" i="4"/>
  <c r="K2540" i="4" s="1"/>
  <c r="L2548" i="4"/>
  <c r="K2548" i="4" s="1"/>
  <c r="L2553" i="4"/>
  <c r="K2553" i="4" s="1"/>
  <c r="L2560" i="4"/>
  <c r="K2560" i="4" s="1"/>
  <c r="L2570" i="4"/>
  <c r="K2570" i="4" s="1"/>
  <c r="L2620" i="4"/>
  <c r="K2620" i="4" s="1"/>
  <c r="L2633" i="4"/>
  <c r="K2633" i="4" s="1"/>
  <c r="L4" i="4"/>
  <c r="K4" i="4" s="1"/>
  <c r="L96" i="4"/>
  <c r="K96" i="4" s="1"/>
  <c r="L99" i="4"/>
  <c r="K99" i="4" s="1"/>
  <c r="L142" i="4"/>
  <c r="K142" i="4" s="1"/>
  <c r="L177" i="4"/>
  <c r="K177" i="4" s="1"/>
  <c r="L180" i="4"/>
  <c r="K180" i="4" s="1"/>
  <c r="L250" i="4"/>
  <c r="K250" i="4" s="1"/>
  <c r="L253" i="4"/>
  <c r="K253" i="4" s="1"/>
  <c r="L294" i="4"/>
  <c r="K294" i="4" s="1"/>
  <c r="L320" i="4"/>
  <c r="K320" i="4" s="1"/>
  <c r="L323" i="4"/>
  <c r="K323" i="4" s="1"/>
  <c r="L333" i="4"/>
  <c r="K333" i="4" s="1"/>
  <c r="L343" i="4"/>
  <c r="K343" i="4" s="1"/>
  <c r="L346" i="4"/>
  <c r="K346" i="4" s="1"/>
  <c r="L434" i="4"/>
  <c r="K434" i="4" s="1"/>
  <c r="L460" i="4"/>
  <c r="K460" i="4" s="1"/>
  <c r="N460" i="4" s="1"/>
  <c r="O460" i="4" s="1"/>
  <c r="L518" i="4"/>
  <c r="K518" i="4" s="1"/>
  <c r="L531" i="4"/>
  <c r="K531" i="4" s="1"/>
  <c r="L584" i="4"/>
  <c r="K584" i="4" s="1"/>
  <c r="L590" i="4"/>
  <c r="K590" i="4" s="1"/>
  <c r="L593" i="4"/>
  <c r="K593" i="4" s="1"/>
  <c r="L609" i="4"/>
  <c r="K609" i="4" s="1"/>
  <c r="L619" i="4"/>
  <c r="K619" i="4" s="1"/>
  <c r="L648" i="4"/>
  <c r="K648" i="4" s="1"/>
  <c r="L707" i="4"/>
  <c r="K707" i="4" s="1"/>
  <c r="L713" i="4"/>
  <c r="K713" i="4" s="1"/>
  <c r="L739" i="4"/>
  <c r="K739" i="4" s="1"/>
  <c r="L851" i="4"/>
  <c r="K851" i="4" s="1"/>
  <c r="L882" i="4"/>
  <c r="K882" i="4" s="1"/>
  <c r="N882" i="4" s="1"/>
  <c r="O882" i="4" s="1"/>
  <c r="L885" i="4"/>
  <c r="K885" i="4" s="1"/>
  <c r="L893" i="4"/>
  <c r="K893" i="4" s="1"/>
  <c r="L904" i="4"/>
  <c r="K904" i="4" s="1"/>
  <c r="L913" i="4"/>
  <c r="K913" i="4" s="1"/>
  <c r="L919" i="4"/>
  <c r="K919" i="4" s="1"/>
  <c r="L925" i="4"/>
  <c r="K925" i="4" s="1"/>
  <c r="L989" i="4"/>
  <c r="K989" i="4" s="1"/>
  <c r="L995" i="4"/>
  <c r="K995" i="4" s="1"/>
  <c r="L998" i="4"/>
  <c r="K998" i="4" s="1"/>
  <c r="L1006" i="4"/>
  <c r="K1006" i="4" s="1"/>
  <c r="L1030" i="4"/>
  <c r="K1030" i="4" s="1"/>
  <c r="L1044" i="4"/>
  <c r="K1044" i="4" s="1"/>
  <c r="L1055" i="4"/>
  <c r="K1055" i="4" s="1"/>
  <c r="L1061" i="4"/>
  <c r="K1061" i="4" s="1"/>
  <c r="L1064" i="4"/>
  <c r="K1064" i="4" s="1"/>
  <c r="L1088" i="4"/>
  <c r="K1088" i="4" s="1"/>
  <c r="L1090" i="4"/>
  <c r="K1090" i="4" s="1"/>
  <c r="L1092" i="4"/>
  <c r="K1092" i="4" s="1"/>
  <c r="L1094" i="4"/>
  <c r="K1094" i="4" s="1"/>
  <c r="L1096" i="4"/>
  <c r="K1096" i="4" s="1"/>
  <c r="L1098" i="4"/>
  <c r="K1098" i="4" s="1"/>
  <c r="L1100" i="4"/>
  <c r="K1100" i="4" s="1"/>
  <c r="L1102" i="4"/>
  <c r="K1102" i="4" s="1"/>
  <c r="L1104" i="4"/>
  <c r="K1104" i="4" s="1"/>
  <c r="L1106" i="4"/>
  <c r="K1106" i="4" s="1"/>
  <c r="L1108" i="4"/>
  <c r="K1108" i="4" s="1"/>
  <c r="L1110" i="4"/>
  <c r="K1110" i="4" s="1"/>
  <c r="L1112" i="4"/>
  <c r="K1112" i="4" s="1"/>
  <c r="L1114" i="4"/>
  <c r="K1114" i="4" s="1"/>
  <c r="L1116" i="4"/>
  <c r="K1116" i="4" s="1"/>
  <c r="L1118" i="4"/>
  <c r="K1118" i="4" s="1"/>
  <c r="L1120" i="4"/>
  <c r="K1120" i="4" s="1"/>
  <c r="L1122" i="4"/>
  <c r="K1122" i="4" s="1"/>
  <c r="L1124" i="4"/>
  <c r="K1124" i="4" s="1"/>
  <c r="L1126" i="4"/>
  <c r="K1126" i="4" s="1"/>
  <c r="L1128" i="4"/>
  <c r="K1128" i="4" s="1"/>
  <c r="L1130" i="4"/>
  <c r="K1130" i="4" s="1"/>
  <c r="L1132" i="4"/>
  <c r="K1132" i="4" s="1"/>
  <c r="L1134" i="4"/>
  <c r="K1134" i="4" s="1"/>
  <c r="N1134" i="4" s="1"/>
  <c r="O1134" i="4" s="1"/>
  <c r="L1136" i="4"/>
  <c r="K1136" i="4" s="1"/>
  <c r="L1138" i="4"/>
  <c r="K1138" i="4" s="1"/>
  <c r="L1140" i="4"/>
  <c r="K1140" i="4" s="1"/>
  <c r="L1142" i="4"/>
  <c r="K1142" i="4" s="1"/>
  <c r="L1144" i="4"/>
  <c r="K1144" i="4" s="1"/>
  <c r="N1144" i="4" s="1"/>
  <c r="O1144" i="4" s="1"/>
  <c r="L1146" i="4"/>
  <c r="K1146" i="4" s="1"/>
  <c r="L1148" i="4"/>
  <c r="K1148" i="4" s="1"/>
  <c r="L1150" i="4"/>
  <c r="K1150" i="4" s="1"/>
  <c r="N1150" i="4" s="1"/>
  <c r="O1150" i="4" s="1"/>
  <c r="L1152" i="4"/>
  <c r="K1152" i="4" s="1"/>
  <c r="L1154" i="4"/>
  <c r="K1154" i="4" s="1"/>
  <c r="L1156" i="4"/>
  <c r="K1156" i="4" s="1"/>
  <c r="L1158" i="4"/>
  <c r="K1158" i="4" s="1"/>
  <c r="L1160" i="4"/>
  <c r="K1160" i="4" s="1"/>
  <c r="L1162" i="4"/>
  <c r="K1162" i="4" s="1"/>
  <c r="L1164" i="4"/>
  <c r="K1164" i="4" s="1"/>
  <c r="L1166" i="4"/>
  <c r="K1166" i="4" s="1"/>
  <c r="L1176" i="4"/>
  <c r="K1176" i="4" s="1"/>
  <c r="L1178" i="4"/>
  <c r="K1178" i="4" s="1"/>
  <c r="L1180" i="4"/>
  <c r="K1180" i="4" s="1"/>
  <c r="L1182" i="4"/>
  <c r="K1182" i="4" s="1"/>
  <c r="L1184" i="4"/>
  <c r="K1184" i="4" s="1"/>
  <c r="L1186" i="4"/>
  <c r="K1186" i="4" s="1"/>
  <c r="L1188" i="4"/>
  <c r="K1188" i="4" s="1"/>
  <c r="L1190" i="4"/>
  <c r="K1190" i="4" s="1"/>
  <c r="L1192" i="4"/>
  <c r="K1192" i="4" s="1"/>
  <c r="L1194" i="4"/>
  <c r="K1194" i="4" s="1"/>
  <c r="L1196" i="4"/>
  <c r="K1196" i="4" s="1"/>
  <c r="L1198" i="4"/>
  <c r="K1198" i="4" s="1"/>
  <c r="L1200" i="4"/>
  <c r="K1200" i="4" s="1"/>
  <c r="L1202" i="4"/>
  <c r="K1202" i="4" s="1"/>
  <c r="L1204" i="4"/>
  <c r="K1204" i="4" s="1"/>
  <c r="L1206" i="4"/>
  <c r="K1206" i="4" s="1"/>
  <c r="L1208" i="4"/>
  <c r="K1208" i="4" s="1"/>
  <c r="L1210" i="4"/>
  <c r="K1210" i="4" s="1"/>
  <c r="L1212" i="4"/>
  <c r="K1212" i="4" s="1"/>
  <c r="L1214" i="4"/>
  <c r="K1214" i="4" s="1"/>
  <c r="L1216" i="4"/>
  <c r="K1216" i="4" s="1"/>
  <c r="L1218" i="4"/>
  <c r="K1218" i="4" s="1"/>
  <c r="L1220" i="4"/>
  <c r="K1220" i="4" s="1"/>
  <c r="L1222" i="4"/>
  <c r="K1222" i="4" s="1"/>
  <c r="L1224" i="4"/>
  <c r="K1224" i="4" s="1"/>
  <c r="L1226" i="4"/>
  <c r="K1226" i="4" s="1"/>
  <c r="L1228" i="4"/>
  <c r="K1228" i="4" s="1"/>
  <c r="L1230" i="4"/>
  <c r="K1230" i="4" s="1"/>
  <c r="L1232" i="4"/>
  <c r="K1232" i="4" s="1"/>
  <c r="L1234" i="4"/>
  <c r="K1234" i="4" s="1"/>
  <c r="L1236" i="4"/>
  <c r="K1236" i="4" s="1"/>
  <c r="L1238" i="4"/>
  <c r="K1238" i="4" s="1"/>
  <c r="L1240" i="4"/>
  <c r="K1240" i="4" s="1"/>
  <c r="L1242" i="4"/>
  <c r="K1242" i="4" s="1"/>
  <c r="L1244" i="4"/>
  <c r="K1244" i="4" s="1"/>
  <c r="L1246" i="4"/>
  <c r="K1246" i="4" s="1"/>
  <c r="L1248" i="4"/>
  <c r="K1248" i="4" s="1"/>
  <c r="L1250" i="4"/>
  <c r="K1250" i="4" s="1"/>
  <c r="L1252" i="4"/>
  <c r="K1252" i="4" s="1"/>
  <c r="L1254" i="4"/>
  <c r="K1254" i="4" s="1"/>
  <c r="L1256" i="4"/>
  <c r="K1256" i="4" s="1"/>
  <c r="L1258" i="4"/>
  <c r="K1258" i="4" s="1"/>
  <c r="L1260" i="4"/>
  <c r="K1260" i="4" s="1"/>
  <c r="L1262" i="4"/>
  <c r="K1262" i="4" s="1"/>
  <c r="L1264" i="4"/>
  <c r="K1264" i="4" s="1"/>
  <c r="L1266" i="4"/>
  <c r="K1266" i="4" s="1"/>
  <c r="L1268" i="4"/>
  <c r="K1268" i="4" s="1"/>
  <c r="L1270" i="4"/>
  <c r="K1270" i="4" s="1"/>
  <c r="L1272" i="4"/>
  <c r="K1272" i="4" s="1"/>
  <c r="L1274" i="4"/>
  <c r="K1274" i="4" s="1"/>
  <c r="L1276" i="4"/>
  <c r="K1276" i="4" s="1"/>
  <c r="L1278" i="4"/>
  <c r="K1278" i="4" s="1"/>
  <c r="L1280" i="4"/>
  <c r="K1280" i="4" s="1"/>
  <c r="L1282" i="4"/>
  <c r="K1282" i="4" s="1"/>
  <c r="L1284" i="4"/>
  <c r="K1284" i="4" s="1"/>
  <c r="L1286" i="4"/>
  <c r="K1286" i="4" s="1"/>
  <c r="L1288" i="4"/>
  <c r="K1288" i="4" s="1"/>
  <c r="L1290" i="4"/>
  <c r="K1290" i="4" s="1"/>
  <c r="L1292" i="4"/>
  <c r="K1292" i="4" s="1"/>
  <c r="L1340" i="4"/>
  <c r="K1340" i="4" s="1"/>
  <c r="L1342" i="4"/>
  <c r="K1342" i="4" s="1"/>
  <c r="L1344" i="4"/>
  <c r="K1344" i="4" s="1"/>
  <c r="L1346" i="4"/>
  <c r="K1346" i="4" s="1"/>
  <c r="L1348" i="4"/>
  <c r="K1348" i="4" s="1"/>
  <c r="L1350" i="4"/>
  <c r="K1350" i="4" s="1"/>
  <c r="L1352" i="4"/>
  <c r="K1352" i="4" s="1"/>
  <c r="L1354" i="4"/>
  <c r="K1354" i="4" s="1"/>
  <c r="L1356" i="4"/>
  <c r="K1356" i="4" s="1"/>
  <c r="L1358" i="4"/>
  <c r="K1358" i="4" s="1"/>
  <c r="L1360" i="4"/>
  <c r="K1360" i="4" s="1"/>
  <c r="L1362" i="4"/>
  <c r="K1362" i="4" s="1"/>
  <c r="L1372" i="4"/>
  <c r="K1372" i="4" s="1"/>
  <c r="L1374" i="4"/>
  <c r="K1374" i="4" s="1"/>
  <c r="L1376" i="4"/>
  <c r="K1376" i="4" s="1"/>
  <c r="L1378" i="4"/>
  <c r="K1378" i="4" s="1"/>
  <c r="L1380" i="4"/>
  <c r="K1380" i="4" s="1"/>
  <c r="L1382" i="4"/>
  <c r="K1382" i="4" s="1"/>
  <c r="L1384" i="4"/>
  <c r="K1384" i="4" s="1"/>
  <c r="L1386" i="4"/>
  <c r="K1386" i="4" s="1"/>
  <c r="L1388" i="4"/>
  <c r="K1388" i="4" s="1"/>
  <c r="L1390" i="4"/>
  <c r="K1390" i="4" s="1"/>
  <c r="L1392" i="4"/>
  <c r="K1392" i="4" s="1"/>
  <c r="L1414" i="4"/>
  <c r="K1414" i="4" s="1"/>
  <c r="L1416" i="4"/>
  <c r="K1416" i="4" s="1"/>
  <c r="L1418" i="4"/>
  <c r="K1418" i="4" s="1"/>
  <c r="L1420" i="4"/>
  <c r="K1420" i="4" s="1"/>
  <c r="L1422" i="4"/>
  <c r="K1422" i="4" s="1"/>
  <c r="L1424" i="4"/>
  <c r="K1424" i="4" s="1"/>
  <c r="L1426" i="4"/>
  <c r="K1426" i="4" s="1"/>
  <c r="L1428" i="4"/>
  <c r="K1428" i="4" s="1"/>
  <c r="L1430" i="4"/>
  <c r="K1430" i="4" s="1"/>
  <c r="L1432" i="4"/>
  <c r="K1432" i="4" s="1"/>
  <c r="L1434" i="4"/>
  <c r="K1434" i="4" s="1"/>
  <c r="L1436" i="4"/>
  <c r="K1436" i="4" s="1"/>
  <c r="L1438" i="4"/>
  <c r="K1438" i="4" s="1"/>
  <c r="L1440" i="4"/>
  <c r="K1440" i="4" s="1"/>
  <c r="L1442" i="4"/>
  <c r="K1442" i="4" s="1"/>
  <c r="L1444" i="4"/>
  <c r="K1444" i="4" s="1"/>
  <c r="L1446" i="4"/>
  <c r="K1446" i="4" s="1"/>
  <c r="L1448" i="4"/>
  <c r="K1448" i="4" s="1"/>
  <c r="L1450" i="4"/>
  <c r="K1450" i="4" s="1"/>
  <c r="L1452" i="4"/>
  <c r="K1452" i="4" s="1"/>
  <c r="L1454" i="4"/>
  <c r="K1454" i="4" s="1"/>
  <c r="L1462" i="4"/>
  <c r="K1462" i="4" s="1"/>
  <c r="L1464" i="4"/>
  <c r="K1464" i="4" s="1"/>
  <c r="L1466" i="4"/>
  <c r="K1466" i="4" s="1"/>
  <c r="L1468" i="4"/>
  <c r="K1468" i="4" s="1"/>
  <c r="L1470" i="4"/>
  <c r="K1470" i="4" s="1"/>
  <c r="L1472" i="4"/>
  <c r="K1472" i="4" s="1"/>
  <c r="L1474" i="4"/>
  <c r="K1474" i="4" s="1"/>
  <c r="L1476" i="4"/>
  <c r="K1476" i="4" s="1"/>
  <c r="L1478" i="4"/>
  <c r="K1478" i="4" s="1"/>
  <c r="L1480" i="4"/>
  <c r="K1480" i="4" s="1"/>
  <c r="L1482" i="4"/>
  <c r="K1482" i="4" s="1"/>
  <c r="L1484" i="4"/>
  <c r="K1484" i="4" s="1"/>
  <c r="L1486" i="4"/>
  <c r="K1486" i="4" s="1"/>
  <c r="L1488" i="4"/>
  <c r="K1488" i="4" s="1"/>
  <c r="L1490" i="4"/>
  <c r="K1490" i="4" s="1"/>
  <c r="L1492" i="4"/>
  <c r="K1492" i="4" s="1"/>
  <c r="L1494" i="4"/>
  <c r="K1494" i="4" s="1"/>
  <c r="L1496" i="4"/>
  <c r="K1496" i="4" s="1"/>
  <c r="L1498" i="4"/>
  <c r="K1498" i="4" s="1"/>
  <c r="L1500" i="4"/>
  <c r="K1500" i="4" s="1"/>
  <c r="L1502" i="4"/>
  <c r="K1502" i="4" s="1"/>
  <c r="L1504" i="4"/>
  <c r="K1504" i="4" s="1"/>
  <c r="L1506" i="4"/>
  <c r="K1506" i="4" s="1"/>
  <c r="N1506" i="4" s="1"/>
  <c r="O1506" i="4" s="1"/>
  <c r="L1508" i="4"/>
  <c r="K1508" i="4" s="1"/>
  <c r="L1510" i="4"/>
  <c r="K1510" i="4" s="1"/>
  <c r="L1512" i="4"/>
  <c r="K1512" i="4" s="1"/>
  <c r="L1514" i="4"/>
  <c r="K1514" i="4" s="1"/>
  <c r="L1516" i="4"/>
  <c r="K1516" i="4" s="1"/>
  <c r="L1518" i="4"/>
  <c r="K1518" i="4" s="1"/>
  <c r="L1520" i="4"/>
  <c r="K1520" i="4" s="1"/>
  <c r="L1522" i="4"/>
  <c r="K1522" i="4" s="1"/>
  <c r="N1522" i="4" s="1"/>
  <c r="O1522" i="4" s="1"/>
  <c r="L1524" i="4"/>
  <c r="K1524" i="4" s="1"/>
  <c r="L1526" i="4"/>
  <c r="K1526" i="4" s="1"/>
  <c r="L1528" i="4"/>
  <c r="K1528" i="4" s="1"/>
  <c r="L1530" i="4"/>
  <c r="K1530" i="4" s="1"/>
  <c r="L1532" i="4"/>
  <c r="K1532" i="4" s="1"/>
  <c r="L1534" i="4"/>
  <c r="K1534" i="4" s="1"/>
  <c r="L1536" i="4"/>
  <c r="K1536" i="4" s="1"/>
  <c r="L1538" i="4"/>
  <c r="K1538" i="4" s="1"/>
  <c r="L1540" i="4"/>
  <c r="K1540" i="4" s="1"/>
  <c r="N1540" i="4" s="1"/>
  <c r="O1540" i="4" s="1"/>
  <c r="L1542" i="4"/>
  <c r="K1542" i="4" s="1"/>
  <c r="L1544" i="4"/>
  <c r="K1544" i="4" s="1"/>
  <c r="L1546" i="4"/>
  <c r="K1546" i="4" s="1"/>
  <c r="L1548" i="4"/>
  <c r="K1548" i="4" s="1"/>
  <c r="L1550" i="4"/>
  <c r="K1550" i="4" s="1"/>
  <c r="N1550" i="4" s="1"/>
  <c r="O1550" i="4" s="1"/>
  <c r="L1554" i="4"/>
  <c r="K1554" i="4" s="1"/>
  <c r="L1556" i="4"/>
  <c r="K1556" i="4" s="1"/>
  <c r="L1558" i="4"/>
  <c r="K1558" i="4" s="1"/>
  <c r="L1560" i="4"/>
  <c r="K1560" i="4" s="1"/>
  <c r="L1562" i="4"/>
  <c r="K1562" i="4" s="1"/>
  <c r="L1564" i="4"/>
  <c r="K1564" i="4" s="1"/>
  <c r="N1564" i="4" s="1"/>
  <c r="O1564" i="4" s="1"/>
  <c r="L1566" i="4"/>
  <c r="K1566" i="4" s="1"/>
  <c r="N1566" i="4" s="1"/>
  <c r="O1566" i="4" s="1"/>
  <c r="L1568" i="4"/>
  <c r="K1568" i="4" s="1"/>
  <c r="L1570" i="4"/>
  <c r="K1570" i="4" s="1"/>
  <c r="L1572" i="4"/>
  <c r="K1572" i="4" s="1"/>
  <c r="L1574" i="4"/>
  <c r="K1574" i="4" s="1"/>
  <c r="L1576" i="4"/>
  <c r="K1576" i="4" s="1"/>
  <c r="N1576" i="4" s="1"/>
  <c r="O1576" i="4" s="1"/>
  <c r="L1590" i="4"/>
  <c r="K1590" i="4" s="1"/>
  <c r="N1590" i="4" s="1"/>
  <c r="O1590" i="4" s="1"/>
  <c r="L1592" i="4"/>
  <c r="K1592" i="4" s="1"/>
  <c r="L1594" i="4"/>
  <c r="K1594" i="4" s="1"/>
  <c r="L1596" i="4"/>
  <c r="K1596" i="4" s="1"/>
  <c r="L1598" i="4"/>
  <c r="K1598" i="4" s="1"/>
  <c r="L1600" i="4"/>
  <c r="K1600" i="4" s="1"/>
  <c r="L26" i="4"/>
  <c r="K26" i="4" s="1"/>
  <c r="L43" i="4"/>
  <c r="K43" i="4" s="1"/>
  <c r="L56" i="4"/>
  <c r="K56" i="4" s="1"/>
  <c r="L132" i="4"/>
  <c r="K132" i="4" s="1"/>
  <c r="L174" i="4"/>
  <c r="K174" i="4" s="1"/>
  <c r="L241" i="4"/>
  <c r="K241" i="4" s="1"/>
  <c r="L244" i="4"/>
  <c r="K244" i="4" s="1"/>
  <c r="L314" i="4"/>
  <c r="K314" i="4" s="1"/>
  <c r="N314" i="4" s="1"/>
  <c r="O314" i="4" s="1"/>
  <c r="L330" i="4"/>
  <c r="K330" i="4" s="1"/>
  <c r="N330" i="4" s="1"/>
  <c r="O330" i="4" s="1"/>
  <c r="L340" i="4"/>
  <c r="K340" i="4" s="1"/>
  <c r="N340" i="4" s="1"/>
  <c r="O340" i="4" s="1"/>
  <c r="L407" i="4"/>
  <c r="K407" i="4" s="1"/>
  <c r="L438" i="4"/>
  <c r="K438" i="4" s="1"/>
  <c r="L464" i="4"/>
  <c r="K464" i="4" s="1"/>
  <c r="L467" i="4"/>
  <c r="K467" i="4" s="1"/>
  <c r="L476" i="4"/>
  <c r="K476" i="4" s="1"/>
  <c r="L541" i="4"/>
  <c r="K541" i="4" s="1"/>
  <c r="L560" i="4"/>
  <c r="K560" i="4" s="1"/>
  <c r="L578" i="4"/>
  <c r="K578" i="4" s="1"/>
  <c r="L651" i="4"/>
  <c r="K651" i="4" s="1"/>
  <c r="L698" i="4"/>
  <c r="K698" i="4" s="1"/>
  <c r="L704" i="4"/>
  <c r="K704" i="4" s="1"/>
  <c r="L722" i="4"/>
  <c r="K722" i="4" s="1"/>
  <c r="L742" i="4"/>
  <c r="K742" i="4" s="1"/>
  <c r="L854" i="4"/>
  <c r="K854" i="4" s="1"/>
  <c r="L899" i="4"/>
  <c r="K899" i="4" s="1"/>
  <c r="L910" i="4"/>
  <c r="K910" i="4" s="1"/>
  <c r="L1019" i="4"/>
  <c r="K1019" i="4" s="1"/>
  <c r="L1036" i="4"/>
  <c r="K1036" i="4" s="1"/>
  <c r="L1041" i="4"/>
  <c r="K1041" i="4" s="1"/>
  <c r="L1076" i="4"/>
  <c r="K1076" i="4" s="1"/>
  <c r="L1079" i="4"/>
  <c r="K1079" i="4" s="1"/>
  <c r="L1825" i="4"/>
  <c r="K1825" i="4" s="1"/>
  <c r="L1851" i="4"/>
  <c r="K1851" i="4" s="1"/>
  <c r="L1859" i="4"/>
  <c r="K1859" i="4" s="1"/>
  <c r="L1877" i="4"/>
  <c r="K1877" i="4" s="1"/>
  <c r="L1898" i="4"/>
  <c r="K1898" i="4" s="1"/>
  <c r="L1903" i="4"/>
  <c r="K1903" i="4" s="1"/>
  <c r="L1906" i="4"/>
  <c r="K1906" i="4" s="1"/>
  <c r="L1911" i="4"/>
  <c r="K1911" i="4" s="1"/>
  <c r="L1937" i="4"/>
  <c r="K1937" i="4" s="1"/>
  <c r="L1945" i="4"/>
  <c r="K1945" i="4" s="1"/>
  <c r="L1953" i="4"/>
  <c r="K1953" i="4" s="1"/>
  <c r="L1963" i="4"/>
  <c r="K1963" i="4" s="1"/>
  <c r="L1971" i="4"/>
  <c r="K1971" i="4" s="1"/>
  <c r="L1984" i="4"/>
  <c r="K1984" i="4" s="1"/>
  <c r="L2000" i="4"/>
  <c r="K2000" i="4" s="1"/>
  <c r="L2003" i="4"/>
  <c r="K2003" i="4" s="1"/>
  <c r="L2013" i="4"/>
  <c r="K2013" i="4" s="1"/>
  <c r="L2018" i="4"/>
  <c r="K2018" i="4" s="1"/>
  <c r="L2026" i="4"/>
  <c r="K2026" i="4" s="1"/>
  <c r="L2049" i="4"/>
  <c r="K2049" i="4" s="1"/>
  <c r="L2059" i="4"/>
  <c r="K2059" i="4" s="1"/>
  <c r="N2059" i="4" s="1"/>
  <c r="O2059" i="4" s="1"/>
  <c r="L2064" i="4"/>
  <c r="K2064" i="4" s="1"/>
  <c r="L2074" i="4"/>
  <c r="K2074" i="4" s="1"/>
  <c r="L2084" i="4"/>
  <c r="K2084" i="4" s="1"/>
  <c r="L2089" i="4"/>
  <c r="K2089" i="4" s="1"/>
  <c r="L2094" i="4"/>
  <c r="K2094" i="4" s="1"/>
  <c r="L2099" i="4"/>
  <c r="K2099" i="4" s="1"/>
  <c r="L2104" i="4"/>
  <c r="K2104" i="4" s="1"/>
  <c r="L2111" i="4"/>
  <c r="K2111" i="4" s="1"/>
  <c r="L2113" i="4"/>
  <c r="K2113" i="4" s="1"/>
  <c r="L2115" i="4"/>
  <c r="K2115" i="4" s="1"/>
  <c r="L2117" i="4"/>
  <c r="K2117" i="4" s="1"/>
  <c r="L2119" i="4"/>
  <c r="K2119" i="4" s="1"/>
  <c r="L2121" i="4"/>
  <c r="K2121" i="4" s="1"/>
  <c r="L2123" i="4"/>
  <c r="K2123" i="4" s="1"/>
  <c r="L2125" i="4"/>
  <c r="K2125" i="4" s="1"/>
  <c r="L2127" i="4"/>
  <c r="K2127" i="4" s="1"/>
  <c r="L2129" i="4"/>
  <c r="K2129" i="4" s="1"/>
  <c r="L2131" i="4"/>
  <c r="K2131" i="4" s="1"/>
  <c r="L2133" i="4"/>
  <c r="K2133" i="4" s="1"/>
  <c r="L2135" i="4"/>
  <c r="K2135" i="4" s="1"/>
  <c r="L2137" i="4"/>
  <c r="K2137" i="4" s="1"/>
  <c r="L2139" i="4"/>
  <c r="K2139" i="4" s="1"/>
  <c r="L2141" i="4"/>
  <c r="K2141" i="4" s="1"/>
  <c r="L2143" i="4"/>
  <c r="K2143" i="4" s="1"/>
  <c r="L2145" i="4"/>
  <c r="K2145" i="4" s="1"/>
  <c r="L2147" i="4"/>
  <c r="K2147" i="4" s="1"/>
  <c r="L2149" i="4"/>
  <c r="K2149" i="4" s="1"/>
  <c r="L2151" i="4"/>
  <c r="K2151" i="4" s="1"/>
  <c r="L2153" i="4"/>
  <c r="K2153" i="4" s="1"/>
  <c r="L2155" i="4"/>
  <c r="K2155" i="4" s="1"/>
  <c r="L2157" i="4"/>
  <c r="K2157" i="4" s="1"/>
  <c r="L2159" i="4"/>
  <c r="K2159" i="4" s="1"/>
  <c r="L2161" i="4"/>
  <c r="K2161" i="4" s="1"/>
  <c r="L2163" i="4"/>
  <c r="K2163" i="4" s="1"/>
  <c r="L2165" i="4"/>
  <c r="K2165" i="4" s="1"/>
  <c r="L2167" i="4"/>
  <c r="K2167" i="4" s="1"/>
  <c r="L2169" i="4"/>
  <c r="K2169" i="4" s="1"/>
  <c r="L2171" i="4"/>
  <c r="K2171" i="4" s="1"/>
  <c r="L2173" i="4"/>
  <c r="K2173" i="4" s="1"/>
  <c r="L2182" i="4"/>
  <c r="K2182" i="4" s="1"/>
  <c r="L2189" i="4"/>
  <c r="K2189" i="4" s="1"/>
  <c r="L2198" i="4"/>
  <c r="K2198" i="4" s="1"/>
  <c r="L2205" i="4"/>
  <c r="K2205" i="4" s="1"/>
  <c r="L2214" i="4"/>
  <c r="K2214" i="4" s="1"/>
  <c r="L2219" i="4"/>
  <c r="K2219" i="4" s="1"/>
  <c r="L2226" i="4"/>
  <c r="K2226" i="4" s="1"/>
  <c r="L2273" i="4"/>
  <c r="K2273" i="4" s="1"/>
  <c r="L2288" i="4"/>
  <c r="K2288" i="4" s="1"/>
  <c r="L2293" i="4"/>
  <c r="K2293" i="4" s="1"/>
  <c r="L2298" i="4"/>
  <c r="K2298" i="4" s="1"/>
  <c r="L2303" i="4"/>
  <c r="K2303" i="4" s="1"/>
  <c r="L2328" i="4"/>
  <c r="K2328" i="4" s="1"/>
  <c r="L2353" i="4"/>
  <c r="K2353" i="4" s="1"/>
  <c r="L2358" i="4"/>
  <c r="K2358" i="4" s="1"/>
  <c r="L2368" i="4"/>
  <c r="K2368" i="4" s="1"/>
  <c r="L2381" i="4"/>
  <c r="K2381" i="4" s="1"/>
  <c r="L2388" i="4"/>
  <c r="K2388" i="4" s="1"/>
  <c r="L2398" i="4"/>
  <c r="K2398" i="4" s="1"/>
  <c r="L2403" i="4"/>
  <c r="K2403" i="4" s="1"/>
  <c r="L2408" i="4"/>
  <c r="K2408" i="4" s="1"/>
  <c r="L2421" i="4"/>
  <c r="K2421" i="4" s="1"/>
  <c r="L2438" i="4"/>
  <c r="K2438" i="4" s="1"/>
  <c r="L2443" i="4"/>
  <c r="K2443" i="4" s="1"/>
  <c r="L2458" i="4"/>
  <c r="K2458" i="4" s="1"/>
  <c r="L2493" i="4"/>
  <c r="K2493" i="4" s="1"/>
  <c r="N2493" i="4" s="1"/>
  <c r="O2493" i="4" s="1"/>
  <c r="L2516" i="4"/>
  <c r="K2516" i="4" s="1"/>
  <c r="L2528" i="4"/>
  <c r="K2528" i="4" s="1"/>
  <c r="L2538" i="4"/>
  <c r="K2538" i="4" s="1"/>
  <c r="L2546" i="4"/>
  <c r="K2546" i="4" s="1"/>
  <c r="L2551" i="4"/>
  <c r="K2551" i="4" s="1"/>
  <c r="L2591" i="4"/>
  <c r="K2591" i="4" s="1"/>
  <c r="L2596" i="4"/>
  <c r="K2596" i="4" s="1"/>
  <c r="L2631" i="4"/>
  <c r="K2631" i="4" s="1"/>
  <c r="L2636" i="4"/>
  <c r="K2636" i="4" s="1"/>
  <c r="N2636" i="4" s="1"/>
  <c r="O2636" i="4" s="1"/>
  <c r="L20" i="4"/>
  <c r="K20" i="4" s="1"/>
  <c r="L47" i="4"/>
  <c r="K47" i="4" s="1"/>
  <c r="L87" i="4"/>
  <c r="K87" i="4" s="1"/>
  <c r="L104" i="4"/>
  <c r="K104" i="4" s="1"/>
  <c r="L127" i="4"/>
  <c r="K127" i="4" s="1"/>
  <c r="L130" i="4"/>
  <c r="K130" i="4" s="1"/>
  <c r="L178" i="4"/>
  <c r="K178" i="4" s="1"/>
  <c r="L181" i="4"/>
  <c r="K181" i="4" s="1"/>
  <c r="L254" i="4"/>
  <c r="K254" i="4" s="1"/>
  <c r="L261" i="4"/>
  <c r="K261" i="4" s="1"/>
  <c r="L285" i="4"/>
  <c r="K285" i="4" s="1"/>
  <c r="L302" i="4"/>
  <c r="K302" i="4" s="1"/>
  <c r="L324" i="4"/>
  <c r="K324" i="4" s="1"/>
  <c r="L344" i="4"/>
  <c r="K344" i="4" s="1"/>
  <c r="L347" i="4"/>
  <c r="K347" i="4" s="1"/>
  <c r="L360" i="4"/>
  <c r="K360" i="4" s="1"/>
  <c r="L442" i="4"/>
  <c r="K442" i="4" s="1"/>
  <c r="L549" i="4"/>
  <c r="K549" i="4" s="1"/>
  <c r="L591" i="4"/>
  <c r="K591" i="4" s="1"/>
  <c r="L594" i="4"/>
  <c r="K594" i="4" s="1"/>
  <c r="L610" i="4"/>
  <c r="K610" i="4" s="1"/>
  <c r="L620" i="4"/>
  <c r="K620" i="4" s="1"/>
  <c r="L646" i="4"/>
  <c r="K646" i="4" s="1"/>
  <c r="L649" i="4"/>
  <c r="K649" i="4" s="1"/>
  <c r="L708" i="4"/>
  <c r="K708" i="4" s="1"/>
  <c r="L717" i="4"/>
  <c r="K717" i="4" s="1"/>
  <c r="L734" i="4"/>
  <c r="K734" i="4" s="1"/>
  <c r="L846" i="4"/>
  <c r="K846" i="4" s="1"/>
  <c r="L883" i="4"/>
  <c r="K883" i="4" s="1"/>
  <c r="L905" i="4"/>
  <c r="K905" i="4" s="1"/>
  <c r="L914" i="4"/>
  <c r="K914" i="4" s="1"/>
  <c r="L920" i="4"/>
  <c r="K920" i="4" s="1"/>
  <c r="L996" i="4"/>
  <c r="K996" i="4" s="1"/>
  <c r="L1001" i="4"/>
  <c r="K1001" i="4" s="1"/>
  <c r="L1025" i="4"/>
  <c r="K1025" i="4" s="1"/>
  <c r="L1031" i="4"/>
  <c r="K1031" i="4" s="1"/>
  <c r="L1034" i="4"/>
  <c r="K1034" i="4" s="1"/>
  <c r="L1045" i="4"/>
  <c r="K1045" i="4" s="1"/>
  <c r="L1048" i="4"/>
  <c r="K1048" i="4" s="1"/>
  <c r="L1056" i="4"/>
  <c r="K1056" i="4" s="1"/>
  <c r="N1056" i="4" s="1"/>
  <c r="O1056" i="4" s="1"/>
  <c r="L1065" i="4"/>
  <c r="K1065" i="4" s="1"/>
  <c r="L1068" i="4"/>
  <c r="K1068" i="4" s="1"/>
  <c r="L1071" i="4"/>
  <c r="K1071" i="4" s="1"/>
  <c r="L1074" i="4"/>
  <c r="K1074" i="4" s="1"/>
  <c r="N1074" i="4" s="1"/>
  <c r="O1074" i="4" s="1"/>
  <c r="L1083" i="4"/>
  <c r="K1083" i="4" s="1"/>
  <c r="L1811" i="4"/>
  <c r="K1811" i="4" s="1"/>
  <c r="N1811" i="4" s="1"/>
  <c r="O1811" i="4" s="1"/>
  <c r="L1836" i="4"/>
  <c r="K1836" i="4" s="1"/>
  <c r="L1857" i="4"/>
  <c r="K1857" i="4" s="1"/>
  <c r="L1865" i="4"/>
  <c r="K1865" i="4" s="1"/>
  <c r="L1870" i="4"/>
  <c r="K1870" i="4" s="1"/>
  <c r="L1875" i="4"/>
  <c r="K1875" i="4" s="1"/>
  <c r="L1896" i="4"/>
  <c r="K1896" i="4" s="1"/>
  <c r="L1935" i="4"/>
  <c r="K1935" i="4" s="1"/>
  <c r="L1943" i="4"/>
  <c r="K1943" i="4" s="1"/>
  <c r="L1969" i="4"/>
  <c r="K1969" i="4" s="1"/>
  <c r="L1993" i="4"/>
  <c r="K1993" i="4" s="1"/>
  <c r="L2011" i="4"/>
  <c r="K2011" i="4" s="1"/>
  <c r="L2016" i="4"/>
  <c r="K2016" i="4" s="1"/>
  <c r="L2024" i="4"/>
  <c r="K2024" i="4" s="1"/>
  <c r="L2042" i="4"/>
  <c r="K2042" i="4" s="1"/>
  <c r="L2047" i="4"/>
  <c r="K2047" i="4" s="1"/>
  <c r="L2070" i="4"/>
  <c r="K2070" i="4" s="1"/>
  <c r="L2077" i="4"/>
  <c r="K2077" i="4" s="1"/>
  <c r="L2082" i="4"/>
  <c r="K2082" i="4" s="1"/>
  <c r="L2087" i="4"/>
  <c r="K2087" i="4" s="1"/>
  <c r="L2092" i="4"/>
  <c r="K2092" i="4" s="1"/>
  <c r="L2097" i="4"/>
  <c r="K2097" i="4" s="1"/>
  <c r="L2178" i="4"/>
  <c r="K2178" i="4" s="1"/>
  <c r="L2185" i="4"/>
  <c r="K2185" i="4" s="1"/>
  <c r="L2194" i="4"/>
  <c r="K2194" i="4" s="1"/>
  <c r="L2201" i="4"/>
  <c r="K2201" i="4" s="1"/>
  <c r="L2210" i="4"/>
  <c r="K2210" i="4" s="1"/>
  <c r="L2217" i="4"/>
  <c r="K2217" i="4" s="1"/>
  <c r="L2222" i="4"/>
  <c r="K2222" i="4" s="1"/>
  <c r="L2279" i="4"/>
  <c r="K2279" i="4" s="1"/>
  <c r="L2284" i="4"/>
  <c r="K2284" i="4" s="1"/>
  <c r="L2296" i="4"/>
  <c r="K2296" i="4" s="1"/>
  <c r="L2306" i="4"/>
  <c r="K2306" i="4" s="1"/>
  <c r="L2339" i="4"/>
  <c r="K2339" i="4" s="1"/>
  <c r="L2349" i="4"/>
  <c r="K2349" i="4" s="1"/>
  <c r="L2356" i="4"/>
  <c r="K2356" i="4" s="1"/>
  <c r="L2364" i="4"/>
  <c r="K2364" i="4" s="1"/>
  <c r="L2379" i="4"/>
  <c r="K2379" i="4" s="1"/>
  <c r="L2424" i="4"/>
  <c r="K2424" i="4" s="1"/>
  <c r="L2484" i="4"/>
  <c r="K2484" i="4" s="1"/>
  <c r="L2514" i="4"/>
  <c r="K2514" i="4" s="1"/>
  <c r="L2544" i="4"/>
  <c r="K2544" i="4" s="1"/>
  <c r="L2554" i="4"/>
  <c r="K2554" i="4" s="1"/>
  <c r="L2559" i="4"/>
  <c r="K2559" i="4" s="1"/>
  <c r="L2564" i="4"/>
  <c r="K2564" i="4" s="1"/>
  <c r="N2564" i="4" s="1"/>
  <c r="O2564" i="4" s="1"/>
  <c r="L2569" i="4"/>
  <c r="K2569" i="4" s="1"/>
  <c r="L2589" i="4"/>
  <c r="K2589" i="4" s="1"/>
  <c r="L2594" i="4"/>
  <c r="K2594" i="4" s="1"/>
  <c r="L2599" i="4"/>
  <c r="K2599" i="4" s="1"/>
  <c r="L2614" i="4"/>
  <c r="K2614" i="4" s="1"/>
  <c r="L2619" i="4"/>
  <c r="K2619" i="4" s="1"/>
  <c r="L2634" i="4"/>
  <c r="K2634" i="4" s="1"/>
  <c r="L2639" i="4"/>
  <c r="K2639" i="4" s="1"/>
  <c r="N2639" i="4" s="1"/>
  <c r="O2639" i="4" s="1"/>
  <c r="L50" i="4"/>
  <c r="K50" i="4" s="1"/>
  <c r="L90" i="4"/>
  <c r="K90" i="4" s="1"/>
  <c r="L168" i="4"/>
  <c r="K168" i="4" s="1"/>
  <c r="L236" i="4"/>
  <c r="K236" i="4" s="1"/>
  <c r="L315" i="4"/>
  <c r="K315" i="4" s="1"/>
  <c r="L363" i="4"/>
  <c r="K363" i="4" s="1"/>
  <c r="L395" i="4"/>
  <c r="K395" i="4" s="1"/>
  <c r="L402" i="4"/>
  <c r="K402" i="4" s="1"/>
  <c r="L423" i="4"/>
  <c r="K423" i="4" s="1"/>
  <c r="L551" i="4"/>
  <c r="K551" i="4" s="1"/>
  <c r="L561" i="4"/>
  <c r="K561" i="4" s="1"/>
  <c r="L575" i="4"/>
  <c r="K575" i="4" s="1"/>
  <c r="L589" i="4"/>
  <c r="K589" i="4" s="1"/>
  <c r="L703" i="4"/>
  <c r="K703" i="4" s="1"/>
  <c r="L737" i="4"/>
  <c r="K737" i="4" s="1"/>
  <c r="L900" i="4"/>
  <c r="K900" i="4" s="1"/>
  <c r="L988" i="4"/>
  <c r="K988" i="4" s="1"/>
  <c r="L1099" i="4"/>
  <c r="K1099" i="4" s="1"/>
  <c r="L1115" i="4"/>
  <c r="K1115" i="4" s="1"/>
  <c r="L1131" i="4"/>
  <c r="K1131" i="4" s="1"/>
  <c r="L1147" i="4"/>
  <c r="K1147" i="4" s="1"/>
  <c r="L1163" i="4"/>
  <c r="K1163" i="4" s="1"/>
  <c r="L1179" i="4"/>
  <c r="K1179" i="4" s="1"/>
  <c r="L1195" i="4"/>
  <c r="K1195" i="4" s="1"/>
  <c r="L1211" i="4"/>
  <c r="K1211" i="4" s="1"/>
  <c r="L1227" i="4"/>
  <c r="K1227" i="4" s="1"/>
  <c r="L1243" i="4"/>
  <c r="K1243" i="4" s="1"/>
  <c r="L1259" i="4"/>
  <c r="K1259" i="4" s="1"/>
  <c r="L1275" i="4"/>
  <c r="K1275" i="4" s="1"/>
  <c r="L1291" i="4"/>
  <c r="K1291" i="4" s="1"/>
  <c r="L1355" i="4"/>
  <c r="K1355" i="4" s="1"/>
  <c r="L1387" i="4"/>
  <c r="K1387" i="4" s="1"/>
  <c r="L1419" i="4"/>
  <c r="K1419" i="4" s="1"/>
  <c r="L1435" i="4"/>
  <c r="K1435" i="4" s="1"/>
  <c r="L1451" i="4"/>
  <c r="K1451" i="4" s="1"/>
  <c r="L1467" i="4"/>
  <c r="K1467" i="4" s="1"/>
  <c r="L1483" i="4"/>
  <c r="K1483" i="4" s="1"/>
  <c r="L1499" i="4"/>
  <c r="K1499" i="4" s="1"/>
  <c r="L1515" i="4"/>
  <c r="K1515" i="4" s="1"/>
  <c r="L1531" i="4"/>
  <c r="K1531" i="4" s="1"/>
  <c r="L1547" i="4"/>
  <c r="K1547" i="4" s="1"/>
  <c r="L1563" i="4"/>
  <c r="K1563" i="4" s="1"/>
  <c r="L1595" i="4"/>
  <c r="K1595" i="4" s="1"/>
  <c r="L1613" i="4"/>
  <c r="K1613" i="4" s="1"/>
  <c r="L1621" i="4"/>
  <c r="K1621" i="4" s="1"/>
  <c r="L1629" i="4"/>
  <c r="K1629" i="4" s="1"/>
  <c r="L1637" i="4"/>
  <c r="K1637" i="4" s="1"/>
  <c r="L1645" i="4"/>
  <c r="K1645" i="4" s="1"/>
  <c r="L1653" i="4"/>
  <c r="K1653" i="4" s="1"/>
  <c r="L1661" i="4"/>
  <c r="K1661" i="4" s="1"/>
  <c r="L1669" i="4"/>
  <c r="K1669" i="4" s="1"/>
  <c r="L1677" i="4"/>
  <c r="K1677" i="4" s="1"/>
  <c r="L1717" i="4"/>
  <c r="K1717" i="4" s="1"/>
  <c r="L1725" i="4"/>
  <c r="K1725" i="4" s="1"/>
  <c r="L1733" i="4"/>
  <c r="K1733" i="4" s="1"/>
  <c r="L1741" i="4"/>
  <c r="K1741" i="4" s="1"/>
  <c r="L1757" i="4"/>
  <c r="K1757" i="4" s="1"/>
  <c r="L1765" i="4"/>
  <c r="K1765" i="4" s="1"/>
  <c r="L1773" i="4"/>
  <c r="K1773" i="4" s="1"/>
  <c r="L1781" i="4"/>
  <c r="K1781" i="4" s="1"/>
  <c r="L1869" i="4"/>
  <c r="K1869" i="4" s="1"/>
  <c r="L1872" i="4"/>
  <c r="K1872" i="4" s="1"/>
  <c r="L1904" i="4"/>
  <c r="K1904" i="4" s="1"/>
  <c r="L1938" i="4"/>
  <c r="K1938" i="4" s="1"/>
  <c r="L1968" i="4"/>
  <c r="K1968" i="4" s="1"/>
  <c r="L1980" i="4"/>
  <c r="K1980" i="4" s="1"/>
  <c r="L1995" i="4"/>
  <c r="K1995" i="4" s="1"/>
  <c r="L1998" i="4"/>
  <c r="K1998" i="4" s="1"/>
  <c r="L2004" i="4"/>
  <c r="K2004" i="4" s="1"/>
  <c r="L2019" i="4"/>
  <c r="K2019" i="4" s="1"/>
  <c r="L2055" i="4"/>
  <c r="K2055" i="4" s="1"/>
  <c r="L2058" i="4"/>
  <c r="K2058" i="4" s="1"/>
  <c r="L2112" i="4"/>
  <c r="K2112" i="4" s="1"/>
  <c r="L2128" i="4"/>
  <c r="K2128" i="4" s="1"/>
  <c r="L2144" i="4"/>
  <c r="K2144" i="4" s="1"/>
  <c r="L2160" i="4"/>
  <c r="K2160" i="4" s="1"/>
  <c r="L2190" i="4"/>
  <c r="K2190" i="4" s="1"/>
  <c r="L2212" i="4"/>
  <c r="K2212" i="4" s="1"/>
  <c r="L2272" i="4"/>
  <c r="K2272" i="4" s="1"/>
  <c r="L2278" i="4"/>
  <c r="K2278" i="4" s="1"/>
  <c r="L2281" i="4"/>
  <c r="K2281" i="4" s="1"/>
  <c r="L2292" i="4"/>
  <c r="K2292" i="4" s="1"/>
  <c r="L2344" i="4"/>
  <c r="K2344" i="4" s="1"/>
  <c r="L2347" i="4"/>
  <c r="K2347" i="4" s="1"/>
  <c r="L2373" i="4"/>
  <c r="K2373" i="4" s="1"/>
  <c r="L2376" i="4"/>
  <c r="K2376" i="4" s="1"/>
  <c r="L2393" i="4"/>
  <c r="K2393" i="4" s="1"/>
  <c r="L2396" i="4"/>
  <c r="K2396" i="4" s="1"/>
  <c r="L2436" i="4"/>
  <c r="K2436" i="4" s="1"/>
  <c r="L2459" i="4"/>
  <c r="K2459" i="4" s="1"/>
  <c r="L2462" i="4"/>
  <c r="K2462" i="4" s="1"/>
  <c r="L2485" i="4"/>
  <c r="K2485" i="4" s="1"/>
  <c r="L2531" i="4"/>
  <c r="K2531" i="4" s="1"/>
  <c r="L2557" i="4"/>
  <c r="K2557" i="4" s="1"/>
  <c r="L2618" i="4"/>
  <c r="K2618" i="4" s="1"/>
  <c r="L2621" i="4"/>
  <c r="K2621" i="4" s="1"/>
  <c r="L2692" i="4"/>
  <c r="K2692" i="4" s="1"/>
  <c r="L2727" i="4"/>
  <c r="K2727" i="4" s="1"/>
  <c r="L2732" i="4"/>
  <c r="K2732" i="4" s="1"/>
  <c r="L2793" i="4"/>
  <c r="K2793" i="4" s="1"/>
  <c r="L2798" i="4"/>
  <c r="K2798" i="4" s="1"/>
  <c r="L2803" i="4"/>
  <c r="K2803" i="4" s="1"/>
  <c r="L2808" i="4"/>
  <c r="K2808" i="4" s="1"/>
  <c r="L2813" i="4"/>
  <c r="K2813" i="4" s="1"/>
  <c r="L2828" i="4"/>
  <c r="K2828" i="4" s="1"/>
  <c r="L2871" i="4"/>
  <c r="K2871" i="4" s="1"/>
  <c r="L2886" i="4"/>
  <c r="K2886" i="4" s="1"/>
  <c r="L2891" i="4"/>
  <c r="K2891" i="4" s="1"/>
  <c r="L2901" i="4"/>
  <c r="K2901" i="4" s="1"/>
  <c r="L2906" i="4"/>
  <c r="K2906" i="4" s="1"/>
  <c r="L2911" i="4"/>
  <c r="K2911" i="4" s="1"/>
  <c r="L2921" i="4"/>
  <c r="K2921" i="4" s="1"/>
  <c r="L2926" i="4"/>
  <c r="K2926" i="4" s="1"/>
  <c r="L2931" i="4"/>
  <c r="K2931" i="4" s="1"/>
  <c r="L2936" i="4"/>
  <c r="K2936" i="4" s="1"/>
  <c r="L2956" i="4"/>
  <c r="K2956" i="4" s="1"/>
  <c r="L2961" i="4"/>
  <c r="K2961" i="4" s="1"/>
  <c r="L2999" i="4"/>
  <c r="K2999" i="4" s="1"/>
  <c r="L3014" i="4"/>
  <c r="K3014" i="4" s="1"/>
  <c r="L3029" i="4"/>
  <c r="K3029" i="4" s="1"/>
  <c r="L3034" i="4"/>
  <c r="K3034" i="4" s="1"/>
  <c r="L3039" i="4"/>
  <c r="K3039" i="4" s="1"/>
  <c r="L3044" i="4"/>
  <c r="K3044" i="4" s="1"/>
  <c r="L3423" i="4"/>
  <c r="K3423" i="4" s="1"/>
  <c r="L3430" i="4"/>
  <c r="K3430" i="4" s="1"/>
  <c r="L3473" i="4"/>
  <c r="K3473" i="4" s="1"/>
  <c r="L3493" i="4"/>
  <c r="K3493" i="4" s="1"/>
  <c r="L3518" i="4"/>
  <c r="K3518" i="4" s="1"/>
  <c r="L3528" i="4"/>
  <c r="K3528" i="4" s="1"/>
  <c r="L3533" i="4"/>
  <c r="K3533" i="4" s="1"/>
  <c r="L3543" i="4"/>
  <c r="K3543" i="4" s="1"/>
  <c r="L3558" i="4"/>
  <c r="K3558" i="4" s="1"/>
  <c r="L3586" i="4"/>
  <c r="K3586" i="4" s="1"/>
  <c r="L3601" i="4"/>
  <c r="K3601" i="4" s="1"/>
  <c r="L3611" i="4"/>
  <c r="K3611" i="4" s="1"/>
  <c r="L3621" i="4"/>
  <c r="K3621" i="4" s="1"/>
  <c r="L3626" i="4"/>
  <c r="K3626" i="4" s="1"/>
  <c r="L3631" i="4"/>
  <c r="K3631" i="4" s="1"/>
  <c r="L3636" i="4"/>
  <c r="K3636" i="4" s="1"/>
  <c r="L3641" i="4"/>
  <c r="K3641" i="4" s="1"/>
  <c r="L3646" i="4"/>
  <c r="K3646" i="4" s="1"/>
  <c r="L3656" i="4"/>
  <c r="K3656" i="4" s="1"/>
  <c r="L3661" i="4"/>
  <c r="K3661" i="4" s="1"/>
  <c r="L3671" i="4"/>
  <c r="K3671" i="4" s="1"/>
  <c r="L3676" i="4"/>
  <c r="K3676" i="4" s="1"/>
  <c r="L3686" i="4"/>
  <c r="K3686" i="4" s="1"/>
  <c r="L3724" i="4"/>
  <c r="K3724" i="4" s="1"/>
  <c r="L3763" i="4"/>
  <c r="K3763" i="4" s="1"/>
  <c r="L3772" i="4"/>
  <c r="K3772" i="4" s="1"/>
  <c r="L3795" i="4"/>
  <c r="K3795" i="4" s="1"/>
  <c r="L3804" i="4"/>
  <c r="K3804" i="4" s="1"/>
  <c r="L3811" i="4"/>
  <c r="K3811" i="4" s="1"/>
  <c r="L3820" i="4"/>
  <c r="K3820" i="4" s="1"/>
  <c r="L3827" i="4"/>
  <c r="K3827" i="4" s="1"/>
  <c r="L3836" i="4"/>
  <c r="K3836" i="4" s="1"/>
  <c r="L3843" i="4"/>
  <c r="K3843" i="4" s="1"/>
  <c r="L3852" i="4"/>
  <c r="K3852" i="4" s="1"/>
  <c r="L3859" i="4"/>
  <c r="K3859" i="4" s="1"/>
  <c r="L3875" i="4"/>
  <c r="K3875" i="4" s="1"/>
  <c r="L3884" i="4"/>
  <c r="K3884" i="4" s="1"/>
  <c r="L3923" i="4"/>
  <c r="K3923" i="4" s="1"/>
  <c r="L3932" i="4"/>
  <c r="K3932" i="4" s="1"/>
  <c r="L3939" i="4"/>
  <c r="K3939" i="4" s="1"/>
  <c r="L3955" i="4"/>
  <c r="K3955" i="4" s="1"/>
  <c r="L3964" i="4"/>
  <c r="K3964" i="4" s="1"/>
  <c r="L3971" i="4"/>
  <c r="K3971" i="4" s="1"/>
  <c r="L3980" i="4"/>
  <c r="K3980" i="4" s="1"/>
  <c r="L3996" i="4"/>
  <c r="K3996" i="4" s="1"/>
  <c r="L4003" i="4"/>
  <c r="K4003" i="4" s="1"/>
  <c r="L4012" i="4"/>
  <c r="K4012" i="4" s="1"/>
  <c r="N4012" i="4" s="1"/>
  <c r="O4012" i="4" s="1"/>
  <c r="L4019" i="4"/>
  <c r="K4019" i="4" s="1"/>
  <c r="N4019" i="4" s="1"/>
  <c r="O4019" i="4" s="1"/>
  <c r="L4028" i="4"/>
  <c r="K4028" i="4" s="1"/>
  <c r="N4028" i="4" s="1"/>
  <c r="O4028" i="4" s="1"/>
  <c r="L4035" i="4"/>
  <c r="K4035" i="4" s="1"/>
  <c r="L4044" i="4"/>
  <c r="K4044" i="4" s="1"/>
  <c r="L123" i="4"/>
  <c r="K123" i="4" s="1"/>
  <c r="L137" i="4"/>
  <c r="K137" i="4" s="1"/>
  <c r="L190" i="4"/>
  <c r="K190" i="4" s="1"/>
  <c r="N190" i="4" s="1"/>
  <c r="O190" i="4" s="1"/>
  <c r="L226" i="4"/>
  <c r="K226" i="4" s="1"/>
  <c r="L356" i="4"/>
  <c r="K356" i="4" s="1"/>
  <c r="L392" i="4"/>
  <c r="K392" i="4" s="1"/>
  <c r="L399" i="4"/>
  <c r="K399" i="4" s="1"/>
  <c r="N399" i="4" s="1"/>
  <c r="O399" i="4" s="1"/>
  <c r="L430" i="4"/>
  <c r="K430" i="4" s="1"/>
  <c r="L433" i="4"/>
  <c r="K433" i="4" s="1"/>
  <c r="L491" i="4"/>
  <c r="K491" i="4" s="1"/>
  <c r="L586" i="4"/>
  <c r="K586" i="4" s="1"/>
  <c r="L600" i="4"/>
  <c r="K600" i="4" s="1"/>
  <c r="L653" i="4"/>
  <c r="K653" i="4" s="1"/>
  <c r="L714" i="4"/>
  <c r="K714" i="4" s="1"/>
  <c r="L757" i="4"/>
  <c r="K757" i="4" s="1"/>
  <c r="L855" i="4"/>
  <c r="K855" i="4" s="1"/>
  <c r="L891" i="4"/>
  <c r="K891" i="4" s="1"/>
  <c r="L985" i="4"/>
  <c r="K985" i="4" s="1"/>
  <c r="L1005" i="4"/>
  <c r="K1005" i="4" s="1"/>
  <c r="L1039" i="4"/>
  <c r="K1039" i="4" s="1"/>
  <c r="L1046" i="4"/>
  <c r="K1046" i="4" s="1"/>
  <c r="L1059" i="4"/>
  <c r="K1059" i="4" s="1"/>
  <c r="L1069" i="4"/>
  <c r="K1069" i="4" s="1"/>
  <c r="L1093" i="4"/>
  <c r="K1093" i="4" s="1"/>
  <c r="L1109" i="4"/>
  <c r="K1109" i="4" s="1"/>
  <c r="L1125" i="4"/>
  <c r="K1125" i="4" s="1"/>
  <c r="L1141" i="4"/>
  <c r="K1141" i="4" s="1"/>
  <c r="L1157" i="4"/>
  <c r="K1157" i="4" s="1"/>
  <c r="L1189" i="4"/>
  <c r="K1189" i="4" s="1"/>
  <c r="L1205" i="4"/>
  <c r="K1205" i="4" s="1"/>
  <c r="L1221" i="4"/>
  <c r="K1221" i="4" s="1"/>
  <c r="L1237" i="4"/>
  <c r="K1237" i="4" s="1"/>
  <c r="L1253" i="4"/>
  <c r="K1253" i="4" s="1"/>
  <c r="L1269" i="4"/>
  <c r="K1269" i="4" s="1"/>
  <c r="L1285" i="4"/>
  <c r="K1285" i="4" s="1"/>
  <c r="L1349" i="4"/>
  <c r="K1349" i="4" s="1"/>
  <c r="L1381" i="4"/>
  <c r="K1381" i="4" s="1"/>
  <c r="L1413" i="4"/>
  <c r="K1413" i="4" s="1"/>
  <c r="L1429" i="4"/>
  <c r="K1429" i="4" s="1"/>
  <c r="L1445" i="4"/>
  <c r="K1445" i="4" s="1"/>
  <c r="L1461" i="4"/>
  <c r="K1461" i="4" s="1"/>
  <c r="L1477" i="4"/>
  <c r="K1477" i="4" s="1"/>
  <c r="L1493" i="4"/>
  <c r="K1493" i="4" s="1"/>
  <c r="L1509" i="4"/>
  <c r="K1509" i="4" s="1"/>
  <c r="L1525" i="4"/>
  <c r="K1525" i="4" s="1"/>
  <c r="L1541" i="4"/>
  <c r="K1541" i="4" s="1"/>
  <c r="N1541" i="4" s="1"/>
  <c r="O1541" i="4" s="1"/>
  <c r="L1557" i="4"/>
  <c r="K1557" i="4" s="1"/>
  <c r="L1573" i="4"/>
  <c r="K1573" i="4" s="1"/>
  <c r="L1616" i="4"/>
  <c r="K1616" i="4" s="1"/>
  <c r="L1624" i="4"/>
  <c r="K1624" i="4" s="1"/>
  <c r="L1632" i="4"/>
  <c r="K1632" i="4" s="1"/>
  <c r="L1640" i="4"/>
  <c r="K1640" i="4" s="1"/>
  <c r="L1648" i="4"/>
  <c r="K1648" i="4" s="1"/>
  <c r="L1656" i="4"/>
  <c r="K1656" i="4" s="1"/>
  <c r="L1664" i="4"/>
  <c r="K1664" i="4" s="1"/>
  <c r="L1672" i="4"/>
  <c r="K1672" i="4" s="1"/>
  <c r="L1680" i="4"/>
  <c r="K1680" i="4" s="1"/>
  <c r="L1720" i="4"/>
  <c r="K1720" i="4" s="1"/>
  <c r="L1728" i="4"/>
  <c r="K1728" i="4" s="1"/>
  <c r="L1736" i="4"/>
  <c r="K1736" i="4" s="1"/>
  <c r="L1760" i="4"/>
  <c r="K1760" i="4" s="1"/>
  <c r="L1768" i="4"/>
  <c r="K1768" i="4" s="1"/>
  <c r="L1776" i="4"/>
  <c r="K1776" i="4" s="1"/>
  <c r="L1784" i="4"/>
  <c r="K1784" i="4" s="1"/>
  <c r="L1808" i="4"/>
  <c r="K1808" i="4" s="1"/>
  <c r="L1834" i="4"/>
  <c r="K1834" i="4" s="1"/>
  <c r="L1837" i="4"/>
  <c r="K1837" i="4" s="1"/>
  <c r="L1846" i="4"/>
  <c r="K1846" i="4" s="1"/>
  <c r="L1849" i="4"/>
  <c r="K1849" i="4" s="1"/>
  <c r="L1893" i="4"/>
  <c r="K1893" i="4" s="1"/>
  <c r="L1948" i="4"/>
  <c r="K1948" i="4" s="1"/>
  <c r="L1954" i="4"/>
  <c r="K1954" i="4" s="1"/>
  <c r="L1957" i="4"/>
  <c r="K1957" i="4" s="1"/>
  <c r="N1957" i="4" s="1"/>
  <c r="O1957" i="4" s="1"/>
  <c r="L1983" i="4"/>
  <c r="K1983" i="4" s="1"/>
  <c r="L2001" i="4"/>
  <c r="K2001" i="4" s="1"/>
  <c r="L2029" i="4"/>
  <c r="K2029" i="4" s="1"/>
  <c r="L2067" i="4"/>
  <c r="K2067" i="4" s="1"/>
  <c r="L2075" i="4"/>
  <c r="K2075" i="4" s="1"/>
  <c r="L2078" i="4"/>
  <c r="K2078" i="4" s="1"/>
  <c r="L2090" i="4"/>
  <c r="K2090" i="4" s="1"/>
  <c r="L2093" i="4"/>
  <c r="K2093" i="4" s="1"/>
  <c r="L2102" i="4"/>
  <c r="K2102" i="4" s="1"/>
  <c r="L2107" i="4"/>
  <c r="K2107" i="4" s="1"/>
  <c r="L2110" i="4"/>
  <c r="K2110" i="4" s="1"/>
  <c r="L2126" i="4"/>
  <c r="K2126" i="4" s="1"/>
  <c r="L2142" i="4"/>
  <c r="K2142" i="4" s="1"/>
  <c r="L2158" i="4"/>
  <c r="K2158" i="4" s="1"/>
  <c r="L2174" i="4"/>
  <c r="K2174" i="4" s="1"/>
  <c r="L2196" i="4"/>
  <c r="K2196" i="4" s="1"/>
  <c r="L2204" i="4"/>
  <c r="K2204" i="4" s="1"/>
  <c r="L2215" i="4"/>
  <c r="K2215" i="4" s="1"/>
  <c r="L2218" i="4"/>
  <c r="K2218" i="4" s="1"/>
  <c r="L2224" i="4"/>
  <c r="K2224" i="4" s="1"/>
  <c r="L2287" i="4"/>
  <c r="K2287" i="4" s="1"/>
  <c r="L2304" i="4"/>
  <c r="K2304" i="4" s="1"/>
  <c r="L2307" i="4"/>
  <c r="K2307" i="4" s="1"/>
  <c r="L2333" i="4"/>
  <c r="K2333" i="4" s="1"/>
  <c r="L2336" i="4"/>
  <c r="K2336" i="4" s="1"/>
  <c r="L2359" i="4"/>
  <c r="K2359" i="4" s="1"/>
  <c r="L2362" i="4"/>
  <c r="K2362" i="4" s="1"/>
  <c r="L2365" i="4"/>
  <c r="K2365" i="4" s="1"/>
  <c r="L2382" i="4"/>
  <c r="K2382" i="4" s="1"/>
  <c r="L2399" i="4"/>
  <c r="K2399" i="4" s="1"/>
  <c r="L2422" i="4"/>
  <c r="K2422" i="4" s="1"/>
  <c r="L2425" i="4"/>
  <c r="K2425" i="4" s="1"/>
  <c r="L2439" i="4"/>
  <c r="K2439" i="4" s="1"/>
  <c r="L2517" i="4"/>
  <c r="K2517" i="4" s="1"/>
  <c r="N2517" i="4" s="1"/>
  <c r="O2517" i="4" s="1"/>
  <c r="L2534" i="4"/>
  <c r="K2534" i="4" s="1"/>
  <c r="L2537" i="4"/>
  <c r="K2537" i="4" s="1"/>
  <c r="L2549" i="4"/>
  <c r="K2549" i="4" s="1"/>
  <c r="L2563" i="4"/>
  <c r="K2563" i="4" s="1"/>
  <c r="N2563" i="4" s="1"/>
  <c r="O2563" i="4" s="1"/>
  <c r="L2586" i="4"/>
  <c r="K2586" i="4" s="1"/>
  <c r="L2630" i="4"/>
  <c r="K2630" i="4" s="1"/>
  <c r="N2630" i="4" s="1"/>
  <c r="O2630" i="4" s="1"/>
  <c r="L2652" i="4"/>
  <c r="K2652" i="4" s="1"/>
  <c r="L2657" i="4"/>
  <c r="K2657" i="4" s="1"/>
  <c r="L2702" i="4"/>
  <c r="K2702" i="4" s="1"/>
  <c r="L2725" i="4"/>
  <c r="K2725" i="4" s="1"/>
  <c r="L2791" i="4"/>
  <c r="K2791" i="4" s="1"/>
  <c r="L2811" i="4"/>
  <c r="K2811" i="4" s="1"/>
  <c r="L2826" i="4"/>
  <c r="K2826" i="4" s="1"/>
  <c r="L2831" i="4"/>
  <c r="K2831" i="4" s="1"/>
  <c r="L2836" i="4"/>
  <c r="K2836" i="4" s="1"/>
  <c r="L2851" i="4"/>
  <c r="K2851" i="4" s="1"/>
  <c r="L2856" i="4"/>
  <c r="K2856" i="4" s="1"/>
  <c r="L2861" i="4"/>
  <c r="K2861" i="4" s="1"/>
  <c r="L2866" i="4"/>
  <c r="K2866" i="4" s="1"/>
  <c r="L2876" i="4"/>
  <c r="K2876" i="4" s="1"/>
  <c r="L2881" i="4"/>
  <c r="K2881" i="4" s="1"/>
  <c r="N2881" i="4" s="1"/>
  <c r="O2881" i="4" s="1"/>
  <c r="L2896" i="4"/>
  <c r="K2896" i="4" s="1"/>
  <c r="L2919" i="4"/>
  <c r="K2919" i="4" s="1"/>
  <c r="L2934" i="4"/>
  <c r="K2934" i="4" s="1"/>
  <c r="L2954" i="4"/>
  <c r="K2954" i="4" s="1"/>
  <c r="L2959" i="4"/>
  <c r="K2959" i="4" s="1"/>
  <c r="L2964" i="4"/>
  <c r="K2964" i="4" s="1"/>
  <c r="L2969" i="4"/>
  <c r="K2969" i="4" s="1"/>
  <c r="L2984" i="4"/>
  <c r="K2984" i="4" s="1"/>
  <c r="L2989" i="4"/>
  <c r="K2989" i="4" s="1"/>
  <c r="L2994" i="4"/>
  <c r="K2994" i="4" s="1"/>
  <c r="L3004" i="4"/>
  <c r="K3004" i="4" s="1"/>
  <c r="L3009" i="4"/>
  <c r="K3009" i="4" s="1"/>
  <c r="L3024" i="4"/>
  <c r="K3024" i="4" s="1"/>
  <c r="L3047" i="4"/>
  <c r="K3047" i="4" s="1"/>
  <c r="L3428" i="4"/>
  <c r="K3428" i="4" s="1"/>
  <c r="L3433" i="4"/>
  <c r="K3433" i="4" s="1"/>
  <c r="L3438" i="4"/>
  <c r="K3438" i="4" s="1"/>
  <c r="L3453" i="4"/>
  <c r="K3453" i="4" s="1"/>
  <c r="L3468" i="4"/>
  <c r="K3468" i="4" s="1"/>
  <c r="L3478" i="4"/>
  <c r="K3478" i="4" s="1"/>
  <c r="L3521" i="4"/>
  <c r="K3521" i="4" s="1"/>
  <c r="L3531" i="4"/>
  <c r="K3531" i="4" s="1"/>
  <c r="L3536" i="4"/>
  <c r="K3536" i="4" s="1"/>
  <c r="L3541" i="4"/>
  <c r="K3541" i="4" s="1"/>
  <c r="L3591" i="4"/>
  <c r="K3591" i="4" s="1"/>
  <c r="L3596" i="4"/>
  <c r="K3596" i="4" s="1"/>
  <c r="L3606" i="4"/>
  <c r="K3606" i="4" s="1"/>
  <c r="L3619" i="4"/>
  <c r="K3619" i="4" s="1"/>
  <c r="L3634" i="4"/>
  <c r="K3634" i="4" s="1"/>
  <c r="L3649" i="4"/>
  <c r="K3649" i="4" s="1"/>
  <c r="L3659" i="4"/>
  <c r="K3659" i="4" s="1"/>
  <c r="L3664" i="4"/>
  <c r="K3664" i="4" s="1"/>
  <c r="L3669" i="4"/>
  <c r="K3669" i="4" s="1"/>
  <c r="L3674" i="4"/>
  <c r="K3674" i="4" s="1"/>
  <c r="L3679" i="4"/>
  <c r="K3679" i="4" s="1"/>
  <c r="L3684" i="4"/>
  <c r="K3684" i="4" s="1"/>
  <c r="L3689" i="4"/>
  <c r="K3689" i="4" s="1"/>
  <c r="L3722" i="4"/>
  <c r="K3722" i="4" s="1"/>
  <c r="L3738" i="4"/>
  <c r="K3738" i="4" s="1"/>
  <c r="L3761" i="4"/>
  <c r="K3761" i="4" s="1"/>
  <c r="L3770" i="4"/>
  <c r="K3770" i="4" s="1"/>
  <c r="L3793" i="4"/>
  <c r="K3793" i="4" s="1"/>
  <c r="L3802" i="4"/>
  <c r="K3802" i="4" s="1"/>
  <c r="L3809" i="4"/>
  <c r="K3809" i="4" s="1"/>
  <c r="L3818" i="4"/>
  <c r="K3818" i="4" s="1"/>
  <c r="L3825" i="4"/>
  <c r="K3825" i="4" s="1"/>
  <c r="L3834" i="4"/>
  <c r="K3834" i="4" s="1"/>
  <c r="L3841" i="4"/>
  <c r="K3841" i="4" s="1"/>
  <c r="L3850" i="4"/>
  <c r="K3850" i="4" s="1"/>
  <c r="L3873" i="4"/>
  <c r="K3873" i="4" s="1"/>
  <c r="L3882" i="4"/>
  <c r="K3882" i="4" s="1"/>
  <c r="L3889" i="4"/>
  <c r="K3889" i="4" s="1"/>
  <c r="L3930" i="4"/>
  <c r="K3930" i="4" s="1"/>
  <c r="L3953" i="4"/>
  <c r="K3953" i="4" s="1"/>
  <c r="L3969" i="4"/>
  <c r="K3969" i="4" s="1"/>
  <c r="L3978" i="4"/>
  <c r="K3978" i="4" s="1"/>
  <c r="L3994" i="4"/>
  <c r="K3994" i="4" s="1"/>
  <c r="L4001" i="4"/>
  <c r="K4001" i="4" s="1"/>
  <c r="L4010" i="4"/>
  <c r="K4010" i="4" s="1"/>
  <c r="L4017" i="4"/>
  <c r="K4017" i="4" s="1"/>
  <c r="N4017" i="4" s="1"/>
  <c r="O4017" i="4" s="1"/>
  <c r="L4026" i="4"/>
  <c r="K4026" i="4" s="1"/>
  <c r="L4033" i="4"/>
  <c r="K4033" i="4" s="1"/>
  <c r="L4049" i="4"/>
  <c r="K4049" i="4" s="1"/>
  <c r="N4049" i="4" s="1"/>
  <c r="O4049" i="4" s="1"/>
  <c r="L7" i="1"/>
  <c r="K7" i="1" s="1"/>
  <c r="L15" i="1"/>
  <c r="K15" i="1" s="1"/>
  <c r="L23" i="1"/>
  <c r="K23" i="1" s="1"/>
  <c r="L31" i="1"/>
  <c r="K31" i="1" s="1"/>
  <c r="L39" i="1"/>
  <c r="K39" i="1" s="1"/>
  <c r="L47" i="1"/>
  <c r="K47" i="1" s="1"/>
  <c r="L55" i="1"/>
  <c r="K55" i="1" s="1"/>
  <c r="L87" i="1"/>
  <c r="K87" i="1" s="1"/>
  <c r="L95" i="1"/>
  <c r="K95" i="1" s="1"/>
  <c r="L103" i="1"/>
  <c r="K103" i="1" s="1"/>
  <c r="L119" i="1"/>
  <c r="K119" i="1" s="1"/>
  <c r="L127" i="1"/>
  <c r="K127" i="1" s="1"/>
  <c r="L40" i="4"/>
  <c r="K40" i="4" s="1"/>
  <c r="N40" i="4" s="1"/>
  <c r="O40" i="4" s="1"/>
  <c r="L58" i="4"/>
  <c r="K58" i="4" s="1"/>
  <c r="L98" i="4"/>
  <c r="K98" i="4" s="1"/>
  <c r="L120" i="4"/>
  <c r="K120" i="4" s="1"/>
  <c r="L258" i="4"/>
  <c r="K258" i="4" s="1"/>
  <c r="L306" i="4"/>
  <c r="K306" i="4" s="1"/>
  <c r="L309" i="4"/>
  <c r="K309" i="4" s="1"/>
  <c r="L338" i="4"/>
  <c r="K338" i="4" s="1"/>
  <c r="L378" i="4"/>
  <c r="K378" i="4" s="1"/>
  <c r="L555" i="4"/>
  <c r="K555" i="4" s="1"/>
  <c r="L583" i="4"/>
  <c r="K583" i="4" s="1"/>
  <c r="L604" i="4"/>
  <c r="K604" i="4" s="1"/>
  <c r="N604" i="4" s="1"/>
  <c r="O604" i="4" s="1"/>
  <c r="L650" i="4"/>
  <c r="K650" i="4" s="1"/>
  <c r="L673" i="4"/>
  <c r="K673" i="4" s="1"/>
  <c r="L697" i="4"/>
  <c r="K697" i="4" s="1"/>
  <c r="N697" i="4" s="1"/>
  <c r="O697" i="4" s="1"/>
  <c r="L741" i="4"/>
  <c r="K741" i="4" s="1"/>
  <c r="L754" i="4"/>
  <c r="K754" i="4" s="1"/>
  <c r="L783" i="4"/>
  <c r="K783" i="4" s="1"/>
  <c r="N783" i="4" s="1"/>
  <c r="O783" i="4" s="1"/>
  <c r="L849" i="4"/>
  <c r="K849" i="4" s="1"/>
  <c r="L881" i="4"/>
  <c r="K881" i="4" s="1"/>
  <c r="N881" i="4" s="1"/>
  <c r="O881" i="4" s="1"/>
  <c r="L888" i="4"/>
  <c r="K888" i="4" s="1"/>
  <c r="L908" i="4"/>
  <c r="K908" i="4" s="1"/>
  <c r="L915" i="4"/>
  <c r="K915" i="4" s="1"/>
  <c r="L929" i="4"/>
  <c r="K929" i="4" s="1"/>
  <c r="L952" i="4"/>
  <c r="K952" i="4" s="1"/>
  <c r="L999" i="4"/>
  <c r="K999" i="4" s="1"/>
  <c r="L1029" i="4"/>
  <c r="K1029" i="4" s="1"/>
  <c r="L1066" i="4"/>
  <c r="K1066" i="4" s="1"/>
  <c r="L1103" i="4"/>
  <c r="K1103" i="4" s="1"/>
  <c r="L1119" i="4"/>
  <c r="K1119" i="4" s="1"/>
  <c r="L1135" i="4"/>
  <c r="K1135" i="4" s="1"/>
  <c r="N1135" i="4" s="1"/>
  <c r="O1135" i="4" s="1"/>
  <c r="L1151" i="4"/>
  <c r="K1151" i="4" s="1"/>
  <c r="N1151" i="4" s="1"/>
  <c r="O1151" i="4" s="1"/>
  <c r="L1167" i="4"/>
  <c r="K1167" i="4" s="1"/>
  <c r="L1183" i="4"/>
  <c r="K1183" i="4" s="1"/>
  <c r="L1199" i="4"/>
  <c r="K1199" i="4" s="1"/>
  <c r="L1215" i="4"/>
  <c r="K1215" i="4" s="1"/>
  <c r="L1231" i="4"/>
  <c r="K1231" i="4" s="1"/>
  <c r="L1247" i="4"/>
  <c r="K1247" i="4" s="1"/>
  <c r="L1263" i="4"/>
  <c r="K1263" i="4" s="1"/>
  <c r="L1279" i="4"/>
  <c r="K1279" i="4" s="1"/>
  <c r="L1343" i="4"/>
  <c r="K1343" i="4" s="1"/>
  <c r="L1359" i="4"/>
  <c r="K1359" i="4" s="1"/>
  <c r="L1375" i="4"/>
  <c r="K1375" i="4" s="1"/>
  <c r="L1391" i="4"/>
  <c r="K1391" i="4" s="1"/>
  <c r="L1423" i="4"/>
  <c r="K1423" i="4" s="1"/>
  <c r="L1439" i="4"/>
  <c r="K1439" i="4" s="1"/>
  <c r="L1455" i="4"/>
  <c r="K1455" i="4" s="1"/>
  <c r="N1455" i="4" s="1"/>
  <c r="O1455" i="4" s="1"/>
  <c r="L1471" i="4"/>
  <c r="K1471" i="4" s="1"/>
  <c r="L1487" i="4"/>
  <c r="K1487" i="4" s="1"/>
  <c r="L1503" i="4"/>
  <c r="K1503" i="4" s="1"/>
  <c r="L1519" i="4"/>
  <c r="K1519" i="4" s="1"/>
  <c r="L1535" i="4"/>
  <c r="K1535" i="4" s="1"/>
  <c r="L1551" i="4"/>
  <c r="K1551" i="4" s="1"/>
  <c r="N1551" i="4" s="1"/>
  <c r="O1551" i="4" s="1"/>
  <c r="L1567" i="4"/>
  <c r="K1567" i="4" s="1"/>
  <c r="N1567" i="4" s="1"/>
  <c r="O1567" i="4" s="1"/>
  <c r="L1599" i="4"/>
  <c r="K1599" i="4" s="1"/>
  <c r="L1619" i="4"/>
  <c r="K1619" i="4" s="1"/>
  <c r="L1627" i="4"/>
  <c r="K1627" i="4" s="1"/>
  <c r="L1635" i="4"/>
  <c r="K1635" i="4" s="1"/>
  <c r="L1643" i="4"/>
  <c r="K1643" i="4" s="1"/>
  <c r="L1651" i="4"/>
  <c r="K1651" i="4" s="1"/>
  <c r="L1659" i="4"/>
  <c r="K1659" i="4" s="1"/>
  <c r="L1667" i="4"/>
  <c r="K1667" i="4" s="1"/>
  <c r="L1675" i="4"/>
  <c r="K1675" i="4" s="1"/>
  <c r="L1715" i="4"/>
  <c r="K1715" i="4" s="1"/>
  <c r="L1723" i="4"/>
  <c r="K1723" i="4" s="1"/>
  <c r="L1731" i="4"/>
  <c r="K1731" i="4" s="1"/>
  <c r="L1739" i="4"/>
  <c r="K1739" i="4" s="1"/>
  <c r="L1763" i="4"/>
  <c r="K1763" i="4" s="1"/>
  <c r="L1771" i="4"/>
  <c r="K1771" i="4" s="1"/>
  <c r="L1779" i="4"/>
  <c r="K1779" i="4" s="1"/>
  <c r="L1831" i="4"/>
  <c r="K1831" i="4" s="1"/>
  <c r="L1852" i="4"/>
  <c r="K1852" i="4" s="1"/>
  <c r="L1858" i="4"/>
  <c r="K1858" i="4" s="1"/>
  <c r="L1864" i="4"/>
  <c r="K1864" i="4" s="1"/>
  <c r="L1867" i="4"/>
  <c r="K1867" i="4" s="1"/>
  <c r="L1899" i="4"/>
  <c r="K1899" i="4" s="1"/>
  <c r="L1902" i="4"/>
  <c r="K1902" i="4" s="1"/>
  <c r="L1951" i="4"/>
  <c r="K1951" i="4" s="1"/>
  <c r="L1966" i="4"/>
  <c r="K1966" i="4" s="1"/>
  <c r="L1990" i="4"/>
  <c r="K1990" i="4" s="1"/>
  <c r="N1990" i="4" s="1"/>
  <c r="O1990" i="4" s="1"/>
  <c r="L2023" i="4"/>
  <c r="K2023" i="4" s="1"/>
  <c r="L2050" i="4"/>
  <c r="K2050" i="4" s="1"/>
  <c r="L2053" i="4"/>
  <c r="K2053" i="4" s="1"/>
  <c r="L2081" i="4"/>
  <c r="K2081" i="4" s="1"/>
  <c r="L2096" i="4"/>
  <c r="K2096" i="4" s="1"/>
  <c r="L2124" i="4"/>
  <c r="K2124" i="4" s="1"/>
  <c r="L2140" i="4"/>
  <c r="K2140" i="4" s="1"/>
  <c r="L2156" i="4"/>
  <c r="K2156" i="4" s="1"/>
  <c r="L2172" i="4"/>
  <c r="K2172" i="4" s="1"/>
  <c r="L2180" i="4"/>
  <c r="K2180" i="4" s="1"/>
  <c r="L2188" i="4"/>
  <c r="K2188" i="4" s="1"/>
  <c r="L2199" i="4"/>
  <c r="K2199" i="4" s="1"/>
  <c r="L2207" i="4"/>
  <c r="K2207" i="4" s="1"/>
  <c r="L2276" i="4"/>
  <c r="K2276" i="4" s="1"/>
  <c r="L2299" i="4"/>
  <c r="K2299" i="4" s="1"/>
  <c r="L2342" i="4"/>
  <c r="K2342" i="4" s="1"/>
  <c r="L2371" i="4"/>
  <c r="K2371" i="4" s="1"/>
  <c r="L2391" i="4"/>
  <c r="K2391" i="4" s="1"/>
  <c r="L2402" i="4"/>
  <c r="K2402" i="4" s="1"/>
  <c r="L2411" i="4"/>
  <c r="K2411" i="4" s="1"/>
  <c r="N2411" i="4" s="1"/>
  <c r="O2411" i="4" s="1"/>
  <c r="L2494" i="4"/>
  <c r="K2494" i="4" s="1"/>
  <c r="L2523" i="4"/>
  <c r="K2523" i="4" s="1"/>
  <c r="L2526" i="4"/>
  <c r="K2526" i="4" s="1"/>
  <c r="L2543" i="4"/>
  <c r="K2543" i="4" s="1"/>
  <c r="L2552" i="4"/>
  <c r="K2552" i="4" s="1"/>
  <c r="L2555" i="4"/>
  <c r="K2555" i="4" s="1"/>
  <c r="L2572" i="4"/>
  <c r="K2572" i="4" s="1"/>
  <c r="L2592" i="4"/>
  <c r="K2592" i="4" s="1"/>
  <c r="L2595" i="4"/>
  <c r="K2595" i="4" s="1"/>
  <c r="L2598" i="4"/>
  <c r="K2598" i="4" s="1"/>
  <c r="L2655" i="4"/>
  <c r="K2655" i="4" s="1"/>
  <c r="L2695" i="4"/>
  <c r="K2695" i="4" s="1"/>
  <c r="N2695" i="4" s="1"/>
  <c r="O2695" i="4" s="1"/>
  <c r="L2705" i="4"/>
  <c r="K2705" i="4" s="1"/>
  <c r="L2730" i="4"/>
  <c r="K2730" i="4" s="1"/>
  <c r="L2786" i="4"/>
  <c r="K2786" i="4" s="1"/>
  <c r="L2796" i="4"/>
  <c r="K2796" i="4" s="1"/>
  <c r="L2801" i="4"/>
  <c r="K2801" i="4" s="1"/>
  <c r="L2816" i="4"/>
  <c r="K2816" i="4" s="1"/>
  <c r="L2839" i="4"/>
  <c r="K2839" i="4" s="1"/>
  <c r="L2854" i="4"/>
  <c r="K2854" i="4" s="1"/>
  <c r="L2859" i="4"/>
  <c r="K2859" i="4" s="1"/>
  <c r="L2869" i="4"/>
  <c r="K2869" i="4" s="1"/>
  <c r="L2874" i="4"/>
  <c r="K2874" i="4" s="1"/>
  <c r="L2879" i="4"/>
  <c r="K2879" i="4" s="1"/>
  <c r="L2884" i="4"/>
  <c r="K2884" i="4" s="1"/>
  <c r="L2889" i="4"/>
  <c r="K2889" i="4" s="1"/>
  <c r="L2894" i="4"/>
  <c r="K2894" i="4" s="1"/>
  <c r="L2899" i="4"/>
  <c r="K2899" i="4" s="1"/>
  <c r="L2904" i="4"/>
  <c r="K2904" i="4" s="1"/>
  <c r="L2909" i="4"/>
  <c r="K2909" i="4" s="1"/>
  <c r="L2914" i="4"/>
  <c r="K2914" i="4" s="1"/>
  <c r="L2924" i="4"/>
  <c r="K2924" i="4" s="1"/>
  <c r="L2929" i="4"/>
  <c r="K2929" i="4" s="1"/>
  <c r="L2967" i="4"/>
  <c r="K2967" i="4" s="1"/>
  <c r="L2987" i="4"/>
  <c r="K2987" i="4" s="1"/>
  <c r="L2997" i="4"/>
  <c r="K2997" i="4" s="1"/>
  <c r="L3002" i="4"/>
  <c r="K3002" i="4" s="1"/>
  <c r="L3007" i="4"/>
  <c r="K3007" i="4" s="1"/>
  <c r="L3012" i="4"/>
  <c r="K3012" i="4" s="1"/>
  <c r="L3022" i="4"/>
  <c r="K3022" i="4" s="1"/>
  <c r="L3027" i="4"/>
  <c r="K3027" i="4" s="1"/>
  <c r="L3032" i="4"/>
  <c r="K3032" i="4" s="1"/>
  <c r="L3037" i="4"/>
  <c r="K3037" i="4" s="1"/>
  <c r="L3042" i="4"/>
  <c r="K3042" i="4" s="1"/>
  <c r="L3426" i="4"/>
  <c r="K3426" i="4" s="1"/>
  <c r="L3441" i="4"/>
  <c r="K3441" i="4" s="1"/>
  <c r="L3471" i="4"/>
  <c r="K3471" i="4" s="1"/>
  <c r="L3476" i="4"/>
  <c r="K3476" i="4" s="1"/>
  <c r="L3481" i="4"/>
  <c r="K3481" i="4" s="1"/>
  <c r="L3526" i="4"/>
  <c r="K3526" i="4" s="1"/>
  <c r="L3539" i="4"/>
  <c r="K3539" i="4" s="1"/>
  <c r="L3569" i="4"/>
  <c r="K3569" i="4" s="1"/>
  <c r="L3589" i="4"/>
  <c r="K3589" i="4" s="1"/>
  <c r="L3594" i="4"/>
  <c r="K3594" i="4" s="1"/>
  <c r="L3599" i="4"/>
  <c r="K3599" i="4" s="1"/>
  <c r="L3604" i="4"/>
  <c r="K3604" i="4" s="1"/>
  <c r="L3609" i="4"/>
  <c r="K3609" i="4" s="1"/>
  <c r="L3624" i="4"/>
  <c r="K3624" i="4" s="1"/>
  <c r="L3629" i="4"/>
  <c r="K3629" i="4" s="1"/>
  <c r="L3639" i="4"/>
  <c r="K3639" i="4" s="1"/>
  <c r="L3654" i="4"/>
  <c r="K3654" i="4" s="1"/>
  <c r="L3667" i="4"/>
  <c r="K3667" i="4" s="1"/>
  <c r="L3682" i="4"/>
  <c r="K3682" i="4" s="1"/>
  <c r="L3711" i="4"/>
  <c r="K3711" i="4" s="1"/>
  <c r="L3720" i="4"/>
  <c r="K3720" i="4" s="1"/>
  <c r="L3736" i="4"/>
  <c r="K3736" i="4" s="1"/>
  <c r="L3775" i="4"/>
  <c r="K3775" i="4" s="1"/>
  <c r="L3791" i="4"/>
  <c r="K3791" i="4" s="1"/>
  <c r="L3800" i="4"/>
  <c r="K3800" i="4" s="1"/>
  <c r="L3807" i="4"/>
  <c r="K3807" i="4" s="1"/>
  <c r="L3823" i="4"/>
  <c r="K3823" i="4" s="1"/>
  <c r="L3832" i="4"/>
  <c r="K3832" i="4" s="1"/>
  <c r="L3839" i="4"/>
  <c r="K3839" i="4" s="1"/>
  <c r="L3848" i="4"/>
  <c r="K3848" i="4" s="1"/>
  <c r="L3880" i="4"/>
  <c r="K3880" i="4" s="1"/>
  <c r="L3887" i="4"/>
  <c r="K3887" i="4" s="1"/>
  <c r="L3896" i="4"/>
  <c r="K3896" i="4" s="1"/>
  <c r="L3928" i="4"/>
  <c r="K3928" i="4" s="1"/>
  <c r="L3935" i="4"/>
  <c r="K3935" i="4" s="1"/>
  <c r="L3951" i="4"/>
  <c r="K3951" i="4" s="1"/>
  <c r="L3960" i="4"/>
  <c r="K3960" i="4" s="1"/>
  <c r="L3967" i="4"/>
  <c r="K3967" i="4" s="1"/>
  <c r="L3976" i="4"/>
  <c r="K3976" i="4" s="1"/>
  <c r="L3983" i="4"/>
  <c r="K3983" i="4" s="1"/>
  <c r="L3999" i="4"/>
  <c r="K3999" i="4" s="1"/>
  <c r="L4008" i="4"/>
  <c r="K4008" i="4" s="1"/>
  <c r="L4015" i="4"/>
  <c r="K4015" i="4" s="1"/>
  <c r="N4015" i="4" s="1"/>
  <c r="O4015" i="4" s="1"/>
  <c r="L4024" i="4"/>
  <c r="K4024" i="4" s="1"/>
  <c r="N4024" i="4" s="1"/>
  <c r="O4024" i="4" s="1"/>
  <c r="L4031" i="4"/>
  <c r="K4031" i="4" s="1"/>
  <c r="L4047" i="4"/>
  <c r="K4047" i="4" s="1"/>
  <c r="L8" i="1"/>
  <c r="K8" i="1" s="1"/>
  <c r="L16" i="1"/>
  <c r="K16" i="1" s="1"/>
  <c r="L24" i="1"/>
  <c r="K24" i="1" s="1"/>
  <c r="L32" i="1"/>
  <c r="K32" i="1" s="1"/>
  <c r="L40" i="1"/>
  <c r="K40" i="1" s="1"/>
  <c r="N40" i="1" s="1"/>
  <c r="L48" i="1"/>
  <c r="K48" i="1" s="1"/>
  <c r="L56" i="1"/>
  <c r="K56" i="1" s="1"/>
  <c r="L80" i="1"/>
  <c r="K80" i="1" s="1"/>
  <c r="L88" i="1"/>
  <c r="K88" i="1" s="1"/>
  <c r="L96" i="1"/>
  <c r="K96" i="1" s="1"/>
  <c r="L104" i="1"/>
  <c r="K104" i="1" s="1"/>
  <c r="L120" i="1"/>
  <c r="K120" i="1" s="1"/>
  <c r="L128" i="1"/>
  <c r="K128" i="1" s="1"/>
  <c r="L128" i="4"/>
  <c r="K128" i="4" s="1"/>
  <c r="L146" i="4"/>
  <c r="K146" i="4" s="1"/>
  <c r="L163" i="4"/>
  <c r="K163" i="4" s="1"/>
  <c r="L188" i="4"/>
  <c r="K188" i="4" s="1"/>
  <c r="N188" i="4" s="1"/>
  <c r="O188" i="4" s="1"/>
  <c r="L206" i="4"/>
  <c r="K206" i="4" s="1"/>
  <c r="L300" i="4"/>
  <c r="K300" i="4" s="1"/>
  <c r="L354" i="4"/>
  <c r="K354" i="4" s="1"/>
  <c r="L372" i="4"/>
  <c r="K372" i="4" s="1"/>
  <c r="N372" i="4" s="1"/>
  <c r="O372" i="4" s="1"/>
  <c r="L535" i="4"/>
  <c r="K535" i="4" s="1"/>
  <c r="N535" i="4" s="1"/>
  <c r="O535" i="4" s="1"/>
  <c r="L546" i="4"/>
  <c r="K546" i="4" s="1"/>
  <c r="L598" i="4"/>
  <c r="K598" i="4" s="1"/>
  <c r="L712" i="4"/>
  <c r="K712" i="4" s="1"/>
  <c r="L732" i="4"/>
  <c r="K732" i="4" s="1"/>
  <c r="L853" i="4"/>
  <c r="K853" i="4" s="1"/>
  <c r="L892" i="4"/>
  <c r="K892" i="4" s="1"/>
  <c r="L923" i="4"/>
  <c r="K923" i="4" s="1"/>
  <c r="L1010" i="4"/>
  <c r="K1010" i="4" s="1"/>
  <c r="L1020" i="4"/>
  <c r="K1020" i="4" s="1"/>
  <c r="L1040" i="4"/>
  <c r="K1040" i="4" s="1"/>
  <c r="L1060" i="4"/>
  <c r="K1060" i="4" s="1"/>
  <c r="L1081" i="4"/>
  <c r="K1081" i="4" s="1"/>
  <c r="L1091" i="4"/>
  <c r="K1091" i="4" s="1"/>
  <c r="L1107" i="4"/>
  <c r="K1107" i="4" s="1"/>
  <c r="L1123" i="4"/>
  <c r="K1123" i="4" s="1"/>
  <c r="L1139" i="4"/>
  <c r="K1139" i="4" s="1"/>
  <c r="L1155" i="4"/>
  <c r="K1155" i="4" s="1"/>
  <c r="L1187" i="4"/>
  <c r="K1187" i="4" s="1"/>
  <c r="L1203" i="4"/>
  <c r="K1203" i="4" s="1"/>
  <c r="L1219" i="4"/>
  <c r="K1219" i="4" s="1"/>
  <c r="L1235" i="4"/>
  <c r="K1235" i="4" s="1"/>
  <c r="L1251" i="4"/>
  <c r="K1251" i="4" s="1"/>
  <c r="L1267" i="4"/>
  <c r="K1267" i="4" s="1"/>
  <c r="L1283" i="4"/>
  <c r="K1283" i="4" s="1"/>
  <c r="L1347" i="4"/>
  <c r="K1347" i="4" s="1"/>
  <c r="L1363" i="4"/>
  <c r="K1363" i="4" s="1"/>
  <c r="L1379" i="4"/>
  <c r="K1379" i="4" s="1"/>
  <c r="L1427" i="4"/>
  <c r="K1427" i="4" s="1"/>
  <c r="L1443" i="4"/>
  <c r="K1443" i="4" s="1"/>
  <c r="L1475" i="4"/>
  <c r="K1475" i="4" s="1"/>
  <c r="L1491" i="4"/>
  <c r="K1491" i="4" s="1"/>
  <c r="L1507" i="4"/>
  <c r="K1507" i="4" s="1"/>
  <c r="L1523" i="4"/>
  <c r="K1523" i="4" s="1"/>
  <c r="L1539" i="4"/>
  <c r="K1539" i="4" s="1"/>
  <c r="N1539" i="4" s="1"/>
  <c r="O1539" i="4" s="1"/>
  <c r="L1555" i="4"/>
  <c r="K1555" i="4" s="1"/>
  <c r="L1571" i="4"/>
  <c r="K1571" i="4" s="1"/>
  <c r="L1617" i="4"/>
  <c r="K1617" i="4" s="1"/>
  <c r="L1625" i="4"/>
  <c r="K1625" i="4" s="1"/>
  <c r="L1633" i="4"/>
  <c r="K1633" i="4" s="1"/>
  <c r="L1641" i="4"/>
  <c r="K1641" i="4" s="1"/>
  <c r="L1649" i="4"/>
  <c r="K1649" i="4" s="1"/>
  <c r="L1657" i="4"/>
  <c r="K1657" i="4" s="1"/>
  <c r="L1665" i="4"/>
  <c r="K1665" i="4" s="1"/>
  <c r="L1673" i="4"/>
  <c r="K1673" i="4" s="1"/>
  <c r="L1681" i="4"/>
  <c r="K1681" i="4" s="1"/>
  <c r="L1713" i="4"/>
  <c r="K1713" i="4" s="1"/>
  <c r="L1721" i="4"/>
  <c r="K1721" i="4" s="1"/>
  <c r="L1729" i="4"/>
  <c r="K1729" i="4" s="1"/>
  <c r="L1737" i="4"/>
  <c r="K1737" i="4" s="1"/>
  <c r="L1761" i="4"/>
  <c r="K1761" i="4" s="1"/>
  <c r="L1769" i="4"/>
  <c r="K1769" i="4" s="1"/>
  <c r="L1777" i="4"/>
  <c r="K1777" i="4" s="1"/>
  <c r="L1809" i="4"/>
  <c r="K1809" i="4" s="1"/>
  <c r="L1826" i="4"/>
  <c r="K1826" i="4" s="1"/>
  <c r="L1829" i="4"/>
  <c r="K1829" i="4" s="1"/>
  <c r="L1835" i="4"/>
  <c r="K1835" i="4" s="1"/>
  <c r="L1847" i="4"/>
  <c r="K1847" i="4" s="1"/>
  <c r="L1850" i="4"/>
  <c r="K1850" i="4" s="1"/>
  <c r="L1862" i="4"/>
  <c r="K1862" i="4" s="1"/>
  <c r="L1891" i="4"/>
  <c r="K1891" i="4" s="1"/>
  <c r="L1894" i="4"/>
  <c r="K1894" i="4" s="1"/>
  <c r="L1897" i="4"/>
  <c r="K1897" i="4" s="1"/>
  <c r="L1909" i="4"/>
  <c r="K1909" i="4" s="1"/>
  <c r="L1924" i="4"/>
  <c r="K1924" i="4" s="1"/>
  <c r="L1946" i="4"/>
  <c r="K1946" i="4" s="1"/>
  <c r="L1949" i="4"/>
  <c r="K1949" i="4" s="1"/>
  <c r="L1958" i="4"/>
  <c r="K1958" i="4" s="1"/>
  <c r="L1961" i="4"/>
  <c r="K1961" i="4" s="1"/>
  <c r="L1999" i="4"/>
  <c r="K1999" i="4" s="1"/>
  <c r="L2027" i="4"/>
  <c r="K2027" i="4" s="1"/>
  <c r="L2065" i="4"/>
  <c r="K2065" i="4" s="1"/>
  <c r="L2068" i="4"/>
  <c r="K2068" i="4" s="1"/>
  <c r="L2076" i="4"/>
  <c r="K2076" i="4" s="1"/>
  <c r="L2079" i="4"/>
  <c r="K2079" i="4" s="1"/>
  <c r="L2085" i="4"/>
  <c r="K2085" i="4" s="1"/>
  <c r="L2088" i="4"/>
  <c r="K2088" i="4" s="1"/>
  <c r="L2091" i="4"/>
  <c r="K2091" i="4" s="1"/>
  <c r="L2100" i="4"/>
  <c r="K2100" i="4" s="1"/>
  <c r="L2120" i="4"/>
  <c r="K2120" i="4" s="1"/>
  <c r="L2136" i="4"/>
  <c r="K2136" i="4" s="1"/>
  <c r="L2152" i="4"/>
  <c r="K2152" i="4" s="1"/>
  <c r="L2168" i="4"/>
  <c r="K2168" i="4" s="1"/>
  <c r="L2175" i="4"/>
  <c r="K2175" i="4" s="1"/>
  <c r="L2197" i="4"/>
  <c r="K2197" i="4" s="1"/>
  <c r="L2216" i="4"/>
  <c r="K2216" i="4" s="1"/>
  <c r="L2225" i="4"/>
  <c r="K2225" i="4" s="1"/>
  <c r="L2271" i="4"/>
  <c r="K2271" i="4" s="1"/>
  <c r="L2291" i="4"/>
  <c r="K2291" i="4" s="1"/>
  <c r="L2305" i="4"/>
  <c r="K2305" i="4" s="1"/>
  <c r="L2334" i="4"/>
  <c r="K2334" i="4" s="1"/>
  <c r="L2337" i="4"/>
  <c r="K2337" i="4" s="1"/>
  <c r="L2354" i="4"/>
  <c r="K2354" i="4" s="1"/>
  <c r="L2357" i="4"/>
  <c r="K2357" i="4" s="1"/>
  <c r="L2363" i="4"/>
  <c r="K2363" i="4" s="1"/>
  <c r="L2366" i="4"/>
  <c r="K2366" i="4" s="1"/>
  <c r="L2383" i="4"/>
  <c r="K2383" i="4" s="1"/>
  <c r="L2386" i="4"/>
  <c r="K2386" i="4" s="1"/>
  <c r="L2406" i="4"/>
  <c r="K2406" i="4" s="1"/>
  <c r="L2423" i="4"/>
  <c r="K2423" i="4" s="1"/>
  <c r="L2426" i="4"/>
  <c r="K2426" i="4" s="1"/>
  <c r="L2515" i="4"/>
  <c r="K2515" i="4" s="1"/>
  <c r="L2518" i="4"/>
  <c r="K2518" i="4" s="1"/>
  <c r="N2518" i="4" s="1"/>
  <c r="O2518" i="4" s="1"/>
  <c r="L2541" i="4"/>
  <c r="K2541" i="4" s="1"/>
  <c r="L2547" i="4"/>
  <c r="K2547" i="4" s="1"/>
  <c r="L2587" i="4"/>
  <c r="K2587" i="4" s="1"/>
  <c r="L2590" i="4"/>
  <c r="K2590" i="4" s="1"/>
  <c r="L2653" i="4"/>
  <c r="K2653" i="4" s="1"/>
  <c r="L2663" i="4"/>
  <c r="K2663" i="4" s="1"/>
  <c r="L2703" i="4"/>
  <c r="K2703" i="4" s="1"/>
  <c r="L2807" i="4"/>
  <c r="K2807" i="4" s="1"/>
  <c r="L2827" i="4"/>
  <c r="K2827" i="4" s="1"/>
  <c r="L2837" i="4"/>
  <c r="K2837" i="4" s="1"/>
  <c r="L2852" i="4"/>
  <c r="K2852" i="4" s="1"/>
  <c r="L2857" i="4"/>
  <c r="K2857" i="4" s="1"/>
  <c r="L2862" i="4"/>
  <c r="K2862" i="4" s="1"/>
  <c r="L2867" i="4"/>
  <c r="K2867" i="4" s="1"/>
  <c r="L2872" i="4"/>
  <c r="K2872" i="4" s="1"/>
  <c r="L2877" i="4"/>
  <c r="K2877" i="4" s="1"/>
  <c r="L2882" i="4"/>
  <c r="K2882" i="4" s="1"/>
  <c r="L2892" i="4"/>
  <c r="K2892" i="4" s="1"/>
  <c r="L2897" i="4"/>
  <c r="K2897" i="4" s="1"/>
  <c r="L2912" i="4"/>
  <c r="K2912" i="4" s="1"/>
  <c r="L2935" i="4"/>
  <c r="K2935" i="4" s="1"/>
  <c r="L2955" i="4"/>
  <c r="K2955" i="4" s="1"/>
  <c r="L2965" i="4"/>
  <c r="K2965" i="4" s="1"/>
  <c r="L2970" i="4"/>
  <c r="K2970" i="4" s="1"/>
  <c r="L2985" i="4"/>
  <c r="K2985" i="4" s="1"/>
  <c r="L2990" i="4"/>
  <c r="K2990" i="4" s="1"/>
  <c r="L2995" i="4"/>
  <c r="K2995" i="4" s="1"/>
  <c r="L3000" i="4"/>
  <c r="K3000" i="4" s="1"/>
  <c r="L3005" i="4"/>
  <c r="K3005" i="4" s="1"/>
  <c r="L3010" i="4"/>
  <c r="K3010" i="4" s="1"/>
  <c r="L3020" i="4"/>
  <c r="K3020" i="4" s="1"/>
  <c r="L3025" i="4"/>
  <c r="K3025" i="4" s="1"/>
  <c r="L3040" i="4"/>
  <c r="K3040" i="4" s="1"/>
  <c r="L3113" i="4"/>
  <c r="K3113" i="4" s="1"/>
  <c r="L3422" i="4"/>
  <c r="K3422" i="4" s="1"/>
  <c r="L3429" i="4"/>
  <c r="K3429" i="4" s="1"/>
  <c r="L3434" i="4"/>
  <c r="K3434" i="4" s="1"/>
  <c r="L3439" i="4"/>
  <c r="K3439" i="4" s="1"/>
  <c r="L3454" i="4"/>
  <c r="K3454" i="4" s="1"/>
  <c r="L3469" i="4"/>
  <c r="K3469" i="4" s="1"/>
  <c r="L3479" i="4"/>
  <c r="K3479" i="4" s="1"/>
  <c r="L3494" i="4"/>
  <c r="K3494" i="4" s="1"/>
  <c r="L3522" i="4"/>
  <c r="K3522" i="4" s="1"/>
  <c r="L3537" i="4"/>
  <c r="K3537" i="4" s="1"/>
  <c r="L3557" i="4"/>
  <c r="K3557" i="4" s="1"/>
  <c r="L3567" i="4"/>
  <c r="K3567" i="4" s="1"/>
  <c r="L3592" i="4"/>
  <c r="K3592" i="4" s="1"/>
  <c r="L3597" i="4"/>
  <c r="K3597" i="4" s="1"/>
  <c r="L3607" i="4"/>
  <c r="K3607" i="4" s="1"/>
  <c r="L3612" i="4"/>
  <c r="K3612" i="4" s="1"/>
  <c r="L3622" i="4"/>
  <c r="K3622" i="4" s="1"/>
  <c r="L3635" i="4"/>
  <c r="K3635" i="4" s="1"/>
  <c r="L3650" i="4"/>
  <c r="K3650" i="4" s="1"/>
  <c r="L3665" i="4"/>
  <c r="K3665" i="4" s="1"/>
  <c r="L3675" i="4"/>
  <c r="K3675" i="4" s="1"/>
  <c r="L3680" i="4"/>
  <c r="K3680" i="4" s="1"/>
  <c r="L3685" i="4"/>
  <c r="K3685" i="4" s="1"/>
  <c r="L3723" i="4"/>
  <c r="K3723" i="4" s="1"/>
  <c r="L3732" i="4"/>
  <c r="K3732" i="4" s="1"/>
  <c r="L3739" i="4"/>
  <c r="K3739" i="4" s="1"/>
  <c r="L3764" i="4"/>
  <c r="K3764" i="4" s="1"/>
  <c r="L3771" i="4"/>
  <c r="K3771" i="4" s="1"/>
  <c r="L3796" i="4"/>
  <c r="K3796" i="4" s="1"/>
  <c r="L3803" i="4"/>
  <c r="K3803" i="4" s="1"/>
  <c r="L3812" i="4"/>
  <c r="K3812" i="4" s="1"/>
  <c r="L3819" i="4"/>
  <c r="K3819" i="4" s="1"/>
  <c r="L3828" i="4"/>
  <c r="K3828" i="4" s="1"/>
  <c r="L3835" i="4"/>
  <c r="K3835" i="4" s="1"/>
  <c r="L3844" i="4"/>
  <c r="K3844" i="4" s="1"/>
  <c r="L3851" i="4"/>
  <c r="K3851" i="4" s="1"/>
  <c r="L3860" i="4"/>
  <c r="K3860" i="4" s="1"/>
  <c r="L3876" i="4"/>
  <c r="K3876" i="4" s="1"/>
  <c r="L3883" i="4"/>
  <c r="K3883" i="4" s="1"/>
  <c r="L3924" i="4"/>
  <c r="K3924" i="4" s="1"/>
  <c r="L3931" i="4"/>
  <c r="K3931" i="4" s="1"/>
  <c r="L3940" i="4"/>
  <c r="K3940" i="4" s="1"/>
  <c r="L3956" i="4"/>
  <c r="K3956" i="4" s="1"/>
  <c r="L3972" i="4"/>
  <c r="K3972" i="4" s="1"/>
  <c r="L3979" i="4"/>
  <c r="K3979" i="4" s="1"/>
  <c r="L3995" i="4"/>
  <c r="K3995" i="4" s="1"/>
  <c r="L4004" i="4"/>
  <c r="K4004" i="4" s="1"/>
  <c r="L4020" i="4"/>
  <c r="K4020" i="4" s="1"/>
  <c r="N4020" i="4" s="1"/>
  <c r="O4020" i="4" s="1"/>
  <c r="L4027" i="4"/>
  <c r="K4027" i="4" s="1"/>
  <c r="L4036" i="4"/>
  <c r="K4036" i="4" s="1"/>
  <c r="L10" i="1"/>
  <c r="K10" i="1" s="1"/>
  <c r="L18" i="1"/>
  <c r="K18" i="1" s="1"/>
  <c r="L26" i="1"/>
  <c r="K26" i="1" s="1"/>
  <c r="L34" i="1"/>
  <c r="K34" i="1" s="1"/>
  <c r="L42" i="1"/>
  <c r="K42" i="1" s="1"/>
  <c r="L50" i="1"/>
  <c r="K50" i="1" s="1"/>
  <c r="L58" i="1"/>
  <c r="K58" i="1" s="1"/>
  <c r="L82" i="1"/>
  <c r="K82" i="1" s="1"/>
  <c r="L90" i="1"/>
  <c r="K90" i="1" s="1"/>
  <c r="L98" i="1"/>
  <c r="K98" i="1" s="1"/>
  <c r="L106" i="1"/>
  <c r="K106" i="1" s="1"/>
  <c r="L122" i="1"/>
  <c r="K122" i="1" s="1"/>
  <c r="L130" i="1"/>
  <c r="K130" i="1" s="1"/>
  <c r="L138" i="1"/>
  <c r="K138" i="1" s="1"/>
  <c r="L55" i="4"/>
  <c r="K55" i="4" s="1"/>
  <c r="L150" i="4"/>
  <c r="K150" i="4" s="1"/>
  <c r="L218" i="4"/>
  <c r="K218" i="4" s="1"/>
  <c r="L290" i="4"/>
  <c r="K290" i="4" s="1"/>
  <c r="L305" i="4"/>
  <c r="K305" i="4" s="1"/>
  <c r="L335" i="4"/>
  <c r="K335" i="4" s="1"/>
  <c r="L404" i="4"/>
  <c r="K404" i="4" s="1"/>
  <c r="L580" i="4"/>
  <c r="K580" i="4" s="1"/>
  <c r="L729" i="4"/>
  <c r="K729" i="4" s="1"/>
  <c r="L1026" i="4"/>
  <c r="K1026" i="4" s="1"/>
  <c r="L1117" i="4"/>
  <c r="K1117" i="4" s="1"/>
  <c r="L1149" i="4"/>
  <c r="K1149" i="4" s="1"/>
  <c r="L1181" i="4"/>
  <c r="K1181" i="4" s="1"/>
  <c r="L1213" i="4"/>
  <c r="K1213" i="4" s="1"/>
  <c r="L1245" i="4"/>
  <c r="K1245" i="4" s="1"/>
  <c r="L1277" i="4"/>
  <c r="K1277" i="4" s="1"/>
  <c r="L1341" i="4"/>
  <c r="K1341" i="4" s="1"/>
  <c r="L1373" i="4"/>
  <c r="K1373" i="4" s="1"/>
  <c r="L1437" i="4"/>
  <c r="K1437" i="4" s="1"/>
  <c r="L1469" i="4"/>
  <c r="K1469" i="4" s="1"/>
  <c r="L1501" i="4"/>
  <c r="K1501" i="4" s="1"/>
  <c r="L1533" i="4"/>
  <c r="K1533" i="4" s="1"/>
  <c r="L1565" i="4"/>
  <c r="K1565" i="4" s="1"/>
  <c r="N1565" i="4" s="1"/>
  <c r="O1565" i="4" s="1"/>
  <c r="L1597" i="4"/>
  <c r="K1597" i="4" s="1"/>
  <c r="L1854" i="4"/>
  <c r="K1854" i="4" s="1"/>
  <c r="L1874" i="4"/>
  <c r="K1874" i="4" s="1"/>
  <c r="L1912" i="4"/>
  <c r="K1912" i="4" s="1"/>
  <c r="L1950" i="4"/>
  <c r="K1950" i="4" s="1"/>
  <c r="L1964" i="4"/>
  <c r="K1964" i="4" s="1"/>
  <c r="L1981" i="4"/>
  <c r="K1981" i="4" s="1"/>
  <c r="L1988" i="4"/>
  <c r="K1988" i="4" s="1"/>
  <c r="L1991" i="4"/>
  <c r="K1991" i="4" s="1"/>
  <c r="L2021" i="4"/>
  <c r="K2021" i="4" s="1"/>
  <c r="L44" i="4"/>
  <c r="K44" i="4" s="1"/>
  <c r="L147" i="4"/>
  <c r="K147" i="4" s="1"/>
  <c r="L351" i="4"/>
  <c r="K351" i="4" s="1"/>
  <c r="L408" i="4"/>
  <c r="K408" i="4" s="1"/>
  <c r="L573" i="4"/>
  <c r="K573" i="4" s="1"/>
  <c r="L719" i="4"/>
  <c r="K719" i="4" s="1"/>
  <c r="L994" i="4"/>
  <c r="K994" i="4" s="1"/>
  <c r="L1063" i="4"/>
  <c r="K1063" i="4" s="1"/>
  <c r="L1078" i="4"/>
  <c r="K1078" i="4" s="1"/>
  <c r="L1089" i="4"/>
  <c r="K1089" i="4" s="1"/>
  <c r="L1121" i="4"/>
  <c r="K1121" i="4" s="1"/>
  <c r="L1153" i="4"/>
  <c r="K1153" i="4" s="1"/>
  <c r="L1185" i="4"/>
  <c r="K1185" i="4" s="1"/>
  <c r="L1217" i="4"/>
  <c r="K1217" i="4" s="1"/>
  <c r="L1249" i="4"/>
  <c r="K1249" i="4" s="1"/>
  <c r="L1281" i="4"/>
  <c r="K1281" i="4" s="1"/>
  <c r="N1281" i="4" s="1"/>
  <c r="O1281" i="4" s="1"/>
  <c r="L1345" i="4"/>
  <c r="K1345" i="4" s="1"/>
  <c r="L1377" i="4"/>
  <c r="K1377" i="4" s="1"/>
  <c r="L1441" i="4"/>
  <c r="K1441" i="4" s="1"/>
  <c r="L1473" i="4"/>
  <c r="K1473" i="4" s="1"/>
  <c r="L1505" i="4"/>
  <c r="K1505" i="4" s="1"/>
  <c r="L1537" i="4"/>
  <c r="K1537" i="4" s="1"/>
  <c r="L1569" i="4"/>
  <c r="K1569" i="4" s="1"/>
  <c r="L1618" i="4"/>
  <c r="K1618" i="4" s="1"/>
  <c r="L1634" i="4"/>
  <c r="K1634" i="4" s="1"/>
  <c r="L1650" i="4"/>
  <c r="K1650" i="4" s="1"/>
  <c r="L1666" i="4"/>
  <c r="K1666" i="4" s="1"/>
  <c r="L1714" i="4"/>
  <c r="K1714" i="4" s="1"/>
  <c r="L1730" i="4"/>
  <c r="K1730" i="4" s="1"/>
  <c r="L1762" i="4"/>
  <c r="K1762" i="4" s="1"/>
  <c r="L1778" i="4"/>
  <c r="K1778" i="4" s="1"/>
  <c r="L1830" i="4"/>
  <c r="K1830" i="4" s="1"/>
  <c r="L1841" i="4"/>
  <c r="K1841" i="4" s="1"/>
  <c r="L1844" i="4"/>
  <c r="K1844" i="4" s="1"/>
  <c r="L1868" i="4"/>
  <c r="K1868" i="4" s="1"/>
  <c r="L3" i="4"/>
  <c r="K3" i="4" s="1"/>
  <c r="L136" i="4"/>
  <c r="K136" i="4" s="1"/>
  <c r="L169" i="4"/>
  <c r="K169" i="4" s="1"/>
  <c r="L238" i="4"/>
  <c r="K238" i="4" s="1"/>
  <c r="L245" i="4"/>
  <c r="K245" i="4" s="1"/>
  <c r="L252" i="4"/>
  <c r="K252" i="4" s="1"/>
  <c r="L313" i="4"/>
  <c r="K313" i="4" s="1"/>
  <c r="L723" i="4"/>
  <c r="K723" i="4" s="1"/>
  <c r="L748" i="4"/>
  <c r="K748" i="4" s="1"/>
  <c r="L903" i="4"/>
  <c r="K903" i="4" s="1"/>
  <c r="N903" i="4" s="1"/>
  <c r="O903" i="4" s="1"/>
  <c r="L991" i="4"/>
  <c r="K991" i="4" s="1"/>
  <c r="L1016" i="4"/>
  <c r="K1016" i="4" s="1"/>
  <c r="L1038" i="4"/>
  <c r="K1038" i="4" s="1"/>
  <c r="L1075" i="4"/>
  <c r="K1075" i="4" s="1"/>
  <c r="L1111" i="4"/>
  <c r="K1111" i="4" s="1"/>
  <c r="L1143" i="4"/>
  <c r="K1143" i="4" s="1"/>
  <c r="L1207" i="4"/>
  <c r="K1207" i="4" s="1"/>
  <c r="L1239" i="4"/>
  <c r="K1239" i="4" s="1"/>
  <c r="L1271" i="4"/>
  <c r="K1271" i="4" s="1"/>
  <c r="L1431" i="4"/>
  <c r="K1431" i="4" s="1"/>
  <c r="L1463" i="4"/>
  <c r="K1463" i="4" s="1"/>
  <c r="L1495" i="4"/>
  <c r="K1495" i="4" s="1"/>
  <c r="L1527" i="4"/>
  <c r="K1527" i="4" s="1"/>
  <c r="L1559" i="4"/>
  <c r="K1559" i="4" s="1"/>
  <c r="L1591" i="4"/>
  <c r="K1591" i="4" s="1"/>
  <c r="L1612" i="4"/>
  <c r="K1612" i="4" s="1"/>
  <c r="L1615" i="4"/>
  <c r="K1615" i="4" s="1"/>
  <c r="L1628" i="4"/>
  <c r="K1628" i="4" s="1"/>
  <c r="L1631" i="4"/>
  <c r="K1631" i="4" s="1"/>
  <c r="L1644" i="4"/>
  <c r="K1644" i="4" s="1"/>
  <c r="L1647" i="4"/>
  <c r="K1647" i="4" s="1"/>
  <c r="L1660" i="4"/>
  <c r="K1660" i="4" s="1"/>
  <c r="L1663" i="4"/>
  <c r="K1663" i="4" s="1"/>
  <c r="L1676" i="4"/>
  <c r="K1676" i="4" s="1"/>
  <c r="L1679" i="4"/>
  <c r="K1679" i="4" s="1"/>
  <c r="L1724" i="4"/>
  <c r="K1724" i="4" s="1"/>
  <c r="L1727" i="4"/>
  <c r="K1727" i="4" s="1"/>
  <c r="L1740" i="4"/>
  <c r="K1740" i="4" s="1"/>
  <c r="L1756" i="4"/>
  <c r="K1756" i="4" s="1"/>
  <c r="L1759" i="4"/>
  <c r="K1759" i="4" s="1"/>
  <c r="L1772" i="4"/>
  <c r="K1772" i="4" s="1"/>
  <c r="L1775" i="4"/>
  <c r="K1775" i="4" s="1"/>
  <c r="L1791" i="4"/>
  <c r="K1791" i="4" s="1"/>
  <c r="N1791" i="4" s="1"/>
  <c r="O1791" i="4" s="1"/>
  <c r="L1827" i="4"/>
  <c r="K1827" i="4" s="1"/>
  <c r="L131" i="4"/>
  <c r="K131" i="4" s="1"/>
  <c r="L153" i="4"/>
  <c r="K153" i="4" s="1"/>
  <c r="L221" i="4"/>
  <c r="K221" i="4" s="1"/>
  <c r="L262" i="4"/>
  <c r="K262" i="4" s="1"/>
  <c r="L293" i="4"/>
  <c r="K293" i="4" s="1"/>
  <c r="L308" i="4"/>
  <c r="K308" i="4" s="1"/>
  <c r="L595" i="4"/>
  <c r="K595" i="4" s="1"/>
  <c r="L699" i="4"/>
  <c r="K699" i="4" s="1"/>
  <c r="L844" i="4"/>
  <c r="K844" i="4" s="1"/>
  <c r="L898" i="4"/>
  <c r="K898" i="4" s="1"/>
  <c r="N898" i="4" s="1"/>
  <c r="O898" i="4" s="1"/>
  <c r="L909" i="4"/>
  <c r="K909" i="4" s="1"/>
  <c r="L1004" i="4"/>
  <c r="K1004" i="4" s="1"/>
  <c r="L1113" i="4"/>
  <c r="K1113" i="4" s="1"/>
  <c r="L1145" i="4"/>
  <c r="K1145" i="4" s="1"/>
  <c r="L1177" i="4"/>
  <c r="K1177" i="4" s="1"/>
  <c r="L1209" i="4"/>
  <c r="K1209" i="4" s="1"/>
  <c r="L1241" i="4"/>
  <c r="K1241" i="4" s="1"/>
  <c r="L1273" i="4"/>
  <c r="K1273" i="4" s="1"/>
  <c r="L1433" i="4"/>
  <c r="K1433" i="4" s="1"/>
  <c r="L1465" i="4"/>
  <c r="K1465" i="4" s="1"/>
  <c r="L1497" i="4"/>
  <c r="K1497" i="4" s="1"/>
  <c r="L1529" i="4"/>
  <c r="K1529" i="4" s="1"/>
  <c r="L1561" i="4"/>
  <c r="K1561" i="4" s="1"/>
  <c r="N1561" i="4" s="1"/>
  <c r="O1561" i="4" s="1"/>
  <c r="L1593" i="4"/>
  <c r="K1593" i="4" s="1"/>
  <c r="N1593" i="4" s="1"/>
  <c r="O1593" i="4" s="1"/>
  <c r="L1614" i="4"/>
  <c r="K1614" i="4" s="1"/>
  <c r="L1630" i="4"/>
  <c r="K1630" i="4" s="1"/>
  <c r="L1646" i="4"/>
  <c r="K1646" i="4" s="1"/>
  <c r="L1662" i="4"/>
  <c r="K1662" i="4" s="1"/>
  <c r="L1678" i="4"/>
  <c r="K1678" i="4" s="1"/>
  <c r="L1726" i="4"/>
  <c r="K1726" i="4" s="1"/>
  <c r="L1758" i="4"/>
  <c r="K1758" i="4" s="1"/>
  <c r="N1758" i="4" s="1"/>
  <c r="O1758" i="4" s="1"/>
  <c r="L1774" i="4"/>
  <c r="K1774" i="4" s="1"/>
  <c r="L1994" i="4"/>
  <c r="K1994" i="4" s="1"/>
  <c r="L84" i="4"/>
  <c r="K84" i="4" s="1"/>
  <c r="L107" i="4"/>
  <c r="K107" i="4" s="1"/>
  <c r="L432" i="4"/>
  <c r="K432" i="4" s="1"/>
  <c r="L443" i="4"/>
  <c r="K443" i="4" s="1"/>
  <c r="L621" i="4"/>
  <c r="K621" i="4" s="1"/>
  <c r="L749" i="4"/>
  <c r="K749" i="4" s="1"/>
  <c r="L1035" i="4"/>
  <c r="K1035" i="4" s="1"/>
  <c r="L1133" i="4"/>
  <c r="K1133" i="4" s="1"/>
  <c r="L1197" i="4"/>
  <c r="K1197" i="4" s="1"/>
  <c r="L1261" i="4"/>
  <c r="K1261" i="4" s="1"/>
  <c r="L1389" i="4"/>
  <c r="K1389" i="4" s="1"/>
  <c r="L1453" i="4"/>
  <c r="K1453" i="4" s="1"/>
  <c r="L1517" i="4"/>
  <c r="K1517" i="4" s="1"/>
  <c r="L1856" i="4"/>
  <c r="K1856" i="4" s="1"/>
  <c r="L1863" i="4"/>
  <c r="K1863" i="4" s="1"/>
  <c r="L1941" i="4"/>
  <c r="K1941" i="4" s="1"/>
  <c r="L1956" i="4"/>
  <c r="K1956" i="4" s="1"/>
  <c r="L2048" i="4"/>
  <c r="K2048" i="4" s="1"/>
  <c r="L2130" i="4"/>
  <c r="K2130" i="4" s="1"/>
  <c r="L2162" i="4"/>
  <c r="K2162" i="4" s="1"/>
  <c r="L2302" i="4"/>
  <c r="K2302" i="4" s="1"/>
  <c r="L2401" i="4"/>
  <c r="K2401" i="4" s="1"/>
  <c r="L2532" i="4"/>
  <c r="K2532" i="4" s="1"/>
  <c r="L2542" i="4"/>
  <c r="K2542" i="4" s="1"/>
  <c r="L2556" i="4"/>
  <c r="K2556" i="4" s="1"/>
  <c r="L2593" i="4"/>
  <c r="K2593" i="4" s="1"/>
  <c r="L2600" i="4"/>
  <c r="K2600" i="4" s="1"/>
  <c r="L2623" i="4"/>
  <c r="K2623" i="4" s="1"/>
  <c r="N2623" i="4" s="1"/>
  <c r="O2623" i="4" s="1"/>
  <c r="L2701" i="4"/>
  <c r="K2701" i="4" s="1"/>
  <c r="L2739" i="4"/>
  <c r="K2739" i="4" s="1"/>
  <c r="L2755" i="4"/>
  <c r="K2755" i="4" s="1"/>
  <c r="N2755" i="4" s="1"/>
  <c r="O2755" i="4" s="1"/>
  <c r="L2771" i="4"/>
  <c r="K2771" i="4" s="1"/>
  <c r="L2829" i="4"/>
  <c r="K2829" i="4" s="1"/>
  <c r="L2860" i="4"/>
  <c r="K2860" i="4" s="1"/>
  <c r="L2888" i="4"/>
  <c r="K2888" i="4" s="1"/>
  <c r="L2907" i="4"/>
  <c r="K2907" i="4" s="1"/>
  <c r="L2922" i="4"/>
  <c r="K2922" i="4" s="1"/>
  <c r="L2925" i="4"/>
  <c r="K2925" i="4" s="1"/>
  <c r="L2971" i="4"/>
  <c r="K2971" i="4" s="1"/>
  <c r="L2996" i="4"/>
  <c r="K2996" i="4" s="1"/>
  <c r="L3015" i="4"/>
  <c r="K3015" i="4" s="1"/>
  <c r="L3036" i="4"/>
  <c r="K3036" i="4" s="1"/>
  <c r="L3124" i="4"/>
  <c r="K3124" i="4" s="1"/>
  <c r="L3133" i="4"/>
  <c r="K3133" i="4" s="1"/>
  <c r="L3140" i="4"/>
  <c r="K3140" i="4" s="1"/>
  <c r="L3172" i="4"/>
  <c r="K3172" i="4" s="1"/>
  <c r="L3181" i="4"/>
  <c r="K3181" i="4" s="1"/>
  <c r="L3188" i="4"/>
  <c r="K3188" i="4" s="1"/>
  <c r="L3197" i="4"/>
  <c r="K3197" i="4" s="1"/>
  <c r="L3204" i="4"/>
  <c r="K3204" i="4" s="1"/>
  <c r="L3213" i="4"/>
  <c r="K3213" i="4" s="1"/>
  <c r="L3220" i="4"/>
  <c r="K3220" i="4" s="1"/>
  <c r="L3229" i="4"/>
  <c r="K3229" i="4" s="1"/>
  <c r="L3245" i="4"/>
  <c r="K3245" i="4" s="1"/>
  <c r="L3268" i="4"/>
  <c r="K3268" i="4" s="1"/>
  <c r="L3277" i="4"/>
  <c r="K3277" i="4" s="1"/>
  <c r="L3284" i="4"/>
  <c r="K3284" i="4" s="1"/>
  <c r="L3293" i="4"/>
  <c r="K3293" i="4" s="1"/>
  <c r="L3300" i="4"/>
  <c r="K3300" i="4" s="1"/>
  <c r="L3316" i="4"/>
  <c r="K3316" i="4" s="1"/>
  <c r="L3325" i="4"/>
  <c r="K3325" i="4" s="1"/>
  <c r="L3332" i="4"/>
  <c r="K3332" i="4" s="1"/>
  <c r="L3341" i="4"/>
  <c r="K3341" i="4" s="1"/>
  <c r="L3348" i="4"/>
  <c r="K3348" i="4" s="1"/>
  <c r="L3357" i="4"/>
  <c r="K3357" i="4" s="1"/>
  <c r="L3364" i="4"/>
  <c r="K3364" i="4" s="1"/>
  <c r="L3373" i="4"/>
  <c r="K3373" i="4" s="1"/>
  <c r="L3380" i="4"/>
  <c r="K3380" i="4" s="1"/>
  <c r="L3389" i="4"/>
  <c r="K3389" i="4" s="1"/>
  <c r="L3432" i="4"/>
  <c r="K3432" i="4" s="1"/>
  <c r="L3568" i="4"/>
  <c r="K3568" i="4" s="1"/>
  <c r="L3602" i="4"/>
  <c r="K3602" i="4" s="1"/>
  <c r="L3605" i="4"/>
  <c r="K3605" i="4" s="1"/>
  <c r="L3627" i="4"/>
  <c r="K3627" i="4" s="1"/>
  <c r="L3651" i="4"/>
  <c r="K3651" i="4" s="1"/>
  <c r="L3657" i="4"/>
  <c r="K3657" i="4" s="1"/>
  <c r="L3660" i="4"/>
  <c r="K3660" i="4" s="1"/>
  <c r="L3663" i="4"/>
  <c r="K3663" i="4" s="1"/>
  <c r="L3688" i="4"/>
  <c r="K3688" i="4" s="1"/>
  <c r="L3712" i="4"/>
  <c r="K3712" i="4" s="1"/>
  <c r="L3718" i="4"/>
  <c r="K3718" i="4" s="1"/>
  <c r="L3721" i="4"/>
  <c r="K3721" i="4" s="1"/>
  <c r="L3753" i="4"/>
  <c r="K3753" i="4" s="1"/>
  <c r="L3808" i="4"/>
  <c r="K3808" i="4" s="1"/>
  <c r="L3814" i="4"/>
  <c r="K3814" i="4" s="1"/>
  <c r="L3817" i="4"/>
  <c r="K3817" i="4" s="1"/>
  <c r="L3840" i="4"/>
  <c r="K3840" i="4" s="1"/>
  <c r="L3846" i="4"/>
  <c r="K3846" i="4" s="1"/>
  <c r="L3849" i="4"/>
  <c r="K3849" i="4" s="1"/>
  <c r="L3872" i="4"/>
  <c r="K3872" i="4" s="1"/>
  <c r="L3878" i="4"/>
  <c r="K3878" i="4" s="1"/>
  <c r="L3881" i="4"/>
  <c r="K3881" i="4" s="1"/>
  <c r="L3942" i="4"/>
  <c r="K3942" i="4" s="1"/>
  <c r="L3968" i="4"/>
  <c r="K3968" i="4" s="1"/>
  <c r="L3974" i="4"/>
  <c r="K3974" i="4" s="1"/>
  <c r="L3977" i="4"/>
  <c r="K3977" i="4" s="1"/>
  <c r="L4000" i="4"/>
  <c r="K4000" i="4" s="1"/>
  <c r="L4006" i="4"/>
  <c r="K4006" i="4" s="1"/>
  <c r="L4009" i="4"/>
  <c r="K4009" i="4" s="1"/>
  <c r="L4032" i="4"/>
  <c r="K4032" i="4" s="1"/>
  <c r="L5" i="1"/>
  <c r="K5" i="1" s="1"/>
  <c r="L19" i="1"/>
  <c r="K19" i="1" s="1"/>
  <c r="L30" i="1"/>
  <c r="K30" i="1" s="1"/>
  <c r="L44" i="1"/>
  <c r="K44" i="1" s="1"/>
  <c r="L57" i="1"/>
  <c r="K57" i="1" s="1"/>
  <c r="L83" i="1"/>
  <c r="K83" i="1" s="1"/>
  <c r="L94" i="1"/>
  <c r="K94" i="1" s="1"/>
  <c r="L121" i="1"/>
  <c r="K121" i="1" s="1"/>
  <c r="L133" i="1"/>
  <c r="K133" i="1" s="1"/>
  <c r="L142" i="1"/>
  <c r="K142" i="1" s="1"/>
  <c r="L150" i="1"/>
  <c r="K150" i="1" s="1"/>
  <c r="L166" i="1"/>
  <c r="K166" i="1" s="1"/>
  <c r="L174" i="1"/>
  <c r="K174" i="1" s="1"/>
  <c r="L190" i="1"/>
  <c r="K190" i="1" s="1"/>
  <c r="L206" i="1"/>
  <c r="K206" i="1" s="1"/>
  <c r="L222" i="1"/>
  <c r="K222" i="1" s="1"/>
  <c r="L238" i="1"/>
  <c r="K238" i="1" s="1"/>
  <c r="L246" i="1"/>
  <c r="K246" i="1" s="1"/>
  <c r="L254" i="1"/>
  <c r="K254" i="1" s="1"/>
  <c r="L262" i="1"/>
  <c r="K262" i="1" s="1"/>
  <c r="L286" i="1"/>
  <c r="K286" i="1" s="1"/>
  <c r="L294" i="1"/>
  <c r="K294" i="1" s="1"/>
  <c r="L302" i="1"/>
  <c r="K302" i="1" s="1"/>
  <c r="L310" i="1"/>
  <c r="K310" i="1" s="1"/>
  <c r="L318" i="1"/>
  <c r="K318" i="1" s="1"/>
  <c r="L326" i="1"/>
  <c r="K326" i="1" s="1"/>
  <c r="L334" i="1"/>
  <c r="K334" i="1" s="1"/>
  <c r="L342" i="1"/>
  <c r="K342" i="1" s="1"/>
  <c r="L350" i="1"/>
  <c r="K350" i="1" s="1"/>
  <c r="L358" i="1"/>
  <c r="K358" i="1" s="1"/>
  <c r="L366" i="1"/>
  <c r="K366" i="1" s="1"/>
  <c r="L374" i="1"/>
  <c r="K374" i="1" s="1"/>
  <c r="L382" i="1"/>
  <c r="K382" i="1" s="1"/>
  <c r="L390" i="1"/>
  <c r="K390" i="1" s="1"/>
  <c r="L398" i="1"/>
  <c r="K398" i="1" s="1"/>
  <c r="L406" i="1"/>
  <c r="K406" i="1" s="1"/>
  <c r="L422" i="1"/>
  <c r="K422" i="1" s="1"/>
  <c r="L430" i="1"/>
  <c r="K430" i="1" s="1"/>
  <c r="L438" i="1"/>
  <c r="K438" i="1" s="1"/>
  <c r="L446" i="1"/>
  <c r="K446" i="1" s="1"/>
  <c r="L470" i="1"/>
  <c r="K470" i="1" s="1"/>
  <c r="L478" i="1"/>
  <c r="K478" i="1" s="1"/>
  <c r="L518" i="1"/>
  <c r="K518" i="1" s="1"/>
  <c r="L534" i="1"/>
  <c r="K534" i="1" s="1"/>
  <c r="L542" i="1"/>
  <c r="K542" i="1" s="1"/>
  <c r="L550" i="1"/>
  <c r="K550" i="1" s="1"/>
  <c r="L558" i="1"/>
  <c r="K558" i="1" s="1"/>
  <c r="L574" i="1"/>
  <c r="K574" i="1" s="1"/>
  <c r="L582" i="1"/>
  <c r="K582" i="1" s="1"/>
  <c r="L590" i="1"/>
  <c r="K590" i="1" s="1"/>
  <c r="L598" i="1"/>
  <c r="K598" i="1" s="1"/>
  <c r="L614" i="1"/>
  <c r="K614" i="1" s="1"/>
  <c r="L646" i="1"/>
  <c r="K646" i="1" s="1"/>
  <c r="L702" i="1"/>
  <c r="K702" i="1" s="1"/>
  <c r="L710" i="1"/>
  <c r="K710" i="1" s="1"/>
  <c r="L718" i="1"/>
  <c r="K718" i="1" s="1"/>
  <c r="L726" i="1"/>
  <c r="K726" i="1" s="1"/>
  <c r="L734" i="1"/>
  <c r="K734" i="1" s="1"/>
  <c r="L742" i="1"/>
  <c r="K742" i="1" s="1"/>
  <c r="L750" i="1"/>
  <c r="K750" i="1" s="1"/>
  <c r="L830" i="1"/>
  <c r="K830" i="1" s="1"/>
  <c r="L846" i="1"/>
  <c r="K846" i="1" s="1"/>
  <c r="L854" i="1"/>
  <c r="K854" i="1" s="1"/>
  <c r="L886" i="1"/>
  <c r="K886" i="1" s="1"/>
  <c r="L894" i="1"/>
  <c r="K894" i="1" s="1"/>
  <c r="L902" i="1"/>
  <c r="K902" i="1" s="1"/>
  <c r="L910" i="1"/>
  <c r="K910" i="1" s="1"/>
  <c r="L918" i="1"/>
  <c r="K918" i="1" s="1"/>
  <c r="L926" i="1"/>
  <c r="K926" i="1" s="1"/>
  <c r="L958" i="1"/>
  <c r="K958" i="1" s="1"/>
  <c r="L990" i="1"/>
  <c r="K990" i="1" s="1"/>
  <c r="L998" i="1"/>
  <c r="K998" i="1" s="1"/>
  <c r="L1006" i="1"/>
  <c r="K1006" i="1" s="1"/>
  <c r="L1014" i="1"/>
  <c r="K1014" i="1" s="1"/>
  <c r="L1022" i="1"/>
  <c r="K1022" i="1" s="1"/>
  <c r="N1022" i="1" s="1"/>
  <c r="L1030" i="1"/>
  <c r="K1030" i="1" s="1"/>
  <c r="L1038" i="1"/>
  <c r="K1038" i="1" s="1"/>
  <c r="L1046" i="1"/>
  <c r="K1046" i="1" s="1"/>
  <c r="L1054" i="1"/>
  <c r="K1054" i="1" s="1"/>
  <c r="L1062" i="1"/>
  <c r="K1062" i="1" s="1"/>
  <c r="L1070" i="1"/>
  <c r="K1070" i="1" s="1"/>
  <c r="L1078" i="1"/>
  <c r="K1078" i="1" s="1"/>
  <c r="L1086" i="1"/>
  <c r="K1086" i="1" s="1"/>
  <c r="L1094" i="1"/>
  <c r="K1094" i="1" s="1"/>
  <c r="L1102" i="1"/>
  <c r="K1102" i="1" s="1"/>
  <c r="L1110" i="1"/>
  <c r="K1110" i="1" s="1"/>
  <c r="L1118" i="1"/>
  <c r="K1118" i="1" s="1"/>
  <c r="L1126" i="1"/>
  <c r="K1126" i="1" s="1"/>
  <c r="L1134" i="1"/>
  <c r="K1134" i="1" s="1"/>
  <c r="N1134" i="1" s="1"/>
  <c r="L1142" i="1"/>
  <c r="K1142" i="1" s="1"/>
  <c r="L1150" i="1"/>
  <c r="K1150" i="1" s="1"/>
  <c r="N1150" i="1" s="1"/>
  <c r="L1158" i="1"/>
  <c r="K1158" i="1" s="1"/>
  <c r="L1166" i="1"/>
  <c r="K1166" i="1" s="1"/>
  <c r="L1182" i="1"/>
  <c r="K1182" i="1" s="1"/>
  <c r="L1190" i="1"/>
  <c r="K1190" i="1" s="1"/>
  <c r="L1198" i="1"/>
  <c r="K1198" i="1" s="1"/>
  <c r="L1206" i="1"/>
  <c r="K1206" i="1" s="1"/>
  <c r="L1214" i="1"/>
  <c r="K1214" i="1" s="1"/>
  <c r="L1222" i="1"/>
  <c r="K1222" i="1" s="1"/>
  <c r="L1230" i="1"/>
  <c r="K1230" i="1" s="1"/>
  <c r="L1238" i="1"/>
  <c r="K1238" i="1" s="1"/>
  <c r="L1246" i="1"/>
  <c r="K1246" i="1" s="1"/>
  <c r="L1254" i="1"/>
  <c r="K1254" i="1" s="1"/>
  <c r="L1262" i="1"/>
  <c r="K1262" i="1" s="1"/>
  <c r="L1270" i="1"/>
  <c r="K1270" i="1" s="1"/>
  <c r="L1278" i="1"/>
  <c r="K1278" i="1" s="1"/>
  <c r="L1286" i="1"/>
  <c r="K1286" i="1" s="1"/>
  <c r="L1342" i="1"/>
  <c r="K1342" i="1" s="1"/>
  <c r="L1350" i="1"/>
  <c r="K1350" i="1" s="1"/>
  <c r="L1358" i="1"/>
  <c r="K1358" i="1" s="1"/>
  <c r="L1374" i="1"/>
  <c r="K1374" i="1" s="1"/>
  <c r="L1382" i="1"/>
  <c r="K1382" i="1" s="1"/>
  <c r="L1390" i="1"/>
  <c r="K1390" i="1" s="1"/>
  <c r="L1414" i="1"/>
  <c r="K1414" i="1" s="1"/>
  <c r="L1422" i="1"/>
  <c r="K1422" i="1" s="1"/>
  <c r="L1430" i="1"/>
  <c r="K1430" i="1" s="1"/>
  <c r="L1438" i="1"/>
  <c r="K1438" i="1" s="1"/>
  <c r="L1446" i="1"/>
  <c r="K1446" i="1" s="1"/>
  <c r="L1454" i="1"/>
  <c r="K1454" i="1" s="1"/>
  <c r="L1462" i="1"/>
  <c r="K1462" i="1" s="1"/>
  <c r="L1470" i="1"/>
  <c r="K1470" i="1" s="1"/>
  <c r="L1478" i="1"/>
  <c r="K1478" i="1" s="1"/>
  <c r="L1486" i="1"/>
  <c r="K1486" i="1" s="1"/>
  <c r="L1494" i="1"/>
  <c r="K1494" i="1" s="1"/>
  <c r="L1502" i="1"/>
  <c r="K1502" i="1" s="1"/>
  <c r="L1510" i="1"/>
  <c r="K1510" i="1" s="1"/>
  <c r="L1518" i="1"/>
  <c r="K1518" i="1" s="1"/>
  <c r="L1526" i="1"/>
  <c r="K1526" i="1" s="1"/>
  <c r="L1534" i="1"/>
  <c r="K1534" i="1" s="1"/>
  <c r="L1542" i="1"/>
  <c r="K1542" i="1" s="1"/>
  <c r="L1550" i="1"/>
  <c r="K1550" i="1" s="1"/>
  <c r="L1558" i="1"/>
  <c r="K1558" i="1" s="1"/>
  <c r="L1566" i="1"/>
  <c r="K1566" i="1" s="1"/>
  <c r="L1574" i="1"/>
  <c r="K1574" i="1" s="1"/>
  <c r="L1590" i="1"/>
  <c r="K1590" i="1" s="1"/>
  <c r="N1590" i="1" s="1"/>
  <c r="L1598" i="1"/>
  <c r="K1598" i="1" s="1"/>
  <c r="L1614" i="1"/>
  <c r="K1614" i="1" s="1"/>
  <c r="L1622" i="1"/>
  <c r="K1622" i="1" s="1"/>
  <c r="L1630" i="1"/>
  <c r="K1630" i="1" s="1"/>
  <c r="L1638" i="1"/>
  <c r="K1638" i="1" s="1"/>
  <c r="L1646" i="1"/>
  <c r="K1646" i="1" s="1"/>
  <c r="L1654" i="1"/>
  <c r="K1654" i="1" s="1"/>
  <c r="L1662" i="1"/>
  <c r="K1662" i="1" s="1"/>
  <c r="L1670" i="1"/>
  <c r="K1670" i="1" s="1"/>
  <c r="L1678" i="1"/>
  <c r="K1678" i="1" s="1"/>
  <c r="L1718" i="1"/>
  <c r="K1718" i="1" s="1"/>
  <c r="L1726" i="1"/>
  <c r="K1726" i="1" s="1"/>
  <c r="L1734" i="1"/>
  <c r="K1734" i="1" s="1"/>
  <c r="L1758" i="1"/>
  <c r="K1758" i="1" s="1"/>
  <c r="N1758" i="1" s="1"/>
  <c r="L1766" i="1"/>
  <c r="K1766" i="1" s="1"/>
  <c r="L1774" i="1"/>
  <c r="K1774" i="1" s="1"/>
  <c r="L1782" i="1"/>
  <c r="K1782" i="1" s="1"/>
  <c r="L1830" i="1"/>
  <c r="K1830" i="1" s="1"/>
  <c r="L1838" i="1"/>
  <c r="K1838" i="1" s="1"/>
  <c r="L1846" i="1"/>
  <c r="K1846" i="1" s="1"/>
  <c r="L1854" i="1"/>
  <c r="K1854" i="1" s="1"/>
  <c r="L1862" i="1"/>
  <c r="K1862" i="1" s="1"/>
  <c r="L1870" i="1"/>
  <c r="K1870" i="1" s="1"/>
  <c r="L1878" i="1"/>
  <c r="K1878" i="1" s="1"/>
  <c r="L1894" i="1"/>
  <c r="K1894" i="1" s="1"/>
  <c r="L1902" i="1"/>
  <c r="K1902" i="1" s="1"/>
  <c r="L1910" i="1"/>
  <c r="K1910" i="1" s="1"/>
  <c r="L1942" i="1"/>
  <c r="K1942" i="1" s="1"/>
  <c r="L1950" i="1"/>
  <c r="K1950" i="1" s="1"/>
  <c r="L1958" i="1"/>
  <c r="K1958" i="1" s="1"/>
  <c r="L1966" i="1"/>
  <c r="K1966" i="1" s="1"/>
  <c r="L1982" i="1"/>
  <c r="K1982" i="1" s="1"/>
  <c r="L1990" i="1"/>
  <c r="K1990" i="1" s="1"/>
  <c r="L1998" i="1"/>
  <c r="K1998" i="1" s="1"/>
  <c r="L2006" i="1"/>
  <c r="K2006" i="1" s="1"/>
  <c r="L2014" i="1"/>
  <c r="K2014" i="1" s="1"/>
  <c r="L2022" i="1"/>
  <c r="K2022" i="1" s="1"/>
  <c r="L2046" i="1"/>
  <c r="K2046" i="1" s="1"/>
  <c r="L2054" i="1"/>
  <c r="K2054" i="1" s="1"/>
  <c r="L2062" i="1"/>
  <c r="K2062" i="1" s="1"/>
  <c r="L2070" i="1"/>
  <c r="K2070" i="1" s="1"/>
  <c r="L2078" i="1"/>
  <c r="K2078" i="1" s="1"/>
  <c r="L2086" i="1"/>
  <c r="K2086" i="1" s="1"/>
  <c r="L2094" i="1"/>
  <c r="K2094" i="1" s="1"/>
  <c r="L2102" i="1"/>
  <c r="K2102" i="1" s="1"/>
  <c r="L2110" i="1"/>
  <c r="K2110" i="1" s="1"/>
  <c r="L2118" i="1"/>
  <c r="K2118" i="1" s="1"/>
  <c r="L2126" i="1"/>
  <c r="K2126" i="1" s="1"/>
  <c r="L2134" i="1"/>
  <c r="K2134" i="1" s="1"/>
  <c r="L2142" i="1"/>
  <c r="K2142" i="1" s="1"/>
  <c r="L2150" i="1"/>
  <c r="K2150" i="1" s="1"/>
  <c r="L2158" i="1"/>
  <c r="K2158" i="1" s="1"/>
  <c r="L2166" i="1"/>
  <c r="K2166" i="1" s="1"/>
  <c r="L2174" i="1"/>
  <c r="K2174" i="1" s="1"/>
  <c r="L2182" i="1"/>
  <c r="K2182" i="1" s="1"/>
  <c r="L2190" i="1"/>
  <c r="K2190" i="1" s="1"/>
  <c r="L2198" i="1"/>
  <c r="K2198" i="1" s="1"/>
  <c r="L2206" i="1"/>
  <c r="K2206" i="1" s="1"/>
  <c r="L2214" i="1"/>
  <c r="K2214" i="1" s="1"/>
  <c r="L2222" i="1"/>
  <c r="K2222" i="1" s="1"/>
  <c r="L2278" i="1"/>
  <c r="K2278" i="1" s="1"/>
  <c r="L2286" i="1"/>
  <c r="K2286" i="1" s="1"/>
  <c r="L2294" i="1"/>
  <c r="K2294" i="1" s="1"/>
  <c r="L2302" i="1"/>
  <c r="K2302" i="1" s="1"/>
  <c r="L2334" i="1"/>
  <c r="K2334" i="1" s="1"/>
  <c r="L2342" i="1"/>
  <c r="K2342" i="1" s="1"/>
  <c r="L2350" i="1"/>
  <c r="K2350" i="1" s="1"/>
  <c r="L2358" i="1"/>
  <c r="K2358" i="1" s="1"/>
  <c r="L2366" i="1"/>
  <c r="K2366" i="1" s="1"/>
  <c r="L2374" i="1"/>
  <c r="K2374" i="1" s="1"/>
  <c r="L2382" i="1"/>
  <c r="K2382" i="1" s="1"/>
  <c r="L2390" i="1"/>
  <c r="K2390" i="1" s="1"/>
  <c r="L2398" i="1"/>
  <c r="K2398" i="1" s="1"/>
  <c r="L2406" i="1"/>
  <c r="K2406" i="1" s="1"/>
  <c r="L2422" i="1"/>
  <c r="K2422" i="1" s="1"/>
  <c r="L2438" i="1"/>
  <c r="K2438" i="1" s="1"/>
  <c r="L2462" i="1"/>
  <c r="K2462" i="1" s="1"/>
  <c r="L2486" i="1"/>
  <c r="K2486" i="1" s="1"/>
  <c r="L2494" i="1"/>
  <c r="K2494" i="1" s="1"/>
  <c r="L2518" i="1"/>
  <c r="K2518" i="1" s="1"/>
  <c r="L2526" i="1"/>
  <c r="K2526" i="1" s="1"/>
  <c r="L2534" i="1"/>
  <c r="K2534" i="1" s="1"/>
  <c r="L2542" i="1"/>
  <c r="K2542" i="1" s="1"/>
  <c r="L2550" i="1"/>
  <c r="K2550" i="1" s="1"/>
  <c r="L2558" i="1"/>
  <c r="K2558" i="1" s="1"/>
  <c r="L2590" i="1"/>
  <c r="K2590" i="1" s="1"/>
  <c r="L2598" i="1"/>
  <c r="K2598" i="1" s="1"/>
  <c r="L2622" i="1"/>
  <c r="K2622" i="1" s="1"/>
  <c r="L2630" i="1"/>
  <c r="K2630" i="1" s="1"/>
  <c r="L2654" i="1"/>
  <c r="K2654" i="1" s="1"/>
  <c r="L2694" i="1"/>
  <c r="K2694" i="1" s="1"/>
  <c r="L2702" i="1"/>
  <c r="K2702" i="1" s="1"/>
  <c r="L2726" i="1"/>
  <c r="K2726" i="1" s="1"/>
  <c r="L2758" i="1"/>
  <c r="K2758" i="1" s="1"/>
  <c r="L2790" i="1"/>
  <c r="K2790" i="1" s="1"/>
  <c r="L2798" i="1"/>
  <c r="K2798" i="1" s="1"/>
  <c r="L2814" i="1"/>
  <c r="K2814" i="1" s="1"/>
  <c r="L2830" i="1"/>
  <c r="K2830" i="1" s="1"/>
  <c r="L2838" i="1"/>
  <c r="K2838" i="1" s="1"/>
  <c r="L2854" i="1"/>
  <c r="K2854" i="1" s="1"/>
  <c r="L2862" i="1"/>
  <c r="K2862" i="1" s="1"/>
  <c r="L2870" i="1"/>
  <c r="K2870" i="1" s="1"/>
  <c r="L2878" i="1"/>
  <c r="K2878" i="1" s="1"/>
  <c r="L2886" i="1"/>
  <c r="K2886" i="1" s="1"/>
  <c r="L2894" i="1"/>
  <c r="K2894" i="1" s="1"/>
  <c r="L2902" i="1"/>
  <c r="K2902" i="1" s="1"/>
  <c r="L2910" i="1"/>
  <c r="K2910" i="1" s="1"/>
  <c r="L2926" i="1"/>
  <c r="K2926" i="1" s="1"/>
  <c r="L2934" i="1"/>
  <c r="K2934" i="1" s="1"/>
  <c r="L2958" i="1"/>
  <c r="K2958" i="1" s="1"/>
  <c r="L2966" i="1"/>
  <c r="K2966" i="1" s="1"/>
  <c r="L2990" i="1"/>
  <c r="K2990" i="1" s="1"/>
  <c r="L2998" i="1"/>
  <c r="K2998" i="1" s="1"/>
  <c r="L3006" i="1"/>
  <c r="K3006" i="1" s="1"/>
  <c r="L3014" i="1"/>
  <c r="K3014" i="1" s="1"/>
  <c r="L3022" i="1"/>
  <c r="K3022" i="1" s="1"/>
  <c r="L3030" i="1"/>
  <c r="K3030" i="1" s="1"/>
  <c r="L3038" i="1"/>
  <c r="K3038" i="1" s="1"/>
  <c r="L3046" i="1"/>
  <c r="K3046" i="1" s="1"/>
  <c r="L3126" i="1"/>
  <c r="K3126" i="1" s="1"/>
  <c r="L3134" i="1"/>
  <c r="K3134" i="1" s="1"/>
  <c r="L3142" i="1"/>
  <c r="K3142" i="1" s="1"/>
  <c r="L3174" i="1"/>
  <c r="K3174" i="1" s="1"/>
  <c r="L3182" i="1"/>
  <c r="K3182" i="1" s="1"/>
  <c r="L3190" i="1"/>
  <c r="K3190" i="1" s="1"/>
  <c r="L3198" i="1"/>
  <c r="K3198" i="1" s="1"/>
  <c r="L3206" i="1"/>
  <c r="K3206" i="1" s="1"/>
  <c r="L3214" i="1"/>
  <c r="K3214" i="1" s="1"/>
  <c r="L3222" i="1"/>
  <c r="K3222" i="1" s="1"/>
  <c r="L3230" i="1"/>
  <c r="K3230" i="1" s="1"/>
  <c r="L3238" i="1"/>
  <c r="K3238" i="1" s="1"/>
  <c r="L3246" i="1"/>
  <c r="K3246" i="1" s="1"/>
  <c r="L3254" i="1"/>
  <c r="K3254" i="1" s="1"/>
  <c r="L3270" i="1"/>
  <c r="K3270" i="1" s="1"/>
  <c r="L3278" i="1"/>
  <c r="K3278" i="1" s="1"/>
  <c r="L3286" i="1"/>
  <c r="K3286" i="1" s="1"/>
  <c r="L3294" i="1"/>
  <c r="K3294" i="1" s="1"/>
  <c r="L3302" i="1"/>
  <c r="K3302" i="1" s="1"/>
  <c r="L3318" i="1"/>
  <c r="K3318" i="1" s="1"/>
  <c r="L3326" i="1"/>
  <c r="K3326" i="1" s="1"/>
  <c r="L3334" i="1"/>
  <c r="K3334" i="1" s="1"/>
  <c r="L3342" i="1"/>
  <c r="K3342" i="1" s="1"/>
  <c r="L3350" i="1"/>
  <c r="K3350" i="1" s="1"/>
  <c r="L3358" i="1"/>
  <c r="K3358" i="1" s="1"/>
  <c r="L3366" i="1"/>
  <c r="K3366" i="1" s="1"/>
  <c r="L3374" i="1"/>
  <c r="K3374" i="1" s="1"/>
  <c r="L3382" i="1"/>
  <c r="K3382" i="1" s="1"/>
  <c r="L3390" i="1"/>
  <c r="K3390" i="1" s="1"/>
  <c r="L3422" i="1"/>
  <c r="K3422" i="1" s="1"/>
  <c r="L3430" i="1"/>
  <c r="K3430" i="1" s="1"/>
  <c r="L3438" i="1"/>
  <c r="K3438" i="1" s="1"/>
  <c r="L3454" i="1"/>
  <c r="K3454" i="1" s="1"/>
  <c r="L3470" i="1"/>
  <c r="K3470" i="1" s="1"/>
  <c r="L209" i="4"/>
  <c r="K209" i="4" s="1"/>
  <c r="L429" i="4"/>
  <c r="K429" i="4" s="1"/>
  <c r="L886" i="4"/>
  <c r="K886" i="4" s="1"/>
  <c r="L1137" i="4"/>
  <c r="K1137" i="4" s="1"/>
  <c r="L1201" i="4"/>
  <c r="K1201" i="4" s="1"/>
  <c r="L1265" i="4"/>
  <c r="K1265" i="4" s="1"/>
  <c r="L1521" i="4"/>
  <c r="K1521" i="4" s="1"/>
  <c r="L1626" i="4"/>
  <c r="K1626" i="4" s="1"/>
  <c r="L1658" i="4"/>
  <c r="K1658" i="4" s="1"/>
  <c r="L1722" i="4"/>
  <c r="K1722" i="4" s="1"/>
  <c r="L1845" i="4"/>
  <c r="K1845" i="4" s="1"/>
  <c r="L1860" i="4"/>
  <c r="K1860" i="4" s="1"/>
  <c r="L2045" i="4"/>
  <c r="K2045" i="4" s="1"/>
  <c r="L2052" i="4"/>
  <c r="K2052" i="4" s="1"/>
  <c r="L2181" i="4"/>
  <c r="K2181" i="4" s="1"/>
  <c r="L2184" i="4"/>
  <c r="K2184" i="4" s="1"/>
  <c r="L2187" i="4"/>
  <c r="K2187" i="4" s="1"/>
  <c r="L2203" i="4"/>
  <c r="K2203" i="4" s="1"/>
  <c r="L2206" i="4"/>
  <c r="K2206" i="4" s="1"/>
  <c r="L2289" i="4"/>
  <c r="K2289" i="4" s="1"/>
  <c r="L2361" i="4"/>
  <c r="K2361" i="4" s="1"/>
  <c r="L2378" i="4"/>
  <c r="K2378" i="4" s="1"/>
  <c r="L2529" i="4"/>
  <c r="K2529" i="4" s="1"/>
  <c r="L2539" i="4"/>
  <c r="K2539" i="4" s="1"/>
  <c r="L2573" i="4"/>
  <c r="K2573" i="4" s="1"/>
  <c r="L2597" i="4"/>
  <c r="K2597" i="4" s="1"/>
  <c r="L2617" i="4"/>
  <c r="K2617" i="4" s="1"/>
  <c r="L2711" i="4"/>
  <c r="K2711" i="4" s="1"/>
  <c r="L2723" i="4"/>
  <c r="K2723" i="4" s="1"/>
  <c r="L2726" i="4"/>
  <c r="K2726" i="4" s="1"/>
  <c r="L2729" i="4"/>
  <c r="K2729" i="4" s="1"/>
  <c r="L2799" i="4"/>
  <c r="K2799" i="4" s="1"/>
  <c r="L2814" i="4"/>
  <c r="K2814" i="4" s="1"/>
  <c r="L2870" i="4"/>
  <c r="K2870" i="4" s="1"/>
  <c r="L2873" i="4"/>
  <c r="K2873" i="4" s="1"/>
  <c r="L2898" i="4"/>
  <c r="K2898" i="4" s="1"/>
  <c r="L2910" i="4"/>
  <c r="K2910" i="4" s="1"/>
  <c r="L2913" i="4"/>
  <c r="K2913" i="4" s="1"/>
  <c r="L2928" i="4"/>
  <c r="K2928" i="4" s="1"/>
  <c r="L2962" i="4"/>
  <c r="K2962" i="4" s="1"/>
  <c r="L2968" i="4"/>
  <c r="K2968" i="4" s="1"/>
  <c r="L2993" i="4"/>
  <c r="K2993" i="4" s="1"/>
  <c r="L3006" i="4"/>
  <c r="K3006" i="4" s="1"/>
  <c r="L3021" i="4"/>
  <c r="K3021" i="4" s="1"/>
  <c r="L3122" i="4"/>
  <c r="K3122" i="4" s="1"/>
  <c r="L3131" i="4"/>
  <c r="K3131" i="4" s="1"/>
  <c r="L3147" i="4"/>
  <c r="K3147" i="4" s="1"/>
  <c r="L3170" i="4"/>
  <c r="K3170" i="4" s="1"/>
  <c r="L3179" i="4"/>
  <c r="K3179" i="4" s="1"/>
  <c r="L3186" i="4"/>
  <c r="K3186" i="4" s="1"/>
  <c r="L3195" i="4"/>
  <c r="K3195" i="4" s="1"/>
  <c r="L3202" i="4"/>
  <c r="K3202" i="4" s="1"/>
  <c r="L3211" i="4"/>
  <c r="K3211" i="4" s="1"/>
  <c r="L3218" i="4"/>
  <c r="K3218" i="4" s="1"/>
  <c r="L3227" i="4"/>
  <c r="K3227" i="4" s="1"/>
  <c r="L3234" i="4"/>
  <c r="K3234" i="4" s="1"/>
  <c r="L3243" i="4"/>
  <c r="K3243" i="4" s="1"/>
  <c r="L3266" i="4"/>
  <c r="K3266" i="4" s="1"/>
  <c r="L3275" i="4"/>
  <c r="K3275" i="4" s="1"/>
  <c r="L3282" i="4"/>
  <c r="K3282" i="4" s="1"/>
  <c r="L3291" i="4"/>
  <c r="K3291" i="4" s="1"/>
  <c r="L3298" i="4"/>
  <c r="K3298" i="4" s="1"/>
  <c r="L3314" i="4"/>
  <c r="K3314" i="4" s="1"/>
  <c r="L3323" i="4"/>
  <c r="K3323" i="4" s="1"/>
  <c r="L3330" i="4"/>
  <c r="K3330" i="4" s="1"/>
  <c r="L3339" i="4"/>
  <c r="K3339" i="4" s="1"/>
  <c r="L3346" i="4"/>
  <c r="K3346" i="4" s="1"/>
  <c r="L3355" i="4"/>
  <c r="K3355" i="4" s="1"/>
  <c r="L3362" i="4"/>
  <c r="K3362" i="4" s="1"/>
  <c r="L3371" i="4"/>
  <c r="K3371" i="4" s="1"/>
  <c r="L3378" i="4"/>
  <c r="K3378" i="4" s="1"/>
  <c r="L3387" i="4"/>
  <c r="K3387" i="4" s="1"/>
  <c r="L3442" i="4"/>
  <c r="K3442" i="4" s="1"/>
  <c r="L3534" i="4"/>
  <c r="K3534" i="4" s="1"/>
  <c r="L3540" i="4"/>
  <c r="K3540" i="4" s="1"/>
  <c r="L3587" i="4"/>
  <c r="K3587" i="4" s="1"/>
  <c r="L3618" i="4"/>
  <c r="K3618" i="4" s="1"/>
  <c r="L3630" i="4"/>
  <c r="K3630" i="4" s="1"/>
  <c r="L3633" i="4"/>
  <c r="K3633" i="4" s="1"/>
  <c r="L3642" i="4"/>
  <c r="K3642" i="4" s="1"/>
  <c r="L3648" i="4"/>
  <c r="K3648" i="4" s="1"/>
  <c r="L3733" i="4"/>
  <c r="K3733" i="4" s="1"/>
  <c r="L3762" i="4"/>
  <c r="K3762" i="4" s="1"/>
  <c r="L3794" i="4"/>
  <c r="K3794" i="4" s="1"/>
  <c r="L3797" i="4"/>
  <c r="K3797" i="4" s="1"/>
  <c r="L3826" i="4"/>
  <c r="K3826" i="4" s="1"/>
  <c r="L3829" i="4"/>
  <c r="K3829" i="4" s="1"/>
  <c r="L3858" i="4"/>
  <c r="K3858" i="4" s="1"/>
  <c r="L3861" i="4"/>
  <c r="K3861" i="4" s="1"/>
  <c r="L3922" i="4"/>
  <c r="K3922" i="4" s="1"/>
  <c r="L3925" i="4"/>
  <c r="K3925" i="4" s="1"/>
  <c r="L3954" i="4"/>
  <c r="K3954" i="4" s="1"/>
  <c r="L3957" i="4"/>
  <c r="K3957" i="4" s="1"/>
  <c r="L4018" i="4"/>
  <c r="K4018" i="4" s="1"/>
  <c r="N4018" i="4" s="1"/>
  <c r="O4018" i="4" s="1"/>
  <c r="L4021" i="4"/>
  <c r="K4021" i="4" s="1"/>
  <c r="N4021" i="4" s="1"/>
  <c r="O4021" i="4" s="1"/>
  <c r="L6" i="1"/>
  <c r="K6" i="1" s="1"/>
  <c r="L20" i="1"/>
  <c r="K20" i="1" s="1"/>
  <c r="L33" i="1"/>
  <c r="K33" i="1" s="1"/>
  <c r="L45" i="1"/>
  <c r="K45" i="1" s="1"/>
  <c r="L84" i="1"/>
  <c r="K84" i="1" s="1"/>
  <c r="L97" i="1"/>
  <c r="K97" i="1" s="1"/>
  <c r="L123" i="1"/>
  <c r="K123" i="1" s="1"/>
  <c r="L134" i="1"/>
  <c r="K134" i="1" s="1"/>
  <c r="L143" i="1"/>
  <c r="K143" i="1" s="1"/>
  <c r="L151" i="1"/>
  <c r="K151" i="1" s="1"/>
  <c r="L167" i="1"/>
  <c r="K167" i="1" s="1"/>
  <c r="L175" i="1"/>
  <c r="K175" i="1" s="1"/>
  <c r="L207" i="1"/>
  <c r="K207" i="1" s="1"/>
  <c r="L223" i="1"/>
  <c r="K223" i="1" s="1"/>
  <c r="L239" i="1"/>
  <c r="K239" i="1" s="1"/>
  <c r="L247" i="1"/>
  <c r="K247" i="1" s="1"/>
  <c r="L255" i="1"/>
  <c r="K255" i="1" s="1"/>
  <c r="L263" i="1"/>
  <c r="K263" i="1" s="1"/>
  <c r="L287" i="1"/>
  <c r="K287" i="1" s="1"/>
  <c r="L295" i="1"/>
  <c r="K295" i="1" s="1"/>
  <c r="L303" i="1"/>
  <c r="K303" i="1" s="1"/>
  <c r="L311" i="1"/>
  <c r="K311" i="1" s="1"/>
  <c r="L319" i="1"/>
  <c r="K319" i="1" s="1"/>
  <c r="L327" i="1"/>
  <c r="K327" i="1" s="1"/>
  <c r="L335" i="1"/>
  <c r="K335" i="1" s="1"/>
  <c r="L343" i="1"/>
  <c r="K343" i="1" s="1"/>
  <c r="L351" i="1"/>
  <c r="K351" i="1" s="1"/>
  <c r="L359" i="1"/>
  <c r="K359" i="1" s="1"/>
  <c r="L367" i="1"/>
  <c r="K367" i="1" s="1"/>
  <c r="L375" i="1"/>
  <c r="K375" i="1" s="1"/>
  <c r="L391" i="1"/>
  <c r="K391" i="1" s="1"/>
  <c r="L399" i="1"/>
  <c r="K399" i="1" s="1"/>
  <c r="L407" i="1"/>
  <c r="K407" i="1" s="1"/>
  <c r="L423" i="1"/>
  <c r="K423" i="1" s="1"/>
  <c r="L431" i="1"/>
  <c r="K431" i="1" s="1"/>
  <c r="L439" i="1"/>
  <c r="K439" i="1" s="1"/>
  <c r="L447" i="1"/>
  <c r="K447" i="1" s="1"/>
  <c r="L471" i="1"/>
  <c r="K471" i="1" s="1"/>
  <c r="L479" i="1"/>
  <c r="K479" i="1" s="1"/>
  <c r="L535" i="1"/>
  <c r="K535" i="1" s="1"/>
  <c r="L543" i="1"/>
  <c r="K543" i="1" s="1"/>
  <c r="L551" i="1"/>
  <c r="K551" i="1" s="1"/>
  <c r="L559" i="1"/>
  <c r="K559" i="1" s="1"/>
  <c r="L575" i="1"/>
  <c r="K575" i="1" s="1"/>
  <c r="L583" i="1"/>
  <c r="K583" i="1" s="1"/>
  <c r="L591" i="1"/>
  <c r="K591" i="1" s="1"/>
  <c r="L599" i="1"/>
  <c r="K599" i="1" s="1"/>
  <c r="L615" i="1"/>
  <c r="K615" i="1" s="1"/>
  <c r="L647" i="1"/>
  <c r="K647" i="1" s="1"/>
  <c r="L695" i="1"/>
  <c r="K695" i="1" s="1"/>
  <c r="L703" i="1"/>
  <c r="K703" i="1" s="1"/>
  <c r="L711" i="1"/>
  <c r="K711" i="1" s="1"/>
  <c r="L719" i="1"/>
  <c r="K719" i="1" s="1"/>
  <c r="L727" i="1"/>
  <c r="K727" i="1" s="1"/>
  <c r="L735" i="1"/>
  <c r="K735" i="1" s="1"/>
  <c r="L743" i="1"/>
  <c r="K743" i="1" s="1"/>
  <c r="L751" i="1"/>
  <c r="K751" i="1" s="1"/>
  <c r="L775" i="1"/>
  <c r="K775" i="1" s="1"/>
  <c r="L783" i="1"/>
  <c r="K783" i="1" s="1"/>
  <c r="L831" i="1"/>
  <c r="K831" i="1" s="1"/>
  <c r="L847" i="1"/>
  <c r="K847" i="1" s="1"/>
  <c r="L855" i="1"/>
  <c r="K855" i="1" s="1"/>
  <c r="L887" i="1"/>
  <c r="K887" i="1" s="1"/>
  <c r="L895" i="1"/>
  <c r="K895" i="1" s="1"/>
  <c r="L903" i="1"/>
  <c r="K903" i="1" s="1"/>
  <c r="L911" i="1"/>
  <c r="K911" i="1" s="1"/>
  <c r="L919" i="1"/>
  <c r="K919" i="1" s="1"/>
  <c r="L927" i="1"/>
  <c r="K927" i="1" s="1"/>
  <c r="L991" i="1"/>
  <c r="K991" i="1" s="1"/>
  <c r="L999" i="1"/>
  <c r="K999" i="1" s="1"/>
  <c r="L1007" i="1"/>
  <c r="K1007" i="1" s="1"/>
  <c r="L1015" i="1"/>
  <c r="K1015" i="1" s="1"/>
  <c r="L1023" i="1"/>
  <c r="K1023" i="1" s="1"/>
  <c r="N1023" i="1" s="1"/>
  <c r="L1031" i="1"/>
  <c r="K1031" i="1" s="1"/>
  <c r="L1039" i="1"/>
  <c r="K1039" i="1" s="1"/>
  <c r="L1047" i="1"/>
  <c r="K1047" i="1" s="1"/>
  <c r="L1055" i="1"/>
  <c r="K1055" i="1" s="1"/>
  <c r="L1063" i="1"/>
  <c r="K1063" i="1" s="1"/>
  <c r="L1071" i="1"/>
  <c r="K1071" i="1" s="1"/>
  <c r="L1079" i="1"/>
  <c r="K1079" i="1" s="1"/>
  <c r="L1087" i="1"/>
  <c r="K1087" i="1" s="1"/>
  <c r="L1095" i="1"/>
  <c r="K1095" i="1" s="1"/>
  <c r="L1103" i="1"/>
  <c r="K1103" i="1" s="1"/>
  <c r="L1111" i="1"/>
  <c r="K1111" i="1" s="1"/>
  <c r="L1119" i="1"/>
  <c r="K1119" i="1" s="1"/>
  <c r="L1127" i="1"/>
  <c r="K1127" i="1" s="1"/>
  <c r="L1135" i="1"/>
  <c r="K1135" i="1" s="1"/>
  <c r="L1143" i="1"/>
  <c r="K1143" i="1" s="1"/>
  <c r="L1151" i="1"/>
  <c r="K1151" i="1" s="1"/>
  <c r="L1159" i="1"/>
  <c r="K1159" i="1" s="1"/>
  <c r="L1167" i="1"/>
  <c r="K1167" i="1" s="1"/>
  <c r="L1183" i="1"/>
  <c r="K1183" i="1" s="1"/>
  <c r="L1191" i="1"/>
  <c r="K1191" i="1" s="1"/>
  <c r="L1199" i="1"/>
  <c r="K1199" i="1" s="1"/>
  <c r="L1207" i="1"/>
  <c r="K1207" i="1" s="1"/>
  <c r="L1215" i="1"/>
  <c r="K1215" i="1" s="1"/>
  <c r="L1223" i="1"/>
  <c r="K1223" i="1" s="1"/>
  <c r="L1231" i="1"/>
  <c r="K1231" i="1" s="1"/>
  <c r="L1239" i="1"/>
  <c r="K1239" i="1" s="1"/>
  <c r="L1247" i="1"/>
  <c r="K1247" i="1" s="1"/>
  <c r="L1255" i="1"/>
  <c r="K1255" i="1" s="1"/>
  <c r="L1263" i="1"/>
  <c r="K1263" i="1" s="1"/>
  <c r="L1271" i="1"/>
  <c r="K1271" i="1" s="1"/>
  <c r="L1279" i="1"/>
  <c r="K1279" i="1" s="1"/>
  <c r="L1287" i="1"/>
  <c r="K1287" i="1" s="1"/>
  <c r="L1343" i="1"/>
  <c r="K1343" i="1" s="1"/>
  <c r="L1351" i="1"/>
  <c r="K1351" i="1" s="1"/>
  <c r="L1359" i="1"/>
  <c r="K1359" i="1" s="1"/>
  <c r="L1375" i="1"/>
  <c r="K1375" i="1" s="1"/>
  <c r="L1383" i="1"/>
  <c r="K1383" i="1" s="1"/>
  <c r="L1391" i="1"/>
  <c r="K1391" i="1" s="1"/>
  <c r="L1415" i="1"/>
  <c r="K1415" i="1" s="1"/>
  <c r="L1423" i="1"/>
  <c r="K1423" i="1" s="1"/>
  <c r="L1431" i="1"/>
  <c r="K1431" i="1" s="1"/>
  <c r="L1439" i="1"/>
  <c r="K1439" i="1" s="1"/>
  <c r="L1447" i="1"/>
  <c r="K1447" i="1" s="1"/>
  <c r="L1455" i="1"/>
  <c r="K1455" i="1" s="1"/>
  <c r="L1463" i="1"/>
  <c r="K1463" i="1" s="1"/>
  <c r="L1471" i="1"/>
  <c r="K1471" i="1" s="1"/>
  <c r="L1479" i="1"/>
  <c r="K1479" i="1" s="1"/>
  <c r="L1487" i="1"/>
  <c r="K1487" i="1" s="1"/>
  <c r="L1495" i="1"/>
  <c r="K1495" i="1" s="1"/>
  <c r="L1503" i="1"/>
  <c r="K1503" i="1" s="1"/>
  <c r="L1511" i="1"/>
  <c r="K1511" i="1" s="1"/>
  <c r="L1519" i="1"/>
  <c r="K1519" i="1" s="1"/>
  <c r="L1527" i="1"/>
  <c r="K1527" i="1" s="1"/>
  <c r="L1535" i="1"/>
  <c r="K1535" i="1" s="1"/>
  <c r="L1543" i="1"/>
  <c r="K1543" i="1" s="1"/>
  <c r="L1551" i="1"/>
  <c r="K1551" i="1" s="1"/>
  <c r="L1559" i="1"/>
  <c r="K1559" i="1" s="1"/>
  <c r="L1567" i="1"/>
  <c r="K1567" i="1" s="1"/>
  <c r="L1575" i="1"/>
  <c r="K1575" i="1" s="1"/>
  <c r="L1591" i="1"/>
  <c r="K1591" i="1" s="1"/>
  <c r="L1599" i="1"/>
  <c r="K1599" i="1" s="1"/>
  <c r="L1615" i="1"/>
  <c r="K1615" i="1" s="1"/>
  <c r="L1623" i="1"/>
  <c r="K1623" i="1" s="1"/>
  <c r="L1631" i="1"/>
  <c r="K1631" i="1" s="1"/>
  <c r="L1639" i="1"/>
  <c r="K1639" i="1" s="1"/>
  <c r="L1647" i="1"/>
  <c r="K1647" i="1" s="1"/>
  <c r="L1655" i="1"/>
  <c r="K1655" i="1" s="1"/>
  <c r="L1663" i="1"/>
  <c r="K1663" i="1" s="1"/>
  <c r="L1671" i="1"/>
  <c r="K1671" i="1" s="1"/>
  <c r="L1679" i="1"/>
  <c r="K1679" i="1" s="1"/>
  <c r="L1719" i="1"/>
  <c r="K1719" i="1" s="1"/>
  <c r="L1727" i="1"/>
  <c r="K1727" i="1" s="1"/>
  <c r="L1735" i="1"/>
  <c r="K1735" i="1" s="1"/>
  <c r="L1759" i="1"/>
  <c r="K1759" i="1" s="1"/>
  <c r="L1767" i="1"/>
  <c r="K1767" i="1" s="1"/>
  <c r="L1775" i="1"/>
  <c r="K1775" i="1" s="1"/>
  <c r="L1783" i="1"/>
  <c r="K1783" i="1" s="1"/>
  <c r="L1791" i="1"/>
  <c r="K1791" i="1" s="1"/>
  <c r="L1831" i="1"/>
  <c r="K1831" i="1" s="1"/>
  <c r="L1839" i="1"/>
  <c r="K1839" i="1" s="1"/>
  <c r="L1847" i="1"/>
  <c r="K1847" i="1" s="1"/>
  <c r="L1855" i="1"/>
  <c r="K1855" i="1" s="1"/>
  <c r="L1863" i="1"/>
  <c r="K1863" i="1" s="1"/>
  <c r="L1871" i="1"/>
  <c r="K1871" i="1" s="1"/>
  <c r="L1895" i="1"/>
  <c r="K1895" i="1" s="1"/>
  <c r="L1903" i="1"/>
  <c r="K1903" i="1" s="1"/>
  <c r="L1911" i="1"/>
  <c r="K1911" i="1" s="1"/>
  <c r="L1935" i="1"/>
  <c r="K1935" i="1" s="1"/>
  <c r="L1943" i="1"/>
  <c r="K1943" i="1" s="1"/>
  <c r="L1951" i="1"/>
  <c r="K1951" i="1" s="1"/>
  <c r="L1959" i="1"/>
  <c r="K1959" i="1" s="1"/>
  <c r="L1967" i="1"/>
  <c r="K1967" i="1" s="1"/>
  <c r="L1983" i="1"/>
  <c r="K1983" i="1" s="1"/>
  <c r="L1991" i="1"/>
  <c r="K1991" i="1" s="1"/>
  <c r="L1999" i="1"/>
  <c r="K1999" i="1" s="1"/>
  <c r="L2007" i="1"/>
  <c r="K2007" i="1" s="1"/>
  <c r="L2015" i="1"/>
  <c r="K2015" i="1" s="1"/>
  <c r="L2023" i="1"/>
  <c r="K2023" i="1" s="1"/>
  <c r="L2047" i="1"/>
  <c r="K2047" i="1" s="1"/>
  <c r="L2055" i="1"/>
  <c r="K2055" i="1" s="1"/>
  <c r="L2063" i="1"/>
  <c r="K2063" i="1" s="1"/>
  <c r="L2071" i="1"/>
  <c r="K2071" i="1" s="1"/>
  <c r="L2079" i="1"/>
  <c r="K2079" i="1" s="1"/>
  <c r="L2087" i="1"/>
  <c r="K2087" i="1" s="1"/>
  <c r="L2095" i="1"/>
  <c r="K2095" i="1" s="1"/>
  <c r="L2103" i="1"/>
  <c r="K2103" i="1" s="1"/>
  <c r="L2111" i="1"/>
  <c r="K2111" i="1" s="1"/>
  <c r="L2119" i="1"/>
  <c r="K2119" i="1" s="1"/>
  <c r="L2127" i="1"/>
  <c r="K2127" i="1" s="1"/>
  <c r="L2135" i="1"/>
  <c r="K2135" i="1" s="1"/>
  <c r="L2143" i="1"/>
  <c r="K2143" i="1" s="1"/>
  <c r="L2151" i="1"/>
  <c r="K2151" i="1" s="1"/>
  <c r="L2159" i="1"/>
  <c r="K2159" i="1" s="1"/>
  <c r="L2167" i="1"/>
  <c r="K2167" i="1" s="1"/>
  <c r="L2175" i="1"/>
  <c r="K2175" i="1" s="1"/>
  <c r="L2183" i="1"/>
  <c r="K2183" i="1" s="1"/>
  <c r="L2191" i="1"/>
  <c r="K2191" i="1" s="1"/>
  <c r="L2199" i="1"/>
  <c r="K2199" i="1" s="1"/>
  <c r="L2207" i="1"/>
  <c r="K2207" i="1" s="1"/>
  <c r="L2215" i="1"/>
  <c r="K2215" i="1" s="1"/>
  <c r="L2223" i="1"/>
  <c r="K2223" i="1" s="1"/>
  <c r="L2271" i="1"/>
  <c r="K2271" i="1" s="1"/>
  <c r="L2279" i="1"/>
  <c r="K2279" i="1" s="1"/>
  <c r="L2287" i="1"/>
  <c r="K2287" i="1" s="1"/>
  <c r="L2295" i="1"/>
  <c r="K2295" i="1" s="1"/>
  <c r="L2303" i="1"/>
  <c r="K2303" i="1" s="1"/>
  <c r="L2335" i="1"/>
  <c r="K2335" i="1" s="1"/>
  <c r="L2343" i="1"/>
  <c r="K2343" i="1" s="1"/>
  <c r="L2351" i="1"/>
  <c r="K2351" i="1" s="1"/>
  <c r="L2359" i="1"/>
  <c r="K2359" i="1" s="1"/>
  <c r="L2367" i="1"/>
  <c r="K2367" i="1" s="1"/>
  <c r="L2375" i="1"/>
  <c r="K2375" i="1" s="1"/>
  <c r="L2383" i="1"/>
  <c r="K2383" i="1" s="1"/>
  <c r="L2391" i="1"/>
  <c r="K2391" i="1" s="1"/>
  <c r="L2399" i="1"/>
  <c r="K2399" i="1" s="1"/>
  <c r="L2407" i="1"/>
  <c r="K2407" i="1" s="1"/>
  <c r="L2423" i="1"/>
  <c r="K2423" i="1" s="1"/>
  <c r="L2439" i="1"/>
  <c r="K2439" i="1" s="1"/>
  <c r="L2463" i="1"/>
  <c r="K2463" i="1" s="1"/>
  <c r="L2487" i="1"/>
  <c r="K2487" i="1" s="1"/>
  <c r="L2495" i="1"/>
  <c r="K2495" i="1" s="1"/>
  <c r="L2527" i="1"/>
  <c r="K2527" i="1" s="1"/>
  <c r="L2535" i="1"/>
  <c r="K2535" i="1" s="1"/>
  <c r="L2543" i="1"/>
  <c r="K2543" i="1" s="1"/>
  <c r="L2551" i="1"/>
  <c r="K2551" i="1" s="1"/>
  <c r="L2559" i="1"/>
  <c r="K2559" i="1" s="1"/>
  <c r="L2591" i="1"/>
  <c r="K2591" i="1" s="1"/>
  <c r="L2599" i="1"/>
  <c r="K2599" i="1" s="1"/>
  <c r="L2623" i="1"/>
  <c r="K2623" i="1" s="1"/>
  <c r="L2631" i="1"/>
  <c r="K2631" i="1" s="1"/>
  <c r="L2639" i="1"/>
  <c r="K2639" i="1" s="1"/>
  <c r="L2655" i="1"/>
  <c r="K2655" i="1" s="1"/>
  <c r="L2663" i="1"/>
  <c r="K2663" i="1" s="1"/>
  <c r="L2695" i="1"/>
  <c r="K2695" i="1" s="1"/>
  <c r="N2695" i="1" s="1"/>
  <c r="L2703" i="1"/>
  <c r="K2703" i="1" s="1"/>
  <c r="L2711" i="1"/>
  <c r="K2711" i="1" s="1"/>
  <c r="L2727" i="1"/>
  <c r="K2727" i="1" s="1"/>
  <c r="L2791" i="1"/>
  <c r="K2791" i="1" s="1"/>
  <c r="L2799" i="1"/>
  <c r="K2799" i="1" s="1"/>
  <c r="L2807" i="1"/>
  <c r="K2807" i="1" s="1"/>
  <c r="L2815" i="1"/>
  <c r="K2815" i="1" s="1"/>
  <c r="L2831" i="1"/>
  <c r="K2831" i="1" s="1"/>
  <c r="L2839" i="1"/>
  <c r="K2839" i="1" s="1"/>
  <c r="L2855" i="1"/>
  <c r="K2855" i="1" s="1"/>
  <c r="L2863" i="1"/>
  <c r="K2863" i="1" s="1"/>
  <c r="L2871" i="1"/>
  <c r="K2871" i="1" s="1"/>
  <c r="L2879" i="1"/>
  <c r="K2879" i="1" s="1"/>
  <c r="L2887" i="1"/>
  <c r="K2887" i="1" s="1"/>
  <c r="L2895" i="1"/>
  <c r="K2895" i="1" s="1"/>
  <c r="L2903" i="1"/>
  <c r="K2903" i="1" s="1"/>
  <c r="L2911" i="1"/>
  <c r="K2911" i="1" s="1"/>
  <c r="L2919" i="1"/>
  <c r="K2919" i="1" s="1"/>
  <c r="L2927" i="1"/>
  <c r="K2927" i="1" s="1"/>
  <c r="L2935" i="1"/>
  <c r="K2935" i="1" s="1"/>
  <c r="L2959" i="1"/>
  <c r="K2959" i="1" s="1"/>
  <c r="L2967" i="1"/>
  <c r="K2967" i="1" s="1"/>
  <c r="L2991" i="1"/>
  <c r="K2991" i="1" s="1"/>
  <c r="L2999" i="1"/>
  <c r="K2999" i="1" s="1"/>
  <c r="L3007" i="1"/>
  <c r="K3007" i="1" s="1"/>
  <c r="L3015" i="1"/>
  <c r="K3015" i="1" s="1"/>
  <c r="L3023" i="1"/>
  <c r="K3023" i="1" s="1"/>
  <c r="L3031" i="1"/>
  <c r="K3031" i="1" s="1"/>
  <c r="L3039" i="1"/>
  <c r="K3039" i="1" s="1"/>
  <c r="L3047" i="1"/>
  <c r="K3047" i="1" s="1"/>
  <c r="L3127" i="1"/>
  <c r="K3127" i="1" s="1"/>
  <c r="L3135" i="1"/>
  <c r="K3135" i="1" s="1"/>
  <c r="L3143" i="1"/>
  <c r="K3143" i="1" s="1"/>
  <c r="L3175" i="1"/>
  <c r="K3175" i="1" s="1"/>
  <c r="L3183" i="1"/>
  <c r="K3183" i="1" s="1"/>
  <c r="L3191" i="1"/>
  <c r="K3191" i="1" s="1"/>
  <c r="L3199" i="1"/>
  <c r="K3199" i="1" s="1"/>
  <c r="L3207" i="1"/>
  <c r="K3207" i="1" s="1"/>
  <c r="L3223" i="1"/>
  <c r="K3223" i="1" s="1"/>
  <c r="L3231" i="1"/>
  <c r="K3231" i="1" s="1"/>
  <c r="L3239" i="1"/>
  <c r="K3239" i="1" s="1"/>
  <c r="L3263" i="1"/>
  <c r="K3263" i="1" s="1"/>
  <c r="L3271" i="1"/>
  <c r="K3271" i="1" s="1"/>
  <c r="L3279" i="1"/>
  <c r="K3279" i="1" s="1"/>
  <c r="L3287" i="1"/>
  <c r="K3287" i="1" s="1"/>
  <c r="L3295" i="1"/>
  <c r="K3295" i="1" s="1"/>
  <c r="L3303" i="1"/>
  <c r="K3303" i="1" s="1"/>
  <c r="L3319" i="1"/>
  <c r="K3319" i="1" s="1"/>
  <c r="L3327" i="1"/>
  <c r="K3327" i="1" s="1"/>
  <c r="L3335" i="1"/>
  <c r="K3335" i="1" s="1"/>
  <c r="L3343" i="1"/>
  <c r="K3343" i="1" s="1"/>
  <c r="L3351" i="1"/>
  <c r="K3351" i="1" s="1"/>
  <c r="L3359" i="1"/>
  <c r="K3359" i="1" s="1"/>
  <c r="L3367" i="1"/>
  <c r="K3367" i="1" s="1"/>
  <c r="L375" i="4"/>
  <c r="K375" i="4" s="1"/>
  <c r="L743" i="4"/>
  <c r="K743" i="4" s="1"/>
  <c r="L1051" i="4"/>
  <c r="K1051" i="4" s="1"/>
  <c r="L1054" i="4"/>
  <c r="K1054" i="4" s="1"/>
  <c r="L1127" i="4"/>
  <c r="K1127" i="4" s="1"/>
  <c r="L1191" i="4"/>
  <c r="K1191" i="4" s="1"/>
  <c r="L1255" i="4"/>
  <c r="K1255" i="4" s="1"/>
  <c r="L1383" i="4"/>
  <c r="K1383" i="4" s="1"/>
  <c r="L1447" i="4"/>
  <c r="K1447" i="4" s="1"/>
  <c r="L1511" i="4"/>
  <c r="K1511" i="4" s="1"/>
  <c r="L1575" i="4"/>
  <c r="K1575" i="4" s="1"/>
  <c r="N1575" i="4" s="1"/>
  <c r="O1575" i="4" s="1"/>
  <c r="L1620" i="4"/>
  <c r="K1620" i="4" s="1"/>
  <c r="L1623" i="4"/>
  <c r="K1623" i="4" s="1"/>
  <c r="L1652" i="4"/>
  <c r="K1652" i="4" s="1"/>
  <c r="L1655" i="4"/>
  <c r="K1655" i="4" s="1"/>
  <c r="L1716" i="4"/>
  <c r="K1716" i="4" s="1"/>
  <c r="L1719" i="4"/>
  <c r="K1719" i="4" s="1"/>
  <c r="L1780" i="4"/>
  <c r="K1780" i="4" s="1"/>
  <c r="L1783" i="4"/>
  <c r="K1783" i="4" s="1"/>
  <c r="L1842" i="4"/>
  <c r="K1842" i="4" s="1"/>
  <c r="L2008" i="4"/>
  <c r="K2008" i="4" s="1"/>
  <c r="L2014" i="4"/>
  <c r="K2014" i="4" s="1"/>
  <c r="L2017" i="4"/>
  <c r="K2017" i="4" s="1"/>
  <c r="L2062" i="4"/>
  <c r="K2062" i="4" s="1"/>
  <c r="L2072" i="4"/>
  <c r="K2072" i="4" s="1"/>
  <c r="L2116" i="4"/>
  <c r="K2116" i="4" s="1"/>
  <c r="L2122" i="4"/>
  <c r="K2122" i="4" s="1"/>
  <c r="L2148" i="4"/>
  <c r="K2148" i="4" s="1"/>
  <c r="L2154" i="4"/>
  <c r="K2154" i="4" s="1"/>
  <c r="L2200" i="4"/>
  <c r="K2200" i="4" s="1"/>
  <c r="L2213" i="4"/>
  <c r="K2213" i="4" s="1"/>
  <c r="L2220" i="4"/>
  <c r="K2220" i="4" s="1"/>
  <c r="L2223" i="4"/>
  <c r="K2223" i="4" s="1"/>
  <c r="N2223" i="4" s="1"/>
  <c r="O2223" i="4" s="1"/>
  <c r="L2283" i="4"/>
  <c r="K2283" i="4" s="1"/>
  <c r="L2286" i="4"/>
  <c r="K2286" i="4" s="1"/>
  <c r="L2341" i="4"/>
  <c r="K2341" i="4" s="1"/>
  <c r="L2351" i="4"/>
  <c r="K2351" i="4" s="1"/>
  <c r="L2372" i="4"/>
  <c r="K2372" i="4" s="1"/>
  <c r="L2392" i="4"/>
  <c r="K2392" i="4" s="1"/>
  <c r="L2412" i="4"/>
  <c r="K2412" i="4" s="1"/>
  <c r="N2412" i="4" s="1"/>
  <c r="O2412" i="4" s="1"/>
  <c r="L2536" i="4"/>
  <c r="K2536" i="4" s="1"/>
  <c r="L2550" i="4"/>
  <c r="K2550" i="4" s="1"/>
  <c r="L2693" i="4"/>
  <c r="K2693" i="4" s="1"/>
  <c r="L2787" i="4"/>
  <c r="K2787" i="4" s="1"/>
  <c r="L2790" i="4"/>
  <c r="K2790" i="4" s="1"/>
  <c r="L2802" i="4"/>
  <c r="K2802" i="4" s="1"/>
  <c r="L2858" i="4"/>
  <c r="K2858" i="4" s="1"/>
  <c r="L2864" i="4"/>
  <c r="K2864" i="4" s="1"/>
  <c r="L2883" i="4"/>
  <c r="K2883" i="4" s="1"/>
  <c r="L2895" i="4"/>
  <c r="K2895" i="4" s="1"/>
  <c r="L2953" i="4"/>
  <c r="K2953" i="4" s="1"/>
  <c r="L3003" i="4"/>
  <c r="K3003" i="4" s="1"/>
  <c r="L3028" i="4"/>
  <c r="K3028" i="4" s="1"/>
  <c r="L3031" i="4"/>
  <c r="K3031" i="4" s="1"/>
  <c r="L3043" i="4"/>
  <c r="K3043" i="4" s="1"/>
  <c r="L3046" i="4"/>
  <c r="K3046" i="4" s="1"/>
  <c r="L3120" i="4"/>
  <c r="K3120" i="4" s="1"/>
  <c r="L3129" i="4"/>
  <c r="K3129" i="4" s="1"/>
  <c r="L3136" i="4"/>
  <c r="K3136" i="4" s="1"/>
  <c r="L3145" i="4"/>
  <c r="K3145" i="4" s="1"/>
  <c r="L3177" i="4"/>
  <c r="K3177" i="4" s="1"/>
  <c r="L3184" i="4"/>
  <c r="K3184" i="4" s="1"/>
  <c r="L3193" i="4"/>
  <c r="K3193" i="4" s="1"/>
  <c r="L3200" i="4"/>
  <c r="K3200" i="4" s="1"/>
  <c r="L3209" i="4"/>
  <c r="K3209" i="4" s="1"/>
  <c r="L3216" i="4"/>
  <c r="K3216" i="4" s="1"/>
  <c r="L3225" i="4"/>
  <c r="K3225" i="4" s="1"/>
  <c r="L3232" i="4"/>
  <c r="K3232" i="4" s="1"/>
  <c r="L3241" i="4"/>
  <c r="K3241" i="4" s="1"/>
  <c r="L3264" i="4"/>
  <c r="K3264" i="4" s="1"/>
  <c r="L3273" i="4"/>
  <c r="K3273" i="4" s="1"/>
  <c r="L3280" i="4"/>
  <c r="K3280" i="4" s="1"/>
  <c r="L3289" i="4"/>
  <c r="K3289" i="4" s="1"/>
  <c r="L3296" i="4"/>
  <c r="K3296" i="4" s="1"/>
  <c r="L3312" i="4"/>
  <c r="K3312" i="4" s="1"/>
  <c r="L3321" i="4"/>
  <c r="K3321" i="4" s="1"/>
  <c r="L3328" i="4"/>
  <c r="K3328" i="4" s="1"/>
  <c r="L3337" i="4"/>
  <c r="K3337" i="4" s="1"/>
  <c r="L3344" i="4"/>
  <c r="K3344" i="4" s="1"/>
  <c r="L3353" i="4"/>
  <c r="K3353" i="4" s="1"/>
  <c r="L3360" i="4"/>
  <c r="K3360" i="4" s="1"/>
  <c r="L3369" i="4"/>
  <c r="K3369" i="4" s="1"/>
  <c r="L3376" i="4"/>
  <c r="K3376" i="4" s="1"/>
  <c r="L3385" i="4"/>
  <c r="K3385" i="4" s="1"/>
  <c r="L3392" i="4"/>
  <c r="K3392" i="4" s="1"/>
  <c r="L3424" i="4"/>
  <c r="K3424" i="4" s="1"/>
  <c r="L3436" i="4"/>
  <c r="K3436" i="4" s="1"/>
  <c r="L3470" i="4"/>
  <c r="K3470" i="4" s="1"/>
  <c r="L3519" i="4"/>
  <c r="K3519" i="4" s="1"/>
  <c r="L3525" i="4"/>
  <c r="K3525" i="4" s="1"/>
  <c r="L3593" i="4"/>
  <c r="K3593" i="4" s="1"/>
  <c r="L3670" i="4"/>
  <c r="K3670" i="4" s="1"/>
  <c r="L3673" i="4"/>
  <c r="K3673" i="4" s="1"/>
  <c r="L3710" i="4"/>
  <c r="K3710" i="4" s="1"/>
  <c r="L3774" i="4"/>
  <c r="K3774" i="4" s="1"/>
  <c r="L3789" i="4"/>
  <c r="K3789" i="4" s="1"/>
  <c r="L3806" i="4"/>
  <c r="K3806" i="4" s="1"/>
  <c r="L3821" i="4"/>
  <c r="K3821" i="4" s="1"/>
  <c r="L3838" i="4"/>
  <c r="K3838" i="4" s="1"/>
  <c r="L3885" i="4"/>
  <c r="K3885" i="4" s="1"/>
  <c r="L3934" i="4"/>
  <c r="K3934" i="4" s="1"/>
  <c r="L3966" i="4"/>
  <c r="K3966" i="4" s="1"/>
  <c r="L3981" i="4"/>
  <c r="K3981" i="4" s="1"/>
  <c r="L3998" i="4"/>
  <c r="K3998" i="4" s="1"/>
  <c r="L4013" i="4"/>
  <c r="K4013" i="4" s="1"/>
  <c r="N4013" i="4" s="1"/>
  <c r="O4013" i="4" s="1"/>
  <c r="L4030" i="4"/>
  <c r="K4030" i="4" s="1"/>
  <c r="N4030" i="4" s="1"/>
  <c r="O4030" i="4" s="1"/>
  <c r="L4045" i="4"/>
  <c r="K4045" i="4" s="1"/>
  <c r="L2" i="4"/>
  <c r="K2" i="4" s="1"/>
  <c r="L9" i="1"/>
  <c r="K9" i="1" s="1"/>
  <c r="L21" i="1"/>
  <c r="K21" i="1" s="1"/>
  <c r="L35" i="1"/>
  <c r="K35" i="1" s="1"/>
  <c r="L46" i="1"/>
  <c r="K46" i="1" s="1"/>
  <c r="L85" i="1"/>
  <c r="K85" i="1" s="1"/>
  <c r="L99" i="1"/>
  <c r="K99" i="1" s="1"/>
  <c r="L124" i="1"/>
  <c r="K124" i="1" s="1"/>
  <c r="L135" i="1"/>
  <c r="K135" i="1" s="1"/>
  <c r="L144" i="1"/>
  <c r="K144" i="1" s="1"/>
  <c r="L152" i="1"/>
  <c r="K152" i="1" s="1"/>
  <c r="L160" i="1"/>
  <c r="K160" i="1" s="1"/>
  <c r="L168" i="1"/>
  <c r="K168" i="1" s="1"/>
  <c r="L176" i="1"/>
  <c r="K176" i="1" s="1"/>
  <c r="L208" i="1"/>
  <c r="K208" i="1" s="1"/>
  <c r="L216" i="1"/>
  <c r="K216" i="1" s="1"/>
  <c r="L224" i="1"/>
  <c r="K224" i="1" s="1"/>
  <c r="L240" i="1"/>
  <c r="K240" i="1" s="1"/>
  <c r="L248" i="1"/>
  <c r="K248" i="1" s="1"/>
  <c r="L256" i="1"/>
  <c r="K256" i="1" s="1"/>
  <c r="L264" i="1"/>
  <c r="K264" i="1" s="1"/>
  <c r="L288" i="1"/>
  <c r="K288" i="1" s="1"/>
  <c r="L296" i="1"/>
  <c r="K296" i="1" s="1"/>
  <c r="L304" i="1"/>
  <c r="K304" i="1" s="1"/>
  <c r="L312" i="1"/>
  <c r="K312" i="1" s="1"/>
  <c r="L320" i="1"/>
  <c r="K320" i="1" s="1"/>
  <c r="L328" i="1"/>
  <c r="K328" i="1" s="1"/>
  <c r="N328" i="1" s="1"/>
  <c r="L336" i="1"/>
  <c r="K336" i="1" s="1"/>
  <c r="L344" i="1"/>
  <c r="K344" i="1" s="1"/>
  <c r="L352" i="1"/>
  <c r="K352" i="1" s="1"/>
  <c r="L360" i="1"/>
  <c r="K360" i="1" s="1"/>
  <c r="L368" i="1"/>
  <c r="K368" i="1" s="1"/>
  <c r="L376" i="1"/>
  <c r="K376" i="1" s="1"/>
  <c r="L392" i="1"/>
  <c r="K392" i="1" s="1"/>
  <c r="L400" i="1"/>
  <c r="K400" i="1" s="1"/>
  <c r="L408" i="1"/>
  <c r="K408" i="1" s="1"/>
  <c r="L416" i="1"/>
  <c r="K416" i="1" s="1"/>
  <c r="L424" i="1"/>
  <c r="K424" i="1" s="1"/>
  <c r="L432" i="1"/>
  <c r="K432" i="1" s="1"/>
  <c r="L440" i="1"/>
  <c r="K440" i="1" s="1"/>
  <c r="L448" i="1"/>
  <c r="K448" i="1" s="1"/>
  <c r="L464" i="1"/>
  <c r="K464" i="1" s="1"/>
  <c r="L472" i="1"/>
  <c r="K472" i="1" s="1"/>
  <c r="L536" i="1"/>
  <c r="K536" i="1" s="1"/>
  <c r="L544" i="1"/>
  <c r="K544" i="1" s="1"/>
  <c r="L552" i="1"/>
  <c r="K552" i="1" s="1"/>
  <c r="L560" i="1"/>
  <c r="K560" i="1" s="1"/>
  <c r="L576" i="1"/>
  <c r="K576" i="1" s="1"/>
  <c r="N576" i="1" s="1"/>
  <c r="L584" i="1"/>
  <c r="K584" i="1" s="1"/>
  <c r="L592" i="1"/>
  <c r="K592" i="1" s="1"/>
  <c r="L600" i="1"/>
  <c r="K600" i="1" s="1"/>
  <c r="L608" i="1"/>
  <c r="K608" i="1" s="1"/>
  <c r="L616" i="1"/>
  <c r="K616" i="1" s="1"/>
  <c r="L648" i="1"/>
  <c r="K648" i="1" s="1"/>
  <c r="L672" i="1"/>
  <c r="K672" i="1" s="1"/>
  <c r="L696" i="1"/>
  <c r="K696" i="1" s="1"/>
  <c r="N696" i="1" s="1"/>
  <c r="L704" i="1"/>
  <c r="K704" i="1" s="1"/>
  <c r="L712" i="1"/>
  <c r="K712" i="1" s="1"/>
  <c r="L720" i="1"/>
  <c r="K720" i="1" s="1"/>
  <c r="L736" i="1"/>
  <c r="K736" i="1" s="1"/>
  <c r="L744" i="1"/>
  <c r="K744" i="1" s="1"/>
  <c r="L752" i="1"/>
  <c r="K752" i="1" s="1"/>
  <c r="L784" i="1"/>
  <c r="K784" i="1" s="1"/>
  <c r="L832" i="1"/>
  <c r="K832" i="1" s="1"/>
  <c r="L848" i="1"/>
  <c r="K848" i="1" s="1"/>
  <c r="L856" i="1"/>
  <c r="K856" i="1" s="1"/>
  <c r="L888" i="1"/>
  <c r="K888" i="1" s="1"/>
  <c r="L896" i="1"/>
  <c r="K896" i="1" s="1"/>
  <c r="L904" i="1"/>
  <c r="K904" i="1" s="1"/>
  <c r="L912" i="1"/>
  <c r="K912" i="1" s="1"/>
  <c r="L920" i="1"/>
  <c r="K920" i="1" s="1"/>
  <c r="L928" i="1"/>
  <c r="K928" i="1" s="1"/>
  <c r="L952" i="1"/>
  <c r="K952" i="1" s="1"/>
  <c r="L984" i="1"/>
  <c r="K984" i="1" s="1"/>
  <c r="L992" i="1"/>
  <c r="K992" i="1" s="1"/>
  <c r="L1000" i="1"/>
  <c r="K1000" i="1" s="1"/>
  <c r="L1008" i="1"/>
  <c r="K1008" i="1" s="1"/>
  <c r="L1016" i="1"/>
  <c r="K1016" i="1" s="1"/>
  <c r="L1024" i="1"/>
  <c r="K1024" i="1" s="1"/>
  <c r="L1032" i="1"/>
  <c r="K1032" i="1" s="1"/>
  <c r="L1040" i="1"/>
  <c r="K1040" i="1" s="1"/>
  <c r="L1048" i="1"/>
  <c r="K1048" i="1" s="1"/>
  <c r="L1056" i="1"/>
  <c r="K1056" i="1" s="1"/>
  <c r="L1064" i="1"/>
  <c r="K1064" i="1" s="1"/>
  <c r="L1072" i="1"/>
  <c r="K1072" i="1" s="1"/>
  <c r="L1080" i="1"/>
  <c r="K1080" i="1" s="1"/>
  <c r="L1088" i="1"/>
  <c r="K1088" i="1" s="1"/>
  <c r="L1096" i="1"/>
  <c r="K1096" i="1" s="1"/>
  <c r="L1104" i="1"/>
  <c r="K1104" i="1" s="1"/>
  <c r="L1112" i="1"/>
  <c r="K1112" i="1" s="1"/>
  <c r="L1120" i="1"/>
  <c r="K1120" i="1" s="1"/>
  <c r="L1128" i="1"/>
  <c r="K1128" i="1" s="1"/>
  <c r="L1136" i="1"/>
  <c r="K1136" i="1" s="1"/>
  <c r="L1144" i="1"/>
  <c r="K1144" i="1" s="1"/>
  <c r="L1152" i="1"/>
  <c r="K1152" i="1" s="1"/>
  <c r="L1160" i="1"/>
  <c r="K1160" i="1" s="1"/>
  <c r="L1176" i="1"/>
  <c r="K1176" i="1" s="1"/>
  <c r="L1184" i="1"/>
  <c r="K1184" i="1" s="1"/>
  <c r="L1192" i="1"/>
  <c r="K1192" i="1" s="1"/>
  <c r="L1200" i="1"/>
  <c r="K1200" i="1" s="1"/>
  <c r="L1208" i="1"/>
  <c r="K1208" i="1" s="1"/>
  <c r="L1216" i="1"/>
  <c r="K1216" i="1" s="1"/>
  <c r="L1224" i="1"/>
  <c r="K1224" i="1" s="1"/>
  <c r="L1232" i="1"/>
  <c r="K1232" i="1" s="1"/>
  <c r="L1240" i="1"/>
  <c r="K1240" i="1" s="1"/>
  <c r="L1248" i="1"/>
  <c r="K1248" i="1" s="1"/>
  <c r="L1256" i="1"/>
  <c r="K1256" i="1" s="1"/>
  <c r="L1264" i="1"/>
  <c r="K1264" i="1" s="1"/>
  <c r="L1272" i="1"/>
  <c r="K1272" i="1" s="1"/>
  <c r="L1280" i="1"/>
  <c r="K1280" i="1" s="1"/>
  <c r="L1288" i="1"/>
  <c r="K1288" i="1" s="1"/>
  <c r="L1344" i="1"/>
  <c r="K1344" i="1" s="1"/>
  <c r="L1352" i="1"/>
  <c r="K1352" i="1" s="1"/>
  <c r="L1360" i="1"/>
  <c r="K1360" i="1" s="1"/>
  <c r="L1376" i="1"/>
  <c r="K1376" i="1" s="1"/>
  <c r="L1384" i="1"/>
  <c r="K1384" i="1" s="1"/>
  <c r="L1392" i="1"/>
  <c r="K1392" i="1" s="1"/>
  <c r="L1416" i="1"/>
  <c r="K1416" i="1" s="1"/>
  <c r="L1424" i="1"/>
  <c r="K1424" i="1" s="1"/>
  <c r="L1432" i="1"/>
  <c r="K1432" i="1" s="1"/>
  <c r="L1440" i="1"/>
  <c r="K1440" i="1" s="1"/>
  <c r="L1448" i="1"/>
  <c r="K1448" i="1" s="1"/>
  <c r="L1456" i="1"/>
  <c r="K1456" i="1" s="1"/>
  <c r="L1464" i="1"/>
  <c r="K1464" i="1" s="1"/>
  <c r="L1472" i="1"/>
  <c r="K1472" i="1" s="1"/>
  <c r="L1480" i="1"/>
  <c r="K1480" i="1" s="1"/>
  <c r="L1488" i="1"/>
  <c r="K1488" i="1" s="1"/>
  <c r="L1496" i="1"/>
  <c r="K1496" i="1" s="1"/>
  <c r="L1504" i="1"/>
  <c r="K1504" i="1" s="1"/>
  <c r="L1512" i="1"/>
  <c r="K1512" i="1" s="1"/>
  <c r="L1520" i="1"/>
  <c r="K1520" i="1" s="1"/>
  <c r="L1528" i="1"/>
  <c r="K1528" i="1" s="1"/>
  <c r="L1536" i="1"/>
  <c r="K1536" i="1" s="1"/>
  <c r="L1544" i="1"/>
  <c r="K1544" i="1" s="1"/>
  <c r="L1560" i="1"/>
  <c r="K1560" i="1" s="1"/>
  <c r="L1568" i="1"/>
  <c r="K1568" i="1" s="1"/>
  <c r="L1576" i="1"/>
  <c r="K1576" i="1" s="1"/>
  <c r="L1592" i="1"/>
  <c r="K1592" i="1" s="1"/>
  <c r="L1600" i="1"/>
  <c r="K1600" i="1" s="1"/>
  <c r="L1616" i="1"/>
  <c r="K1616" i="1" s="1"/>
  <c r="L1624" i="1"/>
  <c r="K1624" i="1" s="1"/>
  <c r="L1632" i="1"/>
  <c r="K1632" i="1" s="1"/>
  <c r="L1640" i="1"/>
  <c r="K1640" i="1" s="1"/>
  <c r="L1648" i="1"/>
  <c r="K1648" i="1" s="1"/>
  <c r="L1656" i="1"/>
  <c r="K1656" i="1" s="1"/>
  <c r="L1664" i="1"/>
  <c r="K1664" i="1" s="1"/>
  <c r="L1672" i="1"/>
  <c r="K1672" i="1" s="1"/>
  <c r="L1680" i="1"/>
  <c r="K1680" i="1" s="1"/>
  <c r="L1720" i="1"/>
  <c r="K1720" i="1" s="1"/>
  <c r="L1728" i="1"/>
  <c r="K1728" i="1" s="1"/>
  <c r="L1736" i="1"/>
  <c r="K1736" i="1" s="1"/>
  <c r="L1760" i="1"/>
  <c r="K1760" i="1" s="1"/>
  <c r="L1768" i="1"/>
  <c r="K1768" i="1" s="1"/>
  <c r="L1776" i="1"/>
  <c r="K1776" i="1" s="1"/>
  <c r="L1784" i="1"/>
  <c r="K1784" i="1" s="1"/>
  <c r="L1808" i="1"/>
  <c r="K1808" i="1" s="1"/>
  <c r="L1832" i="1"/>
  <c r="K1832" i="1" s="1"/>
  <c r="L1840" i="1"/>
  <c r="K1840" i="1" s="1"/>
  <c r="L1848" i="1"/>
  <c r="K1848" i="1" s="1"/>
  <c r="L1856" i="1"/>
  <c r="K1856" i="1" s="1"/>
  <c r="L1864" i="1"/>
  <c r="K1864" i="1" s="1"/>
  <c r="L1872" i="1"/>
  <c r="K1872" i="1" s="1"/>
  <c r="L1896" i="1"/>
  <c r="K1896" i="1" s="1"/>
  <c r="L1904" i="1"/>
  <c r="K1904" i="1" s="1"/>
  <c r="L1912" i="1"/>
  <c r="K1912" i="1" s="1"/>
  <c r="L1936" i="1"/>
  <c r="K1936" i="1" s="1"/>
  <c r="L1944" i="1"/>
  <c r="K1944" i="1" s="1"/>
  <c r="L1952" i="1"/>
  <c r="K1952" i="1" s="1"/>
  <c r="L1960" i="1"/>
  <c r="K1960" i="1" s="1"/>
  <c r="L1968" i="1"/>
  <c r="K1968" i="1" s="1"/>
  <c r="L1984" i="1"/>
  <c r="K1984" i="1" s="1"/>
  <c r="L1992" i="1"/>
  <c r="K1992" i="1" s="1"/>
  <c r="L2000" i="1"/>
  <c r="K2000" i="1" s="1"/>
  <c r="L2008" i="1"/>
  <c r="K2008" i="1" s="1"/>
  <c r="L2016" i="1"/>
  <c r="K2016" i="1" s="1"/>
  <c r="L2024" i="1"/>
  <c r="K2024" i="1" s="1"/>
  <c r="L2048" i="1"/>
  <c r="K2048" i="1" s="1"/>
  <c r="L2056" i="1"/>
  <c r="K2056" i="1" s="1"/>
  <c r="L2064" i="1"/>
  <c r="K2064" i="1" s="1"/>
  <c r="L2072" i="1"/>
  <c r="K2072" i="1" s="1"/>
  <c r="L2080" i="1"/>
  <c r="K2080" i="1" s="1"/>
  <c r="L2088" i="1"/>
  <c r="K2088" i="1" s="1"/>
  <c r="L2096" i="1"/>
  <c r="K2096" i="1" s="1"/>
  <c r="L2104" i="1"/>
  <c r="K2104" i="1" s="1"/>
  <c r="L2112" i="1"/>
  <c r="K2112" i="1" s="1"/>
  <c r="L2120" i="1"/>
  <c r="K2120" i="1" s="1"/>
  <c r="L2128" i="1"/>
  <c r="K2128" i="1" s="1"/>
  <c r="L2136" i="1"/>
  <c r="K2136" i="1" s="1"/>
  <c r="L2144" i="1"/>
  <c r="K2144" i="1" s="1"/>
  <c r="L2152" i="1"/>
  <c r="K2152" i="1" s="1"/>
  <c r="L2160" i="1"/>
  <c r="K2160" i="1" s="1"/>
  <c r="L2168" i="1"/>
  <c r="K2168" i="1" s="1"/>
  <c r="L2176" i="1"/>
  <c r="K2176" i="1" s="1"/>
  <c r="L2184" i="1"/>
  <c r="K2184" i="1" s="1"/>
  <c r="L2192" i="1"/>
  <c r="K2192" i="1" s="1"/>
  <c r="L2200" i="1"/>
  <c r="K2200" i="1" s="1"/>
  <c r="L2208" i="1"/>
  <c r="K2208" i="1" s="1"/>
  <c r="L2216" i="1"/>
  <c r="K2216" i="1" s="1"/>
  <c r="L2224" i="1"/>
  <c r="K2224" i="1" s="1"/>
  <c r="L2272" i="1"/>
  <c r="K2272" i="1" s="1"/>
  <c r="L2280" i="1"/>
  <c r="K2280" i="1" s="1"/>
  <c r="L2288" i="1"/>
  <c r="K2288" i="1" s="1"/>
  <c r="L2296" i="1"/>
  <c r="K2296" i="1" s="1"/>
  <c r="L2304" i="1"/>
  <c r="K2304" i="1" s="1"/>
  <c r="L2328" i="1"/>
  <c r="K2328" i="1" s="1"/>
  <c r="L2336" i="1"/>
  <c r="K2336" i="1" s="1"/>
  <c r="L2344" i="1"/>
  <c r="K2344" i="1" s="1"/>
  <c r="L2352" i="1"/>
  <c r="K2352" i="1" s="1"/>
  <c r="L2360" i="1"/>
  <c r="K2360" i="1" s="1"/>
  <c r="L2368" i="1"/>
  <c r="K2368" i="1" s="1"/>
  <c r="L2376" i="1"/>
  <c r="K2376" i="1" s="1"/>
  <c r="L2384" i="1"/>
  <c r="K2384" i="1" s="1"/>
  <c r="L2392" i="1"/>
  <c r="K2392" i="1" s="1"/>
  <c r="L2400" i="1"/>
  <c r="K2400" i="1" s="1"/>
  <c r="L2408" i="1"/>
  <c r="K2408" i="1" s="1"/>
  <c r="L2424" i="1"/>
  <c r="K2424" i="1" s="1"/>
  <c r="L2496" i="1"/>
  <c r="K2496" i="1" s="1"/>
  <c r="L2528" i="1"/>
  <c r="K2528" i="1" s="1"/>
  <c r="L2536" i="1"/>
  <c r="K2536" i="1" s="1"/>
  <c r="L2544" i="1"/>
  <c r="K2544" i="1" s="1"/>
  <c r="L2552" i="1"/>
  <c r="K2552" i="1" s="1"/>
  <c r="L2560" i="1"/>
  <c r="K2560" i="1" s="1"/>
  <c r="L2592" i="1"/>
  <c r="K2592" i="1" s="1"/>
  <c r="L2600" i="1"/>
  <c r="K2600" i="1" s="1"/>
  <c r="L2632" i="1"/>
  <c r="K2632" i="1" s="1"/>
  <c r="L2656" i="1"/>
  <c r="K2656" i="1" s="1"/>
  <c r="L2664" i="1"/>
  <c r="K2664" i="1" s="1"/>
  <c r="L2704" i="1"/>
  <c r="K2704" i="1" s="1"/>
  <c r="L2712" i="1"/>
  <c r="K2712" i="1" s="1"/>
  <c r="L2728" i="1"/>
  <c r="K2728" i="1" s="1"/>
  <c r="L2768" i="1"/>
  <c r="K2768" i="1" s="1"/>
  <c r="L2792" i="1"/>
  <c r="K2792" i="1" s="1"/>
  <c r="L2800" i="1"/>
  <c r="K2800" i="1" s="1"/>
  <c r="L2808" i="1"/>
  <c r="K2808" i="1" s="1"/>
  <c r="L2816" i="1"/>
  <c r="K2816" i="1" s="1"/>
  <c r="L2840" i="1"/>
  <c r="K2840" i="1" s="1"/>
  <c r="L2856" i="1"/>
  <c r="K2856" i="1" s="1"/>
  <c r="L2864" i="1"/>
  <c r="K2864" i="1" s="1"/>
  <c r="L2872" i="1"/>
  <c r="K2872" i="1" s="1"/>
  <c r="L2880" i="1"/>
  <c r="K2880" i="1" s="1"/>
  <c r="L2888" i="1"/>
  <c r="K2888" i="1" s="1"/>
  <c r="L2896" i="1"/>
  <c r="K2896" i="1" s="1"/>
  <c r="L2904" i="1"/>
  <c r="K2904" i="1" s="1"/>
  <c r="L2912" i="1"/>
  <c r="K2912" i="1" s="1"/>
  <c r="L2920" i="1"/>
  <c r="K2920" i="1" s="1"/>
  <c r="L2928" i="1"/>
  <c r="K2928" i="1" s="1"/>
  <c r="L2936" i="1"/>
  <c r="K2936" i="1" s="1"/>
  <c r="L2960" i="1"/>
  <c r="K2960" i="1" s="1"/>
  <c r="L2968" i="1"/>
  <c r="K2968" i="1" s="1"/>
  <c r="L2984" i="1"/>
  <c r="K2984" i="1" s="1"/>
  <c r="L2992" i="1"/>
  <c r="K2992" i="1" s="1"/>
  <c r="L3000" i="1"/>
  <c r="K3000" i="1" s="1"/>
  <c r="L3008" i="1"/>
  <c r="K3008" i="1" s="1"/>
  <c r="L3016" i="1"/>
  <c r="K3016" i="1" s="1"/>
  <c r="L3024" i="1"/>
  <c r="K3024" i="1" s="1"/>
  <c r="L3032" i="1"/>
  <c r="K3032" i="1" s="1"/>
  <c r="L3040" i="1"/>
  <c r="K3040" i="1" s="1"/>
  <c r="L3048" i="1"/>
  <c r="K3048" i="1" s="1"/>
  <c r="L3120" i="1"/>
  <c r="K3120" i="1" s="1"/>
  <c r="L3128" i="1"/>
  <c r="K3128" i="1" s="1"/>
  <c r="L3136" i="1"/>
  <c r="K3136" i="1" s="1"/>
  <c r="L3144" i="1"/>
  <c r="K3144" i="1" s="1"/>
  <c r="L3176" i="1"/>
  <c r="K3176" i="1" s="1"/>
  <c r="L3184" i="1"/>
  <c r="K3184" i="1" s="1"/>
  <c r="L3192" i="1"/>
  <c r="K3192" i="1" s="1"/>
  <c r="L3200" i="1"/>
  <c r="K3200" i="1" s="1"/>
  <c r="L3208" i="1"/>
  <c r="K3208" i="1" s="1"/>
  <c r="L3216" i="1"/>
  <c r="K3216" i="1" s="1"/>
  <c r="L3224" i="1"/>
  <c r="K3224" i="1" s="1"/>
  <c r="L3232" i="1"/>
  <c r="K3232" i="1" s="1"/>
  <c r="L3240" i="1"/>
  <c r="K3240" i="1" s="1"/>
  <c r="L3264" i="1"/>
  <c r="K3264" i="1" s="1"/>
  <c r="L3272" i="1"/>
  <c r="K3272" i="1" s="1"/>
  <c r="L3280" i="1"/>
  <c r="K3280" i="1" s="1"/>
  <c r="L3288" i="1"/>
  <c r="K3288" i="1" s="1"/>
  <c r="L3296" i="1"/>
  <c r="K3296" i="1" s="1"/>
  <c r="L3304" i="1"/>
  <c r="K3304" i="1" s="1"/>
  <c r="L3312" i="1"/>
  <c r="K3312" i="1" s="1"/>
  <c r="L3320" i="1"/>
  <c r="K3320" i="1" s="1"/>
  <c r="L3328" i="1"/>
  <c r="K3328" i="1" s="1"/>
  <c r="L3336" i="1"/>
  <c r="K3336" i="1" s="1"/>
  <c r="L3344" i="1"/>
  <c r="K3344" i="1" s="1"/>
  <c r="L3352" i="1"/>
  <c r="K3352" i="1" s="1"/>
  <c r="L3360" i="1"/>
  <c r="K3360" i="1" s="1"/>
  <c r="L3368" i="1"/>
  <c r="K3368" i="1" s="1"/>
  <c r="L3376" i="1"/>
  <c r="K3376" i="1" s="1"/>
  <c r="L3384" i="1"/>
  <c r="K3384" i="1" s="1"/>
  <c r="L3392" i="1"/>
  <c r="K3392" i="1" s="1"/>
  <c r="L3424" i="1"/>
  <c r="K3424" i="1" s="1"/>
  <c r="L3432" i="1"/>
  <c r="K3432" i="1" s="1"/>
  <c r="L3440" i="1"/>
  <c r="K3440" i="1" s="1"/>
  <c r="L12" i="4"/>
  <c r="K12" i="4" s="1"/>
  <c r="L31" i="4"/>
  <c r="K31" i="4" s="1"/>
  <c r="N31" i="4" s="1"/>
  <c r="O31" i="4" s="1"/>
  <c r="L242" i="4"/>
  <c r="K242" i="4" s="1"/>
  <c r="L387" i="4"/>
  <c r="K387" i="4" s="1"/>
  <c r="L709" i="4"/>
  <c r="K709" i="4" s="1"/>
  <c r="L1101" i="4"/>
  <c r="K1101" i="4" s="1"/>
  <c r="L1165" i="4"/>
  <c r="K1165" i="4" s="1"/>
  <c r="L1229" i="4"/>
  <c r="K1229" i="4" s="1"/>
  <c r="L1293" i="4"/>
  <c r="K1293" i="4" s="1"/>
  <c r="L1357" i="4"/>
  <c r="K1357" i="4" s="1"/>
  <c r="L1421" i="4"/>
  <c r="K1421" i="4" s="1"/>
  <c r="L1485" i="4"/>
  <c r="K1485" i="4" s="1"/>
  <c r="L1549" i="4"/>
  <c r="K1549" i="4" s="1"/>
  <c r="L1907" i="4"/>
  <c r="K1907" i="4" s="1"/>
  <c r="L2080" i="4"/>
  <c r="K2080" i="4" s="1"/>
  <c r="L2098" i="4"/>
  <c r="K2098" i="4" s="1"/>
  <c r="L2105" i="4"/>
  <c r="K2105" i="4" s="1"/>
  <c r="L2114" i="4"/>
  <c r="K2114" i="4" s="1"/>
  <c r="L2146" i="4"/>
  <c r="K2146" i="4" s="1"/>
  <c r="L2179" i="4"/>
  <c r="K2179" i="4" s="1"/>
  <c r="L2274" i="4"/>
  <c r="K2274" i="4" s="1"/>
  <c r="L2297" i="4"/>
  <c r="K2297" i="4" s="1"/>
  <c r="L2513" i="4"/>
  <c r="K2513" i="4" s="1"/>
  <c r="N2513" i="4" s="1"/>
  <c r="O2513" i="4" s="1"/>
  <c r="L2527" i="4"/>
  <c r="K2527" i="4" s="1"/>
  <c r="L2561" i="4"/>
  <c r="K2561" i="4" s="1"/>
  <c r="L2571" i="4"/>
  <c r="K2571" i="4" s="1"/>
  <c r="N2571" i="4" s="1"/>
  <c r="O2571" i="4" s="1"/>
  <c r="L2706" i="4"/>
  <c r="K2706" i="4" s="1"/>
  <c r="L2724" i="4"/>
  <c r="K2724" i="4" s="1"/>
  <c r="L2740" i="4"/>
  <c r="K2740" i="4" s="1"/>
  <c r="L2756" i="4"/>
  <c r="K2756" i="4" s="1"/>
  <c r="L2772" i="4"/>
  <c r="K2772" i="4" s="1"/>
  <c r="L2794" i="4"/>
  <c r="K2794" i="4" s="1"/>
  <c r="L2797" i="4"/>
  <c r="K2797" i="4" s="1"/>
  <c r="L2809" i="4"/>
  <c r="K2809" i="4" s="1"/>
  <c r="L2812" i="4"/>
  <c r="K2812" i="4" s="1"/>
  <c r="L2815" i="4"/>
  <c r="K2815" i="4" s="1"/>
  <c r="L2868" i="4"/>
  <c r="K2868" i="4" s="1"/>
  <c r="L2887" i="4"/>
  <c r="K2887" i="4" s="1"/>
  <c r="L2908" i="4"/>
  <c r="K2908" i="4" s="1"/>
  <c r="L2957" i="4"/>
  <c r="K2957" i="4" s="1"/>
  <c r="L2960" i="4"/>
  <c r="K2960" i="4" s="1"/>
  <c r="L2963" i="4"/>
  <c r="K2963" i="4" s="1"/>
  <c r="L2988" i="4"/>
  <c r="K2988" i="4" s="1"/>
  <c r="L3016" i="4"/>
  <c r="K3016" i="4" s="1"/>
  <c r="L3035" i="4"/>
  <c r="K3035" i="4" s="1"/>
  <c r="L3125" i="4"/>
  <c r="K3125" i="4" s="1"/>
  <c r="L3132" i="4"/>
  <c r="K3132" i="4" s="1"/>
  <c r="L3141" i="4"/>
  <c r="K3141" i="4" s="1"/>
  <c r="L3148" i="4"/>
  <c r="K3148" i="4" s="1"/>
  <c r="L3173" i="4"/>
  <c r="K3173" i="4" s="1"/>
  <c r="L3180" i="4"/>
  <c r="K3180" i="4" s="1"/>
  <c r="L3189" i="4"/>
  <c r="K3189" i="4" s="1"/>
  <c r="L3196" i="4"/>
  <c r="K3196" i="4" s="1"/>
  <c r="L3205" i="4"/>
  <c r="K3205" i="4" s="1"/>
  <c r="L3212" i="4"/>
  <c r="K3212" i="4" s="1"/>
  <c r="L3221" i="4"/>
  <c r="K3221" i="4" s="1"/>
  <c r="L3228" i="4"/>
  <c r="K3228" i="4" s="1"/>
  <c r="L3244" i="4"/>
  <c r="K3244" i="4" s="1"/>
  <c r="L3253" i="4"/>
  <c r="K3253" i="4" s="1"/>
  <c r="L3269" i="4"/>
  <c r="K3269" i="4" s="1"/>
  <c r="L3276" i="4"/>
  <c r="K3276" i="4" s="1"/>
  <c r="L3285" i="4"/>
  <c r="K3285" i="4" s="1"/>
  <c r="L3292" i="4"/>
  <c r="K3292" i="4" s="1"/>
  <c r="L3301" i="4"/>
  <c r="K3301" i="4" s="1"/>
  <c r="L3317" i="4"/>
  <c r="K3317" i="4" s="1"/>
  <c r="L3324" i="4"/>
  <c r="K3324" i="4" s="1"/>
  <c r="L3333" i="4"/>
  <c r="K3333" i="4" s="1"/>
  <c r="L3340" i="4"/>
  <c r="K3340" i="4" s="1"/>
  <c r="L3349" i="4"/>
  <c r="K3349" i="4" s="1"/>
  <c r="L3356" i="4"/>
  <c r="K3356" i="4" s="1"/>
  <c r="L3365" i="4"/>
  <c r="K3365" i="4" s="1"/>
  <c r="L3372" i="4"/>
  <c r="K3372" i="4" s="1"/>
  <c r="L3381" i="4"/>
  <c r="K3381" i="4" s="1"/>
  <c r="L3388" i="4"/>
  <c r="K3388" i="4" s="1"/>
  <c r="L3440" i="4"/>
  <c r="K3440" i="4" s="1"/>
  <c r="L3474" i="4"/>
  <c r="K3474" i="4" s="1"/>
  <c r="L3477" i="4"/>
  <c r="K3477" i="4" s="1"/>
  <c r="L3523" i="4"/>
  <c r="K3523" i="4" s="1"/>
  <c r="L3529" i="4"/>
  <c r="K3529" i="4" s="1"/>
  <c r="L3532" i="4"/>
  <c r="K3532" i="4" s="1"/>
  <c r="L3535" i="4"/>
  <c r="K3535" i="4" s="1"/>
  <c r="L3585" i="4"/>
  <c r="K3585" i="4" s="1"/>
  <c r="L3610" i="4"/>
  <c r="K3610" i="4" s="1"/>
  <c r="L3613" i="4"/>
  <c r="K3613" i="4" s="1"/>
  <c r="L3628" i="4"/>
  <c r="K3628" i="4" s="1"/>
  <c r="L3640" i="4"/>
  <c r="K3640" i="4" s="1"/>
  <c r="L3677" i="4"/>
  <c r="K3677" i="4" s="1"/>
  <c r="L3734" i="4"/>
  <c r="K3734" i="4" s="1"/>
  <c r="L3737" i="4"/>
  <c r="K3737" i="4" s="1"/>
  <c r="L3760" i="4"/>
  <c r="K3760" i="4" s="1"/>
  <c r="L3792" i="4"/>
  <c r="K3792" i="4" s="1"/>
  <c r="L3798" i="4"/>
  <c r="K3798" i="4" s="1"/>
  <c r="L3801" i="4"/>
  <c r="K3801" i="4" s="1"/>
  <c r="L3824" i="4"/>
  <c r="K3824" i="4" s="1"/>
  <c r="L3830" i="4"/>
  <c r="K3830" i="4" s="1"/>
  <c r="L3833" i="4"/>
  <c r="K3833" i="4" s="1"/>
  <c r="L3862" i="4"/>
  <c r="K3862" i="4" s="1"/>
  <c r="L3888" i="4"/>
  <c r="K3888" i="4" s="1"/>
  <c r="L3926" i="4"/>
  <c r="K3926" i="4" s="1"/>
  <c r="L3929" i="4"/>
  <c r="K3929" i="4" s="1"/>
  <c r="L3952" i="4"/>
  <c r="K3952" i="4" s="1"/>
  <c r="L3958" i="4"/>
  <c r="K3958" i="4" s="1"/>
  <c r="L3961" i="4"/>
  <c r="K3961" i="4" s="1"/>
  <c r="L3993" i="4"/>
  <c r="K3993" i="4" s="1"/>
  <c r="L4016" i="4"/>
  <c r="K4016" i="4" s="1"/>
  <c r="N4016" i="4" s="1"/>
  <c r="O4016" i="4" s="1"/>
  <c r="L4022" i="4"/>
  <c r="K4022" i="4" s="1"/>
  <c r="N4022" i="4" s="1"/>
  <c r="O4022" i="4" s="1"/>
  <c r="L4025" i="4"/>
  <c r="K4025" i="4" s="1"/>
  <c r="L4048" i="4"/>
  <c r="K4048" i="4" s="1"/>
  <c r="L12" i="1"/>
  <c r="K12" i="1" s="1"/>
  <c r="L25" i="1"/>
  <c r="K25" i="1" s="1"/>
  <c r="L37" i="1"/>
  <c r="K37" i="1" s="1"/>
  <c r="L51" i="1"/>
  <c r="K51" i="1" s="1"/>
  <c r="L89" i="1"/>
  <c r="K89" i="1" s="1"/>
  <c r="L101" i="1"/>
  <c r="K101" i="1" s="1"/>
  <c r="L126" i="1"/>
  <c r="K126" i="1" s="1"/>
  <c r="L137" i="1"/>
  <c r="K137" i="1" s="1"/>
  <c r="L146" i="1"/>
  <c r="K146" i="1" s="1"/>
  <c r="L162" i="1"/>
  <c r="K162" i="1" s="1"/>
  <c r="L178" i="1"/>
  <c r="K178" i="1" s="1"/>
  <c r="L210" i="1"/>
  <c r="K210" i="1" s="1"/>
  <c r="L218" i="1"/>
  <c r="K218" i="1" s="1"/>
  <c r="L226" i="1"/>
  <c r="K226" i="1" s="1"/>
  <c r="L242" i="1"/>
  <c r="K242" i="1" s="1"/>
  <c r="L250" i="1"/>
  <c r="K250" i="1" s="1"/>
  <c r="L258" i="1"/>
  <c r="K258" i="1" s="1"/>
  <c r="L266" i="1"/>
  <c r="K266" i="1" s="1"/>
  <c r="L290" i="1"/>
  <c r="K290" i="1" s="1"/>
  <c r="L298" i="1"/>
  <c r="K298" i="1" s="1"/>
  <c r="L306" i="1"/>
  <c r="K306" i="1" s="1"/>
  <c r="L314" i="1"/>
  <c r="K314" i="1" s="1"/>
  <c r="L322" i="1"/>
  <c r="K322" i="1" s="1"/>
  <c r="L330" i="1"/>
  <c r="K330" i="1" s="1"/>
  <c r="N330" i="1" s="1"/>
  <c r="L338" i="1"/>
  <c r="K338" i="1" s="1"/>
  <c r="L346" i="1"/>
  <c r="K346" i="1" s="1"/>
  <c r="L354" i="1"/>
  <c r="K354" i="1" s="1"/>
  <c r="L362" i="1"/>
  <c r="K362" i="1" s="1"/>
  <c r="N362" i="1" s="1"/>
  <c r="L370" i="1"/>
  <c r="K370" i="1" s="1"/>
  <c r="L378" i="1"/>
  <c r="K378" i="1" s="1"/>
  <c r="L394" i="1"/>
  <c r="K394" i="1" s="1"/>
  <c r="L402" i="1"/>
  <c r="K402" i="1" s="1"/>
  <c r="L410" i="1"/>
  <c r="K410" i="1" s="1"/>
  <c r="L426" i="1"/>
  <c r="K426" i="1" s="1"/>
  <c r="L434" i="1"/>
  <c r="K434" i="1" s="1"/>
  <c r="L442" i="1"/>
  <c r="K442" i="1" s="1"/>
  <c r="L450" i="1"/>
  <c r="K450" i="1" s="1"/>
  <c r="L466" i="1"/>
  <c r="K466" i="1" s="1"/>
  <c r="L474" i="1"/>
  <c r="K474" i="1" s="1"/>
  <c r="L530" i="1"/>
  <c r="K530" i="1" s="1"/>
  <c r="L538" i="1"/>
  <c r="K538" i="1" s="1"/>
  <c r="L546" i="1"/>
  <c r="K546" i="1" s="1"/>
  <c r="L554" i="1"/>
  <c r="K554" i="1" s="1"/>
  <c r="L578" i="1"/>
  <c r="K578" i="1" s="1"/>
  <c r="L586" i="1"/>
  <c r="K586" i="1" s="1"/>
  <c r="L594" i="1"/>
  <c r="K594" i="1" s="1"/>
  <c r="L602" i="1"/>
  <c r="K602" i="1" s="1"/>
  <c r="L610" i="1"/>
  <c r="K610" i="1" s="1"/>
  <c r="L618" i="1"/>
  <c r="K618" i="1" s="1"/>
  <c r="L650" i="1"/>
  <c r="K650" i="1" s="1"/>
  <c r="L698" i="1"/>
  <c r="K698" i="1" s="1"/>
  <c r="L706" i="1"/>
  <c r="K706" i="1" s="1"/>
  <c r="L714" i="1"/>
  <c r="K714" i="1" s="1"/>
  <c r="L722" i="1"/>
  <c r="K722" i="1" s="1"/>
  <c r="L730" i="1"/>
  <c r="K730" i="1" s="1"/>
  <c r="L738" i="1"/>
  <c r="K738" i="1" s="1"/>
  <c r="L746" i="1"/>
  <c r="K746" i="1" s="1"/>
  <c r="L754" i="1"/>
  <c r="K754" i="1" s="1"/>
  <c r="L842" i="1"/>
  <c r="K842" i="1" s="1"/>
  <c r="L850" i="1"/>
  <c r="K850" i="1" s="1"/>
  <c r="L858" i="1"/>
  <c r="K858" i="1" s="1"/>
  <c r="L882" i="1"/>
  <c r="K882" i="1" s="1"/>
  <c r="N882" i="1" s="1"/>
  <c r="L890" i="1"/>
  <c r="K890" i="1" s="1"/>
  <c r="L898" i="1"/>
  <c r="K898" i="1" s="1"/>
  <c r="L906" i="1"/>
  <c r="K906" i="1" s="1"/>
  <c r="L914" i="1"/>
  <c r="K914" i="1" s="1"/>
  <c r="L922" i="1"/>
  <c r="K922" i="1" s="1"/>
  <c r="L946" i="1"/>
  <c r="K946" i="1" s="1"/>
  <c r="L954" i="1"/>
  <c r="K954" i="1" s="1"/>
  <c r="L994" i="1"/>
  <c r="K994" i="1" s="1"/>
  <c r="L1002" i="1"/>
  <c r="K1002" i="1" s="1"/>
  <c r="L1010" i="1"/>
  <c r="K1010" i="1" s="1"/>
  <c r="L1018" i="1"/>
  <c r="K1018" i="1" s="1"/>
  <c r="L1026" i="1"/>
  <c r="K1026" i="1" s="1"/>
  <c r="L1034" i="1"/>
  <c r="K1034" i="1" s="1"/>
  <c r="L1042" i="1"/>
  <c r="K1042" i="1" s="1"/>
  <c r="L1050" i="1"/>
  <c r="K1050" i="1" s="1"/>
  <c r="L1058" i="1"/>
  <c r="K1058" i="1" s="1"/>
  <c r="L1066" i="1"/>
  <c r="K1066" i="1" s="1"/>
  <c r="L1074" i="1"/>
  <c r="K1074" i="1" s="1"/>
  <c r="L1082" i="1"/>
  <c r="K1082" i="1" s="1"/>
  <c r="L1090" i="1"/>
  <c r="K1090" i="1" s="1"/>
  <c r="L1098" i="1"/>
  <c r="K1098" i="1" s="1"/>
  <c r="L1106" i="1"/>
  <c r="K1106" i="1" s="1"/>
  <c r="L1114" i="1"/>
  <c r="K1114" i="1" s="1"/>
  <c r="L1122" i="1"/>
  <c r="K1122" i="1" s="1"/>
  <c r="L1130" i="1"/>
  <c r="K1130" i="1" s="1"/>
  <c r="L1138" i="1"/>
  <c r="K1138" i="1" s="1"/>
  <c r="L1146" i="1"/>
  <c r="K1146" i="1" s="1"/>
  <c r="L1154" i="1"/>
  <c r="K1154" i="1" s="1"/>
  <c r="L1162" i="1"/>
  <c r="K1162" i="1" s="1"/>
  <c r="L1178" i="1"/>
  <c r="K1178" i="1" s="1"/>
  <c r="L1186" i="1"/>
  <c r="K1186" i="1" s="1"/>
  <c r="L1194" i="1"/>
  <c r="K1194" i="1" s="1"/>
  <c r="L1202" i="1"/>
  <c r="K1202" i="1" s="1"/>
  <c r="L1210" i="1"/>
  <c r="K1210" i="1" s="1"/>
  <c r="L1218" i="1"/>
  <c r="K1218" i="1" s="1"/>
  <c r="L1226" i="1"/>
  <c r="K1226" i="1" s="1"/>
  <c r="L1234" i="1"/>
  <c r="K1234" i="1" s="1"/>
  <c r="L1242" i="1"/>
  <c r="K1242" i="1" s="1"/>
  <c r="L1250" i="1"/>
  <c r="K1250" i="1" s="1"/>
  <c r="L1258" i="1"/>
  <c r="K1258" i="1" s="1"/>
  <c r="L1266" i="1"/>
  <c r="K1266" i="1" s="1"/>
  <c r="L1274" i="1"/>
  <c r="K1274" i="1" s="1"/>
  <c r="L1282" i="1"/>
  <c r="K1282" i="1" s="1"/>
  <c r="L1290" i="1"/>
  <c r="K1290" i="1" s="1"/>
  <c r="L1346" i="1"/>
  <c r="K1346" i="1" s="1"/>
  <c r="L1354" i="1"/>
  <c r="K1354" i="1" s="1"/>
  <c r="L1362" i="1"/>
  <c r="K1362" i="1" s="1"/>
  <c r="L1378" i="1"/>
  <c r="K1378" i="1" s="1"/>
  <c r="L1386" i="1"/>
  <c r="K1386" i="1" s="1"/>
  <c r="L1418" i="1"/>
  <c r="K1418" i="1" s="1"/>
  <c r="L1426" i="1"/>
  <c r="K1426" i="1" s="1"/>
  <c r="L1434" i="1"/>
  <c r="K1434" i="1" s="1"/>
  <c r="L1442" i="1"/>
  <c r="K1442" i="1" s="1"/>
  <c r="L1450" i="1"/>
  <c r="K1450" i="1" s="1"/>
  <c r="L1466" i="1"/>
  <c r="K1466" i="1" s="1"/>
  <c r="L1474" i="1"/>
  <c r="K1474" i="1" s="1"/>
  <c r="L1482" i="1"/>
  <c r="K1482" i="1" s="1"/>
  <c r="L1490" i="1"/>
  <c r="K1490" i="1" s="1"/>
  <c r="L1498" i="1"/>
  <c r="K1498" i="1" s="1"/>
  <c r="L1506" i="1"/>
  <c r="K1506" i="1" s="1"/>
  <c r="L1514" i="1"/>
  <c r="K1514" i="1" s="1"/>
  <c r="L1522" i="1"/>
  <c r="K1522" i="1" s="1"/>
  <c r="L1530" i="1"/>
  <c r="K1530" i="1" s="1"/>
  <c r="L1538" i="1"/>
  <c r="K1538" i="1" s="1"/>
  <c r="L1546" i="1"/>
  <c r="K1546" i="1" s="1"/>
  <c r="L1554" i="1"/>
  <c r="K1554" i="1" s="1"/>
  <c r="L1562" i="1"/>
  <c r="K1562" i="1" s="1"/>
  <c r="L1570" i="1"/>
  <c r="K1570" i="1" s="1"/>
  <c r="L1594" i="1"/>
  <c r="K1594" i="1" s="1"/>
  <c r="L1618" i="1"/>
  <c r="K1618" i="1" s="1"/>
  <c r="L1626" i="1"/>
  <c r="K1626" i="1" s="1"/>
  <c r="L1634" i="1"/>
  <c r="K1634" i="1" s="1"/>
  <c r="L1642" i="1"/>
  <c r="K1642" i="1" s="1"/>
  <c r="L1650" i="1"/>
  <c r="K1650" i="1" s="1"/>
  <c r="L1658" i="1"/>
  <c r="K1658" i="1" s="1"/>
  <c r="L1666" i="1"/>
  <c r="K1666" i="1" s="1"/>
  <c r="L1674" i="1"/>
  <c r="K1674" i="1" s="1"/>
  <c r="L1714" i="1"/>
  <c r="K1714" i="1" s="1"/>
  <c r="L1722" i="1"/>
  <c r="K1722" i="1" s="1"/>
  <c r="L1730" i="1"/>
  <c r="K1730" i="1" s="1"/>
  <c r="L1738" i="1"/>
  <c r="K1738" i="1" s="1"/>
  <c r="L1762" i="1"/>
  <c r="K1762" i="1" s="1"/>
  <c r="L1770" i="1"/>
  <c r="K1770" i="1" s="1"/>
  <c r="L1778" i="1"/>
  <c r="K1778" i="1" s="1"/>
  <c r="L1826" i="1"/>
  <c r="K1826" i="1" s="1"/>
  <c r="L1834" i="1"/>
  <c r="K1834" i="1" s="1"/>
  <c r="L1842" i="1"/>
  <c r="K1842" i="1" s="1"/>
  <c r="L1850" i="1"/>
  <c r="K1850" i="1" s="1"/>
  <c r="L1858" i="1"/>
  <c r="K1858" i="1" s="1"/>
  <c r="L1866" i="1"/>
  <c r="K1866" i="1" s="1"/>
  <c r="L1874" i="1"/>
  <c r="K1874" i="1" s="1"/>
  <c r="L1890" i="1"/>
  <c r="K1890" i="1" s="1"/>
  <c r="L1898" i="1"/>
  <c r="K1898" i="1" s="1"/>
  <c r="L1906" i="1"/>
  <c r="K1906" i="1" s="1"/>
  <c r="L1938" i="1"/>
  <c r="K1938" i="1" s="1"/>
  <c r="L1946" i="1"/>
  <c r="K1946" i="1" s="1"/>
  <c r="L1954" i="1"/>
  <c r="K1954" i="1" s="1"/>
  <c r="L1962" i="1"/>
  <c r="K1962" i="1" s="1"/>
  <c r="L1970" i="1"/>
  <c r="K1970" i="1" s="1"/>
  <c r="L1994" i="1"/>
  <c r="K1994" i="1" s="1"/>
  <c r="L2002" i="1"/>
  <c r="K2002" i="1" s="1"/>
  <c r="L2010" i="1"/>
  <c r="K2010" i="1" s="1"/>
  <c r="L2018" i="1"/>
  <c r="K2018" i="1" s="1"/>
  <c r="L2026" i="1"/>
  <c r="K2026" i="1" s="1"/>
  <c r="L2042" i="1"/>
  <c r="K2042" i="1" s="1"/>
  <c r="L2050" i="1"/>
  <c r="K2050" i="1" s="1"/>
  <c r="L2058" i="1"/>
  <c r="K2058" i="1" s="1"/>
  <c r="L2066" i="1"/>
  <c r="K2066" i="1" s="1"/>
  <c r="L2074" i="1"/>
  <c r="K2074" i="1" s="1"/>
  <c r="L2082" i="1"/>
  <c r="K2082" i="1" s="1"/>
  <c r="L2090" i="1"/>
  <c r="K2090" i="1" s="1"/>
  <c r="L2098" i="1"/>
  <c r="K2098" i="1" s="1"/>
  <c r="L2106" i="1"/>
  <c r="K2106" i="1" s="1"/>
  <c r="L2114" i="1"/>
  <c r="K2114" i="1" s="1"/>
  <c r="L2122" i="1"/>
  <c r="K2122" i="1" s="1"/>
  <c r="L2130" i="1"/>
  <c r="K2130" i="1" s="1"/>
  <c r="L2138" i="1"/>
  <c r="K2138" i="1" s="1"/>
  <c r="L2146" i="1"/>
  <c r="K2146" i="1" s="1"/>
  <c r="L2154" i="1"/>
  <c r="K2154" i="1" s="1"/>
  <c r="L2162" i="1"/>
  <c r="K2162" i="1" s="1"/>
  <c r="L2170" i="1"/>
  <c r="K2170" i="1" s="1"/>
  <c r="L2178" i="1"/>
  <c r="K2178" i="1" s="1"/>
  <c r="L2186" i="1"/>
  <c r="K2186" i="1" s="1"/>
  <c r="L2194" i="1"/>
  <c r="K2194" i="1" s="1"/>
  <c r="L2202" i="1"/>
  <c r="K2202" i="1" s="1"/>
  <c r="L2210" i="1"/>
  <c r="K2210" i="1" s="1"/>
  <c r="L2218" i="1"/>
  <c r="K2218" i="1" s="1"/>
  <c r="L2226" i="1"/>
  <c r="K2226" i="1" s="1"/>
  <c r="L2274" i="1"/>
  <c r="K2274" i="1" s="1"/>
  <c r="L2282" i="1"/>
  <c r="K2282" i="1" s="1"/>
  <c r="L2290" i="1"/>
  <c r="K2290" i="1" s="1"/>
  <c r="L2298" i="1"/>
  <c r="K2298" i="1" s="1"/>
  <c r="L2306" i="1"/>
  <c r="K2306" i="1" s="1"/>
  <c r="L2330" i="1"/>
  <c r="K2330" i="1" s="1"/>
  <c r="L2338" i="1"/>
  <c r="K2338" i="1" s="1"/>
  <c r="L2346" i="1"/>
  <c r="K2346" i="1" s="1"/>
  <c r="L2354" i="1"/>
  <c r="K2354" i="1" s="1"/>
  <c r="L2362" i="1"/>
  <c r="K2362" i="1" s="1"/>
  <c r="L2370" i="1"/>
  <c r="K2370" i="1" s="1"/>
  <c r="L2378" i="1"/>
  <c r="K2378" i="1" s="1"/>
  <c r="L2386" i="1"/>
  <c r="K2386" i="1" s="1"/>
  <c r="L2394" i="1"/>
  <c r="K2394" i="1" s="1"/>
  <c r="L2402" i="1"/>
  <c r="K2402" i="1" s="1"/>
  <c r="L2410" i="1"/>
  <c r="K2410" i="1" s="1"/>
  <c r="L2426" i="1"/>
  <c r="K2426" i="1" s="1"/>
  <c r="L2458" i="1"/>
  <c r="K2458" i="1" s="1"/>
  <c r="L2514" i="1"/>
  <c r="K2514" i="1" s="1"/>
  <c r="L2530" i="1"/>
  <c r="K2530" i="1" s="1"/>
  <c r="L2538" i="1"/>
  <c r="K2538" i="1" s="1"/>
  <c r="L2546" i="1"/>
  <c r="K2546" i="1" s="1"/>
  <c r="L2554" i="1"/>
  <c r="K2554" i="1" s="1"/>
  <c r="L2562" i="1"/>
  <c r="K2562" i="1" s="1"/>
  <c r="L2570" i="1"/>
  <c r="K2570" i="1" s="1"/>
  <c r="L2586" i="1"/>
  <c r="K2586" i="1" s="1"/>
  <c r="L2594" i="1"/>
  <c r="K2594" i="1" s="1"/>
  <c r="L2618" i="1"/>
  <c r="K2618" i="1" s="1"/>
  <c r="L2634" i="1"/>
  <c r="K2634" i="1" s="1"/>
  <c r="L2706" i="1"/>
  <c r="K2706" i="1" s="1"/>
  <c r="L2730" i="1"/>
  <c r="K2730" i="1" s="1"/>
  <c r="L2738" i="1"/>
  <c r="K2738" i="1" s="1"/>
  <c r="L2770" i="1"/>
  <c r="K2770" i="1" s="1"/>
  <c r="L2786" i="1"/>
  <c r="K2786" i="1" s="1"/>
  <c r="L2794" i="1"/>
  <c r="K2794" i="1" s="1"/>
  <c r="L2802" i="1"/>
  <c r="K2802" i="1" s="1"/>
  <c r="L2810" i="1"/>
  <c r="K2810" i="1" s="1"/>
  <c r="L2826" i="1"/>
  <c r="K2826" i="1" s="1"/>
  <c r="L2858" i="1"/>
  <c r="K2858" i="1" s="1"/>
  <c r="L2866" i="1"/>
  <c r="K2866" i="1" s="1"/>
  <c r="L2874" i="1"/>
  <c r="K2874" i="1" s="1"/>
  <c r="L2882" i="1"/>
  <c r="K2882" i="1" s="1"/>
  <c r="L2890" i="1"/>
  <c r="K2890" i="1" s="1"/>
  <c r="L2898" i="1"/>
  <c r="K2898" i="1" s="1"/>
  <c r="L2906" i="1"/>
  <c r="K2906" i="1" s="1"/>
  <c r="L2914" i="1"/>
  <c r="K2914" i="1" s="1"/>
  <c r="L2922" i="1"/>
  <c r="K2922" i="1" s="1"/>
  <c r="L2930" i="1"/>
  <c r="K2930" i="1" s="1"/>
  <c r="L2954" i="1"/>
  <c r="K2954" i="1" s="1"/>
  <c r="L2962" i="1"/>
  <c r="K2962" i="1" s="1"/>
  <c r="L2970" i="1"/>
  <c r="K2970" i="1" s="1"/>
  <c r="L2986" i="1"/>
  <c r="K2986" i="1" s="1"/>
  <c r="L2994" i="1"/>
  <c r="K2994" i="1" s="1"/>
  <c r="L3002" i="1"/>
  <c r="K3002" i="1" s="1"/>
  <c r="L3010" i="1"/>
  <c r="K3010" i="1" s="1"/>
  <c r="L3026" i="1"/>
  <c r="K3026" i="1" s="1"/>
  <c r="L3034" i="1"/>
  <c r="K3034" i="1" s="1"/>
  <c r="L3042" i="1"/>
  <c r="K3042" i="1" s="1"/>
  <c r="L3122" i="1"/>
  <c r="K3122" i="1" s="1"/>
  <c r="L3130" i="1"/>
  <c r="K3130" i="1" s="1"/>
  <c r="L3146" i="1"/>
  <c r="K3146" i="1" s="1"/>
  <c r="L3170" i="1"/>
  <c r="K3170" i="1" s="1"/>
  <c r="L3178" i="1"/>
  <c r="K3178" i="1" s="1"/>
  <c r="L3186" i="1"/>
  <c r="K3186" i="1" s="1"/>
  <c r="L3194" i="1"/>
  <c r="K3194" i="1" s="1"/>
  <c r="L3202" i="1"/>
  <c r="K3202" i="1" s="1"/>
  <c r="L3210" i="1"/>
  <c r="K3210" i="1" s="1"/>
  <c r="L3218" i="1"/>
  <c r="K3218" i="1" s="1"/>
  <c r="L3226" i="1"/>
  <c r="K3226" i="1" s="1"/>
  <c r="L3234" i="1"/>
  <c r="K3234" i="1" s="1"/>
  <c r="L3242" i="1"/>
  <c r="K3242" i="1" s="1"/>
  <c r="L3266" i="1"/>
  <c r="K3266" i="1" s="1"/>
  <c r="L3274" i="1"/>
  <c r="K3274" i="1" s="1"/>
  <c r="L3282" i="1"/>
  <c r="K3282" i="1" s="1"/>
  <c r="L3290" i="1"/>
  <c r="K3290" i="1" s="1"/>
  <c r="L3298" i="1"/>
  <c r="K3298" i="1" s="1"/>
  <c r="L3314" i="1"/>
  <c r="K3314" i="1" s="1"/>
  <c r="L3322" i="1"/>
  <c r="K3322" i="1" s="1"/>
  <c r="L3330" i="1"/>
  <c r="K3330" i="1" s="1"/>
  <c r="L3338" i="1"/>
  <c r="K3338" i="1" s="1"/>
  <c r="L3346" i="1"/>
  <c r="K3346" i="1" s="1"/>
  <c r="L3354" i="1"/>
  <c r="K3354" i="1" s="1"/>
  <c r="L3362" i="1"/>
  <c r="K3362" i="1" s="1"/>
  <c r="L3370" i="1"/>
  <c r="K3370" i="1" s="1"/>
  <c r="L3378" i="1"/>
  <c r="K3378" i="1" s="1"/>
  <c r="L3386" i="1"/>
  <c r="K3386" i="1" s="1"/>
  <c r="L3426" i="1"/>
  <c r="K3426" i="1" s="1"/>
  <c r="L3434" i="1"/>
  <c r="K3434" i="1" s="1"/>
  <c r="L3442" i="1"/>
  <c r="K3442" i="1" s="1"/>
  <c r="L446" i="4"/>
  <c r="K446" i="4" s="1"/>
  <c r="L465" i="4"/>
  <c r="K465" i="4" s="1"/>
  <c r="L472" i="4"/>
  <c r="K472" i="4" s="1"/>
  <c r="L1095" i="4"/>
  <c r="K1095" i="4" s="1"/>
  <c r="L1223" i="4"/>
  <c r="K1223" i="4" s="1"/>
  <c r="L1351" i="4"/>
  <c r="K1351" i="4" s="1"/>
  <c r="L1479" i="4"/>
  <c r="K1479" i="4" s="1"/>
  <c r="L1622" i="4"/>
  <c r="K1622" i="4" s="1"/>
  <c r="L1770" i="4"/>
  <c r="K1770" i="4" s="1"/>
  <c r="L1839" i="4"/>
  <c r="K1839" i="4" s="1"/>
  <c r="L1910" i="4"/>
  <c r="K1910" i="4" s="1"/>
  <c r="L1944" i="4"/>
  <c r="K1944" i="4" s="1"/>
  <c r="L2015" i="4"/>
  <c r="K2015" i="4" s="1"/>
  <c r="L2060" i="4"/>
  <c r="K2060" i="4" s="1"/>
  <c r="L2063" i="4"/>
  <c r="K2063" i="4" s="1"/>
  <c r="L2118" i="4"/>
  <c r="K2118" i="4" s="1"/>
  <c r="L2138" i="4"/>
  <c r="K2138" i="4" s="1"/>
  <c r="L2285" i="4"/>
  <c r="K2285" i="4" s="1"/>
  <c r="L2346" i="4"/>
  <c r="K2346" i="4" s="1"/>
  <c r="L2562" i="4"/>
  <c r="K2562" i="4" s="1"/>
  <c r="L2632" i="4"/>
  <c r="K2632" i="4" s="1"/>
  <c r="L2694" i="4"/>
  <c r="K2694" i="4" s="1"/>
  <c r="L2840" i="4"/>
  <c r="K2840" i="4" s="1"/>
  <c r="L2900" i="4"/>
  <c r="K2900" i="4" s="1"/>
  <c r="L2903" i="4"/>
  <c r="K2903" i="4" s="1"/>
  <c r="L2923" i="4"/>
  <c r="K2923" i="4" s="1"/>
  <c r="L2930" i="4"/>
  <c r="K2930" i="4" s="1"/>
  <c r="L2933" i="4"/>
  <c r="K2933" i="4" s="1"/>
  <c r="L2986" i="4"/>
  <c r="K2986" i="4" s="1"/>
  <c r="L3041" i="4"/>
  <c r="K3041" i="4" s="1"/>
  <c r="L3048" i="4"/>
  <c r="K3048" i="4" s="1"/>
  <c r="L3134" i="4"/>
  <c r="K3134" i="4" s="1"/>
  <c r="L3183" i="4"/>
  <c r="K3183" i="4" s="1"/>
  <c r="L3198" i="4"/>
  <c r="K3198" i="4" s="1"/>
  <c r="L3230" i="4"/>
  <c r="K3230" i="4" s="1"/>
  <c r="L3279" i="4"/>
  <c r="K3279" i="4" s="1"/>
  <c r="L3294" i="4"/>
  <c r="K3294" i="4" s="1"/>
  <c r="L3326" i="4"/>
  <c r="K3326" i="4" s="1"/>
  <c r="L3343" i="4"/>
  <c r="K3343" i="4" s="1"/>
  <c r="L3358" i="4"/>
  <c r="K3358" i="4" s="1"/>
  <c r="L3375" i="4"/>
  <c r="K3375" i="4" s="1"/>
  <c r="L3390" i="4"/>
  <c r="K3390" i="4" s="1"/>
  <c r="L3467" i="4"/>
  <c r="K3467" i="4" s="1"/>
  <c r="L3544" i="4"/>
  <c r="K3544" i="4" s="1"/>
  <c r="L3603" i="4"/>
  <c r="K3603" i="4" s="1"/>
  <c r="L3666" i="4"/>
  <c r="K3666" i="4" s="1"/>
  <c r="L3687" i="4"/>
  <c r="K3687" i="4" s="1"/>
  <c r="L3735" i="4"/>
  <c r="K3735" i="4" s="1"/>
  <c r="L3799" i="4"/>
  <c r="K3799" i="4" s="1"/>
  <c r="L3863" i="4"/>
  <c r="K3863" i="4" s="1"/>
  <c r="L3927" i="4"/>
  <c r="K3927" i="4" s="1"/>
  <c r="L11" i="1"/>
  <c r="K11" i="1" s="1"/>
  <c r="L36" i="1"/>
  <c r="K36" i="1" s="1"/>
  <c r="L86" i="1"/>
  <c r="K86" i="1" s="1"/>
  <c r="L136" i="1"/>
  <c r="K136" i="1" s="1"/>
  <c r="L153" i="1"/>
  <c r="K153" i="1" s="1"/>
  <c r="L169" i="1"/>
  <c r="K169" i="1" s="1"/>
  <c r="L217" i="1"/>
  <c r="K217" i="1" s="1"/>
  <c r="L249" i="1"/>
  <c r="K249" i="1" s="1"/>
  <c r="L265" i="1"/>
  <c r="K265" i="1" s="1"/>
  <c r="L297" i="1"/>
  <c r="K297" i="1" s="1"/>
  <c r="L313" i="1"/>
  <c r="K313" i="1" s="1"/>
  <c r="L329" i="1"/>
  <c r="K329" i="1" s="1"/>
  <c r="L345" i="1"/>
  <c r="K345" i="1" s="1"/>
  <c r="L361" i="1"/>
  <c r="K361" i="1" s="1"/>
  <c r="L377" i="1"/>
  <c r="K377" i="1" s="1"/>
  <c r="L393" i="1"/>
  <c r="K393" i="1" s="1"/>
  <c r="L409" i="1"/>
  <c r="K409" i="1" s="1"/>
  <c r="L425" i="1"/>
  <c r="K425" i="1" s="1"/>
  <c r="L441" i="1"/>
  <c r="K441" i="1" s="1"/>
  <c r="L473" i="1"/>
  <c r="K473" i="1" s="1"/>
  <c r="L537" i="1"/>
  <c r="K537" i="1" s="1"/>
  <c r="L553" i="1"/>
  <c r="K553" i="1" s="1"/>
  <c r="L585" i="1"/>
  <c r="K585" i="1" s="1"/>
  <c r="L601" i="1"/>
  <c r="K601" i="1" s="1"/>
  <c r="L617" i="1"/>
  <c r="K617" i="1" s="1"/>
  <c r="L649" i="1"/>
  <c r="K649" i="1" s="1"/>
  <c r="L697" i="1"/>
  <c r="K697" i="1" s="1"/>
  <c r="L713" i="1"/>
  <c r="K713" i="1" s="1"/>
  <c r="L729" i="1"/>
  <c r="K729" i="1" s="1"/>
  <c r="L745" i="1"/>
  <c r="K745" i="1" s="1"/>
  <c r="L857" i="1"/>
  <c r="K857" i="1" s="1"/>
  <c r="L873" i="1"/>
  <c r="K873" i="1" s="1"/>
  <c r="L889" i="1"/>
  <c r="K889" i="1" s="1"/>
  <c r="L905" i="1"/>
  <c r="K905" i="1" s="1"/>
  <c r="L921" i="1"/>
  <c r="K921" i="1" s="1"/>
  <c r="L937" i="1"/>
  <c r="K937" i="1" s="1"/>
  <c r="L953" i="1"/>
  <c r="K953" i="1" s="1"/>
  <c r="L985" i="1"/>
  <c r="K985" i="1" s="1"/>
  <c r="L1001" i="1"/>
  <c r="K1001" i="1" s="1"/>
  <c r="L1017" i="1"/>
  <c r="K1017" i="1" s="1"/>
  <c r="L1033" i="1"/>
  <c r="K1033" i="1" s="1"/>
  <c r="L1049" i="1"/>
  <c r="K1049" i="1" s="1"/>
  <c r="L1065" i="1"/>
  <c r="K1065" i="1" s="1"/>
  <c r="L1081" i="1"/>
  <c r="K1081" i="1" s="1"/>
  <c r="L1097" i="1"/>
  <c r="K1097" i="1" s="1"/>
  <c r="L1113" i="1"/>
  <c r="K1113" i="1" s="1"/>
  <c r="L1129" i="1"/>
  <c r="K1129" i="1" s="1"/>
  <c r="L1145" i="1"/>
  <c r="K1145" i="1" s="1"/>
  <c r="L1161" i="1"/>
  <c r="K1161" i="1" s="1"/>
  <c r="L1177" i="1"/>
  <c r="K1177" i="1" s="1"/>
  <c r="L1193" i="1"/>
  <c r="K1193" i="1" s="1"/>
  <c r="L1209" i="1"/>
  <c r="K1209" i="1" s="1"/>
  <c r="L1225" i="1"/>
  <c r="K1225" i="1" s="1"/>
  <c r="L1241" i="1"/>
  <c r="K1241" i="1" s="1"/>
  <c r="L1257" i="1"/>
  <c r="K1257" i="1" s="1"/>
  <c r="L1273" i="1"/>
  <c r="K1273" i="1" s="1"/>
  <c r="L1289" i="1"/>
  <c r="K1289" i="1" s="1"/>
  <c r="L1353" i="1"/>
  <c r="K1353" i="1" s="1"/>
  <c r="L1385" i="1"/>
  <c r="K1385" i="1" s="1"/>
  <c r="L1417" i="1"/>
  <c r="K1417" i="1" s="1"/>
  <c r="L1433" i="1"/>
  <c r="K1433" i="1" s="1"/>
  <c r="L1449" i="1"/>
  <c r="K1449" i="1" s="1"/>
  <c r="L1465" i="1"/>
  <c r="K1465" i="1" s="1"/>
  <c r="L1481" i="1"/>
  <c r="K1481" i="1" s="1"/>
  <c r="L1497" i="1"/>
  <c r="K1497" i="1" s="1"/>
  <c r="L1513" i="1"/>
  <c r="K1513" i="1" s="1"/>
  <c r="L1529" i="1"/>
  <c r="K1529" i="1" s="1"/>
  <c r="L1545" i="1"/>
  <c r="K1545" i="1" s="1"/>
  <c r="L1561" i="1"/>
  <c r="K1561" i="1" s="1"/>
  <c r="L1593" i="1"/>
  <c r="K1593" i="1" s="1"/>
  <c r="L1625" i="1"/>
  <c r="K1625" i="1" s="1"/>
  <c r="L1641" i="1"/>
  <c r="K1641" i="1" s="1"/>
  <c r="L1657" i="1"/>
  <c r="K1657" i="1" s="1"/>
  <c r="L1673" i="1"/>
  <c r="K1673" i="1" s="1"/>
  <c r="L1721" i="1"/>
  <c r="K1721" i="1" s="1"/>
  <c r="L1737" i="1"/>
  <c r="K1737" i="1" s="1"/>
  <c r="L1769" i="1"/>
  <c r="K1769" i="1" s="1"/>
  <c r="L1833" i="1"/>
  <c r="K1833" i="1" s="1"/>
  <c r="L1849" i="1"/>
  <c r="K1849" i="1" s="1"/>
  <c r="L1865" i="1"/>
  <c r="K1865" i="1" s="1"/>
  <c r="L1897" i="1"/>
  <c r="K1897" i="1" s="1"/>
  <c r="L1945" i="1"/>
  <c r="K1945" i="1" s="1"/>
  <c r="L1961" i="1"/>
  <c r="K1961" i="1" s="1"/>
  <c r="L1993" i="1"/>
  <c r="K1993" i="1" s="1"/>
  <c r="L2009" i="1"/>
  <c r="K2009" i="1" s="1"/>
  <c r="L2025" i="1"/>
  <c r="K2025" i="1" s="1"/>
  <c r="L2057" i="1"/>
  <c r="K2057" i="1" s="1"/>
  <c r="L2073" i="1"/>
  <c r="K2073" i="1" s="1"/>
  <c r="L2089" i="1"/>
  <c r="K2089" i="1" s="1"/>
  <c r="L2105" i="1"/>
  <c r="K2105" i="1" s="1"/>
  <c r="L2121" i="1"/>
  <c r="K2121" i="1" s="1"/>
  <c r="L2137" i="1"/>
  <c r="K2137" i="1" s="1"/>
  <c r="L2153" i="1"/>
  <c r="K2153" i="1" s="1"/>
  <c r="L2169" i="1"/>
  <c r="K2169" i="1" s="1"/>
  <c r="L2185" i="1"/>
  <c r="K2185" i="1" s="1"/>
  <c r="L2201" i="1"/>
  <c r="K2201" i="1" s="1"/>
  <c r="L2217" i="1"/>
  <c r="K2217" i="1" s="1"/>
  <c r="L2281" i="1"/>
  <c r="K2281" i="1" s="1"/>
  <c r="L2297" i="1"/>
  <c r="K2297" i="1" s="1"/>
  <c r="L2329" i="1"/>
  <c r="K2329" i="1" s="1"/>
  <c r="L2345" i="1"/>
  <c r="K2345" i="1" s="1"/>
  <c r="L2361" i="1"/>
  <c r="K2361" i="1" s="1"/>
  <c r="L2377" i="1"/>
  <c r="K2377" i="1" s="1"/>
  <c r="L2393" i="1"/>
  <c r="K2393" i="1" s="1"/>
  <c r="L2409" i="1"/>
  <c r="K2409" i="1" s="1"/>
  <c r="L2425" i="1"/>
  <c r="K2425" i="1" s="1"/>
  <c r="L2537" i="1"/>
  <c r="K2537" i="1" s="1"/>
  <c r="L2553" i="1"/>
  <c r="K2553" i="1" s="1"/>
  <c r="L2569" i="1"/>
  <c r="K2569" i="1" s="1"/>
  <c r="L2585" i="1"/>
  <c r="K2585" i="1" s="1"/>
  <c r="L2617" i="1"/>
  <c r="K2617" i="1" s="1"/>
  <c r="L2633" i="1"/>
  <c r="K2633" i="1" s="1"/>
  <c r="L2729" i="1"/>
  <c r="K2729" i="1" s="1"/>
  <c r="L2793" i="1"/>
  <c r="K2793" i="1" s="1"/>
  <c r="L2809" i="1"/>
  <c r="K2809" i="1" s="1"/>
  <c r="L2825" i="1"/>
  <c r="K2825" i="1" s="1"/>
  <c r="L2857" i="1"/>
  <c r="K2857" i="1" s="1"/>
  <c r="L2873" i="1"/>
  <c r="K2873" i="1" s="1"/>
  <c r="L2889" i="1"/>
  <c r="K2889" i="1" s="1"/>
  <c r="L2905" i="1"/>
  <c r="K2905" i="1" s="1"/>
  <c r="L2921" i="1"/>
  <c r="K2921" i="1" s="1"/>
  <c r="L2953" i="1"/>
  <c r="K2953" i="1" s="1"/>
  <c r="L2969" i="1"/>
  <c r="K2969" i="1" s="1"/>
  <c r="L2985" i="1"/>
  <c r="K2985" i="1" s="1"/>
  <c r="L3001" i="1"/>
  <c r="K3001" i="1" s="1"/>
  <c r="L3033" i="1"/>
  <c r="K3033" i="1" s="1"/>
  <c r="L3113" i="1"/>
  <c r="K3113" i="1" s="1"/>
  <c r="L3129" i="1"/>
  <c r="K3129" i="1" s="1"/>
  <c r="L3145" i="1"/>
  <c r="K3145" i="1" s="1"/>
  <c r="L3177" i="1"/>
  <c r="K3177" i="1" s="1"/>
  <c r="L3193" i="1"/>
  <c r="K3193" i="1" s="1"/>
  <c r="L3209" i="1"/>
  <c r="K3209" i="1" s="1"/>
  <c r="L3225" i="1"/>
  <c r="K3225" i="1" s="1"/>
  <c r="L3241" i="1"/>
  <c r="K3241" i="1" s="1"/>
  <c r="L3273" i="1"/>
  <c r="K3273" i="1" s="1"/>
  <c r="L3289" i="1"/>
  <c r="K3289" i="1" s="1"/>
  <c r="L3321" i="1"/>
  <c r="K3321" i="1" s="1"/>
  <c r="L3337" i="1"/>
  <c r="K3337" i="1" s="1"/>
  <c r="L3353" i="1"/>
  <c r="K3353" i="1" s="1"/>
  <c r="L3369" i="1"/>
  <c r="K3369" i="1" s="1"/>
  <c r="L3381" i="1"/>
  <c r="K3381" i="1" s="1"/>
  <c r="L3433" i="1"/>
  <c r="K3433" i="1" s="1"/>
  <c r="L3469" i="1"/>
  <c r="K3469" i="1" s="1"/>
  <c r="L3478" i="1"/>
  <c r="K3478" i="1" s="1"/>
  <c r="L3494" i="1"/>
  <c r="K3494" i="1" s="1"/>
  <c r="L3518" i="1"/>
  <c r="K3518" i="1" s="1"/>
  <c r="L3526" i="1"/>
  <c r="K3526" i="1" s="1"/>
  <c r="L3534" i="1"/>
  <c r="K3534" i="1" s="1"/>
  <c r="L3542" i="1"/>
  <c r="K3542" i="1" s="1"/>
  <c r="L3558" i="1"/>
  <c r="K3558" i="1" s="1"/>
  <c r="L3590" i="1"/>
  <c r="K3590" i="1" s="1"/>
  <c r="L3598" i="1"/>
  <c r="K3598" i="1" s="1"/>
  <c r="L3606" i="1"/>
  <c r="K3606" i="1" s="1"/>
  <c r="L3622" i="1"/>
  <c r="K3622" i="1" s="1"/>
  <c r="L3630" i="1"/>
  <c r="K3630" i="1" s="1"/>
  <c r="L3638" i="1"/>
  <c r="K3638" i="1" s="1"/>
  <c r="L3646" i="1"/>
  <c r="K3646" i="1" s="1"/>
  <c r="L3654" i="1"/>
  <c r="K3654" i="1" s="1"/>
  <c r="L3662" i="1"/>
  <c r="K3662" i="1" s="1"/>
  <c r="L3670" i="1"/>
  <c r="K3670" i="1" s="1"/>
  <c r="L3678" i="1"/>
  <c r="K3678" i="1" s="1"/>
  <c r="L3686" i="1"/>
  <c r="K3686" i="1" s="1"/>
  <c r="L3710" i="1"/>
  <c r="K3710" i="1" s="1"/>
  <c r="L3718" i="1"/>
  <c r="K3718" i="1" s="1"/>
  <c r="L3734" i="1"/>
  <c r="K3734" i="1" s="1"/>
  <c r="L3774" i="1"/>
  <c r="K3774" i="1" s="1"/>
  <c r="L3790" i="1"/>
  <c r="K3790" i="1" s="1"/>
  <c r="L3798" i="1"/>
  <c r="K3798" i="1" s="1"/>
  <c r="L3806" i="1"/>
  <c r="K3806" i="1" s="1"/>
  <c r="L3814" i="1"/>
  <c r="K3814" i="1" s="1"/>
  <c r="L3822" i="1"/>
  <c r="K3822" i="1" s="1"/>
  <c r="L3830" i="1"/>
  <c r="K3830" i="1" s="1"/>
  <c r="L3838" i="1"/>
  <c r="K3838" i="1" s="1"/>
  <c r="L3846" i="1"/>
  <c r="K3846" i="1" s="1"/>
  <c r="L3854" i="1"/>
  <c r="K3854" i="1" s="1"/>
  <c r="L3862" i="1"/>
  <c r="K3862" i="1" s="1"/>
  <c r="L3878" i="1"/>
  <c r="K3878" i="1" s="1"/>
  <c r="L3886" i="1"/>
  <c r="K3886" i="1" s="1"/>
  <c r="L3926" i="1"/>
  <c r="K3926" i="1" s="1"/>
  <c r="L3934" i="1"/>
  <c r="K3934" i="1" s="1"/>
  <c r="L3942" i="1"/>
  <c r="K3942" i="1" s="1"/>
  <c r="L3958" i="1"/>
  <c r="K3958" i="1" s="1"/>
  <c r="L3966" i="1"/>
  <c r="K3966" i="1" s="1"/>
  <c r="L3974" i="1"/>
  <c r="K3974" i="1" s="1"/>
  <c r="L3982" i="1"/>
  <c r="K3982" i="1" s="1"/>
  <c r="L3998" i="1"/>
  <c r="K3998" i="1" s="1"/>
  <c r="L4006" i="1"/>
  <c r="K4006" i="1" s="1"/>
  <c r="L34" i="4"/>
  <c r="K34" i="4" s="1"/>
  <c r="L364" i="4"/>
  <c r="K364" i="4" s="1"/>
  <c r="L439" i="4"/>
  <c r="K439" i="4" s="1"/>
  <c r="L752" i="4"/>
  <c r="K752" i="4" s="1"/>
  <c r="L850" i="4"/>
  <c r="K850" i="4" s="1"/>
  <c r="L1084" i="4"/>
  <c r="K1084" i="4" s="1"/>
  <c r="L1161" i="4"/>
  <c r="K1161" i="4" s="1"/>
  <c r="L1289" i="4"/>
  <c r="K1289" i="4" s="1"/>
  <c r="L1417" i="4"/>
  <c r="K1417" i="4" s="1"/>
  <c r="L1545" i="4"/>
  <c r="K1545" i="4" s="1"/>
  <c r="L1674" i="4"/>
  <c r="K1674" i="4" s="1"/>
  <c r="L1734" i="4"/>
  <c r="K1734" i="4" s="1"/>
  <c r="L1764" i="4"/>
  <c r="K1764" i="4" s="1"/>
  <c r="L1767" i="4"/>
  <c r="K1767" i="4" s="1"/>
  <c r="L1782" i="4"/>
  <c r="K1782" i="4" s="1"/>
  <c r="L2012" i="4"/>
  <c r="K2012" i="4" s="1"/>
  <c r="L2057" i="4"/>
  <c r="K2057" i="4" s="1"/>
  <c r="L2132" i="4"/>
  <c r="K2132" i="4" s="1"/>
  <c r="L2183" i="4"/>
  <c r="K2183" i="4" s="1"/>
  <c r="L2211" i="4"/>
  <c r="K2211" i="4" s="1"/>
  <c r="L2282" i="4"/>
  <c r="K2282" i="4" s="1"/>
  <c r="L2329" i="4"/>
  <c r="K2329" i="4" s="1"/>
  <c r="L2332" i="4"/>
  <c r="K2332" i="4" s="1"/>
  <c r="L2343" i="4"/>
  <c r="K2343" i="4" s="1"/>
  <c r="L2389" i="4"/>
  <c r="K2389" i="4" s="1"/>
  <c r="L2407" i="4"/>
  <c r="K2407" i="4" s="1"/>
  <c r="L2461" i="4"/>
  <c r="K2461" i="4" s="1"/>
  <c r="L2622" i="4"/>
  <c r="K2622" i="4" s="1"/>
  <c r="L2664" i="4"/>
  <c r="K2664" i="4" s="1"/>
  <c r="L2768" i="4"/>
  <c r="K2768" i="4" s="1"/>
  <c r="N2768" i="4" s="1"/>
  <c r="O2768" i="4" s="1"/>
  <c r="L2830" i="4"/>
  <c r="K2830" i="4" s="1"/>
  <c r="L2865" i="4"/>
  <c r="K2865" i="4" s="1"/>
  <c r="L2893" i="4"/>
  <c r="K2893" i="4" s="1"/>
  <c r="L2920" i="4"/>
  <c r="K2920" i="4" s="1"/>
  <c r="L2927" i="4"/>
  <c r="K2927" i="4" s="1"/>
  <c r="L2958" i="4"/>
  <c r="K2958" i="4" s="1"/>
  <c r="L3038" i="4"/>
  <c r="K3038" i="4" s="1"/>
  <c r="L3045" i="4"/>
  <c r="K3045" i="4" s="1"/>
  <c r="L3128" i="4"/>
  <c r="K3128" i="4" s="1"/>
  <c r="L3192" i="4"/>
  <c r="K3192" i="4" s="1"/>
  <c r="L3224" i="4"/>
  <c r="K3224" i="4" s="1"/>
  <c r="L3288" i="4"/>
  <c r="K3288" i="4" s="1"/>
  <c r="L3320" i="4"/>
  <c r="K3320" i="4" s="1"/>
  <c r="L3352" i="4"/>
  <c r="K3352" i="4" s="1"/>
  <c r="L3384" i="4"/>
  <c r="K3384" i="4" s="1"/>
  <c r="L3530" i="4"/>
  <c r="K3530" i="4" s="1"/>
  <c r="L3600" i="4"/>
  <c r="K3600" i="4" s="1"/>
  <c r="L3638" i="4"/>
  <c r="K3638" i="4" s="1"/>
  <c r="L3813" i="4"/>
  <c r="K3813" i="4" s="1"/>
  <c r="L3877" i="4"/>
  <c r="K3877" i="4" s="1"/>
  <c r="L3941" i="4"/>
  <c r="K3941" i="4" s="1"/>
  <c r="L4005" i="4"/>
  <c r="K4005" i="4" s="1"/>
  <c r="L13" i="1"/>
  <c r="K13" i="1" s="1"/>
  <c r="L38" i="1"/>
  <c r="K38" i="1" s="1"/>
  <c r="L91" i="1"/>
  <c r="K91" i="1" s="1"/>
  <c r="L139" i="1"/>
  <c r="K139" i="1" s="1"/>
  <c r="L203" i="1"/>
  <c r="K203" i="1" s="1"/>
  <c r="L219" i="1"/>
  <c r="K219" i="1" s="1"/>
  <c r="L235" i="1"/>
  <c r="K235" i="1" s="1"/>
  <c r="L251" i="1"/>
  <c r="K251" i="1" s="1"/>
  <c r="L267" i="1"/>
  <c r="K267" i="1" s="1"/>
  <c r="L299" i="1"/>
  <c r="K299" i="1" s="1"/>
  <c r="L315" i="1"/>
  <c r="K315" i="1" s="1"/>
  <c r="L331" i="1"/>
  <c r="K331" i="1" s="1"/>
  <c r="L347" i="1"/>
  <c r="K347" i="1" s="1"/>
  <c r="L363" i="1"/>
  <c r="K363" i="1" s="1"/>
  <c r="L379" i="1"/>
  <c r="K379" i="1" s="1"/>
  <c r="L395" i="1"/>
  <c r="K395" i="1" s="1"/>
  <c r="L411" i="1"/>
  <c r="K411" i="1" s="1"/>
  <c r="L427" i="1"/>
  <c r="K427" i="1" s="1"/>
  <c r="L443" i="1"/>
  <c r="K443" i="1" s="1"/>
  <c r="L459" i="1"/>
  <c r="K459" i="1" s="1"/>
  <c r="L475" i="1"/>
  <c r="K475" i="1" s="1"/>
  <c r="L491" i="1"/>
  <c r="K491" i="1" s="1"/>
  <c r="L539" i="1"/>
  <c r="K539" i="1" s="1"/>
  <c r="L555" i="1"/>
  <c r="K555" i="1" s="1"/>
  <c r="L587" i="1"/>
  <c r="K587" i="1" s="1"/>
  <c r="L619" i="1"/>
  <c r="K619" i="1" s="1"/>
  <c r="L651" i="1"/>
  <c r="K651" i="1" s="1"/>
  <c r="L699" i="1"/>
  <c r="K699" i="1" s="1"/>
  <c r="L715" i="1"/>
  <c r="K715" i="1" s="1"/>
  <c r="L731" i="1"/>
  <c r="K731" i="1" s="1"/>
  <c r="L747" i="1"/>
  <c r="K747" i="1" s="1"/>
  <c r="L843" i="1"/>
  <c r="K843" i="1" s="1"/>
  <c r="L859" i="1"/>
  <c r="K859" i="1" s="1"/>
  <c r="L891" i="1"/>
  <c r="K891" i="1" s="1"/>
  <c r="L907" i="1"/>
  <c r="K907" i="1" s="1"/>
  <c r="L923" i="1"/>
  <c r="K923" i="1" s="1"/>
  <c r="L955" i="1"/>
  <c r="K955" i="1" s="1"/>
  <c r="L987" i="1"/>
  <c r="K987" i="1" s="1"/>
  <c r="L1003" i="1"/>
  <c r="K1003" i="1" s="1"/>
  <c r="L1019" i="1"/>
  <c r="K1019" i="1" s="1"/>
  <c r="L1035" i="1"/>
  <c r="K1035" i="1" s="1"/>
  <c r="L1051" i="1"/>
  <c r="K1051" i="1" s="1"/>
  <c r="L1067" i="1"/>
  <c r="K1067" i="1" s="1"/>
  <c r="L1083" i="1"/>
  <c r="K1083" i="1" s="1"/>
  <c r="L1099" i="1"/>
  <c r="K1099" i="1" s="1"/>
  <c r="L1115" i="1"/>
  <c r="K1115" i="1" s="1"/>
  <c r="L1131" i="1"/>
  <c r="K1131" i="1" s="1"/>
  <c r="L1147" i="1"/>
  <c r="K1147" i="1" s="1"/>
  <c r="L1163" i="1"/>
  <c r="K1163" i="1" s="1"/>
  <c r="L1179" i="1"/>
  <c r="K1179" i="1" s="1"/>
  <c r="L1195" i="1"/>
  <c r="K1195" i="1" s="1"/>
  <c r="L1211" i="1"/>
  <c r="K1211" i="1" s="1"/>
  <c r="L1227" i="1"/>
  <c r="K1227" i="1" s="1"/>
  <c r="L1243" i="1"/>
  <c r="K1243" i="1" s="1"/>
  <c r="L1259" i="1"/>
  <c r="K1259" i="1" s="1"/>
  <c r="L1275" i="1"/>
  <c r="K1275" i="1" s="1"/>
  <c r="L1291" i="1"/>
  <c r="K1291" i="1" s="1"/>
  <c r="L1355" i="1"/>
  <c r="K1355" i="1" s="1"/>
  <c r="L1387" i="1"/>
  <c r="K1387" i="1" s="1"/>
  <c r="L1419" i="1"/>
  <c r="K1419" i="1" s="1"/>
  <c r="L1435" i="1"/>
  <c r="K1435" i="1" s="1"/>
  <c r="L1451" i="1"/>
  <c r="K1451" i="1" s="1"/>
  <c r="L1467" i="1"/>
  <c r="K1467" i="1" s="1"/>
  <c r="L1483" i="1"/>
  <c r="K1483" i="1" s="1"/>
  <c r="L1499" i="1"/>
  <c r="K1499" i="1" s="1"/>
  <c r="L1515" i="1"/>
  <c r="K1515" i="1" s="1"/>
  <c r="L1531" i="1"/>
  <c r="K1531" i="1" s="1"/>
  <c r="L1547" i="1"/>
  <c r="K1547" i="1" s="1"/>
  <c r="L1563" i="1"/>
  <c r="K1563" i="1" s="1"/>
  <c r="L1595" i="1"/>
  <c r="K1595" i="1" s="1"/>
  <c r="L1627" i="1"/>
  <c r="K1627" i="1" s="1"/>
  <c r="L1643" i="1"/>
  <c r="K1643" i="1" s="1"/>
  <c r="L1659" i="1"/>
  <c r="K1659" i="1" s="1"/>
  <c r="L1675" i="1"/>
  <c r="K1675" i="1" s="1"/>
  <c r="L1723" i="1"/>
  <c r="K1723" i="1" s="1"/>
  <c r="L1739" i="1"/>
  <c r="K1739" i="1" s="1"/>
  <c r="L1771" i="1"/>
  <c r="K1771" i="1" s="1"/>
  <c r="L1835" i="1"/>
  <c r="K1835" i="1" s="1"/>
  <c r="L1851" i="1"/>
  <c r="K1851" i="1" s="1"/>
  <c r="L1867" i="1"/>
  <c r="K1867" i="1" s="1"/>
  <c r="L1899" i="1"/>
  <c r="K1899" i="1" s="1"/>
  <c r="L1947" i="1"/>
  <c r="K1947" i="1" s="1"/>
  <c r="L1963" i="1"/>
  <c r="K1963" i="1" s="1"/>
  <c r="L1979" i="1"/>
  <c r="K1979" i="1" s="1"/>
  <c r="L1995" i="1"/>
  <c r="K1995" i="1" s="1"/>
  <c r="L2011" i="1"/>
  <c r="K2011" i="1" s="1"/>
  <c r="L2027" i="1"/>
  <c r="K2027" i="1" s="1"/>
  <c r="L2043" i="1"/>
  <c r="K2043" i="1" s="1"/>
  <c r="L2059" i="1"/>
  <c r="K2059" i="1" s="1"/>
  <c r="L2075" i="1"/>
  <c r="K2075" i="1" s="1"/>
  <c r="L2091" i="1"/>
  <c r="K2091" i="1" s="1"/>
  <c r="L2107" i="1"/>
  <c r="K2107" i="1" s="1"/>
  <c r="L2123" i="1"/>
  <c r="K2123" i="1" s="1"/>
  <c r="L2139" i="1"/>
  <c r="K2139" i="1" s="1"/>
  <c r="L2155" i="1"/>
  <c r="K2155" i="1" s="1"/>
  <c r="L2171" i="1"/>
  <c r="K2171" i="1" s="1"/>
  <c r="L2187" i="1"/>
  <c r="K2187" i="1" s="1"/>
  <c r="L2203" i="1"/>
  <c r="K2203" i="1" s="1"/>
  <c r="L2219" i="1"/>
  <c r="K2219" i="1" s="1"/>
  <c r="L2283" i="1"/>
  <c r="K2283" i="1" s="1"/>
  <c r="L2299" i="1"/>
  <c r="K2299" i="1" s="1"/>
  <c r="L2331" i="1"/>
  <c r="K2331" i="1" s="1"/>
  <c r="L2347" i="1"/>
  <c r="K2347" i="1" s="1"/>
  <c r="L2363" i="1"/>
  <c r="K2363" i="1" s="1"/>
  <c r="L2379" i="1"/>
  <c r="K2379" i="1" s="1"/>
  <c r="L2395" i="1"/>
  <c r="K2395" i="1" s="1"/>
  <c r="L2411" i="1"/>
  <c r="K2411" i="1" s="1"/>
  <c r="L2427" i="1"/>
  <c r="K2427" i="1" s="1"/>
  <c r="L2443" i="1"/>
  <c r="K2443" i="1" s="1"/>
  <c r="L2459" i="1"/>
  <c r="K2459" i="1" s="1"/>
  <c r="L2523" i="1"/>
  <c r="K2523" i="1" s="1"/>
  <c r="L2539" i="1"/>
  <c r="K2539" i="1" s="1"/>
  <c r="L2555" i="1"/>
  <c r="K2555" i="1" s="1"/>
  <c r="L2571" i="1"/>
  <c r="K2571" i="1" s="1"/>
  <c r="L2587" i="1"/>
  <c r="K2587" i="1" s="1"/>
  <c r="L2619" i="1"/>
  <c r="K2619" i="1" s="1"/>
  <c r="L2635" i="1"/>
  <c r="K2635" i="1" s="1"/>
  <c r="L2731" i="1"/>
  <c r="K2731" i="1" s="1"/>
  <c r="L2795" i="1"/>
  <c r="K2795" i="1" s="1"/>
  <c r="L2811" i="1"/>
  <c r="K2811" i="1" s="1"/>
  <c r="L2827" i="1"/>
  <c r="K2827" i="1" s="1"/>
  <c r="L2859" i="1"/>
  <c r="K2859" i="1" s="1"/>
  <c r="L2875" i="1"/>
  <c r="K2875" i="1" s="1"/>
  <c r="L2891" i="1"/>
  <c r="K2891" i="1" s="1"/>
  <c r="L2907" i="1"/>
  <c r="K2907" i="1" s="1"/>
  <c r="L2923" i="1"/>
  <c r="K2923" i="1" s="1"/>
  <c r="L2955" i="1"/>
  <c r="K2955" i="1" s="1"/>
  <c r="L2971" i="1"/>
  <c r="K2971" i="1" s="1"/>
  <c r="L2987" i="1"/>
  <c r="K2987" i="1" s="1"/>
  <c r="L3003" i="1"/>
  <c r="K3003" i="1" s="1"/>
  <c r="L3035" i="1"/>
  <c r="K3035" i="1" s="1"/>
  <c r="L3131" i="1"/>
  <c r="K3131" i="1" s="1"/>
  <c r="L3147" i="1"/>
  <c r="K3147" i="1" s="1"/>
  <c r="L3179" i="1"/>
  <c r="K3179" i="1" s="1"/>
  <c r="L3195" i="1"/>
  <c r="K3195" i="1" s="1"/>
  <c r="L3211" i="1"/>
  <c r="K3211" i="1" s="1"/>
  <c r="L3227" i="1"/>
  <c r="K3227" i="1" s="1"/>
  <c r="L3243" i="1"/>
  <c r="K3243" i="1" s="1"/>
  <c r="L3275" i="1"/>
  <c r="K3275" i="1" s="1"/>
  <c r="L3291" i="1"/>
  <c r="K3291" i="1" s="1"/>
  <c r="L3323" i="1"/>
  <c r="K3323" i="1" s="1"/>
  <c r="L3339" i="1"/>
  <c r="K3339" i="1" s="1"/>
  <c r="L3355" i="1"/>
  <c r="K3355" i="1" s="1"/>
  <c r="L3371" i="1"/>
  <c r="K3371" i="1" s="1"/>
  <c r="L3383" i="1"/>
  <c r="K3383" i="1" s="1"/>
  <c r="L3435" i="1"/>
  <c r="K3435" i="1" s="1"/>
  <c r="L3471" i="1"/>
  <c r="K3471" i="1" s="1"/>
  <c r="L3479" i="1"/>
  <c r="K3479" i="1" s="1"/>
  <c r="L3519" i="1"/>
  <c r="K3519" i="1" s="1"/>
  <c r="L3527" i="1"/>
  <c r="K3527" i="1" s="1"/>
  <c r="L3535" i="1"/>
  <c r="K3535" i="1" s="1"/>
  <c r="L3543" i="1"/>
  <c r="K3543" i="1" s="1"/>
  <c r="L3551" i="1"/>
  <c r="K3551" i="1" s="1"/>
  <c r="L3567" i="1"/>
  <c r="K3567" i="1" s="1"/>
  <c r="L3591" i="1"/>
  <c r="K3591" i="1" s="1"/>
  <c r="L3599" i="1"/>
  <c r="K3599" i="1" s="1"/>
  <c r="L3607" i="1"/>
  <c r="K3607" i="1" s="1"/>
  <c r="L3623" i="1"/>
  <c r="K3623" i="1" s="1"/>
  <c r="L3631" i="1"/>
  <c r="K3631" i="1" s="1"/>
  <c r="L3639" i="1"/>
  <c r="K3639" i="1" s="1"/>
  <c r="L3647" i="1"/>
  <c r="K3647" i="1" s="1"/>
  <c r="L3655" i="1"/>
  <c r="K3655" i="1" s="1"/>
  <c r="L3663" i="1"/>
  <c r="K3663" i="1" s="1"/>
  <c r="L3671" i="1"/>
  <c r="K3671" i="1" s="1"/>
  <c r="L3679" i="1"/>
  <c r="K3679" i="1" s="1"/>
  <c r="L3687" i="1"/>
  <c r="K3687" i="1" s="1"/>
  <c r="L3711" i="1"/>
  <c r="K3711" i="1" s="1"/>
  <c r="L3719" i="1"/>
  <c r="K3719" i="1" s="1"/>
  <c r="L3735" i="1"/>
  <c r="K3735" i="1" s="1"/>
  <c r="L3775" i="1"/>
  <c r="K3775" i="1" s="1"/>
  <c r="L3791" i="1"/>
  <c r="K3791" i="1" s="1"/>
  <c r="L3799" i="1"/>
  <c r="K3799" i="1" s="1"/>
  <c r="L3807" i="1"/>
  <c r="K3807" i="1" s="1"/>
  <c r="L3823" i="1"/>
  <c r="K3823" i="1" s="1"/>
  <c r="L3831" i="1"/>
  <c r="K3831" i="1" s="1"/>
  <c r="L3839" i="1"/>
  <c r="K3839" i="1" s="1"/>
  <c r="L3847" i="1"/>
  <c r="K3847" i="1" s="1"/>
  <c r="L3863" i="1"/>
  <c r="K3863" i="1" s="1"/>
  <c r="L3879" i="1"/>
  <c r="K3879" i="1" s="1"/>
  <c r="L3887" i="1"/>
  <c r="K3887" i="1" s="1"/>
  <c r="L3895" i="1"/>
  <c r="K3895" i="1" s="1"/>
  <c r="L3927" i="1"/>
  <c r="K3927" i="1" s="1"/>
  <c r="L3935" i="1"/>
  <c r="K3935" i="1" s="1"/>
  <c r="L3951" i="1"/>
  <c r="K3951" i="1" s="1"/>
  <c r="L3959" i="1"/>
  <c r="K3959" i="1" s="1"/>
  <c r="L3967" i="1"/>
  <c r="K3967" i="1" s="1"/>
  <c r="L3975" i="1"/>
  <c r="K3975" i="1" s="1"/>
  <c r="L3983" i="1"/>
  <c r="K3983" i="1" s="1"/>
  <c r="L3999" i="1"/>
  <c r="K3999" i="1" s="1"/>
  <c r="L4007" i="1"/>
  <c r="K4007" i="1" s="1"/>
  <c r="L23" i="4"/>
  <c r="K23" i="4" s="1"/>
  <c r="L249" i="4"/>
  <c r="K249" i="4" s="1"/>
  <c r="L956" i="4"/>
  <c r="K956" i="4" s="1"/>
  <c r="L1014" i="4"/>
  <c r="K1014" i="4" s="1"/>
  <c r="L1053" i="4"/>
  <c r="K1053" i="4" s="1"/>
  <c r="L1425" i="4"/>
  <c r="K1425" i="4" s="1"/>
  <c r="L1553" i="4"/>
  <c r="K1553" i="4" s="1"/>
  <c r="L1638" i="4"/>
  <c r="K1638" i="4" s="1"/>
  <c r="L1668" i="4"/>
  <c r="K1668" i="4" s="1"/>
  <c r="L1671" i="4"/>
  <c r="K1671" i="4" s="1"/>
  <c r="L1979" i="4"/>
  <c r="K1979" i="4" s="1"/>
  <c r="L2009" i="4"/>
  <c r="K2009" i="4" s="1"/>
  <c r="L2054" i="4"/>
  <c r="K2054" i="4" s="1"/>
  <c r="L2166" i="4"/>
  <c r="K2166" i="4" s="1"/>
  <c r="L2176" i="4"/>
  <c r="K2176" i="4" s="1"/>
  <c r="L2208" i="4"/>
  <c r="K2208" i="4" s="1"/>
  <c r="L2301" i="4"/>
  <c r="K2301" i="4" s="1"/>
  <c r="L2404" i="4"/>
  <c r="K2404" i="4" s="1"/>
  <c r="L2496" i="4"/>
  <c r="K2496" i="4" s="1"/>
  <c r="L2533" i="4"/>
  <c r="K2533" i="4" s="1"/>
  <c r="L2654" i="4"/>
  <c r="K2654" i="4" s="1"/>
  <c r="L2713" i="4"/>
  <c r="K2713" i="4" s="1"/>
  <c r="L2731" i="4"/>
  <c r="K2731" i="4" s="1"/>
  <c r="L2757" i="4"/>
  <c r="K2757" i="4" s="1"/>
  <c r="L2855" i="4"/>
  <c r="K2855" i="4" s="1"/>
  <c r="L2890" i="4"/>
  <c r="K2890" i="4" s="1"/>
  <c r="L2966" i="4"/>
  <c r="K2966" i="4" s="1"/>
  <c r="L2973" i="4"/>
  <c r="K2973" i="4" s="1"/>
  <c r="L3011" i="4"/>
  <c r="K3011" i="4" s="1"/>
  <c r="L3143" i="4"/>
  <c r="K3143" i="4" s="1"/>
  <c r="L3146" i="4"/>
  <c r="K3146" i="4" s="1"/>
  <c r="L3169" i="4"/>
  <c r="K3169" i="4" s="1"/>
  <c r="L3175" i="4"/>
  <c r="K3175" i="4" s="1"/>
  <c r="L3178" i="4"/>
  <c r="K3178" i="4" s="1"/>
  <c r="L3201" i="4"/>
  <c r="K3201" i="4" s="1"/>
  <c r="L3207" i="4"/>
  <c r="K3207" i="4" s="1"/>
  <c r="L3210" i="4"/>
  <c r="K3210" i="4" s="1"/>
  <c r="L3233" i="4"/>
  <c r="K3233" i="4" s="1"/>
  <c r="L3239" i="4"/>
  <c r="K3239" i="4" s="1"/>
  <c r="L3242" i="4"/>
  <c r="K3242" i="4" s="1"/>
  <c r="L3265" i="4"/>
  <c r="K3265" i="4" s="1"/>
  <c r="L3271" i="4"/>
  <c r="K3271" i="4" s="1"/>
  <c r="L3274" i="4"/>
  <c r="K3274" i="4" s="1"/>
  <c r="L3297" i="4"/>
  <c r="K3297" i="4" s="1"/>
  <c r="L3303" i="4"/>
  <c r="K3303" i="4" s="1"/>
  <c r="L3329" i="4"/>
  <c r="K3329" i="4" s="1"/>
  <c r="L3335" i="4"/>
  <c r="K3335" i="4" s="1"/>
  <c r="L3338" i="4"/>
  <c r="K3338" i="4" s="1"/>
  <c r="L3361" i="4"/>
  <c r="K3361" i="4" s="1"/>
  <c r="L3367" i="4"/>
  <c r="K3367" i="4" s="1"/>
  <c r="L3370" i="4"/>
  <c r="K3370" i="4" s="1"/>
  <c r="L3393" i="4"/>
  <c r="K3393" i="4" s="1"/>
  <c r="L3437" i="4"/>
  <c r="K3437" i="4" s="1"/>
  <c r="L3475" i="4"/>
  <c r="K3475" i="4" s="1"/>
  <c r="L3520" i="4"/>
  <c r="K3520" i="4" s="1"/>
  <c r="L3527" i="4"/>
  <c r="K3527" i="4" s="1"/>
  <c r="L3538" i="4"/>
  <c r="K3538" i="4" s="1"/>
  <c r="L3590" i="4"/>
  <c r="K3590" i="4" s="1"/>
  <c r="L3625" i="4"/>
  <c r="K3625" i="4" s="1"/>
  <c r="L3632" i="4"/>
  <c r="K3632" i="4" s="1"/>
  <c r="L3653" i="4"/>
  <c r="K3653" i="4" s="1"/>
  <c r="L3681" i="4"/>
  <c r="K3681" i="4" s="1"/>
  <c r="L3719" i="4"/>
  <c r="K3719" i="4" s="1"/>
  <c r="L3773" i="4"/>
  <c r="K3773" i="4" s="1"/>
  <c r="L3810" i="4"/>
  <c r="K3810" i="4" s="1"/>
  <c r="L3837" i="4"/>
  <c r="K3837" i="4" s="1"/>
  <c r="L3847" i="4"/>
  <c r="K3847" i="4" s="1"/>
  <c r="L3874" i="4"/>
  <c r="K3874" i="4" s="1"/>
  <c r="L3965" i="4"/>
  <c r="K3965" i="4" s="1"/>
  <c r="L3975" i="4"/>
  <c r="K3975" i="4" s="1"/>
  <c r="L4002" i="4"/>
  <c r="K4002" i="4" s="1"/>
  <c r="L4029" i="4"/>
  <c r="K4029" i="4" s="1"/>
  <c r="N4029" i="4" s="1"/>
  <c r="O4029" i="4" s="1"/>
  <c r="L14" i="1"/>
  <c r="K14" i="1" s="1"/>
  <c r="L41" i="1"/>
  <c r="K41" i="1" s="1"/>
  <c r="L92" i="1"/>
  <c r="K92" i="1" s="1"/>
  <c r="L140" i="1"/>
  <c r="K140" i="1" s="1"/>
  <c r="L188" i="1"/>
  <c r="K188" i="1" s="1"/>
  <c r="L204" i="1"/>
  <c r="K204" i="1" s="1"/>
  <c r="L220" i="1"/>
  <c r="K220" i="1" s="1"/>
  <c r="L236" i="1"/>
  <c r="K236" i="1" s="1"/>
  <c r="L252" i="1"/>
  <c r="K252" i="1" s="1"/>
  <c r="L300" i="1"/>
  <c r="K300" i="1" s="1"/>
  <c r="L316" i="1"/>
  <c r="K316" i="1" s="1"/>
  <c r="L332" i="1"/>
  <c r="K332" i="1" s="1"/>
  <c r="L348" i="1"/>
  <c r="K348" i="1" s="1"/>
  <c r="L364" i="1"/>
  <c r="K364" i="1" s="1"/>
  <c r="L380" i="1"/>
  <c r="K380" i="1" s="1"/>
  <c r="L396" i="1"/>
  <c r="K396" i="1" s="1"/>
  <c r="L428" i="1"/>
  <c r="K428" i="1" s="1"/>
  <c r="L444" i="1"/>
  <c r="K444" i="1" s="1"/>
  <c r="L460" i="1"/>
  <c r="K460" i="1" s="1"/>
  <c r="L476" i="1"/>
  <c r="K476" i="1" s="1"/>
  <c r="L492" i="1"/>
  <c r="K492" i="1" s="1"/>
  <c r="L540" i="1"/>
  <c r="K540" i="1" s="1"/>
  <c r="L556" i="1"/>
  <c r="K556" i="1" s="1"/>
  <c r="L572" i="1"/>
  <c r="K572" i="1" s="1"/>
  <c r="L588" i="1"/>
  <c r="K588" i="1" s="1"/>
  <c r="L604" i="1"/>
  <c r="K604" i="1" s="1"/>
  <c r="L620" i="1"/>
  <c r="K620" i="1" s="1"/>
  <c r="L652" i="1"/>
  <c r="K652" i="1" s="1"/>
  <c r="L700" i="1"/>
  <c r="K700" i="1" s="1"/>
  <c r="L716" i="1"/>
  <c r="K716" i="1" s="1"/>
  <c r="L732" i="1"/>
  <c r="K732" i="1" s="1"/>
  <c r="L748" i="1"/>
  <c r="K748" i="1" s="1"/>
  <c r="L844" i="1"/>
  <c r="K844" i="1" s="1"/>
  <c r="L876" i="1"/>
  <c r="K876" i="1" s="1"/>
  <c r="L892" i="1"/>
  <c r="K892" i="1" s="1"/>
  <c r="L908" i="1"/>
  <c r="K908" i="1" s="1"/>
  <c r="L924" i="1"/>
  <c r="K924" i="1" s="1"/>
  <c r="L956" i="1"/>
  <c r="K956" i="1" s="1"/>
  <c r="L988" i="1"/>
  <c r="K988" i="1" s="1"/>
  <c r="L1004" i="1"/>
  <c r="K1004" i="1" s="1"/>
  <c r="L1020" i="1"/>
  <c r="K1020" i="1" s="1"/>
  <c r="L1036" i="1"/>
  <c r="K1036" i="1" s="1"/>
  <c r="L1052" i="1"/>
  <c r="K1052" i="1" s="1"/>
  <c r="L1068" i="1"/>
  <c r="K1068" i="1" s="1"/>
  <c r="L1084" i="1"/>
  <c r="K1084" i="1" s="1"/>
  <c r="L1100" i="1"/>
  <c r="K1100" i="1" s="1"/>
  <c r="L1116" i="1"/>
  <c r="K1116" i="1" s="1"/>
  <c r="L1132" i="1"/>
  <c r="K1132" i="1" s="1"/>
  <c r="L1148" i="1"/>
  <c r="K1148" i="1" s="1"/>
  <c r="L1164" i="1"/>
  <c r="K1164" i="1" s="1"/>
  <c r="L1180" i="1"/>
  <c r="K1180" i="1" s="1"/>
  <c r="L1196" i="1"/>
  <c r="K1196" i="1" s="1"/>
  <c r="L1212" i="1"/>
  <c r="K1212" i="1" s="1"/>
  <c r="L1228" i="1"/>
  <c r="K1228" i="1" s="1"/>
  <c r="L1244" i="1"/>
  <c r="K1244" i="1" s="1"/>
  <c r="L1260" i="1"/>
  <c r="K1260" i="1" s="1"/>
  <c r="L1276" i="1"/>
  <c r="K1276" i="1" s="1"/>
  <c r="L1292" i="1"/>
  <c r="K1292" i="1" s="1"/>
  <c r="L1340" i="1"/>
  <c r="K1340" i="1" s="1"/>
  <c r="L1356" i="1"/>
  <c r="K1356" i="1" s="1"/>
  <c r="L1372" i="1"/>
  <c r="K1372" i="1" s="1"/>
  <c r="L1388" i="1"/>
  <c r="K1388" i="1" s="1"/>
  <c r="L1420" i="1"/>
  <c r="K1420" i="1" s="1"/>
  <c r="L1436" i="1"/>
  <c r="K1436" i="1" s="1"/>
  <c r="L1452" i="1"/>
  <c r="K1452" i="1" s="1"/>
  <c r="L1468" i="1"/>
  <c r="K1468" i="1" s="1"/>
  <c r="L1484" i="1"/>
  <c r="K1484" i="1" s="1"/>
  <c r="L1500" i="1"/>
  <c r="K1500" i="1" s="1"/>
  <c r="L1516" i="1"/>
  <c r="K1516" i="1" s="1"/>
  <c r="L1532" i="1"/>
  <c r="K1532" i="1" s="1"/>
  <c r="L1548" i="1"/>
  <c r="K1548" i="1" s="1"/>
  <c r="L1564" i="1"/>
  <c r="K1564" i="1" s="1"/>
  <c r="L1596" i="1"/>
  <c r="K1596" i="1" s="1"/>
  <c r="L1612" i="1"/>
  <c r="K1612" i="1" s="1"/>
  <c r="L1628" i="1"/>
  <c r="K1628" i="1" s="1"/>
  <c r="L1644" i="1"/>
  <c r="K1644" i="1" s="1"/>
  <c r="L1660" i="1"/>
  <c r="K1660" i="1" s="1"/>
  <c r="L1676" i="1"/>
  <c r="K1676" i="1" s="1"/>
  <c r="L1724" i="1"/>
  <c r="K1724" i="1" s="1"/>
  <c r="L1740" i="1"/>
  <c r="K1740" i="1" s="1"/>
  <c r="L1756" i="1"/>
  <c r="K1756" i="1" s="1"/>
  <c r="L1772" i="1"/>
  <c r="K1772" i="1" s="1"/>
  <c r="L1836" i="1"/>
  <c r="K1836" i="1" s="1"/>
  <c r="L1852" i="1"/>
  <c r="K1852" i="1" s="1"/>
  <c r="L1868" i="1"/>
  <c r="K1868" i="1" s="1"/>
  <c r="L1900" i="1"/>
  <c r="K1900" i="1" s="1"/>
  <c r="L1948" i="1"/>
  <c r="K1948" i="1" s="1"/>
  <c r="L1964" i="1"/>
  <c r="K1964" i="1" s="1"/>
  <c r="L1980" i="1"/>
  <c r="K1980" i="1" s="1"/>
  <c r="L1996" i="1"/>
  <c r="K1996" i="1" s="1"/>
  <c r="L2012" i="1"/>
  <c r="K2012" i="1" s="1"/>
  <c r="L2028" i="1"/>
  <c r="K2028" i="1" s="1"/>
  <c r="L2044" i="1"/>
  <c r="K2044" i="1" s="1"/>
  <c r="L2060" i="1"/>
  <c r="K2060" i="1" s="1"/>
  <c r="L2076" i="1"/>
  <c r="K2076" i="1" s="1"/>
  <c r="L2092" i="1"/>
  <c r="K2092" i="1" s="1"/>
  <c r="L2108" i="1"/>
  <c r="K2108" i="1" s="1"/>
  <c r="L2124" i="1"/>
  <c r="K2124" i="1" s="1"/>
  <c r="L2140" i="1"/>
  <c r="K2140" i="1" s="1"/>
  <c r="L2156" i="1"/>
  <c r="K2156" i="1" s="1"/>
  <c r="L2172" i="1"/>
  <c r="K2172" i="1" s="1"/>
  <c r="L2188" i="1"/>
  <c r="K2188" i="1" s="1"/>
  <c r="L2204" i="1"/>
  <c r="K2204" i="1" s="1"/>
  <c r="L2220" i="1"/>
  <c r="K2220" i="1" s="1"/>
  <c r="L2284" i="1"/>
  <c r="K2284" i="1" s="1"/>
  <c r="L2300" i="1"/>
  <c r="K2300" i="1" s="1"/>
  <c r="L2332" i="1"/>
  <c r="K2332" i="1" s="1"/>
  <c r="L2348" i="1"/>
  <c r="K2348" i="1" s="1"/>
  <c r="L2364" i="1"/>
  <c r="K2364" i="1" s="1"/>
  <c r="L2380" i="1"/>
  <c r="K2380" i="1" s="1"/>
  <c r="L2396" i="1"/>
  <c r="K2396" i="1" s="1"/>
  <c r="L2412" i="1"/>
  <c r="K2412" i="1" s="1"/>
  <c r="L2444" i="1"/>
  <c r="K2444" i="1" s="1"/>
  <c r="L2460" i="1"/>
  <c r="K2460" i="1" s="1"/>
  <c r="L2524" i="1"/>
  <c r="K2524" i="1" s="1"/>
  <c r="L2540" i="1"/>
  <c r="K2540" i="1" s="1"/>
  <c r="L2556" i="1"/>
  <c r="K2556" i="1" s="1"/>
  <c r="L2572" i="1"/>
  <c r="K2572" i="1" s="1"/>
  <c r="L2588" i="1"/>
  <c r="K2588" i="1" s="1"/>
  <c r="L2620" i="1"/>
  <c r="K2620" i="1" s="1"/>
  <c r="L2636" i="1"/>
  <c r="K2636" i="1" s="1"/>
  <c r="L2652" i="1"/>
  <c r="K2652" i="1" s="1"/>
  <c r="L2732" i="1"/>
  <c r="K2732" i="1" s="1"/>
  <c r="L2796" i="1"/>
  <c r="K2796" i="1" s="1"/>
  <c r="L2812" i="1"/>
  <c r="K2812" i="1" s="1"/>
  <c r="L2828" i="1"/>
  <c r="K2828" i="1" s="1"/>
  <c r="L2860" i="1"/>
  <c r="K2860" i="1" s="1"/>
  <c r="L2876" i="1"/>
  <c r="K2876" i="1" s="1"/>
  <c r="L2892" i="1"/>
  <c r="K2892" i="1" s="1"/>
  <c r="L2908" i="1"/>
  <c r="K2908" i="1" s="1"/>
  <c r="L2924" i="1"/>
  <c r="K2924" i="1" s="1"/>
  <c r="L2956" i="1"/>
  <c r="K2956" i="1" s="1"/>
  <c r="L2988" i="1"/>
  <c r="K2988" i="1" s="1"/>
  <c r="L3004" i="1"/>
  <c r="K3004" i="1" s="1"/>
  <c r="L3020" i="1"/>
  <c r="K3020" i="1" s="1"/>
  <c r="L3036" i="1"/>
  <c r="K3036" i="1" s="1"/>
  <c r="L3132" i="1"/>
  <c r="K3132" i="1" s="1"/>
  <c r="L3148" i="1"/>
  <c r="K3148" i="1" s="1"/>
  <c r="L3180" i="1"/>
  <c r="K3180" i="1" s="1"/>
  <c r="L3196" i="1"/>
  <c r="K3196" i="1" s="1"/>
  <c r="L3212" i="1"/>
  <c r="K3212" i="1" s="1"/>
  <c r="L3228" i="1"/>
  <c r="K3228" i="1" s="1"/>
  <c r="L3244" i="1"/>
  <c r="K3244" i="1" s="1"/>
  <c r="L3276" i="1"/>
  <c r="K3276" i="1" s="1"/>
  <c r="L3292" i="1"/>
  <c r="K3292" i="1" s="1"/>
  <c r="L3324" i="1"/>
  <c r="K3324" i="1" s="1"/>
  <c r="L3340" i="1"/>
  <c r="K3340" i="1" s="1"/>
  <c r="L3356" i="1"/>
  <c r="K3356" i="1" s="1"/>
  <c r="L3372" i="1"/>
  <c r="K3372" i="1" s="1"/>
  <c r="L3385" i="1"/>
  <c r="K3385" i="1" s="1"/>
  <c r="L3423" i="1"/>
  <c r="K3423" i="1" s="1"/>
  <c r="L3436" i="1"/>
  <c r="K3436" i="1" s="1"/>
  <c r="L3472" i="1"/>
  <c r="K3472" i="1" s="1"/>
  <c r="L3480" i="1"/>
  <c r="K3480" i="1" s="1"/>
  <c r="L3520" i="1"/>
  <c r="K3520" i="1" s="1"/>
  <c r="L3528" i="1"/>
  <c r="K3528" i="1" s="1"/>
  <c r="L3536" i="1"/>
  <c r="K3536" i="1" s="1"/>
  <c r="L3544" i="1"/>
  <c r="K3544" i="1" s="1"/>
  <c r="L3568" i="1"/>
  <c r="K3568" i="1" s="1"/>
  <c r="L3592" i="1"/>
  <c r="K3592" i="1" s="1"/>
  <c r="L3600" i="1"/>
  <c r="K3600" i="1" s="1"/>
  <c r="L3608" i="1"/>
  <c r="K3608" i="1" s="1"/>
  <c r="L3624" i="1"/>
  <c r="K3624" i="1" s="1"/>
  <c r="L3632" i="1"/>
  <c r="K3632" i="1" s="1"/>
  <c r="L3640" i="1"/>
  <c r="K3640" i="1" s="1"/>
  <c r="L3648" i="1"/>
  <c r="K3648" i="1" s="1"/>
  <c r="L3656" i="1"/>
  <c r="K3656" i="1" s="1"/>
  <c r="L3664" i="1"/>
  <c r="K3664" i="1" s="1"/>
  <c r="L3672" i="1"/>
  <c r="K3672" i="1" s="1"/>
  <c r="L3680" i="1"/>
  <c r="K3680" i="1" s="1"/>
  <c r="L3688" i="1"/>
  <c r="K3688" i="1" s="1"/>
  <c r="L3712" i="1"/>
  <c r="K3712" i="1" s="1"/>
  <c r="L3720" i="1"/>
  <c r="K3720" i="1" s="1"/>
  <c r="L3736" i="1"/>
  <c r="K3736" i="1" s="1"/>
  <c r="L3760" i="1"/>
  <c r="K3760" i="1" s="1"/>
  <c r="L3792" i="1"/>
  <c r="K3792" i="1" s="1"/>
  <c r="L3800" i="1"/>
  <c r="K3800" i="1" s="1"/>
  <c r="L3808" i="1"/>
  <c r="K3808" i="1" s="1"/>
  <c r="L3824" i="1"/>
  <c r="K3824" i="1" s="1"/>
  <c r="L3832" i="1"/>
  <c r="K3832" i="1" s="1"/>
  <c r="L3840" i="1"/>
  <c r="K3840" i="1" s="1"/>
  <c r="L3848" i="1"/>
  <c r="K3848" i="1" s="1"/>
  <c r="L3872" i="1"/>
  <c r="K3872" i="1" s="1"/>
  <c r="L3880" i="1"/>
  <c r="K3880" i="1" s="1"/>
  <c r="L3888" i="1"/>
  <c r="K3888" i="1" s="1"/>
  <c r="L3896" i="1"/>
  <c r="K3896" i="1" s="1"/>
  <c r="L3928" i="1"/>
  <c r="K3928" i="1" s="1"/>
  <c r="L3952" i="1"/>
  <c r="K3952" i="1" s="1"/>
  <c r="L3960" i="1"/>
  <c r="K3960" i="1" s="1"/>
  <c r="L3968" i="1"/>
  <c r="K3968" i="1" s="1"/>
  <c r="L3976" i="1"/>
  <c r="K3976" i="1" s="1"/>
  <c r="L4000" i="1"/>
  <c r="K4000" i="1" s="1"/>
  <c r="L4008" i="1"/>
  <c r="K4008" i="1" s="1"/>
  <c r="L95" i="4"/>
  <c r="K95" i="4" s="1"/>
  <c r="L540" i="4"/>
  <c r="K540" i="4" s="1"/>
  <c r="L738" i="4"/>
  <c r="K738" i="4" s="1"/>
  <c r="L984" i="4"/>
  <c r="K984" i="4" s="1"/>
  <c r="L1159" i="4"/>
  <c r="K1159" i="4" s="1"/>
  <c r="L1287" i="4"/>
  <c r="K1287" i="4" s="1"/>
  <c r="L1415" i="4"/>
  <c r="K1415" i="4" s="1"/>
  <c r="L1543" i="4"/>
  <c r="K1543" i="4" s="1"/>
  <c r="L1642" i="4"/>
  <c r="K1642" i="4" s="1"/>
  <c r="L1732" i="4"/>
  <c r="K1732" i="4" s="1"/>
  <c r="L1735" i="4"/>
  <c r="K1735" i="4" s="1"/>
  <c r="L1901" i="4"/>
  <c r="K1901" i="4" s="1"/>
  <c r="L2095" i="4"/>
  <c r="K2095" i="4" s="1"/>
  <c r="L2106" i="4"/>
  <c r="K2106" i="4" s="1"/>
  <c r="L2150" i="4"/>
  <c r="K2150" i="4" s="1"/>
  <c r="L2170" i="4"/>
  <c r="K2170" i="4" s="1"/>
  <c r="L2380" i="4"/>
  <c r="K2380" i="4" s="1"/>
  <c r="L2387" i="4"/>
  <c r="K2387" i="4" s="1"/>
  <c r="L2394" i="4"/>
  <c r="K2394" i="4" s="1"/>
  <c r="L2437" i="4"/>
  <c r="K2437" i="4" s="1"/>
  <c r="L2585" i="4"/>
  <c r="K2585" i="4" s="1"/>
  <c r="L2792" i="4"/>
  <c r="K2792" i="4" s="1"/>
  <c r="L2810" i="4"/>
  <c r="K2810" i="4" s="1"/>
  <c r="L2863" i="4"/>
  <c r="K2863" i="4" s="1"/>
  <c r="L2991" i="4"/>
  <c r="K2991" i="4" s="1"/>
  <c r="L2998" i="4"/>
  <c r="K2998" i="4" s="1"/>
  <c r="L3135" i="4"/>
  <c r="K3135" i="4" s="1"/>
  <c r="L3182" i="4"/>
  <c r="K3182" i="4" s="1"/>
  <c r="L3199" i="4"/>
  <c r="K3199" i="4" s="1"/>
  <c r="L3214" i="4"/>
  <c r="K3214" i="4" s="1"/>
  <c r="L3231" i="4"/>
  <c r="K3231" i="4" s="1"/>
  <c r="L3246" i="4"/>
  <c r="K3246" i="4" s="1"/>
  <c r="L3263" i="4"/>
  <c r="K3263" i="4" s="1"/>
  <c r="L3278" i="4"/>
  <c r="K3278" i="4" s="1"/>
  <c r="L3295" i="4"/>
  <c r="K3295" i="4" s="1"/>
  <c r="L3327" i="4"/>
  <c r="K3327" i="4" s="1"/>
  <c r="L3342" i="4"/>
  <c r="K3342" i="4" s="1"/>
  <c r="L3359" i="4"/>
  <c r="K3359" i="4" s="1"/>
  <c r="L3374" i="4"/>
  <c r="K3374" i="4" s="1"/>
  <c r="L3391" i="4"/>
  <c r="K3391" i="4" s="1"/>
  <c r="L3431" i="4"/>
  <c r="K3431" i="4" s="1"/>
  <c r="L3570" i="4"/>
  <c r="K3570" i="4" s="1"/>
  <c r="L3598" i="4"/>
  <c r="K3598" i="4" s="1"/>
  <c r="L3647" i="4"/>
  <c r="K3647" i="4" s="1"/>
  <c r="L3767" i="4"/>
  <c r="K3767" i="4" s="1"/>
  <c r="L3831" i="4"/>
  <c r="K3831" i="4" s="1"/>
  <c r="L3895" i="4"/>
  <c r="K3895" i="4" s="1"/>
  <c r="L3959" i="4"/>
  <c r="K3959" i="4" s="1"/>
  <c r="L4023" i="4"/>
  <c r="K4023" i="4" s="1"/>
  <c r="N4023" i="4" s="1"/>
  <c r="O4023" i="4" s="1"/>
  <c r="L22" i="1"/>
  <c r="K22" i="1" s="1"/>
  <c r="L49" i="1"/>
  <c r="K49" i="1" s="1"/>
  <c r="L100" i="1"/>
  <c r="K100" i="1" s="1"/>
  <c r="L125" i="1"/>
  <c r="K125" i="1" s="1"/>
  <c r="L145" i="1"/>
  <c r="K145" i="1" s="1"/>
  <c r="L161" i="1"/>
  <c r="K161" i="1" s="1"/>
  <c r="L177" i="1"/>
  <c r="K177" i="1" s="1"/>
  <c r="L209" i="1"/>
  <c r="K209" i="1" s="1"/>
  <c r="L225" i="1"/>
  <c r="K225" i="1" s="1"/>
  <c r="L241" i="1"/>
  <c r="K241" i="1" s="1"/>
  <c r="L257" i="1"/>
  <c r="K257" i="1" s="1"/>
  <c r="L289" i="1"/>
  <c r="K289" i="1" s="1"/>
  <c r="L305" i="1"/>
  <c r="K305" i="1" s="1"/>
  <c r="L321" i="1"/>
  <c r="K321" i="1" s="1"/>
  <c r="L337" i="1"/>
  <c r="K337" i="1" s="1"/>
  <c r="L353" i="1"/>
  <c r="K353" i="1" s="1"/>
  <c r="L369" i="1"/>
  <c r="K369" i="1" s="1"/>
  <c r="L401" i="1"/>
  <c r="K401" i="1" s="1"/>
  <c r="L433" i="1"/>
  <c r="K433" i="1" s="1"/>
  <c r="L449" i="1"/>
  <c r="K449" i="1" s="1"/>
  <c r="L465" i="1"/>
  <c r="K465" i="1" s="1"/>
  <c r="L529" i="1"/>
  <c r="K529" i="1" s="1"/>
  <c r="L545" i="1"/>
  <c r="K545" i="1" s="1"/>
  <c r="L561" i="1"/>
  <c r="K561" i="1" s="1"/>
  <c r="L577" i="1"/>
  <c r="K577" i="1" s="1"/>
  <c r="L593" i="1"/>
  <c r="K593" i="1" s="1"/>
  <c r="L609" i="1"/>
  <c r="K609" i="1" s="1"/>
  <c r="L673" i="1"/>
  <c r="K673" i="1" s="1"/>
  <c r="L705" i="1"/>
  <c r="K705" i="1" s="1"/>
  <c r="L721" i="1"/>
  <c r="K721" i="1" s="1"/>
  <c r="L737" i="1"/>
  <c r="K737" i="1" s="1"/>
  <c r="L753" i="1"/>
  <c r="K753" i="1" s="1"/>
  <c r="L849" i="1"/>
  <c r="K849" i="1" s="1"/>
  <c r="L881" i="1"/>
  <c r="K881" i="1" s="1"/>
  <c r="L913" i="1"/>
  <c r="K913" i="1" s="1"/>
  <c r="L929" i="1"/>
  <c r="K929" i="1" s="1"/>
  <c r="L993" i="1"/>
  <c r="K993" i="1" s="1"/>
  <c r="L1009" i="1"/>
  <c r="K1009" i="1" s="1"/>
  <c r="L1025" i="1"/>
  <c r="K1025" i="1" s="1"/>
  <c r="L1041" i="1"/>
  <c r="K1041" i="1" s="1"/>
  <c r="L1057" i="1"/>
  <c r="K1057" i="1" s="1"/>
  <c r="L1073" i="1"/>
  <c r="K1073" i="1" s="1"/>
  <c r="L1089" i="1"/>
  <c r="K1089" i="1" s="1"/>
  <c r="L1105" i="1"/>
  <c r="K1105" i="1" s="1"/>
  <c r="L1121" i="1"/>
  <c r="K1121" i="1" s="1"/>
  <c r="L1137" i="1"/>
  <c r="K1137" i="1" s="1"/>
  <c r="L1153" i="1"/>
  <c r="K1153" i="1" s="1"/>
  <c r="L1185" i="1"/>
  <c r="K1185" i="1" s="1"/>
  <c r="L1201" i="1"/>
  <c r="K1201" i="1" s="1"/>
  <c r="L1217" i="1"/>
  <c r="K1217" i="1" s="1"/>
  <c r="L1233" i="1"/>
  <c r="K1233" i="1" s="1"/>
  <c r="L1249" i="1"/>
  <c r="K1249" i="1" s="1"/>
  <c r="L1265" i="1"/>
  <c r="K1265" i="1" s="1"/>
  <c r="L1281" i="1"/>
  <c r="K1281" i="1" s="1"/>
  <c r="L1345" i="1"/>
  <c r="K1345" i="1" s="1"/>
  <c r="L1361" i="1"/>
  <c r="K1361" i="1" s="1"/>
  <c r="L1377" i="1"/>
  <c r="K1377" i="1" s="1"/>
  <c r="L1425" i="1"/>
  <c r="K1425" i="1" s="1"/>
  <c r="L1441" i="1"/>
  <c r="K1441" i="1" s="1"/>
  <c r="L1457" i="1"/>
  <c r="K1457" i="1" s="1"/>
  <c r="L1473" i="1"/>
  <c r="K1473" i="1" s="1"/>
  <c r="L1489" i="1"/>
  <c r="K1489" i="1" s="1"/>
  <c r="L1505" i="1"/>
  <c r="K1505" i="1" s="1"/>
  <c r="L1521" i="1"/>
  <c r="K1521" i="1" s="1"/>
  <c r="L1537" i="1"/>
  <c r="K1537" i="1" s="1"/>
  <c r="L1553" i="1"/>
  <c r="K1553" i="1" s="1"/>
  <c r="L1569" i="1"/>
  <c r="K1569" i="1" s="1"/>
  <c r="L1617" i="1"/>
  <c r="K1617" i="1" s="1"/>
  <c r="L1633" i="1"/>
  <c r="K1633" i="1" s="1"/>
  <c r="L1649" i="1"/>
  <c r="K1649" i="1" s="1"/>
  <c r="L1665" i="1"/>
  <c r="K1665" i="1" s="1"/>
  <c r="L1681" i="1"/>
  <c r="K1681" i="1" s="1"/>
  <c r="L1713" i="1"/>
  <c r="K1713" i="1" s="1"/>
  <c r="L1729" i="1"/>
  <c r="K1729" i="1" s="1"/>
  <c r="L1761" i="1"/>
  <c r="K1761" i="1" s="1"/>
  <c r="L1777" i="1"/>
  <c r="K1777" i="1" s="1"/>
  <c r="L1809" i="1"/>
  <c r="K1809" i="1" s="1"/>
  <c r="L1825" i="1"/>
  <c r="K1825" i="1" s="1"/>
  <c r="L1841" i="1"/>
  <c r="K1841" i="1" s="1"/>
  <c r="L1857" i="1"/>
  <c r="K1857" i="1" s="1"/>
  <c r="L1873" i="1"/>
  <c r="K1873" i="1" s="1"/>
  <c r="L1905" i="1"/>
  <c r="K1905" i="1" s="1"/>
  <c r="L1937" i="1"/>
  <c r="K1937" i="1" s="1"/>
  <c r="L1953" i="1"/>
  <c r="K1953" i="1" s="1"/>
  <c r="L1969" i="1"/>
  <c r="K1969" i="1" s="1"/>
  <c r="L2001" i="1"/>
  <c r="K2001" i="1" s="1"/>
  <c r="L2017" i="1"/>
  <c r="K2017" i="1" s="1"/>
  <c r="L2049" i="1"/>
  <c r="K2049" i="1" s="1"/>
  <c r="L2065" i="1"/>
  <c r="K2065" i="1" s="1"/>
  <c r="L2081" i="1"/>
  <c r="K2081" i="1" s="1"/>
  <c r="L2097" i="1"/>
  <c r="K2097" i="1" s="1"/>
  <c r="L2113" i="1"/>
  <c r="K2113" i="1" s="1"/>
  <c r="L2129" i="1"/>
  <c r="K2129" i="1" s="1"/>
  <c r="L2145" i="1"/>
  <c r="K2145" i="1" s="1"/>
  <c r="L2161" i="1"/>
  <c r="K2161" i="1" s="1"/>
  <c r="L2177" i="1"/>
  <c r="K2177" i="1" s="1"/>
  <c r="L2193" i="1"/>
  <c r="K2193" i="1" s="1"/>
  <c r="L2209" i="1"/>
  <c r="K2209" i="1" s="1"/>
  <c r="L2225" i="1"/>
  <c r="K2225" i="1" s="1"/>
  <c r="L2273" i="1"/>
  <c r="K2273" i="1" s="1"/>
  <c r="L2289" i="1"/>
  <c r="K2289" i="1" s="1"/>
  <c r="L2305" i="1"/>
  <c r="K2305" i="1" s="1"/>
  <c r="L2337" i="1"/>
  <c r="K2337" i="1" s="1"/>
  <c r="L2353" i="1"/>
  <c r="K2353" i="1" s="1"/>
  <c r="L2369" i="1"/>
  <c r="K2369" i="1" s="1"/>
  <c r="L2385" i="1"/>
  <c r="K2385" i="1" s="1"/>
  <c r="L2401" i="1"/>
  <c r="K2401" i="1" s="1"/>
  <c r="L2513" i="1"/>
  <c r="K2513" i="1" s="1"/>
  <c r="L2529" i="1"/>
  <c r="K2529" i="1" s="1"/>
  <c r="L2545" i="1"/>
  <c r="K2545" i="1" s="1"/>
  <c r="L2561" i="1"/>
  <c r="K2561" i="1" s="1"/>
  <c r="L2593" i="1"/>
  <c r="K2593" i="1" s="1"/>
  <c r="L2657" i="1"/>
  <c r="K2657" i="1" s="1"/>
  <c r="L2705" i="1"/>
  <c r="K2705" i="1" s="1"/>
  <c r="L2769" i="1"/>
  <c r="K2769" i="1" s="1"/>
  <c r="L2801" i="1"/>
  <c r="K2801" i="1" s="1"/>
  <c r="L2865" i="1"/>
  <c r="K2865" i="1" s="1"/>
  <c r="L2881" i="1"/>
  <c r="K2881" i="1" s="1"/>
  <c r="L2897" i="1"/>
  <c r="K2897" i="1" s="1"/>
  <c r="L2913" i="1"/>
  <c r="K2913" i="1" s="1"/>
  <c r="L2929" i="1"/>
  <c r="K2929" i="1" s="1"/>
  <c r="L2961" i="1"/>
  <c r="K2961" i="1" s="1"/>
  <c r="L2993" i="1"/>
  <c r="K2993" i="1" s="1"/>
  <c r="L3009" i="1"/>
  <c r="K3009" i="1" s="1"/>
  <c r="L3025" i="1"/>
  <c r="K3025" i="1" s="1"/>
  <c r="L3041" i="1"/>
  <c r="K3041" i="1" s="1"/>
  <c r="L3121" i="1"/>
  <c r="K3121" i="1" s="1"/>
  <c r="L3169" i="1"/>
  <c r="K3169" i="1" s="1"/>
  <c r="L3185" i="1"/>
  <c r="K3185" i="1" s="1"/>
  <c r="L3201" i="1"/>
  <c r="K3201" i="1" s="1"/>
  <c r="L3217" i="1"/>
  <c r="K3217" i="1" s="1"/>
  <c r="L3233" i="1"/>
  <c r="K3233" i="1" s="1"/>
  <c r="L3265" i="1"/>
  <c r="K3265" i="1" s="1"/>
  <c r="L3281" i="1"/>
  <c r="K3281" i="1" s="1"/>
  <c r="L3297" i="1"/>
  <c r="K3297" i="1" s="1"/>
  <c r="L3313" i="1"/>
  <c r="K3313" i="1" s="1"/>
  <c r="L3329" i="1"/>
  <c r="K3329" i="1" s="1"/>
  <c r="L3345" i="1"/>
  <c r="K3345" i="1" s="1"/>
  <c r="L3361" i="1"/>
  <c r="K3361" i="1" s="1"/>
  <c r="L3375" i="1"/>
  <c r="K3375" i="1" s="1"/>
  <c r="L3388" i="1"/>
  <c r="K3388" i="1" s="1"/>
  <c r="L3427" i="1"/>
  <c r="K3427" i="1" s="1"/>
  <c r="L3439" i="1"/>
  <c r="K3439" i="1" s="1"/>
  <c r="L3474" i="1"/>
  <c r="K3474" i="1" s="1"/>
  <c r="L3522" i="1"/>
  <c r="K3522" i="1" s="1"/>
  <c r="L3530" i="1"/>
  <c r="K3530" i="1" s="1"/>
  <c r="L3538" i="1"/>
  <c r="K3538" i="1" s="1"/>
  <c r="L3554" i="1"/>
  <c r="K3554" i="1" s="1"/>
  <c r="L3570" i="1"/>
  <c r="K3570" i="1" s="1"/>
  <c r="L3586" i="1"/>
  <c r="K3586" i="1" s="1"/>
  <c r="L3594" i="1"/>
  <c r="K3594" i="1" s="1"/>
  <c r="L3602" i="1"/>
  <c r="K3602" i="1" s="1"/>
  <c r="L3610" i="1"/>
  <c r="K3610" i="1" s="1"/>
  <c r="L3618" i="1"/>
  <c r="K3618" i="1" s="1"/>
  <c r="L3626" i="1"/>
  <c r="K3626" i="1" s="1"/>
  <c r="L3634" i="1"/>
  <c r="K3634" i="1" s="1"/>
  <c r="L3642" i="1"/>
  <c r="K3642" i="1" s="1"/>
  <c r="L3650" i="1"/>
  <c r="K3650" i="1" s="1"/>
  <c r="L3658" i="1"/>
  <c r="K3658" i="1" s="1"/>
  <c r="L3666" i="1"/>
  <c r="K3666" i="1" s="1"/>
  <c r="L3674" i="1"/>
  <c r="K3674" i="1" s="1"/>
  <c r="L3682" i="1"/>
  <c r="K3682" i="1" s="1"/>
  <c r="L3722" i="1"/>
  <c r="K3722" i="1" s="1"/>
  <c r="L3738" i="1"/>
  <c r="K3738" i="1" s="1"/>
  <c r="L3754" i="1"/>
  <c r="K3754" i="1" s="1"/>
  <c r="L3762" i="1"/>
  <c r="K3762" i="1" s="1"/>
  <c r="L3770" i="1"/>
  <c r="K3770" i="1" s="1"/>
  <c r="L3794" i="1"/>
  <c r="K3794" i="1" s="1"/>
  <c r="L3802" i="1"/>
  <c r="K3802" i="1" s="1"/>
  <c r="L3810" i="1"/>
  <c r="K3810" i="1" s="1"/>
  <c r="L3818" i="1"/>
  <c r="K3818" i="1" s="1"/>
  <c r="L3826" i="1"/>
  <c r="K3826" i="1" s="1"/>
  <c r="L3834" i="1"/>
  <c r="K3834" i="1" s="1"/>
  <c r="L3842" i="1"/>
  <c r="K3842" i="1" s="1"/>
  <c r="L3850" i="1"/>
  <c r="K3850" i="1" s="1"/>
  <c r="L3858" i="1"/>
  <c r="K3858" i="1" s="1"/>
  <c r="L3874" i="1"/>
  <c r="K3874" i="1" s="1"/>
  <c r="L3882" i="1"/>
  <c r="K3882" i="1" s="1"/>
  <c r="L3922" i="1"/>
  <c r="K3922" i="1" s="1"/>
  <c r="L3930" i="1"/>
  <c r="K3930" i="1" s="1"/>
  <c r="L3954" i="1"/>
  <c r="K3954" i="1" s="1"/>
  <c r="L3970" i="1"/>
  <c r="K3970" i="1" s="1"/>
  <c r="L3978" i="1"/>
  <c r="K3978" i="1" s="1"/>
  <c r="L3994" i="1"/>
  <c r="K3994" i="1" s="1"/>
  <c r="L4002" i="1"/>
  <c r="K4002" i="1" s="1"/>
  <c r="L4010" i="1"/>
  <c r="K4010" i="1" s="1"/>
  <c r="L3714" i="1"/>
  <c r="K3714" i="1" s="1"/>
  <c r="L3548" i="4"/>
  <c r="K3548" i="4" s="1"/>
  <c r="L3768" i="4"/>
  <c r="K3768" i="4" s="1"/>
  <c r="L3257" i="4"/>
  <c r="K3257" i="4" s="1"/>
  <c r="L4004" i="1"/>
  <c r="K4004" i="1" s="1"/>
  <c r="L3972" i="1"/>
  <c r="K3972" i="1" s="1"/>
  <c r="L3956" i="1"/>
  <c r="K3956" i="1" s="1"/>
  <c r="L3940" i="1"/>
  <c r="K3940" i="1" s="1"/>
  <c r="L3924" i="1"/>
  <c r="K3924" i="1" s="1"/>
  <c r="L3876" i="1"/>
  <c r="K3876" i="1" s="1"/>
  <c r="L3860" i="1"/>
  <c r="K3860" i="1" s="1"/>
  <c r="L3844" i="1"/>
  <c r="K3844" i="1" s="1"/>
  <c r="L3828" i="1"/>
  <c r="K3828" i="1" s="1"/>
  <c r="L3812" i="1"/>
  <c r="K3812" i="1" s="1"/>
  <c r="L3796" i="1"/>
  <c r="K3796" i="1" s="1"/>
  <c r="L3764" i="1"/>
  <c r="K3764" i="1" s="1"/>
  <c r="L3732" i="1"/>
  <c r="K3732" i="1" s="1"/>
  <c r="L3716" i="1"/>
  <c r="K3716" i="1" s="1"/>
  <c r="L3684" i="1"/>
  <c r="K3684" i="1" s="1"/>
  <c r="L3668" i="1"/>
  <c r="K3668" i="1" s="1"/>
  <c r="L3652" i="1"/>
  <c r="K3652" i="1" s="1"/>
  <c r="L3636" i="1"/>
  <c r="K3636" i="1" s="1"/>
  <c r="L3620" i="1"/>
  <c r="K3620" i="1" s="1"/>
  <c r="L3604" i="1"/>
  <c r="K3604" i="1" s="1"/>
  <c r="L3588" i="1"/>
  <c r="K3588" i="1" s="1"/>
  <c r="L3540" i="1"/>
  <c r="K3540" i="1" s="1"/>
  <c r="L3524" i="1"/>
  <c r="K3524" i="1" s="1"/>
  <c r="L3476" i="1"/>
  <c r="K3476" i="1" s="1"/>
  <c r="L3455" i="1"/>
  <c r="K3455" i="1" s="1"/>
  <c r="L3429" i="1"/>
  <c r="K3429" i="1" s="1"/>
  <c r="L3379" i="1"/>
  <c r="K3379" i="1" s="1"/>
  <c r="L3348" i="1"/>
  <c r="K3348" i="1" s="1"/>
  <c r="L3316" i="1"/>
  <c r="K3316" i="1" s="1"/>
  <c r="L3284" i="1"/>
  <c r="K3284" i="1" s="1"/>
  <c r="L3220" i="1"/>
  <c r="K3220" i="1" s="1"/>
  <c r="L3188" i="1"/>
  <c r="K3188" i="1" s="1"/>
  <c r="L3124" i="1"/>
  <c r="K3124" i="1" s="1"/>
  <c r="L3028" i="1"/>
  <c r="K3028" i="1" s="1"/>
  <c r="L2996" i="1"/>
  <c r="K2996" i="1" s="1"/>
  <c r="L2964" i="1"/>
  <c r="K2964" i="1" s="1"/>
  <c r="L2932" i="1"/>
  <c r="K2932" i="1" s="1"/>
  <c r="L2900" i="1"/>
  <c r="K2900" i="1" s="1"/>
  <c r="L2868" i="1"/>
  <c r="K2868" i="1" s="1"/>
  <c r="L2836" i="1"/>
  <c r="K2836" i="1" s="1"/>
  <c r="L2772" i="1"/>
  <c r="K2772" i="1" s="1"/>
  <c r="L2740" i="1"/>
  <c r="K2740" i="1" s="1"/>
  <c r="L2548" i="1"/>
  <c r="K2548" i="1" s="1"/>
  <c r="L2516" i="1"/>
  <c r="K2516" i="1" s="1"/>
  <c r="L2484" i="1"/>
  <c r="K2484" i="1" s="1"/>
  <c r="L2420" i="1"/>
  <c r="K2420" i="1" s="1"/>
  <c r="L2388" i="1"/>
  <c r="K2388" i="1" s="1"/>
  <c r="L2356" i="1"/>
  <c r="K2356" i="1" s="1"/>
  <c r="L2292" i="1"/>
  <c r="K2292" i="1" s="1"/>
  <c r="L2196" i="1"/>
  <c r="K2196" i="1" s="1"/>
  <c r="L2164" i="1"/>
  <c r="K2164" i="1" s="1"/>
  <c r="L2132" i="1"/>
  <c r="K2132" i="1" s="1"/>
  <c r="L2100" i="1"/>
  <c r="K2100" i="1" s="1"/>
  <c r="L2068" i="1"/>
  <c r="K2068" i="1" s="1"/>
  <c r="L2004" i="1"/>
  <c r="K2004" i="1" s="1"/>
  <c r="L1940" i="1"/>
  <c r="K1940" i="1" s="1"/>
  <c r="L1908" i="1"/>
  <c r="K1908" i="1" s="1"/>
  <c r="L1876" i="1"/>
  <c r="K1876" i="1" s="1"/>
  <c r="L1844" i="1"/>
  <c r="K1844" i="1" s="1"/>
  <c r="L1780" i="1"/>
  <c r="K1780" i="1" s="1"/>
  <c r="L1716" i="1"/>
  <c r="K1716" i="1" s="1"/>
  <c r="L1652" i="1"/>
  <c r="K1652" i="1" s="1"/>
  <c r="L1620" i="1"/>
  <c r="K1620" i="1" s="1"/>
  <c r="L1588" i="1"/>
  <c r="K1588" i="1" s="1"/>
  <c r="L1556" i="1"/>
  <c r="K1556" i="1" s="1"/>
  <c r="L1524" i="1"/>
  <c r="K1524" i="1" s="1"/>
  <c r="L1492" i="1"/>
  <c r="K1492" i="1" s="1"/>
  <c r="L1460" i="1"/>
  <c r="K1460" i="1" s="1"/>
  <c r="L1428" i="1"/>
  <c r="K1428" i="1" s="1"/>
  <c r="L1268" i="1"/>
  <c r="K1268" i="1" s="1"/>
  <c r="L1236" i="1"/>
  <c r="K1236" i="1" s="1"/>
  <c r="L1204" i="1"/>
  <c r="K1204" i="1" s="1"/>
  <c r="L1140" i="1"/>
  <c r="K1140" i="1" s="1"/>
  <c r="L1108" i="1"/>
  <c r="K1108" i="1" s="1"/>
  <c r="L1076" i="1"/>
  <c r="K1076" i="1" s="1"/>
  <c r="L1044" i="1"/>
  <c r="K1044" i="1" s="1"/>
  <c r="L1012" i="1"/>
  <c r="K1012" i="1" s="1"/>
  <c r="L916" i="1"/>
  <c r="K916" i="1" s="1"/>
  <c r="L884" i="1"/>
  <c r="K884" i="1" s="1"/>
  <c r="L852" i="1"/>
  <c r="K852" i="1" s="1"/>
  <c r="L756" i="1"/>
  <c r="K756" i="1" s="1"/>
  <c r="L724" i="1"/>
  <c r="K724" i="1" s="1"/>
  <c r="L596" i="1"/>
  <c r="K596" i="1" s="1"/>
  <c r="L532" i="1"/>
  <c r="K532" i="1" s="1"/>
  <c r="L468" i="1"/>
  <c r="K468" i="1" s="1"/>
  <c r="L436" i="1"/>
  <c r="K436" i="1" s="1"/>
  <c r="L404" i="1"/>
  <c r="K404" i="1" s="1"/>
  <c r="L372" i="1"/>
  <c r="K372" i="1" s="1"/>
  <c r="N372" i="1" s="1"/>
  <c r="L340" i="1"/>
  <c r="K340" i="1" s="1"/>
  <c r="N340" i="1" s="1"/>
  <c r="O340" i="1" s="1"/>
  <c r="L308" i="1"/>
  <c r="K308" i="1" s="1"/>
  <c r="L244" i="1"/>
  <c r="K244" i="1" s="1"/>
  <c r="L180" i="1"/>
  <c r="K180" i="1" s="1"/>
  <c r="L148" i="1"/>
  <c r="K148" i="1" s="1"/>
  <c r="L105" i="1"/>
  <c r="K105" i="1" s="1"/>
  <c r="L53" i="1"/>
  <c r="K53" i="1" s="1"/>
  <c r="L3" i="1"/>
  <c r="K3" i="1" s="1"/>
  <c r="L3970" i="4"/>
  <c r="K3970" i="4" s="1"/>
  <c r="L3842" i="4"/>
  <c r="K3842" i="4" s="1"/>
  <c r="L3714" i="4"/>
  <c r="K3714" i="4" s="1"/>
  <c r="L3662" i="4"/>
  <c r="K3662" i="4" s="1"/>
  <c r="L3655" i="4"/>
  <c r="K3655" i="4" s="1"/>
  <c r="L3542" i="4"/>
  <c r="K3542" i="4" s="1"/>
  <c r="L3383" i="4"/>
  <c r="K3383" i="4" s="1"/>
  <c r="L3363" i="4"/>
  <c r="K3363" i="4" s="1"/>
  <c r="L3336" i="4"/>
  <c r="K3336" i="4" s="1"/>
  <c r="L3319" i="4"/>
  <c r="K3319" i="4" s="1"/>
  <c r="L3299" i="4"/>
  <c r="K3299" i="4" s="1"/>
  <c r="L3272" i="4"/>
  <c r="K3272" i="4" s="1"/>
  <c r="L3255" i="4"/>
  <c r="K3255" i="4" s="1"/>
  <c r="L3208" i="4"/>
  <c r="K3208" i="4" s="1"/>
  <c r="L3191" i="4"/>
  <c r="K3191" i="4" s="1"/>
  <c r="L3171" i="4"/>
  <c r="K3171" i="4" s="1"/>
  <c r="L3144" i="4"/>
  <c r="K3144" i="4" s="1"/>
  <c r="L3127" i="4"/>
  <c r="K3127" i="4" s="1"/>
  <c r="L3013" i="4"/>
  <c r="K3013" i="4" s="1"/>
  <c r="L2635" i="4"/>
  <c r="K2635" i="4" s="1"/>
  <c r="N2635" i="4" s="1"/>
  <c r="O2635" i="4" s="1"/>
  <c r="L2558" i="4"/>
  <c r="K2558" i="4" s="1"/>
  <c r="L2463" i="4"/>
  <c r="K2463" i="4" s="1"/>
  <c r="L2444" i="4"/>
  <c r="K2444" i="4" s="1"/>
  <c r="L1962" i="4"/>
  <c r="K1962" i="4" s="1"/>
  <c r="L1738" i="4"/>
  <c r="K1738" i="4" s="1"/>
  <c r="L1449" i="4"/>
  <c r="K1449" i="4" s="1"/>
  <c r="L1193" i="4"/>
  <c r="K1193" i="4" s="1"/>
  <c r="K142" i="5"/>
  <c r="K38" i="5"/>
  <c r="L2941" i="4"/>
  <c r="K2941" i="4" s="1"/>
  <c r="H13" i="5"/>
  <c r="K184" i="5"/>
  <c r="I160" i="5"/>
  <c r="I144" i="5"/>
  <c r="K128" i="5"/>
  <c r="I112" i="5"/>
  <c r="I32" i="5"/>
  <c r="K185" i="5"/>
  <c r="L3448" i="4"/>
  <c r="K3448" i="4" s="1"/>
  <c r="I90" i="5"/>
  <c r="L3699" i="4"/>
  <c r="K3699" i="4" s="1"/>
  <c r="K70" i="5"/>
  <c r="K46" i="5"/>
  <c r="K9" i="5"/>
  <c r="K6" i="5"/>
  <c r="K160" i="5"/>
  <c r="K48" i="5"/>
  <c r="K8" i="5"/>
  <c r="L3786" i="1"/>
  <c r="K3786" i="1" s="1"/>
  <c r="H119" i="5"/>
  <c r="H23" i="5"/>
  <c r="I26" i="5"/>
  <c r="K150" i="5"/>
  <c r="H150" i="5"/>
  <c r="K54" i="5"/>
  <c r="I3" i="5"/>
  <c r="L3158" i="1"/>
  <c r="K3158" i="1" s="1"/>
  <c r="I174" i="5"/>
  <c r="I142" i="5"/>
  <c r="L2950" i="4"/>
  <c r="K2950" i="4" s="1"/>
  <c r="I110" i="5"/>
  <c r="I102" i="5"/>
  <c r="I94" i="5"/>
  <c r="L2835" i="4"/>
  <c r="K2835" i="4" s="1"/>
  <c r="I70" i="5"/>
  <c r="L3571" i="4"/>
  <c r="K3571" i="4" s="1"/>
  <c r="L3759" i="4"/>
  <c r="K3759" i="4" s="1"/>
  <c r="K175" i="5"/>
  <c r="K143" i="5"/>
  <c r="K87" i="5"/>
  <c r="K79" i="5"/>
  <c r="K39" i="5"/>
  <c r="K15" i="5"/>
  <c r="K182" i="5"/>
  <c r="K30" i="5"/>
  <c r="K131" i="5"/>
  <c r="K159" i="5"/>
  <c r="K151" i="5"/>
  <c r="K127" i="5"/>
  <c r="K111" i="5"/>
  <c r="K63" i="5"/>
  <c r="K55" i="5"/>
  <c r="K7" i="5"/>
  <c r="K130" i="5"/>
  <c r="K10" i="5"/>
  <c r="K32" i="5"/>
  <c r="I43" i="5"/>
  <c r="I56" i="5"/>
  <c r="I129" i="5"/>
  <c r="I131" i="5"/>
  <c r="I155" i="5"/>
  <c r="K75" i="5"/>
  <c r="K82" i="5"/>
  <c r="I48" i="5"/>
  <c r="I88" i="5"/>
  <c r="K144" i="5"/>
  <c r="I161" i="5"/>
  <c r="I176" i="5"/>
  <c r="I184" i="5"/>
  <c r="K67" i="5"/>
  <c r="K11" i="5"/>
  <c r="K112" i="5"/>
  <c r="K34" i="5"/>
  <c r="K18" i="5"/>
  <c r="K80" i="5"/>
  <c r="K3" i="5"/>
  <c r="H11" i="5"/>
  <c r="H27" i="5"/>
  <c r="K35" i="5"/>
  <c r="K51" i="5"/>
  <c r="H67" i="5"/>
  <c r="H75" i="5"/>
  <c r="H91" i="5"/>
  <c r="K98" i="5"/>
  <c r="K147" i="5"/>
  <c r="K163" i="5"/>
  <c r="K26" i="5"/>
  <c r="K162" i="5"/>
  <c r="H179" i="5"/>
  <c r="K195" i="5"/>
  <c r="H35" i="5"/>
  <c r="H51" i="5"/>
  <c r="K66" i="5"/>
  <c r="K107" i="5"/>
  <c r="H147" i="5"/>
  <c r="K171" i="5"/>
  <c r="K178" i="5"/>
  <c r="K187" i="5"/>
  <c r="K194" i="5"/>
  <c r="K91" i="5"/>
  <c r="K99" i="5"/>
  <c r="K43" i="5"/>
  <c r="K50" i="5"/>
  <c r="K59" i="5"/>
  <c r="K83" i="5"/>
  <c r="K95" i="5"/>
  <c r="H139" i="5"/>
  <c r="K146" i="5"/>
  <c r="H187" i="5"/>
  <c r="K23" i="5"/>
  <c r="H46" i="5"/>
  <c r="H59" i="5"/>
  <c r="H107" i="5"/>
  <c r="H115" i="5"/>
  <c r="K123" i="5"/>
  <c r="H131" i="5"/>
  <c r="K155" i="5"/>
  <c r="H171" i="5"/>
  <c r="K114" i="5"/>
  <c r="H3" i="5"/>
  <c r="K105" i="5"/>
  <c r="H105" i="5"/>
  <c r="K136" i="5"/>
  <c r="I136" i="5"/>
  <c r="I140" i="5"/>
  <c r="K170" i="5"/>
  <c r="H170" i="5"/>
  <c r="H191" i="5"/>
  <c r="H31" i="5"/>
  <c r="K41" i="5"/>
  <c r="H47" i="5"/>
  <c r="H71" i="5"/>
  <c r="K72" i="5"/>
  <c r="I72" i="5"/>
  <c r="K93" i="5"/>
  <c r="K101" i="5"/>
  <c r="H101" i="5"/>
  <c r="K119" i="5"/>
  <c r="H135" i="5"/>
  <c r="K135" i="5"/>
  <c r="K25" i="5"/>
  <c r="K27" i="5"/>
  <c r="K28" i="5"/>
  <c r="K40" i="5"/>
  <c r="K56" i="5"/>
  <c r="I60" i="5"/>
  <c r="H63" i="5"/>
  <c r="K76" i="5"/>
  <c r="K104" i="5"/>
  <c r="I104" i="5"/>
  <c r="I108" i="5"/>
  <c r="K115" i="5"/>
  <c r="K126" i="5"/>
  <c r="K138" i="5"/>
  <c r="H138" i="5"/>
  <c r="K139" i="5"/>
  <c r="H159" i="5"/>
  <c r="K166" i="5"/>
  <c r="H166" i="5"/>
  <c r="K173" i="5"/>
  <c r="I6" i="5"/>
  <c r="H7" i="5"/>
  <c r="H30" i="5"/>
  <c r="H70" i="5"/>
  <c r="K78" i="5"/>
  <c r="H8" i="5"/>
  <c r="H17" i="5"/>
  <c r="K45" i="5"/>
  <c r="K106" i="5"/>
  <c r="H106" i="5"/>
  <c r="H127" i="5"/>
  <c r="K134" i="5"/>
  <c r="H134" i="5"/>
  <c r="K141" i="5"/>
  <c r="K14" i="5"/>
  <c r="H41" i="5"/>
  <c r="I49" i="5"/>
  <c r="K61" i="5"/>
  <c r="K69" i="5"/>
  <c r="K74" i="5"/>
  <c r="H74" i="5"/>
  <c r="H93" i="5"/>
  <c r="K137" i="5"/>
  <c r="H137" i="5"/>
  <c r="I145" i="5"/>
  <c r="K157" i="5"/>
  <c r="K165" i="5"/>
  <c r="H165" i="5"/>
  <c r="K172" i="5"/>
  <c r="K174" i="5"/>
  <c r="K183" i="5"/>
  <c r="K191" i="5"/>
  <c r="K73" i="5"/>
  <c r="H73" i="5"/>
  <c r="K125" i="5"/>
  <c r="K133" i="5"/>
  <c r="H133" i="5"/>
  <c r="H167" i="5"/>
  <c r="K167" i="5"/>
  <c r="K42" i="5"/>
  <c r="K77" i="5"/>
  <c r="I14" i="5"/>
  <c r="H15" i="5"/>
  <c r="K53" i="5"/>
  <c r="H103" i="5"/>
  <c r="K103" i="5"/>
  <c r="H125" i="5"/>
  <c r="K169" i="5"/>
  <c r="H169" i="5"/>
  <c r="I177" i="5"/>
  <c r="K189" i="5"/>
  <c r="K197" i="5"/>
  <c r="H197" i="5"/>
  <c r="H16" i="5"/>
  <c r="H18" i="5"/>
  <c r="H20" i="5"/>
  <c r="K24" i="5"/>
  <c r="K29" i="5"/>
  <c r="K37" i="5"/>
  <c r="H77" i="5"/>
  <c r="K94" i="5"/>
  <c r="K17" i="5"/>
  <c r="K19" i="5"/>
  <c r="K31" i="5"/>
  <c r="H38" i="5"/>
  <c r="I40" i="5"/>
  <c r="K44" i="5"/>
  <c r="K47" i="5"/>
  <c r="K71" i="5"/>
  <c r="H95" i="5"/>
  <c r="K102" i="5"/>
  <c r="H102" i="5"/>
  <c r="K109" i="5"/>
  <c r="K168" i="5"/>
  <c r="I168" i="5"/>
  <c r="I172" i="5"/>
  <c r="K179" i="5"/>
  <c r="K190" i="5"/>
  <c r="K33" i="5"/>
  <c r="K36" i="5"/>
  <c r="K58" i="5"/>
  <c r="K65" i="5"/>
  <c r="K68" i="5"/>
  <c r="K90" i="5"/>
  <c r="K97" i="5"/>
  <c r="K100" i="5"/>
  <c r="K122" i="5"/>
  <c r="K129" i="5"/>
  <c r="K132" i="5"/>
  <c r="K154" i="5"/>
  <c r="K161" i="5"/>
  <c r="K164" i="5"/>
  <c r="K186" i="5"/>
  <c r="K193" i="5"/>
  <c r="K196" i="5"/>
  <c r="K57" i="5"/>
  <c r="K60" i="5"/>
  <c r="K89" i="5"/>
  <c r="K92" i="5"/>
  <c r="K121" i="5"/>
  <c r="K124" i="5"/>
  <c r="K153" i="5"/>
  <c r="K156" i="5"/>
  <c r="K188" i="5"/>
  <c r="K85" i="5"/>
  <c r="K117" i="5"/>
  <c r="K149" i="5"/>
  <c r="K181" i="5"/>
  <c r="H33" i="5"/>
  <c r="H34" i="5"/>
  <c r="K49" i="5"/>
  <c r="K52" i="5"/>
  <c r="H62" i="5"/>
  <c r="H65" i="5"/>
  <c r="H66" i="5"/>
  <c r="K81" i="5"/>
  <c r="K84" i="5"/>
  <c r="H94" i="5"/>
  <c r="H97" i="5"/>
  <c r="H98" i="5"/>
  <c r="K113" i="5"/>
  <c r="K116" i="5"/>
  <c r="H126" i="5"/>
  <c r="H129" i="5"/>
  <c r="H130" i="5"/>
  <c r="K145" i="5"/>
  <c r="K148" i="5"/>
  <c r="H158" i="5"/>
  <c r="H161" i="5"/>
  <c r="H162" i="5"/>
  <c r="K177" i="5"/>
  <c r="K180" i="5"/>
  <c r="H190" i="5"/>
  <c r="H193" i="5"/>
  <c r="H194" i="5"/>
  <c r="H36" i="5"/>
  <c r="H44" i="5"/>
  <c r="H52" i="5"/>
  <c r="H60" i="5"/>
  <c r="H68" i="5"/>
  <c r="H76" i="5"/>
  <c r="H84" i="5"/>
  <c r="H92" i="5"/>
  <c r="H100" i="5"/>
  <c r="H108" i="5"/>
  <c r="H116" i="5"/>
  <c r="H124" i="5"/>
  <c r="H132" i="5"/>
  <c r="H140" i="5"/>
  <c r="H148" i="5"/>
  <c r="H156" i="5"/>
  <c r="H164" i="5"/>
  <c r="H172" i="5"/>
  <c r="H180" i="5"/>
  <c r="H188" i="5"/>
  <c r="H196" i="5"/>
  <c r="O185" i="3"/>
  <c r="O54" i="3"/>
  <c r="N183" i="3"/>
  <c r="O86" i="3"/>
  <c r="N54" i="3"/>
  <c r="O188" i="3"/>
  <c r="O173" i="3"/>
  <c r="O163" i="3"/>
  <c r="O70" i="3"/>
  <c r="O78" i="3"/>
  <c r="O178" i="3"/>
  <c r="O11" i="3"/>
  <c r="O168" i="3"/>
  <c r="O147" i="3"/>
  <c r="O146" i="3"/>
  <c r="O183" i="3"/>
  <c r="O167" i="3"/>
  <c r="O172" i="3"/>
  <c r="O30" i="3"/>
  <c r="N178" i="3"/>
  <c r="N86" i="3"/>
  <c r="M161" i="3"/>
  <c r="O174" i="3"/>
  <c r="N147" i="3"/>
  <c r="O102" i="3"/>
  <c r="N83" i="3"/>
  <c r="O35" i="3"/>
  <c r="M188" i="3"/>
  <c r="M140" i="3"/>
  <c r="N146" i="3"/>
  <c r="N102" i="3"/>
  <c r="N35" i="3"/>
  <c r="M160" i="3"/>
  <c r="N163" i="3"/>
  <c r="N131" i="3"/>
  <c r="N99" i="3"/>
  <c r="O62" i="3"/>
  <c r="N14" i="3"/>
  <c r="O169" i="3"/>
  <c r="O134" i="3"/>
  <c r="O99" i="3"/>
  <c r="N70" i="3"/>
  <c r="M172" i="3"/>
  <c r="O153" i="3"/>
  <c r="O126" i="3"/>
  <c r="O94" i="3"/>
  <c r="N62" i="3"/>
  <c r="O6" i="3"/>
  <c r="M177" i="3"/>
  <c r="N92" i="3"/>
  <c r="O92" i="3"/>
  <c r="N121" i="3"/>
  <c r="O121" i="3"/>
  <c r="O162" i="3"/>
  <c r="O139" i="3"/>
  <c r="O123" i="3"/>
  <c r="O115" i="3"/>
  <c r="O107" i="3"/>
  <c r="O91" i="3"/>
  <c r="O75" i="3"/>
  <c r="O67" i="3"/>
  <c r="O59" i="3"/>
  <c r="O51" i="3"/>
  <c r="O43" i="3"/>
  <c r="O27" i="3"/>
  <c r="O19" i="3"/>
  <c r="O3" i="3"/>
  <c r="M181" i="3"/>
  <c r="M176" i="3"/>
  <c r="M149" i="3"/>
  <c r="M144" i="3"/>
  <c r="N68" i="3"/>
  <c r="O68" i="3"/>
  <c r="N2" i="3"/>
  <c r="N167" i="3"/>
  <c r="N162" i="3"/>
  <c r="N115" i="3"/>
  <c r="N75" i="3"/>
  <c r="N67" i="3"/>
  <c r="N59" i="3"/>
  <c r="N51" i="3"/>
  <c r="N43" i="3"/>
  <c r="N27" i="3"/>
  <c r="N19" i="3"/>
  <c r="N11" i="3"/>
  <c r="N3" i="3"/>
  <c r="N129" i="3"/>
  <c r="O129" i="3"/>
  <c r="N65" i="3"/>
  <c r="O65" i="3"/>
  <c r="N60" i="3"/>
  <c r="O60" i="3"/>
  <c r="N81" i="3"/>
  <c r="O81" i="3"/>
  <c r="N108" i="3"/>
  <c r="O108" i="3"/>
  <c r="O2" i="3"/>
  <c r="O187" i="3"/>
  <c r="O182" i="3"/>
  <c r="O177" i="3"/>
  <c r="O171" i="3"/>
  <c r="O166" i="3"/>
  <c r="O161" i="3"/>
  <c r="O155" i="3"/>
  <c r="O150" i="3"/>
  <c r="O144" i="3"/>
  <c r="O138" i="3"/>
  <c r="O130" i="3"/>
  <c r="O122" i="3"/>
  <c r="O114" i="3"/>
  <c r="O106" i="3"/>
  <c r="O98" i="3"/>
  <c r="O90" i="3"/>
  <c r="O82" i="3"/>
  <c r="O74" i="3"/>
  <c r="O66" i="3"/>
  <c r="O58" i="3"/>
  <c r="O50" i="3"/>
  <c r="O42" i="3"/>
  <c r="O34" i="3"/>
  <c r="O26" i="3"/>
  <c r="O18" i="3"/>
  <c r="O10" i="3"/>
  <c r="M185" i="3"/>
  <c r="M180" i="3"/>
  <c r="M169" i="3"/>
  <c r="M164" i="3"/>
  <c r="M153" i="3"/>
  <c r="M148" i="3"/>
  <c r="M121" i="3"/>
  <c r="M68" i="3"/>
  <c r="N32" i="3"/>
  <c r="O32" i="3"/>
  <c r="N24" i="3"/>
  <c r="O24" i="3"/>
  <c r="N113" i="3"/>
  <c r="O113" i="3"/>
  <c r="N41" i="3"/>
  <c r="O41" i="3"/>
  <c r="O184" i="3"/>
  <c r="N179" i="3"/>
  <c r="N158" i="3"/>
  <c r="O140" i="3"/>
  <c r="N134" i="3"/>
  <c r="N118" i="3"/>
  <c r="N46" i="3"/>
  <c r="N38" i="3"/>
  <c r="N30" i="3"/>
  <c r="N22" i="3"/>
  <c r="N101" i="3"/>
  <c r="O101" i="3"/>
  <c r="N28" i="3"/>
  <c r="O28" i="3"/>
  <c r="N44" i="3"/>
  <c r="O44" i="3"/>
  <c r="N37" i="3"/>
  <c r="O37" i="3"/>
  <c r="N57" i="3"/>
  <c r="O57" i="3"/>
  <c r="N100" i="3"/>
  <c r="O100" i="3"/>
  <c r="N4" i="3"/>
  <c r="O4" i="3"/>
  <c r="N85" i="3"/>
  <c r="O85" i="3"/>
  <c r="N64" i="3"/>
  <c r="O64" i="3"/>
  <c r="N80" i="3"/>
  <c r="O80" i="3"/>
  <c r="N77" i="3"/>
  <c r="O77" i="3"/>
  <c r="N187" i="3"/>
  <c r="N182" i="3"/>
  <c r="O176" i="3"/>
  <c r="N171" i="3"/>
  <c r="N166" i="3"/>
  <c r="O160" i="3"/>
  <c r="N155" i="3"/>
  <c r="N150" i="3"/>
  <c r="O143" i="3"/>
  <c r="N138" i="3"/>
  <c r="N130" i="3"/>
  <c r="N122" i="3"/>
  <c r="N114" i="3"/>
  <c r="N106" i="3"/>
  <c r="N98" i="3"/>
  <c r="N90" i="3"/>
  <c r="N82" i="3"/>
  <c r="N74" i="3"/>
  <c r="N66" i="3"/>
  <c r="N58" i="3"/>
  <c r="N50" i="3"/>
  <c r="N42" i="3"/>
  <c r="N34" i="3"/>
  <c r="N26" i="3"/>
  <c r="N18" i="3"/>
  <c r="N10" i="3"/>
  <c r="N61" i="3"/>
  <c r="O61" i="3"/>
  <c r="N56" i="3"/>
  <c r="O56" i="3"/>
  <c r="N124" i="3"/>
  <c r="O124" i="3"/>
  <c r="N97" i="3"/>
  <c r="O97" i="3"/>
  <c r="N49" i="3"/>
  <c r="O49" i="3"/>
  <c r="N96" i="3"/>
  <c r="O96" i="3"/>
  <c r="N112" i="3"/>
  <c r="O112" i="3"/>
  <c r="N25" i="3"/>
  <c r="O25" i="3"/>
  <c r="N93" i="3"/>
  <c r="O93" i="3"/>
  <c r="N89" i="3"/>
  <c r="O89" i="3"/>
  <c r="N128" i="3"/>
  <c r="O128" i="3"/>
  <c r="N29" i="3"/>
  <c r="O29" i="3"/>
  <c r="N132" i="3"/>
  <c r="O132" i="3"/>
  <c r="N48" i="3"/>
  <c r="O48" i="3"/>
  <c r="N73" i="3"/>
  <c r="O73" i="3"/>
  <c r="N76" i="3"/>
  <c r="O76" i="3"/>
  <c r="N36" i="3"/>
  <c r="O36" i="3"/>
  <c r="N20" i="3"/>
  <c r="O20" i="3"/>
  <c r="N120" i="3"/>
  <c r="O120" i="3"/>
  <c r="N137" i="3"/>
  <c r="O137" i="3"/>
  <c r="N136" i="3"/>
  <c r="O136" i="3"/>
  <c r="N9" i="3"/>
  <c r="O9" i="3"/>
  <c r="N105" i="3"/>
  <c r="O105" i="3"/>
  <c r="O186" i="3"/>
  <c r="O181" i="3"/>
  <c r="O175" i="3"/>
  <c r="O170" i="3"/>
  <c r="O165" i="3"/>
  <c r="O159" i="3"/>
  <c r="O154" i="3"/>
  <c r="O149" i="3"/>
  <c r="N143" i="3"/>
  <c r="O135" i="3"/>
  <c r="O127" i="3"/>
  <c r="O119" i="3"/>
  <c r="O111" i="3"/>
  <c r="O103" i="3"/>
  <c r="O95" i="3"/>
  <c r="O87" i="3"/>
  <c r="O79" i="3"/>
  <c r="O71" i="3"/>
  <c r="O63" i="3"/>
  <c r="O55" i="3"/>
  <c r="O47" i="3"/>
  <c r="O39" i="3"/>
  <c r="O31" i="3"/>
  <c r="O23" i="3"/>
  <c r="O15" i="3"/>
  <c r="O7" i="3"/>
  <c r="M184" i="3"/>
  <c r="M173" i="3"/>
  <c r="M168" i="3"/>
  <c r="M157" i="3"/>
  <c r="M152" i="3"/>
  <c r="M136" i="3"/>
  <c r="M120" i="3"/>
  <c r="M93" i="3"/>
  <c r="M77" i="3"/>
  <c r="M61" i="3"/>
  <c r="M56" i="3"/>
  <c r="M29" i="3"/>
  <c r="M24" i="3"/>
  <c r="N141" i="3"/>
  <c r="O141" i="3"/>
  <c r="N45" i="3"/>
  <c r="O45" i="3"/>
  <c r="O179" i="3"/>
  <c r="O158" i="3"/>
  <c r="N142" i="3"/>
  <c r="O118" i="3"/>
  <c r="O46" i="3"/>
  <c r="O22" i="3"/>
  <c r="M113" i="3"/>
  <c r="M92" i="3"/>
  <c r="N5" i="3"/>
  <c r="O5" i="3"/>
  <c r="N8" i="3"/>
  <c r="O8" i="3"/>
  <c r="N88" i="3"/>
  <c r="O88" i="3"/>
  <c r="N109" i="3"/>
  <c r="O109" i="3"/>
  <c r="N21" i="3"/>
  <c r="O21" i="3"/>
  <c r="N40" i="3"/>
  <c r="O40" i="3"/>
  <c r="N33" i="3"/>
  <c r="O33" i="3"/>
  <c r="N117" i="3"/>
  <c r="O117" i="3"/>
  <c r="N116" i="3"/>
  <c r="O116" i="3"/>
  <c r="N52" i="3"/>
  <c r="O52" i="3"/>
  <c r="N139" i="3"/>
  <c r="N123" i="3"/>
  <c r="N107" i="3"/>
  <c r="N91" i="3"/>
  <c r="N13" i="3"/>
  <c r="O13" i="3"/>
  <c r="N72" i="3"/>
  <c r="O72" i="3"/>
  <c r="N133" i="3"/>
  <c r="O133" i="3"/>
  <c r="N69" i="3"/>
  <c r="O69" i="3"/>
  <c r="N16" i="3"/>
  <c r="O16" i="3"/>
  <c r="N53" i="3"/>
  <c r="O53" i="3"/>
  <c r="N145" i="3"/>
  <c r="O145" i="3"/>
  <c r="N17" i="3"/>
  <c r="O17" i="3"/>
  <c r="N104" i="3"/>
  <c r="O104" i="3"/>
  <c r="N84" i="3"/>
  <c r="O84" i="3"/>
  <c r="N12" i="3"/>
  <c r="O12" i="3"/>
  <c r="N125" i="3"/>
  <c r="O125" i="3"/>
  <c r="N186" i="3"/>
  <c r="O180" i="3"/>
  <c r="N175" i="3"/>
  <c r="N170" i="3"/>
  <c r="O164" i="3"/>
  <c r="N159" i="3"/>
  <c r="N154" i="3"/>
  <c r="O148" i="3"/>
  <c r="O142" i="3"/>
  <c r="N135" i="3"/>
  <c r="N127" i="3"/>
  <c r="N119" i="3"/>
  <c r="N111" i="3"/>
  <c r="N103" i="3"/>
  <c r="N95" i="3"/>
  <c r="N87" i="3"/>
  <c r="N79" i="3"/>
  <c r="N71" i="3"/>
  <c r="N63" i="3"/>
  <c r="N55" i="3"/>
  <c r="N47" i="3"/>
  <c r="N39" i="3"/>
  <c r="N31" i="3"/>
  <c r="N23" i="3"/>
  <c r="N15" i="3"/>
  <c r="N7" i="3"/>
  <c r="N427" i="3"/>
  <c r="N315" i="3"/>
  <c r="N199" i="3"/>
  <c r="N263" i="3"/>
  <c r="N463" i="3"/>
  <c r="N351" i="3"/>
  <c r="N247" i="3"/>
  <c r="N501" i="3"/>
  <c r="N428" i="3"/>
  <c r="N372" i="3"/>
  <c r="N413" i="3"/>
  <c r="N531" i="3"/>
  <c r="N443" i="3"/>
  <c r="N411" i="3"/>
  <c r="N387" i="3"/>
  <c r="N299" i="3"/>
  <c r="N327" i="3"/>
  <c r="N498" i="3"/>
  <c r="O434" i="3"/>
  <c r="O418" i="3"/>
  <c r="O410" i="3"/>
  <c r="O402" i="3"/>
  <c r="O394" i="3"/>
  <c r="O378" i="3"/>
  <c r="O362" i="3"/>
  <c r="O354" i="3"/>
  <c r="O322" i="3"/>
  <c r="O306" i="3"/>
  <c r="O290" i="3"/>
  <c r="O282" i="3"/>
  <c r="O274" i="3"/>
  <c r="O258" i="3"/>
  <c r="O250" i="3"/>
  <c r="O234" i="3"/>
  <c r="O226" i="3"/>
  <c r="O218" i="3"/>
  <c r="N451" i="3"/>
  <c r="N203" i="3"/>
  <c r="N459" i="3"/>
  <c r="N395" i="3"/>
  <c r="N371" i="3"/>
  <c r="N223" i="3"/>
  <c r="N499" i="3"/>
  <c r="N239" i="3"/>
  <c r="N347" i="3"/>
  <c r="N226" i="3"/>
  <c r="N218" i="3"/>
  <c r="N524" i="3"/>
  <c r="N492" i="3"/>
  <c r="N444" i="3"/>
  <c r="N388" i="3"/>
  <c r="O332" i="3"/>
  <c r="O324" i="3"/>
  <c r="O316" i="3"/>
  <c r="O308" i="3"/>
  <c r="O300" i="3"/>
  <c r="O292" i="3"/>
  <c r="O284" i="3"/>
  <c r="O276" i="3"/>
  <c r="O268" i="3"/>
  <c r="O260" i="3"/>
  <c r="O252" i="3"/>
  <c r="O244" i="3"/>
  <c r="O228" i="3"/>
  <c r="O204" i="3"/>
  <c r="O531" i="3"/>
  <c r="O515" i="3"/>
  <c r="O507" i="3"/>
  <c r="O475" i="3"/>
  <c r="O467" i="3"/>
  <c r="O451" i="3"/>
  <c r="O435" i="3"/>
  <c r="O387" i="3"/>
  <c r="O379" i="3"/>
  <c r="O363" i="3"/>
  <c r="O355" i="3"/>
  <c r="O339" i="3"/>
  <c r="O291" i="3"/>
  <c r="O275" i="3"/>
  <c r="O259" i="3"/>
  <c r="O235" i="3"/>
  <c r="O219" i="3"/>
  <c r="O314" i="3"/>
  <c r="O242" i="3"/>
  <c r="N225" i="3"/>
  <c r="O426" i="3"/>
  <c r="O386" i="3"/>
  <c r="O346" i="3"/>
  <c r="O330" i="3"/>
  <c r="O298" i="3"/>
  <c r="N396" i="3"/>
  <c r="N212" i="3"/>
  <c r="N340" i="3"/>
  <c r="N236" i="3"/>
  <c r="N365" i="3"/>
  <c r="N441" i="3"/>
  <c r="N220" i="3"/>
  <c r="O534" i="3"/>
  <c r="O526" i="3"/>
  <c r="O518" i="3"/>
  <c r="O510" i="3"/>
  <c r="O502" i="3"/>
  <c r="O486" i="3"/>
  <c r="O478" i="3"/>
  <c r="O470" i="3"/>
  <c r="O462" i="3"/>
  <c r="O454" i="3"/>
  <c r="O438" i="3"/>
  <c r="O430" i="3"/>
  <c r="O422" i="3"/>
  <c r="O406" i="3"/>
  <c r="O398" i="3"/>
  <c r="O390" i="3"/>
  <c r="O374" i="3"/>
  <c r="O366" i="3"/>
  <c r="O358" i="3"/>
  <c r="O342" i="3"/>
  <c r="O334" i="3"/>
  <c r="O326" i="3"/>
  <c r="O318" i="3"/>
  <c r="O310" i="3"/>
  <c r="O302" i="3"/>
  <c r="O294" i="3"/>
  <c r="O286" i="3"/>
  <c r="O278" i="3"/>
  <c r="O270" i="3"/>
  <c r="O262" i="3"/>
  <c r="O254" i="3"/>
  <c r="O238" i="3"/>
  <c r="O230" i="3"/>
  <c r="O222" i="3"/>
  <c r="O206" i="3"/>
  <c r="O198" i="3"/>
  <c r="N324" i="3"/>
  <c r="N460" i="3"/>
  <c r="O494" i="3"/>
  <c r="O446" i="3"/>
  <c r="O414" i="3"/>
  <c r="O382" i="3"/>
  <c r="O350" i="3"/>
  <c r="O246" i="3"/>
  <c r="O214" i="3"/>
  <c r="N356" i="3"/>
  <c r="N228" i="3"/>
  <c r="N398" i="3"/>
  <c r="N470" i="3"/>
  <c r="N244" i="3"/>
  <c r="O236" i="3"/>
  <c r="O212" i="3"/>
  <c r="N532" i="3"/>
  <c r="N452" i="3"/>
  <c r="N508" i="3"/>
  <c r="O442" i="3"/>
  <c r="N266" i="3"/>
  <c r="O202" i="3"/>
  <c r="O529" i="3"/>
  <c r="O513" i="3"/>
  <c r="O497" i="3"/>
  <c r="O481" i="3"/>
  <c r="O465" i="3"/>
  <c r="O449" i="3"/>
  <c r="O433" i="3"/>
  <c r="O417" i="3"/>
  <c r="O401" i="3"/>
  <c r="O385" i="3"/>
  <c r="O369" i="3"/>
  <c r="O353" i="3"/>
  <c r="O337" i="3"/>
  <c r="O321" i="3"/>
  <c r="O305" i="3"/>
  <c r="O297" i="3"/>
  <c r="O220" i="3"/>
  <c r="N260" i="3"/>
  <c r="N284" i="3"/>
  <c r="N500" i="3"/>
  <c r="O370" i="3"/>
  <c r="O338" i="3"/>
  <c r="O210" i="3"/>
  <c r="O537" i="3"/>
  <c r="O521" i="3"/>
  <c r="O505" i="3"/>
  <c r="O489" i="3"/>
  <c r="O473" i="3"/>
  <c r="O457" i="3"/>
  <c r="O425" i="3"/>
  <c r="O409" i="3"/>
  <c r="O393" i="3"/>
  <c r="O377" i="3"/>
  <c r="O361" i="3"/>
  <c r="O345" i="3"/>
  <c r="O329" i="3"/>
  <c r="O313" i="3"/>
  <c r="N300" i="3"/>
  <c r="N252" i="3"/>
  <c r="N348" i="3"/>
  <c r="N515" i="3"/>
  <c r="N468" i="3"/>
  <c r="N235" i="3"/>
  <c r="N394" i="3"/>
  <c r="O533" i="3"/>
  <c r="O525" i="3"/>
  <c r="O517" i="3"/>
  <c r="O509" i="3"/>
  <c r="O501" i="3"/>
  <c r="O493" i="3"/>
  <c r="O485" i="3"/>
  <c r="O477" i="3"/>
  <c r="O469" i="3"/>
  <c r="O461" i="3"/>
  <c r="O453" i="3"/>
  <c r="O445" i="3"/>
  <c r="O437" i="3"/>
  <c r="O429" i="3"/>
  <c r="O421" i="3"/>
  <c r="O413" i="3"/>
  <c r="O405" i="3"/>
  <c r="O397" i="3"/>
  <c r="O389" i="3"/>
  <c r="O381" i="3"/>
  <c r="O373" i="3"/>
  <c r="O365" i="3"/>
  <c r="O357" i="3"/>
  <c r="O349" i="3"/>
  <c r="O341" i="3"/>
  <c r="O333" i="3"/>
  <c r="O325" i="3"/>
  <c r="O317" i="3"/>
  <c r="O309" i="3"/>
  <c r="O301" i="3"/>
  <c r="O293" i="3"/>
  <c r="O285" i="3"/>
  <c r="O269" i="3"/>
  <c r="O261" i="3"/>
  <c r="O253" i="3"/>
  <c r="O245" i="3"/>
  <c r="O237" i="3"/>
  <c r="O229" i="3"/>
  <c r="O221" i="3"/>
  <c r="O213" i="3"/>
  <c r="O205" i="3"/>
  <c r="O539" i="3"/>
  <c r="O523" i="3"/>
  <c r="O499" i="3"/>
  <c r="O491" i="3"/>
  <c r="O483" i="3"/>
  <c r="O459" i="3"/>
  <c r="O443" i="3"/>
  <c r="O427" i="3"/>
  <c r="O419" i="3"/>
  <c r="O411" i="3"/>
  <c r="O403" i="3"/>
  <c r="O395" i="3"/>
  <c r="O371" i="3"/>
  <c r="O347" i="3"/>
  <c r="O331" i="3"/>
  <c r="O323" i="3"/>
  <c r="O315" i="3"/>
  <c r="O307" i="3"/>
  <c r="O299" i="3"/>
  <c r="O283" i="3"/>
  <c r="O267" i="3"/>
  <c r="O251" i="3"/>
  <c r="O243" i="3"/>
  <c r="O227" i="3"/>
  <c r="O211" i="3"/>
  <c r="O203" i="3"/>
  <c r="O281" i="3"/>
  <c r="O265" i="3"/>
  <c r="O249" i="3"/>
  <c r="O233" i="3"/>
  <c r="O217" i="3"/>
  <c r="N201" i="3"/>
  <c r="N339" i="3"/>
  <c r="O336" i="3"/>
  <c r="O328" i="3"/>
  <c r="O320" i="3"/>
  <c r="O304" i="3"/>
  <c r="O296" i="3"/>
  <c r="O288" i="3"/>
  <c r="O272" i="3"/>
  <c r="O264" i="3"/>
  <c r="O256" i="3"/>
  <c r="O240" i="3"/>
  <c r="O232" i="3"/>
  <c r="O224" i="3"/>
  <c r="O216" i="3"/>
  <c r="O208" i="3"/>
  <c r="O289" i="3"/>
  <c r="O273" i="3"/>
  <c r="O257" i="3"/>
  <c r="O241" i="3"/>
  <c r="N355" i="3"/>
  <c r="N219" i="3"/>
  <c r="N242" i="3"/>
  <c r="N259" i="3"/>
  <c r="N507" i="3"/>
  <c r="N314" i="3"/>
  <c r="O527" i="3"/>
  <c r="O519" i="3"/>
  <c r="O511" i="3"/>
  <c r="O495" i="3"/>
  <c r="O479" i="3"/>
  <c r="O471" i="3"/>
  <c r="O463" i="3"/>
  <c r="O455" i="3"/>
  <c r="O431" i="3"/>
  <c r="O415" i="3"/>
  <c r="O407" i="3"/>
  <c r="O399" i="3"/>
  <c r="O391" i="3"/>
  <c r="O375" i="3"/>
  <c r="O351" i="3"/>
  <c r="O343" i="3"/>
  <c r="O327" i="3"/>
  <c r="O319" i="3"/>
  <c r="O311" i="3"/>
  <c r="O295" i="3"/>
  <c r="O287" i="3"/>
  <c r="O279" i="3"/>
  <c r="O263" i="3"/>
  <c r="O255" i="3"/>
  <c r="O247" i="3"/>
  <c r="O239" i="3"/>
  <c r="O231" i="3"/>
  <c r="O223" i="3"/>
  <c r="O215" i="3"/>
  <c r="O207" i="3"/>
  <c r="O199" i="3"/>
  <c r="N204" i="3"/>
  <c r="N215" i="3"/>
  <c r="N517" i="3"/>
  <c r="N333" i="3"/>
  <c r="N323" i="3"/>
  <c r="N484" i="3"/>
  <c r="N375" i="3"/>
  <c r="N301" i="3"/>
  <c r="N344" i="3"/>
  <c r="N230" i="3"/>
  <c r="N345" i="3"/>
  <c r="N249" i="3"/>
  <c r="O538" i="3"/>
  <c r="O530" i="3"/>
  <c r="O522" i="3"/>
  <c r="O514" i="3"/>
  <c r="O506" i="3"/>
  <c r="O490" i="3"/>
  <c r="O482" i="3"/>
  <c r="O474" i="3"/>
  <c r="O466" i="3"/>
  <c r="O458" i="3"/>
  <c r="O450" i="3"/>
  <c r="O441" i="3"/>
  <c r="N539" i="3"/>
  <c r="N429" i="3"/>
  <c r="N491" i="3"/>
  <c r="N475" i="3"/>
  <c r="N297" i="3"/>
  <c r="O536" i="3"/>
  <c r="N528" i="3"/>
  <c r="O528" i="3"/>
  <c r="O520" i="3"/>
  <c r="O512" i="3"/>
  <c r="N504" i="3"/>
  <c r="O504" i="3"/>
  <c r="O496" i="3"/>
  <c r="O488" i="3"/>
  <c r="O480" i="3"/>
  <c r="O472" i="3"/>
  <c r="O464" i="3"/>
  <c r="O456" i="3"/>
  <c r="O448" i="3"/>
  <c r="N440" i="3"/>
  <c r="O440" i="3"/>
  <c r="O432" i="3"/>
  <c r="O424" i="3"/>
  <c r="O416" i="3"/>
  <c r="O408" i="3"/>
  <c r="O400" i="3"/>
  <c r="O392" i="3"/>
  <c r="O384" i="3"/>
  <c r="O376" i="3"/>
  <c r="O368" i="3"/>
  <c r="O360" i="3"/>
  <c r="O352" i="3"/>
  <c r="O344" i="3"/>
  <c r="N312" i="3"/>
  <c r="O312" i="3"/>
  <c r="N280" i="3"/>
  <c r="O280" i="3"/>
  <c r="N248" i="3"/>
  <c r="O248" i="3"/>
  <c r="N200" i="3"/>
  <c r="O200" i="3"/>
  <c r="N414" i="3"/>
  <c r="N477" i="3"/>
  <c r="N523" i="3"/>
  <c r="N307" i="3"/>
  <c r="N237" i="3"/>
  <c r="N291" i="3"/>
  <c r="N217" i="3"/>
  <c r="N535" i="3"/>
  <c r="O535" i="3"/>
  <c r="N503" i="3"/>
  <c r="O503" i="3"/>
  <c r="N487" i="3"/>
  <c r="O487" i="3"/>
  <c r="N447" i="3"/>
  <c r="O447" i="3"/>
  <c r="N439" i="3"/>
  <c r="O439" i="3"/>
  <c r="N423" i="3"/>
  <c r="O423" i="3"/>
  <c r="N383" i="3"/>
  <c r="O383" i="3"/>
  <c r="N367" i="3"/>
  <c r="O367" i="3"/>
  <c r="N359" i="3"/>
  <c r="O359" i="3"/>
  <c r="N335" i="3"/>
  <c r="O335" i="3"/>
  <c r="N303" i="3"/>
  <c r="O303" i="3"/>
  <c r="N271" i="3"/>
  <c r="O271" i="3"/>
  <c r="O225" i="3"/>
  <c r="N277" i="3"/>
  <c r="O277" i="3"/>
  <c r="O209" i="3"/>
  <c r="N446" i="3"/>
  <c r="N243" i="3"/>
  <c r="N267" i="3"/>
  <c r="N509" i="3"/>
  <c r="N461" i="3"/>
  <c r="N435" i="3"/>
  <c r="N473" i="3"/>
  <c r="N318" i="3"/>
  <c r="O532" i="3"/>
  <c r="O524" i="3"/>
  <c r="O516" i="3"/>
  <c r="O508" i="3"/>
  <c r="O500" i="3"/>
  <c r="O492" i="3"/>
  <c r="O484" i="3"/>
  <c r="O476" i="3"/>
  <c r="O468" i="3"/>
  <c r="O460" i="3"/>
  <c r="O452" i="3"/>
  <c r="O444" i="3"/>
  <c r="O436" i="3"/>
  <c r="O428" i="3"/>
  <c r="O420" i="3"/>
  <c r="O412" i="3"/>
  <c r="O404" i="3"/>
  <c r="O396" i="3"/>
  <c r="O388" i="3"/>
  <c r="O380" i="3"/>
  <c r="O372" i="3"/>
  <c r="O364" i="3"/>
  <c r="O356" i="3"/>
  <c r="O348" i="3"/>
  <c r="O340" i="3"/>
  <c r="O201" i="3"/>
  <c r="N241" i="3"/>
  <c r="N233" i="3"/>
  <c r="N526" i="3"/>
  <c r="N437" i="3"/>
  <c r="N326" i="3"/>
  <c r="N257" i="3"/>
  <c r="O498" i="3"/>
  <c r="O266" i="3"/>
  <c r="N283" i="3"/>
  <c r="N483" i="3"/>
  <c r="N497" i="3"/>
  <c r="N403" i="3"/>
  <c r="N227" i="3"/>
  <c r="N329" i="3"/>
  <c r="N419" i="3"/>
  <c r="N404" i="3"/>
  <c r="N246" i="3"/>
  <c r="N533" i="3"/>
  <c r="N525" i="3"/>
  <c r="N485" i="3"/>
  <c r="N453" i="3"/>
  <c r="N389" i="3"/>
  <c r="N381" i="3"/>
  <c r="N349" i="3"/>
  <c r="N325" i="3"/>
  <c r="N317" i="3"/>
  <c r="N285" i="3"/>
  <c r="N261" i="3"/>
  <c r="N253" i="3"/>
  <c r="N205" i="3"/>
  <c r="N352" i="3"/>
  <c r="N407" i="3"/>
  <c r="N391" i="3"/>
  <c r="N311" i="3"/>
  <c r="N382" i="3"/>
  <c r="N480" i="3"/>
  <c r="N384" i="3"/>
  <c r="N224" i="3"/>
  <c r="N455" i="3"/>
  <c r="N399" i="3"/>
  <c r="N319" i="3"/>
  <c r="N295" i="3"/>
  <c r="N536" i="3"/>
  <c r="N464" i="3"/>
  <c r="N456" i="3"/>
  <c r="N448" i="3"/>
  <c r="N432" i="3"/>
  <c r="N416" i="3"/>
  <c r="N400" i="3"/>
  <c r="N336" i="3"/>
  <c r="N304" i="3"/>
  <c r="N272" i="3"/>
  <c r="N530" i="3"/>
  <c r="N506" i="3"/>
  <c r="N450" i="3"/>
  <c r="N426" i="3"/>
  <c r="N418" i="3"/>
  <c r="N410" i="3"/>
  <c r="N370" i="3"/>
  <c r="N346" i="3"/>
  <c r="N290" i="3"/>
  <c r="N537" i="3"/>
  <c r="N529" i="3"/>
  <c r="N521" i="3"/>
  <c r="N513" i="3"/>
  <c r="N505" i="3"/>
  <c r="N489" i="3"/>
  <c r="N481" i="3"/>
  <c r="N457" i="3"/>
  <c r="N449" i="3"/>
  <c r="N433" i="3"/>
  <c r="N417" i="3"/>
  <c r="N401" i="3"/>
  <c r="N385" i="3"/>
  <c r="N377" i="3"/>
  <c r="N369" i="3"/>
  <c r="N361" i="3"/>
  <c r="N353" i="3"/>
  <c r="N321" i="3"/>
  <c r="N305" i="3"/>
  <c r="N289" i="3"/>
  <c r="N281" i="3"/>
  <c r="N273" i="3"/>
  <c r="N265" i="3"/>
  <c r="N465" i="3"/>
  <c r="N313" i="3"/>
  <c r="N408" i="3"/>
  <c r="N527" i="3"/>
  <c r="N454" i="3"/>
  <c r="N431" i="3"/>
  <c r="N534" i="3"/>
  <c r="N478" i="3"/>
  <c r="N245" i="3"/>
  <c r="N520" i="3"/>
  <c r="N512" i="3"/>
  <c r="N496" i="3"/>
  <c r="N488" i="3"/>
  <c r="N472" i="3"/>
  <c r="N424" i="3"/>
  <c r="N392" i="3"/>
  <c r="N376" i="3"/>
  <c r="N368" i="3"/>
  <c r="N360" i="3"/>
  <c r="N328" i="3"/>
  <c r="N320" i="3"/>
  <c r="N296" i="3"/>
  <c r="N288" i="3"/>
  <c r="N264" i="3"/>
  <c r="N256" i="3"/>
  <c r="N240" i="3"/>
  <c r="N232" i="3"/>
  <c r="N216" i="3"/>
  <c r="N208" i="3"/>
  <c r="N316" i="3"/>
  <c r="N276" i="3"/>
  <c r="N343" i="3"/>
  <c r="N471" i="3"/>
  <c r="N380" i="3"/>
  <c r="N519" i="3"/>
  <c r="N420" i="3"/>
  <c r="N425" i="3"/>
  <c r="N409" i="3"/>
  <c r="N393" i="3"/>
  <c r="N337" i="3"/>
  <c r="N221" i="3"/>
  <c r="N476" i="3"/>
  <c r="N364" i="3"/>
  <c r="N436" i="3"/>
  <c r="N255" i="3"/>
  <c r="N467" i="3"/>
  <c r="N479" i="3"/>
  <c r="N229" i="3"/>
  <c r="N379" i="3"/>
  <c r="N511" i="3"/>
  <c r="N421" i="3"/>
  <c r="N341" i="3"/>
  <c r="N495" i="3"/>
  <c r="N275" i="3"/>
  <c r="N522" i="3"/>
  <c r="N466" i="3"/>
  <c r="N362" i="3"/>
  <c r="N298" i="3"/>
  <c r="N234" i="3"/>
  <c r="N518" i="3"/>
  <c r="N502" i="3"/>
  <c r="N494" i="3"/>
  <c r="N486" i="3"/>
  <c r="N462" i="3"/>
  <c r="N438" i="3"/>
  <c r="N430" i="3"/>
  <c r="N406" i="3"/>
  <c r="N390" i="3"/>
  <c r="N374" i="3"/>
  <c r="N366" i="3"/>
  <c r="N358" i="3"/>
  <c r="N350" i="3"/>
  <c r="N342" i="3"/>
  <c r="N334" i="3"/>
  <c r="N310" i="3"/>
  <c r="N302" i="3"/>
  <c r="N294" i="3"/>
  <c r="N286" i="3"/>
  <c r="N270" i="3"/>
  <c r="N262" i="3"/>
  <c r="N238" i="3"/>
  <c r="N222" i="3"/>
  <c r="N214" i="3"/>
  <c r="N206" i="3"/>
  <c r="N198" i="3"/>
  <c r="N412" i="3"/>
  <c r="N405" i="3"/>
  <c r="N254" i="3"/>
  <c r="N510" i="3"/>
  <c r="N493" i="3"/>
  <c r="N469" i="3"/>
  <c r="N445" i="3"/>
  <c r="N397" i="3"/>
  <c r="N373" i="3"/>
  <c r="N357" i="3"/>
  <c r="N309" i="3"/>
  <c r="N293" i="3"/>
  <c r="N269" i="3"/>
  <c r="N213" i="3"/>
  <c r="N332" i="3"/>
  <c r="N516" i="3"/>
  <c r="N279" i="3"/>
  <c r="N268" i="3"/>
  <c r="N422" i="3"/>
  <c r="N415" i="3"/>
  <c r="N308" i="3"/>
  <c r="N363" i="3"/>
  <c r="N490" i="3"/>
  <c r="N278" i="3"/>
  <c r="N292" i="3"/>
  <c r="N287" i="3"/>
  <c r="N231" i="3"/>
  <c r="N482" i="3"/>
  <c r="N338" i="3"/>
  <c r="N274" i="3"/>
  <c r="N538" i="3"/>
  <c r="N514" i="3"/>
  <c r="N474" i="3"/>
  <c r="N458" i="3"/>
  <c r="N442" i="3"/>
  <c r="N434" i="3"/>
  <c r="N402" i="3"/>
  <c r="N386" i="3"/>
  <c r="N378" i="3"/>
  <c r="N354" i="3"/>
  <c r="N330" i="3"/>
  <c r="N322" i="3"/>
  <c r="N306" i="3"/>
  <c r="N282" i="3"/>
  <c r="N258" i="3"/>
  <c r="N250" i="3"/>
  <c r="N210" i="3"/>
  <c r="N202" i="3"/>
  <c r="L1819" i="4" l="1"/>
  <c r="K1819" i="4" s="1"/>
  <c r="L71" i="1"/>
  <c r="K71" i="1" s="1"/>
  <c r="L1822" i="1"/>
  <c r="K1822" i="1" s="1"/>
  <c r="L941" i="1"/>
  <c r="K941" i="1" s="1"/>
  <c r="L939" i="4"/>
  <c r="K939" i="4" s="1"/>
  <c r="L418" i="1"/>
  <c r="K418" i="1" s="1"/>
  <c r="L2665" i="4"/>
  <c r="K2665" i="4" s="1"/>
  <c r="L1587" i="4"/>
  <c r="K1587" i="4" s="1"/>
  <c r="N3455" i="4" s="1"/>
  <c r="O3455" i="4" s="1"/>
  <c r="L2710" i="4"/>
  <c r="K2710" i="4" s="1"/>
  <c r="N3940" i="4" s="1"/>
  <c r="O3940" i="4" s="1"/>
  <c r="L1589" i="4"/>
  <c r="K1589" i="4" s="1"/>
  <c r="L1789" i="1"/>
  <c r="K1789" i="1" s="1"/>
  <c r="L874" i="1"/>
  <c r="K874" i="1" s="1"/>
  <c r="L2710" i="1"/>
  <c r="K2710" i="1" s="1"/>
  <c r="N2710" i="1" s="1"/>
  <c r="O2710" i="1" s="1"/>
  <c r="L2713" i="1"/>
  <c r="K2713" i="1" s="1"/>
  <c r="L1457" i="4"/>
  <c r="K1457" i="4" s="1"/>
  <c r="L1794" i="4"/>
  <c r="K1794" i="4" s="1"/>
  <c r="L2414" i="4"/>
  <c r="K2414" i="4" s="1"/>
  <c r="N3711" i="4" s="1"/>
  <c r="O3711" i="4" s="1"/>
  <c r="L230" i="1"/>
  <c r="K230" i="1" s="1"/>
  <c r="L2666" i="4"/>
  <c r="K2666" i="4" s="1"/>
  <c r="L2584" i="1"/>
  <c r="K2584" i="1" s="1"/>
  <c r="L2583" i="1"/>
  <c r="K2583" i="1" s="1"/>
  <c r="L108" i="4"/>
  <c r="K108" i="4" s="1"/>
  <c r="L1923" i="4"/>
  <c r="K1923" i="4" s="1"/>
  <c r="L64" i="1"/>
  <c r="K64" i="1" s="1"/>
  <c r="L193" i="1"/>
  <c r="K193" i="1" s="1"/>
  <c r="L2665" i="1"/>
  <c r="K2665" i="1" s="1"/>
  <c r="L2249" i="1"/>
  <c r="K2249" i="1" s="1"/>
  <c r="L2722" i="1"/>
  <c r="K2722" i="1" s="1"/>
  <c r="L514" i="1"/>
  <c r="K514" i="1" s="1"/>
  <c r="L69" i="4"/>
  <c r="K69" i="4" s="1"/>
  <c r="L202" i="1"/>
  <c r="K202" i="1" s="1"/>
  <c r="L1785" i="4"/>
  <c r="K1785" i="4" s="1"/>
  <c r="L1787" i="1"/>
  <c r="K1787" i="1" s="1"/>
  <c r="L70" i="4"/>
  <c r="K70" i="4" s="1"/>
  <c r="L961" i="1"/>
  <c r="K961" i="1" s="1"/>
  <c r="L2252" i="1"/>
  <c r="K2252" i="1" s="1"/>
  <c r="L1790" i="1"/>
  <c r="K1790" i="1" s="1"/>
  <c r="L508" i="1"/>
  <c r="K508" i="1" s="1"/>
  <c r="L213" i="4"/>
  <c r="K213" i="4" s="1"/>
  <c r="L1168" i="1"/>
  <c r="K1168" i="1" s="1"/>
  <c r="L960" i="1"/>
  <c r="K960" i="1" s="1"/>
  <c r="L72" i="4"/>
  <c r="K72" i="4" s="1"/>
  <c r="L961" i="4"/>
  <c r="K961" i="4" s="1"/>
  <c r="N960" i="4" s="1"/>
  <c r="O960" i="4" s="1"/>
  <c r="L214" i="4"/>
  <c r="K214" i="4" s="1"/>
  <c r="L71" i="4"/>
  <c r="K71" i="4" s="1"/>
  <c r="L512" i="4"/>
  <c r="K512" i="4" s="1"/>
  <c r="L215" i="4"/>
  <c r="K215" i="4" s="1"/>
  <c r="L2749" i="1"/>
  <c r="K2749" i="1" s="1"/>
  <c r="L213" i="1"/>
  <c r="K213" i="1" s="1"/>
  <c r="N541" i="4"/>
  <c r="O541" i="4" s="1"/>
  <c r="L2519" i="4"/>
  <c r="K2519" i="4" s="1"/>
  <c r="L1788" i="1"/>
  <c r="K1788" i="1" s="1"/>
  <c r="L1786" i="4"/>
  <c r="K1786" i="4" s="1"/>
  <c r="L462" i="1"/>
  <c r="K462" i="1" s="1"/>
  <c r="L1790" i="4"/>
  <c r="K1790" i="4" s="1"/>
  <c r="L63" i="1"/>
  <c r="K63" i="1" s="1"/>
  <c r="L2415" i="4"/>
  <c r="K2415" i="4" s="1"/>
  <c r="N2415" i="4" s="1"/>
  <c r="O2415" i="4" s="1"/>
  <c r="L67" i="4"/>
  <c r="K67" i="4" s="1"/>
  <c r="L68" i="4"/>
  <c r="K68" i="4" s="1"/>
  <c r="L65" i="1"/>
  <c r="K65" i="1" s="1"/>
  <c r="L200" i="1"/>
  <c r="K200" i="1" s="1"/>
  <c r="L2474" i="4"/>
  <c r="K2474" i="4" s="1"/>
  <c r="L2230" i="4"/>
  <c r="K2230" i="4" s="1"/>
  <c r="L1787" i="4"/>
  <c r="K1787" i="4" s="1"/>
  <c r="L114" i="4"/>
  <c r="K114" i="4" s="1"/>
  <c r="L2520" i="1"/>
  <c r="K2520" i="1" s="1"/>
  <c r="L199" i="1"/>
  <c r="K199" i="1" s="1"/>
  <c r="L1788" i="4"/>
  <c r="K1788" i="4" s="1"/>
  <c r="L66" i="1"/>
  <c r="K66" i="1" s="1"/>
  <c r="L2505" i="4"/>
  <c r="K2505" i="4" s="1"/>
  <c r="L829" i="1"/>
  <c r="K829" i="1" s="1"/>
  <c r="L63" i="4"/>
  <c r="K63" i="4" s="1"/>
  <c r="L1552" i="4"/>
  <c r="K1552" i="4" s="1"/>
  <c r="N1552" i="4" s="1"/>
  <c r="O1552" i="4" s="1"/>
  <c r="L1785" i="1"/>
  <c r="K1785" i="1" s="1"/>
  <c r="L201" i="1"/>
  <c r="K201" i="1" s="1"/>
  <c r="L2507" i="1"/>
  <c r="K2507" i="1" s="1"/>
  <c r="L1786" i="1"/>
  <c r="K1786" i="1" s="1"/>
  <c r="L2512" i="1"/>
  <c r="K2512" i="1" s="1"/>
  <c r="L198" i="4"/>
  <c r="K198" i="4" s="1"/>
  <c r="L70" i="1"/>
  <c r="K70" i="1" s="1"/>
  <c r="L111" i="4"/>
  <c r="K111" i="4" s="1"/>
  <c r="L198" i="1"/>
  <c r="K198" i="1" s="1"/>
  <c r="L2520" i="4"/>
  <c r="K2520" i="4" s="1"/>
  <c r="L113" i="4"/>
  <c r="K113" i="4" s="1"/>
  <c r="L463" i="4"/>
  <c r="K463" i="4" s="1"/>
  <c r="L795" i="1"/>
  <c r="K795" i="1" s="1"/>
  <c r="L828" i="4"/>
  <c r="K828" i="4" s="1"/>
  <c r="L2521" i="1"/>
  <c r="K2521" i="1" s="1"/>
  <c r="L192" i="1"/>
  <c r="K192" i="1" s="1"/>
  <c r="L110" i="1"/>
  <c r="K110" i="1" s="1"/>
  <c r="L2519" i="1"/>
  <c r="K2519" i="1" s="1"/>
  <c r="L191" i="1"/>
  <c r="K191" i="1" s="1"/>
  <c r="L112" i="1"/>
  <c r="K112" i="1" s="1"/>
  <c r="L212" i="4"/>
  <c r="K212" i="4" s="1"/>
  <c r="L2261" i="4"/>
  <c r="K2261" i="4" s="1"/>
  <c r="L1456" i="4"/>
  <c r="K1456" i="4" s="1"/>
  <c r="L2470" i="4"/>
  <c r="K2470" i="4" s="1"/>
  <c r="L462" i="4"/>
  <c r="K462" i="4" s="1"/>
  <c r="L196" i="1"/>
  <c r="K196" i="1" s="1"/>
  <c r="L2474" i="1"/>
  <c r="K2474" i="1" s="1"/>
  <c r="L2472" i="4"/>
  <c r="K2472" i="4" s="1"/>
  <c r="L109" i="1"/>
  <c r="K109" i="1" s="1"/>
  <c r="L2778" i="4"/>
  <c r="K2778" i="4" s="1"/>
  <c r="L108" i="1"/>
  <c r="K108" i="1" s="1"/>
  <c r="L112" i="4"/>
  <c r="K112" i="4" s="1"/>
  <c r="L2473" i="1"/>
  <c r="K2473" i="1" s="1"/>
  <c r="L194" i="1"/>
  <c r="K194" i="1" s="1"/>
  <c r="L2472" i="1"/>
  <c r="K2472" i="1" s="1"/>
  <c r="L2470" i="1"/>
  <c r="K2470" i="1" s="1"/>
  <c r="L829" i="4"/>
  <c r="K829" i="4" s="1"/>
  <c r="L2471" i="4"/>
  <c r="K2471" i="4" s="1"/>
  <c r="L1920" i="4"/>
  <c r="K1920" i="4" s="1"/>
  <c r="L212" i="1"/>
  <c r="K212" i="1" s="1"/>
  <c r="L1913" i="1"/>
  <c r="K1913" i="1" s="1"/>
  <c r="L2522" i="1"/>
  <c r="K2522" i="1" s="1"/>
  <c r="L202" i="4"/>
  <c r="K202" i="4" s="1"/>
  <c r="N2867" i="4" s="1"/>
  <c r="O2867" i="4" s="1"/>
  <c r="L200" i="4"/>
  <c r="K200" i="4" s="1"/>
  <c r="L2413" i="1"/>
  <c r="K2413" i="1" s="1"/>
  <c r="L2471" i="1"/>
  <c r="K2471" i="1" s="1"/>
  <c r="L113" i="1"/>
  <c r="K113" i="1" s="1"/>
  <c r="L215" i="1"/>
  <c r="K215" i="1" s="1"/>
  <c r="L2414" i="1"/>
  <c r="K2414" i="1" s="1"/>
  <c r="L798" i="1"/>
  <c r="K798" i="1" s="1"/>
  <c r="L2522" i="4"/>
  <c r="K2522" i="4" s="1"/>
  <c r="L194" i="4"/>
  <c r="K194" i="4" s="1"/>
  <c r="L948" i="4"/>
  <c r="K948" i="4" s="1"/>
  <c r="L191" i="4"/>
  <c r="K191" i="4" s="1"/>
  <c r="L109" i="4"/>
  <c r="K109" i="4" s="1"/>
  <c r="L510" i="4"/>
  <c r="K510" i="4" s="1"/>
  <c r="L2241" i="1"/>
  <c r="K2241" i="1" s="1"/>
  <c r="L2262" i="1"/>
  <c r="K2262" i="1" s="1"/>
  <c r="L2266" i="1"/>
  <c r="K2266" i="1" s="1"/>
  <c r="L944" i="1"/>
  <c r="K944" i="1" s="1"/>
  <c r="L512" i="1"/>
  <c r="K512" i="1" s="1"/>
  <c r="L863" i="1"/>
  <c r="K863" i="1" s="1"/>
  <c r="L2512" i="4"/>
  <c r="K2512" i="4" s="1"/>
  <c r="L945" i="4"/>
  <c r="K945" i="4" s="1"/>
  <c r="L861" i="4"/>
  <c r="K861" i="4" s="1"/>
  <c r="L935" i="4"/>
  <c r="K935" i="4" s="1"/>
  <c r="L2246" i="4"/>
  <c r="K2246" i="4" s="1"/>
  <c r="L1918" i="4"/>
  <c r="K1918" i="4" s="1"/>
  <c r="L941" i="4"/>
  <c r="K941" i="4" s="1"/>
  <c r="L943" i="4"/>
  <c r="K943" i="4" s="1"/>
  <c r="L864" i="4"/>
  <c r="K864" i="4" s="1"/>
  <c r="L513" i="4"/>
  <c r="K513" i="4" s="1"/>
  <c r="L933" i="1"/>
  <c r="K933" i="1" s="1"/>
  <c r="L1921" i="1"/>
  <c r="K1921" i="1" s="1"/>
  <c r="L945" i="1"/>
  <c r="K945" i="1" s="1"/>
  <c r="L1916" i="1"/>
  <c r="K1916" i="1" s="1"/>
  <c r="L860" i="1"/>
  <c r="K860" i="1" s="1"/>
  <c r="L2234" i="1"/>
  <c r="K2234" i="1" s="1"/>
  <c r="L930" i="1"/>
  <c r="K930" i="1" s="1"/>
  <c r="L1792" i="1"/>
  <c r="K1792" i="1" s="1"/>
  <c r="L936" i="1"/>
  <c r="K936" i="1" s="1"/>
  <c r="L2266" i="4"/>
  <c r="K2266" i="4" s="1"/>
  <c r="L2239" i="1"/>
  <c r="K2239" i="1" s="1"/>
  <c r="L935" i="1"/>
  <c r="K935" i="1" s="1"/>
  <c r="L2510" i="1"/>
  <c r="K2510" i="1" s="1"/>
  <c r="L2230" i="1"/>
  <c r="K2230" i="1" s="1"/>
  <c r="L860" i="4"/>
  <c r="K860" i="4" s="1"/>
  <c r="L947" i="4"/>
  <c r="K947" i="4" s="1"/>
  <c r="L66" i="4"/>
  <c r="K66" i="4" s="1"/>
  <c r="L414" i="4"/>
  <c r="K414" i="4" s="1"/>
  <c r="L942" i="4"/>
  <c r="K942" i="4" s="1"/>
  <c r="L64" i="4"/>
  <c r="K64" i="4" s="1"/>
  <c r="L932" i="4"/>
  <c r="K932" i="4" s="1"/>
  <c r="L936" i="4"/>
  <c r="K936" i="4" s="1"/>
  <c r="L862" i="4"/>
  <c r="K862" i="4" s="1"/>
  <c r="L511" i="4"/>
  <c r="K511" i="4" s="1"/>
  <c r="L938" i="4"/>
  <c r="K938" i="4" s="1"/>
  <c r="L1917" i="1"/>
  <c r="K1917" i="1" s="1"/>
  <c r="L2263" i="4"/>
  <c r="K2263" i="4" s="1"/>
  <c r="L2263" i="1"/>
  <c r="K2263" i="1" s="1"/>
  <c r="L2261" i="1"/>
  <c r="K2261" i="1" s="1"/>
  <c r="L2247" i="1"/>
  <c r="K2247" i="1" s="1"/>
  <c r="L513" i="1"/>
  <c r="K513" i="1" s="1"/>
  <c r="L2231" i="4"/>
  <c r="K2231" i="4" s="1"/>
  <c r="L2507" i="4"/>
  <c r="K2507" i="4" s="1"/>
  <c r="L2251" i="1"/>
  <c r="K2251" i="1" s="1"/>
  <c r="L865" i="4"/>
  <c r="K865" i="4" s="1"/>
  <c r="L933" i="4"/>
  <c r="K933" i="4" s="1"/>
  <c r="L232" i="4"/>
  <c r="K232" i="4" s="1"/>
  <c r="L2508" i="1"/>
  <c r="K2508" i="1" s="1"/>
  <c r="L233" i="1"/>
  <c r="K233" i="1" s="1"/>
  <c r="L2506" i="1"/>
  <c r="K2506" i="1" s="1"/>
  <c r="L2248" i="1"/>
  <c r="K2248" i="1" s="1"/>
  <c r="L1918" i="1"/>
  <c r="K1918" i="1" s="1"/>
  <c r="L942" i="1"/>
  <c r="K942" i="1" s="1"/>
  <c r="L862" i="1"/>
  <c r="K862" i="1" s="1"/>
  <c r="L2262" i="4"/>
  <c r="K2262" i="4" s="1"/>
  <c r="L1914" i="4"/>
  <c r="K1914" i="4" s="1"/>
  <c r="L946" i="4"/>
  <c r="K946" i="4" s="1"/>
  <c r="L940" i="4"/>
  <c r="K940" i="4" s="1"/>
  <c r="L937" i="4"/>
  <c r="K937" i="4" s="1"/>
  <c r="L516" i="4"/>
  <c r="K516" i="4" s="1"/>
  <c r="L415" i="4"/>
  <c r="K415" i="4" s="1"/>
  <c r="L515" i="4"/>
  <c r="K515" i="4" s="1"/>
  <c r="L2269" i="1"/>
  <c r="K2269" i="1" s="1"/>
  <c r="L932" i="1"/>
  <c r="K932" i="1" s="1"/>
  <c r="L943" i="1"/>
  <c r="K943" i="1" s="1"/>
  <c r="L511" i="1"/>
  <c r="K511" i="1" s="1"/>
  <c r="L415" i="1"/>
  <c r="K415" i="1" s="1"/>
  <c r="L2254" i="1"/>
  <c r="K2254" i="1" s="1"/>
  <c r="L234" i="1"/>
  <c r="K234" i="1" s="1"/>
  <c r="L1915" i="4"/>
  <c r="K1915" i="4" s="1"/>
  <c r="L944" i="4"/>
  <c r="K944" i="4" s="1"/>
  <c r="L931" i="4"/>
  <c r="K931" i="4" s="1"/>
  <c r="L940" i="1"/>
  <c r="K940" i="1" s="1"/>
  <c r="L939" i="1"/>
  <c r="K939" i="1" s="1"/>
  <c r="L1914" i="1"/>
  <c r="K1914" i="1" s="1"/>
  <c r="L2232" i="1"/>
  <c r="K2232" i="1" s="1"/>
  <c r="L934" i="1"/>
  <c r="K934" i="1" s="1"/>
  <c r="L2239" i="4"/>
  <c r="K2239" i="4" s="1"/>
  <c r="L2244" i="4"/>
  <c r="K2244" i="4" s="1"/>
  <c r="L1921" i="4"/>
  <c r="K1921" i="4" s="1"/>
  <c r="L934" i="4"/>
  <c r="K934" i="4" s="1"/>
  <c r="L2253" i="4"/>
  <c r="K2253" i="4" s="1"/>
  <c r="L863" i="4"/>
  <c r="K863" i="4" s="1"/>
  <c r="L1693" i="1"/>
  <c r="K1693" i="1" s="1"/>
  <c r="L516" i="1"/>
  <c r="K516" i="1" s="1"/>
  <c r="L964" i="1"/>
  <c r="K964" i="1" s="1"/>
  <c r="L1694" i="4"/>
  <c r="K1694" i="4" s="1"/>
  <c r="N1694" i="4" s="1"/>
  <c r="O1694" i="4" s="1"/>
  <c r="L2243" i="4"/>
  <c r="K2243" i="4" s="1"/>
  <c r="L930" i="4"/>
  <c r="K930" i="4" s="1"/>
  <c r="L2258" i="1"/>
  <c r="K2258" i="1" s="1"/>
  <c r="L938" i="1"/>
  <c r="K938" i="1" s="1"/>
  <c r="L864" i="1"/>
  <c r="K864" i="1" s="1"/>
  <c r="L2228" i="1"/>
  <c r="K2228" i="1" s="1"/>
  <c r="L2264" i="1"/>
  <c r="K2264" i="1" s="1"/>
  <c r="L948" i="1"/>
  <c r="K948" i="1" s="1"/>
  <c r="L865" i="1"/>
  <c r="K865" i="1" s="1"/>
  <c r="L1915" i="1"/>
  <c r="K1915" i="1" s="1"/>
  <c r="L962" i="1"/>
  <c r="K962" i="1" s="1"/>
  <c r="N3241" i="1" s="1"/>
  <c r="O3241" i="1" s="1"/>
  <c r="L2240" i="4"/>
  <c r="K2240" i="4" s="1"/>
  <c r="L2236" i="4"/>
  <c r="K2236" i="4" s="1"/>
  <c r="L1916" i="4"/>
  <c r="K1916" i="4" s="1"/>
  <c r="L234" i="4"/>
  <c r="K234" i="4" s="1"/>
  <c r="L413" i="1"/>
  <c r="K413" i="1" s="1"/>
  <c r="N34" i="4"/>
  <c r="O34" i="4" s="1"/>
  <c r="N1967" i="4"/>
  <c r="O1967" i="4" s="1"/>
  <c r="L2260" i="1"/>
  <c r="K2260" i="1" s="1"/>
  <c r="L2236" i="1"/>
  <c r="K2236" i="1" s="1"/>
  <c r="L1820" i="1"/>
  <c r="K1820" i="1" s="1"/>
  <c r="L2235" i="1"/>
  <c r="K2235" i="1" s="1"/>
  <c r="L1819" i="1"/>
  <c r="K1819" i="1" s="1"/>
  <c r="L2777" i="4"/>
  <c r="K2777" i="4" s="1"/>
  <c r="L2233" i="1"/>
  <c r="K2233" i="1" s="1"/>
  <c r="L866" i="1"/>
  <c r="K866" i="1" s="1"/>
  <c r="L2234" i="4"/>
  <c r="K2234" i="4" s="1"/>
  <c r="L964" i="4"/>
  <c r="K964" i="4" s="1"/>
  <c r="L2256" i="1"/>
  <c r="K2256" i="1" s="1"/>
  <c r="L872" i="1"/>
  <c r="K872" i="1" s="1"/>
  <c r="L2776" i="4"/>
  <c r="K2776" i="4" s="1"/>
  <c r="L1919" i="1"/>
  <c r="K1919" i="1" s="1"/>
  <c r="L966" i="1"/>
  <c r="K966" i="1" s="1"/>
  <c r="L2229" i="4"/>
  <c r="K2229" i="4" s="1"/>
  <c r="L2227" i="4"/>
  <c r="K2227" i="4" s="1"/>
  <c r="L2574" i="4"/>
  <c r="K2574" i="4" s="1"/>
  <c r="N2574" i="4" s="1"/>
  <c r="O2574" i="4" s="1"/>
  <c r="L2228" i="4"/>
  <c r="K2228" i="4" s="1"/>
  <c r="L1821" i="4"/>
  <c r="K1821" i="4" s="1"/>
  <c r="N3567" i="4" s="1"/>
  <c r="O3567" i="4" s="1"/>
  <c r="L874" i="4"/>
  <c r="K874" i="4" s="1"/>
  <c r="L868" i="1"/>
  <c r="K868" i="1" s="1"/>
  <c r="L806" i="4"/>
  <c r="K806" i="4" s="1"/>
  <c r="L2248" i="4"/>
  <c r="K2248" i="4" s="1"/>
  <c r="L1922" i="1"/>
  <c r="K1922" i="1" s="1"/>
  <c r="L2784" i="1"/>
  <c r="K2784" i="1" s="1"/>
  <c r="L2240" i="1"/>
  <c r="K2240" i="1" s="1"/>
  <c r="L2255" i="1"/>
  <c r="K2255" i="1" s="1"/>
  <c r="L807" i="1"/>
  <c r="K807" i="1" s="1"/>
  <c r="L59" i="1"/>
  <c r="K59" i="1" s="1"/>
  <c r="L2270" i="1"/>
  <c r="K2270" i="1" s="1"/>
  <c r="L801" i="4"/>
  <c r="K801" i="4" s="1"/>
  <c r="L1917" i="4"/>
  <c r="K1917" i="4" s="1"/>
  <c r="L966" i="4"/>
  <c r="K966" i="4" s="1"/>
  <c r="L2229" i="1"/>
  <c r="K2229" i="1" s="1"/>
  <c r="L68" i="1"/>
  <c r="K68" i="1" s="1"/>
  <c r="L2227" i="1"/>
  <c r="K2227" i="1" s="1"/>
  <c r="L2778" i="1"/>
  <c r="K2778" i="1" s="1"/>
  <c r="L794" i="1"/>
  <c r="K794" i="1" s="1"/>
  <c r="L1822" i="4"/>
  <c r="K1822" i="4" s="1"/>
  <c r="L2785" i="1"/>
  <c r="K2785" i="1" s="1"/>
  <c r="L2250" i="1"/>
  <c r="K2250" i="1" s="1"/>
  <c r="L2231" i="1"/>
  <c r="K2231" i="1" s="1"/>
  <c r="L967" i="1"/>
  <c r="K967" i="1" s="1"/>
  <c r="L2259" i="4"/>
  <c r="K2259" i="4" s="1"/>
  <c r="L2246" i="1"/>
  <c r="K2246" i="1" s="1"/>
  <c r="L69" i="1"/>
  <c r="K69" i="1" s="1"/>
  <c r="L2252" i="4"/>
  <c r="K2252" i="4" s="1"/>
  <c r="L2268" i="4"/>
  <c r="K2268" i="4" s="1"/>
  <c r="L2256" i="4"/>
  <c r="K2256" i="4" s="1"/>
  <c r="L2232" i="4"/>
  <c r="K2232" i="4" s="1"/>
  <c r="L1913" i="4"/>
  <c r="K1913" i="4" s="1"/>
  <c r="L2269" i="4"/>
  <c r="K2269" i="4" s="1"/>
  <c r="L2258" i="4"/>
  <c r="K2258" i="4" s="1"/>
  <c r="L1820" i="4"/>
  <c r="K1820" i="4" s="1"/>
  <c r="L800" i="4"/>
  <c r="K800" i="4" s="1"/>
  <c r="L2245" i="1"/>
  <c r="K2245" i="1" s="1"/>
  <c r="L967" i="4"/>
  <c r="K967" i="4" s="1"/>
  <c r="L603" i="4"/>
  <c r="K603" i="4" s="1"/>
  <c r="N603" i="4" s="1"/>
  <c r="O603" i="4" s="1"/>
  <c r="L2255" i="4"/>
  <c r="K2255" i="4" s="1"/>
  <c r="L2257" i="1"/>
  <c r="K2257" i="1" s="1"/>
  <c r="L2268" i="1"/>
  <c r="K2268" i="1" s="1"/>
  <c r="L2267" i="1"/>
  <c r="K2267" i="1" s="1"/>
  <c r="L2265" i="1"/>
  <c r="K2265" i="1" s="1"/>
  <c r="L2242" i="1"/>
  <c r="K2242" i="1" s="1"/>
  <c r="L2257" i="4"/>
  <c r="K2257" i="4" s="1"/>
  <c r="L1920" i="1"/>
  <c r="K1920" i="1" s="1"/>
  <c r="L2242" i="4"/>
  <c r="K2242" i="4" s="1"/>
  <c r="L2238" i="1"/>
  <c r="K2238" i="1" s="1"/>
  <c r="L806" i="1"/>
  <c r="K806" i="1" s="1"/>
  <c r="L2245" i="4"/>
  <c r="K2245" i="4" s="1"/>
  <c r="L1922" i="4"/>
  <c r="K1922" i="4" s="1"/>
  <c r="L2250" i="4"/>
  <c r="K2250" i="4" s="1"/>
  <c r="L2264" i="4"/>
  <c r="K2264" i="4" s="1"/>
  <c r="L2249" i="4"/>
  <c r="K2249" i="4" s="1"/>
  <c r="L1919" i="4"/>
  <c r="K1919" i="4" s="1"/>
  <c r="L2251" i="4"/>
  <c r="K2251" i="4" s="1"/>
  <c r="L2260" i="4"/>
  <c r="K2260" i="4" s="1"/>
  <c r="L965" i="4"/>
  <c r="K965" i="4" s="1"/>
  <c r="L507" i="4"/>
  <c r="K507" i="4" s="1"/>
  <c r="N180" i="1"/>
  <c r="N1391" i="4"/>
  <c r="O1391" i="4" s="1"/>
  <c r="N755" i="4"/>
  <c r="O755" i="4" s="1"/>
  <c r="N3263" i="1"/>
  <c r="L796" i="1"/>
  <c r="K796" i="1" s="1"/>
  <c r="N3132" i="1" s="1"/>
  <c r="O3132" i="1" s="1"/>
  <c r="L2774" i="4"/>
  <c r="K2774" i="4" s="1"/>
  <c r="L793" i="1"/>
  <c r="K793" i="1" s="1"/>
  <c r="L2582" i="1"/>
  <c r="K2582" i="1" s="1"/>
  <c r="L2577" i="1"/>
  <c r="K2577" i="1" s="1"/>
  <c r="L2775" i="4"/>
  <c r="K2775" i="4" s="1"/>
  <c r="L2700" i="1"/>
  <c r="K2700" i="1" s="1"/>
  <c r="L875" i="1"/>
  <c r="K875" i="1" s="1"/>
  <c r="L802" i="1"/>
  <c r="K802" i="1" s="1"/>
  <c r="L880" i="1"/>
  <c r="K880" i="1" s="1"/>
  <c r="L2774" i="1"/>
  <c r="K2774" i="1" s="1"/>
  <c r="L877" i="4"/>
  <c r="K877" i="4" s="1"/>
  <c r="L1459" i="4"/>
  <c r="K1459" i="4" s="1"/>
  <c r="L2583" i="4"/>
  <c r="K2583" i="4" s="1"/>
  <c r="L2508" i="4"/>
  <c r="K2508" i="4" s="1"/>
  <c r="L2783" i="4"/>
  <c r="K2783" i="4" s="1"/>
  <c r="L2580" i="4"/>
  <c r="K2580" i="4" s="1"/>
  <c r="L873" i="4"/>
  <c r="K873" i="4" s="1"/>
  <c r="L2510" i="4"/>
  <c r="K2510" i="4" s="1"/>
  <c r="L799" i="4"/>
  <c r="K799" i="4" s="1"/>
  <c r="L875" i="4"/>
  <c r="K875" i="4" s="1"/>
  <c r="L412" i="4"/>
  <c r="K412" i="4" s="1"/>
  <c r="L509" i="1"/>
  <c r="K509" i="1" s="1"/>
  <c r="L2506" i="4"/>
  <c r="K2506" i="4" s="1"/>
  <c r="L798" i="4"/>
  <c r="K798" i="4" s="1"/>
  <c r="L805" i="4"/>
  <c r="K805" i="4" s="1"/>
  <c r="L2784" i="4"/>
  <c r="K2784" i="4" s="1"/>
  <c r="L872" i="4"/>
  <c r="K872" i="4" s="1"/>
  <c r="L2577" i="4"/>
  <c r="K2577" i="4" s="1"/>
  <c r="L2584" i="4"/>
  <c r="K2584" i="4" s="1"/>
  <c r="L797" i="4"/>
  <c r="K797" i="4" s="1"/>
  <c r="L876" i="4"/>
  <c r="K876" i="4" s="1"/>
  <c r="L870" i="4"/>
  <c r="K870" i="4" s="1"/>
  <c r="L803" i="4"/>
  <c r="K803" i="4" s="1"/>
  <c r="L792" i="4"/>
  <c r="K792" i="4" s="1"/>
  <c r="L2779" i="1"/>
  <c r="K2779" i="1" s="1"/>
  <c r="L2505" i="1"/>
  <c r="K2505" i="1" s="1"/>
  <c r="L2776" i="1"/>
  <c r="K2776" i="1" s="1"/>
  <c r="L2511" i="1"/>
  <c r="K2511" i="1" s="1"/>
  <c r="L1926" i="1"/>
  <c r="K1926" i="1" s="1"/>
  <c r="L2247" i="4"/>
  <c r="K2247" i="4" s="1"/>
  <c r="L229" i="4"/>
  <c r="K229" i="4" s="1"/>
  <c r="L2579" i="4"/>
  <c r="K2579" i="4" s="1"/>
  <c r="L2509" i="4"/>
  <c r="K2509" i="4" s="1"/>
  <c r="L2237" i="4"/>
  <c r="K2237" i="4" s="1"/>
  <c r="L2581" i="4"/>
  <c r="K2581" i="4" s="1"/>
  <c r="L794" i="4"/>
  <c r="K794" i="4" s="1"/>
  <c r="L1460" i="4"/>
  <c r="K1460" i="4" s="1"/>
  <c r="L2270" i="4"/>
  <c r="K2270" i="4" s="1"/>
  <c r="L793" i="4"/>
  <c r="K793" i="4" s="1"/>
  <c r="L228" i="4"/>
  <c r="K228" i="4" s="1"/>
  <c r="L192" i="4"/>
  <c r="K192" i="4" s="1"/>
  <c r="L110" i="4"/>
  <c r="K110" i="4" s="1"/>
  <c r="L2582" i="4"/>
  <c r="K2582" i="4" s="1"/>
  <c r="L1796" i="4"/>
  <c r="K1796" i="4" s="1"/>
  <c r="L111" i="1"/>
  <c r="K111" i="1" s="1"/>
  <c r="L197" i="4"/>
  <c r="K197" i="4" s="1"/>
  <c r="L417" i="4"/>
  <c r="K417" i="4" s="1"/>
  <c r="L791" i="4"/>
  <c r="K791" i="4" s="1"/>
  <c r="L413" i="4"/>
  <c r="K413" i="4" s="1"/>
  <c r="L1458" i="4"/>
  <c r="K1458" i="4" s="1"/>
  <c r="L2265" i="4"/>
  <c r="K2265" i="4" s="1"/>
  <c r="L230" i="4"/>
  <c r="K230" i="4" s="1"/>
  <c r="L879" i="4"/>
  <c r="K879" i="4" s="1"/>
  <c r="L199" i="4"/>
  <c r="K199" i="4" s="1"/>
  <c r="L419" i="4"/>
  <c r="K419" i="4" s="1"/>
  <c r="L195" i="4"/>
  <c r="K195" i="4" s="1"/>
  <c r="L804" i="1"/>
  <c r="K804" i="1" s="1"/>
  <c r="L2244" i="1"/>
  <c r="K2244" i="1" s="1"/>
  <c r="L947" i="1"/>
  <c r="K947" i="1" s="1"/>
  <c r="L803" i="1"/>
  <c r="K803" i="1" s="1"/>
  <c r="L2580" i="1"/>
  <c r="K2580" i="1" s="1"/>
  <c r="L799" i="1"/>
  <c r="K799" i="1" s="1"/>
  <c r="L878" i="1"/>
  <c r="K878" i="1" s="1"/>
  <c r="L2781" i="1"/>
  <c r="K2781" i="1" s="1"/>
  <c r="L1796" i="1"/>
  <c r="K1796" i="1" s="1"/>
  <c r="L2783" i="1"/>
  <c r="K2783" i="1" s="1"/>
  <c r="L879" i="1"/>
  <c r="K879" i="1" s="1"/>
  <c r="L791" i="1"/>
  <c r="K791" i="1" s="1"/>
  <c r="L870" i="1"/>
  <c r="K870" i="1" s="1"/>
  <c r="L878" i="4"/>
  <c r="K878" i="4" s="1"/>
  <c r="L867" i="4"/>
  <c r="K867" i="4" s="1"/>
  <c r="L1793" i="4"/>
  <c r="K1793" i="4" s="1"/>
  <c r="L2781" i="4"/>
  <c r="K2781" i="4" s="1"/>
  <c r="L1795" i="4"/>
  <c r="K1795" i="4" s="1"/>
  <c r="L1792" i="4"/>
  <c r="K1792" i="4" s="1"/>
  <c r="L866" i="4"/>
  <c r="K866" i="4" s="1"/>
  <c r="L871" i="4"/>
  <c r="K871" i="4" s="1"/>
  <c r="L509" i="4"/>
  <c r="K509" i="4" s="1"/>
  <c r="L986" i="4"/>
  <c r="K986" i="4" s="1"/>
  <c r="N3263" i="4" s="1"/>
  <c r="O3263" i="4" s="1"/>
  <c r="L2238" i="4"/>
  <c r="K2238" i="4" s="1"/>
  <c r="L196" i="4"/>
  <c r="K196" i="4" s="1"/>
  <c r="L228" i="1"/>
  <c r="K228" i="1" s="1"/>
  <c r="L1459" i="1"/>
  <c r="K1459" i="1" s="1"/>
  <c r="N1460" i="1" s="1"/>
  <c r="O1460" i="1" s="1"/>
  <c r="L805" i="1"/>
  <c r="K805" i="1" s="1"/>
  <c r="L2780" i="4"/>
  <c r="K2780" i="4" s="1"/>
  <c r="L796" i="4"/>
  <c r="K796" i="4" s="1"/>
  <c r="L795" i="4"/>
  <c r="K795" i="4" s="1"/>
  <c r="L2581" i="1"/>
  <c r="K2581" i="1" s="1"/>
  <c r="L797" i="1"/>
  <c r="K797" i="1" s="1"/>
  <c r="L2780" i="1"/>
  <c r="K2780" i="1" s="1"/>
  <c r="L507" i="1"/>
  <c r="K507" i="1" s="1"/>
  <c r="L800" i="1"/>
  <c r="K800" i="1" s="1"/>
  <c r="L1793" i="1"/>
  <c r="K1793" i="1" s="1"/>
  <c r="L801" i="1"/>
  <c r="K801" i="1" s="1"/>
  <c r="L417" i="1"/>
  <c r="K417" i="1" s="1"/>
  <c r="L2785" i="4"/>
  <c r="K2785" i="4" s="1"/>
  <c r="N1342" i="1"/>
  <c r="L412" i="1"/>
  <c r="K412" i="1" s="1"/>
  <c r="L2777" i="1"/>
  <c r="K2777" i="1" s="1"/>
  <c r="L2578" i="1"/>
  <c r="K2578" i="1" s="1"/>
  <c r="L1794" i="1"/>
  <c r="K1794" i="1" s="1"/>
  <c r="L2779" i="4"/>
  <c r="K2779" i="4" s="1"/>
  <c r="L792" i="1"/>
  <c r="K792" i="1" s="1"/>
  <c r="L232" i="1"/>
  <c r="K232" i="1" s="1"/>
  <c r="L807" i="4"/>
  <c r="K807" i="4" s="1"/>
  <c r="L2775" i="1"/>
  <c r="K2775" i="1" s="1"/>
  <c r="L871" i="1"/>
  <c r="K871" i="1" s="1"/>
  <c r="L231" i="1"/>
  <c r="K231" i="1" s="1"/>
  <c r="L2782" i="1"/>
  <c r="K2782" i="1" s="1"/>
  <c r="L414" i="1"/>
  <c r="K414" i="1" s="1"/>
  <c r="L2511" i="4"/>
  <c r="K2511" i="4" s="1"/>
  <c r="L2267" i="4"/>
  <c r="K2267" i="4" s="1"/>
  <c r="L233" i="4"/>
  <c r="K233" i="4" s="1"/>
  <c r="L2788" i="4"/>
  <c r="K2788" i="4" s="1"/>
  <c r="N4010" i="4" s="1"/>
  <c r="O4010" i="4" s="1"/>
  <c r="L2235" i="4"/>
  <c r="K2235" i="4" s="1"/>
  <c r="L2254" i="4"/>
  <c r="K2254" i="4" s="1"/>
  <c r="L2241" i="4"/>
  <c r="K2241" i="4" s="1"/>
  <c r="L868" i="4"/>
  <c r="K868" i="4" s="1"/>
  <c r="L2233" i="4"/>
  <c r="K2233" i="4" s="1"/>
  <c r="L802" i="4"/>
  <c r="K802" i="4" s="1"/>
  <c r="L880" i="4"/>
  <c r="K880" i="4" s="1"/>
  <c r="L869" i="4"/>
  <c r="K869" i="4" s="1"/>
  <c r="L418" i="4"/>
  <c r="K418" i="4" s="1"/>
  <c r="L231" i="4"/>
  <c r="K231" i="4" s="1"/>
  <c r="L416" i="4"/>
  <c r="K416" i="4" s="1"/>
  <c r="L2237" i="1"/>
  <c r="K2237" i="1" s="1"/>
  <c r="L877" i="1"/>
  <c r="K877" i="1" s="1"/>
  <c r="L2253" i="1"/>
  <c r="K2253" i="1" s="1"/>
  <c r="L2243" i="1"/>
  <c r="K2243" i="1" s="1"/>
  <c r="N464" i="4"/>
  <c r="O464" i="4" s="1"/>
  <c r="N755" i="1"/>
  <c r="N104" i="4"/>
  <c r="O104" i="4" s="1"/>
  <c r="N244" i="1"/>
  <c r="N1568" i="1"/>
  <c r="N616" i="1"/>
  <c r="N30" i="1"/>
  <c r="N1246" i="1"/>
  <c r="N338" i="1"/>
  <c r="N722" i="1"/>
  <c r="N360" i="1"/>
  <c r="N734" i="1"/>
  <c r="N178" i="1"/>
  <c r="N2803" i="1"/>
  <c r="N756" i="1"/>
  <c r="N1000" i="1"/>
  <c r="N1728" i="1"/>
  <c r="N350" i="1"/>
  <c r="N1440" i="1"/>
  <c r="N370" i="1"/>
  <c r="N1042" i="1"/>
  <c r="N126" i="1"/>
  <c r="N990" i="1"/>
  <c r="N830" i="1"/>
  <c r="N174" i="1"/>
  <c r="N119" i="1"/>
  <c r="N1258" i="4"/>
  <c r="O1258" i="4" s="1"/>
  <c r="N120" i="4"/>
  <c r="O120" i="4" s="1"/>
  <c r="N332" i="4"/>
  <c r="O332" i="4" s="1"/>
  <c r="N133" i="4"/>
  <c r="O133" i="4" s="1"/>
  <c r="N852" i="1"/>
  <c r="N127" i="4"/>
  <c r="O127" i="4" s="1"/>
  <c r="N1664" i="1"/>
  <c r="N1140" i="1"/>
  <c r="N1504" i="1"/>
  <c r="N242" i="1"/>
  <c r="N1096" i="1"/>
  <c r="N584" i="1"/>
  <c r="N82" i="1"/>
  <c r="N424" i="1"/>
  <c r="N884" i="1"/>
  <c r="N1236" i="1"/>
  <c r="N260" i="1"/>
  <c r="N1414" i="1"/>
  <c r="N254" i="1"/>
  <c r="N532" i="1"/>
  <c r="N1204" i="1"/>
  <c r="N382" i="1"/>
  <c r="N916" i="1"/>
  <c r="N52" i="1"/>
  <c r="N94" i="4"/>
  <c r="O94" i="4" s="1"/>
  <c r="N1554" i="4"/>
  <c r="O1554" i="4" s="1"/>
  <c r="N173" i="1"/>
  <c r="N558" i="1"/>
  <c r="N1128" i="1"/>
  <c r="N1716" i="1"/>
  <c r="N958" i="1"/>
  <c r="N392" i="1"/>
  <c r="N557" i="1"/>
  <c r="N1767" i="4"/>
  <c r="O1767" i="4" s="1"/>
  <c r="N1076" i="1"/>
  <c r="N1108" i="1"/>
  <c r="N402" i="1"/>
  <c r="N894" i="1"/>
  <c r="N920" i="1"/>
  <c r="N712" i="1"/>
  <c r="N478" i="1"/>
  <c r="N672" i="1"/>
  <c r="N153" i="1"/>
  <c r="N1783" i="1"/>
  <c r="N106" i="1"/>
  <c r="N1953" i="4"/>
  <c r="O1953" i="4" s="1"/>
  <c r="N584" i="4"/>
  <c r="O584" i="4" s="1"/>
  <c r="N752" i="4"/>
  <c r="O752" i="4" s="1"/>
  <c r="N832" i="4"/>
  <c r="O832" i="4" s="1"/>
  <c r="N50" i="4"/>
  <c r="O50" i="4" s="1"/>
  <c r="N1053" i="1"/>
  <c r="N1341" i="1"/>
  <c r="N42" i="1"/>
  <c r="N1536" i="1"/>
  <c r="N1764" i="1"/>
  <c r="N50" i="1"/>
  <c r="N1278" i="1"/>
  <c r="N702" i="1"/>
  <c r="N218" i="1"/>
  <c r="N146" i="1"/>
  <c r="N904" i="1"/>
  <c r="N446" i="1"/>
  <c r="N1224" i="1"/>
  <c r="N1086" i="1"/>
  <c r="N434" i="1"/>
  <c r="N574" i="1"/>
  <c r="N94" i="1"/>
  <c r="N72" i="1"/>
  <c r="N1472" i="1"/>
  <c r="N103" i="1"/>
  <c r="N756" i="4"/>
  <c r="O756" i="4" s="1"/>
  <c r="N3304" i="4"/>
  <c r="O3304" i="4" s="1"/>
  <c r="N326" i="4"/>
  <c r="O326" i="4" s="1"/>
  <c r="N89" i="4"/>
  <c r="O89" i="4" s="1"/>
  <c r="N285" i="1"/>
  <c r="N286" i="1"/>
  <c r="N1182" i="1"/>
  <c r="N1960" i="1"/>
  <c r="N1375" i="1"/>
  <c r="N1256" i="1"/>
  <c r="N1192" i="1"/>
  <c r="N1054" i="1"/>
  <c r="N608" i="1"/>
  <c r="N306" i="1"/>
  <c r="N264" i="1"/>
  <c r="N1809" i="4"/>
  <c r="O1809" i="4" s="1"/>
  <c r="N556" i="4"/>
  <c r="O556" i="4" s="1"/>
  <c r="N1900" i="1"/>
  <c r="N1250" i="4"/>
  <c r="O1250" i="4" s="1"/>
  <c r="N226" i="4"/>
  <c r="O226" i="4" s="1"/>
  <c r="N126" i="4"/>
  <c r="O126" i="4" s="1"/>
  <c r="N422" i="4"/>
  <c r="O422" i="4" s="1"/>
  <c r="N352" i="4"/>
  <c r="O352" i="4" s="1"/>
  <c r="N1452" i="4"/>
  <c r="O1452" i="4" s="1"/>
  <c r="N286" i="4"/>
  <c r="O286" i="4" s="1"/>
  <c r="N266" i="4"/>
  <c r="O266" i="4" s="1"/>
  <c r="N998" i="4"/>
  <c r="O998" i="4" s="1"/>
  <c r="N450" i="4"/>
  <c r="O450" i="4" s="1"/>
  <c r="N608" i="4"/>
  <c r="O608" i="4" s="1"/>
  <c r="N129" i="4"/>
  <c r="O129" i="4" s="1"/>
  <c r="N1925" i="4"/>
  <c r="O1925" i="4" s="1"/>
  <c r="N1912" i="4"/>
  <c r="O1912" i="4" s="1"/>
  <c r="N132" i="4"/>
  <c r="O132" i="4" s="1"/>
  <c r="N322" i="4"/>
  <c r="O322" i="4" s="1"/>
  <c r="N2973" i="4"/>
  <c r="O2973" i="4" s="1"/>
  <c r="N3557" i="4"/>
  <c r="O3557" i="4" s="1"/>
  <c r="N38" i="4"/>
  <c r="O38" i="4" s="1"/>
  <c r="N324" i="4"/>
  <c r="O324" i="4" s="1"/>
  <c r="N1058" i="4"/>
  <c r="O1058" i="4" s="1"/>
  <c r="N532" i="4"/>
  <c r="O532" i="4" s="1"/>
  <c r="N364" i="4"/>
  <c r="O364" i="4" s="1"/>
  <c r="N1198" i="4"/>
  <c r="O1198" i="4" s="1"/>
  <c r="N3346" i="4"/>
  <c r="O3346" i="4" s="1"/>
  <c r="N1738" i="4"/>
  <c r="O1738" i="4" s="1"/>
  <c r="N2738" i="4"/>
  <c r="O2738" i="4" s="1"/>
  <c r="N1225" i="4"/>
  <c r="O1225" i="4" s="1"/>
  <c r="N1130" i="4"/>
  <c r="O1130" i="4" s="1"/>
  <c r="N304" i="4"/>
  <c r="O304" i="4" s="1"/>
  <c r="N288" i="4"/>
  <c r="O288" i="4" s="1"/>
  <c r="N1624" i="4"/>
  <c r="O1624" i="4" s="1"/>
  <c r="N1430" i="4"/>
  <c r="O1430" i="4" s="1"/>
  <c r="N1473" i="4"/>
  <c r="O1473" i="4" s="1"/>
  <c r="N264" i="4"/>
  <c r="O264" i="4" s="1"/>
  <c r="N718" i="4"/>
  <c r="O718" i="4" s="1"/>
  <c r="N295" i="4"/>
  <c r="O295" i="4" s="1"/>
  <c r="N1228" i="4"/>
  <c r="O1228" i="4" s="1"/>
  <c r="N254" i="4"/>
  <c r="O254" i="4" s="1"/>
  <c r="N406" i="4"/>
  <c r="O406" i="4" s="1"/>
  <c r="N598" i="4"/>
  <c r="O598" i="4" s="1"/>
  <c r="N44" i="4"/>
  <c r="O44" i="4" s="1"/>
  <c r="N2126" i="4"/>
  <c r="O2126" i="4" s="1"/>
  <c r="N710" i="4"/>
  <c r="O710" i="4" s="1"/>
  <c r="N292" i="4"/>
  <c r="O292" i="4" s="1"/>
  <c r="N853" i="4"/>
  <c r="O853" i="4" s="1"/>
  <c r="N849" i="4"/>
  <c r="O849" i="4" s="1"/>
  <c r="N370" i="4"/>
  <c r="O370" i="4" s="1"/>
  <c r="N211" i="4"/>
  <c r="O211" i="4" s="1"/>
  <c r="N85" i="4"/>
  <c r="O85" i="4" s="1"/>
  <c r="N1090" i="4"/>
  <c r="O1090" i="4" s="1"/>
  <c r="N750" i="4"/>
  <c r="O750" i="4" s="1"/>
  <c r="N673" i="4"/>
  <c r="O673" i="4" s="1"/>
  <c r="N173" i="4"/>
  <c r="O173" i="4" s="1"/>
  <c r="N30" i="4"/>
  <c r="O30" i="4" s="1"/>
  <c r="N544" i="4"/>
  <c r="O544" i="4" s="1"/>
  <c r="N373" i="4"/>
  <c r="O373" i="4" s="1"/>
  <c r="N5" i="4"/>
  <c r="O5" i="4" s="1"/>
  <c r="N296" i="4"/>
  <c r="O296" i="4" s="1"/>
  <c r="N394" i="4"/>
  <c r="O394" i="4" s="1"/>
  <c r="N1942" i="4"/>
  <c r="O1942" i="4" s="1"/>
  <c r="N310" i="4"/>
  <c r="O310" i="4" s="1"/>
  <c r="N2156" i="4"/>
  <c r="O2156" i="4" s="1"/>
  <c r="N167" i="4"/>
  <c r="O167" i="4" s="1"/>
  <c r="N1864" i="4"/>
  <c r="O1864" i="4" s="1"/>
  <c r="N1516" i="4"/>
  <c r="O1516" i="4" s="1"/>
  <c r="N1490" i="4"/>
  <c r="O1490" i="4" s="1"/>
  <c r="N582" i="4"/>
  <c r="O582" i="4" s="1"/>
  <c r="N131" i="4"/>
  <c r="O131" i="4" s="1"/>
  <c r="N621" i="4"/>
  <c r="O621" i="4" s="1"/>
  <c r="N180" i="4"/>
  <c r="O180" i="4" s="1"/>
  <c r="N902" i="4"/>
  <c r="O902" i="4" s="1"/>
  <c r="N1272" i="4"/>
  <c r="O1272" i="4" s="1"/>
  <c r="N4" i="4"/>
  <c r="O4" i="4" s="1"/>
  <c r="N216" i="4"/>
  <c r="O216" i="4" s="1"/>
  <c r="N846" i="4"/>
  <c r="O846" i="4" s="1"/>
  <c r="N176" i="4"/>
  <c r="O176" i="4" s="1"/>
  <c r="N331" i="4"/>
  <c r="O331" i="4" s="1"/>
  <c r="N244" i="4"/>
  <c r="O244" i="4" s="1"/>
  <c r="N14" i="4"/>
  <c r="O14" i="4" s="1"/>
  <c r="N376" i="4"/>
  <c r="O376" i="4" s="1"/>
  <c r="N588" i="4"/>
  <c r="O588" i="4" s="1"/>
  <c r="N39" i="4"/>
  <c r="O39" i="4" s="1"/>
  <c r="N49" i="4"/>
  <c r="O49" i="4" s="1"/>
  <c r="N754" i="4"/>
  <c r="O754" i="4" s="1"/>
  <c r="N3558" i="4"/>
  <c r="O3558" i="4" s="1"/>
  <c r="N1094" i="4"/>
  <c r="O1094" i="4" s="1"/>
  <c r="N46" i="4"/>
  <c r="O46" i="4" s="1"/>
  <c r="N223" i="4"/>
  <c r="O223" i="4" s="1"/>
  <c r="N470" i="4"/>
  <c r="O470" i="4" s="1"/>
  <c r="N1547" i="4"/>
  <c r="O1547" i="4" s="1"/>
  <c r="N152" i="4"/>
  <c r="O152" i="4" s="1"/>
  <c r="N145" i="4"/>
  <c r="O145" i="4" s="1"/>
  <c r="N596" i="4"/>
  <c r="O596" i="4" s="1"/>
  <c r="N342" i="4"/>
  <c r="O342" i="4" s="1"/>
  <c r="N962" i="4"/>
  <c r="O962" i="4" s="1"/>
  <c r="N424" i="4"/>
  <c r="O424" i="4" s="1"/>
  <c r="N2203" i="4"/>
  <c r="O2203" i="4" s="1"/>
  <c r="N1224" i="4"/>
  <c r="O1224" i="4" s="1"/>
  <c r="N3296" i="4"/>
  <c r="O3296" i="4" s="1"/>
  <c r="N98" i="4"/>
  <c r="O98" i="4" s="1"/>
  <c r="N984" i="4"/>
  <c r="O984" i="4" s="1"/>
  <c r="N616" i="4"/>
  <c r="O616" i="4" s="1"/>
  <c r="N179" i="4"/>
  <c r="O179" i="4" s="1"/>
  <c r="N2160" i="4"/>
  <c r="O2160" i="4" s="1"/>
  <c r="N2150" i="4"/>
  <c r="O2150" i="4" s="1"/>
  <c r="N2538" i="4"/>
  <c r="O2538" i="4" s="1"/>
  <c r="N536" i="4"/>
  <c r="O536" i="4" s="1"/>
  <c r="N1042" i="4"/>
  <c r="O1042" i="4" s="1"/>
  <c r="N42" i="4"/>
  <c r="O42" i="4" s="1"/>
  <c r="N546" i="4"/>
  <c r="O546" i="4" s="1"/>
  <c r="N166" i="4"/>
  <c r="O166" i="4" s="1"/>
  <c r="N240" i="4"/>
  <c r="O240" i="4" s="1"/>
  <c r="N620" i="4"/>
  <c r="O620" i="4" s="1"/>
  <c r="N43" i="4"/>
  <c r="O43" i="4" s="1"/>
  <c r="N1826" i="4"/>
  <c r="O1826" i="4" s="1"/>
  <c r="N1825" i="4"/>
  <c r="O1825" i="4" s="1"/>
  <c r="N1599" i="4"/>
  <c r="O1599" i="4" s="1"/>
  <c r="N1595" i="4"/>
  <c r="O1595" i="4" s="1"/>
  <c r="N1597" i="4"/>
  <c r="O1597" i="4" s="1"/>
  <c r="N1598" i="4"/>
  <c r="O1598" i="4" s="1"/>
  <c r="N1600" i="4"/>
  <c r="O1600" i="4" s="1"/>
  <c r="N1594" i="4"/>
  <c r="O1594" i="4" s="1"/>
  <c r="N1596" i="4"/>
  <c r="O1596" i="4" s="1"/>
  <c r="N2799" i="4"/>
  <c r="O2799" i="4" s="1"/>
  <c r="N2801" i="4"/>
  <c r="O2801" i="4" s="1"/>
  <c r="N2797" i="4"/>
  <c r="O2797" i="4" s="1"/>
  <c r="N2800" i="4"/>
  <c r="O2800" i="4" s="1"/>
  <c r="N2796" i="4"/>
  <c r="O2796" i="4" s="1"/>
  <c r="N2795" i="4"/>
  <c r="O2795" i="4" s="1"/>
  <c r="N58" i="4"/>
  <c r="O58" i="4" s="1"/>
  <c r="N2802" i="4"/>
  <c r="O2802" i="4" s="1"/>
  <c r="N2798" i="4"/>
  <c r="O2798" i="4" s="1"/>
  <c r="N55" i="4"/>
  <c r="O55" i="4" s="1"/>
  <c r="N52" i="4"/>
  <c r="O52" i="4" s="1"/>
  <c r="N23" i="4"/>
  <c r="O23" i="4" s="1"/>
  <c r="N25" i="4"/>
  <c r="O25" i="4" s="1"/>
  <c r="N319" i="4"/>
  <c r="O319" i="4" s="1"/>
  <c r="N321" i="4"/>
  <c r="O321" i="4" s="1"/>
  <c r="N318" i="4"/>
  <c r="O318" i="4" s="1"/>
  <c r="N168" i="4"/>
  <c r="O168" i="4" s="1"/>
  <c r="N248" i="4"/>
  <c r="O248" i="4" s="1"/>
  <c r="N169" i="4"/>
  <c r="O169" i="4" s="1"/>
  <c r="N953" i="4"/>
  <c r="O953" i="4" s="1"/>
  <c r="N955" i="4"/>
  <c r="O955" i="4" s="1"/>
  <c r="N958" i="4"/>
  <c r="O958" i="4" s="1"/>
  <c r="N957" i="4"/>
  <c r="O957" i="4" s="1"/>
  <c r="N954" i="4"/>
  <c r="O954" i="4" s="1"/>
  <c r="N956" i="4"/>
  <c r="O956" i="4" s="1"/>
  <c r="N952" i="4"/>
  <c r="O952" i="4" s="1"/>
  <c r="N3889" i="4"/>
  <c r="O3889" i="4" s="1"/>
  <c r="N2653" i="4"/>
  <c r="O2653" i="4" s="1"/>
  <c r="N3885" i="4"/>
  <c r="O3885" i="4" s="1"/>
  <c r="N3887" i="4"/>
  <c r="O3887" i="4" s="1"/>
  <c r="N2655" i="4"/>
  <c r="O2655" i="4" s="1"/>
  <c r="N2657" i="4"/>
  <c r="O2657" i="4" s="1"/>
  <c r="N3886" i="4"/>
  <c r="O3886" i="4" s="1"/>
  <c r="N3888" i="4"/>
  <c r="O3888" i="4" s="1"/>
  <c r="N3884" i="4"/>
  <c r="O3884" i="4" s="1"/>
  <c r="N2656" i="4"/>
  <c r="O2656" i="4" s="1"/>
  <c r="N2654" i="4"/>
  <c r="O2654" i="4" s="1"/>
  <c r="N2652" i="4"/>
  <c r="O2652" i="4" s="1"/>
  <c r="N727" i="4"/>
  <c r="O727" i="4" s="1"/>
  <c r="N723" i="4"/>
  <c r="O723" i="4" s="1"/>
  <c r="N726" i="4"/>
  <c r="O726" i="4" s="1"/>
  <c r="N91" i="4"/>
  <c r="O91" i="4" s="1"/>
  <c r="N996" i="4"/>
  <c r="O996" i="4" s="1"/>
  <c r="N1713" i="4"/>
  <c r="O1713" i="4" s="1"/>
  <c r="N1717" i="4"/>
  <c r="O1717" i="4" s="1"/>
  <c r="N1716" i="4"/>
  <c r="O1716" i="4" s="1"/>
  <c r="N1715" i="4"/>
  <c r="O1715" i="4" s="1"/>
  <c r="N1714" i="4"/>
  <c r="O1714" i="4" s="1"/>
  <c r="N3959" i="4"/>
  <c r="O3959" i="4" s="1"/>
  <c r="N3955" i="4"/>
  <c r="O3955" i="4" s="1"/>
  <c r="N2727" i="4"/>
  <c r="O2727" i="4" s="1"/>
  <c r="N2729" i="4"/>
  <c r="O2729" i="4" s="1"/>
  <c r="N3953" i="4"/>
  <c r="O3953" i="4" s="1"/>
  <c r="N3957" i="4"/>
  <c r="O3957" i="4" s="1"/>
  <c r="N3958" i="4"/>
  <c r="O3958" i="4" s="1"/>
  <c r="N3961" i="4"/>
  <c r="O3961" i="4" s="1"/>
  <c r="N2725" i="4"/>
  <c r="O2725" i="4" s="1"/>
  <c r="N3954" i="4"/>
  <c r="O3954" i="4" s="1"/>
  <c r="N2732" i="4"/>
  <c r="O2732" i="4" s="1"/>
  <c r="N3960" i="4"/>
  <c r="O3960" i="4" s="1"/>
  <c r="N2728" i="4"/>
  <c r="O2728" i="4" s="1"/>
  <c r="N3956" i="4"/>
  <c r="O3956" i="4" s="1"/>
  <c r="N2724" i="4"/>
  <c r="O2724" i="4" s="1"/>
  <c r="N3952" i="4"/>
  <c r="O3952" i="4" s="1"/>
  <c r="N2731" i="4"/>
  <c r="O2731" i="4" s="1"/>
  <c r="N2723" i="4"/>
  <c r="O2723" i="4" s="1"/>
  <c r="N2730" i="4"/>
  <c r="O2730" i="4" s="1"/>
  <c r="N2726" i="4"/>
  <c r="O2726" i="4" s="1"/>
  <c r="N3141" i="4"/>
  <c r="O3141" i="4" s="1"/>
  <c r="N3143" i="4"/>
  <c r="O3143" i="4" s="1"/>
  <c r="N3147" i="4"/>
  <c r="O3147" i="4" s="1"/>
  <c r="N3145" i="4"/>
  <c r="O3145" i="4" s="1"/>
  <c r="N3140" i="4"/>
  <c r="O3140" i="4" s="1"/>
  <c r="N3148" i="4"/>
  <c r="O3148" i="4" s="1"/>
  <c r="N3142" i="4"/>
  <c r="O3142" i="4" s="1"/>
  <c r="N3144" i="4"/>
  <c r="O3144" i="4" s="1"/>
  <c r="N1735" i="4"/>
  <c r="O1735" i="4" s="1"/>
  <c r="N1734" i="4"/>
  <c r="O1734" i="4" s="1"/>
  <c r="N1736" i="4"/>
  <c r="O1736" i="4" s="1"/>
  <c r="N2757" i="4"/>
  <c r="O2757" i="4" s="1"/>
  <c r="N2756" i="4"/>
  <c r="O2756" i="4" s="1"/>
  <c r="N2758" i="4"/>
  <c r="O2758" i="4" s="1"/>
  <c r="N1571" i="4"/>
  <c r="O1571" i="4" s="1"/>
  <c r="N1572" i="4"/>
  <c r="O1572" i="4" s="1"/>
  <c r="N3337" i="4"/>
  <c r="O3337" i="4" s="1"/>
  <c r="N3333" i="4"/>
  <c r="O3333" i="4" s="1"/>
  <c r="N1243" i="4"/>
  <c r="O1243" i="4" s="1"/>
  <c r="N3329" i="4"/>
  <c r="O3329" i="4" s="1"/>
  <c r="N3335" i="4"/>
  <c r="O3335" i="4" s="1"/>
  <c r="N1235" i="4"/>
  <c r="O1235" i="4" s="1"/>
  <c r="N3331" i="4"/>
  <c r="O3331" i="4" s="1"/>
  <c r="N1237" i="4"/>
  <c r="O1237" i="4" s="1"/>
  <c r="N3332" i="4"/>
  <c r="O3332" i="4" s="1"/>
  <c r="N3330" i="4"/>
  <c r="O3330" i="4" s="1"/>
  <c r="N1239" i="4"/>
  <c r="O1239" i="4" s="1"/>
  <c r="N1242" i="4"/>
  <c r="O1242" i="4" s="1"/>
  <c r="N1244" i="4"/>
  <c r="O1244" i="4" s="1"/>
  <c r="N1238" i="4"/>
  <c r="O1238" i="4" s="1"/>
  <c r="N3336" i="4"/>
  <c r="O3336" i="4" s="1"/>
  <c r="N1241" i="4"/>
  <c r="O1241" i="4" s="1"/>
  <c r="N3338" i="4"/>
  <c r="O3338" i="4" s="1"/>
  <c r="N3334" i="4"/>
  <c r="O3334" i="4" s="1"/>
  <c r="N1240" i="4"/>
  <c r="O1240" i="4" s="1"/>
  <c r="N1236" i="4"/>
  <c r="O1236" i="4" s="1"/>
  <c r="N2573" i="4"/>
  <c r="O2573" i="4" s="1"/>
  <c r="N2572" i="4"/>
  <c r="O2572" i="4" s="1"/>
  <c r="N3813" i="4"/>
  <c r="O3813" i="4" s="1"/>
  <c r="N3812" i="4"/>
  <c r="O3812" i="4" s="1"/>
  <c r="N1871" i="4"/>
  <c r="O1871" i="4" s="1"/>
  <c r="N1869" i="4"/>
  <c r="O1869" i="4" s="1"/>
  <c r="N1873" i="4"/>
  <c r="O1873" i="4" s="1"/>
  <c r="N1874" i="4"/>
  <c r="O1874" i="4" s="1"/>
  <c r="N1867" i="4"/>
  <c r="O1867" i="4" s="1"/>
  <c r="N1872" i="4"/>
  <c r="O1872" i="4" s="1"/>
  <c r="N1671" i="4"/>
  <c r="O1671" i="4" s="1"/>
  <c r="N1669" i="4"/>
  <c r="O1669" i="4" s="1"/>
  <c r="N1663" i="4"/>
  <c r="O1663" i="4" s="1"/>
  <c r="N1661" i="4"/>
  <c r="O1661" i="4" s="1"/>
  <c r="N1677" i="4"/>
  <c r="O1677" i="4" s="1"/>
  <c r="N1667" i="4"/>
  <c r="O1667" i="4" s="1"/>
  <c r="N1659" i="4"/>
  <c r="O1659" i="4" s="1"/>
  <c r="N1665" i="4"/>
  <c r="O1665" i="4" s="1"/>
  <c r="N1666" i="4"/>
  <c r="O1666" i="4" s="1"/>
  <c r="N1668" i="4"/>
  <c r="O1668" i="4" s="1"/>
  <c r="N1655" i="4"/>
  <c r="O1655" i="4" s="1"/>
  <c r="N1673" i="4"/>
  <c r="O1673" i="4" s="1"/>
  <c r="N1662" i="4"/>
  <c r="O1662" i="4" s="1"/>
  <c r="N1664" i="4"/>
  <c r="O1664" i="4" s="1"/>
  <c r="N1657" i="4"/>
  <c r="O1657" i="4" s="1"/>
  <c r="N1658" i="4"/>
  <c r="O1658" i="4" s="1"/>
  <c r="N1660" i="4"/>
  <c r="O1660" i="4" s="1"/>
  <c r="N1674" i="4"/>
  <c r="O1674" i="4" s="1"/>
  <c r="N1676" i="4"/>
  <c r="O1676" i="4" s="1"/>
  <c r="N1675" i="4"/>
  <c r="O1675" i="4" s="1"/>
  <c r="N1656" i="4"/>
  <c r="O1656" i="4" s="1"/>
  <c r="N1672" i="4"/>
  <c r="O1672" i="4" s="1"/>
  <c r="N1211" i="4"/>
  <c r="O1211" i="4" s="1"/>
  <c r="N1213" i="4"/>
  <c r="O1213" i="4" s="1"/>
  <c r="N1209" i="4"/>
  <c r="O1209" i="4" s="1"/>
  <c r="N1210" i="4"/>
  <c r="O1210" i="4" s="1"/>
  <c r="N1212" i="4"/>
  <c r="O1212" i="4" s="1"/>
  <c r="N1761" i="4"/>
  <c r="O1761" i="4" s="1"/>
  <c r="N1763" i="4"/>
  <c r="O1763" i="4" s="1"/>
  <c r="N1762" i="4"/>
  <c r="O1762" i="4" s="1"/>
  <c r="N1764" i="4"/>
  <c r="O1764" i="4" s="1"/>
  <c r="N1760" i="4"/>
  <c r="O1760" i="4" s="1"/>
  <c r="N925" i="4"/>
  <c r="O925" i="4" s="1"/>
  <c r="N921" i="4"/>
  <c r="O921" i="4" s="1"/>
  <c r="N923" i="4"/>
  <c r="O923" i="4" s="1"/>
  <c r="N926" i="4"/>
  <c r="O926" i="4" s="1"/>
  <c r="N922" i="4"/>
  <c r="O922" i="4" s="1"/>
  <c r="N924" i="4"/>
  <c r="O924" i="4" s="1"/>
  <c r="N2461" i="4"/>
  <c r="O2461" i="4" s="1"/>
  <c r="N2459" i="4"/>
  <c r="O2459" i="4" s="1"/>
  <c r="N2460" i="4"/>
  <c r="O2460" i="4" s="1"/>
  <c r="N2462" i="4"/>
  <c r="O2462" i="4" s="1"/>
  <c r="N2458" i="4"/>
  <c r="O2458" i="4" s="1"/>
  <c r="N2103" i="4"/>
  <c r="O2103" i="4" s="1"/>
  <c r="N2105" i="4"/>
  <c r="O2105" i="4" s="1"/>
  <c r="N2089" i="4"/>
  <c r="O2089" i="4" s="1"/>
  <c r="N2097" i="4"/>
  <c r="O2097" i="4" s="1"/>
  <c r="N2099" i="4"/>
  <c r="O2099" i="4" s="1"/>
  <c r="N2106" i="4"/>
  <c r="O2106" i="4" s="1"/>
  <c r="N2090" i="4"/>
  <c r="O2090" i="4" s="1"/>
  <c r="N2095" i="4"/>
  <c r="O2095" i="4" s="1"/>
  <c r="N2102" i="4"/>
  <c r="O2102" i="4" s="1"/>
  <c r="N2094" i="4"/>
  <c r="O2094" i="4" s="1"/>
  <c r="N2101" i="4"/>
  <c r="O2101" i="4" s="1"/>
  <c r="N2093" i="4"/>
  <c r="O2093" i="4" s="1"/>
  <c r="N2104" i="4"/>
  <c r="O2104" i="4" s="1"/>
  <c r="N2091" i="4"/>
  <c r="O2091" i="4" s="1"/>
  <c r="N2092" i="4"/>
  <c r="O2092" i="4" s="1"/>
  <c r="N2098" i="4"/>
  <c r="O2098" i="4" s="1"/>
  <c r="N579" i="4"/>
  <c r="O579" i="4" s="1"/>
  <c r="N581" i="4"/>
  <c r="O581" i="4" s="1"/>
  <c r="N1495" i="4"/>
  <c r="O1495" i="4" s="1"/>
  <c r="N1493" i="4"/>
  <c r="O1493" i="4" s="1"/>
  <c r="N1492" i="4"/>
  <c r="O1492" i="4" s="1"/>
  <c r="N1101" i="4"/>
  <c r="O1101" i="4" s="1"/>
  <c r="N1099" i="4"/>
  <c r="O1099" i="4" s="1"/>
  <c r="N1093" i="4"/>
  <c r="O1093" i="4" s="1"/>
  <c r="N1095" i="4"/>
  <c r="O1095" i="4" s="1"/>
  <c r="N1097" i="4"/>
  <c r="O1097" i="4" s="1"/>
  <c r="N1092" i="4"/>
  <c r="O1092" i="4" s="1"/>
  <c r="N1103" i="4"/>
  <c r="O1103" i="4" s="1"/>
  <c r="N1102" i="4"/>
  <c r="O1102" i="4" s="1"/>
  <c r="N1098" i="4"/>
  <c r="O1098" i="4" s="1"/>
  <c r="N1096" i="4"/>
  <c r="O1096" i="4" s="1"/>
  <c r="N757" i="4"/>
  <c r="O757" i="4" s="1"/>
  <c r="N297" i="4"/>
  <c r="O297" i="4" s="1"/>
  <c r="N301" i="4"/>
  <c r="O301" i="4" s="1"/>
  <c r="N299" i="4"/>
  <c r="O299" i="4" s="1"/>
  <c r="N119" i="4"/>
  <c r="O119" i="4" s="1"/>
  <c r="N1003" i="4"/>
  <c r="O1003" i="4" s="1"/>
  <c r="N1004" i="4"/>
  <c r="O1004" i="4" s="1"/>
  <c r="N700" i="4"/>
  <c r="O700" i="4" s="1"/>
  <c r="N703" i="4"/>
  <c r="O703" i="4" s="1"/>
  <c r="N701" i="4"/>
  <c r="O701" i="4" s="1"/>
  <c r="N333" i="4"/>
  <c r="O333" i="4" s="1"/>
  <c r="N993" i="4"/>
  <c r="O993" i="4" s="1"/>
  <c r="N992" i="4"/>
  <c r="O992" i="4" s="1"/>
  <c r="N403" i="4"/>
  <c r="O403" i="4" s="1"/>
  <c r="N402" i="4"/>
  <c r="O402" i="4" s="1"/>
  <c r="N401" i="4"/>
  <c r="O401" i="4" s="1"/>
  <c r="N2873" i="4"/>
  <c r="O2873" i="4" s="1"/>
  <c r="N2875" i="4"/>
  <c r="O2875" i="4" s="1"/>
  <c r="N2868" i="4"/>
  <c r="O2868" i="4" s="1"/>
  <c r="N2869" i="4"/>
  <c r="O2869" i="4" s="1"/>
  <c r="N2874" i="4"/>
  <c r="O2874" i="4" s="1"/>
  <c r="N2876" i="4"/>
  <c r="O2876" i="4" s="1"/>
  <c r="N2872" i="4"/>
  <c r="O2872" i="4" s="1"/>
  <c r="N2870" i="4"/>
  <c r="O2870" i="4" s="1"/>
  <c r="N2871" i="4"/>
  <c r="O2871" i="4" s="1"/>
  <c r="N106" i="4"/>
  <c r="O106" i="4" s="1"/>
  <c r="N2989" i="4"/>
  <c r="O2989" i="4" s="1"/>
  <c r="N2988" i="4"/>
  <c r="O2988" i="4" s="1"/>
  <c r="N559" i="4"/>
  <c r="O559" i="4" s="1"/>
  <c r="N2990" i="4"/>
  <c r="O2990" i="4" s="1"/>
  <c r="N1121" i="4"/>
  <c r="O1121" i="4" s="1"/>
  <c r="N239" i="4"/>
  <c r="O239" i="4" s="1"/>
  <c r="N404" i="4"/>
  <c r="O404" i="4" s="1"/>
  <c r="N448" i="4"/>
  <c r="O448" i="4" s="1"/>
  <c r="N740" i="4"/>
  <c r="O740" i="4" s="1"/>
  <c r="N161" i="4"/>
  <c r="O161" i="4" s="1"/>
  <c r="N18" i="4"/>
  <c r="O18" i="4" s="1"/>
  <c r="N162" i="4"/>
  <c r="O162" i="4" s="1"/>
  <c r="N206" i="4"/>
  <c r="O206" i="4" s="1"/>
  <c r="N302" i="4"/>
  <c r="O302" i="4" s="1"/>
  <c r="N350" i="4"/>
  <c r="O350" i="4" s="1"/>
  <c r="N542" i="4"/>
  <c r="O542" i="4" s="1"/>
  <c r="N590" i="4"/>
  <c r="O590" i="4" s="1"/>
  <c r="N746" i="4"/>
  <c r="O746" i="4" s="1"/>
  <c r="N267" i="4"/>
  <c r="O267" i="4" s="1"/>
  <c r="N920" i="4"/>
  <c r="O920" i="4" s="1"/>
  <c r="N1160" i="4"/>
  <c r="O1160" i="4" s="1"/>
  <c r="N1392" i="4"/>
  <c r="O1392" i="4" s="1"/>
  <c r="N2096" i="4"/>
  <c r="O2096" i="4" s="1"/>
  <c r="N313" i="4"/>
  <c r="O313" i="4" s="1"/>
  <c r="N557" i="4"/>
  <c r="O557" i="4" s="1"/>
  <c r="N2534" i="4"/>
  <c r="O2534" i="4" s="1"/>
  <c r="N1221" i="4"/>
  <c r="O1221" i="4" s="1"/>
  <c r="N1679" i="4"/>
  <c r="O1679" i="4" s="1"/>
  <c r="N1681" i="4"/>
  <c r="O1681" i="4" s="1"/>
  <c r="N1680" i="4"/>
  <c r="O1680" i="4" s="1"/>
  <c r="N255" i="4"/>
  <c r="O255" i="4" s="1"/>
  <c r="N250" i="4"/>
  <c r="O250" i="4" s="1"/>
  <c r="N257" i="4"/>
  <c r="O257" i="4" s="1"/>
  <c r="N252" i="4"/>
  <c r="O252" i="4" s="1"/>
  <c r="N247" i="4"/>
  <c r="O247" i="4" s="1"/>
  <c r="N249" i="4"/>
  <c r="O249" i="4" s="1"/>
  <c r="N245" i="4"/>
  <c r="O245" i="4" s="1"/>
  <c r="N3479" i="4"/>
  <c r="O3479" i="4" s="1"/>
  <c r="N3473" i="4"/>
  <c r="O3473" i="4" s="1"/>
  <c r="N3467" i="4"/>
  <c r="O3467" i="4" s="1"/>
  <c r="N1647" i="4"/>
  <c r="O1647" i="4" s="1"/>
  <c r="N1639" i="4"/>
  <c r="O1639" i="4" s="1"/>
  <c r="N3469" i="4"/>
  <c r="O3469" i="4" s="1"/>
  <c r="N3476" i="4"/>
  <c r="O3476" i="4" s="1"/>
  <c r="N3477" i="4"/>
  <c r="O3477" i="4" s="1"/>
  <c r="N3481" i="4"/>
  <c r="O3481" i="4" s="1"/>
  <c r="N3475" i="4"/>
  <c r="O3475" i="4" s="1"/>
  <c r="N3472" i="4"/>
  <c r="O3472" i="4" s="1"/>
  <c r="N1645" i="4"/>
  <c r="O1645" i="4" s="1"/>
  <c r="N1637" i="4"/>
  <c r="O1637" i="4" s="1"/>
  <c r="N3480" i="4"/>
  <c r="O3480" i="4" s="1"/>
  <c r="N1635" i="4"/>
  <c r="O1635" i="4" s="1"/>
  <c r="N1634" i="4"/>
  <c r="O1634" i="4" s="1"/>
  <c r="N1636" i="4"/>
  <c r="O1636" i="4" s="1"/>
  <c r="N1641" i="4"/>
  <c r="O1641" i="4" s="1"/>
  <c r="N3471" i="4"/>
  <c r="O3471" i="4" s="1"/>
  <c r="N3470" i="4"/>
  <c r="O3470" i="4" s="1"/>
  <c r="N3468" i="4"/>
  <c r="O3468" i="4" s="1"/>
  <c r="N3478" i="4"/>
  <c r="O3478" i="4" s="1"/>
  <c r="N1643" i="4"/>
  <c r="O1643" i="4" s="1"/>
  <c r="N3474" i="4"/>
  <c r="O3474" i="4" s="1"/>
  <c r="N1646" i="4"/>
  <c r="O1646" i="4" s="1"/>
  <c r="N1642" i="4"/>
  <c r="O1642" i="4" s="1"/>
  <c r="N1638" i="4"/>
  <c r="O1638" i="4" s="1"/>
  <c r="N1648" i="4"/>
  <c r="O1648" i="4" s="1"/>
  <c r="N1644" i="4"/>
  <c r="O1644" i="4" s="1"/>
  <c r="N1255" i="4"/>
  <c r="O1255" i="4" s="1"/>
  <c r="N1256" i="4"/>
  <c r="O1256" i="4" s="1"/>
  <c r="N1254" i="4"/>
  <c r="O1254" i="4" s="1"/>
  <c r="N1139" i="4"/>
  <c r="O1139" i="4" s="1"/>
  <c r="N1137" i="4"/>
  <c r="O1137" i="4" s="1"/>
  <c r="N1136" i="4"/>
  <c r="O1136" i="4" s="1"/>
  <c r="N1140" i="4"/>
  <c r="O1140" i="4" s="1"/>
  <c r="N907" i="4"/>
  <c r="O907" i="4" s="1"/>
  <c r="N909" i="4"/>
  <c r="O909" i="4" s="1"/>
  <c r="N905" i="4"/>
  <c r="O905" i="4" s="1"/>
  <c r="N908" i="4"/>
  <c r="O908" i="4" s="1"/>
  <c r="N904" i="4"/>
  <c r="O904" i="4" s="1"/>
  <c r="N906" i="4"/>
  <c r="O906" i="4" s="1"/>
  <c r="N554" i="4"/>
  <c r="O554" i="4" s="1"/>
  <c r="N706" i="4"/>
  <c r="O706" i="4" s="1"/>
  <c r="N339" i="4"/>
  <c r="O339" i="4" s="1"/>
  <c r="N337" i="4"/>
  <c r="O337" i="4" s="1"/>
  <c r="N335" i="4"/>
  <c r="O335" i="4" s="1"/>
  <c r="N1141" i="4"/>
  <c r="O1141" i="4" s="1"/>
  <c r="N1143" i="4"/>
  <c r="O1143" i="4" s="1"/>
  <c r="N1142" i="4"/>
  <c r="O1142" i="4" s="1"/>
  <c r="N2393" i="4"/>
  <c r="O2393" i="4" s="1"/>
  <c r="N2389" i="4"/>
  <c r="O2389" i="4" s="1"/>
  <c r="N2399" i="4"/>
  <c r="O2399" i="4" s="1"/>
  <c r="N2381" i="4"/>
  <c r="O2381" i="4" s="1"/>
  <c r="N2409" i="4"/>
  <c r="O2409" i="4" s="1"/>
  <c r="N2405" i="4"/>
  <c r="O2405" i="4" s="1"/>
  <c r="N2397" i="4"/>
  <c r="O2397" i="4" s="1"/>
  <c r="N2385" i="4"/>
  <c r="O2385" i="4" s="1"/>
  <c r="N2407" i="4"/>
  <c r="O2407" i="4" s="1"/>
  <c r="N2401" i="4"/>
  <c r="O2401" i="4" s="1"/>
  <c r="N2387" i="4"/>
  <c r="O2387" i="4" s="1"/>
  <c r="N2391" i="4"/>
  <c r="O2391" i="4" s="1"/>
  <c r="N2384" i="4"/>
  <c r="O2384" i="4" s="1"/>
  <c r="N2383" i="4"/>
  <c r="O2383" i="4" s="1"/>
  <c r="N2380" i="4"/>
  <c r="O2380" i="4" s="1"/>
  <c r="N2400" i="4"/>
  <c r="O2400" i="4" s="1"/>
  <c r="N2402" i="4"/>
  <c r="O2402" i="4" s="1"/>
  <c r="N2379" i="4"/>
  <c r="O2379" i="4" s="1"/>
  <c r="N2396" i="4"/>
  <c r="O2396" i="4" s="1"/>
  <c r="N2398" i="4"/>
  <c r="O2398" i="4" s="1"/>
  <c r="N2377" i="4"/>
  <c r="O2377" i="4" s="1"/>
  <c r="N2392" i="4"/>
  <c r="O2392" i="4" s="1"/>
  <c r="N2403" i="4"/>
  <c r="O2403" i="4" s="1"/>
  <c r="N2394" i="4"/>
  <c r="O2394" i="4" s="1"/>
  <c r="N2404" i="4"/>
  <c r="O2404" i="4" s="1"/>
  <c r="N2390" i="4"/>
  <c r="O2390" i="4" s="1"/>
  <c r="N2388" i="4"/>
  <c r="O2388" i="4" s="1"/>
  <c r="N2386" i="4"/>
  <c r="O2386" i="4" s="1"/>
  <c r="N2395" i="4"/>
  <c r="O2395" i="4" s="1"/>
  <c r="N2408" i="4"/>
  <c r="O2408" i="4" s="1"/>
  <c r="N2406" i="4"/>
  <c r="O2406" i="4" s="1"/>
  <c r="N2376" i="4"/>
  <c r="O2376" i="4" s="1"/>
  <c r="N2378" i="4"/>
  <c r="O2378" i="4" s="1"/>
  <c r="N3854" i="4"/>
  <c r="O3854" i="4" s="1"/>
  <c r="N2614" i="4"/>
  <c r="O2614" i="4" s="1"/>
  <c r="N2213" i="4"/>
  <c r="O2213" i="4" s="1"/>
  <c r="N2211" i="4"/>
  <c r="O2211" i="4" s="1"/>
  <c r="N2210" i="4"/>
  <c r="O2210" i="4" s="1"/>
  <c r="N2214" i="4"/>
  <c r="O2214" i="4" s="1"/>
  <c r="N2212" i="4"/>
  <c r="O2212" i="4" s="1"/>
  <c r="N887" i="4"/>
  <c r="O887" i="4" s="1"/>
  <c r="N890" i="4"/>
  <c r="O890" i="4" s="1"/>
  <c r="N883" i="4"/>
  <c r="O883" i="4" s="1"/>
  <c r="N889" i="4"/>
  <c r="O889" i="4" s="1"/>
  <c r="N888" i="4"/>
  <c r="O888" i="4" s="1"/>
  <c r="N884" i="4"/>
  <c r="O884" i="4" s="1"/>
  <c r="N885" i="4"/>
  <c r="O885" i="4" s="1"/>
  <c r="N83" i="4"/>
  <c r="O83" i="4" s="1"/>
  <c r="N336" i="4"/>
  <c r="O336" i="4" s="1"/>
  <c r="N716" i="4"/>
  <c r="O716" i="4" s="1"/>
  <c r="N1591" i="4"/>
  <c r="O1591" i="4" s="1"/>
  <c r="N1592" i="4"/>
  <c r="O1592" i="4" s="1"/>
  <c r="N3805" i="4"/>
  <c r="O3805" i="4" s="1"/>
  <c r="N3801" i="4"/>
  <c r="O3801" i="4" s="1"/>
  <c r="N2525" i="4"/>
  <c r="O2525" i="4" s="1"/>
  <c r="N2528" i="4"/>
  <c r="O2528" i="4" s="1"/>
  <c r="N3804" i="4"/>
  <c r="O3804" i="4" s="1"/>
  <c r="N2524" i="4"/>
  <c r="O2524" i="4" s="1"/>
  <c r="N3806" i="4"/>
  <c r="O3806" i="4" s="1"/>
  <c r="N2526" i="4"/>
  <c r="O2526" i="4" s="1"/>
  <c r="N3802" i="4"/>
  <c r="O3802" i="4" s="1"/>
  <c r="N2529" i="4"/>
  <c r="O2529" i="4" s="1"/>
  <c r="N3803" i="4"/>
  <c r="O3803" i="4" s="1"/>
  <c r="N2523" i="4"/>
  <c r="O2523" i="4" s="1"/>
  <c r="N2527" i="4"/>
  <c r="O2527" i="4" s="1"/>
  <c r="N3807" i="4"/>
  <c r="O3807" i="4" s="1"/>
  <c r="N1415" i="4"/>
  <c r="O1415" i="4" s="1"/>
  <c r="N1417" i="4"/>
  <c r="O1417" i="4" s="1"/>
  <c r="N1418" i="4"/>
  <c r="O1418" i="4" s="1"/>
  <c r="N1416" i="4"/>
  <c r="O1416" i="4" s="1"/>
  <c r="N2293" i="4"/>
  <c r="O2293" i="4" s="1"/>
  <c r="N2289" i="4"/>
  <c r="O2289" i="4" s="1"/>
  <c r="N2285" i="4"/>
  <c r="O2285" i="4" s="1"/>
  <c r="N2288" i="4"/>
  <c r="O2288" i="4" s="1"/>
  <c r="N2291" i="4"/>
  <c r="O2291" i="4" s="1"/>
  <c r="N2290" i="4"/>
  <c r="O2290" i="4" s="1"/>
  <c r="N2286" i="4"/>
  <c r="O2286" i="4" s="1"/>
  <c r="N2287" i="4"/>
  <c r="O2287" i="4" s="1"/>
  <c r="N2294" i="4"/>
  <c r="O2294" i="4" s="1"/>
  <c r="N2292" i="4"/>
  <c r="O2292" i="4" s="1"/>
  <c r="N3833" i="4"/>
  <c r="O3833" i="4" s="1"/>
  <c r="N2597" i="4"/>
  <c r="O2597" i="4" s="1"/>
  <c r="N2593" i="4"/>
  <c r="O2593" i="4" s="1"/>
  <c r="N2589" i="4"/>
  <c r="O2589" i="4" s="1"/>
  <c r="N3831" i="4"/>
  <c r="O3831" i="4" s="1"/>
  <c r="N3827" i="4"/>
  <c r="O3827" i="4" s="1"/>
  <c r="N3837" i="4"/>
  <c r="O3837" i="4" s="1"/>
  <c r="N2585" i="4"/>
  <c r="O2585" i="4" s="1"/>
  <c r="N3839" i="4"/>
  <c r="O3839" i="4" s="1"/>
  <c r="N3825" i="4"/>
  <c r="O3825" i="4" s="1"/>
  <c r="N3829" i="4"/>
  <c r="O3829" i="4" s="1"/>
  <c r="N3835" i="4"/>
  <c r="O3835" i="4" s="1"/>
  <c r="N2591" i="4"/>
  <c r="O2591" i="4" s="1"/>
  <c r="N3832" i="4"/>
  <c r="O3832" i="4" s="1"/>
  <c r="N3828" i="4"/>
  <c r="O3828" i="4" s="1"/>
  <c r="N3826" i="4"/>
  <c r="O3826" i="4" s="1"/>
  <c r="N2592" i="4"/>
  <c r="O2592" i="4" s="1"/>
  <c r="N2587" i="4"/>
  <c r="O2587" i="4" s="1"/>
  <c r="N2594" i="4"/>
  <c r="O2594" i="4" s="1"/>
  <c r="N2588" i="4"/>
  <c r="O2588" i="4" s="1"/>
  <c r="N3838" i="4"/>
  <c r="O3838" i="4" s="1"/>
  <c r="N2590" i="4"/>
  <c r="O2590" i="4" s="1"/>
  <c r="N2595" i="4"/>
  <c r="O2595" i="4" s="1"/>
  <c r="N3840" i="4"/>
  <c r="O3840" i="4" s="1"/>
  <c r="N3834" i="4"/>
  <c r="O3834" i="4" s="1"/>
  <c r="N2586" i="4"/>
  <c r="O2586" i="4" s="1"/>
  <c r="N2598" i="4"/>
  <c r="O2598" i="4" s="1"/>
  <c r="N3836" i="4"/>
  <c r="O3836" i="4" s="1"/>
  <c r="N2600" i="4"/>
  <c r="O2600" i="4" s="1"/>
  <c r="N2599" i="4"/>
  <c r="O2599" i="4" s="1"/>
  <c r="N3830" i="4"/>
  <c r="O3830" i="4" s="1"/>
  <c r="N2596" i="4"/>
  <c r="O2596" i="4" s="1"/>
  <c r="N393" i="4"/>
  <c r="O393" i="4" s="1"/>
  <c r="N387" i="4"/>
  <c r="O387" i="4" s="1"/>
  <c r="N389" i="4"/>
  <c r="O389" i="4" s="1"/>
  <c r="N398" i="4"/>
  <c r="O398" i="4" s="1"/>
  <c r="N397" i="4"/>
  <c r="O397" i="4" s="1"/>
  <c r="N395" i="4"/>
  <c r="O395" i="4" s="1"/>
  <c r="N3927" i="4"/>
  <c r="O3927" i="4" s="1"/>
  <c r="N2705" i="4"/>
  <c r="O2705" i="4" s="1"/>
  <c r="N3932" i="4"/>
  <c r="O3932" i="4" s="1"/>
  <c r="N2703" i="4"/>
  <c r="O2703" i="4" s="1"/>
  <c r="N3931" i="4"/>
  <c r="O3931" i="4" s="1"/>
  <c r="N3928" i="4"/>
  <c r="O3928" i="4" s="1"/>
  <c r="N3930" i="4"/>
  <c r="O3930" i="4" s="1"/>
  <c r="N2702" i="4"/>
  <c r="O2702" i="4" s="1"/>
  <c r="N2701" i="4"/>
  <c r="O2701" i="4" s="1"/>
  <c r="N2704" i="4"/>
  <c r="O2704" i="4" s="1"/>
  <c r="N3929" i="4"/>
  <c r="O3929" i="4" s="1"/>
  <c r="N2706" i="4"/>
  <c r="O2706" i="4" s="1"/>
  <c r="N1389" i="4"/>
  <c r="O1389" i="4" s="1"/>
  <c r="N1390" i="4"/>
  <c r="O1390" i="4" s="1"/>
  <c r="N1615" i="4"/>
  <c r="O1615" i="4" s="1"/>
  <c r="N1617" i="4"/>
  <c r="O1617" i="4" s="1"/>
  <c r="N1621" i="4"/>
  <c r="O1621" i="4" s="1"/>
  <c r="N1623" i="4"/>
  <c r="O1623" i="4" s="1"/>
  <c r="N1619" i="4"/>
  <c r="O1619" i="4" s="1"/>
  <c r="N1625" i="4"/>
  <c r="O1625" i="4" s="1"/>
  <c r="N1618" i="4"/>
  <c r="O1618" i="4" s="1"/>
  <c r="N1620" i="4"/>
  <c r="O1620" i="4" s="1"/>
  <c r="N1622" i="4"/>
  <c r="O1622" i="4" s="1"/>
  <c r="N1616" i="4"/>
  <c r="O1616" i="4" s="1"/>
  <c r="N1741" i="4"/>
  <c r="O1741" i="4" s="1"/>
  <c r="N1740" i="4"/>
  <c r="O1740" i="4" s="1"/>
  <c r="N1077" i="4"/>
  <c r="O1077" i="4" s="1"/>
  <c r="N1075" i="4"/>
  <c r="O1075" i="4" s="1"/>
  <c r="N1076" i="4"/>
  <c r="O1076" i="4" s="1"/>
  <c r="N1078" i="4"/>
  <c r="O1078" i="4" s="1"/>
  <c r="N3529" i="4"/>
  <c r="O3529" i="4" s="1"/>
  <c r="N3533" i="4"/>
  <c r="O3533" i="4" s="1"/>
  <c r="N3531" i="4"/>
  <c r="O3531" i="4" s="1"/>
  <c r="N1769" i="4"/>
  <c r="O1769" i="4" s="1"/>
  <c r="N1773" i="4"/>
  <c r="O1773" i="4" s="1"/>
  <c r="N3532" i="4"/>
  <c r="O3532" i="4" s="1"/>
  <c r="N1771" i="4"/>
  <c r="O1771" i="4" s="1"/>
  <c r="N1774" i="4"/>
  <c r="O1774" i="4" s="1"/>
  <c r="N3530" i="4"/>
  <c r="O3530" i="4" s="1"/>
  <c r="N3528" i="4"/>
  <c r="O3528" i="4" s="1"/>
  <c r="N1770" i="4"/>
  <c r="O1770" i="4" s="1"/>
  <c r="N1772" i="4"/>
  <c r="O1772" i="4" s="1"/>
  <c r="N1447" i="4"/>
  <c r="O1447" i="4" s="1"/>
  <c r="N1449" i="4"/>
  <c r="O1449" i="4" s="1"/>
  <c r="N1443" i="4"/>
  <c r="O1443" i="4" s="1"/>
  <c r="N1444" i="4"/>
  <c r="O1444" i="4" s="1"/>
  <c r="N1453" i="4"/>
  <c r="O1453" i="4" s="1"/>
  <c r="N1445" i="4"/>
  <c r="O1445" i="4" s="1"/>
  <c r="N1451" i="4"/>
  <c r="O1451" i="4" s="1"/>
  <c r="N1454" i="4"/>
  <c r="O1454" i="4" s="1"/>
  <c r="N1450" i="4"/>
  <c r="O1450" i="4" s="1"/>
  <c r="N1448" i="4"/>
  <c r="O1448" i="4" s="1"/>
  <c r="N2617" i="4"/>
  <c r="O2617" i="4" s="1"/>
  <c r="N3859" i="4"/>
  <c r="O3859" i="4" s="1"/>
  <c r="N3860" i="4"/>
  <c r="O3860" i="4" s="1"/>
  <c r="N2619" i="4"/>
  <c r="O2619" i="4" s="1"/>
  <c r="N3858" i="4"/>
  <c r="O3858" i="4" s="1"/>
  <c r="N2618" i="4"/>
  <c r="O2618" i="4" s="1"/>
  <c r="N1631" i="4"/>
  <c r="O1631" i="4" s="1"/>
  <c r="N1627" i="4"/>
  <c r="O1627" i="4" s="1"/>
  <c r="N1630" i="4"/>
  <c r="O1630" i="4" s="1"/>
  <c r="N1632" i="4"/>
  <c r="O1632" i="4" s="1"/>
  <c r="N1626" i="4"/>
  <c r="O1626" i="4" s="1"/>
  <c r="N1628" i="4"/>
  <c r="O1628" i="4" s="1"/>
  <c r="N1629" i="4"/>
  <c r="O1629" i="4" s="1"/>
  <c r="N1633" i="4"/>
  <c r="O1633" i="4" s="1"/>
  <c r="N1829" i="4"/>
  <c r="O1829" i="4" s="1"/>
  <c r="N1827" i="4"/>
  <c r="O1827" i="4" s="1"/>
  <c r="N1828" i="4"/>
  <c r="O1828" i="4" s="1"/>
  <c r="N1855" i="4"/>
  <c r="O1855" i="4" s="1"/>
  <c r="N1847" i="4"/>
  <c r="O1847" i="4" s="1"/>
  <c r="N1861" i="4"/>
  <c r="O1861" i="4" s="1"/>
  <c r="N1849" i="4"/>
  <c r="O1849" i="4" s="1"/>
  <c r="N1845" i="4"/>
  <c r="O1845" i="4" s="1"/>
  <c r="N1859" i="4"/>
  <c r="O1859" i="4" s="1"/>
  <c r="N1851" i="4"/>
  <c r="O1851" i="4" s="1"/>
  <c r="N1858" i="4"/>
  <c r="O1858" i="4" s="1"/>
  <c r="N1860" i="4"/>
  <c r="O1860" i="4" s="1"/>
  <c r="N1854" i="4"/>
  <c r="O1854" i="4" s="1"/>
  <c r="N1856" i="4"/>
  <c r="O1856" i="4" s="1"/>
  <c r="N1857" i="4"/>
  <c r="O1857" i="4" s="1"/>
  <c r="N1850" i="4"/>
  <c r="O1850" i="4" s="1"/>
  <c r="N1852" i="4"/>
  <c r="O1852" i="4" s="1"/>
  <c r="N1846" i="4"/>
  <c r="O1846" i="4" s="1"/>
  <c r="N1853" i="4"/>
  <c r="O1853" i="4" s="1"/>
  <c r="N1848" i="4"/>
  <c r="O1848" i="4" s="1"/>
  <c r="N1862" i="4"/>
  <c r="O1862" i="4" s="1"/>
  <c r="N1844" i="4"/>
  <c r="O1844" i="4" s="1"/>
  <c r="N3625" i="4"/>
  <c r="O3625" i="4" s="1"/>
  <c r="N3621" i="4"/>
  <c r="O3621" i="4" s="1"/>
  <c r="N1999" i="4"/>
  <c r="O1999" i="4" s="1"/>
  <c r="N3631" i="4"/>
  <c r="O3631" i="4" s="1"/>
  <c r="N3627" i="4"/>
  <c r="O3627" i="4" s="1"/>
  <c r="N3619" i="4"/>
  <c r="O3619" i="4" s="1"/>
  <c r="N2007" i="4"/>
  <c r="O2007" i="4" s="1"/>
  <c r="N1991" i="4"/>
  <c r="O1991" i="4" s="1"/>
  <c r="N3629" i="4"/>
  <c r="O3629" i="4" s="1"/>
  <c r="N3633" i="4"/>
  <c r="O3633" i="4" s="1"/>
  <c r="N3623" i="4"/>
  <c r="O3623" i="4" s="1"/>
  <c r="N3630" i="4"/>
  <c r="O3630" i="4" s="1"/>
  <c r="N2005" i="4"/>
  <c r="O2005" i="4" s="1"/>
  <c r="N3632" i="4"/>
  <c r="O3632" i="4" s="1"/>
  <c r="N3618" i="4"/>
  <c r="O3618" i="4" s="1"/>
  <c r="N2001" i="4"/>
  <c r="O2001" i="4" s="1"/>
  <c r="N3628" i="4"/>
  <c r="O3628" i="4" s="1"/>
  <c r="N1993" i="4"/>
  <c r="O1993" i="4" s="1"/>
  <c r="N1997" i="4"/>
  <c r="O1997" i="4" s="1"/>
  <c r="N3624" i="4"/>
  <c r="O3624" i="4" s="1"/>
  <c r="N2003" i="4"/>
  <c r="O2003" i="4" s="1"/>
  <c r="N3626" i="4"/>
  <c r="O3626" i="4" s="1"/>
  <c r="N3617" i="4"/>
  <c r="O3617" i="4" s="1"/>
  <c r="N3622" i="4"/>
  <c r="O3622" i="4" s="1"/>
  <c r="N3620" i="4"/>
  <c r="O3620" i="4" s="1"/>
  <c r="N2006" i="4"/>
  <c r="O2006" i="4" s="1"/>
  <c r="N2002" i="4"/>
  <c r="O2002" i="4" s="1"/>
  <c r="N1995" i="4"/>
  <c r="O1995" i="4" s="1"/>
  <c r="N1998" i="4"/>
  <c r="O1998" i="4" s="1"/>
  <c r="N1994" i="4"/>
  <c r="O1994" i="4" s="1"/>
  <c r="N2004" i="4"/>
  <c r="O2004" i="4" s="1"/>
  <c r="N2000" i="4"/>
  <c r="O2000" i="4" s="1"/>
  <c r="N1996" i="4"/>
  <c r="O1996" i="4" s="1"/>
  <c r="N731" i="4"/>
  <c r="O731" i="4" s="1"/>
  <c r="N730" i="4"/>
  <c r="O730" i="4" s="1"/>
  <c r="N733" i="4"/>
  <c r="O733" i="4" s="1"/>
  <c r="N734" i="4"/>
  <c r="O734" i="4" s="1"/>
  <c r="N732" i="4"/>
  <c r="O732" i="4" s="1"/>
  <c r="N2277" i="4"/>
  <c r="O2277" i="4" s="1"/>
  <c r="N2279" i="4"/>
  <c r="O2279" i="4" s="1"/>
  <c r="N2281" i="4"/>
  <c r="O2281" i="4" s="1"/>
  <c r="N2273" i="4"/>
  <c r="O2273" i="4" s="1"/>
  <c r="N2275" i="4"/>
  <c r="O2275" i="4" s="1"/>
  <c r="N2284" i="4"/>
  <c r="O2284" i="4" s="1"/>
  <c r="N2272" i="4"/>
  <c r="O2272" i="4" s="1"/>
  <c r="N2274" i="4"/>
  <c r="O2274" i="4" s="1"/>
  <c r="N2283" i="4"/>
  <c r="O2283" i="4" s="1"/>
  <c r="N2271" i="4"/>
  <c r="O2271" i="4" s="1"/>
  <c r="N2276" i="4"/>
  <c r="O2276" i="4" s="1"/>
  <c r="N2280" i="4"/>
  <c r="O2280" i="4" s="1"/>
  <c r="N2282" i="4"/>
  <c r="O2282" i="4" s="1"/>
  <c r="N3597" i="4"/>
  <c r="O3597" i="4" s="1"/>
  <c r="N3596" i="4"/>
  <c r="O3596" i="4" s="1"/>
  <c r="N1924" i="4"/>
  <c r="O1924" i="4" s="1"/>
  <c r="N3926" i="4"/>
  <c r="O3926" i="4" s="1"/>
  <c r="N2700" i="4"/>
  <c r="O2700" i="4" s="1"/>
  <c r="N1413" i="4"/>
  <c r="O1413" i="4" s="1"/>
  <c r="N1414" i="4"/>
  <c r="O1414" i="4" s="1"/>
  <c r="N1061" i="4"/>
  <c r="O1061" i="4" s="1"/>
  <c r="N1065" i="4"/>
  <c r="O1065" i="4" s="1"/>
  <c r="N1067" i="4"/>
  <c r="O1067" i="4" s="1"/>
  <c r="N1063" i="4"/>
  <c r="O1063" i="4" s="1"/>
  <c r="N1073" i="4"/>
  <c r="O1073" i="4" s="1"/>
  <c r="N1060" i="4"/>
  <c r="O1060" i="4" s="1"/>
  <c r="N1069" i="4"/>
  <c r="O1069" i="4" s="1"/>
  <c r="N1064" i="4"/>
  <c r="O1064" i="4" s="1"/>
  <c r="N1066" i="4"/>
  <c r="O1066" i="4" s="1"/>
  <c r="N1059" i="4"/>
  <c r="O1059" i="4" s="1"/>
  <c r="N1070" i="4"/>
  <c r="O1070" i="4" s="1"/>
  <c r="N1072" i="4"/>
  <c r="O1072" i="4" s="1"/>
  <c r="N1062" i="4"/>
  <c r="O1062" i="4" s="1"/>
  <c r="N1068" i="4"/>
  <c r="O1068" i="4" s="1"/>
  <c r="N1071" i="4"/>
  <c r="O1071" i="4" s="1"/>
  <c r="N891" i="4"/>
  <c r="O891" i="4" s="1"/>
  <c r="N894" i="4"/>
  <c r="O894" i="4" s="1"/>
  <c r="N892" i="4"/>
  <c r="O892" i="4" s="1"/>
  <c r="N895" i="4"/>
  <c r="O895" i="4" s="1"/>
  <c r="N893" i="4"/>
  <c r="O893" i="4" s="1"/>
  <c r="N2463" i="4"/>
  <c r="O2463" i="4" s="1"/>
  <c r="N3753" i="4"/>
  <c r="O3753" i="4" s="1"/>
  <c r="N985" i="4"/>
  <c r="O985" i="4" s="1"/>
  <c r="N1559" i="4"/>
  <c r="O1559" i="4" s="1"/>
  <c r="N1557" i="4"/>
  <c r="O1557" i="4" s="1"/>
  <c r="N1555" i="4"/>
  <c r="O1555" i="4" s="1"/>
  <c r="N1553" i="4"/>
  <c r="O1553" i="4" s="1"/>
  <c r="N1558" i="4"/>
  <c r="O1558" i="4" s="1"/>
  <c r="N1556" i="4"/>
  <c r="O1556" i="4" s="1"/>
  <c r="N371" i="4"/>
  <c r="O371" i="4" s="1"/>
  <c r="N367" i="4"/>
  <c r="O367" i="4" s="1"/>
  <c r="N4025" i="4"/>
  <c r="O4025" i="4" s="1"/>
  <c r="N4026" i="4"/>
  <c r="O4026" i="4" s="1"/>
  <c r="N4027" i="4"/>
  <c r="O4027" i="4" s="1"/>
  <c r="N2" i="4"/>
  <c r="O2" i="4" s="1"/>
  <c r="N6" i="4"/>
  <c r="O6" i="4" s="1"/>
  <c r="N2015" i="4"/>
  <c r="O2015" i="4" s="1"/>
  <c r="N2017" i="4"/>
  <c r="O2017" i="4" s="1"/>
  <c r="N2018" i="4"/>
  <c r="O2018" i="4" s="1"/>
  <c r="N2014" i="4"/>
  <c r="O2014" i="4" s="1"/>
  <c r="N2016" i="4"/>
  <c r="O2016" i="4" s="1"/>
  <c r="N3321" i="4"/>
  <c r="O3321" i="4" s="1"/>
  <c r="N3317" i="4"/>
  <c r="O3317" i="4" s="1"/>
  <c r="N3323" i="4"/>
  <c r="O3323" i="4" s="1"/>
  <c r="N3313" i="4"/>
  <c r="O3313" i="4" s="1"/>
  <c r="N3315" i="4"/>
  <c r="O3315" i="4" s="1"/>
  <c r="N1203" i="4"/>
  <c r="O1203" i="4" s="1"/>
  <c r="N3316" i="4"/>
  <c r="O3316" i="4" s="1"/>
  <c r="N1205" i="4"/>
  <c r="O1205" i="4" s="1"/>
  <c r="N3312" i="4"/>
  <c r="O3312" i="4" s="1"/>
  <c r="N1207" i="4"/>
  <c r="O1207" i="4" s="1"/>
  <c r="N3319" i="4"/>
  <c r="O3319" i="4" s="1"/>
  <c r="N1201" i="4"/>
  <c r="O1201" i="4" s="1"/>
  <c r="N1197" i="4"/>
  <c r="O1197" i="4" s="1"/>
  <c r="N3322" i="4"/>
  <c r="O3322" i="4" s="1"/>
  <c r="N1206" i="4"/>
  <c r="O1206" i="4" s="1"/>
  <c r="N3314" i="4"/>
  <c r="O3314" i="4" s="1"/>
  <c r="N3320" i="4"/>
  <c r="O3320" i="4" s="1"/>
  <c r="N1208" i="4"/>
  <c r="O1208" i="4" s="1"/>
  <c r="N3318" i="4"/>
  <c r="O3318" i="4" s="1"/>
  <c r="N1199" i="4"/>
  <c r="O1199" i="4" s="1"/>
  <c r="N1204" i="4"/>
  <c r="O1204" i="4" s="1"/>
  <c r="N1200" i="4"/>
  <c r="O1200" i="4" s="1"/>
  <c r="N1019" i="4"/>
  <c r="O1019" i="4" s="1"/>
  <c r="N1018" i="4"/>
  <c r="O1018" i="4" s="1"/>
  <c r="N1020" i="4"/>
  <c r="O1020" i="4" s="1"/>
  <c r="N1017" i="4"/>
  <c r="O1017" i="4" s="1"/>
  <c r="N1016" i="4"/>
  <c r="O1016" i="4" s="1"/>
  <c r="N1383" i="4"/>
  <c r="O1383" i="4" s="1"/>
  <c r="N1377" i="4"/>
  <c r="O1377" i="4" s="1"/>
  <c r="N1385" i="4"/>
  <c r="O1385" i="4" s="1"/>
  <c r="N1379" i="4"/>
  <c r="O1379" i="4" s="1"/>
  <c r="N1378" i="4"/>
  <c r="O1378" i="4" s="1"/>
  <c r="N1380" i="4"/>
  <c r="O1380" i="4" s="1"/>
  <c r="N1381" i="4"/>
  <c r="O1381" i="4" s="1"/>
  <c r="N1388" i="4"/>
  <c r="O1388" i="4" s="1"/>
  <c r="N1387" i="4"/>
  <c r="O1387" i="4" s="1"/>
  <c r="N1384" i="4"/>
  <c r="O1384" i="4" s="1"/>
  <c r="N575" i="4"/>
  <c r="O575" i="4" s="1"/>
  <c r="N573" i="4"/>
  <c r="O573" i="4" s="1"/>
  <c r="N1988" i="4"/>
  <c r="O1988" i="4" s="1"/>
  <c r="N1989" i="4"/>
  <c r="O1989" i="4" s="1"/>
  <c r="N3347" i="4"/>
  <c r="O3347" i="4" s="1"/>
  <c r="N3345" i="4"/>
  <c r="O3345" i="4" s="1"/>
  <c r="N3343" i="4"/>
  <c r="O3343" i="4" s="1"/>
  <c r="N3339" i="4"/>
  <c r="O3339" i="4" s="1"/>
  <c r="N3341" i="4"/>
  <c r="O3341" i="4" s="1"/>
  <c r="N1253" i="4"/>
  <c r="O1253" i="4" s="1"/>
  <c r="N1245" i="4"/>
  <c r="O1245" i="4" s="1"/>
  <c r="N3344" i="4"/>
  <c r="O3344" i="4" s="1"/>
  <c r="N1251" i="4"/>
  <c r="O1251" i="4" s="1"/>
  <c r="N1247" i="4"/>
  <c r="O1247" i="4" s="1"/>
  <c r="N1252" i="4"/>
  <c r="O1252" i="4" s="1"/>
  <c r="N1246" i="4"/>
  <c r="O1246" i="4" s="1"/>
  <c r="N1248" i="4"/>
  <c r="O1248" i="4" s="1"/>
  <c r="N1249" i="4"/>
  <c r="O1249" i="4" s="1"/>
  <c r="N3342" i="4"/>
  <c r="O3342" i="4" s="1"/>
  <c r="N3340" i="4"/>
  <c r="O3340" i="4" s="1"/>
  <c r="N2664" i="4"/>
  <c r="O2664" i="4" s="1"/>
  <c r="N2663" i="4"/>
  <c r="O2663" i="4" s="1"/>
  <c r="N1909" i="4"/>
  <c r="O1909" i="4" s="1"/>
  <c r="N1911" i="4"/>
  <c r="O1911" i="4" s="1"/>
  <c r="N1910" i="4"/>
  <c r="O1910" i="4" s="1"/>
  <c r="N1737" i="4"/>
  <c r="O1737" i="4" s="1"/>
  <c r="N1739" i="4"/>
  <c r="O1739" i="4" s="1"/>
  <c r="N1653" i="4"/>
  <c r="O1653" i="4" s="1"/>
  <c r="N1651" i="4"/>
  <c r="O1651" i="4" s="1"/>
  <c r="N1649" i="4"/>
  <c r="O1649" i="4" s="1"/>
  <c r="N1652" i="4"/>
  <c r="O1652" i="4" s="1"/>
  <c r="N1654" i="4"/>
  <c r="O1654" i="4" s="1"/>
  <c r="N1650" i="4"/>
  <c r="O1650" i="4" s="1"/>
  <c r="N4033" i="4"/>
  <c r="O4033" i="4" s="1"/>
  <c r="N4035" i="4"/>
  <c r="O4035" i="4" s="1"/>
  <c r="N4031" i="4"/>
  <c r="O4031" i="4" s="1"/>
  <c r="N4034" i="4"/>
  <c r="O4034" i="4" s="1"/>
  <c r="N4032" i="4"/>
  <c r="O4032" i="4" s="1"/>
  <c r="N4036" i="4"/>
  <c r="O4036" i="4" s="1"/>
  <c r="N1375" i="4"/>
  <c r="O1375" i="4" s="1"/>
  <c r="N1376" i="4"/>
  <c r="O1376" i="4" s="1"/>
  <c r="N259" i="4"/>
  <c r="O259" i="4" s="1"/>
  <c r="N258" i="4"/>
  <c r="O258" i="4" s="1"/>
  <c r="N2219" i="4"/>
  <c r="O2219" i="4" s="1"/>
  <c r="N2215" i="4"/>
  <c r="O2215" i="4" s="1"/>
  <c r="N2217" i="4"/>
  <c r="O2217" i="4" s="1"/>
  <c r="N2220" i="4"/>
  <c r="O2220" i="4" s="1"/>
  <c r="N2216" i="4"/>
  <c r="O2216" i="4" s="1"/>
  <c r="N2218" i="4"/>
  <c r="O2218" i="4" s="1"/>
  <c r="N2221" i="4"/>
  <c r="O2221" i="4" s="1"/>
  <c r="N2222" i="4"/>
  <c r="O2222" i="4" s="1"/>
  <c r="N2107" i="4"/>
  <c r="O2107" i="4" s="1"/>
  <c r="N2110" i="4"/>
  <c r="O2110" i="4" s="1"/>
  <c r="N2109" i="4"/>
  <c r="O2109" i="4" s="1"/>
  <c r="N2108" i="4"/>
  <c r="O2108" i="4" s="1"/>
  <c r="N433" i="4"/>
  <c r="O433" i="4" s="1"/>
  <c r="N438" i="4"/>
  <c r="O438" i="4" s="1"/>
  <c r="N431" i="4"/>
  <c r="O431" i="4" s="1"/>
  <c r="N125" i="4"/>
  <c r="O125" i="4" s="1"/>
  <c r="N124" i="4"/>
  <c r="O124" i="4" s="1"/>
  <c r="N128" i="4"/>
  <c r="O128" i="4" s="1"/>
  <c r="N123" i="4"/>
  <c r="O123" i="4" s="1"/>
  <c r="N3951" i="4"/>
  <c r="O3951" i="4" s="1"/>
  <c r="N2722" i="4"/>
  <c r="O2722" i="4" s="1"/>
  <c r="N2561" i="4"/>
  <c r="O2561" i="4" s="1"/>
  <c r="N2557" i="4"/>
  <c r="O2557" i="4" s="1"/>
  <c r="N2560" i="4"/>
  <c r="O2560" i="4" s="1"/>
  <c r="N2562" i="4"/>
  <c r="O2562" i="4" s="1"/>
  <c r="N2558" i="4"/>
  <c r="O2558" i="4" s="1"/>
  <c r="N2559" i="4"/>
  <c r="O2559" i="4" s="1"/>
  <c r="N1729" i="4"/>
  <c r="O1729" i="4" s="1"/>
  <c r="N1731" i="4"/>
  <c r="O1731" i="4" s="1"/>
  <c r="N1730" i="4"/>
  <c r="O1730" i="4" s="1"/>
  <c r="N1732" i="4"/>
  <c r="O1732" i="4" s="1"/>
  <c r="N1726" i="4"/>
  <c r="O1726" i="4" s="1"/>
  <c r="N1728" i="4"/>
  <c r="O1728" i="4" s="1"/>
  <c r="N1733" i="4"/>
  <c r="O1733" i="4" s="1"/>
  <c r="N1727" i="4"/>
  <c r="O1727" i="4" s="1"/>
  <c r="N1725" i="4"/>
  <c r="O1725" i="4" s="1"/>
  <c r="N1363" i="4"/>
  <c r="O1363" i="4" s="1"/>
  <c r="N1355" i="4"/>
  <c r="O1355" i="4" s="1"/>
  <c r="N1357" i="4"/>
  <c r="O1357" i="4" s="1"/>
  <c r="N1359" i="4"/>
  <c r="O1359" i="4" s="1"/>
  <c r="N1362" i="4"/>
  <c r="O1362" i="4" s="1"/>
  <c r="N1361" i="4"/>
  <c r="O1361" i="4" s="1"/>
  <c r="N1360" i="4"/>
  <c r="O1360" i="4" s="1"/>
  <c r="N1356" i="4"/>
  <c r="O1356" i="4" s="1"/>
  <c r="N1358" i="4"/>
  <c r="O1358" i="4" s="1"/>
  <c r="N2569" i="4"/>
  <c r="O2569" i="4" s="1"/>
  <c r="N2570" i="4"/>
  <c r="O2570" i="4" s="1"/>
  <c r="N2485" i="4"/>
  <c r="O2485" i="4" s="1"/>
  <c r="N3775" i="4"/>
  <c r="O3775" i="4" s="1"/>
  <c r="N3774" i="4"/>
  <c r="O3774" i="4" s="1"/>
  <c r="N2484" i="4"/>
  <c r="O2484" i="4" s="1"/>
  <c r="N919" i="4"/>
  <c r="O919" i="4" s="1"/>
  <c r="N915" i="4"/>
  <c r="O915" i="4" s="1"/>
  <c r="N917" i="4"/>
  <c r="O917" i="4" s="1"/>
  <c r="N918" i="4"/>
  <c r="O918" i="4" s="1"/>
  <c r="N914" i="4"/>
  <c r="O914" i="4" s="1"/>
  <c r="N916" i="4"/>
  <c r="O916" i="4" s="1"/>
  <c r="N90" i="4"/>
  <c r="O90" i="4" s="1"/>
  <c r="N93" i="4"/>
  <c r="O93" i="4" s="1"/>
  <c r="N92" i="4"/>
  <c r="O92" i="4" s="1"/>
  <c r="N87" i="4"/>
  <c r="O87" i="4" s="1"/>
  <c r="N88" i="4"/>
  <c r="O88" i="4" s="1"/>
  <c r="N2443" i="4"/>
  <c r="O2443" i="4" s="1"/>
  <c r="N2444" i="4"/>
  <c r="O2444" i="4" s="1"/>
  <c r="N1179" i="4"/>
  <c r="O1179" i="4" s="1"/>
  <c r="N1177" i="4"/>
  <c r="O1177" i="4" s="1"/>
  <c r="N1178" i="4"/>
  <c r="O1178" i="4" s="1"/>
  <c r="N1180" i="4"/>
  <c r="O1180" i="4" s="1"/>
  <c r="N1181" i="4"/>
  <c r="O1181" i="4" s="1"/>
  <c r="N1176" i="4"/>
  <c r="O1176" i="4" s="1"/>
  <c r="N1126" i="4"/>
  <c r="O1126" i="4" s="1"/>
  <c r="N1122" i="4"/>
  <c r="O1122" i="4" s="1"/>
  <c r="N1112" i="4"/>
  <c r="O1112" i="4" s="1"/>
  <c r="N2987" i="4"/>
  <c r="O2987" i="4" s="1"/>
  <c r="N2984" i="4"/>
  <c r="O2984" i="4" s="1"/>
  <c r="N533" i="4"/>
  <c r="O533" i="4" s="1"/>
  <c r="N2986" i="4"/>
  <c r="O2986" i="4" s="1"/>
  <c r="N531" i="4"/>
  <c r="O531" i="4" s="1"/>
  <c r="N2549" i="4"/>
  <c r="O2549" i="4" s="1"/>
  <c r="N2551" i="4"/>
  <c r="O2551" i="4" s="1"/>
  <c r="N2555" i="4"/>
  <c r="O2555" i="4" s="1"/>
  <c r="N2556" i="4"/>
  <c r="O2556" i="4" s="1"/>
  <c r="N2552" i="4"/>
  <c r="O2552" i="4" s="1"/>
  <c r="N2554" i="4"/>
  <c r="O2554" i="4" s="1"/>
  <c r="N2553" i="4"/>
  <c r="O2553" i="4" s="1"/>
  <c r="N2550" i="4"/>
  <c r="O2550" i="4" s="1"/>
  <c r="N2548" i="4"/>
  <c r="O2548" i="4" s="1"/>
  <c r="N2345" i="4"/>
  <c r="O2345" i="4" s="1"/>
  <c r="N2341" i="4"/>
  <c r="O2341" i="4" s="1"/>
  <c r="N2337" i="4"/>
  <c r="O2337" i="4" s="1"/>
  <c r="N2347" i="4"/>
  <c r="O2347" i="4" s="1"/>
  <c r="N2349" i="4"/>
  <c r="O2349" i="4" s="1"/>
  <c r="N2348" i="4"/>
  <c r="O2348" i="4" s="1"/>
  <c r="N2336" i="4"/>
  <c r="O2336" i="4" s="1"/>
  <c r="N2343" i="4"/>
  <c r="O2343" i="4" s="1"/>
  <c r="N2338" i="4"/>
  <c r="O2338" i="4" s="1"/>
  <c r="N2335" i="4"/>
  <c r="O2335" i="4" s="1"/>
  <c r="N2339" i="4"/>
  <c r="O2339" i="4" s="1"/>
  <c r="N2346" i="4"/>
  <c r="O2346" i="4" s="1"/>
  <c r="N2342" i="4"/>
  <c r="O2342" i="4" s="1"/>
  <c r="N2344" i="4"/>
  <c r="O2344" i="4" s="1"/>
  <c r="N2340" i="4"/>
  <c r="O2340" i="4" s="1"/>
  <c r="N3598" i="4"/>
  <c r="O3598" i="4" s="1"/>
  <c r="N1926" i="4"/>
  <c r="O1926" i="4" s="1"/>
  <c r="N16" i="4"/>
  <c r="O16" i="4" s="1"/>
  <c r="N11" i="4"/>
  <c r="O11" i="4" s="1"/>
  <c r="N1903" i="4"/>
  <c r="O1903" i="4" s="1"/>
  <c r="N1895" i="4"/>
  <c r="O1895" i="4" s="1"/>
  <c r="N1901" i="4"/>
  <c r="O1901" i="4" s="1"/>
  <c r="N1905" i="4"/>
  <c r="O1905" i="4" s="1"/>
  <c r="N1891" i="4"/>
  <c r="O1891" i="4" s="1"/>
  <c r="N1890" i="4"/>
  <c r="O1890" i="4" s="1"/>
  <c r="N1892" i="4"/>
  <c r="O1892" i="4" s="1"/>
  <c r="N1893" i="4"/>
  <c r="O1893" i="4" s="1"/>
  <c r="N1897" i="4"/>
  <c r="O1897" i="4" s="1"/>
  <c r="N1906" i="4"/>
  <c r="O1906" i="4" s="1"/>
  <c r="N1902" i="4"/>
  <c r="O1902" i="4" s="1"/>
  <c r="N1907" i="4"/>
  <c r="O1907" i="4" s="1"/>
  <c r="N1900" i="4"/>
  <c r="O1900" i="4" s="1"/>
  <c r="N1899" i="4"/>
  <c r="O1899" i="4" s="1"/>
  <c r="N1896" i="4"/>
  <c r="O1896" i="4" s="1"/>
  <c r="N1898" i="4"/>
  <c r="O1898" i="4" s="1"/>
  <c r="N1894" i="4"/>
  <c r="O1894" i="4" s="1"/>
  <c r="N1908" i="4"/>
  <c r="O1908" i="4" s="1"/>
  <c r="N1904" i="4"/>
  <c r="O1904" i="4" s="1"/>
  <c r="N325" i="4"/>
  <c r="O325" i="4" s="1"/>
  <c r="N989" i="4"/>
  <c r="O989" i="4" s="1"/>
  <c r="N987" i="4"/>
  <c r="O987" i="4" s="1"/>
  <c r="N988" i="4"/>
  <c r="O988" i="4" s="1"/>
  <c r="N344" i="4"/>
  <c r="O344" i="4" s="1"/>
  <c r="N343" i="4"/>
  <c r="O343" i="4" s="1"/>
  <c r="N341" i="4"/>
  <c r="O341" i="4" s="1"/>
  <c r="N585" i="4"/>
  <c r="O585" i="4" s="1"/>
  <c r="N586" i="4"/>
  <c r="O586" i="4" s="1"/>
  <c r="N587" i="4"/>
  <c r="O587" i="4" s="1"/>
  <c r="N583" i="4"/>
  <c r="O583" i="4" s="1"/>
  <c r="N346" i="4"/>
  <c r="O346" i="4" s="1"/>
  <c r="N347" i="4"/>
  <c r="O347" i="4" s="1"/>
  <c r="N348" i="4"/>
  <c r="O348" i="4" s="1"/>
  <c r="N349" i="4"/>
  <c r="O349" i="4" s="1"/>
  <c r="N345" i="4"/>
  <c r="O345" i="4" s="1"/>
  <c r="N101" i="4"/>
  <c r="O101" i="4" s="1"/>
  <c r="N449" i="4"/>
  <c r="O449" i="4" s="1"/>
  <c r="N323" i="4"/>
  <c r="O323" i="4" s="1"/>
  <c r="N3969" i="4"/>
  <c r="O3969" i="4" s="1"/>
  <c r="N3967" i="4"/>
  <c r="O3967" i="4" s="1"/>
  <c r="N2739" i="4"/>
  <c r="O2739" i="4" s="1"/>
  <c r="N2740" i="4"/>
  <c r="O2740" i="4" s="1"/>
  <c r="N3968" i="4"/>
  <c r="O3968" i="4" s="1"/>
  <c r="N35" i="4"/>
  <c r="O35" i="4" s="1"/>
  <c r="N163" i="4"/>
  <c r="O163" i="4" s="1"/>
  <c r="N203" i="4"/>
  <c r="O203" i="4" s="1"/>
  <c r="N243" i="4"/>
  <c r="O243" i="4" s="1"/>
  <c r="N160" i="4"/>
  <c r="O160" i="4" s="1"/>
  <c r="N204" i="4"/>
  <c r="O204" i="4" s="1"/>
  <c r="N368" i="4"/>
  <c r="O368" i="4" s="1"/>
  <c r="N408" i="4"/>
  <c r="O408" i="4" s="1"/>
  <c r="N580" i="4"/>
  <c r="O580" i="4" s="1"/>
  <c r="N704" i="4"/>
  <c r="O704" i="4" s="1"/>
  <c r="N744" i="4"/>
  <c r="O744" i="4" s="1"/>
  <c r="N81" i="4"/>
  <c r="O81" i="4" s="1"/>
  <c r="N121" i="4"/>
  <c r="O121" i="4" s="1"/>
  <c r="N165" i="4"/>
  <c r="O165" i="4" s="1"/>
  <c r="N22" i="4"/>
  <c r="O22" i="4" s="1"/>
  <c r="N210" i="4"/>
  <c r="O210" i="4" s="1"/>
  <c r="N262" i="4"/>
  <c r="O262" i="4" s="1"/>
  <c r="N306" i="4"/>
  <c r="O306" i="4" s="1"/>
  <c r="N354" i="4"/>
  <c r="O354" i="4" s="1"/>
  <c r="N594" i="4"/>
  <c r="O594" i="4" s="1"/>
  <c r="N702" i="4"/>
  <c r="O702" i="4" s="1"/>
  <c r="N1202" i="4"/>
  <c r="O1202" i="4" s="1"/>
  <c r="N1168" i="4"/>
  <c r="O1168" i="4" s="1"/>
  <c r="N1640" i="4"/>
  <c r="O1640" i="4" s="1"/>
  <c r="N1868" i="4"/>
  <c r="O1868" i="4" s="1"/>
  <c r="N2100" i="4"/>
  <c r="O2100" i="4" s="1"/>
  <c r="N317" i="4"/>
  <c r="O317" i="4" s="1"/>
  <c r="N561" i="4"/>
  <c r="O561" i="4" s="1"/>
  <c r="N1494" i="4"/>
  <c r="O1494" i="4" s="1"/>
  <c r="N2205" i="4"/>
  <c r="O2205" i="4" s="1"/>
  <c r="N2204" i="4"/>
  <c r="O2204" i="4" s="1"/>
  <c r="N1877" i="4"/>
  <c r="O1877" i="4" s="1"/>
  <c r="N1875" i="4"/>
  <c r="O1875" i="4" s="1"/>
  <c r="N1876" i="4"/>
  <c r="O1876" i="4" s="1"/>
  <c r="N651" i="4"/>
  <c r="O651" i="4" s="1"/>
  <c r="N647" i="4"/>
  <c r="O647" i="4" s="1"/>
  <c r="N649" i="4"/>
  <c r="O649" i="4" s="1"/>
  <c r="N653" i="4"/>
  <c r="O653" i="4" s="1"/>
  <c r="N650" i="4"/>
  <c r="O650" i="4" s="1"/>
  <c r="N1373" i="4"/>
  <c r="O1373" i="4" s="1"/>
  <c r="N1374" i="4"/>
  <c r="O1374" i="4" s="1"/>
  <c r="N1372" i="4"/>
  <c r="O1372" i="4" s="1"/>
  <c r="N555" i="4"/>
  <c r="O555" i="4" s="1"/>
  <c r="N1147" i="4"/>
  <c r="O1147" i="4" s="1"/>
  <c r="N1146" i="4"/>
  <c r="O1146" i="4" s="1"/>
  <c r="N1148" i="4"/>
  <c r="O1148" i="4" s="1"/>
  <c r="N1149" i="4"/>
  <c r="O1149" i="4" s="1"/>
  <c r="N1145" i="4"/>
  <c r="O1145" i="4" s="1"/>
  <c r="N1831" i="4"/>
  <c r="O1831" i="4" s="1"/>
  <c r="N1839" i="4"/>
  <c r="O1839" i="4" s="1"/>
  <c r="N1837" i="4"/>
  <c r="O1837" i="4" s="1"/>
  <c r="N1841" i="4"/>
  <c r="O1841" i="4" s="1"/>
  <c r="N1830" i="4"/>
  <c r="O1830" i="4" s="1"/>
  <c r="N1832" i="4"/>
  <c r="O1832" i="4" s="1"/>
  <c r="N1843" i="4"/>
  <c r="O1843" i="4" s="1"/>
  <c r="N1835" i="4"/>
  <c r="O1835" i="4" s="1"/>
  <c r="N1833" i="4"/>
  <c r="O1833" i="4" s="1"/>
  <c r="N1842" i="4"/>
  <c r="O1842" i="4" s="1"/>
  <c r="N1840" i="4"/>
  <c r="O1840" i="4" s="1"/>
  <c r="N1838" i="4"/>
  <c r="O1838" i="4" s="1"/>
  <c r="N1836" i="4"/>
  <c r="O1836" i="4" s="1"/>
  <c r="N1834" i="4"/>
  <c r="O1834" i="4" s="1"/>
  <c r="N410" i="4"/>
  <c r="O410" i="4" s="1"/>
  <c r="N411" i="4"/>
  <c r="O411" i="4" s="1"/>
  <c r="N409" i="4"/>
  <c r="O409" i="4" s="1"/>
  <c r="N405" i="4"/>
  <c r="O405" i="4" s="1"/>
  <c r="N407" i="4"/>
  <c r="O407" i="4" s="1"/>
  <c r="N3291" i="4"/>
  <c r="O3291" i="4" s="1"/>
  <c r="N3301" i="4"/>
  <c r="O3301" i="4" s="1"/>
  <c r="N3297" i="4"/>
  <c r="O3297" i="4" s="1"/>
  <c r="N3303" i="4"/>
  <c r="O3303" i="4" s="1"/>
  <c r="N3289" i="4"/>
  <c r="O3289" i="4" s="1"/>
  <c r="N1163" i="4"/>
  <c r="O1163" i="4" s="1"/>
  <c r="N3295" i="4"/>
  <c r="O3295" i="4" s="1"/>
  <c r="N3293" i="4"/>
  <c r="O3293" i="4" s="1"/>
  <c r="N1161" i="4"/>
  <c r="O1161" i="4" s="1"/>
  <c r="N1165" i="4"/>
  <c r="O1165" i="4" s="1"/>
  <c r="N1157" i="4"/>
  <c r="O1157" i="4" s="1"/>
  <c r="N1153" i="4"/>
  <c r="O1153" i="4" s="1"/>
  <c r="N3299" i="4"/>
  <c r="O3299" i="4" s="1"/>
  <c r="N3292" i="4"/>
  <c r="O3292" i="4" s="1"/>
  <c r="N3298" i="4"/>
  <c r="O3298" i="4" s="1"/>
  <c r="N1156" i="4"/>
  <c r="O1156" i="4" s="1"/>
  <c r="N1155" i="4"/>
  <c r="O1155" i="4" s="1"/>
  <c r="N3288" i="4"/>
  <c r="O3288" i="4" s="1"/>
  <c r="N3294" i="4"/>
  <c r="O3294" i="4" s="1"/>
  <c r="N1152" i="4"/>
  <c r="O1152" i="4" s="1"/>
  <c r="N1167" i="4"/>
  <c r="O1167" i="4" s="1"/>
  <c r="N3290" i="4"/>
  <c r="O3290" i="4" s="1"/>
  <c r="N1164" i="4"/>
  <c r="O1164" i="4" s="1"/>
  <c r="N1162" i="4"/>
  <c r="O1162" i="4" s="1"/>
  <c r="N1159" i="4"/>
  <c r="O1159" i="4" s="1"/>
  <c r="N1166" i="4"/>
  <c r="O1166" i="4" s="1"/>
  <c r="N1158" i="4"/>
  <c r="O1158" i="4" s="1"/>
  <c r="N3302" i="4"/>
  <c r="O3302" i="4" s="1"/>
  <c r="N3735" i="4"/>
  <c r="O3735" i="4" s="1"/>
  <c r="N2439" i="4"/>
  <c r="O2439" i="4" s="1"/>
  <c r="N2437" i="4"/>
  <c r="O2437" i="4" s="1"/>
  <c r="N3736" i="4"/>
  <c r="O3736" i="4" s="1"/>
  <c r="N3732" i="4"/>
  <c r="O3732" i="4" s="1"/>
  <c r="N3733" i="4"/>
  <c r="O3733" i="4" s="1"/>
  <c r="N2436" i="4"/>
  <c r="O2436" i="4" s="1"/>
  <c r="N3734" i="4"/>
  <c r="O3734" i="4" s="1"/>
  <c r="N2438" i="4"/>
  <c r="O2438" i="4" s="1"/>
  <c r="N2435" i="4"/>
  <c r="O2435" i="4" s="1"/>
  <c r="N747" i="4"/>
  <c r="O747" i="4" s="1"/>
  <c r="N743" i="4"/>
  <c r="O743" i="4" s="1"/>
  <c r="N745" i="4"/>
  <c r="O745" i="4" s="1"/>
  <c r="N741" i="4"/>
  <c r="O741" i="4" s="1"/>
  <c r="N737" i="4"/>
  <c r="O737" i="4" s="1"/>
  <c r="N738" i="4"/>
  <c r="O738" i="4" s="1"/>
  <c r="N748" i="4"/>
  <c r="O748" i="4" s="1"/>
  <c r="N739" i="4"/>
  <c r="O739" i="4" s="1"/>
  <c r="N735" i="4"/>
  <c r="O735" i="4" s="1"/>
  <c r="N749" i="4"/>
  <c r="O749" i="4" s="1"/>
  <c r="N207" i="4"/>
  <c r="O207" i="4" s="1"/>
  <c r="N251" i="4"/>
  <c r="O251" i="4" s="1"/>
  <c r="N708" i="4"/>
  <c r="O708" i="4" s="1"/>
  <c r="N646" i="4"/>
  <c r="O646" i="4" s="1"/>
  <c r="N1053" i="4"/>
  <c r="O1053" i="4" s="1"/>
  <c r="N1054" i="4"/>
  <c r="O1054" i="4" s="1"/>
  <c r="N1055" i="4"/>
  <c r="O1055" i="4" s="1"/>
  <c r="N1487" i="4"/>
  <c r="O1487" i="4" s="1"/>
  <c r="N1491" i="4"/>
  <c r="O1491" i="4" s="1"/>
  <c r="N1489" i="4"/>
  <c r="O1489" i="4" s="1"/>
  <c r="N1488" i="4"/>
  <c r="O1488" i="4" s="1"/>
  <c r="N429" i="4"/>
  <c r="O429" i="4" s="1"/>
  <c r="N427" i="4"/>
  <c r="O427" i="4" s="1"/>
  <c r="N3" i="4"/>
  <c r="O3" i="4" s="1"/>
  <c r="N177" i="4"/>
  <c r="O177" i="4" s="1"/>
  <c r="N82" i="4"/>
  <c r="O82" i="4" s="1"/>
  <c r="N130" i="4"/>
  <c r="O130" i="4" s="1"/>
  <c r="N174" i="4"/>
  <c r="O174" i="4" s="1"/>
  <c r="N558" i="4"/>
  <c r="O558" i="4" s="1"/>
  <c r="N886" i="4"/>
  <c r="O886" i="4" s="1"/>
  <c r="N381" i="4"/>
  <c r="O381" i="4" s="1"/>
  <c r="N3300" i="4"/>
  <c r="O3300" i="4" s="1"/>
  <c r="N2013" i="4"/>
  <c r="O2013" i="4" s="1"/>
  <c r="N2009" i="4"/>
  <c r="O2009" i="4" s="1"/>
  <c r="N2011" i="4"/>
  <c r="O2011" i="4" s="1"/>
  <c r="N2010" i="4"/>
  <c r="O2010" i="4" s="1"/>
  <c r="N2012" i="4"/>
  <c r="O2012" i="4" s="1"/>
  <c r="N2008" i="4"/>
  <c r="O2008" i="4" s="1"/>
  <c r="N1569" i="4"/>
  <c r="O1569" i="4" s="1"/>
  <c r="N1570" i="4"/>
  <c r="O1570" i="4" s="1"/>
  <c r="N1568" i="4"/>
  <c r="O1568" i="4" s="1"/>
  <c r="N442" i="4"/>
  <c r="O442" i="4" s="1"/>
  <c r="N443" i="4"/>
  <c r="O443" i="4" s="1"/>
  <c r="N444" i="4"/>
  <c r="O444" i="4" s="1"/>
  <c r="N446" i="4"/>
  <c r="O446" i="4" s="1"/>
  <c r="N445" i="4"/>
  <c r="O445" i="4" s="1"/>
  <c r="N208" i="4"/>
  <c r="O208" i="4" s="1"/>
  <c r="N2769" i="4"/>
  <c r="O2769" i="4" s="1"/>
  <c r="N3993" i="4"/>
  <c r="O3993" i="4" s="1"/>
  <c r="N3994" i="4"/>
  <c r="O3994" i="4" s="1"/>
  <c r="N2770" i="4"/>
  <c r="O2770" i="4" s="1"/>
  <c r="N2207" i="4"/>
  <c r="O2207" i="4" s="1"/>
  <c r="N2209" i="4"/>
  <c r="O2209" i="4" s="1"/>
  <c r="N2208" i="4"/>
  <c r="O2208" i="4" s="1"/>
  <c r="N2206" i="4"/>
  <c r="O2206" i="4" s="1"/>
  <c r="N2803" i="4"/>
  <c r="O2803" i="4" s="1"/>
  <c r="N2029" i="4"/>
  <c r="O2029" i="4" s="1"/>
  <c r="N2023" i="4"/>
  <c r="O2023" i="4" s="1"/>
  <c r="N2027" i="4"/>
  <c r="O2027" i="4" s="1"/>
  <c r="N2025" i="4"/>
  <c r="O2025" i="4" s="1"/>
  <c r="N2026" i="4"/>
  <c r="O2026" i="4" s="1"/>
  <c r="N2028" i="4"/>
  <c r="O2028" i="4" s="1"/>
  <c r="N2022" i="4"/>
  <c r="O2022" i="4" s="1"/>
  <c r="N2024" i="4"/>
  <c r="O2024" i="4" s="1"/>
  <c r="N548" i="4"/>
  <c r="O548" i="4" s="1"/>
  <c r="N2187" i="4"/>
  <c r="O2187" i="4" s="1"/>
  <c r="N2177" i="4"/>
  <c r="O2177" i="4" s="1"/>
  <c r="N2193" i="4"/>
  <c r="O2193" i="4" s="1"/>
  <c r="N2179" i="4"/>
  <c r="O2179" i="4" s="1"/>
  <c r="N2178" i="4"/>
  <c r="O2178" i="4" s="1"/>
  <c r="N2180" i="4"/>
  <c r="O2180" i="4" s="1"/>
  <c r="N2175" i="4"/>
  <c r="O2175" i="4" s="1"/>
  <c r="N2174" i="4"/>
  <c r="O2174" i="4" s="1"/>
  <c r="N2176" i="4"/>
  <c r="O2176" i="4" s="1"/>
  <c r="N2189" i="4"/>
  <c r="O2189" i="4" s="1"/>
  <c r="N2183" i="4"/>
  <c r="O2183" i="4" s="1"/>
  <c r="N2190" i="4"/>
  <c r="O2190" i="4" s="1"/>
  <c r="N2185" i="4"/>
  <c r="O2185" i="4" s="1"/>
  <c r="N2186" i="4"/>
  <c r="O2186" i="4" s="1"/>
  <c r="N2188" i="4"/>
  <c r="O2188" i="4" s="1"/>
  <c r="N2191" i="4"/>
  <c r="O2191" i="4" s="1"/>
  <c r="N2181" i="4"/>
  <c r="O2181" i="4" s="1"/>
  <c r="N2192" i="4"/>
  <c r="O2192" i="4" s="1"/>
  <c r="N2182" i="4"/>
  <c r="O2182" i="4" s="1"/>
  <c r="N2184" i="4"/>
  <c r="O2184" i="4" s="1"/>
  <c r="N1955" i="4"/>
  <c r="O1955" i="4" s="1"/>
  <c r="N1954" i="4"/>
  <c r="O1954" i="4" s="1"/>
  <c r="N1956" i="4"/>
  <c r="O1956" i="4" s="1"/>
  <c r="N1479" i="4"/>
  <c r="O1479" i="4" s="1"/>
  <c r="N1477" i="4"/>
  <c r="O1477" i="4" s="1"/>
  <c r="N1478" i="4"/>
  <c r="O1478" i="4" s="1"/>
  <c r="N1969" i="4"/>
  <c r="O1969" i="4" s="1"/>
  <c r="N1971" i="4"/>
  <c r="O1971" i="4" s="1"/>
  <c r="N1970" i="4"/>
  <c r="O1970" i="4" s="1"/>
  <c r="N1968" i="4"/>
  <c r="O1968" i="4" s="1"/>
  <c r="N1267" i="4"/>
  <c r="O1267" i="4" s="1"/>
  <c r="N1261" i="4"/>
  <c r="O1261" i="4" s="1"/>
  <c r="N1259" i="4"/>
  <c r="O1259" i="4" s="1"/>
  <c r="N1265" i="4"/>
  <c r="O1265" i="4" s="1"/>
  <c r="N1263" i="4"/>
  <c r="O1263" i="4" s="1"/>
  <c r="N1264" i="4"/>
  <c r="O1264" i="4" s="1"/>
  <c r="N1262" i="4"/>
  <c r="O1262" i="4" s="1"/>
  <c r="N1260" i="4"/>
  <c r="O1260" i="4" s="1"/>
  <c r="N611" i="4"/>
  <c r="O611" i="4" s="1"/>
  <c r="N613" i="4"/>
  <c r="O613" i="4" s="1"/>
  <c r="N615" i="4"/>
  <c r="O615" i="4" s="1"/>
  <c r="N610" i="4"/>
  <c r="O610" i="4" s="1"/>
  <c r="N2329" i="4"/>
  <c r="O2329" i="4" s="1"/>
  <c r="N2331" i="4"/>
  <c r="O2331" i="4" s="1"/>
  <c r="N2332" i="4"/>
  <c r="O2332" i="4" s="1"/>
  <c r="N2334" i="4"/>
  <c r="O2334" i="4" s="1"/>
  <c r="N2328" i="4"/>
  <c r="O2328" i="4" s="1"/>
  <c r="N2330" i="4"/>
  <c r="O2330" i="4" s="1"/>
  <c r="N2333" i="4"/>
  <c r="O2333" i="4" s="1"/>
  <c r="N2135" i="4"/>
  <c r="O2135" i="4" s="1"/>
  <c r="N2133" i="4"/>
  <c r="O2133" i="4" s="1"/>
  <c r="N2131" i="4"/>
  <c r="O2131" i="4" s="1"/>
  <c r="N2137" i="4"/>
  <c r="O2137" i="4" s="1"/>
  <c r="N2127" i="4"/>
  <c r="O2127" i="4" s="1"/>
  <c r="N2129" i="4"/>
  <c r="O2129" i="4" s="1"/>
  <c r="N2138" i="4"/>
  <c r="O2138" i="4" s="1"/>
  <c r="N2140" i="4"/>
  <c r="O2140" i="4" s="1"/>
  <c r="N2134" i="4"/>
  <c r="O2134" i="4" s="1"/>
  <c r="N2130" i="4"/>
  <c r="O2130" i="4" s="1"/>
  <c r="N2132" i="4"/>
  <c r="O2132" i="4" s="1"/>
  <c r="N2139" i="4"/>
  <c r="O2139" i="4" s="1"/>
  <c r="N2128" i="4"/>
  <c r="O2128" i="4" s="1"/>
  <c r="N2136" i="4"/>
  <c r="O2136" i="4" s="1"/>
  <c r="N2111" i="4"/>
  <c r="O2111" i="4" s="1"/>
  <c r="N2117" i="4"/>
  <c r="O2117" i="4" s="1"/>
  <c r="N2113" i="4"/>
  <c r="O2113" i="4" s="1"/>
  <c r="N2121" i="4"/>
  <c r="O2121" i="4" s="1"/>
  <c r="N2123" i="4"/>
  <c r="O2123" i="4" s="1"/>
  <c r="N2114" i="4"/>
  <c r="O2114" i="4" s="1"/>
  <c r="N2116" i="4"/>
  <c r="O2116" i="4" s="1"/>
  <c r="N2112" i="4"/>
  <c r="O2112" i="4" s="1"/>
  <c r="N2119" i="4"/>
  <c r="O2119" i="4" s="1"/>
  <c r="N2115" i="4"/>
  <c r="O2115" i="4" s="1"/>
  <c r="N2118" i="4"/>
  <c r="O2118" i="4" s="1"/>
  <c r="N2124" i="4"/>
  <c r="O2124" i="4" s="1"/>
  <c r="N2125" i="4"/>
  <c r="O2125" i="4" s="1"/>
  <c r="N2120" i="4"/>
  <c r="O2120" i="4" s="1"/>
  <c r="N2122" i="4"/>
  <c r="O2122" i="4" s="1"/>
  <c r="N1083" i="4"/>
  <c r="O1083" i="4" s="1"/>
  <c r="N1086" i="4"/>
  <c r="O1086" i="4" s="1"/>
  <c r="N1089" i="4"/>
  <c r="O1089" i="4" s="1"/>
  <c r="N1079" i="4"/>
  <c r="O1079" i="4" s="1"/>
  <c r="N1088" i="4"/>
  <c r="O1088" i="4" s="1"/>
  <c r="N1082" i="4"/>
  <c r="O1082" i="4" s="1"/>
  <c r="N1084" i="4"/>
  <c r="O1084" i="4" s="1"/>
  <c r="N1085" i="4"/>
  <c r="O1085" i="4" s="1"/>
  <c r="N1081" i="4"/>
  <c r="O1081" i="4" s="1"/>
  <c r="N1091" i="4"/>
  <c r="O1091" i="4" s="1"/>
  <c r="N1087" i="4"/>
  <c r="O1087" i="4" s="1"/>
  <c r="N1080" i="4"/>
  <c r="O1080" i="4" s="1"/>
  <c r="N1441" i="4"/>
  <c r="O1441" i="4" s="1"/>
  <c r="N1442" i="4"/>
  <c r="O1442" i="4" s="1"/>
  <c r="N1437" i="4"/>
  <c r="O1437" i="4" s="1"/>
  <c r="N1438" i="4"/>
  <c r="O1438" i="4" s="1"/>
  <c r="N1440" i="4"/>
  <c r="O1440" i="4" s="1"/>
  <c r="N1436" i="4"/>
  <c r="O1436" i="4" s="1"/>
  <c r="N1439" i="4"/>
  <c r="O1439" i="4" s="1"/>
  <c r="N1348" i="4"/>
  <c r="O1348" i="4" s="1"/>
  <c r="N1344" i="4"/>
  <c r="O1344" i="4" s="1"/>
  <c r="N1347" i="4"/>
  <c r="O1347" i="4" s="1"/>
  <c r="N1349" i="4"/>
  <c r="O1349" i="4" s="1"/>
  <c r="N1351" i="4"/>
  <c r="O1351" i="4" s="1"/>
  <c r="N1345" i="4"/>
  <c r="O1345" i="4" s="1"/>
  <c r="N1353" i="4"/>
  <c r="O1353" i="4" s="1"/>
  <c r="N1354" i="4"/>
  <c r="O1354" i="4" s="1"/>
  <c r="N1350" i="4"/>
  <c r="O1350" i="4" s="1"/>
  <c r="N1346" i="4"/>
  <c r="O1346" i="4" s="1"/>
  <c r="N1352" i="4"/>
  <c r="O1352" i="4" s="1"/>
  <c r="N1283" i="4"/>
  <c r="O1283" i="4" s="1"/>
  <c r="N1284" i="4"/>
  <c r="O1284" i="4" s="1"/>
  <c r="N1285" i="4"/>
  <c r="O1285" i="4" s="1"/>
  <c r="N1287" i="4"/>
  <c r="O1287" i="4" s="1"/>
  <c r="N1286" i="4"/>
  <c r="O1286" i="4" s="1"/>
  <c r="N1282" i="4"/>
  <c r="O1282" i="4" s="1"/>
  <c r="N1195" i="4"/>
  <c r="O1195" i="4" s="1"/>
  <c r="N1188" i="4"/>
  <c r="O1188" i="4" s="1"/>
  <c r="N1193" i="4"/>
  <c r="O1193" i="4" s="1"/>
  <c r="N1189" i="4"/>
  <c r="O1189" i="4" s="1"/>
  <c r="N1191" i="4"/>
  <c r="O1191" i="4" s="1"/>
  <c r="N1196" i="4"/>
  <c r="O1196" i="4" s="1"/>
  <c r="N1186" i="4"/>
  <c r="O1186" i="4" s="1"/>
  <c r="N1192" i="4"/>
  <c r="O1192" i="4" s="1"/>
  <c r="N1187" i="4"/>
  <c r="O1187" i="4" s="1"/>
  <c r="N1194" i="4"/>
  <c r="O1194" i="4" s="1"/>
  <c r="N2537" i="4"/>
  <c r="O2537" i="4" s="1"/>
  <c r="N2543" i="4"/>
  <c r="O2543" i="4" s="1"/>
  <c r="N2531" i="4"/>
  <c r="O2531" i="4" s="1"/>
  <c r="N2533" i="4"/>
  <c r="O2533" i="4" s="1"/>
  <c r="N2541" i="4"/>
  <c r="O2541" i="4" s="1"/>
  <c r="N2535" i="4"/>
  <c r="O2535" i="4" s="1"/>
  <c r="N2544" i="4"/>
  <c r="O2544" i="4" s="1"/>
  <c r="N2540" i="4"/>
  <c r="O2540" i="4" s="1"/>
  <c r="N2539" i="4"/>
  <c r="O2539" i="4" s="1"/>
  <c r="N2530" i="4"/>
  <c r="O2530" i="4" s="1"/>
  <c r="N2542" i="4"/>
  <c r="O2542" i="4" s="1"/>
  <c r="N2532" i="4"/>
  <c r="O2532" i="4" s="1"/>
  <c r="N2536" i="4"/>
  <c r="O2536" i="4" s="1"/>
  <c r="N2365" i="4"/>
  <c r="O2365" i="4" s="1"/>
  <c r="N2361" i="4"/>
  <c r="O2361" i="4" s="1"/>
  <c r="N2367" i="4"/>
  <c r="O2367" i="4" s="1"/>
  <c r="N2373" i="4"/>
  <c r="O2373" i="4" s="1"/>
  <c r="N2369" i="4"/>
  <c r="O2369" i="4" s="1"/>
  <c r="N2371" i="4"/>
  <c r="O2371" i="4" s="1"/>
  <c r="N2375" i="4"/>
  <c r="O2375" i="4" s="1"/>
  <c r="N2368" i="4"/>
  <c r="O2368" i="4" s="1"/>
  <c r="N2370" i="4"/>
  <c r="O2370" i="4" s="1"/>
  <c r="N2364" i="4"/>
  <c r="O2364" i="4" s="1"/>
  <c r="N2366" i="4"/>
  <c r="O2366" i="4" s="1"/>
  <c r="N2360" i="4"/>
  <c r="O2360" i="4" s="1"/>
  <c r="N2362" i="4"/>
  <c r="O2362" i="4" s="1"/>
  <c r="N2374" i="4"/>
  <c r="O2374" i="4" s="1"/>
  <c r="N2363" i="4"/>
  <c r="O2363" i="4" s="1"/>
  <c r="N2372" i="4"/>
  <c r="O2372" i="4" s="1"/>
  <c r="N2305" i="4"/>
  <c r="O2305" i="4" s="1"/>
  <c r="N2295" i="4"/>
  <c r="O2295" i="4" s="1"/>
  <c r="N2301" i="4"/>
  <c r="O2301" i="4" s="1"/>
  <c r="N2307" i="4"/>
  <c r="O2307" i="4" s="1"/>
  <c r="N2299" i="4"/>
  <c r="O2299" i="4" s="1"/>
  <c r="N2297" i="4"/>
  <c r="O2297" i="4" s="1"/>
  <c r="N2303" i="4"/>
  <c r="O2303" i="4" s="1"/>
  <c r="N2304" i="4"/>
  <c r="O2304" i="4" s="1"/>
  <c r="N2306" i="4"/>
  <c r="O2306" i="4" s="1"/>
  <c r="N2300" i="4"/>
  <c r="O2300" i="4" s="1"/>
  <c r="N2302" i="4"/>
  <c r="O2302" i="4" s="1"/>
  <c r="N2296" i="4"/>
  <c r="O2296" i="4" s="1"/>
  <c r="N2298" i="4"/>
  <c r="O2298" i="4" s="1"/>
  <c r="N990" i="4"/>
  <c r="O990" i="4" s="1"/>
  <c r="N721" i="4"/>
  <c r="O721" i="4" s="1"/>
  <c r="N538" i="4"/>
  <c r="O538" i="4" s="1"/>
  <c r="N539" i="4"/>
  <c r="O539" i="4" s="1"/>
  <c r="N540" i="4"/>
  <c r="O540" i="4" s="1"/>
  <c r="N537" i="4"/>
  <c r="O537" i="4" s="1"/>
  <c r="N1037" i="4"/>
  <c r="O1037" i="4" s="1"/>
  <c r="N1033" i="4"/>
  <c r="O1033" i="4" s="1"/>
  <c r="N1035" i="4"/>
  <c r="O1035" i="4" s="1"/>
  <c r="N1047" i="4"/>
  <c r="O1047" i="4" s="1"/>
  <c r="N1043" i="4"/>
  <c r="O1043" i="4" s="1"/>
  <c r="N1045" i="4"/>
  <c r="O1045" i="4" s="1"/>
  <c r="N1039" i="4"/>
  <c r="O1039" i="4" s="1"/>
  <c r="N1046" i="4"/>
  <c r="O1046" i="4" s="1"/>
  <c r="N1041" i="4"/>
  <c r="O1041" i="4" s="1"/>
  <c r="N1036" i="4"/>
  <c r="O1036" i="4" s="1"/>
  <c r="N1034" i="4"/>
  <c r="O1034" i="4" s="1"/>
  <c r="N1032" i="4"/>
  <c r="O1032" i="4" s="1"/>
  <c r="N553" i="4"/>
  <c r="O553" i="4" s="1"/>
  <c r="N547" i="4"/>
  <c r="O547" i="4" s="1"/>
  <c r="N549" i="4"/>
  <c r="O549" i="4" s="1"/>
  <c r="N543" i="4"/>
  <c r="O543" i="4" s="1"/>
  <c r="N545" i="4"/>
  <c r="O545" i="4" s="1"/>
  <c r="N550" i="4"/>
  <c r="O550" i="4" s="1"/>
  <c r="N551" i="4"/>
  <c r="O551" i="4" s="1"/>
  <c r="N164" i="4"/>
  <c r="O164" i="4" s="1"/>
  <c r="N241" i="4"/>
  <c r="O241" i="4" s="1"/>
  <c r="N236" i="4"/>
  <c r="O236" i="4" s="1"/>
  <c r="N237" i="4"/>
  <c r="O237" i="4" s="1"/>
  <c r="N137" i="4"/>
  <c r="O137" i="4" s="1"/>
  <c r="N3021" i="4"/>
  <c r="O3021" i="4" s="1"/>
  <c r="N3024" i="4"/>
  <c r="O3024" i="4" s="1"/>
  <c r="N617" i="4"/>
  <c r="O617" i="4" s="1"/>
  <c r="N3020" i="4"/>
  <c r="O3020" i="4" s="1"/>
  <c r="N3023" i="4"/>
  <c r="O3023" i="4" s="1"/>
  <c r="N3022" i="4"/>
  <c r="O3022" i="4" s="1"/>
  <c r="N225" i="4"/>
  <c r="O225" i="4" s="1"/>
  <c r="N1232" i="4"/>
  <c r="O1232" i="4" s="1"/>
  <c r="N1257" i="4"/>
  <c r="O1257" i="4" s="1"/>
  <c r="N7" i="4"/>
  <c r="O7" i="4" s="1"/>
  <c r="N51" i="4"/>
  <c r="O51" i="4" s="1"/>
  <c r="N95" i="4"/>
  <c r="O95" i="4" s="1"/>
  <c r="N135" i="4"/>
  <c r="O135" i="4" s="1"/>
  <c r="N175" i="4"/>
  <c r="O175" i="4" s="1"/>
  <c r="N219" i="4"/>
  <c r="O219" i="4" s="1"/>
  <c r="N8" i="4"/>
  <c r="O8" i="4" s="1"/>
  <c r="N48" i="4"/>
  <c r="O48" i="4" s="1"/>
  <c r="N96" i="4"/>
  <c r="O96" i="4" s="1"/>
  <c r="N136" i="4"/>
  <c r="O136" i="4" s="1"/>
  <c r="N260" i="4"/>
  <c r="O260" i="4" s="1"/>
  <c r="N300" i="4"/>
  <c r="O300" i="4" s="1"/>
  <c r="N388" i="4"/>
  <c r="O388" i="4" s="1"/>
  <c r="N428" i="4"/>
  <c r="O428" i="4" s="1"/>
  <c r="N468" i="4"/>
  <c r="O468" i="4" s="1"/>
  <c r="N552" i="4"/>
  <c r="O552" i="4" s="1"/>
  <c r="N592" i="4"/>
  <c r="O592" i="4" s="1"/>
  <c r="N720" i="4"/>
  <c r="O720" i="4" s="1"/>
  <c r="N13" i="4"/>
  <c r="O13" i="4" s="1"/>
  <c r="N53" i="4"/>
  <c r="O53" i="4" s="1"/>
  <c r="N97" i="4"/>
  <c r="O97" i="4" s="1"/>
  <c r="N141" i="4"/>
  <c r="O141" i="4" s="1"/>
  <c r="N181" i="4"/>
  <c r="O181" i="4" s="1"/>
  <c r="N86" i="4"/>
  <c r="O86" i="4" s="1"/>
  <c r="N134" i="4"/>
  <c r="O134" i="4" s="1"/>
  <c r="N178" i="4"/>
  <c r="O178" i="4" s="1"/>
  <c r="N374" i="4"/>
  <c r="O374" i="4" s="1"/>
  <c r="N466" i="4"/>
  <c r="O466" i="4" s="1"/>
  <c r="N518" i="4"/>
  <c r="O518" i="4" s="1"/>
  <c r="N614" i="4"/>
  <c r="O614" i="4" s="1"/>
  <c r="N714" i="4"/>
  <c r="O714" i="4" s="1"/>
  <c r="N994" i="4"/>
  <c r="O994" i="4" s="1"/>
  <c r="N1266" i="4"/>
  <c r="O1266" i="4" s="1"/>
  <c r="N375" i="4"/>
  <c r="O375" i="4" s="1"/>
  <c r="N619" i="4"/>
  <c r="O619" i="4" s="1"/>
  <c r="N1040" i="4"/>
  <c r="O1040" i="4" s="1"/>
  <c r="N1512" i="4"/>
  <c r="O1512" i="4" s="1"/>
  <c r="N205" i="4"/>
  <c r="O205" i="4" s="1"/>
  <c r="N437" i="4"/>
  <c r="O437" i="4" s="1"/>
  <c r="N1382" i="4"/>
  <c r="O1382" i="4" s="1"/>
  <c r="N1870" i="4"/>
  <c r="O1870" i="4" s="1"/>
  <c r="N1784" i="4"/>
  <c r="O1784" i="4" s="1"/>
  <c r="N1766" i="4"/>
  <c r="O1766" i="4" s="1"/>
  <c r="N369" i="4"/>
  <c r="O369" i="4" s="1"/>
  <c r="N2196" i="4"/>
  <c r="O2196" i="4" s="1"/>
  <c r="N2634" i="4"/>
  <c r="O2634" i="4" s="1"/>
  <c r="N2166" i="4"/>
  <c r="O2166" i="4" s="1"/>
  <c r="N2154" i="4"/>
  <c r="O2154" i="4" s="1"/>
  <c r="N2054" i="4"/>
  <c r="O2054" i="4" s="1"/>
  <c r="N1964" i="4"/>
  <c r="O1964" i="4" s="1"/>
  <c r="N1025" i="4"/>
  <c r="O1025" i="4" s="1"/>
  <c r="N473" i="4"/>
  <c r="O473" i="4" s="1"/>
  <c r="N217" i="4"/>
  <c r="O217" i="4" s="1"/>
  <c r="N2422" i="4"/>
  <c r="O2422" i="4" s="1"/>
  <c r="N15" i="4"/>
  <c r="O15" i="4" s="1"/>
  <c r="N59" i="4"/>
  <c r="O59" i="4" s="1"/>
  <c r="N99" i="4"/>
  <c r="O99" i="4" s="1"/>
  <c r="N139" i="4"/>
  <c r="O139" i="4" s="1"/>
  <c r="N12" i="4"/>
  <c r="O12" i="4" s="1"/>
  <c r="N56" i="4"/>
  <c r="O56" i="4" s="1"/>
  <c r="N100" i="4"/>
  <c r="O100" i="4" s="1"/>
  <c r="N140" i="4"/>
  <c r="O140" i="4" s="1"/>
  <c r="N224" i="4"/>
  <c r="O224" i="4" s="1"/>
  <c r="N392" i="4"/>
  <c r="O392" i="4" s="1"/>
  <c r="N432" i="4"/>
  <c r="O432" i="4" s="1"/>
  <c r="N472" i="4"/>
  <c r="O472" i="4" s="1"/>
  <c r="N724" i="4"/>
  <c r="O724" i="4" s="1"/>
  <c r="N17" i="4"/>
  <c r="O17" i="4" s="1"/>
  <c r="N57" i="4"/>
  <c r="O57" i="4" s="1"/>
  <c r="N105" i="4"/>
  <c r="O105" i="4" s="1"/>
  <c r="N238" i="4"/>
  <c r="O238" i="4" s="1"/>
  <c r="N382" i="4"/>
  <c r="O382" i="4" s="1"/>
  <c r="N426" i="4"/>
  <c r="O426" i="4" s="1"/>
  <c r="N574" i="4"/>
  <c r="O574" i="4" s="1"/>
  <c r="N618" i="4"/>
  <c r="O618" i="4" s="1"/>
  <c r="N842" i="4"/>
  <c r="O842" i="4" s="1"/>
  <c r="N910" i="4"/>
  <c r="O910" i="4" s="1"/>
  <c r="N1138" i="4"/>
  <c r="O1138" i="4" s="1"/>
  <c r="N391" i="4"/>
  <c r="O391" i="4" s="1"/>
  <c r="N1044" i="4"/>
  <c r="O1044" i="4" s="1"/>
  <c r="N1288" i="4"/>
  <c r="O1288" i="4" s="1"/>
  <c r="N1992" i="4"/>
  <c r="O1992" i="4" s="1"/>
  <c r="N209" i="4"/>
  <c r="O209" i="4" s="1"/>
  <c r="N441" i="4"/>
  <c r="O441" i="4" s="1"/>
  <c r="N1386" i="4"/>
  <c r="O1386" i="4" s="1"/>
  <c r="N1614" i="4"/>
  <c r="O1614" i="4" s="1"/>
  <c r="N1878" i="4"/>
  <c r="O1878" i="4" s="1"/>
  <c r="N2278" i="4"/>
  <c r="O2278" i="4" s="1"/>
  <c r="N1535" i="4"/>
  <c r="O1535" i="4" s="1"/>
  <c r="N1527" i="4"/>
  <c r="O1527" i="4" s="1"/>
  <c r="N1531" i="4"/>
  <c r="O1531" i="4" s="1"/>
  <c r="N1533" i="4"/>
  <c r="O1533" i="4" s="1"/>
  <c r="N1534" i="4"/>
  <c r="O1534" i="4" s="1"/>
  <c r="N1536" i="4"/>
  <c r="O1536" i="4" s="1"/>
  <c r="N1529" i="4"/>
  <c r="O1529" i="4" s="1"/>
  <c r="N1530" i="4"/>
  <c r="O1530" i="4" s="1"/>
  <c r="N1532" i="4"/>
  <c r="O1532" i="4" s="1"/>
  <c r="N1523" i="4"/>
  <c r="O1523" i="4" s="1"/>
  <c r="N1526" i="4"/>
  <c r="O1526" i="4" s="1"/>
  <c r="N1528" i="4"/>
  <c r="O1528" i="4" s="1"/>
  <c r="N1524" i="4"/>
  <c r="O1524" i="4" s="1"/>
  <c r="N4047" i="4"/>
  <c r="O4047" i="4" s="1"/>
  <c r="N4045" i="4"/>
  <c r="O4045" i="4" s="1"/>
  <c r="N4046" i="4"/>
  <c r="O4046" i="4" s="1"/>
  <c r="N4044" i="4"/>
  <c r="O4044" i="4" s="1"/>
  <c r="N4048" i="4"/>
  <c r="O4048" i="4" s="1"/>
  <c r="N1719" i="4"/>
  <c r="O1719" i="4" s="1"/>
  <c r="N1718" i="4"/>
  <c r="O1718" i="4" s="1"/>
  <c r="N45" i="4"/>
  <c r="O45" i="4" s="1"/>
  <c r="N1863" i="4"/>
  <c r="O1863" i="4" s="1"/>
  <c r="N1865" i="4"/>
  <c r="O1865" i="4" s="1"/>
  <c r="N1866" i="4"/>
  <c r="O1866" i="4" s="1"/>
  <c r="N1775" i="4"/>
  <c r="O1775" i="4" s="1"/>
  <c r="N1777" i="4"/>
  <c r="O1777" i="4" s="1"/>
  <c r="N1781" i="4"/>
  <c r="O1781" i="4" s="1"/>
  <c r="N1779" i="4"/>
  <c r="O1779" i="4" s="1"/>
  <c r="N1776" i="4"/>
  <c r="O1776" i="4" s="1"/>
  <c r="N1778" i="4"/>
  <c r="O1778" i="4" s="1"/>
  <c r="N1780" i="4"/>
  <c r="O1780" i="4" s="1"/>
  <c r="N1613" i="4"/>
  <c r="O1613" i="4" s="1"/>
  <c r="N1612" i="4"/>
  <c r="O1612" i="4" s="1"/>
  <c r="N3433" i="4"/>
  <c r="O3433" i="4" s="1"/>
  <c r="N3437" i="4"/>
  <c r="O3437" i="4" s="1"/>
  <c r="N3429" i="4"/>
  <c r="O3429" i="4" s="1"/>
  <c r="N3427" i="4"/>
  <c r="O3427" i="4" s="1"/>
  <c r="N3439" i="4"/>
  <c r="O3439" i="4" s="1"/>
  <c r="N1517" i="4"/>
  <c r="O1517" i="4" s="1"/>
  <c r="N1513" i="4"/>
  <c r="O1513" i="4" s="1"/>
  <c r="N3435" i="4"/>
  <c r="O3435" i="4" s="1"/>
  <c r="N1519" i="4"/>
  <c r="O1519" i="4" s="1"/>
  <c r="N1509" i="4"/>
  <c r="O1509" i="4" s="1"/>
  <c r="N3440" i="4"/>
  <c r="O3440" i="4" s="1"/>
  <c r="N3436" i="4"/>
  <c r="O3436" i="4" s="1"/>
  <c r="N3431" i="4"/>
  <c r="O3431" i="4" s="1"/>
  <c r="N1511" i="4"/>
  <c r="O1511" i="4" s="1"/>
  <c r="N3432" i="4"/>
  <c r="O3432" i="4" s="1"/>
  <c r="N1507" i="4"/>
  <c r="O1507" i="4" s="1"/>
  <c r="N1508" i="4"/>
  <c r="O1508" i="4" s="1"/>
  <c r="N3428" i="4"/>
  <c r="O3428" i="4" s="1"/>
  <c r="N1518" i="4"/>
  <c r="O1518" i="4" s="1"/>
  <c r="N1520" i="4"/>
  <c r="O1520" i="4" s="1"/>
  <c r="N1521" i="4"/>
  <c r="O1521" i="4" s="1"/>
  <c r="N1515" i="4"/>
  <c r="O1515" i="4" s="1"/>
  <c r="N3438" i="4"/>
  <c r="O3438" i="4" s="1"/>
  <c r="N3434" i="4"/>
  <c r="O3434" i="4" s="1"/>
  <c r="N3430" i="4"/>
  <c r="O3430" i="4" s="1"/>
  <c r="N1514" i="4"/>
  <c r="O1514" i="4" s="1"/>
  <c r="N1510" i="4"/>
  <c r="O1510" i="4" s="1"/>
  <c r="N3441" i="4"/>
  <c r="O3441" i="4" s="1"/>
  <c r="N2787" i="4"/>
  <c r="O2787" i="4" s="1"/>
  <c r="N2786" i="4"/>
  <c r="O2786" i="4" s="1"/>
  <c r="N1275" i="4"/>
  <c r="O1275" i="4" s="1"/>
  <c r="N1271" i="4"/>
  <c r="O1271" i="4" s="1"/>
  <c r="N1273" i="4"/>
  <c r="O1273" i="4" s="1"/>
  <c r="N1269" i="4"/>
  <c r="O1269" i="4" s="1"/>
  <c r="N1274" i="4"/>
  <c r="O1274" i="4" s="1"/>
  <c r="N1270" i="4"/>
  <c r="O1270" i="4" s="1"/>
  <c r="N1268" i="4"/>
  <c r="O1268" i="4" s="1"/>
  <c r="N672" i="4"/>
  <c r="O672" i="4" s="1"/>
  <c r="N9" i="4"/>
  <c r="O9" i="4" s="1"/>
  <c r="N1783" i="4"/>
  <c r="O1783" i="4" s="1"/>
  <c r="N1782" i="4"/>
  <c r="O1782" i="4" s="1"/>
  <c r="N2063" i="4"/>
  <c r="O2063" i="4" s="1"/>
  <c r="N2071" i="4"/>
  <c r="O2071" i="4" s="1"/>
  <c r="N2069" i="4"/>
  <c r="O2069" i="4" s="1"/>
  <c r="N2079" i="4"/>
  <c r="O2079" i="4" s="1"/>
  <c r="N2061" i="4"/>
  <c r="O2061" i="4" s="1"/>
  <c r="N2077" i="4"/>
  <c r="O2077" i="4" s="1"/>
  <c r="N2073" i="4"/>
  <c r="O2073" i="4" s="1"/>
  <c r="N2075" i="4"/>
  <c r="O2075" i="4" s="1"/>
  <c r="N2078" i="4"/>
  <c r="O2078" i="4" s="1"/>
  <c r="N2067" i="4"/>
  <c r="O2067" i="4" s="1"/>
  <c r="N2074" i="4"/>
  <c r="O2074" i="4" s="1"/>
  <c r="N2076" i="4"/>
  <c r="O2076" i="4" s="1"/>
  <c r="N2065" i="4"/>
  <c r="O2065" i="4" s="1"/>
  <c r="N2062" i="4"/>
  <c r="O2062" i="4" s="1"/>
  <c r="N2068" i="4"/>
  <c r="O2068" i="4" s="1"/>
  <c r="N2070" i="4"/>
  <c r="O2070" i="4" s="1"/>
  <c r="N2064" i="4"/>
  <c r="O2064" i="4" s="1"/>
  <c r="N2066" i="4"/>
  <c r="O2066" i="4" s="1"/>
  <c r="N2060" i="4"/>
  <c r="O2060" i="4" s="1"/>
  <c r="N2072" i="4"/>
  <c r="O2072" i="4" s="1"/>
  <c r="N1051" i="4"/>
  <c r="O1051" i="4" s="1"/>
  <c r="N1052" i="4"/>
  <c r="O1052" i="4" s="1"/>
  <c r="N2773" i="4"/>
  <c r="O2773" i="4" s="1"/>
  <c r="N3997" i="4"/>
  <c r="O3997" i="4" s="1"/>
  <c r="N3995" i="4"/>
  <c r="O3995" i="4" s="1"/>
  <c r="N2772" i="4"/>
  <c r="O2772" i="4" s="1"/>
  <c r="N2771" i="4"/>
  <c r="O2771" i="4" s="1"/>
  <c r="N3996" i="4"/>
  <c r="O3996" i="4" s="1"/>
  <c r="N1961" i="4"/>
  <c r="O1961" i="4" s="1"/>
  <c r="N1962" i="4"/>
  <c r="O1962" i="4" s="1"/>
  <c r="N1433" i="4"/>
  <c r="O1433" i="4" s="1"/>
  <c r="N1435" i="4"/>
  <c r="O1435" i="4" s="1"/>
  <c r="N1434" i="4"/>
  <c r="O1434" i="4" s="1"/>
  <c r="N3527" i="4"/>
  <c r="O3527" i="4" s="1"/>
  <c r="N1759" i="4"/>
  <c r="O1759" i="4" s="1"/>
  <c r="N2496" i="4"/>
  <c r="O2496" i="4" s="1"/>
  <c r="N2495" i="4"/>
  <c r="O2495" i="4" s="1"/>
  <c r="N2494" i="4"/>
  <c r="O2494" i="4" s="1"/>
  <c r="N1756" i="4"/>
  <c r="O1756" i="4" s="1"/>
  <c r="N1757" i="4"/>
  <c r="O1757" i="4" s="1"/>
  <c r="N2791" i="4"/>
  <c r="O2791" i="4" s="1"/>
  <c r="N2793" i="4"/>
  <c r="O2793" i="4" s="1"/>
  <c r="N2792" i="4"/>
  <c r="O2792" i="4" s="1"/>
  <c r="N47" i="4"/>
  <c r="O47" i="4" s="1"/>
  <c r="N2794" i="4"/>
  <c r="O2794" i="4" s="1"/>
  <c r="N2790" i="4"/>
  <c r="O2790" i="4" s="1"/>
  <c r="N1029" i="4"/>
  <c r="O1029" i="4" s="1"/>
  <c r="N1031" i="4"/>
  <c r="O1031" i="4" s="1"/>
  <c r="N1028" i="4"/>
  <c r="O1028" i="4" s="1"/>
  <c r="N1026" i="4"/>
  <c r="O1026" i="4" s="1"/>
  <c r="N1027" i="4"/>
  <c r="O1027" i="4" s="1"/>
  <c r="N218" i="4"/>
  <c r="O218" i="4" s="1"/>
  <c r="N221" i="4"/>
  <c r="O221" i="4" s="1"/>
  <c r="N222" i="4"/>
  <c r="O222" i="4" s="1"/>
  <c r="N220" i="4"/>
  <c r="O220" i="4" s="1"/>
  <c r="N1949" i="4"/>
  <c r="O1949" i="4" s="1"/>
  <c r="N1951" i="4"/>
  <c r="O1951" i="4" s="1"/>
  <c r="N1950" i="4"/>
  <c r="O1950" i="4" s="1"/>
  <c r="N1952" i="4"/>
  <c r="O1952" i="4" s="1"/>
  <c r="N2713" i="4"/>
  <c r="O2713" i="4" s="1"/>
  <c r="N3941" i="4"/>
  <c r="O3941" i="4" s="1"/>
  <c r="N2710" i="4"/>
  <c r="O2710" i="4" s="1"/>
  <c r="N1573" i="4"/>
  <c r="O1573" i="4" s="1"/>
  <c r="N1574" i="4"/>
  <c r="O1574" i="4" s="1"/>
  <c r="N3327" i="4"/>
  <c r="O3327" i="4" s="1"/>
  <c r="N1227" i="4"/>
  <c r="O1227" i="4" s="1"/>
  <c r="N3325" i="4"/>
  <c r="O3325" i="4" s="1"/>
  <c r="N3328" i="4"/>
  <c r="O3328" i="4" s="1"/>
  <c r="N3326" i="4"/>
  <c r="O3326" i="4" s="1"/>
  <c r="N3324" i="4"/>
  <c r="O3324" i="4" s="1"/>
  <c r="N1231" i="4"/>
  <c r="O1231" i="4" s="1"/>
  <c r="N1229" i="4"/>
  <c r="O1229" i="4" s="1"/>
  <c r="N1230" i="4"/>
  <c r="O1230" i="4" s="1"/>
  <c r="N315" i="4"/>
  <c r="O315" i="4" s="1"/>
  <c r="N316" i="4"/>
  <c r="O316" i="4" s="1"/>
  <c r="N1935" i="4"/>
  <c r="O1935" i="4" s="1"/>
  <c r="N1941" i="4"/>
  <c r="O1941" i="4" s="1"/>
  <c r="N1937" i="4"/>
  <c r="O1937" i="4" s="1"/>
  <c r="N1939" i="4"/>
  <c r="O1939" i="4" s="1"/>
  <c r="N1940" i="4"/>
  <c r="O1940" i="4" s="1"/>
  <c r="N1936" i="4"/>
  <c r="O1936" i="4" s="1"/>
  <c r="N1938" i="4"/>
  <c r="O1938" i="4" s="1"/>
  <c r="N1049" i="4"/>
  <c r="O1049" i="4" s="1"/>
  <c r="N1048" i="4"/>
  <c r="O1048" i="4" s="1"/>
  <c r="N467" i="4"/>
  <c r="O467" i="4" s="1"/>
  <c r="N29" i="4"/>
  <c r="O29" i="4" s="1"/>
  <c r="N28" i="4"/>
  <c r="O28" i="4" s="1"/>
  <c r="N26" i="4"/>
  <c r="O26" i="4" s="1"/>
  <c r="N1545" i="4"/>
  <c r="O1545" i="4" s="1"/>
  <c r="N1549" i="4"/>
  <c r="O1549" i="4" s="1"/>
  <c r="N1548" i="4"/>
  <c r="O1548" i="4" s="1"/>
  <c r="N1544" i="4"/>
  <c r="O1544" i="4" s="1"/>
  <c r="N1546" i="4"/>
  <c r="O1546" i="4" s="1"/>
  <c r="N1497" i="4"/>
  <c r="O1497" i="4" s="1"/>
  <c r="N1496" i="4"/>
  <c r="O1496" i="4" s="1"/>
  <c r="N1481" i="4"/>
  <c r="O1481" i="4" s="1"/>
  <c r="N1483" i="4"/>
  <c r="O1483" i="4" s="1"/>
  <c r="N1485" i="4"/>
  <c r="O1485" i="4" s="1"/>
  <c r="N1484" i="4"/>
  <c r="O1484" i="4" s="1"/>
  <c r="N1480" i="4"/>
  <c r="O1480" i="4" s="1"/>
  <c r="N1486" i="4"/>
  <c r="O1486" i="4" s="1"/>
  <c r="N1482" i="4"/>
  <c r="O1482" i="4" s="1"/>
  <c r="N1341" i="4"/>
  <c r="O1341" i="4" s="1"/>
  <c r="N1343" i="4"/>
  <c r="O1343" i="4" s="1"/>
  <c r="N1342" i="4"/>
  <c r="O1342" i="4" s="1"/>
  <c r="N1340" i="4"/>
  <c r="O1340" i="4" s="1"/>
  <c r="N1215" i="4"/>
  <c r="O1215" i="4" s="1"/>
  <c r="N1220" i="4"/>
  <c r="O1220" i="4" s="1"/>
  <c r="N1214" i="4"/>
  <c r="O1214" i="4" s="1"/>
  <c r="N1216" i="4"/>
  <c r="O1216" i="4" s="1"/>
  <c r="N1219" i="4"/>
  <c r="O1219" i="4" s="1"/>
  <c r="N1218" i="4"/>
  <c r="O1218" i="4" s="1"/>
  <c r="N1223" i="4"/>
  <c r="O1223" i="4" s="1"/>
  <c r="N1226" i="4"/>
  <c r="O1226" i="4" s="1"/>
  <c r="N1222" i="4"/>
  <c r="O1222" i="4" s="1"/>
  <c r="N1217" i="4"/>
  <c r="O1217" i="4" s="1"/>
  <c r="N1183" i="4"/>
  <c r="O1183" i="4" s="1"/>
  <c r="N1182" i="4"/>
  <c r="O1182" i="4" s="1"/>
  <c r="N1184" i="4"/>
  <c r="O1184" i="4" s="1"/>
  <c r="N1185" i="4"/>
  <c r="O1185" i="4" s="1"/>
  <c r="N1131" i="4"/>
  <c r="O1131" i="4" s="1"/>
  <c r="N1133" i="4"/>
  <c r="O1133" i="4" s="1"/>
  <c r="N1129" i="4"/>
  <c r="O1129" i="4" s="1"/>
  <c r="N1132" i="4"/>
  <c r="O1132" i="4" s="1"/>
  <c r="N1128" i="4"/>
  <c r="O1128" i="4" s="1"/>
  <c r="N2359" i="4"/>
  <c r="O2359" i="4" s="1"/>
  <c r="N2353" i="4"/>
  <c r="O2353" i="4" s="1"/>
  <c r="N2352" i="4"/>
  <c r="O2352" i="4" s="1"/>
  <c r="N2351" i="4"/>
  <c r="O2351" i="4" s="1"/>
  <c r="N2357" i="4"/>
  <c r="O2357" i="4" s="1"/>
  <c r="N2356" i="4"/>
  <c r="O2356" i="4" s="1"/>
  <c r="N2358" i="4"/>
  <c r="O2358" i="4" s="1"/>
  <c r="N2355" i="4"/>
  <c r="O2355" i="4" s="1"/>
  <c r="N2350" i="4"/>
  <c r="O2350" i="4" s="1"/>
  <c r="N2354" i="4"/>
  <c r="O2354" i="4" s="1"/>
  <c r="N355" i="4"/>
  <c r="O355" i="4" s="1"/>
  <c r="N357" i="4"/>
  <c r="O357" i="4" s="1"/>
  <c r="N359" i="4"/>
  <c r="O359" i="4" s="1"/>
  <c r="N358" i="4"/>
  <c r="O358" i="4" s="1"/>
  <c r="N751" i="4"/>
  <c r="O751" i="4" s="1"/>
  <c r="N753" i="4"/>
  <c r="O753" i="4" s="1"/>
  <c r="N2840" i="4"/>
  <c r="O2840" i="4" s="1"/>
  <c r="N2839" i="4"/>
  <c r="O2839" i="4" s="1"/>
  <c r="N913" i="4"/>
  <c r="O913" i="4" s="1"/>
  <c r="N911" i="4"/>
  <c r="O911" i="4" s="1"/>
  <c r="N912" i="4"/>
  <c r="O912" i="4" s="1"/>
  <c r="N830" i="4"/>
  <c r="O830" i="4" s="1"/>
  <c r="N831" i="4"/>
  <c r="O831" i="4" s="1"/>
  <c r="N1009" i="4"/>
  <c r="O1009" i="4" s="1"/>
  <c r="N1015" i="4"/>
  <c r="O1015" i="4" s="1"/>
  <c r="N1011" i="4"/>
  <c r="O1011" i="4" s="1"/>
  <c r="N1013" i="4"/>
  <c r="O1013" i="4" s="1"/>
  <c r="N1014" i="4"/>
  <c r="O1014" i="4" s="1"/>
  <c r="N1012" i="4"/>
  <c r="O1012" i="4" s="1"/>
  <c r="N1010" i="4"/>
  <c r="O1010" i="4" s="1"/>
  <c r="N425" i="4"/>
  <c r="O425" i="4" s="1"/>
  <c r="N421" i="4"/>
  <c r="O421" i="4" s="1"/>
  <c r="N423" i="4"/>
  <c r="O423" i="4" s="1"/>
  <c r="N420" i="4"/>
  <c r="O420" i="4" s="1"/>
  <c r="N303" i="4"/>
  <c r="O303" i="4" s="1"/>
  <c r="N308" i="4"/>
  <c r="O308" i="4" s="1"/>
  <c r="N309" i="4"/>
  <c r="O309" i="4" s="1"/>
  <c r="N311" i="4"/>
  <c r="O311" i="4" s="1"/>
  <c r="N305" i="4"/>
  <c r="O305" i="4" s="1"/>
  <c r="N307" i="4"/>
  <c r="O307" i="4" s="1"/>
  <c r="N351" i="4"/>
  <c r="O351" i="4" s="1"/>
  <c r="N353" i="4"/>
  <c r="O353" i="4" s="1"/>
  <c r="N291" i="4"/>
  <c r="O291" i="4" s="1"/>
  <c r="N293" i="4"/>
  <c r="O293" i="4" s="1"/>
  <c r="N289" i="4"/>
  <c r="O289" i="4" s="1"/>
  <c r="N294" i="4"/>
  <c r="O294" i="4" s="1"/>
  <c r="N146" i="4"/>
  <c r="O146" i="4" s="1"/>
  <c r="N151" i="4"/>
  <c r="O151" i="4" s="1"/>
  <c r="N150" i="4"/>
  <c r="O150" i="4" s="1"/>
  <c r="N2487" i="4"/>
  <c r="O2487" i="4" s="1"/>
  <c r="N2486" i="4"/>
  <c r="O2486" i="4" s="1"/>
  <c r="N2545" i="4"/>
  <c r="O2545" i="4" s="1"/>
  <c r="N2547" i="4"/>
  <c r="O2547" i="4" s="1"/>
  <c r="N2546" i="4"/>
  <c r="O2546" i="4" s="1"/>
  <c r="N19" i="4"/>
  <c r="O19" i="4" s="1"/>
  <c r="N103" i="4"/>
  <c r="O103" i="4" s="1"/>
  <c r="N143" i="4"/>
  <c r="O143" i="4" s="1"/>
  <c r="N227" i="4"/>
  <c r="O227" i="4" s="1"/>
  <c r="N20" i="4"/>
  <c r="O20" i="4" s="1"/>
  <c r="N144" i="4"/>
  <c r="O144" i="4" s="1"/>
  <c r="N312" i="4"/>
  <c r="O312" i="4" s="1"/>
  <c r="N356" i="4"/>
  <c r="O356" i="4" s="1"/>
  <c r="N396" i="4"/>
  <c r="O396" i="4" s="1"/>
  <c r="N436" i="4"/>
  <c r="O436" i="4" s="1"/>
  <c r="N560" i="4"/>
  <c r="O560" i="4" s="1"/>
  <c r="N648" i="4"/>
  <c r="O648" i="4" s="1"/>
  <c r="N21" i="4"/>
  <c r="O21" i="4" s="1"/>
  <c r="N149" i="4"/>
  <c r="O149" i="4" s="1"/>
  <c r="N10" i="4"/>
  <c r="O10" i="4" s="1"/>
  <c r="N142" i="4"/>
  <c r="O142" i="4" s="1"/>
  <c r="N242" i="4"/>
  <c r="O242" i="4" s="1"/>
  <c r="N290" i="4"/>
  <c r="O290" i="4" s="1"/>
  <c r="N338" i="4"/>
  <c r="O338" i="4" s="1"/>
  <c r="N430" i="4"/>
  <c r="O430" i="4" s="1"/>
  <c r="N578" i="4"/>
  <c r="O578" i="4" s="1"/>
  <c r="N722" i="4"/>
  <c r="O722" i="4" s="1"/>
  <c r="N1030" i="4"/>
  <c r="O1030" i="4" s="1"/>
  <c r="N1154" i="4"/>
  <c r="O1154" i="4" s="1"/>
  <c r="N435" i="4"/>
  <c r="O435" i="4" s="1"/>
  <c r="N1100" i="4"/>
  <c r="O1100" i="4" s="1"/>
  <c r="N1560" i="4"/>
  <c r="O1560" i="4" s="1"/>
  <c r="N253" i="4"/>
  <c r="O253" i="4" s="1"/>
  <c r="N725" i="4"/>
  <c r="O725" i="4" s="1"/>
  <c r="N1670" i="4"/>
  <c r="O1670" i="4" s="1"/>
  <c r="N2382" i="4"/>
  <c r="O2382" i="4" s="1"/>
  <c r="N3146" i="4"/>
  <c r="O3146" i="4" s="1"/>
  <c r="N991" i="4"/>
  <c r="O991" i="4" s="1"/>
  <c r="N3242" i="4"/>
  <c r="O3242" i="4" s="1"/>
  <c r="N963" i="4"/>
  <c r="O963" i="4" s="1"/>
  <c r="N850" i="4"/>
  <c r="O850" i="4" s="1"/>
  <c r="N848" i="4"/>
  <c r="O848" i="4" s="1"/>
  <c r="N1291" i="4"/>
  <c r="O1291" i="4" s="1"/>
  <c r="N1293" i="4"/>
  <c r="O1293" i="4" s="1"/>
  <c r="N1289" i="4"/>
  <c r="O1289" i="4" s="1"/>
  <c r="N1290" i="4"/>
  <c r="O1290" i="4" s="1"/>
  <c r="N1292" i="4"/>
  <c r="O1292" i="4" s="1"/>
  <c r="N2083" i="4"/>
  <c r="O2083" i="4" s="1"/>
  <c r="N2081" i="4"/>
  <c r="O2081" i="4" s="1"/>
  <c r="N2087" i="4"/>
  <c r="O2087" i="4" s="1"/>
  <c r="N2082" i="4"/>
  <c r="O2082" i="4" s="1"/>
  <c r="N2084" i="4"/>
  <c r="O2084" i="4" s="1"/>
  <c r="N2080" i="4"/>
  <c r="O2080" i="4" s="1"/>
  <c r="N2086" i="4"/>
  <c r="O2086" i="4" s="1"/>
  <c r="N2088" i="4"/>
  <c r="O2088" i="4" s="1"/>
  <c r="N2085" i="4"/>
  <c r="O2085" i="4" s="1"/>
  <c r="N1721" i="4"/>
  <c r="O1721" i="4" s="1"/>
  <c r="N1723" i="4"/>
  <c r="O1723" i="4" s="1"/>
  <c r="N1722" i="4"/>
  <c r="O1722" i="4" s="1"/>
  <c r="N1724" i="4"/>
  <c r="O1724" i="4" s="1"/>
  <c r="N1720" i="4"/>
  <c r="O1720" i="4" s="1"/>
  <c r="N1005" i="4"/>
  <c r="O1005" i="4" s="1"/>
  <c r="N1007" i="4"/>
  <c r="O1007" i="4" s="1"/>
  <c r="N1006" i="4"/>
  <c r="O1006" i="4" s="1"/>
  <c r="N2693" i="4"/>
  <c r="O2693" i="4" s="1"/>
  <c r="N2692" i="4"/>
  <c r="O2692" i="4" s="1"/>
  <c r="N2694" i="4"/>
  <c r="O2694" i="4" s="1"/>
  <c r="N3493" i="4"/>
  <c r="O3493" i="4" s="1"/>
  <c r="N1693" i="4"/>
  <c r="O1693" i="4" s="1"/>
  <c r="N900" i="4"/>
  <c r="O900" i="4" s="1"/>
  <c r="N901" i="4"/>
  <c r="O901" i="4" s="1"/>
  <c r="N899" i="4"/>
  <c r="O899" i="4" s="1"/>
  <c r="N84" i="4"/>
  <c r="O84" i="4" s="1"/>
  <c r="N256" i="4"/>
  <c r="O256" i="4" s="1"/>
  <c r="N1981" i="4"/>
  <c r="O1981" i="4" s="1"/>
  <c r="N1979" i="4"/>
  <c r="O1979" i="4" s="1"/>
  <c r="N1983" i="4"/>
  <c r="O1983" i="4" s="1"/>
  <c r="N1982" i="4"/>
  <c r="O1982" i="4" s="1"/>
  <c r="N1984" i="4"/>
  <c r="O1984" i="4" s="1"/>
  <c r="N1980" i="4"/>
  <c r="O1980" i="4" s="1"/>
  <c r="N1538" i="4"/>
  <c r="O1538" i="4" s="1"/>
  <c r="N1537" i="4"/>
  <c r="O1537" i="4" s="1"/>
  <c r="N1959" i="4"/>
  <c r="O1959" i="4" s="1"/>
  <c r="N1958" i="4"/>
  <c r="O1958" i="4" s="1"/>
  <c r="N1960" i="4"/>
  <c r="O1960" i="4" s="1"/>
  <c r="N2224" i="4"/>
  <c r="O2224" i="4" s="1"/>
  <c r="N2225" i="4"/>
  <c r="O2225" i="4" s="1"/>
  <c r="N2226" i="4"/>
  <c r="O2226" i="4" s="1"/>
  <c r="N492" i="4"/>
  <c r="O492" i="4" s="1"/>
  <c r="N491" i="4"/>
  <c r="O491" i="4" s="1"/>
  <c r="N2021" i="4"/>
  <c r="O2021" i="4" s="1"/>
  <c r="N2019" i="4"/>
  <c r="O2019" i="4" s="1"/>
  <c r="N2020" i="4"/>
  <c r="O2020" i="4" s="1"/>
  <c r="N1431" i="4"/>
  <c r="O1431" i="4" s="1"/>
  <c r="N1423" i="4"/>
  <c r="O1423" i="4" s="1"/>
  <c r="N1429" i="4"/>
  <c r="O1429" i="4" s="1"/>
  <c r="N1427" i="4"/>
  <c r="O1427" i="4" s="1"/>
  <c r="N1425" i="4"/>
  <c r="O1425" i="4" s="1"/>
  <c r="N1419" i="4"/>
  <c r="O1419" i="4" s="1"/>
  <c r="N1420" i="4"/>
  <c r="O1420" i="4" s="1"/>
  <c r="N1428" i="4"/>
  <c r="O1428" i="4" s="1"/>
  <c r="N1424" i="4"/>
  <c r="O1424" i="4" s="1"/>
  <c r="N1421" i="4"/>
  <c r="O1421" i="4" s="1"/>
  <c r="N1426" i="4"/>
  <c r="O1426" i="4" s="1"/>
  <c r="N1422" i="4"/>
  <c r="O1422" i="4" s="1"/>
  <c r="N1432" i="4"/>
  <c r="O1432" i="4" s="1"/>
  <c r="N2515" i="4"/>
  <c r="O2515" i="4" s="1"/>
  <c r="N2516" i="4"/>
  <c r="O2516" i="4" s="1"/>
  <c r="N2514" i="4"/>
  <c r="O2514" i="4" s="1"/>
  <c r="N2047" i="4"/>
  <c r="O2047" i="4" s="1"/>
  <c r="N2045" i="4"/>
  <c r="O2045" i="4" s="1"/>
  <c r="N2043" i="4"/>
  <c r="O2043" i="4" s="1"/>
  <c r="N2046" i="4"/>
  <c r="O2046" i="4" s="1"/>
  <c r="N2048" i="4"/>
  <c r="O2048" i="4" s="1"/>
  <c r="N2042" i="4"/>
  <c r="O2042" i="4" s="1"/>
  <c r="N2044" i="4"/>
  <c r="O2044" i="4" s="1"/>
  <c r="N285" i="4"/>
  <c r="O285" i="4" s="1"/>
  <c r="N465" i="4"/>
  <c r="O465" i="4" s="1"/>
  <c r="N1543" i="4"/>
  <c r="O1543" i="4" s="1"/>
  <c r="N1542" i="4"/>
  <c r="O1542" i="4" s="1"/>
  <c r="N1277" i="4"/>
  <c r="O1277" i="4" s="1"/>
  <c r="N1279" i="4"/>
  <c r="O1279" i="4" s="1"/>
  <c r="N1278" i="4"/>
  <c r="O1278" i="4" s="1"/>
  <c r="N1280" i="4"/>
  <c r="O1280" i="4" s="1"/>
  <c r="N1276" i="4"/>
  <c r="O1276" i="4" s="1"/>
  <c r="N859" i="4"/>
  <c r="O859" i="4" s="1"/>
  <c r="N855" i="4"/>
  <c r="O855" i="4" s="1"/>
  <c r="N858" i="4"/>
  <c r="O858" i="4" s="1"/>
  <c r="N851" i="4"/>
  <c r="O851" i="4" s="1"/>
  <c r="N852" i="4"/>
  <c r="O852" i="4" s="1"/>
  <c r="N857" i="4"/>
  <c r="O857" i="4" s="1"/>
  <c r="N856" i="4"/>
  <c r="O856" i="4" s="1"/>
  <c r="N1943" i="4"/>
  <c r="O1943" i="4" s="1"/>
  <c r="N1945" i="4"/>
  <c r="O1945" i="4" s="1"/>
  <c r="N1947" i="4"/>
  <c r="O1947" i="4" s="1"/>
  <c r="N1946" i="4"/>
  <c r="O1946" i="4" s="1"/>
  <c r="N1948" i="4"/>
  <c r="O1948" i="4" s="1"/>
  <c r="N1944" i="4"/>
  <c r="O1944" i="4" s="1"/>
  <c r="N3113" i="4"/>
  <c r="O3113" i="4" s="1"/>
  <c r="N784" i="4"/>
  <c r="O784" i="4" s="1"/>
  <c r="N3264" i="4"/>
  <c r="O3264" i="4" s="1"/>
  <c r="N1008" i="4"/>
  <c r="O1008" i="4" s="1"/>
  <c r="N265" i="4"/>
  <c r="O265" i="4" s="1"/>
  <c r="N261" i="4"/>
  <c r="O261" i="4" s="1"/>
  <c r="N263" i="4"/>
  <c r="O263" i="4" s="1"/>
  <c r="N715" i="4"/>
  <c r="O715" i="4" s="1"/>
  <c r="N711" i="4"/>
  <c r="O711" i="4" s="1"/>
  <c r="N713" i="4"/>
  <c r="O713" i="4" s="1"/>
  <c r="N709" i="4"/>
  <c r="O709" i="4" s="1"/>
  <c r="N705" i="4"/>
  <c r="O705" i="4" s="1"/>
  <c r="N719" i="4"/>
  <c r="O719" i="4" s="1"/>
  <c r="N707" i="4"/>
  <c r="O707" i="4" s="1"/>
  <c r="N712" i="4"/>
  <c r="O712" i="4" s="1"/>
  <c r="N717" i="4"/>
  <c r="O717" i="4" s="1"/>
  <c r="N999" i="4"/>
  <c r="O999" i="4" s="1"/>
  <c r="N997" i="4"/>
  <c r="O997" i="4" s="1"/>
  <c r="N1001" i="4"/>
  <c r="O1001" i="4" s="1"/>
  <c r="N1000" i="4"/>
  <c r="O1000" i="4" s="1"/>
  <c r="N1002" i="4"/>
  <c r="O1002" i="4" s="1"/>
  <c r="N3005" i="4"/>
  <c r="O3005" i="4" s="1"/>
  <c r="N3007" i="4"/>
  <c r="O3007" i="4" s="1"/>
  <c r="N3013" i="4"/>
  <c r="O3013" i="4" s="1"/>
  <c r="N3011" i="4"/>
  <c r="O3011" i="4" s="1"/>
  <c r="N3009" i="4"/>
  <c r="O3009" i="4" s="1"/>
  <c r="N3012" i="4"/>
  <c r="O3012" i="4" s="1"/>
  <c r="N3008" i="4"/>
  <c r="O3008" i="4" s="1"/>
  <c r="N3003" i="4"/>
  <c r="O3003" i="4" s="1"/>
  <c r="N3010" i="4"/>
  <c r="O3010" i="4" s="1"/>
  <c r="N3001" i="4"/>
  <c r="O3001" i="4" s="1"/>
  <c r="N3006" i="4"/>
  <c r="O3006" i="4" s="1"/>
  <c r="N602" i="4"/>
  <c r="O602" i="4" s="1"/>
  <c r="N3002" i="4"/>
  <c r="O3002" i="4" s="1"/>
  <c r="N3014" i="4"/>
  <c r="O3014" i="4" s="1"/>
  <c r="N589" i="4"/>
  <c r="O589" i="4" s="1"/>
  <c r="N3015" i="4"/>
  <c r="O3015" i="4" s="1"/>
  <c r="N3004" i="4"/>
  <c r="O3004" i="4" s="1"/>
  <c r="N593" i="4"/>
  <c r="O593" i="4" s="1"/>
  <c r="N591" i="4"/>
  <c r="O591" i="4" s="1"/>
  <c r="N600" i="4"/>
  <c r="O600" i="4" s="1"/>
  <c r="N601" i="4"/>
  <c r="O601" i="4" s="1"/>
  <c r="N599" i="4"/>
  <c r="O599" i="4" s="1"/>
  <c r="N597" i="4"/>
  <c r="O597" i="4" s="1"/>
  <c r="N595" i="4"/>
  <c r="O595" i="4" s="1"/>
  <c r="N27" i="4"/>
  <c r="O27" i="4" s="1"/>
  <c r="N107" i="4"/>
  <c r="O107" i="4" s="1"/>
  <c r="N147" i="4"/>
  <c r="O147" i="4" s="1"/>
  <c r="N235" i="4"/>
  <c r="O235" i="4" s="1"/>
  <c r="N24" i="4"/>
  <c r="O24" i="4" s="1"/>
  <c r="N108" i="4"/>
  <c r="O108" i="4" s="1"/>
  <c r="N148" i="4"/>
  <c r="O148" i="4" s="1"/>
  <c r="N320" i="4"/>
  <c r="O320" i="4" s="1"/>
  <c r="N360" i="4"/>
  <c r="O360" i="4" s="1"/>
  <c r="N400" i="4"/>
  <c r="O400" i="4" s="1"/>
  <c r="N440" i="4"/>
  <c r="O440" i="4" s="1"/>
  <c r="N612" i="4"/>
  <c r="O612" i="4" s="1"/>
  <c r="N652" i="4"/>
  <c r="O652" i="4" s="1"/>
  <c r="N736" i="4"/>
  <c r="O736" i="4" s="1"/>
  <c r="N153" i="4"/>
  <c r="O153" i="4" s="1"/>
  <c r="N54" i="4"/>
  <c r="O54" i="4" s="1"/>
  <c r="N246" i="4"/>
  <c r="O246" i="4" s="1"/>
  <c r="N298" i="4"/>
  <c r="O298" i="4" s="1"/>
  <c r="N390" i="4"/>
  <c r="O390" i="4" s="1"/>
  <c r="N434" i="4"/>
  <c r="O434" i="4" s="1"/>
  <c r="N534" i="4"/>
  <c r="O534" i="4" s="1"/>
  <c r="N742" i="4"/>
  <c r="O742" i="4" s="1"/>
  <c r="N854" i="4"/>
  <c r="O854" i="4" s="1"/>
  <c r="N1038" i="4"/>
  <c r="O1038" i="4" s="1"/>
  <c r="N1190" i="4"/>
  <c r="O1190" i="4" s="1"/>
  <c r="N439" i="4"/>
  <c r="O439" i="4" s="1"/>
  <c r="N1104" i="4"/>
  <c r="O1104" i="4" s="1"/>
  <c r="N1808" i="4"/>
  <c r="O1808" i="4" s="1"/>
  <c r="N729" i="4"/>
  <c r="O729" i="4" s="1"/>
  <c r="N1446" i="4"/>
  <c r="O1446" i="4" s="1"/>
  <c r="N1678" i="4"/>
  <c r="O1678" i="4" s="1"/>
  <c r="N1966" i="4"/>
  <c r="O1966" i="4" s="1"/>
  <c r="N2410" i="4"/>
  <c r="O2410" i="4" s="1"/>
  <c r="N995" i="4"/>
  <c r="O995" i="4" s="1"/>
  <c r="N1525" i="4"/>
  <c r="O1525" i="4" s="1"/>
  <c r="N2985" i="4"/>
  <c r="O2985" i="4" s="1"/>
  <c r="N365" i="4"/>
  <c r="O365" i="4" s="1"/>
  <c r="N2152" i="4"/>
  <c r="O2152" i="4" s="1"/>
  <c r="N2056" i="4"/>
  <c r="O2056" i="4" s="1"/>
  <c r="N2164" i="4"/>
  <c r="O2164" i="4" s="1"/>
  <c r="N1768" i="4"/>
  <c r="O1768" i="4" s="1"/>
  <c r="N2168" i="4"/>
  <c r="O2168" i="4" s="1"/>
  <c r="N3534" i="4"/>
  <c r="O3534" i="4" s="1"/>
  <c r="N1463" i="4"/>
  <c r="O1463" i="4" s="1"/>
  <c r="N1465" i="4"/>
  <c r="O1465" i="4" s="1"/>
  <c r="N1475" i="4"/>
  <c r="O1475" i="4" s="1"/>
  <c r="N1467" i="4"/>
  <c r="O1467" i="4" s="1"/>
  <c r="N1474" i="4"/>
  <c r="O1474" i="4" s="1"/>
  <c r="N1476" i="4"/>
  <c r="O1476" i="4" s="1"/>
  <c r="N1469" i="4"/>
  <c r="O1469" i="4" s="1"/>
  <c r="N1470" i="4"/>
  <c r="O1470" i="4" s="1"/>
  <c r="N1472" i="4"/>
  <c r="O1472" i="4" s="1"/>
  <c r="N1466" i="4"/>
  <c r="O1466" i="4" s="1"/>
  <c r="N1468" i="4"/>
  <c r="O1468" i="4" s="1"/>
  <c r="N1462" i="4"/>
  <c r="O1462" i="4" s="1"/>
  <c r="N1464" i="4"/>
  <c r="O1464" i="4" s="1"/>
  <c r="N1461" i="4"/>
  <c r="O1461" i="4" s="1"/>
  <c r="N1471" i="4"/>
  <c r="O1471" i="4" s="1"/>
  <c r="N3241" i="4"/>
  <c r="O3241" i="4" s="1"/>
  <c r="N2788" i="4"/>
  <c r="O2788" i="4" s="1"/>
  <c r="N1765" i="4"/>
  <c r="O1765" i="4" s="1"/>
  <c r="N2907" i="4"/>
  <c r="O2907" i="4" s="1"/>
  <c r="N2909" i="4"/>
  <c r="O2909" i="4" s="1"/>
  <c r="N2911" i="4"/>
  <c r="O2911" i="4" s="1"/>
  <c r="N2908" i="4"/>
  <c r="O2908" i="4" s="1"/>
  <c r="N2914" i="4"/>
  <c r="O2914" i="4" s="1"/>
  <c r="N2910" i="4"/>
  <c r="O2910" i="4" s="1"/>
  <c r="N2913" i="4"/>
  <c r="O2913" i="4" s="1"/>
  <c r="N2906" i="4"/>
  <c r="O2906" i="4" s="1"/>
  <c r="N366" i="4"/>
  <c r="O366" i="4" s="1"/>
  <c r="N2912" i="4"/>
  <c r="O2912" i="4" s="1"/>
  <c r="N2199" i="4"/>
  <c r="O2199" i="4" s="1"/>
  <c r="N2195" i="4"/>
  <c r="O2195" i="4" s="1"/>
  <c r="N2201" i="4"/>
  <c r="O2201" i="4" s="1"/>
  <c r="N2197" i="4"/>
  <c r="O2197" i="4" s="1"/>
  <c r="N2200" i="4"/>
  <c r="O2200" i="4" s="1"/>
  <c r="N2202" i="4"/>
  <c r="O2202" i="4" s="1"/>
  <c r="N2194" i="4"/>
  <c r="O2194" i="4" s="1"/>
  <c r="N2633" i="4"/>
  <c r="O2633" i="4" s="1"/>
  <c r="N2631" i="4"/>
  <c r="O2631" i="4" s="1"/>
  <c r="N2171" i="4"/>
  <c r="O2171" i="4" s="1"/>
  <c r="N2159" i="4"/>
  <c r="O2159" i="4" s="1"/>
  <c r="N2165" i="4"/>
  <c r="O2165" i="4" s="1"/>
  <c r="N2157" i="4"/>
  <c r="O2157" i="4" s="1"/>
  <c r="N2169" i="4"/>
  <c r="O2169" i="4" s="1"/>
  <c r="N2161" i="4"/>
  <c r="O2161" i="4" s="1"/>
  <c r="N2167" i="4"/>
  <c r="O2167" i="4" s="1"/>
  <c r="N2170" i="4"/>
  <c r="O2170" i="4" s="1"/>
  <c r="N2172" i="4"/>
  <c r="O2172" i="4" s="1"/>
  <c r="N2162" i="4"/>
  <c r="O2162" i="4" s="1"/>
  <c r="N2163" i="4"/>
  <c r="O2163" i="4" s="1"/>
  <c r="N2158" i="4"/>
  <c r="O2158" i="4" s="1"/>
  <c r="N2147" i="4"/>
  <c r="O2147" i="4" s="1"/>
  <c r="N2155" i="4"/>
  <c r="O2155" i="4" s="1"/>
  <c r="N2151" i="4"/>
  <c r="O2151" i="4" s="1"/>
  <c r="N2141" i="4"/>
  <c r="O2141" i="4" s="1"/>
  <c r="N2146" i="4"/>
  <c r="O2146" i="4" s="1"/>
  <c r="N2148" i="4"/>
  <c r="O2148" i="4" s="1"/>
  <c r="N2145" i="4"/>
  <c r="O2145" i="4" s="1"/>
  <c r="N2142" i="4"/>
  <c r="O2142" i="4" s="1"/>
  <c r="N2144" i="4"/>
  <c r="O2144" i="4" s="1"/>
  <c r="N2153" i="4"/>
  <c r="O2153" i="4" s="1"/>
  <c r="N2149" i="4"/>
  <c r="O2149" i="4" s="1"/>
  <c r="N2143" i="4"/>
  <c r="O2143" i="4" s="1"/>
  <c r="N2051" i="4"/>
  <c r="O2051" i="4" s="1"/>
  <c r="N2050" i="4"/>
  <c r="O2050" i="4" s="1"/>
  <c r="N2052" i="4"/>
  <c r="O2052" i="4" s="1"/>
  <c r="N2057" i="4"/>
  <c r="O2057" i="4" s="1"/>
  <c r="N2055" i="4"/>
  <c r="O2055" i="4" s="1"/>
  <c r="N2049" i="4"/>
  <c r="O2049" i="4" s="1"/>
  <c r="N2053" i="4"/>
  <c r="O2053" i="4" s="1"/>
  <c r="N2058" i="4"/>
  <c r="O2058" i="4" s="1"/>
  <c r="N1965" i="4"/>
  <c r="O1965" i="4" s="1"/>
  <c r="N1963" i="4"/>
  <c r="O1963" i="4" s="1"/>
  <c r="N699" i="4"/>
  <c r="O699" i="4" s="1"/>
  <c r="N698" i="4"/>
  <c r="O698" i="4" s="1"/>
  <c r="N1563" i="4"/>
  <c r="O1563" i="4" s="1"/>
  <c r="N1562" i="4"/>
  <c r="O1562" i="4" s="1"/>
  <c r="N1503" i="4"/>
  <c r="O1503" i="4" s="1"/>
  <c r="N1505" i="4"/>
  <c r="O1505" i="4" s="1"/>
  <c r="N1501" i="4"/>
  <c r="O1501" i="4" s="1"/>
  <c r="N1499" i="4"/>
  <c r="O1499" i="4" s="1"/>
  <c r="N1502" i="4"/>
  <c r="O1502" i="4" s="1"/>
  <c r="N1504" i="4"/>
  <c r="O1504" i="4" s="1"/>
  <c r="N1498" i="4"/>
  <c r="O1498" i="4" s="1"/>
  <c r="N1500" i="4"/>
  <c r="O1500" i="4" s="1"/>
  <c r="N1233" i="4"/>
  <c r="O1233" i="4" s="1"/>
  <c r="N3863" i="4"/>
  <c r="O3863" i="4" s="1"/>
  <c r="N3862" i="4"/>
  <c r="O3862" i="4" s="1"/>
  <c r="N3861" i="4"/>
  <c r="O3861" i="4" s="1"/>
  <c r="N2620" i="4"/>
  <c r="O2620" i="4" s="1"/>
  <c r="N2622" i="4"/>
  <c r="O2622" i="4" s="1"/>
  <c r="N2621" i="4"/>
  <c r="O2621" i="4" s="1"/>
  <c r="N1024" i="4"/>
  <c r="O1024" i="4" s="1"/>
  <c r="N929" i="4"/>
  <c r="O929" i="4" s="1"/>
  <c r="N928" i="4"/>
  <c r="O928" i="4" s="1"/>
  <c r="N927" i="4"/>
  <c r="O927" i="4" s="1"/>
  <c r="N1057" i="4"/>
  <c r="O1057" i="4" s="1"/>
  <c r="N843" i="4"/>
  <c r="O843" i="4" s="1"/>
  <c r="N845" i="4"/>
  <c r="O845" i="4" s="1"/>
  <c r="N609" i="4"/>
  <c r="O609" i="4" s="1"/>
  <c r="N378" i="4"/>
  <c r="O378" i="4" s="1"/>
  <c r="N379" i="4"/>
  <c r="O379" i="4" s="1"/>
  <c r="N377" i="4"/>
  <c r="O377" i="4" s="1"/>
  <c r="N380" i="4"/>
  <c r="O380" i="4" s="1"/>
  <c r="N479" i="4"/>
  <c r="O479" i="4" s="1"/>
  <c r="N474" i="4"/>
  <c r="O474" i="4" s="1"/>
  <c r="N475" i="4"/>
  <c r="O475" i="4" s="1"/>
  <c r="N477" i="4"/>
  <c r="O477" i="4" s="1"/>
  <c r="N478" i="4"/>
  <c r="O478" i="4" s="1"/>
  <c r="N476" i="4"/>
  <c r="O476" i="4" s="1"/>
  <c r="N2837" i="4"/>
  <c r="O2837" i="4" s="1"/>
  <c r="N2836" i="4"/>
  <c r="O2836" i="4" s="1"/>
  <c r="N3717" i="4"/>
  <c r="O3717" i="4" s="1"/>
  <c r="N2421" i="4"/>
  <c r="O2421" i="4" s="1"/>
  <c r="N3721" i="4"/>
  <c r="O3721" i="4" s="1"/>
  <c r="N3719" i="4"/>
  <c r="O3719" i="4" s="1"/>
  <c r="N2423" i="4"/>
  <c r="O2423" i="4" s="1"/>
  <c r="N3723" i="4"/>
  <c r="O3723" i="4" s="1"/>
  <c r="N3720" i="4"/>
  <c r="O3720" i="4" s="1"/>
  <c r="N2427" i="4"/>
  <c r="O2427" i="4" s="1"/>
  <c r="N2425" i="4"/>
  <c r="O2425" i="4" s="1"/>
  <c r="N2424" i="4"/>
  <c r="O2424" i="4" s="1"/>
  <c r="N2426" i="4"/>
  <c r="O2426" i="4" s="1"/>
  <c r="N3718" i="4"/>
  <c r="O3718" i="4" s="1"/>
  <c r="N3724" i="4"/>
  <c r="O3724" i="4" s="1"/>
  <c r="N2420" i="4"/>
  <c r="O2420" i="4" s="1"/>
  <c r="N3722" i="4"/>
  <c r="O3722" i="4" s="1"/>
  <c r="N1234" i="4"/>
  <c r="O1234" i="4" s="1"/>
  <c r="N363" i="4"/>
  <c r="O363" i="4" s="1"/>
  <c r="N471" i="4"/>
  <c r="O471" i="4" s="1"/>
  <c r="N844" i="4"/>
  <c r="O844" i="4" s="1"/>
  <c r="N469" i="4"/>
  <c r="O469" i="4" s="1"/>
  <c r="N2198" i="4"/>
  <c r="O2198" i="4" s="1"/>
  <c r="N2838" i="4"/>
  <c r="O2838" i="4" s="1"/>
  <c r="N2632" i="4"/>
  <c r="O2632" i="4" s="1"/>
  <c r="N2173" i="4"/>
  <c r="O2173" i="4" s="1"/>
  <c r="N3274" i="4"/>
  <c r="O3274" i="4" s="1"/>
  <c r="N1127" i="4"/>
  <c r="O1127" i="4" s="1"/>
  <c r="N1117" i="4"/>
  <c r="O1117" i="4" s="1"/>
  <c r="N3278" i="4"/>
  <c r="O3278" i="4" s="1"/>
  <c r="N3282" i="4"/>
  <c r="O3282" i="4" s="1"/>
  <c r="N1109" i="4"/>
  <c r="O1109" i="4" s="1"/>
  <c r="N3286" i="4"/>
  <c r="O3286" i="4" s="1"/>
  <c r="N3272" i="4"/>
  <c r="O3272" i="4" s="1"/>
  <c r="N3283" i="4"/>
  <c r="O3283" i="4" s="1"/>
  <c r="N3277" i="4"/>
  <c r="O3277" i="4" s="1"/>
  <c r="N3265" i="4"/>
  <c r="O3265" i="4" s="1"/>
  <c r="N3275" i="4"/>
  <c r="O3275" i="4" s="1"/>
  <c r="N1107" i="4"/>
  <c r="O1107" i="4" s="1"/>
  <c r="N3267" i="4"/>
  <c r="O3267" i="4" s="1"/>
  <c r="N3285" i="4"/>
  <c r="O3285" i="4" s="1"/>
  <c r="N3287" i="4"/>
  <c r="O3287" i="4" s="1"/>
  <c r="N1113" i="4"/>
  <c r="O1113" i="4" s="1"/>
  <c r="N3284" i="4"/>
  <c r="O3284" i="4" s="1"/>
  <c r="N3281" i="4"/>
  <c r="O3281" i="4" s="1"/>
  <c r="N3279" i="4"/>
  <c r="O3279" i="4" s="1"/>
  <c r="N1105" i="4"/>
  <c r="O1105" i="4" s="1"/>
  <c r="N3280" i="4"/>
  <c r="O3280" i="4" s="1"/>
  <c r="N3268" i="4"/>
  <c r="O3268" i="4" s="1"/>
  <c r="N3269" i="4"/>
  <c r="O3269" i="4" s="1"/>
  <c r="N1119" i="4"/>
  <c r="O1119" i="4" s="1"/>
  <c r="N3266" i="4"/>
  <c r="O3266" i="4" s="1"/>
  <c r="N1124" i="4"/>
  <c r="O1124" i="4" s="1"/>
  <c r="N1118" i="4"/>
  <c r="O1118" i="4" s="1"/>
  <c r="N3271" i="4"/>
  <c r="O3271" i="4" s="1"/>
  <c r="N1115" i="4"/>
  <c r="O1115" i="4" s="1"/>
  <c r="N1120" i="4"/>
  <c r="O1120" i="4" s="1"/>
  <c r="N1114" i="4"/>
  <c r="O1114" i="4" s="1"/>
  <c r="N3273" i="4"/>
  <c r="O3273" i="4" s="1"/>
  <c r="N1123" i="4"/>
  <c r="O1123" i="4" s="1"/>
  <c r="N1125" i="4"/>
  <c r="O1125" i="4" s="1"/>
  <c r="N3276" i="4"/>
  <c r="O3276" i="4" s="1"/>
  <c r="N1111" i="4"/>
  <c r="O1111" i="4" s="1"/>
  <c r="N1116" i="4"/>
  <c r="O1116" i="4" s="1"/>
  <c r="N1110" i="4"/>
  <c r="O1110" i="4" s="1"/>
  <c r="N1106" i="4"/>
  <c r="O1106" i="4" s="1"/>
  <c r="N1108" i="4"/>
  <c r="O1108" i="4" s="1"/>
  <c r="N3270" i="4"/>
  <c r="O3270" i="4" s="1"/>
  <c r="N1861" i="1"/>
  <c r="O1861" i="1" s="1"/>
  <c r="N1853" i="1"/>
  <c r="O1853" i="1" s="1"/>
  <c r="N1855" i="1"/>
  <c r="O1855" i="1" s="1"/>
  <c r="N1859" i="1"/>
  <c r="O1859" i="1" s="1"/>
  <c r="N1851" i="1"/>
  <c r="O1851" i="1" s="1"/>
  <c r="N1862" i="1"/>
  <c r="O1862" i="1" s="1"/>
  <c r="N1858" i="1"/>
  <c r="O1858" i="1" s="1"/>
  <c r="N1845" i="1"/>
  <c r="O1845" i="1" s="1"/>
  <c r="N1857" i="1"/>
  <c r="O1857" i="1" s="1"/>
  <c r="N1850" i="1"/>
  <c r="O1850" i="1" s="1"/>
  <c r="N1847" i="1"/>
  <c r="O1847" i="1" s="1"/>
  <c r="N1849" i="1"/>
  <c r="O1849" i="1" s="1"/>
  <c r="N1856" i="1"/>
  <c r="O1856" i="1" s="1"/>
  <c r="N1844" i="1"/>
  <c r="O1844" i="1" s="1"/>
  <c r="N1854" i="1"/>
  <c r="O1854" i="1" s="1"/>
  <c r="N1846" i="1"/>
  <c r="O1846" i="1" s="1"/>
  <c r="N1860" i="1"/>
  <c r="O1860" i="1" s="1"/>
  <c r="N1848" i="1"/>
  <c r="O1848" i="1" s="1"/>
  <c r="N2881" i="1"/>
  <c r="O2881" i="1" s="1"/>
  <c r="N2336" i="1"/>
  <c r="O2336" i="1" s="1"/>
  <c r="N3557" i="1"/>
  <c r="O3557" i="1" s="1"/>
  <c r="N1808" i="1"/>
  <c r="O1808" i="1" s="1"/>
  <c r="N1547" i="1"/>
  <c r="O1547" i="1" s="1"/>
  <c r="N1546" i="1"/>
  <c r="O1546" i="1" s="1"/>
  <c r="N1545" i="1"/>
  <c r="O1545" i="1" s="1"/>
  <c r="N1549" i="1"/>
  <c r="O1549" i="1" s="1"/>
  <c r="N1548" i="1"/>
  <c r="O1548" i="1" s="1"/>
  <c r="N1544" i="1"/>
  <c r="O1544" i="1" s="1"/>
  <c r="N3291" i="1"/>
  <c r="O3291" i="1" s="1"/>
  <c r="N3303" i="1"/>
  <c r="O3303" i="1" s="1"/>
  <c r="N1155" i="1"/>
  <c r="O1155" i="1" s="1"/>
  <c r="N1159" i="1"/>
  <c r="O1159" i="1" s="1"/>
  <c r="N3295" i="1"/>
  <c r="O3295" i="1" s="1"/>
  <c r="N1167" i="1"/>
  <c r="O1167" i="1" s="1"/>
  <c r="N1165" i="1"/>
  <c r="O1165" i="1" s="1"/>
  <c r="N3302" i="1"/>
  <c r="O3302" i="1" s="1"/>
  <c r="N3297" i="1"/>
  <c r="O3297" i="1" s="1"/>
  <c r="N3298" i="1"/>
  <c r="O3298" i="1" s="1"/>
  <c r="N3290" i="1"/>
  <c r="O3290" i="1" s="1"/>
  <c r="N1161" i="1"/>
  <c r="O1161" i="1" s="1"/>
  <c r="N3299" i="1"/>
  <c r="O3299" i="1" s="1"/>
  <c r="N1163" i="1"/>
  <c r="O1163" i="1" s="1"/>
  <c r="N1153" i="1"/>
  <c r="O1153" i="1" s="1"/>
  <c r="N3301" i="1"/>
  <c r="O3301" i="1" s="1"/>
  <c r="N3296" i="1"/>
  <c r="O3296" i="1" s="1"/>
  <c r="N3289" i="1"/>
  <c r="O3289" i="1" s="1"/>
  <c r="N3293" i="1"/>
  <c r="O3293" i="1" s="1"/>
  <c r="N3288" i="1"/>
  <c r="O3288" i="1" s="1"/>
  <c r="N3300" i="1"/>
  <c r="O3300" i="1" s="1"/>
  <c r="N1162" i="1"/>
  <c r="O1162" i="1" s="1"/>
  <c r="N1152" i="1"/>
  <c r="O1152" i="1" s="1"/>
  <c r="N3292" i="1"/>
  <c r="O3292" i="1" s="1"/>
  <c r="N1158" i="1"/>
  <c r="O1158" i="1" s="1"/>
  <c r="N1154" i="1"/>
  <c r="O1154" i="1" s="1"/>
  <c r="N3294" i="1"/>
  <c r="O3294" i="1" s="1"/>
  <c r="N1164" i="1"/>
  <c r="O1164" i="1" s="1"/>
  <c r="N1157" i="1"/>
  <c r="O1157" i="1" s="1"/>
  <c r="N1166" i="1"/>
  <c r="O1166" i="1" s="1"/>
  <c r="N1156" i="1"/>
  <c r="O1156" i="1" s="1"/>
  <c r="N1622" i="1"/>
  <c r="O1622" i="1" s="1"/>
  <c r="N724" i="1"/>
  <c r="O724" i="1" s="1"/>
  <c r="N2513" i="1"/>
  <c r="O2513" i="1" s="1"/>
  <c r="N604" i="1"/>
  <c r="O604" i="1" s="1"/>
  <c r="N2635" i="1"/>
  <c r="O2635" i="1" s="1"/>
  <c r="N2059" i="1"/>
  <c r="O2059" i="1" s="1"/>
  <c r="N1423" i="1"/>
  <c r="O1423" i="1" s="1"/>
  <c r="N1419" i="1"/>
  <c r="O1419" i="1" s="1"/>
  <c r="N1425" i="1"/>
  <c r="O1425" i="1" s="1"/>
  <c r="N1431" i="1"/>
  <c r="O1431" i="1" s="1"/>
  <c r="N1429" i="1"/>
  <c r="O1429" i="1" s="1"/>
  <c r="N1427" i="1"/>
  <c r="O1427" i="1" s="1"/>
  <c r="N1426" i="1"/>
  <c r="O1426" i="1" s="1"/>
  <c r="N1422" i="1"/>
  <c r="O1422" i="1" s="1"/>
  <c r="N1420" i="1"/>
  <c r="O1420" i="1" s="1"/>
  <c r="N1430" i="1"/>
  <c r="O1430" i="1" s="1"/>
  <c r="N1421" i="1"/>
  <c r="O1421" i="1" s="1"/>
  <c r="N1432" i="1"/>
  <c r="O1432" i="1" s="1"/>
  <c r="N1428" i="1"/>
  <c r="O1428" i="1" s="1"/>
  <c r="N1424" i="1"/>
  <c r="O1424" i="1" s="1"/>
  <c r="N39" i="1"/>
  <c r="O39" i="1" s="1"/>
  <c r="N38" i="1"/>
  <c r="O38" i="1" s="1"/>
  <c r="N2619" i="1"/>
  <c r="O2619" i="1" s="1"/>
  <c r="N3859" i="1"/>
  <c r="O3859" i="1" s="1"/>
  <c r="N2617" i="1"/>
  <c r="O2617" i="1" s="1"/>
  <c r="N2618" i="1"/>
  <c r="O2618" i="1" s="1"/>
  <c r="N3858" i="1"/>
  <c r="O3858" i="1" s="1"/>
  <c r="N3860" i="1"/>
  <c r="O3860" i="1" s="1"/>
  <c r="N1257" i="1"/>
  <c r="O1257" i="1" s="1"/>
  <c r="N1258" i="1"/>
  <c r="O1258" i="1" s="1"/>
  <c r="N2226" i="1"/>
  <c r="O2226" i="1" s="1"/>
  <c r="N2225" i="1"/>
  <c r="O2225" i="1" s="1"/>
  <c r="N2224" i="1"/>
  <c r="O2224" i="1" s="1"/>
  <c r="N1576" i="1"/>
  <c r="O1576" i="1" s="1"/>
  <c r="N1056" i="1"/>
  <c r="O1056" i="1" s="1"/>
  <c r="N721" i="1"/>
  <c r="O721" i="1" s="1"/>
  <c r="N720" i="1"/>
  <c r="O720" i="1" s="1"/>
  <c r="N2181" i="1"/>
  <c r="O2181" i="1" s="1"/>
  <c r="N2176" i="1"/>
  <c r="O2176" i="1" s="1"/>
  <c r="N2191" i="1"/>
  <c r="O2191" i="1" s="1"/>
  <c r="N2117" i="1"/>
  <c r="O2117" i="1" s="1"/>
  <c r="N2111" i="1"/>
  <c r="O2111" i="1" s="1"/>
  <c r="N2115" i="1"/>
  <c r="O2115" i="1" s="1"/>
  <c r="N2123" i="1"/>
  <c r="O2123" i="1" s="1"/>
  <c r="N2119" i="1"/>
  <c r="O2119" i="1" s="1"/>
  <c r="N2122" i="1"/>
  <c r="O2122" i="1" s="1"/>
  <c r="N2116" i="1"/>
  <c r="O2116" i="1" s="1"/>
  <c r="N2118" i="1"/>
  <c r="O2118" i="1" s="1"/>
  <c r="N2114" i="1"/>
  <c r="O2114" i="1" s="1"/>
  <c r="N2113" i="1"/>
  <c r="O2113" i="1" s="1"/>
  <c r="N2125" i="1"/>
  <c r="O2125" i="1" s="1"/>
  <c r="N2124" i="1"/>
  <c r="O2124" i="1" s="1"/>
  <c r="N2120" i="1"/>
  <c r="O2120" i="1" s="1"/>
  <c r="N2126" i="1"/>
  <c r="O2126" i="1" s="1"/>
  <c r="N2121" i="1"/>
  <c r="O2121" i="1" s="1"/>
  <c r="N2112" i="1"/>
  <c r="O2112" i="1" s="1"/>
  <c r="N1775" i="1"/>
  <c r="O1775" i="1" s="1"/>
  <c r="N1779" i="1"/>
  <c r="O1779" i="1" s="1"/>
  <c r="N1781" i="1"/>
  <c r="O1781" i="1" s="1"/>
  <c r="N1778" i="1"/>
  <c r="O1778" i="1" s="1"/>
  <c r="N1777" i="1"/>
  <c r="O1777" i="1" s="1"/>
  <c r="N1780" i="1"/>
  <c r="O1780" i="1" s="1"/>
  <c r="N1776" i="1"/>
  <c r="O1776" i="1" s="1"/>
  <c r="N1591" i="1"/>
  <c r="O1591" i="1" s="1"/>
  <c r="N1592" i="1"/>
  <c r="O1592" i="1" s="1"/>
  <c r="N1455" i="1"/>
  <c r="O1455" i="1" s="1"/>
  <c r="N99" i="1"/>
  <c r="O99" i="1" s="1"/>
  <c r="N101" i="1"/>
  <c r="O101" i="1" s="1"/>
  <c r="N98" i="1"/>
  <c r="O98" i="1" s="1"/>
  <c r="N97" i="1"/>
  <c r="O97" i="1" s="1"/>
  <c r="N100" i="1"/>
  <c r="O100" i="1" s="1"/>
  <c r="N3939" i="1"/>
  <c r="O3939" i="1" s="1"/>
  <c r="N2711" i="1"/>
  <c r="O2711" i="1" s="1"/>
  <c r="N2713" i="1"/>
  <c r="O2713" i="1" s="1"/>
  <c r="N3940" i="1"/>
  <c r="O3940" i="1" s="1"/>
  <c r="N2712" i="1"/>
  <c r="O2712" i="1" s="1"/>
  <c r="N1566" i="1"/>
  <c r="O1566" i="1" s="1"/>
  <c r="N647" i="1"/>
  <c r="O647" i="1" s="1"/>
  <c r="N651" i="1"/>
  <c r="O651" i="1" s="1"/>
  <c r="N653" i="1"/>
  <c r="O653" i="1" s="1"/>
  <c r="N650" i="1"/>
  <c r="O650" i="1" s="1"/>
  <c r="N646" i="1"/>
  <c r="O646" i="1" s="1"/>
  <c r="N649" i="1"/>
  <c r="O649" i="1" s="1"/>
  <c r="N652" i="1"/>
  <c r="O652" i="1" s="1"/>
  <c r="N31" i="1"/>
  <c r="O31" i="1" s="1"/>
  <c r="N341" i="1"/>
  <c r="O341" i="1" s="1"/>
  <c r="N343" i="1"/>
  <c r="O343" i="1" s="1"/>
  <c r="N344" i="1"/>
  <c r="O344" i="1" s="1"/>
  <c r="N342" i="1"/>
  <c r="O342" i="1" s="1"/>
  <c r="N1141" i="1"/>
  <c r="O1141" i="1" s="1"/>
  <c r="N1143" i="1"/>
  <c r="O1143" i="1" s="1"/>
  <c r="N1142" i="1"/>
  <c r="O1142" i="1" s="1"/>
  <c r="N1909" i="1"/>
  <c r="O1909" i="1" s="1"/>
  <c r="N1911" i="1"/>
  <c r="O1911" i="1" s="1"/>
  <c r="N1912" i="1"/>
  <c r="O1912" i="1" s="1"/>
  <c r="N1910" i="1"/>
  <c r="O1910" i="1" s="1"/>
  <c r="N541" i="1"/>
  <c r="O541" i="1" s="1"/>
  <c r="N2159" i="1"/>
  <c r="O2159" i="1" s="1"/>
  <c r="N2163" i="1"/>
  <c r="O2163" i="1" s="1"/>
  <c r="N2171" i="1"/>
  <c r="O2171" i="1" s="1"/>
  <c r="N2169" i="1"/>
  <c r="O2169" i="1" s="1"/>
  <c r="N2161" i="1"/>
  <c r="O2161" i="1" s="1"/>
  <c r="N2172" i="1"/>
  <c r="O2172" i="1" s="1"/>
  <c r="N2167" i="1"/>
  <c r="O2167" i="1" s="1"/>
  <c r="N2173" i="1"/>
  <c r="O2173" i="1" s="1"/>
  <c r="N2170" i="1"/>
  <c r="O2170" i="1" s="1"/>
  <c r="N2164" i="1"/>
  <c r="O2164" i="1" s="1"/>
  <c r="N2162" i="1"/>
  <c r="O2162" i="1" s="1"/>
  <c r="N2168" i="1"/>
  <c r="O2168" i="1" s="1"/>
  <c r="N2158" i="1"/>
  <c r="O2158" i="1" s="1"/>
  <c r="N2160" i="1"/>
  <c r="O2160" i="1" s="1"/>
  <c r="N2165" i="1"/>
  <c r="O2165" i="1" s="1"/>
  <c r="N2157" i="1"/>
  <c r="O2157" i="1" s="1"/>
  <c r="N2166" i="1"/>
  <c r="O2166" i="1" s="1"/>
  <c r="N886" i="1"/>
  <c r="O886" i="1" s="1"/>
  <c r="N3928" i="1"/>
  <c r="O3928" i="1" s="1"/>
  <c r="N308" i="1"/>
  <c r="O308" i="1" s="1"/>
  <c r="N436" i="1"/>
  <c r="O436" i="1" s="1"/>
  <c r="N1044" i="1"/>
  <c r="O1044" i="1" s="1"/>
  <c r="N222" i="1"/>
  <c r="O222" i="1" s="1"/>
  <c r="N1214" i="1"/>
  <c r="O1214" i="1" s="1"/>
  <c r="N1613" i="1"/>
  <c r="O1613" i="1" s="1"/>
  <c r="N1612" i="1"/>
  <c r="O1612" i="1" s="1"/>
  <c r="N1599" i="1"/>
  <c r="O1599" i="1" s="1"/>
  <c r="N1595" i="1"/>
  <c r="O1595" i="1" s="1"/>
  <c r="N1594" i="1"/>
  <c r="O1594" i="1" s="1"/>
  <c r="N1597" i="1"/>
  <c r="O1597" i="1" s="1"/>
  <c r="N1596" i="1"/>
  <c r="O1596" i="1" s="1"/>
  <c r="N1598" i="1"/>
  <c r="O1598" i="1" s="1"/>
  <c r="N898" i="1"/>
  <c r="O898" i="1" s="1"/>
  <c r="N579" i="1"/>
  <c r="O579" i="1" s="1"/>
  <c r="N581" i="1"/>
  <c r="O581" i="1" s="1"/>
  <c r="N578" i="1"/>
  <c r="O578" i="1" s="1"/>
  <c r="N580" i="1"/>
  <c r="O580" i="1" s="1"/>
  <c r="N560" i="1"/>
  <c r="O560" i="1" s="1"/>
  <c r="N534" i="1"/>
  <c r="O534" i="1" s="1"/>
  <c r="N3994" i="1"/>
  <c r="O3994" i="1" s="1"/>
  <c r="N2769" i="1"/>
  <c r="O2769" i="1" s="1"/>
  <c r="N2770" i="1"/>
  <c r="O2770" i="1" s="1"/>
  <c r="N3993" i="1"/>
  <c r="O3993" i="1" s="1"/>
  <c r="N881" i="1"/>
  <c r="O881" i="1" s="1"/>
  <c r="N2412" i="1"/>
  <c r="O2412" i="1" s="1"/>
  <c r="N3169" i="1"/>
  <c r="O3169" i="1" s="1"/>
  <c r="N3170" i="1"/>
  <c r="O3170" i="1" s="1"/>
  <c r="N829" i="1"/>
  <c r="O829" i="1" s="1"/>
  <c r="N828" i="1"/>
  <c r="O828" i="1" s="1"/>
  <c r="N460" i="1"/>
  <c r="O460" i="1" s="1"/>
  <c r="N615" i="1"/>
  <c r="O615" i="1" s="1"/>
  <c r="N611" i="1"/>
  <c r="O611" i="1" s="1"/>
  <c r="N613" i="1"/>
  <c r="O613" i="1" s="1"/>
  <c r="N614" i="1"/>
  <c r="O614" i="1" s="1"/>
  <c r="N610" i="1"/>
  <c r="O610" i="1" s="1"/>
  <c r="N612" i="1"/>
  <c r="O612" i="1" s="1"/>
  <c r="N427" i="1"/>
  <c r="O427" i="1" s="1"/>
  <c r="N426" i="1"/>
  <c r="O426" i="1" s="1"/>
  <c r="N429" i="1"/>
  <c r="O429" i="1" s="1"/>
  <c r="N428" i="1"/>
  <c r="O428" i="1" s="1"/>
  <c r="N993" i="1"/>
  <c r="O993" i="1" s="1"/>
  <c r="N992" i="1"/>
  <c r="O992" i="1" s="1"/>
  <c r="N849" i="1"/>
  <c r="O849" i="1" s="1"/>
  <c r="N848" i="1"/>
  <c r="O848" i="1" s="1"/>
  <c r="N2663" i="1"/>
  <c r="O2663" i="1" s="1"/>
  <c r="N2664" i="1"/>
  <c r="O2664" i="1" s="1"/>
  <c r="N335" i="1"/>
  <c r="O335" i="1" s="1"/>
  <c r="N339" i="1"/>
  <c r="O339" i="1" s="1"/>
  <c r="N337" i="1"/>
  <c r="O337" i="1" s="1"/>
  <c r="N336" i="1"/>
  <c r="O336" i="1" s="1"/>
  <c r="N2518" i="1"/>
  <c r="O2518" i="1" s="1"/>
  <c r="N2351" i="1"/>
  <c r="O2351" i="1" s="1"/>
  <c r="N2355" i="1"/>
  <c r="O2355" i="1" s="1"/>
  <c r="N2356" i="1"/>
  <c r="O2356" i="1" s="1"/>
  <c r="N2359" i="1"/>
  <c r="O2359" i="1" s="1"/>
  <c r="N2357" i="1"/>
  <c r="O2357" i="1" s="1"/>
  <c r="N2354" i="1"/>
  <c r="O2354" i="1" s="1"/>
  <c r="N2350" i="1"/>
  <c r="O2350" i="1" s="1"/>
  <c r="N2353" i="1"/>
  <c r="O2353" i="1" s="1"/>
  <c r="N2358" i="1"/>
  <c r="O2358" i="1" s="1"/>
  <c r="N2352" i="1"/>
  <c r="O2352" i="1" s="1"/>
  <c r="N1990" i="1"/>
  <c r="O1990" i="1" s="1"/>
  <c r="N1735" i="1"/>
  <c r="O1735" i="1" s="1"/>
  <c r="N1734" i="1"/>
  <c r="O1734" i="1" s="1"/>
  <c r="N1736" i="1"/>
  <c r="O1736" i="1" s="1"/>
  <c r="N138" i="1"/>
  <c r="O138" i="1" s="1"/>
  <c r="O180" i="1"/>
  <c r="N181" i="1"/>
  <c r="O181" i="1" s="1"/>
  <c r="N1271" i="1"/>
  <c r="O1271" i="1" s="1"/>
  <c r="N1275" i="1"/>
  <c r="O1275" i="1" s="1"/>
  <c r="N1272" i="1"/>
  <c r="O1272" i="1" s="1"/>
  <c r="N1273" i="1"/>
  <c r="O1273" i="1" s="1"/>
  <c r="N1274" i="1"/>
  <c r="O1274" i="1" s="1"/>
  <c r="N1269" i="1"/>
  <c r="O1269" i="1" s="1"/>
  <c r="N1270" i="1"/>
  <c r="O1270" i="1" s="1"/>
  <c r="N1825" i="1"/>
  <c r="O1825" i="1" s="1"/>
  <c r="N1826" i="1"/>
  <c r="O1826" i="1" s="1"/>
  <c r="N448" i="1"/>
  <c r="O448" i="1" s="1"/>
  <c r="N450" i="1"/>
  <c r="O450" i="1" s="1"/>
  <c r="N160" i="1"/>
  <c r="O160" i="1" s="1"/>
  <c r="N162" i="1"/>
  <c r="O162" i="1" s="1"/>
  <c r="N164" i="1"/>
  <c r="O164" i="1" s="1"/>
  <c r="N2573" i="1"/>
  <c r="O2573" i="1" s="1"/>
  <c r="N3813" i="1"/>
  <c r="O3813" i="1" s="1"/>
  <c r="N2572" i="1"/>
  <c r="O2572" i="1" s="1"/>
  <c r="N3812" i="1"/>
  <c r="O3812" i="1" s="1"/>
  <c r="N1373" i="1"/>
  <c r="O1373" i="1" s="1"/>
  <c r="N1374" i="1"/>
  <c r="O1374" i="1" s="1"/>
  <c r="N1372" i="1"/>
  <c r="O1372" i="1" s="1"/>
  <c r="N3015" i="1"/>
  <c r="O3015" i="1" s="1"/>
  <c r="N591" i="1"/>
  <c r="O591" i="1" s="1"/>
  <c r="N3007" i="1"/>
  <c r="O3007" i="1" s="1"/>
  <c r="N3013" i="1"/>
  <c r="O3013" i="1" s="1"/>
  <c r="N595" i="1"/>
  <c r="O595" i="1" s="1"/>
  <c r="N3012" i="1"/>
  <c r="O3012" i="1" s="1"/>
  <c r="N3014" i="1"/>
  <c r="O3014" i="1" s="1"/>
  <c r="N3010" i="1"/>
  <c r="O3010" i="1" s="1"/>
  <c r="N593" i="1"/>
  <c r="O593" i="1" s="1"/>
  <c r="N3004" i="1"/>
  <c r="O3004" i="1" s="1"/>
  <c r="N3005" i="1"/>
  <c r="O3005" i="1" s="1"/>
  <c r="N3001" i="1"/>
  <c r="O3001" i="1" s="1"/>
  <c r="N3002" i="1"/>
  <c r="O3002" i="1" s="1"/>
  <c r="N589" i="1"/>
  <c r="O589" i="1" s="1"/>
  <c r="N3003" i="1"/>
  <c r="O3003" i="1" s="1"/>
  <c r="N3011" i="1"/>
  <c r="O3011" i="1" s="1"/>
  <c r="N599" i="1"/>
  <c r="O599" i="1" s="1"/>
  <c r="N3008" i="1"/>
  <c r="O3008" i="1" s="1"/>
  <c r="N3009" i="1"/>
  <c r="O3009" i="1" s="1"/>
  <c r="N3006" i="1"/>
  <c r="O3006" i="1" s="1"/>
  <c r="N601" i="1"/>
  <c r="O601" i="1" s="1"/>
  <c r="N600" i="1"/>
  <c r="O600" i="1" s="1"/>
  <c r="N602" i="1"/>
  <c r="O602" i="1" s="1"/>
  <c r="N592" i="1"/>
  <c r="O592" i="1" s="1"/>
  <c r="N598" i="1"/>
  <c r="O598" i="1" s="1"/>
  <c r="N588" i="1"/>
  <c r="O588" i="1" s="1"/>
  <c r="N597" i="1"/>
  <c r="O597" i="1" s="1"/>
  <c r="N590" i="1"/>
  <c r="O590" i="1" s="1"/>
  <c r="N2443" i="1"/>
  <c r="O2443" i="1" s="1"/>
  <c r="N2444" i="1"/>
  <c r="O2444" i="1" s="1"/>
  <c r="N536" i="1"/>
  <c r="O536" i="1" s="1"/>
  <c r="N538" i="1"/>
  <c r="O538" i="1" s="1"/>
  <c r="N3829" i="1"/>
  <c r="O3829" i="1" s="1"/>
  <c r="N3825" i="1"/>
  <c r="O3825" i="1" s="1"/>
  <c r="N3831" i="1"/>
  <c r="O3831" i="1" s="1"/>
  <c r="N2593" i="1"/>
  <c r="O2593" i="1" s="1"/>
  <c r="N2589" i="1"/>
  <c r="O2589" i="1" s="1"/>
  <c r="N3833" i="1"/>
  <c r="O3833" i="1" s="1"/>
  <c r="N2598" i="1"/>
  <c r="O2598" i="1" s="1"/>
  <c r="N3835" i="1"/>
  <c r="O3835" i="1" s="1"/>
  <c r="N2595" i="1"/>
  <c r="O2595" i="1" s="1"/>
  <c r="N2594" i="1"/>
  <c r="O2594" i="1" s="1"/>
  <c r="N3840" i="1"/>
  <c r="O3840" i="1" s="1"/>
  <c r="N3836" i="1"/>
  <c r="O3836" i="1" s="1"/>
  <c r="N2588" i="1"/>
  <c r="O2588" i="1" s="1"/>
  <c r="N3839" i="1"/>
  <c r="O3839" i="1" s="1"/>
  <c r="N3834" i="1"/>
  <c r="O3834" i="1" s="1"/>
  <c r="N2586" i="1"/>
  <c r="O2586" i="1" s="1"/>
  <c r="N2591" i="1"/>
  <c r="O2591" i="1" s="1"/>
  <c r="N2585" i="1"/>
  <c r="O2585" i="1" s="1"/>
  <c r="N3830" i="1"/>
  <c r="O3830" i="1" s="1"/>
  <c r="N2599" i="1"/>
  <c r="O2599" i="1" s="1"/>
  <c r="N3837" i="1"/>
  <c r="O3837" i="1" s="1"/>
  <c r="N3826" i="1"/>
  <c r="O3826" i="1" s="1"/>
  <c r="N2597" i="1"/>
  <c r="O2597" i="1" s="1"/>
  <c r="N3828" i="1"/>
  <c r="O3828" i="1" s="1"/>
  <c r="N2587" i="1"/>
  <c r="O2587" i="1" s="1"/>
  <c r="N2596" i="1"/>
  <c r="O2596" i="1" s="1"/>
  <c r="N3827" i="1"/>
  <c r="O3827" i="1" s="1"/>
  <c r="N3838" i="1"/>
  <c r="O3838" i="1" s="1"/>
  <c r="N3832" i="1"/>
  <c r="O3832" i="1" s="1"/>
  <c r="N2592" i="1"/>
  <c r="O2592" i="1" s="1"/>
  <c r="N2600" i="1"/>
  <c r="O2600" i="1" s="1"/>
  <c r="N2590" i="1"/>
  <c r="O2590" i="1" s="1"/>
  <c r="N1593" i="1"/>
  <c r="O1593" i="1" s="1"/>
  <c r="N36" i="1"/>
  <c r="O36" i="1" s="1"/>
  <c r="N2543" i="1"/>
  <c r="O2543" i="1" s="1"/>
  <c r="N2537" i="1"/>
  <c r="O2537" i="1" s="1"/>
  <c r="N2538" i="1"/>
  <c r="O2538" i="1" s="1"/>
  <c r="N2532" i="1"/>
  <c r="O2532" i="1" s="1"/>
  <c r="N2535" i="1"/>
  <c r="O2535" i="1" s="1"/>
  <c r="N2534" i="1"/>
  <c r="O2534" i="1" s="1"/>
  <c r="N2530" i="1"/>
  <c r="O2530" i="1" s="1"/>
  <c r="N2531" i="1"/>
  <c r="O2531" i="1" s="1"/>
  <c r="N2539" i="1"/>
  <c r="O2539" i="1" s="1"/>
  <c r="N2542" i="1"/>
  <c r="O2542" i="1" s="1"/>
  <c r="N2541" i="1"/>
  <c r="O2541" i="1" s="1"/>
  <c r="N2533" i="1"/>
  <c r="O2533" i="1" s="1"/>
  <c r="N2544" i="1"/>
  <c r="O2544" i="1" s="1"/>
  <c r="N2540" i="1"/>
  <c r="O2540" i="1" s="1"/>
  <c r="N2536" i="1"/>
  <c r="O2536" i="1" s="1"/>
  <c r="N2199" i="1"/>
  <c r="O2199" i="1" s="1"/>
  <c r="N2197" i="1"/>
  <c r="O2197" i="1" s="1"/>
  <c r="N2202" i="1"/>
  <c r="O2202" i="1" s="1"/>
  <c r="N2196" i="1"/>
  <c r="O2196" i="1" s="1"/>
  <c r="N2201" i="1"/>
  <c r="O2201" i="1" s="1"/>
  <c r="N2203" i="1"/>
  <c r="O2203" i="1" s="1"/>
  <c r="N2194" i="1"/>
  <c r="O2194" i="1" s="1"/>
  <c r="N2200" i="1"/>
  <c r="O2200" i="1" s="1"/>
  <c r="N2195" i="1"/>
  <c r="O2195" i="1" s="1"/>
  <c r="N2198" i="1"/>
  <c r="O2198" i="1" s="1"/>
  <c r="N3473" i="1"/>
  <c r="O3473" i="1" s="1"/>
  <c r="N1647" i="1"/>
  <c r="O1647" i="1" s="1"/>
  <c r="N3471" i="1"/>
  <c r="O3471" i="1" s="1"/>
  <c r="N1641" i="1"/>
  <c r="O1641" i="1" s="1"/>
  <c r="N3467" i="1"/>
  <c r="O3467" i="1" s="1"/>
  <c r="N3475" i="1"/>
  <c r="O3475" i="1" s="1"/>
  <c r="N1643" i="1"/>
  <c r="O1643" i="1" s="1"/>
  <c r="N3477" i="1"/>
  <c r="O3477" i="1" s="1"/>
  <c r="N1642" i="1"/>
  <c r="O1642" i="1" s="1"/>
  <c r="N3472" i="1"/>
  <c r="O3472" i="1" s="1"/>
  <c r="N3468" i="1"/>
  <c r="O3468" i="1" s="1"/>
  <c r="N3479" i="1"/>
  <c r="O3479" i="1" s="1"/>
  <c r="N3469" i="1"/>
  <c r="O3469" i="1" s="1"/>
  <c r="N1638" i="1"/>
  <c r="O1638" i="1" s="1"/>
  <c r="N1634" i="1"/>
  <c r="O1634" i="1" s="1"/>
  <c r="N1635" i="1"/>
  <c r="O1635" i="1" s="1"/>
  <c r="N3481" i="1"/>
  <c r="O3481" i="1" s="1"/>
  <c r="N1646" i="1"/>
  <c r="O1646" i="1" s="1"/>
  <c r="N1639" i="1"/>
  <c r="O1639" i="1" s="1"/>
  <c r="N3478" i="1"/>
  <c r="O3478" i="1" s="1"/>
  <c r="N1645" i="1"/>
  <c r="O1645" i="1" s="1"/>
  <c r="N3474" i="1"/>
  <c r="O3474" i="1" s="1"/>
  <c r="N1637" i="1"/>
  <c r="O1637" i="1" s="1"/>
  <c r="N3470" i="1"/>
  <c r="O3470" i="1" s="1"/>
  <c r="N3476" i="1"/>
  <c r="O3476" i="1" s="1"/>
  <c r="N1644" i="1"/>
  <c r="O1644" i="1" s="1"/>
  <c r="N1640" i="1"/>
  <c r="O1640" i="1" s="1"/>
  <c r="N1636" i="1"/>
  <c r="O1636" i="1" s="1"/>
  <c r="N3480" i="1"/>
  <c r="O3480" i="1" s="1"/>
  <c r="N1648" i="1"/>
  <c r="O1648" i="1" s="1"/>
  <c r="N346" i="1"/>
  <c r="O346" i="1" s="1"/>
  <c r="N202" i="1"/>
  <c r="O202" i="1" s="1"/>
  <c r="N2369" i="1"/>
  <c r="O2369" i="1" s="1"/>
  <c r="N2367" i="1"/>
  <c r="O2367" i="1" s="1"/>
  <c r="N2371" i="1"/>
  <c r="O2371" i="1" s="1"/>
  <c r="N2375" i="1"/>
  <c r="O2375" i="1" s="1"/>
  <c r="N2363" i="1"/>
  <c r="O2363" i="1" s="1"/>
  <c r="N2372" i="1"/>
  <c r="O2372" i="1" s="1"/>
  <c r="N2374" i="1"/>
  <c r="O2374" i="1" s="1"/>
  <c r="N2370" i="1"/>
  <c r="O2370" i="1" s="1"/>
  <c r="N2364" i="1"/>
  <c r="O2364" i="1" s="1"/>
  <c r="N2361" i="1"/>
  <c r="O2361" i="1" s="1"/>
  <c r="N2365" i="1"/>
  <c r="O2365" i="1" s="1"/>
  <c r="N2362" i="1"/>
  <c r="O2362" i="1" s="1"/>
  <c r="N2368" i="1"/>
  <c r="O2368" i="1" s="1"/>
  <c r="N2373" i="1"/>
  <c r="O2373" i="1" s="1"/>
  <c r="N2366" i="1"/>
  <c r="O2366" i="1" s="1"/>
  <c r="N2360" i="1"/>
  <c r="O2360" i="1" s="1"/>
  <c r="N984" i="1"/>
  <c r="O984" i="1" s="1"/>
  <c r="N1184" i="1"/>
  <c r="O1184" i="1" s="1"/>
  <c r="N130" i="1"/>
  <c r="O130" i="1" s="1"/>
  <c r="N573" i="1"/>
  <c r="O573" i="1" s="1"/>
  <c r="N3313" i="1"/>
  <c r="O3313" i="1" s="1"/>
  <c r="N3315" i="1"/>
  <c r="O3315" i="1" s="1"/>
  <c r="N3321" i="1"/>
  <c r="O3321" i="1" s="1"/>
  <c r="N1197" i="1"/>
  <c r="O1197" i="1" s="1"/>
  <c r="N3323" i="1"/>
  <c r="O3323" i="1" s="1"/>
  <c r="N1207" i="1"/>
  <c r="O1207" i="1" s="1"/>
  <c r="N1199" i="1"/>
  <c r="O1199" i="1" s="1"/>
  <c r="N3317" i="1"/>
  <c r="O3317" i="1" s="1"/>
  <c r="N3322" i="1"/>
  <c r="O3322" i="1" s="1"/>
  <c r="N3312" i="1"/>
  <c r="O3312" i="1" s="1"/>
  <c r="N1203" i="1"/>
  <c r="O1203" i="1" s="1"/>
  <c r="N3318" i="1"/>
  <c r="O3318" i="1" s="1"/>
  <c r="N3314" i="1"/>
  <c r="O3314" i="1" s="1"/>
  <c r="N3316" i="1"/>
  <c r="O3316" i="1" s="1"/>
  <c r="N3319" i="1"/>
  <c r="O3319" i="1" s="1"/>
  <c r="N1205" i="1"/>
  <c r="O1205" i="1" s="1"/>
  <c r="N1208" i="1"/>
  <c r="O1208" i="1" s="1"/>
  <c r="N3320" i="1"/>
  <c r="O3320" i="1" s="1"/>
  <c r="N1200" i="1"/>
  <c r="O1200" i="1" s="1"/>
  <c r="N1206" i="1"/>
  <c r="O1206" i="1" s="1"/>
  <c r="N1201" i="1"/>
  <c r="O1201" i="1" s="1"/>
  <c r="N1198" i="1"/>
  <c r="O1198" i="1" s="1"/>
  <c r="N1587" i="1"/>
  <c r="O1587" i="1" s="1"/>
  <c r="N3455" i="1"/>
  <c r="O3455" i="1" s="1"/>
  <c r="N1589" i="1"/>
  <c r="O1589" i="1" s="1"/>
  <c r="N3454" i="1"/>
  <c r="O3454" i="1" s="1"/>
  <c r="N3453" i="1"/>
  <c r="O3453" i="1" s="1"/>
  <c r="N1588" i="1"/>
  <c r="O1588" i="1" s="1"/>
  <c r="N1765" i="1"/>
  <c r="O1765" i="1" s="1"/>
  <c r="N1767" i="1"/>
  <c r="O1767" i="1" s="1"/>
  <c r="N1766" i="1"/>
  <c r="O1766" i="1" s="1"/>
  <c r="N1768" i="1"/>
  <c r="O1768" i="1" s="1"/>
  <c r="N1067" i="1"/>
  <c r="O1067" i="1" s="1"/>
  <c r="N1071" i="1"/>
  <c r="O1071" i="1" s="1"/>
  <c r="N1069" i="1"/>
  <c r="O1069" i="1" s="1"/>
  <c r="N1073" i="1"/>
  <c r="O1073" i="1" s="1"/>
  <c r="N1065" i="1"/>
  <c r="O1065" i="1" s="1"/>
  <c r="N1059" i="1"/>
  <c r="O1059" i="1" s="1"/>
  <c r="N1061" i="1"/>
  <c r="O1061" i="1" s="1"/>
  <c r="N1066" i="1"/>
  <c r="O1066" i="1" s="1"/>
  <c r="N1062" i="1"/>
  <c r="O1062" i="1" s="1"/>
  <c r="N1072" i="1"/>
  <c r="O1072" i="1" s="1"/>
  <c r="N1068" i="1"/>
  <c r="O1068" i="1" s="1"/>
  <c r="N1063" i="1"/>
  <c r="O1063" i="1" s="1"/>
  <c r="N1070" i="1"/>
  <c r="O1070" i="1" s="1"/>
  <c r="N1060" i="1"/>
  <c r="O1060" i="1" s="1"/>
  <c r="N1284" i="1"/>
  <c r="O1284" i="1" s="1"/>
  <c r="N1064" i="1"/>
  <c r="O1064" i="1" s="1"/>
  <c r="N466" i="1"/>
  <c r="O466" i="1" s="1"/>
  <c r="N594" i="1"/>
  <c r="O594" i="1" s="1"/>
  <c r="N850" i="1"/>
  <c r="O850" i="1" s="1"/>
  <c r="N1106" i="1"/>
  <c r="O1106" i="1" s="1"/>
  <c r="N3558" i="1"/>
  <c r="O3558" i="1" s="1"/>
  <c r="N1809" i="1"/>
  <c r="O1809" i="1" s="1"/>
  <c r="N572" i="1"/>
  <c r="O572" i="1" s="1"/>
  <c r="N235" i="1"/>
  <c r="O235" i="1" s="1"/>
  <c r="N239" i="1"/>
  <c r="O239" i="1" s="1"/>
  <c r="N241" i="1"/>
  <c r="O241" i="1" s="1"/>
  <c r="N237" i="1"/>
  <c r="O237" i="1" s="1"/>
  <c r="N240" i="1"/>
  <c r="O240" i="1" s="1"/>
  <c r="N236" i="1"/>
  <c r="O236" i="1" s="1"/>
  <c r="N238" i="1"/>
  <c r="O238" i="1" s="1"/>
  <c r="N2569" i="1"/>
  <c r="O2569" i="1" s="1"/>
  <c r="N2570" i="1"/>
  <c r="O2570" i="1" s="1"/>
  <c r="N1962" i="1"/>
  <c r="O1962" i="1" s="1"/>
  <c r="N1961" i="1"/>
  <c r="O1961" i="1" s="1"/>
  <c r="N3531" i="1"/>
  <c r="O3531" i="1" s="1"/>
  <c r="N3529" i="1"/>
  <c r="O3529" i="1" s="1"/>
  <c r="N3530" i="1"/>
  <c r="O3530" i="1" s="1"/>
  <c r="N1770" i="1"/>
  <c r="O1770" i="1" s="1"/>
  <c r="N3532" i="1"/>
  <c r="O3532" i="1" s="1"/>
  <c r="N1773" i="1"/>
  <c r="O1773" i="1" s="1"/>
  <c r="N3533" i="1"/>
  <c r="O3533" i="1" s="1"/>
  <c r="N1771" i="1"/>
  <c r="O1771" i="1" s="1"/>
  <c r="N1774" i="1"/>
  <c r="O1774" i="1" s="1"/>
  <c r="N1769" i="1"/>
  <c r="O1769" i="1" s="1"/>
  <c r="N1772" i="1"/>
  <c r="O1772" i="1" s="1"/>
  <c r="N3528" i="1"/>
  <c r="O3528" i="1" s="1"/>
  <c r="N1435" i="1"/>
  <c r="O1435" i="1" s="1"/>
  <c r="N1434" i="1"/>
  <c r="O1434" i="1" s="1"/>
  <c r="N1433" i="1"/>
  <c r="O1433" i="1" s="1"/>
  <c r="N361" i="1"/>
  <c r="O361" i="1" s="1"/>
  <c r="N3967" i="1"/>
  <c r="O3967" i="1" s="1"/>
  <c r="N3969" i="1"/>
  <c r="O3969" i="1" s="1"/>
  <c r="N2739" i="1"/>
  <c r="O2739" i="1" s="1"/>
  <c r="N2740" i="1"/>
  <c r="O2740" i="1" s="1"/>
  <c r="N2738" i="1"/>
  <c r="O2738" i="1" s="1"/>
  <c r="N3968" i="1"/>
  <c r="O3968" i="1" s="1"/>
  <c r="N995" i="1"/>
  <c r="O995" i="1" s="1"/>
  <c r="N994" i="1"/>
  <c r="O994" i="1" s="1"/>
  <c r="N996" i="1"/>
  <c r="O996" i="1" s="1"/>
  <c r="N259" i="1"/>
  <c r="O259" i="1" s="1"/>
  <c r="N258" i="1"/>
  <c r="O258" i="1" s="1"/>
  <c r="N1347" i="1"/>
  <c r="O1347" i="1" s="1"/>
  <c r="N1351" i="1"/>
  <c r="O1351" i="1" s="1"/>
  <c r="N1353" i="1"/>
  <c r="O1353" i="1" s="1"/>
  <c r="N1354" i="1"/>
  <c r="O1354" i="1" s="1"/>
  <c r="N1345" i="1"/>
  <c r="O1345" i="1" s="1"/>
  <c r="N1352" i="1"/>
  <c r="O1352" i="1" s="1"/>
  <c r="N1350" i="1"/>
  <c r="O1350" i="1" s="1"/>
  <c r="N1349" i="1"/>
  <c r="O1349" i="1" s="1"/>
  <c r="N1348" i="1"/>
  <c r="O1348" i="1" s="1"/>
  <c r="N1346" i="1"/>
  <c r="O1346" i="1" s="1"/>
  <c r="N1168" i="1"/>
  <c r="O1168" i="1" s="1"/>
  <c r="N3304" i="1"/>
  <c r="O3304" i="1" s="1"/>
  <c r="N896" i="1"/>
  <c r="O896" i="1" s="1"/>
  <c r="N465" i="1"/>
  <c r="O465" i="1" s="1"/>
  <c r="N464" i="1"/>
  <c r="O464" i="1" s="1"/>
  <c r="N2639" i="1"/>
  <c r="O2639" i="1" s="1"/>
  <c r="N3753" i="1"/>
  <c r="O3753" i="1" s="1"/>
  <c r="N2463" i="1"/>
  <c r="O2463" i="1" s="1"/>
  <c r="N3527" i="1"/>
  <c r="O3527" i="1" s="1"/>
  <c r="N1759" i="1"/>
  <c r="O1759" i="1" s="1"/>
  <c r="N807" i="1"/>
  <c r="O807" i="1" s="1"/>
  <c r="N803" i="1"/>
  <c r="O803" i="1" s="1"/>
  <c r="N3130" i="1"/>
  <c r="O3130" i="1" s="1"/>
  <c r="N793" i="1"/>
  <c r="O793" i="1" s="1"/>
  <c r="N3120" i="1"/>
  <c r="O3120" i="1" s="1"/>
  <c r="N797" i="1"/>
  <c r="O797" i="1" s="1"/>
  <c r="N3814" i="1"/>
  <c r="O3814" i="1" s="1"/>
  <c r="N2574" i="1"/>
  <c r="O2574" i="1" s="1"/>
  <c r="N1967" i="1"/>
  <c r="O1967" i="1" s="1"/>
  <c r="N1966" i="1"/>
  <c r="O1966" i="1" s="1"/>
  <c r="N1719" i="1"/>
  <c r="O1719" i="1" s="1"/>
  <c r="N1718" i="1"/>
  <c r="O1718" i="1" s="1"/>
  <c r="N1550" i="1"/>
  <c r="O1550" i="1" s="1"/>
  <c r="O1150" i="1"/>
  <c r="O1022" i="1"/>
  <c r="N122" i="1"/>
  <c r="O122" i="1" s="1"/>
  <c r="N91" i="1"/>
  <c r="O91" i="1" s="1"/>
  <c r="N93" i="1"/>
  <c r="O93" i="1" s="1"/>
  <c r="N89" i="1"/>
  <c r="O89" i="1" s="1"/>
  <c r="N87" i="1"/>
  <c r="O87" i="1" s="1"/>
  <c r="N92" i="1"/>
  <c r="O92" i="1" s="1"/>
  <c r="N88" i="1"/>
  <c r="O88" i="1" s="1"/>
  <c r="N90" i="1"/>
  <c r="O90" i="1" s="1"/>
  <c r="N408" i="1"/>
  <c r="O408" i="1" s="1"/>
  <c r="N1118" i="1"/>
  <c r="O1118" i="1" s="1"/>
  <c r="N1651" i="1"/>
  <c r="O1651" i="1" s="1"/>
  <c r="N1653" i="1"/>
  <c r="O1653" i="1" s="1"/>
  <c r="N1649" i="1"/>
  <c r="O1649" i="1" s="1"/>
  <c r="N1650" i="1"/>
  <c r="O1650" i="1" s="1"/>
  <c r="N1654" i="1"/>
  <c r="O1654" i="1" s="1"/>
  <c r="N1652" i="1"/>
  <c r="O1652" i="1" s="1"/>
  <c r="N1281" i="1"/>
  <c r="O1281" i="1" s="1"/>
  <c r="N1015" i="1"/>
  <c r="O1015" i="1" s="1"/>
  <c r="N1011" i="1"/>
  <c r="O1011" i="1" s="1"/>
  <c r="N1009" i="1"/>
  <c r="O1009" i="1" s="1"/>
  <c r="N1013" i="1"/>
  <c r="O1013" i="1" s="1"/>
  <c r="N1014" i="1"/>
  <c r="O1014" i="1" s="1"/>
  <c r="N2813" i="1"/>
  <c r="O2813" i="1" s="1"/>
  <c r="N69" i="1"/>
  <c r="O69" i="1" s="1"/>
  <c r="N67" i="1"/>
  <c r="O67" i="1" s="1"/>
  <c r="N2812" i="1"/>
  <c r="O2812" i="1" s="1"/>
  <c r="N2811" i="1"/>
  <c r="O2811" i="1" s="1"/>
  <c r="N2814" i="1"/>
  <c r="O2814" i="1" s="1"/>
  <c r="N70" i="1"/>
  <c r="O70" i="1" s="1"/>
  <c r="N68" i="1"/>
  <c r="O68" i="1" s="1"/>
  <c r="N1867" i="1"/>
  <c r="O1867" i="1" s="1"/>
  <c r="N1873" i="1"/>
  <c r="O1873" i="1" s="1"/>
  <c r="N1874" i="1"/>
  <c r="O1874" i="1" s="1"/>
  <c r="N1870" i="1"/>
  <c r="O1870" i="1" s="1"/>
  <c r="N1872" i="1"/>
  <c r="O1872" i="1" s="1"/>
  <c r="N1871" i="1"/>
  <c r="O1871" i="1" s="1"/>
  <c r="N1869" i="1"/>
  <c r="O1869" i="1" s="1"/>
  <c r="N1868" i="1"/>
  <c r="O1868" i="1" s="1"/>
  <c r="N1359" i="1"/>
  <c r="O1359" i="1" s="1"/>
  <c r="N1363" i="1"/>
  <c r="O1363" i="1" s="1"/>
  <c r="N1355" i="1"/>
  <c r="O1355" i="1" s="1"/>
  <c r="N1361" i="1"/>
  <c r="O1361" i="1" s="1"/>
  <c r="N1357" i="1"/>
  <c r="O1357" i="1" s="1"/>
  <c r="N1356" i="1"/>
  <c r="O1356" i="1" s="1"/>
  <c r="N1362" i="1"/>
  <c r="O1362" i="1" s="1"/>
  <c r="N1360" i="1"/>
  <c r="O1360" i="1" s="1"/>
  <c r="N1358" i="1"/>
  <c r="O1358" i="1" s="1"/>
  <c r="N1051" i="1"/>
  <c r="O1051" i="1" s="1"/>
  <c r="N1052" i="1"/>
  <c r="O1052" i="1" s="1"/>
  <c r="N1561" i="1"/>
  <c r="O1561" i="1" s="1"/>
  <c r="N952" i="1"/>
  <c r="O952" i="1" s="1"/>
  <c r="N954" i="1"/>
  <c r="O954" i="1" s="1"/>
  <c r="N1633" i="1"/>
  <c r="O1633" i="1" s="1"/>
  <c r="N1631" i="1"/>
  <c r="O1631" i="1" s="1"/>
  <c r="N1629" i="1"/>
  <c r="O1629" i="1" s="1"/>
  <c r="N1627" i="1"/>
  <c r="O1627" i="1" s="1"/>
  <c r="N1626" i="1"/>
  <c r="O1626" i="1" s="1"/>
  <c r="N1630" i="1"/>
  <c r="O1630" i="1" s="1"/>
  <c r="N1628" i="1"/>
  <c r="O1628" i="1" s="1"/>
  <c r="N915" i="1"/>
  <c r="O915" i="1" s="1"/>
  <c r="N919" i="1"/>
  <c r="O919" i="1" s="1"/>
  <c r="N917" i="1"/>
  <c r="O917" i="1" s="1"/>
  <c r="N918" i="1"/>
  <c r="O918" i="1" s="1"/>
  <c r="N723" i="1"/>
  <c r="O723" i="1" s="1"/>
  <c r="N727" i="1"/>
  <c r="O727" i="1" s="1"/>
  <c r="N725" i="1"/>
  <c r="O725" i="1" s="1"/>
  <c r="N726" i="1"/>
  <c r="O726" i="1" s="1"/>
  <c r="N51" i="1"/>
  <c r="O51" i="1" s="1"/>
  <c r="N2799" i="1"/>
  <c r="O2799" i="1" s="1"/>
  <c r="N2797" i="1"/>
  <c r="O2797" i="1" s="1"/>
  <c r="N2795" i="1"/>
  <c r="O2795" i="1" s="1"/>
  <c r="N55" i="1"/>
  <c r="O55" i="1" s="1"/>
  <c r="N53" i="1"/>
  <c r="O53" i="1" s="1"/>
  <c r="N2802" i="1"/>
  <c r="O2802" i="1" s="1"/>
  <c r="N2798" i="1"/>
  <c r="O2798" i="1" s="1"/>
  <c r="N2801" i="1"/>
  <c r="O2801" i="1" s="1"/>
  <c r="N2800" i="1"/>
  <c r="O2800" i="1" s="1"/>
  <c r="N2796" i="1"/>
  <c r="O2796" i="1" s="1"/>
  <c r="N57" i="1"/>
  <c r="O57" i="1" s="1"/>
  <c r="N56" i="1"/>
  <c r="O56" i="1" s="1"/>
  <c r="N58" i="1"/>
  <c r="O58" i="1" s="1"/>
  <c r="N54" i="1"/>
  <c r="O54" i="1" s="1"/>
  <c r="N2085" i="1"/>
  <c r="O2085" i="1" s="1"/>
  <c r="N2081" i="1"/>
  <c r="O2081" i="1" s="1"/>
  <c r="N2084" i="1"/>
  <c r="O2084" i="1" s="1"/>
  <c r="N2086" i="1"/>
  <c r="O2086" i="1" s="1"/>
  <c r="N2083" i="1"/>
  <c r="O2083" i="1" s="1"/>
  <c r="N2082" i="1"/>
  <c r="O2082" i="1" s="1"/>
  <c r="N2088" i="1"/>
  <c r="O2088" i="1" s="1"/>
  <c r="N2080" i="1"/>
  <c r="O2080" i="1" s="1"/>
  <c r="N2087" i="1"/>
  <c r="O2087" i="1" s="1"/>
  <c r="N1497" i="1"/>
  <c r="O1497" i="1" s="1"/>
  <c r="N1496" i="1"/>
  <c r="O1496" i="1" s="1"/>
  <c r="N1233" i="1"/>
  <c r="O1233" i="1" s="1"/>
  <c r="N1232" i="1"/>
  <c r="O1232" i="1" s="1"/>
  <c r="N1234" i="1"/>
  <c r="O1234" i="1" s="1"/>
  <c r="N3239" i="1"/>
  <c r="O3239" i="1" s="1"/>
  <c r="N2223" i="1"/>
  <c r="O2223" i="1" s="1"/>
  <c r="N1567" i="1"/>
  <c r="O1567" i="1" s="1"/>
  <c r="N320" i="1"/>
  <c r="O320" i="1" s="1"/>
  <c r="N167" i="1"/>
  <c r="O167" i="1" s="1"/>
  <c r="N169" i="1"/>
  <c r="O169" i="1" s="1"/>
  <c r="N2495" i="1"/>
  <c r="O2495" i="1" s="1"/>
  <c r="N2496" i="1"/>
  <c r="O2496" i="1" s="1"/>
  <c r="N2494" i="1"/>
  <c r="O2494" i="1" s="1"/>
  <c r="N2973" i="1"/>
  <c r="O2973" i="1" s="1"/>
  <c r="N518" i="1"/>
  <c r="O518" i="1" s="1"/>
  <c r="N32" i="1"/>
  <c r="O32" i="1" s="1"/>
  <c r="N1252" i="1"/>
  <c r="O1252" i="1" s="1"/>
  <c r="N965" i="1"/>
  <c r="O965" i="1" s="1"/>
  <c r="N1188" i="1"/>
  <c r="O1188" i="1" s="1"/>
  <c r="N84" i="1"/>
  <c r="O84" i="1" s="1"/>
  <c r="N468" i="1"/>
  <c r="O468" i="1" s="1"/>
  <c r="N2422" i="1"/>
  <c r="O2422" i="1" s="1"/>
  <c r="N893" i="1"/>
  <c r="O893" i="1" s="1"/>
  <c r="N1189" i="1"/>
  <c r="O1189" i="1" s="1"/>
  <c r="N1552" i="1"/>
  <c r="O1552" i="1" s="1"/>
  <c r="N2988" i="1"/>
  <c r="O2988" i="1" s="1"/>
  <c r="N19" i="1"/>
  <c r="O19" i="1" s="1"/>
  <c r="N21" i="1"/>
  <c r="O21" i="1" s="1"/>
  <c r="N23" i="1"/>
  <c r="O23" i="1" s="1"/>
  <c r="N25" i="1"/>
  <c r="O25" i="1" s="1"/>
  <c r="N17" i="1"/>
  <c r="O17" i="1" s="1"/>
  <c r="N24" i="1"/>
  <c r="O24" i="1" s="1"/>
  <c r="N22" i="1"/>
  <c r="O22" i="1" s="1"/>
  <c r="N1021" i="1"/>
  <c r="O1021" i="1" s="1"/>
  <c r="N2153" i="1"/>
  <c r="O2153" i="1" s="1"/>
  <c r="N2141" i="1"/>
  <c r="O2141" i="1" s="1"/>
  <c r="N2147" i="1"/>
  <c r="O2147" i="1" s="1"/>
  <c r="N2155" i="1"/>
  <c r="O2155" i="1" s="1"/>
  <c r="N2145" i="1"/>
  <c r="O2145" i="1" s="1"/>
  <c r="N2154" i="1"/>
  <c r="O2154" i="1" s="1"/>
  <c r="N2148" i="1"/>
  <c r="O2148" i="1" s="1"/>
  <c r="N2150" i="1"/>
  <c r="O2150" i="1" s="1"/>
  <c r="N2146" i="1"/>
  <c r="O2146" i="1" s="1"/>
  <c r="N2143" i="1"/>
  <c r="O2143" i="1" s="1"/>
  <c r="N2144" i="1"/>
  <c r="O2144" i="1" s="1"/>
  <c r="N2151" i="1"/>
  <c r="O2151" i="1" s="1"/>
  <c r="N2149" i="1"/>
  <c r="O2149" i="1" s="1"/>
  <c r="N2142" i="1"/>
  <c r="O2142" i="1" s="1"/>
  <c r="N2156" i="1"/>
  <c r="O2156" i="1" s="1"/>
  <c r="N2152" i="1"/>
  <c r="O2152" i="1" s="1"/>
  <c r="N4010" i="1"/>
  <c r="O4010" i="1" s="1"/>
  <c r="N2788" i="1"/>
  <c r="O2788" i="1" s="1"/>
  <c r="N3996" i="1"/>
  <c r="O3996" i="1" s="1"/>
  <c r="N104" i="1"/>
  <c r="O104" i="1" s="1"/>
  <c r="N596" i="1"/>
  <c r="O596" i="1" s="1"/>
  <c r="N18" i="1"/>
  <c r="O18" i="1" s="1"/>
  <c r="N754" i="1"/>
  <c r="O754" i="1" s="1"/>
  <c r="N1010" i="1"/>
  <c r="O1010" i="1" s="1"/>
  <c r="N1138" i="1"/>
  <c r="O1138" i="1" s="1"/>
  <c r="N1534" i="1"/>
  <c r="O1534" i="1" s="1"/>
  <c r="N746" i="1"/>
  <c r="O746" i="1" s="1"/>
  <c r="N736" i="1"/>
  <c r="O736" i="1" s="1"/>
  <c r="N738" i="1"/>
  <c r="O738" i="1" s="1"/>
  <c r="N750" i="1"/>
  <c r="O750" i="1" s="1"/>
  <c r="N740" i="1"/>
  <c r="O740" i="1" s="1"/>
  <c r="N3885" i="1"/>
  <c r="O3885" i="1" s="1"/>
  <c r="N2655" i="1"/>
  <c r="O2655" i="1" s="1"/>
  <c r="N3889" i="1"/>
  <c r="O3889" i="1" s="1"/>
  <c r="N2657" i="1"/>
  <c r="O2657" i="1" s="1"/>
  <c r="N2653" i="1"/>
  <c r="O2653" i="1" s="1"/>
  <c r="N2656" i="1"/>
  <c r="O2656" i="1" s="1"/>
  <c r="N3888" i="1"/>
  <c r="O3888" i="1" s="1"/>
  <c r="N3884" i="1"/>
  <c r="O3884" i="1" s="1"/>
  <c r="N3886" i="1"/>
  <c r="O3886" i="1" s="1"/>
  <c r="N3887" i="1"/>
  <c r="O3887" i="1" s="1"/>
  <c r="N2652" i="1"/>
  <c r="O2652" i="1" s="1"/>
  <c r="N2654" i="1"/>
  <c r="O2654" i="1" s="1"/>
  <c r="N2071" i="1"/>
  <c r="O2071" i="1" s="1"/>
  <c r="N2077" i="1"/>
  <c r="O2077" i="1" s="1"/>
  <c r="N2073" i="1"/>
  <c r="O2073" i="1" s="1"/>
  <c r="N2065" i="1"/>
  <c r="O2065" i="1" s="1"/>
  <c r="N2074" i="1"/>
  <c r="O2074" i="1" s="1"/>
  <c r="N2079" i="1"/>
  <c r="O2079" i="1" s="1"/>
  <c r="N2069" i="1"/>
  <c r="O2069" i="1" s="1"/>
  <c r="N2075" i="1"/>
  <c r="O2075" i="1" s="1"/>
  <c r="N2067" i="1"/>
  <c r="O2067" i="1" s="1"/>
  <c r="N2063" i="1"/>
  <c r="O2063" i="1" s="1"/>
  <c r="N2066" i="1"/>
  <c r="O2066" i="1" s="1"/>
  <c r="N2068" i="1"/>
  <c r="O2068" i="1" s="1"/>
  <c r="N2062" i="1"/>
  <c r="O2062" i="1" s="1"/>
  <c r="N2064" i="1"/>
  <c r="O2064" i="1" s="1"/>
  <c r="N2070" i="1"/>
  <c r="O2070" i="1" s="1"/>
  <c r="N2061" i="1"/>
  <c r="O2061" i="1" s="1"/>
  <c r="N2076" i="1"/>
  <c r="O2076" i="1" s="1"/>
  <c r="N2072" i="1"/>
  <c r="O2072" i="1" s="1"/>
  <c r="N2060" i="1"/>
  <c r="O2060" i="1" s="1"/>
  <c r="N2078" i="1"/>
  <c r="O2078" i="1" s="1"/>
  <c r="N618" i="1"/>
  <c r="O618" i="1" s="1"/>
  <c r="N143" i="1"/>
  <c r="O143" i="1" s="1"/>
  <c r="N147" i="1"/>
  <c r="O147" i="1" s="1"/>
  <c r="N139" i="1"/>
  <c r="O139" i="1" s="1"/>
  <c r="N149" i="1"/>
  <c r="O149" i="1" s="1"/>
  <c r="N141" i="1"/>
  <c r="O141" i="1" s="1"/>
  <c r="N144" i="1"/>
  <c r="O144" i="1" s="1"/>
  <c r="N151" i="1"/>
  <c r="O151" i="1" s="1"/>
  <c r="N150" i="1"/>
  <c r="O150" i="1" s="1"/>
  <c r="N140" i="1"/>
  <c r="O140" i="1" s="1"/>
  <c r="N145" i="1"/>
  <c r="O145" i="1" s="1"/>
  <c r="N142" i="1"/>
  <c r="O142" i="1" s="1"/>
  <c r="N2024" i="1"/>
  <c r="O2024" i="1" s="1"/>
  <c r="N1506" i="1"/>
  <c r="O1506" i="1" s="1"/>
  <c r="N699" i="1"/>
  <c r="O699" i="1" s="1"/>
  <c r="N698" i="1"/>
  <c r="O698" i="1" s="1"/>
  <c r="N314" i="1"/>
  <c r="O314" i="1" s="1"/>
  <c r="N2333" i="1"/>
  <c r="O2333" i="1" s="1"/>
  <c r="N2332" i="1"/>
  <c r="O2332" i="1" s="1"/>
  <c r="N2330" i="1"/>
  <c r="O2330" i="1" s="1"/>
  <c r="N2329" i="1"/>
  <c r="O2329" i="1" s="1"/>
  <c r="N2331" i="1"/>
  <c r="O2331" i="1" s="1"/>
  <c r="N2334" i="1"/>
  <c r="O2334" i="1" s="1"/>
  <c r="N2328" i="1"/>
  <c r="O2328" i="1" s="1"/>
  <c r="N1971" i="1"/>
  <c r="O1971" i="1" s="1"/>
  <c r="N1969" i="1"/>
  <c r="O1969" i="1" s="1"/>
  <c r="N1970" i="1"/>
  <c r="O1970" i="1" s="1"/>
  <c r="N1968" i="1"/>
  <c r="O1968" i="1" s="1"/>
  <c r="N1144" i="1"/>
  <c r="O1144" i="1" s="1"/>
  <c r="N1017" i="1"/>
  <c r="O1017" i="1" s="1"/>
  <c r="N1020" i="1"/>
  <c r="O1020" i="1" s="1"/>
  <c r="N1016" i="1"/>
  <c r="O1016" i="1" s="1"/>
  <c r="N1018" i="1"/>
  <c r="O1018" i="1" s="1"/>
  <c r="N1019" i="1"/>
  <c r="O1019" i="1" s="1"/>
  <c r="N217" i="1"/>
  <c r="O217" i="1" s="1"/>
  <c r="N216" i="1"/>
  <c r="O216" i="1" s="1"/>
  <c r="N2519" i="1"/>
  <c r="O2519" i="1" s="1"/>
  <c r="N3797" i="1"/>
  <c r="O3797" i="1" s="1"/>
  <c r="N2521" i="1"/>
  <c r="O2521" i="1" s="1"/>
  <c r="N2522" i="1"/>
  <c r="O2522" i="1" s="1"/>
  <c r="N3799" i="1"/>
  <c r="O3799" i="1" s="1"/>
  <c r="N2520" i="1"/>
  <c r="O2520" i="1" s="1"/>
  <c r="N2415" i="1"/>
  <c r="O2415" i="1" s="1"/>
  <c r="N3712" i="1"/>
  <c r="O3712" i="1" s="1"/>
  <c r="N2007" i="1"/>
  <c r="O2007" i="1" s="1"/>
  <c r="N3619" i="1"/>
  <c r="O3619" i="1" s="1"/>
  <c r="N1995" i="1"/>
  <c r="O1995" i="1" s="1"/>
  <c r="N3633" i="1"/>
  <c r="O3633" i="1" s="1"/>
  <c r="N1991" i="1"/>
  <c r="O1991" i="1" s="1"/>
  <c r="N3625" i="1"/>
  <c r="O3625" i="1" s="1"/>
  <c r="N3626" i="1"/>
  <c r="O3626" i="1" s="1"/>
  <c r="N1994" i="1"/>
  <c r="O1994" i="1" s="1"/>
  <c r="N3627" i="1"/>
  <c r="O3627" i="1" s="1"/>
  <c r="N1999" i="1"/>
  <c r="O1999" i="1" s="1"/>
  <c r="N3622" i="1"/>
  <c r="O3622" i="1" s="1"/>
  <c r="N2005" i="1"/>
  <c r="O2005" i="1" s="1"/>
  <c r="N2001" i="1"/>
  <c r="O2001" i="1" s="1"/>
  <c r="N3618" i="1"/>
  <c r="O3618" i="1" s="1"/>
  <c r="N3623" i="1"/>
  <c r="O3623" i="1" s="1"/>
  <c r="N3632" i="1"/>
  <c r="O3632" i="1" s="1"/>
  <c r="N3628" i="1"/>
  <c r="O3628" i="1" s="1"/>
  <c r="N3617" i="1"/>
  <c r="O3617" i="1" s="1"/>
  <c r="N3631" i="1"/>
  <c r="O3631" i="1" s="1"/>
  <c r="N3629" i="1"/>
  <c r="O3629" i="1" s="1"/>
  <c r="N3621" i="1"/>
  <c r="O3621" i="1" s="1"/>
  <c r="N3630" i="1"/>
  <c r="O3630" i="1" s="1"/>
  <c r="N3620" i="1"/>
  <c r="O3620" i="1" s="1"/>
  <c r="N1997" i="1"/>
  <c r="O1997" i="1" s="1"/>
  <c r="N2003" i="1"/>
  <c r="O2003" i="1" s="1"/>
  <c r="N2002" i="1"/>
  <c r="O2002" i="1" s="1"/>
  <c r="N2004" i="1"/>
  <c r="O2004" i="1" s="1"/>
  <c r="N1998" i="1"/>
  <c r="O1998" i="1" s="1"/>
  <c r="N2000" i="1"/>
  <c r="O2000" i="1" s="1"/>
  <c r="N1993" i="1"/>
  <c r="O1993" i="1" s="1"/>
  <c r="N3624" i="1"/>
  <c r="O3624" i="1" s="1"/>
  <c r="N2006" i="1"/>
  <c r="O2006" i="1" s="1"/>
  <c r="N1996" i="1"/>
  <c r="O1996" i="1" s="1"/>
  <c r="N1992" i="1"/>
  <c r="O1992" i="1" s="1"/>
  <c r="N1415" i="1"/>
  <c r="O1415" i="1" s="1"/>
  <c r="N1418" i="1"/>
  <c r="O1418" i="1" s="1"/>
  <c r="N1417" i="1"/>
  <c r="O1417" i="1" s="1"/>
  <c r="N1416" i="1"/>
  <c r="O1416" i="1" s="1"/>
  <c r="N1226" i="1"/>
  <c r="O1226" i="1" s="1"/>
  <c r="N1216" i="1"/>
  <c r="O1216" i="1" s="1"/>
  <c r="N1218" i="1"/>
  <c r="O1218" i="1" s="1"/>
  <c r="N1220" i="1"/>
  <c r="O1220" i="1" s="1"/>
  <c r="N1087" i="1"/>
  <c r="O1087" i="1" s="1"/>
  <c r="N1091" i="1"/>
  <c r="O1091" i="1" s="1"/>
  <c r="N1083" i="1"/>
  <c r="O1083" i="1" s="1"/>
  <c r="N1085" i="1"/>
  <c r="O1085" i="1" s="1"/>
  <c r="N1089" i="1"/>
  <c r="O1089" i="1" s="1"/>
  <c r="N1079" i="1"/>
  <c r="O1079" i="1" s="1"/>
  <c r="N1081" i="1"/>
  <c r="O1081" i="1" s="1"/>
  <c r="N1088" i="1"/>
  <c r="O1088" i="1" s="1"/>
  <c r="N1084" i="1"/>
  <c r="O1084" i="1" s="1"/>
  <c r="N1080" i="1"/>
  <c r="O1080" i="1" s="1"/>
  <c r="N1090" i="1"/>
  <c r="O1090" i="1" s="1"/>
  <c r="N1082" i="1"/>
  <c r="O1082" i="1" s="1"/>
  <c r="N751" i="1"/>
  <c r="O751" i="1" s="1"/>
  <c r="N753" i="1"/>
  <c r="O753" i="1" s="1"/>
  <c r="N752" i="1"/>
  <c r="O752" i="1" s="1"/>
  <c r="N555" i="1"/>
  <c r="O555" i="1" s="1"/>
  <c r="N551" i="1"/>
  <c r="O551" i="1" s="1"/>
  <c r="N545" i="1"/>
  <c r="O545" i="1" s="1"/>
  <c r="N543" i="1"/>
  <c r="O543" i="1" s="1"/>
  <c r="N547" i="1"/>
  <c r="O547" i="1" s="1"/>
  <c r="N549" i="1"/>
  <c r="O549" i="1" s="1"/>
  <c r="N553" i="1"/>
  <c r="O553" i="1" s="1"/>
  <c r="N554" i="1"/>
  <c r="O554" i="1" s="1"/>
  <c r="N544" i="1"/>
  <c r="O544" i="1" s="1"/>
  <c r="N550" i="1"/>
  <c r="O550" i="1" s="1"/>
  <c r="N546" i="1"/>
  <c r="O546" i="1" s="1"/>
  <c r="N548" i="1"/>
  <c r="O548" i="1" s="1"/>
  <c r="N295" i="1"/>
  <c r="O295" i="1" s="1"/>
  <c r="N135" i="1"/>
  <c r="O135" i="1" s="1"/>
  <c r="N137" i="1"/>
  <c r="O137" i="1" s="1"/>
  <c r="N134" i="1"/>
  <c r="O134" i="1" s="1"/>
  <c r="N33" i="1"/>
  <c r="O33" i="1" s="1"/>
  <c r="N2015" i="1"/>
  <c r="O2015" i="1" s="1"/>
  <c r="N2017" i="1"/>
  <c r="O2017" i="1" s="1"/>
  <c r="N2018" i="1"/>
  <c r="O2018" i="1" s="1"/>
  <c r="N2016" i="1"/>
  <c r="O2016" i="1" s="1"/>
  <c r="N2014" i="1"/>
  <c r="O2014" i="1" s="1"/>
  <c r="N1943" i="1"/>
  <c r="O1943" i="1" s="1"/>
  <c r="N1945" i="1"/>
  <c r="O1945" i="1" s="1"/>
  <c r="N1946" i="1"/>
  <c r="O1946" i="1" s="1"/>
  <c r="N1947" i="1"/>
  <c r="O1947" i="1" s="1"/>
  <c r="N1948" i="1"/>
  <c r="O1948" i="1" s="1"/>
  <c r="N1944" i="1"/>
  <c r="O1944" i="1" s="1"/>
  <c r="N1942" i="1"/>
  <c r="O1942" i="1" s="1"/>
  <c r="N334" i="1"/>
  <c r="O334" i="1" s="1"/>
  <c r="N95" i="1"/>
  <c r="O95" i="1" s="1"/>
  <c r="N96" i="1"/>
  <c r="O96" i="1" s="1"/>
  <c r="N29" i="1"/>
  <c r="O29" i="1" s="1"/>
  <c r="N27" i="1"/>
  <c r="O27" i="1" s="1"/>
  <c r="N28" i="1"/>
  <c r="O28" i="1" s="1"/>
  <c r="N26" i="1"/>
  <c r="O26" i="1" s="1"/>
  <c r="N10" i="1"/>
  <c r="O10" i="1" s="1"/>
  <c r="N16" i="1"/>
  <c r="O16" i="1" s="1"/>
  <c r="N14" i="1"/>
  <c r="O14" i="1" s="1"/>
  <c r="N1471" i="1"/>
  <c r="O1471" i="1" s="1"/>
  <c r="N1475" i="1"/>
  <c r="O1475" i="1" s="1"/>
  <c r="N1463" i="1"/>
  <c r="O1463" i="1" s="1"/>
  <c r="N1467" i="1"/>
  <c r="O1467" i="1" s="1"/>
  <c r="N1469" i="1"/>
  <c r="O1469" i="1" s="1"/>
  <c r="N1474" i="1"/>
  <c r="O1474" i="1" s="1"/>
  <c r="N1466" i="1"/>
  <c r="O1466" i="1" s="1"/>
  <c r="N1473" i="1"/>
  <c r="O1473" i="1" s="1"/>
  <c r="N1461" i="1"/>
  <c r="O1461" i="1" s="1"/>
  <c r="N1476" i="1"/>
  <c r="O1476" i="1" s="1"/>
  <c r="N1468" i="1"/>
  <c r="O1468" i="1" s="1"/>
  <c r="N1464" i="1"/>
  <c r="O1464" i="1" s="1"/>
  <c r="N1470" i="1"/>
  <c r="O1470" i="1" s="1"/>
  <c r="N1465" i="1"/>
  <c r="O1465" i="1" s="1"/>
  <c r="N1462" i="1"/>
  <c r="O1462" i="1" s="1"/>
  <c r="N1950" i="1"/>
  <c r="O1950" i="1" s="1"/>
  <c r="N8" i="1"/>
  <c r="O8" i="1" s="1"/>
  <c r="N136" i="1"/>
  <c r="O136" i="1" s="1"/>
  <c r="N744" i="1"/>
  <c r="O744" i="1" s="1"/>
  <c r="N530" i="1"/>
  <c r="O530" i="1" s="1"/>
  <c r="N914" i="1"/>
  <c r="O914" i="1" s="1"/>
  <c r="N1344" i="1"/>
  <c r="O1344" i="1" s="1"/>
  <c r="N1600" i="1"/>
  <c r="O1600" i="1" s="1"/>
  <c r="N213" i="1"/>
  <c r="O213" i="1" s="1"/>
  <c r="N2880" i="1"/>
  <c r="O2880" i="1" s="1"/>
  <c r="N215" i="1"/>
  <c r="O215" i="1" s="1"/>
  <c r="N2878" i="1"/>
  <c r="O2878" i="1" s="1"/>
  <c r="N214" i="1"/>
  <c r="O214" i="1" s="1"/>
  <c r="N1495" i="1"/>
  <c r="O1495" i="1" s="1"/>
  <c r="N1493" i="1"/>
  <c r="O1493" i="1" s="1"/>
  <c r="N1494" i="1"/>
  <c r="O1494" i="1" s="1"/>
  <c r="N1492" i="1"/>
  <c r="O1492" i="1" s="1"/>
  <c r="N2484" i="1"/>
  <c r="O2484" i="1" s="1"/>
  <c r="N3775" i="1"/>
  <c r="O3775" i="1" s="1"/>
  <c r="N2485" i="1"/>
  <c r="O2485" i="1" s="1"/>
  <c r="N3774" i="1"/>
  <c r="O3774" i="1" s="1"/>
  <c r="N3267" i="1"/>
  <c r="O3267" i="1" s="1"/>
  <c r="N3281" i="1"/>
  <c r="O3281" i="1" s="1"/>
  <c r="N3275" i="1"/>
  <c r="O3275" i="1" s="1"/>
  <c r="N3287" i="1"/>
  <c r="O3287" i="1" s="1"/>
  <c r="N3273" i="1"/>
  <c r="O3273" i="1" s="1"/>
  <c r="N1115" i="1"/>
  <c r="O1115" i="1" s="1"/>
  <c r="N1107" i="1"/>
  <c r="O1107" i="1" s="1"/>
  <c r="N1111" i="1"/>
  <c r="O1111" i="1" s="1"/>
  <c r="N3279" i="1"/>
  <c r="O3279" i="1" s="1"/>
  <c r="N3285" i="1"/>
  <c r="O3285" i="1" s="1"/>
  <c r="N3274" i="1"/>
  <c r="O3274" i="1" s="1"/>
  <c r="N1113" i="1"/>
  <c r="O1113" i="1" s="1"/>
  <c r="N3280" i="1"/>
  <c r="O3280" i="1" s="1"/>
  <c r="N3276" i="1"/>
  <c r="O3276" i="1" s="1"/>
  <c r="N1123" i="1"/>
  <c r="O1123" i="1" s="1"/>
  <c r="N3277" i="1"/>
  <c r="O3277" i="1" s="1"/>
  <c r="N3270" i="1"/>
  <c r="O3270" i="1" s="1"/>
  <c r="N3269" i="1"/>
  <c r="O3269" i="1" s="1"/>
  <c r="N3266" i="1"/>
  <c r="O3266" i="1" s="1"/>
  <c r="N3271" i="1"/>
  <c r="O3271" i="1" s="1"/>
  <c r="N3265" i="1"/>
  <c r="O3265" i="1" s="1"/>
  <c r="N1117" i="1"/>
  <c r="O1117" i="1" s="1"/>
  <c r="N3283" i="1"/>
  <c r="O3283" i="1" s="1"/>
  <c r="N1119" i="1"/>
  <c r="O1119" i="1" s="1"/>
  <c r="N1121" i="1"/>
  <c r="O1121" i="1" s="1"/>
  <c r="N1127" i="1"/>
  <c r="O1127" i="1" s="1"/>
  <c r="N1109" i="1"/>
  <c r="O1109" i="1" s="1"/>
  <c r="N3286" i="1"/>
  <c r="O3286" i="1" s="1"/>
  <c r="N3282" i="1"/>
  <c r="O3282" i="1" s="1"/>
  <c r="N3284" i="1"/>
  <c r="O3284" i="1" s="1"/>
  <c r="N3278" i="1"/>
  <c r="O3278" i="1" s="1"/>
  <c r="N1125" i="1"/>
  <c r="O1125" i="1" s="1"/>
  <c r="N3268" i="1"/>
  <c r="O3268" i="1" s="1"/>
  <c r="N1120" i="1"/>
  <c r="O1120" i="1" s="1"/>
  <c r="N1105" i="1"/>
  <c r="O1105" i="1" s="1"/>
  <c r="N1126" i="1"/>
  <c r="O1126" i="1" s="1"/>
  <c r="N1116" i="1"/>
  <c r="O1116" i="1" s="1"/>
  <c r="N1112" i="1"/>
  <c r="O1112" i="1" s="1"/>
  <c r="N1122" i="1"/>
  <c r="O1122" i="1" s="1"/>
  <c r="N1114" i="1"/>
  <c r="O1114" i="1" s="1"/>
  <c r="N1110" i="1"/>
  <c r="O1110" i="1" s="1"/>
  <c r="N3272" i="1"/>
  <c r="O3272" i="1" s="1"/>
  <c r="N1124" i="1"/>
  <c r="O1124" i="1" s="1"/>
  <c r="N2205" i="1"/>
  <c r="O2205" i="1" s="1"/>
  <c r="N2204" i="1"/>
  <c r="O2204" i="1" s="1"/>
  <c r="N2875" i="1"/>
  <c r="O2875" i="1" s="1"/>
  <c r="N207" i="1"/>
  <c r="O207" i="1" s="1"/>
  <c r="N2871" i="1"/>
  <c r="O2871" i="1" s="1"/>
  <c r="N211" i="1"/>
  <c r="O211" i="1" s="1"/>
  <c r="N203" i="1"/>
  <c r="O203" i="1" s="1"/>
  <c r="N2876" i="1"/>
  <c r="O2876" i="1" s="1"/>
  <c r="N2873" i="1"/>
  <c r="O2873" i="1" s="1"/>
  <c r="N2874" i="1"/>
  <c r="O2874" i="1" s="1"/>
  <c r="N2868" i="1"/>
  <c r="O2868" i="1" s="1"/>
  <c r="N2869" i="1"/>
  <c r="O2869" i="1" s="1"/>
  <c r="N2872" i="1"/>
  <c r="O2872" i="1" s="1"/>
  <c r="N209" i="1"/>
  <c r="O209" i="1" s="1"/>
  <c r="N205" i="1"/>
  <c r="O205" i="1" s="1"/>
  <c r="N2870" i="1"/>
  <c r="O2870" i="1" s="1"/>
  <c r="N208" i="1"/>
  <c r="O208" i="1" s="1"/>
  <c r="N204" i="1"/>
  <c r="O204" i="1" s="1"/>
  <c r="N206" i="1"/>
  <c r="O206" i="1" s="1"/>
  <c r="N329" i="1"/>
  <c r="O329" i="1" s="1"/>
  <c r="N1954" i="1"/>
  <c r="O1954" i="1" s="1"/>
  <c r="N1955" i="1"/>
  <c r="O1955" i="1" s="1"/>
  <c r="N1956" i="1"/>
  <c r="O1956" i="1" s="1"/>
  <c r="N962" i="1"/>
  <c r="O962" i="1" s="1"/>
  <c r="N706" i="1"/>
  <c r="O706" i="1" s="1"/>
  <c r="N708" i="1"/>
  <c r="O708" i="1" s="1"/>
  <c r="N467" i="1"/>
  <c r="O467" i="1" s="1"/>
  <c r="N475" i="1"/>
  <c r="O475" i="1" s="1"/>
  <c r="N469" i="1"/>
  <c r="O469" i="1" s="1"/>
  <c r="N479" i="1"/>
  <c r="O479" i="1" s="1"/>
  <c r="N473" i="1"/>
  <c r="O473" i="1" s="1"/>
  <c r="N471" i="1"/>
  <c r="O471" i="1" s="1"/>
  <c r="N476" i="1"/>
  <c r="O476" i="1" s="1"/>
  <c r="N472" i="1"/>
  <c r="O472" i="1" s="1"/>
  <c r="N474" i="1"/>
  <c r="O474" i="1" s="1"/>
  <c r="N470" i="1"/>
  <c r="O470" i="1" s="1"/>
  <c r="N477" i="1"/>
  <c r="O477" i="1" s="1"/>
  <c r="N323" i="1"/>
  <c r="O323" i="1" s="1"/>
  <c r="N322" i="1"/>
  <c r="O322" i="1" s="1"/>
  <c r="N324" i="1"/>
  <c r="O324" i="1" s="1"/>
  <c r="N1723" i="1"/>
  <c r="O1723" i="1" s="1"/>
  <c r="N1722" i="1"/>
  <c r="O1722" i="1" s="1"/>
  <c r="N1721" i="1"/>
  <c r="O1721" i="1" s="1"/>
  <c r="N1724" i="1"/>
  <c r="O1724" i="1" s="1"/>
  <c r="N1720" i="1"/>
  <c r="O1720" i="1" s="1"/>
  <c r="N1483" i="1"/>
  <c r="O1483" i="1" s="1"/>
  <c r="N1482" i="1"/>
  <c r="O1482" i="1" s="1"/>
  <c r="N1481" i="1"/>
  <c r="O1481" i="1" s="1"/>
  <c r="N1486" i="1"/>
  <c r="O1486" i="1" s="1"/>
  <c r="N1484" i="1"/>
  <c r="O1484" i="1" s="1"/>
  <c r="N1480" i="1"/>
  <c r="O1480" i="1" s="1"/>
  <c r="N1485" i="1"/>
  <c r="O1485" i="1" s="1"/>
  <c r="N1025" i="1"/>
  <c r="O1025" i="1" s="1"/>
  <c r="N1024" i="1"/>
  <c r="O1024" i="1" s="1"/>
  <c r="N1488" i="1"/>
  <c r="O1488" i="1" s="1"/>
  <c r="N310" i="1"/>
  <c r="O310" i="1" s="1"/>
  <c r="N390" i="1"/>
  <c r="O390" i="1" s="1"/>
  <c r="N2109" i="1"/>
  <c r="O2109" i="1" s="1"/>
  <c r="N2107" i="1"/>
  <c r="O2107" i="1" s="1"/>
  <c r="N2110" i="1"/>
  <c r="O2110" i="1" s="1"/>
  <c r="N2108" i="1"/>
  <c r="O2108" i="1" s="1"/>
  <c r="N3569" i="1"/>
  <c r="O3569" i="1" s="1"/>
  <c r="N1821" i="1"/>
  <c r="O1821" i="1" s="1"/>
  <c r="N3568" i="1"/>
  <c r="O3568" i="1" s="1"/>
  <c r="N3567" i="1"/>
  <c r="O3567" i="1" s="1"/>
  <c r="N1820" i="1"/>
  <c r="O1820" i="1" s="1"/>
  <c r="N1822" i="1"/>
  <c r="O1822" i="1" s="1"/>
  <c r="N1003" i="1"/>
  <c r="O1003" i="1" s="1"/>
  <c r="N1004" i="1"/>
  <c r="O1004" i="1" s="1"/>
  <c r="N331" i="1"/>
  <c r="O331" i="1" s="1"/>
  <c r="N333" i="1"/>
  <c r="O333" i="1" s="1"/>
  <c r="N332" i="1"/>
  <c r="O332" i="1" s="1"/>
  <c r="N441" i="1"/>
  <c r="O441" i="1" s="1"/>
  <c r="N445" i="1"/>
  <c r="O445" i="1" s="1"/>
  <c r="N443" i="1"/>
  <c r="O443" i="1" s="1"/>
  <c r="N444" i="1"/>
  <c r="O444" i="1" s="1"/>
  <c r="N442" i="1"/>
  <c r="O442" i="1" s="1"/>
  <c r="N856" i="1"/>
  <c r="O856" i="1" s="1"/>
  <c r="N858" i="1"/>
  <c r="O858" i="1" s="1"/>
  <c r="N2555" i="1"/>
  <c r="O2555" i="1" s="1"/>
  <c r="N2551" i="1"/>
  <c r="O2551" i="1" s="1"/>
  <c r="N2553" i="1"/>
  <c r="O2553" i="1" s="1"/>
  <c r="N2556" i="1"/>
  <c r="O2556" i="1" s="1"/>
  <c r="N2554" i="1"/>
  <c r="O2554" i="1" s="1"/>
  <c r="N2548" i="1"/>
  <c r="O2548" i="1" s="1"/>
  <c r="N2549" i="1"/>
  <c r="O2549" i="1" s="1"/>
  <c r="N2552" i="1"/>
  <c r="O2552" i="1" s="1"/>
  <c r="N2550" i="1"/>
  <c r="O2550" i="1" s="1"/>
  <c r="N2547" i="1"/>
  <c r="O2547" i="1" s="1"/>
  <c r="N2545" i="1"/>
  <c r="O2545" i="1" s="1"/>
  <c r="N2546" i="1"/>
  <c r="O2546" i="1" s="1"/>
  <c r="N1555" i="1"/>
  <c r="O1555" i="1" s="1"/>
  <c r="N1557" i="1"/>
  <c r="O1557" i="1" s="1"/>
  <c r="N1553" i="1"/>
  <c r="O1553" i="1" s="1"/>
  <c r="N1554" i="1"/>
  <c r="O1554" i="1" s="1"/>
  <c r="N1558" i="1"/>
  <c r="O1558" i="1" s="1"/>
  <c r="N1560" i="1"/>
  <c r="O1560" i="1" s="1"/>
  <c r="N1556" i="1"/>
  <c r="O1556" i="1" s="1"/>
  <c r="N1559" i="1"/>
  <c r="O1559" i="1" s="1"/>
  <c r="N529" i="1"/>
  <c r="O529" i="1" s="1"/>
  <c r="N1564" i="1"/>
  <c r="O1564" i="1" s="1"/>
  <c r="N2910" i="1"/>
  <c r="O2910" i="1" s="1"/>
  <c r="N368" i="1"/>
  <c r="O368" i="1" s="1"/>
  <c r="N366" i="1"/>
  <c r="O366" i="1" s="1"/>
  <c r="N1963" i="1"/>
  <c r="O1963" i="1" s="1"/>
  <c r="N1965" i="1"/>
  <c r="O1965" i="1" s="1"/>
  <c r="N1964" i="1"/>
  <c r="O1964" i="1" s="1"/>
  <c r="N987" i="1"/>
  <c r="O987" i="1" s="1"/>
  <c r="N989" i="1"/>
  <c r="O989" i="1" s="1"/>
  <c r="N988" i="1"/>
  <c r="O988" i="1" s="1"/>
  <c r="N3895" i="1"/>
  <c r="O3895" i="1" s="1"/>
  <c r="N2665" i="1"/>
  <c r="O2665" i="1" s="1"/>
  <c r="N2666" i="1"/>
  <c r="O2666" i="1" s="1"/>
  <c r="N3896" i="1"/>
  <c r="O3896" i="1" s="1"/>
  <c r="N1289" i="1"/>
  <c r="O1289" i="1" s="1"/>
  <c r="N1291" i="1"/>
  <c r="O1291" i="1" s="1"/>
  <c r="N1293" i="1"/>
  <c r="O1293" i="1" s="1"/>
  <c r="N1290" i="1"/>
  <c r="O1290" i="1" s="1"/>
  <c r="N1292" i="1"/>
  <c r="O1292" i="1" s="1"/>
  <c r="N1562" i="1"/>
  <c r="O1562" i="1" s="1"/>
  <c r="N1563" i="1"/>
  <c r="O1563" i="1" s="1"/>
  <c r="N1501" i="1"/>
  <c r="O1501" i="1" s="1"/>
  <c r="N1503" i="1"/>
  <c r="O1503" i="1" s="1"/>
  <c r="N1498" i="1"/>
  <c r="O1498" i="1" s="1"/>
  <c r="N1499" i="1"/>
  <c r="O1499" i="1" s="1"/>
  <c r="N1505" i="1"/>
  <c r="O1505" i="1" s="1"/>
  <c r="N1502" i="1"/>
  <c r="O1502" i="1" s="1"/>
  <c r="N1500" i="1"/>
  <c r="O1500" i="1" s="1"/>
  <c r="N1027" i="1"/>
  <c r="O1027" i="1" s="1"/>
  <c r="N1031" i="1"/>
  <c r="O1031" i="1" s="1"/>
  <c r="N1029" i="1"/>
  <c r="O1029" i="1" s="1"/>
  <c r="N1030" i="1"/>
  <c r="O1030" i="1" s="1"/>
  <c r="N1026" i="1"/>
  <c r="O1026" i="1" s="1"/>
  <c r="N1028" i="1"/>
  <c r="O1028" i="1" s="1"/>
  <c r="O882" i="1"/>
  <c r="N1136" i="1"/>
  <c r="O1136" i="1" s="1"/>
  <c r="N292" i="1"/>
  <c r="O292" i="1" s="1"/>
  <c r="N1680" i="1"/>
  <c r="O1680" i="1" s="1"/>
  <c r="N912" i="1"/>
  <c r="O912" i="1" s="1"/>
  <c r="N2936" i="1"/>
  <c r="O2936" i="1" s="1"/>
  <c r="N250" i="1"/>
  <c r="O250" i="1" s="1"/>
  <c r="N1693" i="1"/>
  <c r="O1693" i="1" s="1"/>
  <c r="N3493" i="1"/>
  <c r="O3493" i="1" s="1"/>
  <c r="N1075" i="1"/>
  <c r="O1075" i="1" s="1"/>
  <c r="N1078" i="1"/>
  <c r="O1078" i="1" s="1"/>
  <c r="N1077" i="1"/>
  <c r="O1077" i="1" s="1"/>
  <c r="N1541" i="1"/>
  <c r="O1541" i="1" s="1"/>
  <c r="N1001" i="1"/>
  <c r="O1001" i="1" s="1"/>
  <c r="N999" i="1"/>
  <c r="O999" i="1" s="1"/>
  <c r="N997" i="1"/>
  <c r="O997" i="1" s="1"/>
  <c r="N1002" i="1"/>
  <c r="O1002" i="1" s="1"/>
  <c r="N998" i="1"/>
  <c r="O998" i="1" s="1"/>
  <c r="N133" i="1"/>
  <c r="O133" i="1" s="1"/>
  <c r="N132" i="1"/>
  <c r="O132" i="1" s="1"/>
  <c r="N3957" i="1"/>
  <c r="O3957" i="1" s="1"/>
  <c r="N2731" i="1"/>
  <c r="O2731" i="1" s="1"/>
  <c r="N3953" i="1"/>
  <c r="O3953" i="1" s="1"/>
  <c r="N2729" i="1"/>
  <c r="O2729" i="1" s="1"/>
  <c r="N3959" i="1"/>
  <c r="O3959" i="1" s="1"/>
  <c r="N2727" i="1"/>
  <c r="O2727" i="1" s="1"/>
  <c r="N2730" i="1"/>
  <c r="O2730" i="1" s="1"/>
  <c r="N2724" i="1"/>
  <c r="O2724" i="1" s="1"/>
  <c r="N3961" i="1"/>
  <c r="O3961" i="1" s="1"/>
  <c r="N2726" i="1"/>
  <c r="O2726" i="1" s="1"/>
  <c r="N3960" i="1"/>
  <c r="O3960" i="1" s="1"/>
  <c r="N3952" i="1"/>
  <c r="O3952" i="1" s="1"/>
  <c r="N3958" i="1"/>
  <c r="O3958" i="1" s="1"/>
  <c r="N3954" i="1"/>
  <c r="O3954" i="1" s="1"/>
  <c r="N2728" i="1"/>
  <c r="O2728" i="1" s="1"/>
  <c r="N2725" i="1"/>
  <c r="O2725" i="1" s="1"/>
  <c r="N3955" i="1"/>
  <c r="O3955" i="1" s="1"/>
  <c r="N2723" i="1"/>
  <c r="O2723" i="1" s="1"/>
  <c r="N2732" i="1"/>
  <c r="O2732" i="1" s="1"/>
  <c r="N3956" i="1"/>
  <c r="O3956" i="1" s="1"/>
  <c r="N3427" i="1"/>
  <c r="O3427" i="1" s="1"/>
  <c r="N1519" i="1"/>
  <c r="O1519" i="1" s="1"/>
  <c r="N3441" i="1"/>
  <c r="O3441" i="1" s="1"/>
  <c r="N3433" i="1"/>
  <c r="O3433" i="1" s="1"/>
  <c r="N1511" i="1"/>
  <c r="O1511" i="1" s="1"/>
  <c r="N3434" i="1"/>
  <c r="O3434" i="1" s="1"/>
  <c r="N1514" i="1"/>
  <c r="O1514" i="1" s="1"/>
  <c r="N1507" i="1"/>
  <c r="O1507" i="1" s="1"/>
  <c r="N3439" i="1"/>
  <c r="O3439" i="1" s="1"/>
  <c r="N3430" i="1"/>
  <c r="O3430" i="1" s="1"/>
  <c r="N1510" i="1"/>
  <c r="O1510" i="1" s="1"/>
  <c r="N3431" i="1"/>
  <c r="O3431" i="1" s="1"/>
  <c r="N1521" i="1"/>
  <c r="O1521" i="1" s="1"/>
  <c r="N1515" i="1"/>
  <c r="O1515" i="1" s="1"/>
  <c r="N3440" i="1"/>
  <c r="O3440" i="1" s="1"/>
  <c r="N3436" i="1"/>
  <c r="O3436" i="1" s="1"/>
  <c r="N3428" i="1"/>
  <c r="O3428" i="1" s="1"/>
  <c r="N3438" i="1"/>
  <c r="O3438" i="1" s="1"/>
  <c r="N1518" i="1"/>
  <c r="O1518" i="1" s="1"/>
  <c r="N3432" i="1"/>
  <c r="O3432" i="1" s="1"/>
  <c r="N3437" i="1"/>
  <c r="O3437" i="1" s="1"/>
  <c r="N3429" i="1"/>
  <c r="O3429" i="1" s="1"/>
  <c r="N3435" i="1"/>
  <c r="O3435" i="1" s="1"/>
  <c r="N1513" i="1"/>
  <c r="O1513" i="1" s="1"/>
  <c r="N1516" i="1"/>
  <c r="O1516" i="1" s="1"/>
  <c r="N1512" i="1"/>
  <c r="O1512" i="1" s="1"/>
  <c r="N1508" i="1"/>
  <c r="O1508" i="1" s="1"/>
  <c r="N1509" i="1"/>
  <c r="O1509" i="1" s="1"/>
  <c r="N1517" i="1"/>
  <c r="O1517" i="1" s="1"/>
  <c r="N1520" i="1"/>
  <c r="O1520" i="1" s="1"/>
  <c r="N1571" i="1"/>
  <c r="O1571" i="1" s="1"/>
  <c r="N1572" i="1"/>
  <c r="O1572" i="1" s="1"/>
  <c r="N3337" i="1"/>
  <c r="O3337" i="1" s="1"/>
  <c r="N1243" i="1"/>
  <c r="O1243" i="1" s="1"/>
  <c r="N3331" i="1"/>
  <c r="O3331" i="1" s="1"/>
  <c r="N1235" i="1"/>
  <c r="O1235" i="1" s="1"/>
  <c r="N1239" i="1"/>
  <c r="O1239" i="1" s="1"/>
  <c r="N3329" i="1"/>
  <c r="O3329" i="1" s="1"/>
  <c r="N3338" i="1"/>
  <c r="O3338" i="1" s="1"/>
  <c r="N3334" i="1"/>
  <c r="O3334" i="1" s="1"/>
  <c r="N3335" i="1"/>
  <c r="O3335" i="1" s="1"/>
  <c r="N3333" i="1"/>
  <c r="O3333" i="1" s="1"/>
  <c r="N3330" i="1"/>
  <c r="O3330" i="1" s="1"/>
  <c r="N1237" i="1"/>
  <c r="O1237" i="1" s="1"/>
  <c r="N1241" i="1"/>
  <c r="O1241" i="1" s="1"/>
  <c r="N3332" i="1"/>
  <c r="O3332" i="1" s="1"/>
  <c r="N3336" i="1"/>
  <c r="O3336" i="1" s="1"/>
  <c r="N1244" i="1"/>
  <c r="O1244" i="1" s="1"/>
  <c r="N1240" i="1"/>
  <c r="O1240" i="1" s="1"/>
  <c r="N1242" i="1"/>
  <c r="O1242" i="1" s="1"/>
  <c r="N1238" i="1"/>
  <c r="O1238" i="1" s="1"/>
  <c r="N20" i="1"/>
  <c r="O20" i="1" s="1"/>
  <c r="N148" i="1"/>
  <c r="O148" i="1" s="1"/>
  <c r="N404" i="1"/>
  <c r="O404" i="1" s="1"/>
  <c r="N648" i="1"/>
  <c r="O648" i="1" s="1"/>
  <c r="N1012" i="1"/>
  <c r="O1012" i="1" s="1"/>
  <c r="N1268" i="1"/>
  <c r="O1268" i="1" s="1"/>
  <c r="N190" i="1"/>
  <c r="O190" i="1" s="1"/>
  <c r="N318" i="1"/>
  <c r="O318" i="1" s="1"/>
  <c r="N414" i="1"/>
  <c r="O414" i="1" s="1"/>
  <c r="N542" i="1"/>
  <c r="O542" i="1" s="1"/>
  <c r="N798" i="1"/>
  <c r="O798" i="1" s="1"/>
  <c r="N926" i="1"/>
  <c r="O926" i="1" s="1"/>
  <c r="N1376" i="1"/>
  <c r="O1376" i="1" s="1"/>
  <c r="N1632" i="1"/>
  <c r="O1632" i="1" s="1"/>
  <c r="N3926" i="1"/>
  <c r="O3926" i="1" s="1"/>
  <c r="N2700" i="1"/>
  <c r="O2700" i="1" s="1"/>
  <c r="N2095" i="1"/>
  <c r="O2095" i="1" s="1"/>
  <c r="N2099" i="1"/>
  <c r="O2099" i="1" s="1"/>
  <c r="N2090" i="1"/>
  <c r="O2090" i="1" s="1"/>
  <c r="N2091" i="1"/>
  <c r="O2091" i="1" s="1"/>
  <c r="N2101" i="1"/>
  <c r="O2101" i="1" s="1"/>
  <c r="N2106" i="1"/>
  <c r="O2106" i="1" s="1"/>
  <c r="N2103" i="1"/>
  <c r="O2103" i="1" s="1"/>
  <c r="N2105" i="1"/>
  <c r="O2105" i="1" s="1"/>
  <c r="N2097" i="1"/>
  <c r="O2097" i="1" s="1"/>
  <c r="N2098" i="1"/>
  <c r="O2098" i="1" s="1"/>
  <c r="N2093" i="1"/>
  <c r="O2093" i="1" s="1"/>
  <c r="N2089" i="1"/>
  <c r="O2089" i="1" s="1"/>
  <c r="N2094" i="1"/>
  <c r="O2094" i="1" s="1"/>
  <c r="N2104" i="1"/>
  <c r="O2104" i="1" s="1"/>
  <c r="N2100" i="1"/>
  <c r="O2100" i="1" s="1"/>
  <c r="N2096" i="1"/>
  <c r="O2096" i="1" s="1"/>
  <c r="N2092" i="1"/>
  <c r="O2092" i="1" s="1"/>
  <c r="N2102" i="1"/>
  <c r="O2102" i="1" s="1"/>
  <c r="N3951" i="1"/>
  <c r="O3951" i="1" s="1"/>
  <c r="N2722" i="1"/>
  <c r="O2722" i="1" s="1"/>
  <c r="N2385" i="1"/>
  <c r="O2385" i="1" s="1"/>
  <c r="N2380" i="1"/>
  <c r="O2380" i="1" s="1"/>
  <c r="N2047" i="1"/>
  <c r="O2047" i="1" s="1"/>
  <c r="N2043" i="1"/>
  <c r="O2043" i="1" s="1"/>
  <c r="N2045" i="1"/>
  <c r="O2045" i="1" s="1"/>
  <c r="N2042" i="1"/>
  <c r="O2042" i="1" s="1"/>
  <c r="N2048" i="1"/>
  <c r="O2048" i="1" s="1"/>
  <c r="N2046" i="1"/>
  <c r="O2046" i="1" s="1"/>
  <c r="N2044" i="1"/>
  <c r="O2044" i="1" s="1"/>
  <c r="N1852" i="1"/>
  <c r="O1852" i="1" s="1"/>
  <c r="N757" i="1"/>
  <c r="O757" i="1" s="1"/>
  <c r="N49" i="1"/>
  <c r="O49" i="1" s="1"/>
  <c r="N1757" i="1"/>
  <c r="O1757" i="1" s="1"/>
  <c r="N1756" i="1"/>
  <c r="O1756" i="1" s="1"/>
  <c r="N1279" i="1"/>
  <c r="O1279" i="1" s="1"/>
  <c r="N1277" i="1"/>
  <c r="O1277" i="1" s="1"/>
  <c r="N1280" i="1"/>
  <c r="O1280" i="1" s="1"/>
  <c r="N1276" i="1"/>
  <c r="O1276" i="1" s="1"/>
  <c r="N703" i="1"/>
  <c r="O703" i="1" s="1"/>
  <c r="N704" i="1"/>
  <c r="O704" i="1" s="1"/>
  <c r="N701" i="1"/>
  <c r="O701" i="1" s="1"/>
  <c r="N700" i="1"/>
  <c r="O700" i="1" s="1"/>
  <c r="N1981" i="1"/>
  <c r="O1981" i="1" s="1"/>
  <c r="N1983" i="1"/>
  <c r="O1983" i="1" s="1"/>
  <c r="N1979" i="1"/>
  <c r="O1979" i="1" s="1"/>
  <c r="N1984" i="1"/>
  <c r="O1984" i="1" s="1"/>
  <c r="N1982" i="1"/>
  <c r="O1982" i="1" s="1"/>
  <c r="N1980" i="1"/>
  <c r="O1980" i="1" s="1"/>
  <c r="N1259" i="1"/>
  <c r="O1259" i="1" s="1"/>
  <c r="N1263" i="1"/>
  <c r="O1263" i="1" s="1"/>
  <c r="N1265" i="1"/>
  <c r="O1265" i="1" s="1"/>
  <c r="N1267" i="1"/>
  <c r="O1267" i="1" s="1"/>
  <c r="N1261" i="1"/>
  <c r="O1261" i="1" s="1"/>
  <c r="N1264" i="1"/>
  <c r="O1264" i="1" s="1"/>
  <c r="N1260" i="1"/>
  <c r="O1260" i="1" s="1"/>
  <c r="N1266" i="1"/>
  <c r="O1266" i="1" s="1"/>
  <c r="N1262" i="1"/>
  <c r="O1262" i="1" s="1"/>
  <c r="N459" i="1"/>
  <c r="O459" i="1" s="1"/>
  <c r="N697" i="1"/>
  <c r="O697" i="1" s="1"/>
  <c r="O372" i="1"/>
  <c r="N2051" i="1"/>
  <c r="O2051" i="1" s="1"/>
  <c r="N2053" i="1"/>
  <c r="O2053" i="1" s="1"/>
  <c r="N2055" i="1"/>
  <c r="O2055" i="1" s="1"/>
  <c r="N2058" i="1"/>
  <c r="O2058" i="1" s="1"/>
  <c r="N2054" i="1"/>
  <c r="O2054" i="1" s="1"/>
  <c r="N2050" i="1"/>
  <c r="O2050" i="1" s="1"/>
  <c r="N2049" i="1"/>
  <c r="O2049" i="1" s="1"/>
  <c r="N2052" i="1"/>
  <c r="O2052" i="1" s="1"/>
  <c r="N2057" i="1"/>
  <c r="O2057" i="1" s="1"/>
  <c r="N2056" i="1"/>
  <c r="O2056" i="1" s="1"/>
  <c r="N2636" i="1"/>
  <c r="O2636" i="1" s="1"/>
  <c r="N1741" i="1"/>
  <c r="O1741" i="1" s="1"/>
  <c r="N1740" i="1"/>
  <c r="O1740" i="1" s="1"/>
  <c r="N1442" i="1"/>
  <c r="O1442" i="1" s="1"/>
  <c r="N1439" i="1"/>
  <c r="O1439" i="1" s="1"/>
  <c r="N1438" i="1"/>
  <c r="O1438" i="1" s="1"/>
  <c r="N1437" i="1"/>
  <c r="O1437" i="1" s="1"/>
  <c r="N1436" i="1"/>
  <c r="O1436" i="1" s="1"/>
  <c r="N1441" i="1"/>
  <c r="O1441" i="1" s="1"/>
  <c r="N3199" i="1"/>
  <c r="O3199" i="1" s="1"/>
  <c r="N3196" i="1"/>
  <c r="O3196" i="1" s="1"/>
  <c r="N3194" i="1"/>
  <c r="O3194" i="1" s="1"/>
  <c r="N3195" i="1"/>
  <c r="O3195" i="1" s="1"/>
  <c r="N3198" i="1"/>
  <c r="O3198" i="1" s="1"/>
  <c r="N864" i="1"/>
  <c r="O864" i="1" s="1"/>
  <c r="N860" i="1"/>
  <c r="O860" i="1" s="1"/>
  <c r="N863" i="1"/>
  <c r="O863" i="1" s="1"/>
  <c r="N3197" i="1"/>
  <c r="O3197" i="1" s="1"/>
  <c r="N861" i="1"/>
  <c r="O861" i="1" s="1"/>
  <c r="N865" i="1"/>
  <c r="O865" i="1" s="1"/>
  <c r="N3803" i="1"/>
  <c r="O3803" i="1" s="1"/>
  <c r="N3807" i="1"/>
  <c r="O3807" i="1" s="1"/>
  <c r="N2529" i="1"/>
  <c r="O2529" i="1" s="1"/>
  <c r="N2527" i="1"/>
  <c r="O2527" i="1" s="1"/>
  <c r="N2525" i="1"/>
  <c r="O2525" i="1" s="1"/>
  <c r="N2524" i="1"/>
  <c r="O2524" i="1" s="1"/>
  <c r="N3802" i="1"/>
  <c r="O3802" i="1" s="1"/>
  <c r="N2528" i="1"/>
  <c r="O2528" i="1" s="1"/>
  <c r="N3801" i="1"/>
  <c r="O3801" i="1" s="1"/>
  <c r="N3805" i="1"/>
  <c r="O3805" i="1" s="1"/>
  <c r="N2523" i="1"/>
  <c r="O2523" i="1" s="1"/>
  <c r="N2526" i="1"/>
  <c r="O2526" i="1" s="1"/>
  <c r="N3806" i="1"/>
  <c r="O3806" i="1" s="1"/>
  <c r="N3804" i="1"/>
  <c r="O3804" i="1" s="1"/>
  <c r="N842" i="1"/>
  <c r="O842" i="1" s="1"/>
  <c r="N846" i="1"/>
  <c r="O846" i="1" s="1"/>
  <c r="N603" i="1"/>
  <c r="O603" i="1" s="1"/>
  <c r="N3016" i="1"/>
  <c r="O3016" i="1" s="1"/>
  <c r="N315" i="1"/>
  <c r="O315" i="1" s="1"/>
  <c r="N316" i="1"/>
  <c r="O316" i="1" s="1"/>
  <c r="N1034" i="1"/>
  <c r="O1034" i="1" s="1"/>
  <c r="N1033" i="1"/>
  <c r="O1033" i="1" s="1"/>
  <c r="N1040" i="1"/>
  <c r="O1040" i="1" s="1"/>
  <c r="N1038" i="1"/>
  <c r="O1038" i="1" s="1"/>
  <c r="N299" i="1"/>
  <c r="O299" i="1" s="1"/>
  <c r="N297" i="1"/>
  <c r="O297" i="1" s="1"/>
  <c r="N298" i="1"/>
  <c r="O298" i="1" s="1"/>
  <c r="N301" i="1"/>
  <c r="O301" i="1" s="1"/>
  <c r="N300" i="1"/>
  <c r="O300" i="1" s="1"/>
  <c r="N302" i="1"/>
  <c r="O302" i="1" s="1"/>
  <c r="N2461" i="1"/>
  <c r="O2461" i="1" s="1"/>
  <c r="N2460" i="1"/>
  <c r="O2460" i="1" s="1"/>
  <c r="N2458" i="1"/>
  <c r="O2458" i="1" s="1"/>
  <c r="N2459" i="1"/>
  <c r="O2459" i="1" s="1"/>
  <c r="N2462" i="1"/>
  <c r="O2462" i="1" s="1"/>
  <c r="N1008" i="1"/>
  <c r="O1008" i="1" s="1"/>
  <c r="N2134" i="1"/>
  <c r="O2134" i="1" s="1"/>
  <c r="N1620" i="1"/>
  <c r="O1620" i="1" s="1"/>
  <c r="N1392" i="1"/>
  <c r="O1392" i="1" s="1"/>
  <c r="N352" i="1"/>
  <c r="O352" i="1" s="1"/>
  <c r="N2614" i="1"/>
  <c r="O2614" i="1" s="1"/>
  <c r="N1094" i="1"/>
  <c r="O1094" i="1" s="1"/>
  <c r="N6" i="1"/>
  <c r="O6" i="1" s="1"/>
  <c r="N105" i="1"/>
  <c r="O105" i="1" s="1"/>
  <c r="N410" i="1"/>
  <c r="O410" i="1" s="1"/>
  <c r="N1537" i="1"/>
  <c r="O1537" i="1" s="1"/>
  <c r="N1380" i="1"/>
  <c r="O1380" i="1" s="1"/>
  <c r="N1057" i="1"/>
  <c r="O1057" i="1" s="1"/>
  <c r="N716" i="1"/>
  <c r="O716" i="1" s="1"/>
  <c r="N3325" i="1"/>
  <c r="O3325" i="1" s="1"/>
  <c r="N1146" i="1"/>
  <c r="O1146" i="1" s="1"/>
  <c r="N3020" i="1"/>
  <c r="O3020" i="1" s="1"/>
  <c r="N1282" i="1"/>
  <c r="O1282" i="1" s="1"/>
  <c r="N2407" i="1"/>
  <c r="O2407" i="1" s="1"/>
  <c r="N1456" i="1"/>
  <c r="O1456" i="1" s="1"/>
  <c r="N1132" i="1"/>
  <c r="O1132" i="1" s="1"/>
  <c r="N922" i="1"/>
  <c r="O922" i="1" s="1"/>
  <c r="N741" i="1"/>
  <c r="O741" i="1" s="1"/>
  <c r="N168" i="1"/>
  <c r="O168" i="1" s="1"/>
  <c r="N296" i="1"/>
  <c r="O296" i="1" s="1"/>
  <c r="N552" i="1"/>
  <c r="O552" i="1" s="1"/>
  <c r="N1032" i="1"/>
  <c r="O1032" i="1" s="1"/>
  <c r="N1160" i="1"/>
  <c r="O1160" i="1" s="1"/>
  <c r="N1288" i="1"/>
  <c r="O1288" i="1" s="1"/>
  <c r="N210" i="1"/>
  <c r="O210" i="1" s="1"/>
  <c r="N1074" i="1"/>
  <c r="O1074" i="1" s="1"/>
  <c r="N1202" i="1"/>
  <c r="O1202" i="1" s="1"/>
  <c r="N2013" i="1"/>
  <c r="O2013" i="1" s="1"/>
  <c r="N2009" i="1"/>
  <c r="O2009" i="1" s="1"/>
  <c r="N2010" i="1"/>
  <c r="O2010" i="1" s="1"/>
  <c r="N1763" i="1"/>
  <c r="O1763" i="1" s="1"/>
  <c r="N1761" i="1"/>
  <c r="O1761" i="1" s="1"/>
  <c r="N1762" i="1"/>
  <c r="O1762" i="1" s="1"/>
  <c r="N1570" i="1"/>
  <c r="O1570" i="1" s="1"/>
  <c r="N1569" i="1"/>
  <c r="O1569" i="1" s="1"/>
  <c r="N1179" i="1"/>
  <c r="O1179" i="1" s="1"/>
  <c r="N1181" i="1"/>
  <c r="O1181" i="1" s="1"/>
  <c r="N1177" i="1"/>
  <c r="O1177" i="1" s="1"/>
  <c r="N1049" i="1"/>
  <c r="O1049" i="1" s="1"/>
  <c r="N909" i="1"/>
  <c r="O909" i="1" s="1"/>
  <c r="N907" i="1"/>
  <c r="O907" i="1" s="1"/>
  <c r="N403" i="1"/>
  <c r="O403" i="1" s="1"/>
  <c r="N401" i="1"/>
  <c r="O401" i="1" s="1"/>
  <c r="O328" i="1"/>
  <c r="N2303" i="1"/>
  <c r="O2303" i="1" s="1"/>
  <c r="N2307" i="1"/>
  <c r="O2307" i="1" s="1"/>
  <c r="N2299" i="1"/>
  <c r="O2299" i="1" s="1"/>
  <c r="N2305" i="1"/>
  <c r="O2305" i="1" s="1"/>
  <c r="N2295" i="1"/>
  <c r="O2295" i="1" s="1"/>
  <c r="N2297" i="1"/>
  <c r="O2297" i="1" s="1"/>
  <c r="N2306" i="1"/>
  <c r="O2306" i="1" s="1"/>
  <c r="N2300" i="1"/>
  <c r="O2300" i="1" s="1"/>
  <c r="N2301" i="1"/>
  <c r="O2301" i="1" s="1"/>
  <c r="N2298" i="1"/>
  <c r="O2298" i="1" s="1"/>
  <c r="N2296" i="1"/>
  <c r="O2296" i="1" s="1"/>
  <c r="N2302" i="1"/>
  <c r="O2302" i="1" s="1"/>
  <c r="N1863" i="1"/>
  <c r="O1863" i="1" s="1"/>
  <c r="N1866" i="1"/>
  <c r="O1866" i="1" s="1"/>
  <c r="N1865" i="1"/>
  <c r="O1865" i="1" s="1"/>
  <c r="N1667" i="1"/>
  <c r="O1667" i="1" s="1"/>
  <c r="N1663" i="1"/>
  <c r="O1663" i="1" s="1"/>
  <c r="N1675" i="1"/>
  <c r="O1675" i="1" s="1"/>
  <c r="N1669" i="1"/>
  <c r="O1669" i="1" s="1"/>
  <c r="N1671" i="1"/>
  <c r="O1671" i="1" s="1"/>
  <c r="N1659" i="1"/>
  <c r="O1659" i="1" s="1"/>
  <c r="N1661" i="1"/>
  <c r="O1661" i="1" s="1"/>
  <c r="N1674" i="1"/>
  <c r="O1674" i="1" s="1"/>
  <c r="N1670" i="1"/>
  <c r="O1670" i="1" s="1"/>
  <c r="N1666" i="1"/>
  <c r="O1666" i="1" s="1"/>
  <c r="N1655" i="1"/>
  <c r="O1655" i="1" s="1"/>
  <c r="N1665" i="1"/>
  <c r="O1665" i="1" s="1"/>
  <c r="N1658" i="1"/>
  <c r="O1658" i="1" s="1"/>
  <c r="N1677" i="1"/>
  <c r="O1677" i="1" s="1"/>
  <c r="N1657" i="1"/>
  <c r="O1657" i="1" s="1"/>
  <c r="N1678" i="1"/>
  <c r="O1678" i="1" s="1"/>
  <c r="N1662" i="1"/>
  <c r="O1662" i="1" s="1"/>
  <c r="N1575" i="1"/>
  <c r="O1575" i="1" s="1"/>
  <c r="N399" i="1"/>
  <c r="O399" i="1" s="1"/>
  <c r="N327" i="1"/>
  <c r="O327" i="1" s="1"/>
  <c r="N175" i="1"/>
  <c r="O175" i="1" s="1"/>
  <c r="N1839" i="1"/>
  <c r="O1839" i="1" s="1"/>
  <c r="N1843" i="1"/>
  <c r="O1843" i="1" s="1"/>
  <c r="N1834" i="1"/>
  <c r="O1834" i="1" s="1"/>
  <c r="N1830" i="1"/>
  <c r="O1830" i="1" s="1"/>
  <c r="N1835" i="1"/>
  <c r="O1835" i="1" s="1"/>
  <c r="N1837" i="1"/>
  <c r="O1837" i="1" s="1"/>
  <c r="N1841" i="1"/>
  <c r="O1841" i="1" s="1"/>
  <c r="N1842" i="1"/>
  <c r="O1842" i="1" s="1"/>
  <c r="N1831" i="1"/>
  <c r="O1831" i="1" s="1"/>
  <c r="N1833" i="1"/>
  <c r="O1833" i="1" s="1"/>
  <c r="N1838" i="1"/>
  <c r="O1838" i="1" s="1"/>
  <c r="N1840" i="1"/>
  <c r="O1840" i="1" s="1"/>
  <c r="N435" i="1"/>
  <c r="O435" i="1" s="1"/>
  <c r="N431" i="1"/>
  <c r="O431" i="1" s="1"/>
  <c r="N439" i="1"/>
  <c r="O439" i="1" s="1"/>
  <c r="N437" i="1"/>
  <c r="O437" i="1" s="1"/>
  <c r="N433" i="1"/>
  <c r="O433" i="1" s="1"/>
  <c r="N47" i="1"/>
  <c r="O47" i="1" s="1"/>
  <c r="N2794" i="1"/>
  <c r="O2794" i="1" s="1"/>
  <c r="N2791" i="1"/>
  <c r="O2791" i="1" s="1"/>
  <c r="N2790" i="1"/>
  <c r="O2790" i="1" s="1"/>
  <c r="N2793" i="1"/>
  <c r="O2793" i="1" s="1"/>
  <c r="O40" i="1"/>
  <c r="N381" i="1"/>
  <c r="O381" i="1" s="1"/>
  <c r="N379" i="1"/>
  <c r="O379" i="1" s="1"/>
  <c r="N377" i="1"/>
  <c r="O377" i="1" s="1"/>
  <c r="N375" i="1"/>
  <c r="O375" i="1" s="1"/>
  <c r="N373" i="1"/>
  <c r="O373" i="1" s="1"/>
  <c r="N1733" i="1"/>
  <c r="O1733" i="1" s="1"/>
  <c r="N1725" i="1"/>
  <c r="O1725" i="1" s="1"/>
  <c r="N1731" i="1"/>
  <c r="O1731" i="1" s="1"/>
  <c r="N1727" i="1"/>
  <c r="O1727" i="1" s="1"/>
  <c r="N1730" i="1"/>
  <c r="O1730" i="1" s="1"/>
  <c r="N1729" i="1"/>
  <c r="O1729" i="1" s="1"/>
  <c r="N1726" i="1"/>
  <c r="O1726" i="1" s="1"/>
  <c r="N2559" i="1"/>
  <c r="O2559" i="1" s="1"/>
  <c r="N2561" i="1"/>
  <c r="O2561" i="1" s="1"/>
  <c r="N2562" i="1"/>
  <c r="O2562" i="1" s="1"/>
  <c r="N2557" i="1"/>
  <c r="O2557" i="1" s="1"/>
  <c r="N2558" i="1"/>
  <c r="O2558" i="1" s="1"/>
  <c r="N423" i="1"/>
  <c r="O423" i="1" s="1"/>
  <c r="N421" i="1"/>
  <c r="O421" i="1" s="1"/>
  <c r="N425" i="1"/>
  <c r="O425" i="1" s="1"/>
  <c r="N2692" i="1"/>
  <c r="O2692" i="1" s="1"/>
  <c r="N2694" i="1"/>
  <c r="O2694" i="1" s="1"/>
  <c r="N1005" i="1"/>
  <c r="O1005" i="1" s="1"/>
  <c r="N1007" i="1"/>
  <c r="O1007" i="1" s="1"/>
  <c r="O244" i="1"/>
  <c r="N243" i="1"/>
  <c r="O243" i="1" s="1"/>
  <c r="N1574" i="1"/>
  <c r="O1574" i="1" s="1"/>
  <c r="N1573" i="1"/>
  <c r="O1573" i="1" s="1"/>
  <c r="N1450" i="1"/>
  <c r="O1450" i="1" s="1"/>
  <c r="N1449" i="1"/>
  <c r="O1449" i="1" s="1"/>
  <c r="N1446" i="1"/>
  <c r="O1446" i="1" s="1"/>
  <c r="N1447" i="1"/>
  <c r="O1447" i="1" s="1"/>
  <c r="N1453" i="1"/>
  <c r="O1453" i="1" s="1"/>
  <c r="N1451" i="1"/>
  <c r="O1451" i="1" s="1"/>
  <c r="N1454" i="1"/>
  <c r="O1454" i="1" s="1"/>
  <c r="N1443" i="1"/>
  <c r="O1443" i="1" s="1"/>
  <c r="N1829" i="1"/>
  <c r="O1829" i="1" s="1"/>
  <c r="N1827" i="1"/>
  <c r="O1827" i="1" s="1"/>
  <c r="N359" i="1"/>
  <c r="O359" i="1" s="1"/>
  <c r="N355" i="1"/>
  <c r="O355" i="1" s="1"/>
  <c r="N899" i="1"/>
  <c r="O899" i="1" s="1"/>
  <c r="N901" i="1"/>
  <c r="O901" i="1" s="1"/>
  <c r="N4" i="1"/>
  <c r="O4" i="1" s="1"/>
  <c r="N356" i="1"/>
  <c r="O356" i="1" s="1"/>
  <c r="N388" i="1"/>
  <c r="O388" i="1" s="1"/>
  <c r="N420" i="1"/>
  <c r="O420" i="1" s="1"/>
  <c r="N900" i="1"/>
  <c r="O900" i="1" s="1"/>
  <c r="N964" i="1"/>
  <c r="O964" i="1" s="1"/>
  <c r="N1092" i="1"/>
  <c r="O1092" i="1" s="1"/>
  <c r="N46" i="1"/>
  <c r="O46" i="1" s="1"/>
  <c r="N398" i="1"/>
  <c r="O398" i="1" s="1"/>
  <c r="N430" i="1"/>
  <c r="O430" i="1" s="1"/>
  <c r="N462" i="1"/>
  <c r="O462" i="1" s="1"/>
  <c r="N718" i="1"/>
  <c r="O718" i="1" s="1"/>
  <c r="N910" i="1"/>
  <c r="O910" i="1" s="1"/>
  <c r="N1006" i="1"/>
  <c r="O1006" i="1" s="1"/>
  <c r="N1102" i="1"/>
  <c r="O1102" i="1" s="1"/>
  <c r="N1230" i="1"/>
  <c r="O1230" i="1" s="1"/>
  <c r="N1616" i="1"/>
  <c r="O1616" i="1" s="1"/>
  <c r="N1828" i="1"/>
  <c r="O1828" i="1" s="1"/>
  <c r="N2128" i="1"/>
  <c r="O2128" i="1" s="1"/>
  <c r="N45" i="1"/>
  <c r="O45" i="1" s="1"/>
  <c r="N249" i="1"/>
  <c r="O249" i="1" s="1"/>
  <c r="N1133" i="1"/>
  <c r="O1133" i="1" s="1"/>
  <c r="N1673" i="1"/>
  <c r="O1673" i="1" s="1"/>
  <c r="N2693" i="1"/>
  <c r="O2693" i="1" s="1"/>
  <c r="N1524" i="1"/>
  <c r="O1524" i="1" s="1"/>
  <c r="N1832" i="1"/>
  <c r="O1832" i="1" s="1"/>
  <c r="N2136" i="1"/>
  <c r="O2136" i="1" s="1"/>
  <c r="N257" i="1"/>
  <c r="O257" i="1" s="1"/>
  <c r="N905" i="1"/>
  <c r="O905" i="1" s="1"/>
  <c r="N2792" i="1"/>
  <c r="O2792" i="1" s="1"/>
  <c r="N2011" i="1"/>
  <c r="O2011" i="1" s="1"/>
  <c r="N2427" i="1"/>
  <c r="O2427" i="1" s="1"/>
  <c r="N3721" i="1"/>
  <c r="O3721" i="1" s="1"/>
  <c r="N3719" i="1"/>
  <c r="O3719" i="1" s="1"/>
  <c r="N3723" i="1"/>
  <c r="O3723" i="1" s="1"/>
  <c r="N2425" i="1"/>
  <c r="O2425" i="1" s="1"/>
  <c r="N3722" i="1"/>
  <c r="O3722" i="1" s="1"/>
  <c r="N3724" i="1"/>
  <c r="O3724" i="1" s="1"/>
  <c r="N3718" i="1"/>
  <c r="O3718" i="1" s="1"/>
  <c r="N2423" i="1"/>
  <c r="O2423" i="1" s="1"/>
  <c r="N2426" i="1"/>
  <c r="O2426" i="1" s="1"/>
  <c r="N2420" i="1"/>
  <c r="O2420" i="1" s="1"/>
  <c r="N2424" i="1"/>
  <c r="O2424" i="1" s="1"/>
  <c r="N3717" i="1"/>
  <c r="O3717" i="1" s="1"/>
  <c r="N2421" i="1"/>
  <c r="O2421" i="1" s="1"/>
  <c r="N1343" i="1"/>
  <c r="O1343" i="1" s="1"/>
  <c r="N2919" i="1"/>
  <c r="O2919" i="1" s="1"/>
  <c r="N2925" i="1"/>
  <c r="O2925" i="1" s="1"/>
  <c r="N2923" i="1"/>
  <c r="O2923" i="1" s="1"/>
  <c r="N2922" i="1"/>
  <c r="O2922" i="1" s="1"/>
  <c r="N415" i="1"/>
  <c r="O415" i="1" s="1"/>
  <c r="N419" i="1"/>
  <c r="O419" i="1" s="1"/>
  <c r="N2926" i="1"/>
  <c r="O2926" i="1" s="1"/>
  <c r="N2924" i="1"/>
  <c r="O2924" i="1" s="1"/>
  <c r="N2921" i="1"/>
  <c r="O2921" i="1" s="1"/>
  <c r="N41" i="1"/>
  <c r="O41" i="1" s="1"/>
  <c r="N2571" i="1"/>
  <c r="O2571" i="1" s="1"/>
  <c r="N2411" i="1"/>
  <c r="O2411" i="1" s="1"/>
  <c r="N895" i="1"/>
  <c r="O895" i="1" s="1"/>
  <c r="N891" i="1"/>
  <c r="O891" i="1" s="1"/>
  <c r="N491" i="1"/>
  <c r="O491" i="1" s="1"/>
  <c r="N371" i="1"/>
  <c r="O371" i="1" s="1"/>
  <c r="N363" i="1"/>
  <c r="O363" i="1" s="1"/>
  <c r="N367" i="1"/>
  <c r="O367" i="1" s="1"/>
  <c r="N2907" i="1"/>
  <c r="O2907" i="1" s="1"/>
  <c r="N2909" i="1"/>
  <c r="O2909" i="1" s="1"/>
  <c r="N2914" i="1"/>
  <c r="O2914" i="1" s="1"/>
  <c r="N2908" i="1"/>
  <c r="O2908" i="1" s="1"/>
  <c r="N365" i="1"/>
  <c r="O365" i="1" s="1"/>
  <c r="N2906" i="1"/>
  <c r="O2906" i="1" s="1"/>
  <c r="N369" i="1"/>
  <c r="O369" i="1" s="1"/>
  <c r="N2911" i="1"/>
  <c r="O2911" i="1" s="1"/>
  <c r="N2913" i="1"/>
  <c r="O2913" i="1" s="1"/>
  <c r="N1739" i="1"/>
  <c r="O1739" i="1" s="1"/>
  <c r="N1738" i="1"/>
  <c r="O1738" i="1" s="1"/>
  <c r="N1737" i="1"/>
  <c r="O1737" i="1" s="1"/>
  <c r="N1209" i="1"/>
  <c r="O1209" i="1" s="1"/>
  <c r="N1213" i="1"/>
  <c r="O1213" i="1" s="1"/>
  <c r="N1211" i="1"/>
  <c r="O1211" i="1" s="1"/>
  <c r="N733" i="1"/>
  <c r="O733" i="1" s="1"/>
  <c r="N731" i="1"/>
  <c r="O731" i="1" s="1"/>
  <c r="N729" i="1"/>
  <c r="O729" i="1" s="1"/>
  <c r="N347" i="1"/>
  <c r="O347" i="1" s="1"/>
  <c r="N349" i="1"/>
  <c r="O349" i="1" s="1"/>
  <c r="N345" i="1"/>
  <c r="O345" i="1" s="1"/>
  <c r="N2867" i="1"/>
  <c r="O2867" i="1" s="1"/>
  <c r="N2866" i="1"/>
  <c r="O2866" i="1" s="1"/>
  <c r="N2516" i="1"/>
  <c r="O2516" i="1" s="1"/>
  <c r="N2514" i="1"/>
  <c r="O2514" i="1" s="1"/>
  <c r="N2515" i="1"/>
  <c r="O2515" i="1" s="1"/>
  <c r="N1903" i="1"/>
  <c r="O1903" i="1" s="1"/>
  <c r="N1907" i="1"/>
  <c r="O1907" i="1" s="1"/>
  <c r="N1893" i="1"/>
  <c r="O1893" i="1" s="1"/>
  <c r="N1891" i="1"/>
  <c r="O1891" i="1" s="1"/>
  <c r="N1899" i="1"/>
  <c r="O1899" i="1" s="1"/>
  <c r="N1898" i="1"/>
  <c r="O1898" i="1" s="1"/>
  <c r="N1901" i="1"/>
  <c r="O1901" i="1" s="1"/>
  <c r="N1894" i="1"/>
  <c r="O1894" i="1" s="1"/>
  <c r="N1890" i="1"/>
  <c r="O1890" i="1" s="1"/>
  <c r="N1895" i="1"/>
  <c r="O1895" i="1" s="1"/>
  <c r="N1906" i="1"/>
  <c r="O1906" i="1" s="1"/>
  <c r="N1902" i="1"/>
  <c r="O1902" i="1" s="1"/>
  <c r="N1905" i="1"/>
  <c r="O1905" i="1" s="1"/>
  <c r="N1908" i="1"/>
  <c r="O1908" i="1" s="1"/>
  <c r="N1897" i="1"/>
  <c r="O1897" i="1" s="1"/>
  <c r="N1904" i="1"/>
  <c r="O1904" i="1" s="1"/>
  <c r="N1522" i="1"/>
  <c r="O1522" i="1" s="1"/>
  <c r="N1195" i="1"/>
  <c r="O1195" i="1" s="1"/>
  <c r="N1193" i="1"/>
  <c r="O1193" i="1" s="1"/>
  <c r="N1191" i="1"/>
  <c r="O1191" i="1" s="1"/>
  <c r="N1187" i="1"/>
  <c r="O1187" i="1" s="1"/>
  <c r="N843" i="1"/>
  <c r="O843" i="1" s="1"/>
  <c r="N845" i="1"/>
  <c r="O845" i="1" s="1"/>
  <c r="O330" i="1"/>
  <c r="N179" i="1"/>
  <c r="O179" i="1" s="1"/>
  <c r="N37" i="1"/>
  <c r="O37" i="1" s="1"/>
  <c r="N3442" i="1"/>
  <c r="O3442" i="1" s="1"/>
  <c r="N1043" i="1"/>
  <c r="O1043" i="1" s="1"/>
  <c r="N1047" i="1"/>
  <c r="O1047" i="1" s="1"/>
  <c r="N1039" i="1"/>
  <c r="O1039" i="1" s="1"/>
  <c r="N1035" i="1"/>
  <c r="O1035" i="1" s="1"/>
  <c r="N1045" i="1"/>
  <c r="O1045" i="1" s="1"/>
  <c r="N1041" i="1"/>
  <c r="O1041" i="1" s="1"/>
  <c r="N953" i="1"/>
  <c r="O953" i="1" s="1"/>
  <c r="N955" i="1"/>
  <c r="O955" i="1" s="1"/>
  <c r="O696" i="1"/>
  <c r="O576" i="1"/>
  <c r="N449" i="1"/>
  <c r="O449" i="1" s="1"/>
  <c r="N165" i="1"/>
  <c r="O165" i="1" s="1"/>
  <c r="N163" i="1"/>
  <c r="O163" i="1" s="1"/>
  <c r="N161" i="1"/>
  <c r="O161" i="1" s="1"/>
  <c r="N2633" i="1"/>
  <c r="O2633" i="1" s="1"/>
  <c r="N2634" i="1"/>
  <c r="O2634" i="1" s="1"/>
  <c r="N2631" i="1"/>
  <c r="O2631" i="1" s="1"/>
  <c r="N2217" i="1"/>
  <c r="O2217" i="1" s="1"/>
  <c r="N2218" i="1"/>
  <c r="O2218" i="1" s="1"/>
  <c r="N2219" i="1"/>
  <c r="O2219" i="1" s="1"/>
  <c r="N2221" i="1"/>
  <c r="O2221" i="1" s="1"/>
  <c r="N2220" i="1"/>
  <c r="O2220" i="1" s="1"/>
  <c r="N2222" i="1"/>
  <c r="O2222" i="1" s="1"/>
  <c r="N2216" i="1"/>
  <c r="O2216" i="1" s="1"/>
  <c r="N2215" i="1"/>
  <c r="O2215" i="1" s="1"/>
  <c r="N1937" i="1"/>
  <c r="O1937" i="1" s="1"/>
  <c r="N1941" i="1"/>
  <c r="O1941" i="1" s="1"/>
  <c r="N1938" i="1"/>
  <c r="O1938" i="1" s="1"/>
  <c r="N1940" i="1"/>
  <c r="O1940" i="1" s="1"/>
  <c r="N1935" i="1"/>
  <c r="O1935" i="1" s="1"/>
  <c r="N1939" i="1"/>
  <c r="O1939" i="1" s="1"/>
  <c r="N1936" i="1"/>
  <c r="O1936" i="1" s="1"/>
  <c r="N783" i="1"/>
  <c r="O783" i="1" s="1"/>
  <c r="N559" i="1"/>
  <c r="O559" i="1" s="1"/>
  <c r="N2989" i="1"/>
  <c r="O2989" i="1" s="1"/>
  <c r="N561" i="1"/>
  <c r="O561" i="1" s="1"/>
  <c r="N2990" i="1"/>
  <c r="O2990" i="1" s="1"/>
  <c r="N447" i="1"/>
  <c r="O447" i="1" s="1"/>
  <c r="N2487" i="1"/>
  <c r="O2487" i="1" s="1"/>
  <c r="N2175" i="1"/>
  <c r="O2175" i="1" s="1"/>
  <c r="N2179" i="1"/>
  <c r="O2179" i="1" s="1"/>
  <c r="N2187" i="1"/>
  <c r="O2187" i="1" s="1"/>
  <c r="N2185" i="1"/>
  <c r="O2185" i="1" s="1"/>
  <c r="N2183" i="1"/>
  <c r="O2183" i="1" s="1"/>
  <c r="N2177" i="1"/>
  <c r="O2177" i="1" s="1"/>
  <c r="N2186" i="1"/>
  <c r="O2186" i="1" s="1"/>
  <c r="N2180" i="1"/>
  <c r="O2180" i="1" s="1"/>
  <c r="N2182" i="1"/>
  <c r="O2182" i="1" s="1"/>
  <c r="N2189" i="1"/>
  <c r="O2189" i="1" s="1"/>
  <c r="N2178" i="1"/>
  <c r="O2178" i="1" s="1"/>
  <c r="N2193" i="1"/>
  <c r="O2193" i="1" s="1"/>
  <c r="N2192" i="1"/>
  <c r="O2192" i="1" s="1"/>
  <c r="N2190" i="1"/>
  <c r="O2190" i="1" s="1"/>
  <c r="N2188" i="1"/>
  <c r="O2188" i="1" s="1"/>
  <c r="N2174" i="1"/>
  <c r="O2174" i="1" s="1"/>
  <c r="N1958" i="1"/>
  <c r="O1958" i="1" s="1"/>
  <c r="N1959" i="1"/>
  <c r="O1959" i="1" s="1"/>
  <c r="N3494" i="1"/>
  <c r="O3494" i="1" s="1"/>
  <c r="N1543" i="1"/>
  <c r="O1543" i="1" s="1"/>
  <c r="N1542" i="1"/>
  <c r="O1542" i="1" s="1"/>
  <c r="N1215" i="1"/>
  <c r="O1215" i="1" s="1"/>
  <c r="N1219" i="1"/>
  <c r="O1219" i="1" s="1"/>
  <c r="N1223" i="1"/>
  <c r="O1223" i="1" s="1"/>
  <c r="N1221" i="1"/>
  <c r="O1221" i="1" s="1"/>
  <c r="N1217" i="1"/>
  <c r="O1217" i="1" s="1"/>
  <c r="N1225" i="1"/>
  <c r="O1225" i="1" s="1"/>
  <c r="N353" i="1"/>
  <c r="O353" i="1" s="1"/>
  <c r="N351" i="1"/>
  <c r="O351" i="1" s="1"/>
  <c r="N43" i="1"/>
  <c r="O43" i="1" s="1"/>
  <c r="N71" i="1"/>
  <c r="O71" i="1" s="1"/>
  <c r="N2815" i="1"/>
  <c r="O2815" i="1" s="1"/>
  <c r="N11" i="1"/>
  <c r="O11" i="1" s="1"/>
  <c r="N15" i="1"/>
  <c r="O15" i="1" s="1"/>
  <c r="N7" i="1"/>
  <c r="O7" i="1" s="1"/>
  <c r="N13" i="1"/>
  <c r="O13" i="1" s="1"/>
  <c r="N9" i="1"/>
  <c r="O9" i="1" s="1"/>
  <c r="N319" i="1"/>
  <c r="O319" i="1" s="1"/>
  <c r="N317" i="1"/>
  <c r="O317" i="1" s="1"/>
  <c r="N321" i="1"/>
  <c r="O321" i="1" s="1"/>
  <c r="N575" i="1"/>
  <c r="O575" i="1" s="1"/>
  <c r="N2756" i="1"/>
  <c r="O2756" i="1" s="1"/>
  <c r="N2758" i="1"/>
  <c r="O2758" i="1" s="1"/>
  <c r="N2757" i="1"/>
  <c r="O2757" i="1" s="1"/>
  <c r="N2287" i="1"/>
  <c r="O2287" i="1" s="1"/>
  <c r="N2291" i="1"/>
  <c r="O2291" i="1" s="1"/>
  <c r="N2289" i="1"/>
  <c r="O2289" i="1" s="1"/>
  <c r="N2292" i="1"/>
  <c r="O2292" i="1" s="1"/>
  <c r="N2290" i="1"/>
  <c r="O2290" i="1" s="1"/>
  <c r="N2286" i="1"/>
  <c r="O2286" i="1" s="1"/>
  <c r="N2293" i="1"/>
  <c r="O2293" i="1" s="1"/>
  <c r="N2285" i="1"/>
  <c r="O2285" i="1" s="1"/>
  <c r="N2288" i="1"/>
  <c r="O2288" i="1" s="1"/>
  <c r="N83" i="1"/>
  <c r="O83" i="1" s="1"/>
  <c r="N85" i="1"/>
  <c r="O85" i="1" s="1"/>
  <c r="N81" i="1"/>
  <c r="O81" i="1" s="1"/>
  <c r="N855" i="1"/>
  <c r="O855" i="1" s="1"/>
  <c r="N859" i="1"/>
  <c r="O859" i="1" s="1"/>
  <c r="N851" i="1"/>
  <c r="O851" i="1" s="1"/>
  <c r="N857" i="1"/>
  <c r="O857" i="1" s="1"/>
  <c r="N853" i="1"/>
  <c r="O853" i="1" s="1"/>
  <c r="N12" i="1"/>
  <c r="O12" i="1" s="1"/>
  <c r="N44" i="1"/>
  <c r="O44" i="1" s="1"/>
  <c r="N364" i="1"/>
  <c r="O364" i="1" s="1"/>
  <c r="N396" i="1"/>
  <c r="O396" i="1" s="1"/>
  <c r="N492" i="1"/>
  <c r="O492" i="1" s="1"/>
  <c r="N556" i="1"/>
  <c r="O556" i="1" s="1"/>
  <c r="N620" i="1"/>
  <c r="O620" i="1" s="1"/>
  <c r="N748" i="1"/>
  <c r="O748" i="1" s="1"/>
  <c r="N844" i="1"/>
  <c r="O844" i="1" s="1"/>
  <c r="N908" i="1"/>
  <c r="O908" i="1" s="1"/>
  <c r="N1036" i="1"/>
  <c r="O1036" i="1" s="1"/>
  <c r="N1100" i="1"/>
  <c r="O1100" i="1" s="1"/>
  <c r="N1196" i="1"/>
  <c r="O1196" i="1" s="1"/>
  <c r="N1228" i="1"/>
  <c r="O1228" i="1" s="1"/>
  <c r="N86" i="1"/>
  <c r="O86" i="1" s="1"/>
  <c r="N246" i="1"/>
  <c r="O246" i="1" s="1"/>
  <c r="N374" i="1"/>
  <c r="O374" i="1" s="1"/>
  <c r="N406" i="1"/>
  <c r="O406" i="1" s="1"/>
  <c r="N438" i="1"/>
  <c r="O438" i="1" s="1"/>
  <c r="N854" i="1"/>
  <c r="O854" i="1" s="1"/>
  <c r="N1046" i="1"/>
  <c r="O1046" i="1" s="1"/>
  <c r="N1528" i="1"/>
  <c r="O1528" i="1" s="1"/>
  <c r="N1624" i="1"/>
  <c r="O1624" i="1" s="1"/>
  <c r="N1656" i="1"/>
  <c r="O1656" i="1" s="1"/>
  <c r="N1836" i="1"/>
  <c r="O1836" i="1" s="1"/>
  <c r="N1892" i="1"/>
  <c r="O1892" i="1" s="1"/>
  <c r="N2008" i="1"/>
  <c r="O2008" i="1" s="1"/>
  <c r="N2560" i="1"/>
  <c r="O2560" i="1" s="1"/>
  <c r="N2704" i="1"/>
  <c r="O2704" i="1" s="1"/>
  <c r="N2912" i="1"/>
  <c r="O2912" i="1" s="1"/>
  <c r="N1229" i="1"/>
  <c r="O1229" i="1" s="1"/>
  <c r="N389" i="1"/>
  <c r="O389" i="1" s="1"/>
  <c r="N1149" i="1"/>
  <c r="O1149" i="1" s="1"/>
  <c r="N1782" i="1"/>
  <c r="O1782" i="1" s="1"/>
  <c r="N2294" i="1"/>
  <c r="O2294" i="1" s="1"/>
  <c r="N3113" i="1"/>
  <c r="O3113" i="1" s="1"/>
  <c r="N227" i="1"/>
  <c r="O227" i="1" s="1"/>
  <c r="N2839" i="1"/>
  <c r="O2839" i="1" s="1"/>
  <c r="N2623" i="1"/>
  <c r="O2623" i="1" s="1"/>
  <c r="N2281" i="1"/>
  <c r="O2281" i="1" s="1"/>
  <c r="N2273" i="1"/>
  <c r="O2273" i="1" s="1"/>
  <c r="N2271" i="1"/>
  <c r="O2271" i="1" s="1"/>
  <c r="N2282" i="1"/>
  <c r="O2282" i="1" s="1"/>
  <c r="N2276" i="1"/>
  <c r="O2276" i="1" s="1"/>
  <c r="N2279" i="1"/>
  <c r="O2279" i="1" s="1"/>
  <c r="N2278" i="1"/>
  <c r="O2278" i="1" s="1"/>
  <c r="N2274" i="1"/>
  <c r="O2274" i="1" s="1"/>
  <c r="N2275" i="1"/>
  <c r="O2275" i="1" s="1"/>
  <c r="N2283" i="1"/>
  <c r="O2283" i="1" s="1"/>
  <c r="N2272" i="1"/>
  <c r="O2272" i="1" s="1"/>
  <c r="N2277" i="1"/>
  <c r="O2277" i="1" s="1"/>
  <c r="N1551" i="1"/>
  <c r="O1551" i="1" s="1"/>
  <c r="N1491" i="1"/>
  <c r="O1491" i="1" s="1"/>
  <c r="N1489" i="1"/>
  <c r="O1489" i="1" s="1"/>
  <c r="N1490" i="1"/>
  <c r="O1490" i="1" s="1"/>
  <c r="N1151" i="1"/>
  <c r="O1151" i="1" s="1"/>
  <c r="N929" i="1"/>
  <c r="O929" i="1" s="1"/>
  <c r="N927" i="1"/>
  <c r="O927" i="1" s="1"/>
  <c r="N775" i="1"/>
  <c r="O775" i="1" s="1"/>
  <c r="N695" i="1"/>
  <c r="O695" i="1" s="1"/>
  <c r="N307" i="1"/>
  <c r="O307" i="1" s="1"/>
  <c r="N303" i="1"/>
  <c r="O303" i="1" s="1"/>
  <c r="N311" i="1"/>
  <c r="O311" i="1" s="1"/>
  <c r="N309" i="1"/>
  <c r="O309" i="1" s="1"/>
  <c r="N313" i="1"/>
  <c r="O313" i="1" s="1"/>
  <c r="N2630" i="1"/>
  <c r="O2630" i="1" s="1"/>
  <c r="N3761" i="1"/>
  <c r="O3761" i="1" s="1"/>
  <c r="N2473" i="1"/>
  <c r="O2473" i="1" s="1"/>
  <c r="N2474" i="1"/>
  <c r="O2474" i="1" s="1"/>
  <c r="N2470" i="1"/>
  <c r="O2470" i="1" s="1"/>
  <c r="N3760" i="1"/>
  <c r="O3760" i="1" s="1"/>
  <c r="N3763" i="1"/>
  <c r="O3763" i="1" s="1"/>
  <c r="N3762" i="1"/>
  <c r="O3762" i="1" s="1"/>
  <c r="N2471" i="1"/>
  <c r="O2471" i="1" s="1"/>
  <c r="N2472" i="1"/>
  <c r="O2472" i="1" s="1"/>
  <c r="N2026" i="1"/>
  <c r="O2026" i="1" s="1"/>
  <c r="N2023" i="1"/>
  <c r="O2023" i="1" s="1"/>
  <c r="N2029" i="1"/>
  <c r="O2029" i="1" s="1"/>
  <c r="N2022" i="1"/>
  <c r="O2022" i="1" s="1"/>
  <c r="N2027" i="1"/>
  <c r="O2027" i="1" s="1"/>
  <c r="N2025" i="1"/>
  <c r="O2025" i="1" s="1"/>
  <c r="N1623" i="1"/>
  <c r="O1623" i="1" s="1"/>
  <c r="N1615" i="1"/>
  <c r="O1615" i="1" s="1"/>
  <c r="N1617" i="1"/>
  <c r="O1617" i="1" s="1"/>
  <c r="N1625" i="1"/>
  <c r="O1625" i="1" s="1"/>
  <c r="N1619" i="1"/>
  <c r="O1619" i="1" s="1"/>
  <c r="N1621" i="1"/>
  <c r="O1621" i="1" s="1"/>
  <c r="N1618" i="1"/>
  <c r="O1618" i="1" s="1"/>
  <c r="N1614" i="1"/>
  <c r="O1614" i="1" s="1"/>
  <c r="O1134" i="1"/>
  <c r="N583" i="1"/>
  <c r="O583" i="1" s="1"/>
  <c r="N587" i="1"/>
  <c r="O587" i="1" s="1"/>
  <c r="N585" i="1"/>
  <c r="O585" i="1" s="1"/>
  <c r="N35" i="1"/>
  <c r="O35" i="1" s="1"/>
  <c r="N63" i="1"/>
  <c r="O63" i="1" s="1"/>
  <c r="N2809" i="1"/>
  <c r="O2809" i="1" s="1"/>
  <c r="N2810" i="1"/>
  <c r="O2810" i="1" s="1"/>
  <c r="N65" i="1"/>
  <c r="O65" i="1" s="1"/>
  <c r="N2807" i="1"/>
  <c r="O2807" i="1" s="1"/>
  <c r="N3345" i="1"/>
  <c r="O3345" i="1" s="1"/>
  <c r="N3343" i="1"/>
  <c r="O3343" i="1" s="1"/>
  <c r="N3339" i="1"/>
  <c r="O3339" i="1" s="1"/>
  <c r="N3344" i="1"/>
  <c r="O3344" i="1" s="1"/>
  <c r="N3340" i="1"/>
  <c r="O3340" i="1" s="1"/>
  <c r="N3341" i="1"/>
  <c r="O3341" i="1" s="1"/>
  <c r="N1251" i="1"/>
  <c r="O1251" i="1" s="1"/>
  <c r="N3346" i="1"/>
  <c r="O3346" i="1" s="1"/>
  <c r="N1249" i="1"/>
  <c r="O1249" i="1" s="1"/>
  <c r="N1247" i="1"/>
  <c r="O1247" i="1" s="1"/>
  <c r="N3342" i="1"/>
  <c r="O3342" i="1" s="1"/>
  <c r="N3347" i="1"/>
  <c r="O3347" i="1" s="1"/>
  <c r="N1565" i="1"/>
  <c r="O1565" i="1" s="1"/>
  <c r="N263" i="1"/>
  <c r="O263" i="1" s="1"/>
  <c r="N267" i="1"/>
  <c r="O267" i="1" s="1"/>
  <c r="N261" i="1"/>
  <c r="O261" i="1" s="1"/>
  <c r="N265" i="1"/>
  <c r="O265" i="1" s="1"/>
  <c r="N967" i="1"/>
  <c r="O967" i="1" s="1"/>
  <c r="N3244" i="1"/>
  <c r="O3244" i="1" s="1"/>
  <c r="N3243" i="1"/>
  <c r="O3243" i="1" s="1"/>
  <c r="N3245" i="1"/>
  <c r="O3245" i="1" s="1"/>
  <c r="N3246" i="1"/>
  <c r="O3246" i="1" s="1"/>
  <c r="N1390" i="1"/>
  <c r="O1390" i="1" s="1"/>
  <c r="N1389" i="1"/>
  <c r="O1389" i="1" s="1"/>
  <c r="N3711" i="1"/>
  <c r="O3711" i="1" s="1"/>
  <c r="N2414" i="1"/>
  <c r="O2414" i="1" s="1"/>
  <c r="N2413" i="1"/>
  <c r="O2413" i="1" s="1"/>
  <c r="N3710" i="1"/>
  <c r="O3710" i="1" s="1"/>
  <c r="N883" i="1"/>
  <c r="O883" i="1" s="1"/>
  <c r="N889" i="1"/>
  <c r="O889" i="1" s="1"/>
  <c r="N887" i="1"/>
  <c r="O887" i="1" s="1"/>
  <c r="N3931" i="1"/>
  <c r="O3931" i="1" s="1"/>
  <c r="N2701" i="1"/>
  <c r="O2701" i="1" s="1"/>
  <c r="N2703" i="1"/>
  <c r="O2703" i="1" s="1"/>
  <c r="N3930" i="1"/>
  <c r="O3930" i="1" s="1"/>
  <c r="N3927" i="1"/>
  <c r="O3927" i="1" s="1"/>
  <c r="N3932" i="1"/>
  <c r="O3932" i="1" s="1"/>
  <c r="N2705" i="1"/>
  <c r="O2705" i="1" s="1"/>
  <c r="N2706" i="1"/>
  <c r="O2706" i="1" s="1"/>
  <c r="N2702" i="1"/>
  <c r="O2702" i="1" s="1"/>
  <c r="N3929" i="1"/>
  <c r="O3929" i="1" s="1"/>
  <c r="N1479" i="1"/>
  <c r="O1479" i="1" s="1"/>
  <c r="N1478" i="1"/>
  <c r="O1478" i="1" s="1"/>
  <c r="N1477" i="1"/>
  <c r="O1477" i="1" s="1"/>
  <c r="N2435" i="1"/>
  <c r="O2435" i="1" s="1"/>
  <c r="N2439" i="1"/>
  <c r="O2439" i="1" s="1"/>
  <c r="N3733" i="1"/>
  <c r="O3733" i="1" s="1"/>
  <c r="N2436" i="1"/>
  <c r="O2436" i="1" s="1"/>
  <c r="N3735" i="1"/>
  <c r="O3735" i="1" s="1"/>
  <c r="N2438" i="1"/>
  <c r="O2438" i="1" s="1"/>
  <c r="N3732" i="1"/>
  <c r="O3732" i="1" s="1"/>
  <c r="N3734" i="1"/>
  <c r="O3734" i="1" s="1"/>
  <c r="N48" i="1"/>
  <c r="O48" i="1" s="1"/>
  <c r="N80" i="1"/>
  <c r="O80" i="1" s="1"/>
  <c r="N176" i="1"/>
  <c r="O176" i="1" s="1"/>
  <c r="N304" i="1"/>
  <c r="O304" i="1" s="1"/>
  <c r="N400" i="1"/>
  <c r="O400" i="1" s="1"/>
  <c r="N432" i="1"/>
  <c r="O432" i="1" s="1"/>
  <c r="N784" i="1"/>
  <c r="O784" i="1" s="1"/>
  <c r="N1104" i="1"/>
  <c r="O1104" i="1" s="1"/>
  <c r="N378" i="1"/>
  <c r="O378" i="1" s="1"/>
  <c r="N730" i="1"/>
  <c r="O730" i="1" s="1"/>
  <c r="N890" i="1"/>
  <c r="O890" i="1" s="1"/>
  <c r="N986" i="1"/>
  <c r="O986" i="1" s="1"/>
  <c r="N1050" i="1"/>
  <c r="O1050" i="1" s="1"/>
  <c r="N1178" i="1"/>
  <c r="O1178" i="1" s="1"/>
  <c r="N1210" i="1"/>
  <c r="O1210" i="1" s="1"/>
  <c r="N1340" i="1"/>
  <c r="O1340" i="1" s="1"/>
  <c r="N1532" i="1"/>
  <c r="O1532" i="1" s="1"/>
  <c r="N1660" i="1"/>
  <c r="O1660" i="1" s="1"/>
  <c r="N1760" i="1"/>
  <c r="O1760" i="1" s="1"/>
  <c r="N1896" i="1"/>
  <c r="O1896" i="1" s="1"/>
  <c r="N2012" i="1"/>
  <c r="O2012" i="1" s="1"/>
  <c r="N177" i="1"/>
  <c r="O177" i="1" s="1"/>
  <c r="N357" i="1"/>
  <c r="O357" i="1" s="1"/>
  <c r="N673" i="1"/>
  <c r="O673" i="1" s="1"/>
  <c r="N985" i="1"/>
  <c r="O985" i="1" s="1"/>
  <c r="N2816" i="1"/>
  <c r="O2816" i="1" s="1"/>
  <c r="N2920" i="1"/>
  <c r="O2920" i="1" s="1"/>
  <c r="N3736" i="1"/>
  <c r="O3736" i="1" s="1"/>
  <c r="N1253" i="1"/>
  <c r="O1253" i="1" s="1"/>
  <c r="N413" i="1"/>
  <c r="O413" i="1" s="1"/>
  <c r="N2486" i="1"/>
  <c r="O2486" i="1" s="1"/>
  <c r="N2280" i="1"/>
  <c r="O2280" i="1" s="1"/>
  <c r="N1245" i="1"/>
  <c r="O1245" i="1" s="1"/>
  <c r="N1526" i="1"/>
  <c r="O1526" i="1" s="1"/>
  <c r="N1487" i="1"/>
  <c r="O1487" i="1" s="1"/>
  <c r="N1058" i="1"/>
  <c r="O1058" i="1" s="1"/>
  <c r="N1186" i="1"/>
  <c r="O1186" i="1" s="1"/>
  <c r="N1250" i="1"/>
  <c r="O1250" i="1" s="1"/>
  <c r="N1444" i="1"/>
  <c r="O1444" i="1" s="1"/>
  <c r="N1540" i="1"/>
  <c r="O1540" i="1" s="1"/>
  <c r="N1668" i="1"/>
  <c r="O1668" i="1" s="1"/>
  <c r="N1732" i="1"/>
  <c r="O1732" i="1" s="1"/>
  <c r="N2028" i="1"/>
  <c r="O2028" i="1" s="1"/>
  <c r="N2184" i="1"/>
  <c r="O2184" i="1" s="1"/>
  <c r="N2284" i="1"/>
  <c r="O2284" i="1" s="1"/>
  <c r="N2384" i="1"/>
  <c r="O2384" i="1" s="1"/>
  <c r="N305" i="1"/>
  <c r="O305" i="1" s="1"/>
  <c r="N2632" i="1"/>
  <c r="O2632" i="1" s="1"/>
  <c r="N2840" i="1"/>
  <c r="O2840" i="1" s="1"/>
  <c r="N885" i="1"/>
  <c r="O885" i="1" s="1"/>
  <c r="N59" i="1"/>
  <c r="O59" i="1" s="1"/>
  <c r="N3534" i="1"/>
  <c r="O3534" i="1" s="1"/>
  <c r="N1139" i="1"/>
  <c r="O1139" i="1" s="1"/>
  <c r="N1137" i="1"/>
  <c r="O1137" i="1" s="1"/>
  <c r="N3264" i="1"/>
  <c r="O3264" i="1" s="1"/>
  <c r="N293" i="1"/>
  <c r="O293" i="1" s="1"/>
  <c r="N291" i="1"/>
  <c r="O291" i="1" s="1"/>
  <c r="N289" i="1"/>
  <c r="O289" i="1" s="1"/>
  <c r="N2135" i="1"/>
  <c r="O2135" i="1" s="1"/>
  <c r="N2131" i="1"/>
  <c r="O2131" i="1" s="1"/>
  <c r="N2139" i="1"/>
  <c r="O2139" i="1" s="1"/>
  <c r="N2137" i="1"/>
  <c r="O2137" i="1" s="1"/>
  <c r="N2133" i="1"/>
  <c r="O2133" i="1" s="1"/>
  <c r="N2129" i="1"/>
  <c r="O2129" i="1" s="1"/>
  <c r="N2138" i="1"/>
  <c r="O2138" i="1" s="1"/>
  <c r="N2132" i="1"/>
  <c r="O2132" i="1" s="1"/>
  <c r="N2127" i="1"/>
  <c r="O2127" i="1" s="1"/>
  <c r="N2130" i="1"/>
  <c r="O2130" i="1" s="1"/>
  <c r="N2140" i="1"/>
  <c r="O2140" i="1" s="1"/>
  <c r="N1791" i="1"/>
  <c r="O1791" i="1" s="1"/>
  <c r="N1681" i="1"/>
  <c r="O1681" i="1" s="1"/>
  <c r="N1679" i="1"/>
  <c r="O1679" i="1" s="1"/>
  <c r="N1391" i="1"/>
  <c r="O1391" i="1" s="1"/>
  <c r="N1135" i="1"/>
  <c r="O1135" i="1" s="1"/>
  <c r="N911" i="1"/>
  <c r="O911" i="1" s="1"/>
  <c r="N913" i="1"/>
  <c r="O913" i="1" s="1"/>
  <c r="N847" i="1"/>
  <c r="O847" i="1" s="1"/>
  <c r="N535" i="1"/>
  <c r="O535" i="1" s="1"/>
  <c r="N287" i="1"/>
  <c r="O287" i="1" s="1"/>
  <c r="N125" i="1"/>
  <c r="O125" i="1" s="1"/>
  <c r="N127" i="1"/>
  <c r="O127" i="1" s="1"/>
  <c r="N123" i="1"/>
  <c r="O123" i="1" s="1"/>
  <c r="N3854" i="1"/>
  <c r="O3854" i="1" s="1"/>
  <c r="N1926" i="1"/>
  <c r="O1926" i="1" s="1"/>
  <c r="N3598" i="1"/>
  <c r="O3598" i="1" s="1"/>
  <c r="O1590" i="1"/>
  <c r="N1255" i="1"/>
  <c r="O1255" i="1" s="1"/>
  <c r="N991" i="1"/>
  <c r="O991" i="1" s="1"/>
  <c r="N831" i="1"/>
  <c r="O831" i="1" s="1"/>
  <c r="N2935" i="1"/>
  <c r="O2935" i="1" s="1"/>
  <c r="N463" i="1"/>
  <c r="O463" i="1" s="1"/>
  <c r="N253" i="1"/>
  <c r="O253" i="1" s="1"/>
  <c r="N255" i="1"/>
  <c r="O255" i="1" s="1"/>
  <c r="N245" i="1"/>
  <c r="O245" i="1" s="1"/>
  <c r="N247" i="1"/>
  <c r="O247" i="1" s="1"/>
  <c r="N251" i="1"/>
  <c r="O251" i="1" s="1"/>
  <c r="N1055" i="1"/>
  <c r="O1055" i="1" s="1"/>
  <c r="N1925" i="1"/>
  <c r="O1925" i="1" s="1"/>
  <c r="N3596" i="1"/>
  <c r="O3596" i="1" s="1"/>
  <c r="N3597" i="1"/>
  <c r="O3597" i="1" s="1"/>
  <c r="N325" i="1"/>
  <c r="O325" i="1" s="1"/>
  <c r="N963" i="1"/>
  <c r="O963" i="1" s="1"/>
  <c r="N3242" i="1"/>
  <c r="O3242" i="1" s="1"/>
  <c r="N1875" i="1"/>
  <c r="O1875" i="1" s="1"/>
  <c r="N1877" i="1"/>
  <c r="O1877" i="1" s="1"/>
  <c r="N1876" i="1"/>
  <c r="O1876" i="1" s="1"/>
  <c r="N120" i="1"/>
  <c r="O120" i="1" s="1"/>
  <c r="N152" i="1"/>
  <c r="O152" i="1" s="1"/>
  <c r="N248" i="1"/>
  <c r="O248" i="1" s="1"/>
  <c r="N312" i="1"/>
  <c r="O312" i="1" s="1"/>
  <c r="N376" i="1"/>
  <c r="O376" i="1" s="1"/>
  <c r="N440" i="1"/>
  <c r="O440" i="1" s="1"/>
  <c r="N888" i="1"/>
  <c r="O888" i="1" s="1"/>
  <c r="N1048" i="1"/>
  <c r="O1048" i="1" s="1"/>
  <c r="N1176" i="1"/>
  <c r="O1176" i="1" s="1"/>
  <c r="N34" i="1"/>
  <c r="O34" i="1" s="1"/>
  <c r="N66" i="1"/>
  <c r="O66" i="1" s="1"/>
  <c r="N226" i="1"/>
  <c r="O226" i="1" s="1"/>
  <c r="N290" i="1"/>
  <c r="O290" i="1" s="1"/>
  <c r="N354" i="1"/>
  <c r="O354" i="1" s="1"/>
  <c r="N418" i="1"/>
  <c r="O418" i="1" s="1"/>
  <c r="N107" i="1"/>
  <c r="O107" i="1" s="1"/>
  <c r="N405" i="1"/>
  <c r="O405" i="1" s="1"/>
  <c r="N407" i="1"/>
  <c r="O407" i="1" s="1"/>
  <c r="N1715" i="1"/>
  <c r="O1715" i="1" s="1"/>
  <c r="N1717" i="1"/>
  <c r="O1717" i="1" s="1"/>
  <c r="N1713" i="1"/>
  <c r="O1713" i="1" s="1"/>
  <c r="N1714" i="1"/>
  <c r="O1714" i="1" s="1"/>
  <c r="N1538" i="1"/>
  <c r="O1538" i="1" s="1"/>
  <c r="N1387" i="1"/>
  <c r="O1387" i="1" s="1"/>
  <c r="N1386" i="1"/>
  <c r="O1386" i="1" s="1"/>
  <c r="N1385" i="1"/>
  <c r="O1385" i="1" s="1"/>
  <c r="N1379" i="1"/>
  <c r="O1379" i="1" s="1"/>
  <c r="N1382" i="1"/>
  <c r="O1382" i="1" s="1"/>
  <c r="N1378" i="1"/>
  <c r="O1378" i="1" s="1"/>
  <c r="N1381" i="1"/>
  <c r="O1381" i="1" s="1"/>
  <c r="N1383" i="1"/>
  <c r="O1383" i="1" s="1"/>
  <c r="N1377" i="1"/>
  <c r="O1377" i="1" s="1"/>
  <c r="N719" i="1"/>
  <c r="O719" i="1" s="1"/>
  <c r="N711" i="1"/>
  <c r="O711" i="1" s="1"/>
  <c r="N715" i="1"/>
  <c r="O715" i="1" s="1"/>
  <c r="N713" i="1"/>
  <c r="O713" i="1" s="1"/>
  <c r="N717" i="1"/>
  <c r="O717" i="1" s="1"/>
  <c r="N707" i="1"/>
  <c r="O707" i="1" s="1"/>
  <c r="N705" i="1"/>
  <c r="O705" i="1" s="1"/>
  <c r="N709" i="1"/>
  <c r="O709" i="1" s="1"/>
  <c r="N3861" i="1"/>
  <c r="O3861" i="1" s="1"/>
  <c r="N2621" i="1"/>
  <c r="O2621" i="1" s="1"/>
  <c r="N3863" i="1"/>
  <c r="O3863" i="1" s="1"/>
  <c r="N2620" i="1"/>
  <c r="O2620" i="1" s="1"/>
  <c r="N3862" i="1"/>
  <c r="O3862" i="1" s="1"/>
  <c r="N2622" i="1"/>
  <c r="O2622" i="1" s="1"/>
  <c r="N1231" i="1"/>
  <c r="O1231" i="1" s="1"/>
  <c r="N3328" i="1"/>
  <c r="O3328" i="1" s="1"/>
  <c r="N3324" i="1"/>
  <c r="O3324" i="1" s="1"/>
  <c r="N3327" i="1"/>
  <c r="O3327" i="1" s="1"/>
  <c r="N1227" i="1"/>
  <c r="O1227" i="1" s="1"/>
  <c r="N3326" i="1"/>
  <c r="O3326" i="1" s="1"/>
  <c r="N1145" i="1"/>
  <c r="O1145" i="1" s="1"/>
  <c r="N1147" i="1"/>
  <c r="O1147" i="1" s="1"/>
  <c r="N3023" i="1"/>
  <c r="O3023" i="1" s="1"/>
  <c r="N3021" i="1"/>
  <c r="O3021" i="1" s="1"/>
  <c r="N619" i="1"/>
  <c r="O619" i="1" s="1"/>
  <c r="N617" i="1"/>
  <c r="O617" i="1" s="1"/>
  <c r="N621" i="1"/>
  <c r="O621" i="1" s="1"/>
  <c r="N3024" i="1"/>
  <c r="O3024" i="1" s="1"/>
  <c r="N3022" i="1"/>
  <c r="O3022" i="1" s="1"/>
  <c r="N2787" i="1"/>
  <c r="O2787" i="1" s="1"/>
  <c r="N2786" i="1"/>
  <c r="O2786" i="1" s="1"/>
  <c r="N2212" i="1"/>
  <c r="O2212" i="1" s="1"/>
  <c r="N2214" i="1"/>
  <c r="O2214" i="1" s="1"/>
  <c r="N2210" i="1"/>
  <c r="O2210" i="1" s="1"/>
  <c r="N2211" i="1"/>
  <c r="O2211" i="1" s="1"/>
  <c r="N2213" i="1"/>
  <c r="O2213" i="1" s="1"/>
  <c r="N1283" i="1"/>
  <c r="O1283" i="1" s="1"/>
  <c r="N1287" i="1"/>
  <c r="O1287" i="1" s="1"/>
  <c r="N1285" i="1"/>
  <c r="O1285" i="1" s="1"/>
  <c r="O362" i="1"/>
  <c r="N219" i="1"/>
  <c r="O219" i="1" s="1"/>
  <c r="N221" i="1"/>
  <c r="O221" i="1" s="1"/>
  <c r="N223" i="1"/>
  <c r="O223" i="1" s="1"/>
  <c r="N2768" i="1"/>
  <c r="O2768" i="1" s="1"/>
  <c r="N2377" i="1"/>
  <c r="O2377" i="1" s="1"/>
  <c r="N2391" i="1"/>
  <c r="O2391" i="1" s="1"/>
  <c r="N2379" i="1"/>
  <c r="O2379" i="1" s="1"/>
  <c r="N2409" i="1"/>
  <c r="O2409" i="1" s="1"/>
  <c r="N2401" i="1"/>
  <c r="O2401" i="1" s="1"/>
  <c r="N2403" i="1"/>
  <c r="O2403" i="1" s="1"/>
  <c r="N2397" i="1"/>
  <c r="O2397" i="1" s="1"/>
  <c r="N2410" i="1"/>
  <c r="O2410" i="1" s="1"/>
  <c r="N2378" i="1"/>
  <c r="O2378" i="1" s="1"/>
  <c r="N2404" i="1"/>
  <c r="O2404" i="1" s="1"/>
  <c r="N2387" i="1"/>
  <c r="O2387" i="1" s="1"/>
  <c r="N2395" i="1"/>
  <c r="O2395" i="1" s="1"/>
  <c r="N2389" i="1"/>
  <c r="O2389" i="1" s="1"/>
  <c r="N2406" i="1"/>
  <c r="O2406" i="1" s="1"/>
  <c r="N2393" i="1"/>
  <c r="O2393" i="1" s="1"/>
  <c r="N2381" i="1"/>
  <c r="O2381" i="1" s="1"/>
  <c r="N2402" i="1"/>
  <c r="O2402" i="1" s="1"/>
  <c r="N2396" i="1"/>
  <c r="O2396" i="1" s="1"/>
  <c r="N2399" i="1"/>
  <c r="O2399" i="1" s="1"/>
  <c r="N2394" i="1"/>
  <c r="O2394" i="1" s="1"/>
  <c r="N2388" i="1"/>
  <c r="O2388" i="1" s="1"/>
  <c r="N2383" i="1"/>
  <c r="O2383" i="1" s="1"/>
  <c r="N2376" i="1"/>
  <c r="O2376" i="1" s="1"/>
  <c r="N2386" i="1"/>
  <c r="O2386" i="1" s="1"/>
  <c r="N2400" i="1"/>
  <c r="O2400" i="1" s="1"/>
  <c r="N2405" i="1"/>
  <c r="O2405" i="1" s="1"/>
  <c r="N2382" i="1"/>
  <c r="O2382" i="1" s="1"/>
  <c r="N2392" i="1"/>
  <c r="O2392" i="1" s="1"/>
  <c r="N3423" i="1"/>
  <c r="O3423" i="1" s="1"/>
  <c r="N1459" i="1"/>
  <c r="O1459" i="1" s="1"/>
  <c r="N3425" i="1"/>
  <c r="O3425" i="1" s="1"/>
  <c r="N3426" i="1"/>
  <c r="O3426" i="1" s="1"/>
  <c r="N1457" i="1"/>
  <c r="O1457" i="1" s="1"/>
  <c r="N1458" i="1"/>
  <c r="O1458" i="1" s="1"/>
  <c r="N1131" i="1"/>
  <c r="O1131" i="1" s="1"/>
  <c r="N923" i="1"/>
  <c r="O923" i="1" s="1"/>
  <c r="N921" i="1"/>
  <c r="O921" i="1" s="1"/>
  <c r="N925" i="1"/>
  <c r="O925" i="1" s="1"/>
  <c r="N609" i="1"/>
  <c r="O609" i="1" s="1"/>
  <c r="N537" i="1"/>
  <c r="O537" i="1" s="1"/>
  <c r="N539" i="1"/>
  <c r="O539" i="1" s="1"/>
  <c r="O2695" i="1"/>
  <c r="N2345" i="1"/>
  <c r="O2345" i="1" s="1"/>
  <c r="N2337" i="1"/>
  <c r="O2337" i="1" s="1"/>
  <c r="N2346" i="1"/>
  <c r="O2346" i="1" s="1"/>
  <c r="N2340" i="1"/>
  <c r="O2340" i="1" s="1"/>
  <c r="N2342" i="1"/>
  <c r="O2342" i="1" s="1"/>
  <c r="N2339" i="1"/>
  <c r="O2339" i="1" s="1"/>
  <c r="N2347" i="1"/>
  <c r="O2347" i="1" s="1"/>
  <c r="N2338" i="1"/>
  <c r="O2338" i="1" s="1"/>
  <c r="N2335" i="1"/>
  <c r="O2335" i="1" s="1"/>
  <c r="N2349" i="1"/>
  <c r="O2349" i="1" s="1"/>
  <c r="N2341" i="1"/>
  <c r="O2341" i="1" s="1"/>
  <c r="N2343" i="1"/>
  <c r="O2343" i="1" s="1"/>
  <c r="N2348" i="1"/>
  <c r="O2348" i="1" s="1"/>
  <c r="N2344" i="1"/>
  <c r="O2344" i="1" s="1"/>
  <c r="N903" i="1"/>
  <c r="O903" i="1" s="1"/>
  <c r="N747" i="1"/>
  <c r="O747" i="1" s="1"/>
  <c r="N743" i="1"/>
  <c r="O743" i="1" s="1"/>
  <c r="N739" i="1"/>
  <c r="O739" i="1" s="1"/>
  <c r="N735" i="1"/>
  <c r="O735" i="1" s="1"/>
  <c r="N749" i="1"/>
  <c r="O749" i="1" s="1"/>
  <c r="N737" i="1"/>
  <c r="O737" i="1" s="1"/>
  <c r="N745" i="1"/>
  <c r="O745" i="1" s="1"/>
  <c r="N2209" i="1"/>
  <c r="O2209" i="1" s="1"/>
  <c r="N2207" i="1"/>
  <c r="O2207" i="1" s="1"/>
  <c r="O1758" i="1"/>
  <c r="N1185" i="1"/>
  <c r="O1185" i="1" s="1"/>
  <c r="N1183" i="1"/>
  <c r="O1183" i="1" s="1"/>
  <c r="N2517" i="1"/>
  <c r="O2517" i="1" s="1"/>
  <c r="N189" i="1"/>
  <c r="O189" i="1" s="1"/>
  <c r="N1949" i="1"/>
  <c r="O1949" i="1" s="1"/>
  <c r="N1953" i="1"/>
  <c r="O1953" i="1" s="1"/>
  <c r="N1951" i="1"/>
  <c r="O1951" i="1" s="1"/>
  <c r="N1952" i="1"/>
  <c r="O1952" i="1" s="1"/>
  <c r="N2493" i="1"/>
  <c r="O2493" i="1" s="1"/>
  <c r="N2564" i="1"/>
  <c r="O2564" i="1" s="1"/>
  <c r="N2836" i="1"/>
  <c r="O2836" i="1" s="1"/>
  <c r="N131" i="1"/>
  <c r="O131" i="1" s="1"/>
  <c r="N2837" i="1"/>
  <c r="O2837" i="1" s="1"/>
  <c r="N2838" i="1"/>
  <c r="O2838" i="1" s="1"/>
  <c r="N3995" i="1"/>
  <c r="O3995" i="1" s="1"/>
  <c r="N3997" i="1"/>
  <c r="O3997" i="1" s="1"/>
  <c r="N2773" i="1"/>
  <c r="O2773" i="1" s="1"/>
  <c r="N2771" i="1"/>
  <c r="O2771" i="1" s="1"/>
  <c r="N2772" i="1"/>
  <c r="O2772" i="1" s="1"/>
  <c r="N124" i="1"/>
  <c r="O124" i="1" s="1"/>
  <c r="N188" i="1"/>
  <c r="O188" i="1" s="1"/>
  <c r="N220" i="1"/>
  <c r="O220" i="1" s="1"/>
  <c r="N252" i="1"/>
  <c r="O252" i="1" s="1"/>
  <c r="N348" i="1"/>
  <c r="O348" i="1" s="1"/>
  <c r="N380" i="1"/>
  <c r="O380" i="1" s="1"/>
  <c r="N412" i="1"/>
  <c r="O412" i="1" s="1"/>
  <c r="N540" i="1"/>
  <c r="O540" i="1" s="1"/>
  <c r="N732" i="1"/>
  <c r="O732" i="1" s="1"/>
  <c r="N892" i="1"/>
  <c r="O892" i="1" s="1"/>
  <c r="N924" i="1"/>
  <c r="O924" i="1" s="1"/>
  <c r="N956" i="1"/>
  <c r="O956" i="1" s="1"/>
  <c r="N1148" i="1"/>
  <c r="O1148" i="1" s="1"/>
  <c r="N1180" i="1"/>
  <c r="O1180" i="1" s="1"/>
  <c r="N1212" i="1"/>
  <c r="O1212" i="1" s="1"/>
  <c r="N166" i="1"/>
  <c r="O166" i="1" s="1"/>
  <c r="N262" i="1"/>
  <c r="O262" i="1" s="1"/>
  <c r="N294" i="1"/>
  <c r="O294" i="1" s="1"/>
  <c r="N326" i="1"/>
  <c r="O326" i="1" s="1"/>
  <c r="N358" i="1"/>
  <c r="O358" i="1" s="1"/>
  <c r="N422" i="1"/>
  <c r="O422" i="1" s="1"/>
  <c r="N582" i="1"/>
  <c r="O582" i="1" s="1"/>
  <c r="N710" i="1"/>
  <c r="O710" i="1" s="1"/>
  <c r="N742" i="1"/>
  <c r="O742" i="1" s="1"/>
  <c r="N902" i="1"/>
  <c r="O902" i="1" s="1"/>
  <c r="N966" i="1"/>
  <c r="O966" i="1" s="1"/>
  <c r="N1190" i="1"/>
  <c r="O1190" i="1" s="1"/>
  <c r="N1222" i="1"/>
  <c r="O1222" i="1" s="1"/>
  <c r="N1254" i="1"/>
  <c r="O1254" i="1" s="1"/>
  <c r="N1286" i="1"/>
  <c r="O1286" i="1" s="1"/>
  <c r="N1384" i="1"/>
  <c r="O1384" i="1" s="1"/>
  <c r="N1448" i="1"/>
  <c r="O1448" i="1" s="1"/>
  <c r="N1672" i="1"/>
  <c r="O1672" i="1" s="1"/>
  <c r="N1864" i="1"/>
  <c r="O1864" i="1" s="1"/>
  <c r="N2304" i="1"/>
  <c r="O2304" i="1" s="1"/>
  <c r="N2408" i="1"/>
  <c r="O2408" i="1" s="1"/>
  <c r="N121" i="1"/>
  <c r="O121" i="1" s="1"/>
  <c r="N225" i="1"/>
  <c r="O225" i="1" s="1"/>
  <c r="N1413" i="1"/>
  <c r="O1413" i="1" s="1"/>
  <c r="N1037" i="1"/>
  <c r="O1037" i="1" s="1"/>
  <c r="N577" i="1"/>
  <c r="O577" i="1" s="1"/>
  <c r="N957" i="1"/>
  <c r="O957" i="1" s="1"/>
  <c r="N1694" i="1"/>
  <c r="O1694" i="1" s="1"/>
  <c r="N1878" i="1"/>
  <c r="O1878" i="1" s="1"/>
  <c r="N2206" i="1"/>
  <c r="O2206" i="1" s="1"/>
  <c r="N2390" i="1"/>
  <c r="O2390" i="1" s="1"/>
  <c r="N3422" i="1"/>
  <c r="O3422" i="1" s="1"/>
  <c r="N2437" i="1"/>
  <c r="O2437" i="1" s="1"/>
  <c r="N411" i="1"/>
  <c r="O411" i="1" s="1"/>
  <c r="N1103" i="1"/>
  <c r="O1103" i="1" s="1"/>
  <c r="N1095" i="1"/>
  <c r="O1095" i="1" s="1"/>
  <c r="N1099" i="1"/>
  <c r="O1099" i="1" s="1"/>
  <c r="N1097" i="1"/>
  <c r="O1097" i="1" s="1"/>
  <c r="N1101" i="1"/>
  <c r="O1101" i="1" s="1"/>
  <c r="N1093" i="1"/>
  <c r="O1093" i="1" s="1"/>
  <c r="N1989" i="1"/>
  <c r="O1989" i="1" s="1"/>
  <c r="N1988" i="1"/>
  <c r="O1988" i="1" s="1"/>
  <c r="N3" i="1"/>
  <c r="O3" i="1" s="1"/>
  <c r="N5" i="1"/>
  <c r="O5" i="1" s="1"/>
  <c r="N2" i="1"/>
  <c r="O2" i="1" s="1"/>
  <c r="N1535" i="1"/>
  <c r="O1535" i="1" s="1"/>
  <c r="N1527" i="1"/>
  <c r="O1527" i="1" s="1"/>
  <c r="N1531" i="1"/>
  <c r="O1531" i="1" s="1"/>
  <c r="N1523" i="1"/>
  <c r="O1523" i="1" s="1"/>
  <c r="N1530" i="1"/>
  <c r="O1530" i="1" s="1"/>
  <c r="N1529" i="1"/>
  <c r="O1529" i="1" s="1"/>
  <c r="N1525" i="1"/>
  <c r="O1525" i="1" s="1"/>
  <c r="N1533" i="1"/>
  <c r="O1533" i="1" s="1"/>
  <c r="N391" i="1"/>
  <c r="O391" i="1" s="1"/>
  <c r="N395" i="1"/>
  <c r="O395" i="1" s="1"/>
  <c r="N393" i="1"/>
  <c r="O393" i="1" s="1"/>
  <c r="N397" i="1"/>
  <c r="O397" i="1" s="1"/>
  <c r="N387" i="1"/>
  <c r="O387" i="1" s="1"/>
  <c r="N2021" i="1"/>
  <c r="O2021" i="1" s="1"/>
  <c r="N2019" i="1"/>
  <c r="O2019" i="1" s="1"/>
  <c r="N2020" i="1"/>
  <c r="O2020" i="1" s="1"/>
  <c r="N531" i="1"/>
  <c r="O531" i="1" s="1"/>
  <c r="N2986" i="1"/>
  <c r="O2986" i="1" s="1"/>
  <c r="N533" i="1"/>
  <c r="O533" i="1" s="1"/>
  <c r="N2987" i="1"/>
  <c r="O2987" i="1" s="1"/>
  <c r="N2985" i="1"/>
  <c r="O2985" i="1" s="1"/>
  <c r="N2984" i="1"/>
  <c r="O2984" i="1" s="1"/>
  <c r="N64" i="1"/>
  <c r="O64" i="1" s="1"/>
  <c r="N128" i="1"/>
  <c r="O128" i="1" s="1"/>
  <c r="N224" i="1"/>
  <c r="O224" i="1" s="1"/>
  <c r="N256" i="1"/>
  <c r="O256" i="1" s="1"/>
  <c r="N288" i="1"/>
  <c r="O288" i="1" s="1"/>
  <c r="N832" i="1"/>
  <c r="O832" i="1" s="1"/>
  <c r="N928" i="1"/>
  <c r="O928" i="1" s="1"/>
  <c r="N1248" i="1"/>
  <c r="O1248" i="1" s="1"/>
  <c r="N266" i="1"/>
  <c r="O266" i="1" s="1"/>
  <c r="N394" i="1"/>
  <c r="O394" i="1" s="1"/>
  <c r="N586" i="1"/>
  <c r="O586" i="1" s="1"/>
  <c r="N714" i="1"/>
  <c r="O714" i="1" s="1"/>
  <c r="N906" i="1"/>
  <c r="O906" i="1" s="1"/>
  <c r="N1098" i="1"/>
  <c r="O1098" i="1" s="1"/>
  <c r="N1130" i="1"/>
  <c r="O1130" i="1" s="1"/>
  <c r="N1194" i="1"/>
  <c r="O1194" i="1" s="1"/>
  <c r="N1388" i="1"/>
  <c r="O1388" i="1" s="1"/>
  <c r="N1452" i="1"/>
  <c r="O1452" i="1" s="1"/>
  <c r="N1676" i="1"/>
  <c r="O1676" i="1" s="1"/>
  <c r="N1784" i="1"/>
  <c r="O1784" i="1" s="1"/>
  <c r="N1924" i="1"/>
  <c r="O1924" i="1" s="1"/>
  <c r="N2208" i="1"/>
  <c r="O2208" i="1" s="1"/>
  <c r="N129" i="1"/>
  <c r="O129" i="1" s="1"/>
  <c r="N3720" i="1"/>
  <c r="O3720" i="1" s="1"/>
  <c r="N1129" i="1"/>
  <c r="O1129" i="1" s="1"/>
  <c r="N3424" i="1"/>
  <c r="O3424" i="1" s="1"/>
  <c r="N409" i="1"/>
  <c r="O409" i="1" s="1"/>
  <c r="N1445" i="1"/>
  <c r="O1445" i="1" s="1"/>
  <c r="N2398" i="1"/>
  <c r="O2398" i="1" s="1"/>
  <c r="O360" i="1"/>
  <c r="O1000" i="1"/>
  <c r="O260" i="1"/>
  <c r="O904" i="1"/>
  <c r="O285" i="1"/>
  <c r="O916" i="1"/>
  <c r="O756" i="1"/>
  <c r="O672" i="1"/>
  <c r="O532" i="1"/>
  <c r="O424" i="1"/>
  <c r="O72" i="1"/>
  <c r="O852" i="1"/>
  <c r="O884" i="1"/>
  <c r="O608" i="1"/>
  <c r="O264" i="1"/>
  <c r="O392" i="1"/>
  <c r="O712" i="1"/>
  <c r="O920" i="1"/>
  <c r="O616" i="1"/>
  <c r="O52" i="1"/>
  <c r="O584" i="1"/>
  <c r="O103" i="1"/>
  <c r="M121" i="5"/>
  <c r="L3515" i="1"/>
  <c r="K3515" i="1" s="1"/>
  <c r="L3513" i="1"/>
  <c r="K3513" i="1" s="1"/>
  <c r="L3516" i="1"/>
  <c r="K3516" i="1" s="1"/>
  <c r="L3516" i="4"/>
  <c r="K3516" i="4" s="1"/>
  <c r="L3515" i="4"/>
  <c r="K3515" i="4" s="1"/>
  <c r="L3514" i="1"/>
  <c r="K3514" i="1" s="1"/>
  <c r="L3514" i="4"/>
  <c r="K3514" i="4" s="1"/>
  <c r="L3513" i="4"/>
  <c r="K3513" i="4" s="1"/>
  <c r="M46" i="5"/>
  <c r="L3891" i="1"/>
  <c r="K3891" i="1" s="1"/>
  <c r="L3893" i="1"/>
  <c r="K3893" i="1" s="1"/>
  <c r="L3893" i="4"/>
  <c r="K3893" i="4" s="1"/>
  <c r="L3890" i="1"/>
  <c r="K3890" i="1" s="1"/>
  <c r="L3892" i="4"/>
  <c r="K3892" i="4" s="1"/>
  <c r="L3894" i="1"/>
  <c r="K3894" i="1" s="1"/>
  <c r="L3894" i="4"/>
  <c r="K3894" i="4" s="1"/>
  <c r="L3892" i="1"/>
  <c r="K3892" i="1" s="1"/>
  <c r="L3891" i="4"/>
  <c r="K3891" i="4" s="1"/>
  <c r="L3890" i="4"/>
  <c r="K3890" i="4" s="1"/>
  <c r="M142" i="5"/>
  <c r="L2819" i="1"/>
  <c r="K2819" i="1" s="1"/>
  <c r="L2821" i="1"/>
  <c r="K2821" i="1" s="1"/>
  <c r="L2819" i="4"/>
  <c r="K2819" i="4" s="1"/>
  <c r="L2820" i="1"/>
  <c r="K2820" i="1" s="1"/>
  <c r="L2818" i="4"/>
  <c r="K2818" i="4" s="1"/>
  <c r="L2823" i="4"/>
  <c r="K2823" i="4" s="1"/>
  <c r="L2822" i="1"/>
  <c r="K2822" i="1" s="1"/>
  <c r="L2817" i="1"/>
  <c r="K2817" i="1" s="1"/>
  <c r="L2822" i="4"/>
  <c r="K2822" i="4" s="1"/>
  <c r="L2823" i="1"/>
  <c r="K2823" i="1" s="1"/>
  <c r="L2821" i="4"/>
  <c r="K2821" i="4" s="1"/>
  <c r="L2818" i="1"/>
  <c r="K2818" i="1" s="1"/>
  <c r="L2817" i="4"/>
  <c r="K2817" i="4" s="1"/>
  <c r="L2820" i="4"/>
  <c r="K2820" i="4" s="1"/>
  <c r="M190" i="5"/>
  <c r="L3909" i="4"/>
  <c r="K3909" i="4" s="1"/>
  <c r="L3915" i="1"/>
  <c r="K3915" i="1" s="1"/>
  <c r="L3901" i="1"/>
  <c r="K3901" i="1" s="1"/>
  <c r="L3921" i="1"/>
  <c r="K3921" i="1" s="1"/>
  <c r="L3917" i="1"/>
  <c r="K3917" i="1" s="1"/>
  <c r="L3918" i="4"/>
  <c r="K3918" i="4" s="1"/>
  <c r="L3907" i="1"/>
  <c r="K3907" i="1" s="1"/>
  <c r="L3913" i="1"/>
  <c r="K3913" i="1" s="1"/>
  <c r="L3916" i="1"/>
  <c r="K3916" i="1" s="1"/>
  <c r="L3900" i="1"/>
  <c r="K3900" i="1" s="1"/>
  <c r="L3907" i="4"/>
  <c r="K3907" i="4" s="1"/>
  <c r="L3914" i="4"/>
  <c r="K3914" i="4" s="1"/>
  <c r="L3905" i="1"/>
  <c r="K3905" i="1" s="1"/>
  <c r="L3906" i="4"/>
  <c r="K3906" i="4" s="1"/>
  <c r="L3909" i="1"/>
  <c r="K3909" i="1" s="1"/>
  <c r="L3900" i="4"/>
  <c r="K3900" i="4" s="1"/>
  <c r="L3912" i="4"/>
  <c r="K3912" i="4" s="1"/>
  <c r="L3904" i="4"/>
  <c r="K3904" i="4" s="1"/>
  <c r="L3903" i="1"/>
  <c r="K3903" i="1" s="1"/>
  <c r="L3916" i="4"/>
  <c r="K3916" i="4" s="1"/>
  <c r="L3919" i="4"/>
  <c r="K3919" i="4" s="1"/>
  <c r="L3910" i="4"/>
  <c r="K3910" i="4" s="1"/>
  <c r="L3911" i="1"/>
  <c r="K3911" i="1" s="1"/>
  <c r="L3905" i="4"/>
  <c r="K3905" i="4" s="1"/>
  <c r="L3913" i="4"/>
  <c r="K3913" i="4" s="1"/>
  <c r="L3902" i="4"/>
  <c r="K3902" i="4" s="1"/>
  <c r="L3919" i="1"/>
  <c r="K3919" i="1" s="1"/>
  <c r="L3906" i="1"/>
  <c r="K3906" i="1" s="1"/>
  <c r="L3921" i="4"/>
  <c r="K3921" i="4" s="1"/>
  <c r="L3917" i="4"/>
  <c r="K3917" i="4" s="1"/>
  <c r="L3902" i="1"/>
  <c r="K3902" i="1" s="1"/>
  <c r="L3904" i="1"/>
  <c r="K3904" i="1" s="1"/>
  <c r="L3914" i="1"/>
  <c r="K3914" i="1" s="1"/>
  <c r="L3908" i="4"/>
  <c r="K3908" i="4" s="1"/>
  <c r="L3910" i="1"/>
  <c r="K3910" i="1" s="1"/>
  <c r="L3912" i="1"/>
  <c r="K3912" i="1" s="1"/>
  <c r="L3908" i="1"/>
  <c r="K3908" i="1" s="1"/>
  <c r="L3915" i="4"/>
  <c r="K3915" i="4" s="1"/>
  <c r="L3918" i="1"/>
  <c r="K3918" i="1" s="1"/>
  <c r="L3920" i="1"/>
  <c r="K3920" i="1" s="1"/>
  <c r="L3901" i="4"/>
  <c r="K3901" i="4" s="1"/>
  <c r="L3903" i="4"/>
  <c r="K3903" i="4" s="1"/>
  <c r="L3920" i="4"/>
  <c r="K3920" i="4" s="1"/>
  <c r="L3911" i="4"/>
  <c r="K3911" i="4" s="1"/>
  <c r="M83" i="5"/>
  <c r="L3579" i="1"/>
  <c r="K3579" i="1" s="1"/>
  <c r="L3580" i="1"/>
  <c r="K3580" i="1" s="1"/>
  <c r="L3577" i="1"/>
  <c r="K3577" i="1" s="1"/>
  <c r="L3578" i="4"/>
  <c r="K3578" i="4" s="1"/>
  <c r="L3578" i="1"/>
  <c r="K3578" i="1" s="1"/>
  <c r="L3576" i="4"/>
  <c r="K3576" i="4" s="1"/>
  <c r="L3574" i="1"/>
  <c r="K3574" i="1" s="1"/>
  <c r="L3576" i="1"/>
  <c r="K3576" i="1" s="1"/>
  <c r="L3577" i="4"/>
  <c r="K3577" i="4" s="1"/>
  <c r="L3574" i="4"/>
  <c r="K3574" i="4" s="1"/>
  <c r="L3580" i="4"/>
  <c r="K3580" i="4" s="1"/>
  <c r="L3575" i="4"/>
  <c r="K3575" i="4" s="1"/>
  <c r="L3579" i="4"/>
  <c r="K3579" i="4" s="1"/>
  <c r="L3575" i="1"/>
  <c r="K3575" i="1" s="1"/>
  <c r="M114" i="5"/>
  <c r="L2824" i="1"/>
  <c r="K2824" i="1" s="1"/>
  <c r="L2824" i="4"/>
  <c r="K2824" i="4" s="1"/>
  <c r="M87" i="5"/>
  <c r="L3815" i="4"/>
  <c r="K3815" i="4" s="1"/>
  <c r="L3816" i="1"/>
  <c r="K3816" i="1" s="1"/>
  <c r="L3816" i="4"/>
  <c r="K3816" i="4" s="1"/>
  <c r="L3815" i="1"/>
  <c r="K3815" i="1" s="1"/>
  <c r="M138" i="5"/>
  <c r="L3581" i="1"/>
  <c r="K3581" i="1" s="1"/>
  <c r="L3583" i="1"/>
  <c r="K3583" i="1" s="1"/>
  <c r="L3581" i="4"/>
  <c r="K3581" i="4" s="1"/>
  <c r="L3582" i="1"/>
  <c r="K3582" i="1" s="1"/>
  <c r="L3584" i="1"/>
  <c r="K3584" i="1" s="1"/>
  <c r="L3582" i="4"/>
  <c r="K3582" i="4" s="1"/>
  <c r="L3584" i="4"/>
  <c r="K3584" i="4" s="1"/>
  <c r="L3583" i="4"/>
  <c r="K3583" i="4" s="1"/>
  <c r="M197" i="5"/>
  <c r="L3499" i="1"/>
  <c r="K3499" i="1" s="1"/>
  <c r="L3510" i="4"/>
  <c r="K3510" i="4" s="1"/>
  <c r="L3501" i="1"/>
  <c r="K3501" i="1" s="1"/>
  <c r="L3507" i="1"/>
  <c r="K3507" i="1" s="1"/>
  <c r="L3505" i="1"/>
  <c r="K3505" i="1" s="1"/>
  <c r="L3505" i="4"/>
  <c r="K3505" i="4" s="1"/>
  <c r="L3500" i="1"/>
  <c r="K3500" i="1" s="1"/>
  <c r="L3503" i="4"/>
  <c r="K3503" i="4" s="1"/>
  <c r="L3497" i="1"/>
  <c r="K3497" i="1" s="1"/>
  <c r="L3509" i="1"/>
  <c r="K3509" i="1" s="1"/>
  <c r="L3506" i="4"/>
  <c r="K3506" i="4" s="1"/>
  <c r="L3511" i="4"/>
  <c r="K3511" i="4" s="1"/>
  <c r="L3512" i="4"/>
  <c r="K3512" i="4" s="1"/>
  <c r="L3496" i="1"/>
  <c r="K3496" i="1" s="1"/>
  <c r="L3506" i="1"/>
  <c r="K3506" i="1" s="1"/>
  <c r="L3502" i="1"/>
  <c r="K3502" i="1" s="1"/>
  <c r="L3504" i="1"/>
  <c r="K3504" i="1" s="1"/>
  <c r="L3497" i="4"/>
  <c r="K3497" i="4" s="1"/>
  <c r="L3507" i="4"/>
  <c r="K3507" i="4" s="1"/>
  <c r="L3502" i="4"/>
  <c r="K3502" i="4" s="1"/>
  <c r="L3510" i="1"/>
  <c r="K3510" i="1" s="1"/>
  <c r="L3512" i="1"/>
  <c r="K3512" i="1" s="1"/>
  <c r="L3498" i="4"/>
  <c r="K3498" i="4" s="1"/>
  <c r="L3509" i="4"/>
  <c r="K3509" i="4" s="1"/>
  <c r="L3508" i="4"/>
  <c r="K3508" i="4" s="1"/>
  <c r="L3495" i="4"/>
  <c r="K3495" i="4" s="1"/>
  <c r="L3504" i="4"/>
  <c r="K3504" i="4" s="1"/>
  <c r="L3499" i="4"/>
  <c r="K3499" i="4" s="1"/>
  <c r="L3495" i="1"/>
  <c r="K3495" i="1" s="1"/>
  <c r="L3508" i="1"/>
  <c r="K3508" i="1" s="1"/>
  <c r="L3496" i="4"/>
  <c r="K3496" i="4" s="1"/>
  <c r="L3503" i="1"/>
  <c r="K3503" i="1" s="1"/>
  <c r="L3501" i="4"/>
  <c r="K3501" i="4" s="1"/>
  <c r="L3500" i="4"/>
  <c r="K3500" i="4" s="1"/>
  <c r="L3511" i="1"/>
  <c r="K3511" i="1" s="1"/>
  <c r="L3498" i="1"/>
  <c r="K3498" i="1" s="1"/>
  <c r="M7" i="5"/>
  <c r="L3107" i="1"/>
  <c r="K3107" i="1" s="1"/>
  <c r="L3109" i="1"/>
  <c r="K3109" i="1" s="1"/>
  <c r="L3111" i="4"/>
  <c r="K3111" i="4" s="1"/>
  <c r="L3108" i="1"/>
  <c r="K3108" i="1" s="1"/>
  <c r="L3108" i="4"/>
  <c r="K3108" i="4" s="1"/>
  <c r="L3111" i="1"/>
  <c r="K3111" i="1" s="1"/>
  <c r="L3106" i="1"/>
  <c r="K3106" i="1" s="1"/>
  <c r="L3107" i="4"/>
  <c r="K3107" i="4" s="1"/>
  <c r="L3112" i="4"/>
  <c r="K3112" i="4" s="1"/>
  <c r="L3112" i="1"/>
  <c r="K3112" i="1" s="1"/>
  <c r="L3110" i="1"/>
  <c r="K3110" i="1" s="1"/>
  <c r="L3110" i="4"/>
  <c r="K3110" i="4" s="1"/>
  <c r="L3109" i="4"/>
  <c r="K3109" i="4" s="1"/>
  <c r="L3106" i="4"/>
  <c r="K3106" i="4" s="1"/>
  <c r="M160" i="5"/>
  <c r="L3104" i="4"/>
  <c r="K3104" i="4" s="1"/>
  <c r="L3104" i="1"/>
  <c r="K3104" i="1" s="1"/>
  <c r="L3105" i="4"/>
  <c r="K3105" i="4" s="1"/>
  <c r="L3105" i="1"/>
  <c r="K3105" i="1" s="1"/>
  <c r="M54" i="5"/>
  <c r="L3465" i="1"/>
  <c r="K3465" i="1" s="1"/>
  <c r="L3465" i="4"/>
  <c r="K3465" i="4" s="1"/>
  <c r="L3463" i="1"/>
  <c r="K3463" i="1" s="1"/>
  <c r="L3457" i="1"/>
  <c r="K3457" i="1" s="1"/>
  <c r="L3463" i="4"/>
  <c r="K3463" i="4" s="1"/>
  <c r="L3461" i="4"/>
  <c r="K3461" i="4" s="1"/>
  <c r="L3466" i="4"/>
  <c r="K3466" i="4" s="1"/>
  <c r="L3462" i="1"/>
  <c r="K3462" i="1" s="1"/>
  <c r="L3460" i="1"/>
  <c r="K3460" i="1" s="1"/>
  <c r="L3464" i="1"/>
  <c r="K3464" i="1" s="1"/>
  <c r="L3457" i="4"/>
  <c r="K3457" i="4" s="1"/>
  <c r="L3459" i="1"/>
  <c r="K3459" i="1" s="1"/>
  <c r="L3461" i="1"/>
  <c r="K3461" i="1" s="1"/>
  <c r="L3464" i="4"/>
  <c r="K3464" i="4" s="1"/>
  <c r="L3458" i="1"/>
  <c r="K3458" i="1" s="1"/>
  <c r="L3460" i="4"/>
  <c r="K3460" i="4" s="1"/>
  <c r="L3456" i="1"/>
  <c r="K3456" i="1" s="1"/>
  <c r="L3466" i="1"/>
  <c r="K3466" i="1" s="1"/>
  <c r="L3459" i="4"/>
  <c r="K3459" i="4" s="1"/>
  <c r="L3458" i="4"/>
  <c r="K3458" i="4" s="1"/>
  <c r="L3456" i="4"/>
  <c r="K3456" i="4" s="1"/>
  <c r="L3462" i="4"/>
  <c r="K3462" i="4" s="1"/>
  <c r="M102" i="5"/>
  <c r="L2917" i="1"/>
  <c r="K2917" i="1" s="1"/>
  <c r="L2915" i="1"/>
  <c r="K2915" i="1" s="1"/>
  <c r="L2916" i="1"/>
  <c r="K2916" i="1" s="1"/>
  <c r="L2915" i="4"/>
  <c r="K2915" i="4" s="1"/>
  <c r="L2918" i="1"/>
  <c r="K2918" i="1" s="1"/>
  <c r="L2918" i="4"/>
  <c r="K2918" i="4" s="1"/>
  <c r="L2916" i="4"/>
  <c r="K2916" i="4" s="1"/>
  <c r="L2917" i="4"/>
  <c r="K2917" i="4" s="1"/>
  <c r="M3" i="5"/>
  <c r="L4050" i="4"/>
  <c r="K4050" i="4" s="1"/>
  <c r="M97" i="5"/>
  <c r="L3309" i="1"/>
  <c r="K3309" i="1" s="1"/>
  <c r="L3311" i="1"/>
  <c r="K3311" i="1" s="1"/>
  <c r="L3311" i="4"/>
  <c r="K3311" i="4" s="1"/>
  <c r="L3305" i="1"/>
  <c r="K3305" i="1" s="1"/>
  <c r="L3306" i="4"/>
  <c r="K3306" i="4" s="1"/>
  <c r="L3308" i="1"/>
  <c r="K3308" i="1" s="1"/>
  <c r="L3305" i="4"/>
  <c r="K3305" i="4" s="1"/>
  <c r="L3308" i="4"/>
  <c r="K3308" i="4" s="1"/>
  <c r="L3306" i="1"/>
  <c r="K3306" i="1" s="1"/>
  <c r="L3309" i="4"/>
  <c r="K3309" i="4" s="1"/>
  <c r="L3310" i="1"/>
  <c r="K3310" i="1" s="1"/>
  <c r="L3307" i="1"/>
  <c r="K3307" i="1" s="1"/>
  <c r="L3307" i="4"/>
  <c r="K3307" i="4" s="1"/>
  <c r="L3310" i="4"/>
  <c r="K3310" i="4" s="1"/>
  <c r="M10" i="5"/>
  <c r="L3853" i="1"/>
  <c r="K3853" i="1" s="1"/>
  <c r="L3853" i="4"/>
  <c r="K3853" i="4" s="1"/>
  <c r="M178" i="5"/>
  <c r="L3987" i="1"/>
  <c r="K3987" i="1" s="1"/>
  <c r="L3985" i="1"/>
  <c r="K3985" i="1" s="1"/>
  <c r="L3989" i="1"/>
  <c r="K3989" i="1" s="1"/>
  <c r="L3987" i="4"/>
  <c r="K3987" i="4" s="1"/>
  <c r="L3992" i="4"/>
  <c r="K3992" i="4" s="1"/>
  <c r="L3985" i="4"/>
  <c r="K3985" i="4" s="1"/>
  <c r="L3991" i="1"/>
  <c r="K3991" i="1" s="1"/>
  <c r="L3986" i="1"/>
  <c r="K3986" i="1" s="1"/>
  <c r="L3986" i="4"/>
  <c r="K3986" i="4" s="1"/>
  <c r="L3984" i="4"/>
  <c r="K3984" i="4" s="1"/>
  <c r="L3991" i="4"/>
  <c r="K3991" i="4" s="1"/>
  <c r="L3984" i="1"/>
  <c r="K3984" i="1" s="1"/>
  <c r="L3988" i="4"/>
  <c r="K3988" i="4" s="1"/>
  <c r="L3989" i="4"/>
  <c r="K3989" i="4" s="1"/>
  <c r="L3990" i="4"/>
  <c r="K3990" i="4" s="1"/>
  <c r="L3990" i="1"/>
  <c r="K3990" i="1" s="1"/>
  <c r="L3992" i="1"/>
  <c r="K3992" i="1" s="1"/>
  <c r="L3988" i="1"/>
  <c r="K3988" i="1" s="1"/>
  <c r="M98" i="5"/>
  <c r="L3483" i="1"/>
  <c r="K3483" i="1" s="1"/>
  <c r="L3485" i="1"/>
  <c r="K3485" i="1" s="1"/>
  <c r="L3484" i="1"/>
  <c r="K3484" i="1" s="1"/>
  <c r="L3484" i="4"/>
  <c r="K3484" i="4" s="1"/>
  <c r="L3483" i="4"/>
  <c r="K3483" i="4" s="1"/>
  <c r="L3486" i="4"/>
  <c r="K3486" i="4" s="1"/>
  <c r="L3482" i="4"/>
  <c r="K3482" i="4" s="1"/>
  <c r="L3482" i="1"/>
  <c r="K3482" i="1" s="1"/>
  <c r="L3485" i="4"/>
  <c r="K3485" i="4" s="1"/>
  <c r="L3486" i="1"/>
  <c r="K3486" i="1" s="1"/>
  <c r="M177" i="5"/>
  <c r="L3139" i="1"/>
  <c r="K3139" i="1" s="1"/>
  <c r="L3139" i="4"/>
  <c r="K3139" i="4" s="1"/>
  <c r="L3137" i="4"/>
  <c r="K3137" i="4" s="1"/>
  <c r="L3138" i="4"/>
  <c r="K3138" i="4" s="1"/>
  <c r="L3138" i="1"/>
  <c r="K3138" i="1" s="1"/>
  <c r="L3137" i="1"/>
  <c r="K3137" i="1" s="1"/>
  <c r="M18" i="5"/>
  <c r="L3643" i="1"/>
  <c r="K3643" i="1" s="1"/>
  <c r="L3645" i="1"/>
  <c r="K3645" i="1" s="1"/>
  <c r="L3644" i="1"/>
  <c r="K3644" i="1" s="1"/>
  <c r="L3643" i="4"/>
  <c r="K3643" i="4" s="1"/>
  <c r="L3644" i="4"/>
  <c r="K3644" i="4" s="1"/>
  <c r="L3645" i="4"/>
  <c r="K3645" i="4" s="1"/>
  <c r="M185" i="5"/>
  <c r="L3075" i="1"/>
  <c r="K3075" i="1" s="1"/>
  <c r="L3086" i="4"/>
  <c r="K3086" i="4" s="1"/>
  <c r="L3077" i="1"/>
  <c r="K3077" i="1" s="1"/>
  <c r="L3085" i="1"/>
  <c r="K3085" i="1" s="1"/>
  <c r="L3075" i="4"/>
  <c r="K3075" i="4" s="1"/>
  <c r="L3074" i="4"/>
  <c r="K3074" i="4" s="1"/>
  <c r="L3076" i="1"/>
  <c r="K3076" i="1" s="1"/>
  <c r="L3087" i="4"/>
  <c r="K3087" i="4" s="1"/>
  <c r="L3069" i="1"/>
  <c r="K3069" i="1" s="1"/>
  <c r="L3084" i="4"/>
  <c r="K3084" i="4" s="1"/>
  <c r="L3070" i="1"/>
  <c r="K3070" i="1" s="1"/>
  <c r="L3071" i="4"/>
  <c r="K3071" i="4" s="1"/>
  <c r="L3083" i="1"/>
  <c r="K3083" i="1" s="1"/>
  <c r="L3080" i="4"/>
  <c r="K3080" i="4" s="1"/>
  <c r="L3079" i="4"/>
  <c r="K3079" i="4" s="1"/>
  <c r="L3078" i="1"/>
  <c r="K3078" i="1" s="1"/>
  <c r="L3073" i="1"/>
  <c r="K3073" i="1" s="1"/>
  <c r="L3085" i="4"/>
  <c r="K3085" i="4" s="1"/>
  <c r="L3086" i="1"/>
  <c r="K3086" i="1" s="1"/>
  <c r="L3068" i="1"/>
  <c r="K3068" i="1" s="1"/>
  <c r="L3078" i="4"/>
  <c r="K3078" i="4" s="1"/>
  <c r="L3071" i="1"/>
  <c r="K3071" i="1" s="1"/>
  <c r="L3081" i="1"/>
  <c r="K3081" i="1" s="1"/>
  <c r="L3084" i="1"/>
  <c r="K3084" i="1" s="1"/>
  <c r="L3067" i="4"/>
  <c r="K3067" i="4" s="1"/>
  <c r="L3072" i="4"/>
  <c r="K3072" i="4" s="1"/>
  <c r="L3083" i="4"/>
  <c r="K3083" i="4" s="1"/>
  <c r="L3079" i="1"/>
  <c r="K3079" i="1" s="1"/>
  <c r="L3077" i="4"/>
  <c r="K3077" i="4" s="1"/>
  <c r="L3070" i="4"/>
  <c r="K3070" i="4" s="1"/>
  <c r="L3087" i="1"/>
  <c r="K3087" i="1" s="1"/>
  <c r="L3074" i="1"/>
  <c r="K3074" i="1" s="1"/>
  <c r="L3082" i="4"/>
  <c r="K3082" i="4" s="1"/>
  <c r="L3073" i="4"/>
  <c r="K3073" i="4" s="1"/>
  <c r="L3072" i="1"/>
  <c r="K3072" i="1" s="1"/>
  <c r="L3082" i="1"/>
  <c r="K3082" i="1" s="1"/>
  <c r="L3081" i="4"/>
  <c r="K3081" i="4" s="1"/>
  <c r="L3069" i="4"/>
  <c r="K3069" i="4" s="1"/>
  <c r="L3076" i="4"/>
  <c r="K3076" i="4" s="1"/>
  <c r="L3080" i="1"/>
  <c r="K3080" i="1" s="1"/>
  <c r="L3068" i="4"/>
  <c r="K3068" i="4" s="1"/>
  <c r="L3067" i="1"/>
  <c r="K3067" i="1" s="1"/>
  <c r="M62" i="5"/>
  <c r="L3559" i="4"/>
  <c r="K3559" i="4" s="1"/>
  <c r="L3559" i="1"/>
  <c r="K3559" i="1" s="1"/>
  <c r="M150" i="5"/>
  <c r="L3088" i="1"/>
  <c r="K3088" i="1" s="1"/>
  <c r="L3088" i="4"/>
  <c r="K3088" i="4" s="1"/>
  <c r="I2" i="5"/>
  <c r="M122" i="5"/>
  <c r="L3937" i="1"/>
  <c r="K3937" i="1" s="1"/>
  <c r="L3938" i="4"/>
  <c r="K3938" i="4" s="1"/>
  <c r="L3936" i="4"/>
  <c r="K3936" i="4" s="1"/>
  <c r="L3937" i="4"/>
  <c r="K3937" i="4" s="1"/>
  <c r="L3938" i="1"/>
  <c r="K3938" i="1" s="1"/>
  <c r="L3936" i="1"/>
  <c r="K3936" i="1" s="1"/>
  <c r="M113" i="5"/>
  <c r="L3779" i="1"/>
  <c r="K3779" i="1" s="1"/>
  <c r="L3777" i="1"/>
  <c r="K3777" i="1" s="1"/>
  <c r="L3778" i="4"/>
  <c r="K3778" i="4" s="1"/>
  <c r="L3779" i="4"/>
  <c r="K3779" i="4" s="1"/>
  <c r="L3778" i="1"/>
  <c r="K3778" i="1" s="1"/>
  <c r="L3777" i="4"/>
  <c r="K3777" i="4" s="1"/>
  <c r="L3776" i="1"/>
  <c r="K3776" i="1" s="1"/>
  <c r="L3780" i="4"/>
  <c r="K3780" i="4" s="1"/>
  <c r="L3776" i="4"/>
  <c r="K3776" i="4" s="1"/>
  <c r="L3780" i="1"/>
  <c r="K3780" i="1" s="1"/>
  <c r="M112" i="5"/>
  <c r="L3117" i="1"/>
  <c r="K3117" i="1" s="1"/>
  <c r="L3119" i="1"/>
  <c r="K3119" i="1" s="1"/>
  <c r="L3118" i="4"/>
  <c r="K3118" i="4" s="1"/>
  <c r="L3114" i="4"/>
  <c r="K3114" i="4" s="1"/>
  <c r="L3114" i="1"/>
  <c r="K3114" i="1" s="1"/>
  <c r="L3115" i="1"/>
  <c r="K3115" i="1" s="1"/>
  <c r="L3117" i="4"/>
  <c r="K3117" i="4" s="1"/>
  <c r="L3116" i="4"/>
  <c r="K3116" i="4" s="1"/>
  <c r="L3119" i="4"/>
  <c r="K3119" i="4" s="1"/>
  <c r="L3116" i="1"/>
  <c r="K3116" i="1" s="1"/>
  <c r="L3118" i="1"/>
  <c r="K3118" i="1" s="1"/>
  <c r="L3115" i="4"/>
  <c r="K3115" i="4" s="1"/>
  <c r="J2" i="5"/>
  <c r="M82" i="5"/>
  <c r="L3616" i="4"/>
  <c r="K3616" i="4" s="1"/>
  <c r="L3615" i="4"/>
  <c r="K3615" i="4" s="1"/>
  <c r="L3615" i="1"/>
  <c r="K3615" i="1" s="1"/>
  <c r="L3614" i="4"/>
  <c r="K3614" i="4" s="1"/>
  <c r="L3614" i="1"/>
  <c r="K3614" i="1" s="1"/>
  <c r="L3616" i="1"/>
  <c r="K3616" i="1" s="1"/>
  <c r="M30" i="5"/>
  <c r="L3899" i="1"/>
  <c r="K3899" i="1" s="1"/>
  <c r="L3899" i="4"/>
  <c r="K3899" i="4" s="1"/>
  <c r="M86" i="5"/>
  <c r="L2978" i="4"/>
  <c r="K2978" i="4" s="1"/>
  <c r="L2976" i="4"/>
  <c r="K2976" i="4" s="1"/>
  <c r="L2978" i="1"/>
  <c r="K2978" i="1" s="1"/>
  <c r="L2974" i="4"/>
  <c r="K2974" i="4" s="1"/>
  <c r="L2976" i="1"/>
  <c r="K2976" i="1" s="1"/>
  <c r="L2977" i="1"/>
  <c r="K2977" i="1" s="1"/>
  <c r="L2974" i="1"/>
  <c r="K2974" i="1" s="1"/>
  <c r="L2977" i="4"/>
  <c r="K2977" i="4" s="1"/>
  <c r="L2975" i="4"/>
  <c r="K2975" i="4" s="1"/>
  <c r="L2975" i="1"/>
  <c r="K2975" i="1" s="1"/>
  <c r="M126" i="5"/>
  <c r="L3963" i="1"/>
  <c r="K3963" i="1" s="1"/>
  <c r="L3962" i="4"/>
  <c r="K3962" i="4" s="1"/>
  <c r="L3962" i="1"/>
  <c r="K3962" i="1" s="1"/>
  <c r="L3963" i="4"/>
  <c r="K3963" i="4" s="1"/>
  <c r="M33" i="5"/>
  <c r="L3399" i="1"/>
  <c r="K3399" i="1" s="1"/>
  <c r="L3394" i="4"/>
  <c r="K3394" i="4" s="1"/>
  <c r="L3398" i="1"/>
  <c r="K3398" i="1" s="1"/>
  <c r="L3398" i="4"/>
  <c r="K3398" i="4" s="1"/>
  <c r="L3397" i="4"/>
  <c r="K3397" i="4" s="1"/>
  <c r="L3399" i="4"/>
  <c r="K3399" i="4" s="1"/>
  <c r="L3400" i="4"/>
  <c r="K3400" i="4" s="1"/>
  <c r="L3396" i="1"/>
  <c r="K3396" i="1" s="1"/>
  <c r="L3396" i="4"/>
  <c r="K3396" i="4" s="1"/>
  <c r="L3395" i="4"/>
  <c r="K3395" i="4" s="1"/>
  <c r="L3394" i="1"/>
  <c r="K3394" i="1" s="1"/>
  <c r="L3401" i="4"/>
  <c r="K3401" i="4" s="1"/>
  <c r="L3401" i="1"/>
  <c r="K3401" i="1" s="1"/>
  <c r="L3400" i="1"/>
  <c r="K3400" i="1" s="1"/>
  <c r="L3395" i="1"/>
  <c r="K3395" i="1" s="1"/>
  <c r="L3397" i="1"/>
  <c r="K3397" i="1" s="1"/>
  <c r="M39" i="5"/>
  <c r="L3857" i="1"/>
  <c r="K3857" i="1" s="1"/>
  <c r="L3857" i="4"/>
  <c r="K3857" i="4" s="1"/>
  <c r="N3857" i="4" s="1"/>
  <c r="O3857" i="4" s="1"/>
  <c r="M34" i="5"/>
  <c r="L2972" i="4"/>
  <c r="K2972" i="4" s="1"/>
  <c r="L2972" i="1"/>
  <c r="K2972" i="1" s="1"/>
  <c r="M176" i="5"/>
  <c r="L3565" i="1"/>
  <c r="K3565" i="1" s="1"/>
  <c r="L3564" i="4"/>
  <c r="K3564" i="4" s="1"/>
  <c r="L3563" i="1"/>
  <c r="K3563" i="1" s="1"/>
  <c r="L3564" i="1"/>
  <c r="K3564" i="1" s="1"/>
  <c r="L3561" i="1"/>
  <c r="K3561" i="1" s="1"/>
  <c r="L3561" i="4"/>
  <c r="K3561" i="4" s="1"/>
  <c r="L3562" i="4"/>
  <c r="K3562" i="4" s="1"/>
  <c r="L3560" i="1"/>
  <c r="K3560" i="1" s="1"/>
  <c r="L3566" i="4"/>
  <c r="K3566" i="4" s="1"/>
  <c r="L3566" i="1"/>
  <c r="K3566" i="1" s="1"/>
  <c r="L3565" i="4"/>
  <c r="K3565" i="4" s="1"/>
  <c r="L3560" i="4"/>
  <c r="K3560" i="4" s="1"/>
  <c r="L3563" i="4"/>
  <c r="K3563" i="4" s="1"/>
  <c r="L3562" i="1"/>
  <c r="K3562" i="1" s="1"/>
  <c r="M49" i="5"/>
  <c r="L2845" i="1"/>
  <c r="K2845" i="1" s="1"/>
  <c r="L2843" i="4"/>
  <c r="K2843" i="4" s="1"/>
  <c r="L2842" i="1"/>
  <c r="K2842" i="1" s="1"/>
  <c r="L2841" i="4"/>
  <c r="K2841" i="4" s="1"/>
  <c r="L2843" i="1"/>
  <c r="K2843" i="1" s="1"/>
  <c r="L2846" i="4"/>
  <c r="K2846" i="4" s="1"/>
  <c r="L2845" i="4"/>
  <c r="K2845" i="4" s="1"/>
  <c r="L2846" i="1"/>
  <c r="K2846" i="1" s="1"/>
  <c r="L2841" i="1"/>
  <c r="K2841" i="1" s="1"/>
  <c r="L2844" i="4"/>
  <c r="K2844" i="4" s="1"/>
  <c r="L2844" i="1"/>
  <c r="K2844" i="1" s="1"/>
  <c r="L2842" i="4"/>
  <c r="K2842" i="4" s="1"/>
  <c r="M32" i="5"/>
  <c r="L3949" i="1"/>
  <c r="K3949" i="1" s="1"/>
  <c r="L3943" i="4"/>
  <c r="K3943" i="4" s="1"/>
  <c r="L3950" i="4"/>
  <c r="K3950" i="4" s="1"/>
  <c r="L3948" i="1"/>
  <c r="K3948" i="1" s="1"/>
  <c r="L3947" i="1"/>
  <c r="K3947" i="1" s="1"/>
  <c r="L3948" i="4"/>
  <c r="K3948" i="4" s="1"/>
  <c r="L3945" i="1"/>
  <c r="K3945" i="1" s="1"/>
  <c r="L3944" i="1"/>
  <c r="K3944" i="1" s="1"/>
  <c r="L3947" i="4"/>
  <c r="K3947" i="4" s="1"/>
  <c r="L3950" i="1"/>
  <c r="K3950" i="1" s="1"/>
  <c r="L3944" i="4"/>
  <c r="K3944" i="4" s="1"/>
  <c r="L3945" i="4"/>
  <c r="K3945" i="4" s="1"/>
  <c r="L3949" i="4"/>
  <c r="K3949" i="4" s="1"/>
  <c r="L3943" i="1"/>
  <c r="K3943" i="1" s="1"/>
  <c r="L3946" i="4"/>
  <c r="K3946" i="4" s="1"/>
  <c r="L3946" i="1"/>
  <c r="K3946" i="1" s="1"/>
  <c r="M70" i="5"/>
  <c r="L3060" i="4"/>
  <c r="K3060" i="4" s="1"/>
  <c r="L3051" i="4"/>
  <c r="K3051" i="4" s="1"/>
  <c r="L3059" i="1"/>
  <c r="K3059" i="1" s="1"/>
  <c r="L3053" i="1"/>
  <c r="K3053" i="1" s="1"/>
  <c r="L3049" i="4"/>
  <c r="K3049" i="4" s="1"/>
  <c r="L3059" i="4"/>
  <c r="K3059" i="4" s="1"/>
  <c r="L3061" i="1"/>
  <c r="K3061" i="1" s="1"/>
  <c r="L3061" i="4"/>
  <c r="K3061" i="4" s="1"/>
  <c r="L3057" i="1"/>
  <c r="K3057" i="1" s="1"/>
  <c r="L3055" i="1"/>
  <c r="K3055" i="1" s="1"/>
  <c r="L3049" i="1"/>
  <c r="K3049" i="1" s="1"/>
  <c r="L3052" i="1"/>
  <c r="K3052" i="1" s="1"/>
  <c r="L3052" i="4"/>
  <c r="K3052" i="4" s="1"/>
  <c r="L3063" i="4"/>
  <c r="K3063" i="4" s="1"/>
  <c r="L3063" i="1"/>
  <c r="K3063" i="1" s="1"/>
  <c r="L3050" i="1"/>
  <c r="K3050" i="1" s="1"/>
  <c r="L3065" i="1"/>
  <c r="K3065" i="1" s="1"/>
  <c r="L3062" i="4"/>
  <c r="K3062" i="4" s="1"/>
  <c r="L3057" i="4"/>
  <c r="K3057" i="4" s="1"/>
  <c r="L3058" i="1"/>
  <c r="K3058" i="1" s="1"/>
  <c r="L3055" i="4"/>
  <c r="K3055" i="4" s="1"/>
  <c r="L3056" i="1"/>
  <c r="K3056" i="1" s="1"/>
  <c r="L3050" i="4"/>
  <c r="K3050" i="4" s="1"/>
  <c r="L3066" i="1"/>
  <c r="K3066" i="1" s="1"/>
  <c r="L3066" i="4"/>
  <c r="K3066" i="4" s="1"/>
  <c r="L3054" i="4"/>
  <c r="K3054" i="4" s="1"/>
  <c r="L3064" i="1"/>
  <c r="K3064" i="1" s="1"/>
  <c r="L3053" i="4"/>
  <c r="K3053" i="4" s="1"/>
  <c r="L3060" i="1"/>
  <c r="K3060" i="1" s="1"/>
  <c r="L3064" i="4"/>
  <c r="K3064" i="4" s="1"/>
  <c r="L3054" i="1"/>
  <c r="K3054" i="1" s="1"/>
  <c r="L3065" i="4"/>
  <c r="K3065" i="4" s="1"/>
  <c r="L3051" i="1"/>
  <c r="K3051" i="1" s="1"/>
  <c r="L3056" i="4"/>
  <c r="K3056" i="4" s="1"/>
  <c r="L3062" i="1"/>
  <c r="K3062" i="1" s="1"/>
  <c r="L3058" i="4"/>
  <c r="K3058" i="4" s="1"/>
  <c r="M161" i="5"/>
  <c r="L2981" i="1"/>
  <c r="K2981" i="1" s="1"/>
  <c r="L2979" i="1"/>
  <c r="K2979" i="1" s="1"/>
  <c r="L2980" i="1"/>
  <c r="K2980" i="1" s="1"/>
  <c r="L2980" i="4"/>
  <c r="K2980" i="4" s="1"/>
  <c r="L2983" i="1"/>
  <c r="K2983" i="1" s="1"/>
  <c r="L2981" i="4"/>
  <c r="K2981" i="4" s="1"/>
  <c r="L2979" i="4"/>
  <c r="K2979" i="4" s="1"/>
  <c r="L2983" i="4"/>
  <c r="K2983" i="4" s="1"/>
  <c r="L2982" i="1"/>
  <c r="K2982" i="1" s="1"/>
  <c r="L2982" i="4"/>
  <c r="K2982" i="4" s="1"/>
  <c r="H2" i="5"/>
  <c r="K2" i="5"/>
  <c r="M196" i="5"/>
  <c r="L3019" i="4"/>
  <c r="K3019" i="4" s="1"/>
  <c r="L3018" i="4"/>
  <c r="K3018" i="4" s="1"/>
  <c r="L3017" i="4"/>
  <c r="K3017" i="4" s="1"/>
  <c r="L3019" i="1"/>
  <c r="K3019" i="1" s="1"/>
  <c r="L3018" i="1"/>
  <c r="K3018" i="1" s="1"/>
  <c r="L3017" i="1"/>
  <c r="K3017" i="1" s="1"/>
  <c r="M43" i="5"/>
  <c r="L3249" i="4"/>
  <c r="K3249" i="4" s="1"/>
  <c r="L3250" i="4"/>
  <c r="K3250" i="4" s="1"/>
  <c r="L3247" i="1"/>
  <c r="K3247" i="1" s="1"/>
  <c r="L3248" i="4"/>
  <c r="K3248" i="4" s="1"/>
  <c r="L3250" i="1"/>
  <c r="K3250" i="1" s="1"/>
  <c r="L3248" i="1"/>
  <c r="K3248" i="1" s="1"/>
  <c r="L3249" i="1"/>
  <c r="K3249" i="1" s="1"/>
  <c r="L3247" i="4"/>
  <c r="K3247" i="4" s="1"/>
  <c r="M14" i="5"/>
  <c r="L2848" i="4"/>
  <c r="K2848" i="4" s="1"/>
  <c r="L2849" i="4"/>
  <c r="K2849" i="4" s="1"/>
  <c r="L2848" i="1"/>
  <c r="K2848" i="1" s="1"/>
  <c r="L2849" i="1"/>
  <c r="K2849" i="1" s="1"/>
  <c r="L2847" i="4"/>
  <c r="K2847" i="4" s="1"/>
  <c r="L2847" i="1"/>
  <c r="K2847" i="1" s="1"/>
  <c r="M166" i="5"/>
  <c r="L3869" i="1"/>
  <c r="K3869" i="1" s="1"/>
  <c r="L3867" i="1"/>
  <c r="K3867" i="1" s="1"/>
  <c r="L3865" i="1"/>
  <c r="K3865" i="1" s="1"/>
  <c r="L3869" i="4"/>
  <c r="K3869" i="4" s="1"/>
  <c r="L3868" i="1"/>
  <c r="K3868" i="1" s="1"/>
  <c r="L3864" i="4"/>
  <c r="K3864" i="4" s="1"/>
  <c r="L3865" i="4"/>
  <c r="K3865" i="4" s="1"/>
  <c r="L3868" i="4"/>
  <c r="K3868" i="4" s="1"/>
  <c r="L3866" i="4"/>
  <c r="K3866" i="4" s="1"/>
  <c r="L3866" i="1"/>
  <c r="K3866" i="1" s="1"/>
  <c r="L3864" i="1"/>
  <c r="K3864" i="1" s="1"/>
  <c r="L3867" i="4"/>
  <c r="K3867" i="4" s="1"/>
  <c r="M8" i="5"/>
  <c r="L3215" i="4"/>
  <c r="K3215" i="4" s="1"/>
  <c r="L3215" i="1"/>
  <c r="K3215" i="1" s="1"/>
  <c r="M9" i="5"/>
  <c r="L3251" i="1"/>
  <c r="K3251" i="1" s="1"/>
  <c r="L3251" i="4"/>
  <c r="K3251" i="4" s="1"/>
  <c r="L3252" i="4"/>
  <c r="K3252" i="4" s="1"/>
  <c r="L3252" i="1"/>
  <c r="K3252" i="1" s="1"/>
  <c r="M137" i="5"/>
  <c r="L3731" i="1"/>
  <c r="K3731" i="1" s="1"/>
  <c r="L3726" i="4"/>
  <c r="K3726" i="4" s="1"/>
  <c r="L3725" i="1"/>
  <c r="K3725" i="1" s="1"/>
  <c r="L3729" i="1"/>
  <c r="K3729" i="1" s="1"/>
  <c r="L3731" i="4"/>
  <c r="K3731" i="4" s="1"/>
  <c r="L3727" i="4"/>
  <c r="K3727" i="4" s="1"/>
  <c r="L3727" i="1"/>
  <c r="K3727" i="1" s="1"/>
  <c r="L3730" i="1"/>
  <c r="K3730" i="1" s="1"/>
  <c r="L3729" i="4"/>
  <c r="K3729" i="4" s="1"/>
  <c r="L3730" i="4"/>
  <c r="K3730" i="4" s="1"/>
  <c r="L3728" i="4"/>
  <c r="K3728" i="4" s="1"/>
  <c r="L3726" i="1"/>
  <c r="K3726" i="1" s="1"/>
  <c r="L3728" i="1"/>
  <c r="K3728" i="1" s="1"/>
  <c r="L3725" i="4"/>
  <c r="K3725" i="4" s="1"/>
  <c r="M6" i="5"/>
  <c r="L3419" i="1"/>
  <c r="K3419" i="1" s="1"/>
  <c r="L3402" i="4"/>
  <c r="K3402" i="4" s="1"/>
  <c r="L3418" i="4"/>
  <c r="K3418" i="4" s="1"/>
  <c r="L3415" i="1"/>
  <c r="K3415" i="1" s="1"/>
  <c r="L3417" i="1"/>
  <c r="K3417" i="1" s="1"/>
  <c r="L3403" i="1"/>
  <c r="K3403" i="1" s="1"/>
  <c r="L3405" i="1"/>
  <c r="K3405" i="1" s="1"/>
  <c r="L3405" i="4"/>
  <c r="K3405" i="4" s="1"/>
  <c r="L3412" i="1"/>
  <c r="K3412" i="1" s="1"/>
  <c r="L3407" i="4"/>
  <c r="K3407" i="4" s="1"/>
  <c r="L3411" i="4"/>
  <c r="K3411" i="4" s="1"/>
  <c r="L3408" i="1"/>
  <c r="K3408" i="1" s="1"/>
  <c r="L3418" i="1"/>
  <c r="K3418" i="1" s="1"/>
  <c r="L3407" i="1"/>
  <c r="K3407" i="1" s="1"/>
  <c r="L3411" i="1"/>
  <c r="K3411" i="1" s="1"/>
  <c r="L3403" i="4"/>
  <c r="K3403" i="4" s="1"/>
  <c r="L3417" i="4"/>
  <c r="K3417" i="4" s="1"/>
  <c r="L3416" i="1"/>
  <c r="K3416" i="1" s="1"/>
  <c r="L3420" i="1"/>
  <c r="K3420" i="1" s="1"/>
  <c r="L3413" i="4"/>
  <c r="K3413" i="4" s="1"/>
  <c r="L3410" i="4"/>
  <c r="K3410" i="4" s="1"/>
  <c r="L3420" i="4"/>
  <c r="K3420" i="4" s="1"/>
  <c r="L3406" i="1"/>
  <c r="K3406" i="1" s="1"/>
  <c r="L3404" i="1"/>
  <c r="K3404" i="1" s="1"/>
  <c r="L3408" i="4"/>
  <c r="K3408" i="4" s="1"/>
  <c r="L3414" i="4"/>
  <c r="K3414" i="4" s="1"/>
  <c r="L3419" i="4"/>
  <c r="K3419" i="4" s="1"/>
  <c r="L3414" i="1"/>
  <c r="K3414" i="1" s="1"/>
  <c r="L3406" i="4"/>
  <c r="K3406" i="4" s="1"/>
  <c r="L3415" i="4"/>
  <c r="K3415" i="4" s="1"/>
  <c r="L3409" i="1"/>
  <c r="K3409" i="1" s="1"/>
  <c r="L3412" i="4"/>
  <c r="K3412" i="4" s="1"/>
  <c r="L3409" i="4"/>
  <c r="K3409" i="4" s="1"/>
  <c r="L3402" i="1"/>
  <c r="K3402" i="1" s="1"/>
  <c r="L3421" i="1"/>
  <c r="K3421" i="1" s="1"/>
  <c r="L3421" i="4"/>
  <c r="K3421" i="4" s="1"/>
  <c r="L3404" i="4"/>
  <c r="K3404" i="4" s="1"/>
  <c r="L3410" i="1"/>
  <c r="K3410" i="1" s="1"/>
  <c r="L3416" i="4"/>
  <c r="K3416" i="4" s="1"/>
  <c r="L3413" i="1"/>
  <c r="K3413" i="1" s="1"/>
  <c r="M110" i="5"/>
  <c r="L3741" i="4"/>
  <c r="K3741" i="4" s="1"/>
  <c r="L3741" i="1"/>
  <c r="K3741" i="1" s="1"/>
  <c r="L3747" i="1"/>
  <c r="K3747" i="1" s="1"/>
  <c r="L3745" i="1"/>
  <c r="K3745" i="1" s="1"/>
  <c r="L3749" i="1"/>
  <c r="K3749" i="1" s="1"/>
  <c r="L3740" i="1"/>
  <c r="K3740" i="1" s="1"/>
  <c r="L3751" i="4"/>
  <c r="K3751" i="4" s="1"/>
  <c r="L3748" i="4"/>
  <c r="K3748" i="4" s="1"/>
  <c r="L3742" i="4"/>
  <c r="K3742" i="4" s="1"/>
  <c r="L3750" i="1"/>
  <c r="K3750" i="1" s="1"/>
  <c r="L3752" i="1"/>
  <c r="K3752" i="1" s="1"/>
  <c r="L3744" i="4"/>
  <c r="K3744" i="4" s="1"/>
  <c r="L3750" i="4"/>
  <c r="K3750" i="4" s="1"/>
  <c r="L3743" i="4"/>
  <c r="K3743" i="4" s="1"/>
  <c r="L3752" i="4"/>
  <c r="K3752" i="4" s="1"/>
  <c r="L3743" i="1"/>
  <c r="K3743" i="1" s="1"/>
  <c r="L3751" i="1"/>
  <c r="K3751" i="1" s="1"/>
  <c r="L3740" i="4"/>
  <c r="K3740" i="4" s="1"/>
  <c r="L3749" i="4"/>
  <c r="K3749" i="4" s="1"/>
  <c r="L3746" i="1"/>
  <c r="K3746" i="1" s="1"/>
  <c r="L3748" i="1"/>
  <c r="K3748" i="1" s="1"/>
  <c r="L3747" i="4"/>
  <c r="K3747" i="4" s="1"/>
  <c r="L3745" i="4"/>
  <c r="K3745" i="4" s="1"/>
  <c r="L3742" i="1"/>
  <c r="K3742" i="1" s="1"/>
  <c r="L3746" i="4"/>
  <c r="K3746" i="4" s="1"/>
  <c r="L3744" i="1"/>
  <c r="K3744" i="1" s="1"/>
  <c r="M158" i="5"/>
  <c r="L2804" i="4"/>
  <c r="K2804" i="4" s="1"/>
  <c r="L2805" i="1"/>
  <c r="K2805" i="1" s="1"/>
  <c r="L2805" i="4"/>
  <c r="K2805" i="4" s="1"/>
  <c r="L2806" i="4"/>
  <c r="K2806" i="4" s="1"/>
  <c r="L2804" i="1"/>
  <c r="K2804" i="1" s="1"/>
  <c r="L2806" i="1"/>
  <c r="K2806" i="1" s="1"/>
  <c r="M123" i="5"/>
  <c r="L3091" i="1"/>
  <c r="K3091" i="1" s="1"/>
  <c r="L3094" i="4"/>
  <c r="K3094" i="4" s="1"/>
  <c r="L3090" i="4"/>
  <c r="K3090" i="4" s="1"/>
  <c r="L3101" i="1"/>
  <c r="K3101" i="1" s="1"/>
  <c r="L3100" i="4"/>
  <c r="K3100" i="4" s="1"/>
  <c r="L3093" i="1"/>
  <c r="K3093" i="1" s="1"/>
  <c r="L3097" i="4"/>
  <c r="K3097" i="4" s="1"/>
  <c r="L3098" i="1"/>
  <c r="K3098" i="1" s="1"/>
  <c r="L3089" i="4"/>
  <c r="K3089" i="4" s="1"/>
  <c r="L3102" i="4"/>
  <c r="K3102" i="4" s="1"/>
  <c r="L3101" i="4"/>
  <c r="K3101" i="4" s="1"/>
  <c r="L3096" i="1"/>
  <c r="K3096" i="1" s="1"/>
  <c r="L3099" i="4"/>
  <c r="K3099" i="4" s="1"/>
  <c r="L3099" i="1"/>
  <c r="K3099" i="1" s="1"/>
  <c r="L3089" i="1"/>
  <c r="K3089" i="1" s="1"/>
  <c r="L3094" i="1"/>
  <c r="K3094" i="1" s="1"/>
  <c r="L3096" i="4"/>
  <c r="K3096" i="4" s="1"/>
  <c r="L3091" i="4"/>
  <c r="K3091" i="4" s="1"/>
  <c r="L3102" i="1"/>
  <c r="K3102" i="1" s="1"/>
  <c r="L3097" i="1"/>
  <c r="K3097" i="1" s="1"/>
  <c r="L3100" i="1"/>
  <c r="K3100" i="1" s="1"/>
  <c r="L3092" i="1"/>
  <c r="K3092" i="1" s="1"/>
  <c r="L3095" i="4"/>
  <c r="K3095" i="4" s="1"/>
  <c r="L3093" i="4"/>
  <c r="K3093" i="4" s="1"/>
  <c r="L3098" i="4"/>
  <c r="K3098" i="4" s="1"/>
  <c r="L3095" i="1"/>
  <c r="K3095" i="1" s="1"/>
  <c r="L3092" i="4"/>
  <c r="K3092" i="4" s="1"/>
  <c r="L3103" i="4"/>
  <c r="K3103" i="4" s="1"/>
  <c r="L3103" i="1"/>
  <c r="K3103" i="1" s="1"/>
  <c r="L3090" i="1"/>
  <c r="K3090" i="1" s="1"/>
  <c r="M57" i="5"/>
  <c r="L4011" i="1"/>
  <c r="K4011" i="1" s="1"/>
  <c r="L4011" i="4"/>
  <c r="K4011" i="4" s="1"/>
  <c r="M22" i="5"/>
  <c r="L3897" i="1"/>
  <c r="K3897" i="1" s="1"/>
  <c r="L3898" i="4"/>
  <c r="K3898" i="4" s="1"/>
  <c r="L3898" i="1"/>
  <c r="K3898" i="1" s="1"/>
  <c r="L3897" i="4"/>
  <c r="K3897" i="4" s="1"/>
  <c r="M78" i="5"/>
  <c r="L3870" i="4"/>
  <c r="K3870" i="4" s="1"/>
  <c r="L3871" i="4"/>
  <c r="K3871" i="4" s="1"/>
  <c r="L3871" i="1"/>
  <c r="K3871" i="1" s="1"/>
  <c r="L3870" i="1"/>
  <c r="K3870" i="1" s="1"/>
  <c r="M118" i="5"/>
  <c r="L3235" i="1"/>
  <c r="K3235" i="1" s="1"/>
  <c r="L3237" i="1"/>
  <c r="K3237" i="1" s="1"/>
  <c r="L3236" i="1"/>
  <c r="K3236" i="1" s="1"/>
  <c r="L3237" i="4"/>
  <c r="K3237" i="4" s="1"/>
  <c r="L3235" i="4"/>
  <c r="K3235" i="4" s="1"/>
  <c r="L3236" i="4"/>
  <c r="K3236" i="4" s="1"/>
  <c r="M174" i="5"/>
  <c r="L3162" i="4"/>
  <c r="K3162" i="4" s="1"/>
  <c r="L3165" i="1"/>
  <c r="K3165" i="1" s="1"/>
  <c r="L3161" i="4"/>
  <c r="K3161" i="4" s="1"/>
  <c r="L3164" i="4"/>
  <c r="K3164" i="4" s="1"/>
  <c r="L3162" i="1"/>
  <c r="K3162" i="1" s="1"/>
  <c r="L3166" i="4"/>
  <c r="K3166" i="4" s="1"/>
  <c r="L3161" i="1"/>
  <c r="K3161" i="1" s="1"/>
  <c r="L3164" i="1"/>
  <c r="K3164" i="1" s="1"/>
  <c r="L3168" i="4"/>
  <c r="K3168" i="4" s="1"/>
  <c r="L3160" i="1"/>
  <c r="K3160" i="1" s="1"/>
  <c r="L3160" i="4"/>
  <c r="K3160" i="4" s="1"/>
  <c r="L3168" i="1"/>
  <c r="K3168" i="1" s="1"/>
  <c r="L3165" i="4"/>
  <c r="K3165" i="4" s="1"/>
  <c r="L3166" i="1"/>
  <c r="K3166" i="1" s="1"/>
  <c r="L3163" i="4"/>
  <c r="K3163" i="4" s="1"/>
  <c r="L3163" i="1"/>
  <c r="K3163" i="1" s="1"/>
  <c r="L3167" i="4"/>
  <c r="K3167" i="4" s="1"/>
  <c r="L3167" i="1"/>
  <c r="K3167" i="1" s="1"/>
  <c r="M19" i="5"/>
  <c r="L2850" i="4"/>
  <c r="K2850" i="4" s="1"/>
  <c r="L2850" i="1"/>
  <c r="K2850" i="1" s="1"/>
  <c r="M23" i="5"/>
  <c r="L3855" i="4"/>
  <c r="K3855" i="4" s="1"/>
  <c r="L3856" i="4"/>
  <c r="K3856" i="4" s="1"/>
  <c r="L3855" i="1"/>
  <c r="K3855" i="1" s="1"/>
  <c r="L3856" i="1"/>
  <c r="K3856" i="1" s="1"/>
  <c r="M162" i="5"/>
  <c r="L3489" i="1"/>
  <c r="K3489" i="1" s="1"/>
  <c r="L3487" i="4"/>
  <c r="K3487" i="4" s="1"/>
  <c r="L3491" i="1"/>
  <c r="K3491" i="1" s="1"/>
  <c r="L3488" i="4"/>
  <c r="K3488" i="4" s="1"/>
  <c r="L3490" i="4"/>
  <c r="K3490" i="4" s="1"/>
  <c r="L3489" i="4"/>
  <c r="K3489" i="4" s="1"/>
  <c r="L3492" i="4"/>
  <c r="K3492" i="4" s="1"/>
  <c r="L3487" i="1"/>
  <c r="K3487" i="1" s="1"/>
  <c r="L3490" i="1"/>
  <c r="K3490" i="1" s="1"/>
  <c r="L3492" i="1"/>
  <c r="K3492" i="1" s="1"/>
  <c r="L3491" i="4"/>
  <c r="K3491" i="4" s="1"/>
  <c r="L3488" i="1"/>
  <c r="K3488" i="1" s="1"/>
  <c r="L3690" i="1"/>
  <c r="K3690" i="1" s="1"/>
  <c r="L3703" i="4"/>
  <c r="K3703" i="4" s="1"/>
  <c r="L2945" i="4"/>
  <c r="K2945" i="4" s="1"/>
  <c r="L3552" i="1"/>
  <c r="K3552" i="1" s="1"/>
  <c r="L3767" i="1"/>
  <c r="K3767" i="1" s="1"/>
  <c r="L3703" i="1"/>
  <c r="K3703" i="1" s="1"/>
  <c r="L2939" i="1"/>
  <c r="K2939" i="1" s="1"/>
  <c r="O894" i="1"/>
  <c r="L3550" i="1"/>
  <c r="K3550" i="1" s="1"/>
  <c r="L3151" i="4"/>
  <c r="K3151" i="4" s="1"/>
  <c r="L3154" i="1"/>
  <c r="K3154" i="1" s="1"/>
  <c r="L2834" i="1"/>
  <c r="K2834" i="1" s="1"/>
  <c r="O722" i="1"/>
  <c r="O478" i="1"/>
  <c r="L3157" i="4"/>
  <c r="K3157" i="4" s="1"/>
  <c r="L2952" i="1"/>
  <c r="K2952" i="1" s="1"/>
  <c r="O1042" i="1"/>
  <c r="L3152" i="4"/>
  <c r="K3152" i="4" s="1"/>
  <c r="L2947" i="4"/>
  <c r="K2947" i="4" s="1"/>
  <c r="O1375" i="1"/>
  <c r="L3446" i="1"/>
  <c r="K3446" i="1" s="1"/>
  <c r="O1783" i="1"/>
  <c r="L3261" i="4"/>
  <c r="K3261" i="4" s="1"/>
  <c r="O82" i="1"/>
  <c r="L3556" i="4"/>
  <c r="K3556" i="4" s="1"/>
  <c r="L2833" i="4"/>
  <c r="K2833" i="4" s="1"/>
  <c r="O1236" i="1"/>
  <c r="L3153" i="1"/>
  <c r="K3153" i="1" s="1"/>
  <c r="O1108" i="1"/>
  <c r="O50" i="1"/>
  <c r="L2938" i="4"/>
  <c r="K2938" i="4" s="1"/>
  <c r="L3260" i="1"/>
  <c r="K3260" i="1" s="1"/>
  <c r="O1342" i="1"/>
  <c r="O1341" i="1"/>
  <c r="O702" i="1"/>
  <c r="L3555" i="4"/>
  <c r="K3555" i="4" s="1"/>
  <c r="L3759" i="1"/>
  <c r="K3759" i="1" s="1"/>
  <c r="L3695" i="1"/>
  <c r="K3695" i="1" s="1"/>
  <c r="O370" i="1"/>
  <c r="O242" i="1"/>
  <c r="L3257" i="1"/>
  <c r="K3257" i="1" s="1"/>
  <c r="O446" i="1"/>
  <c r="L3262" i="4"/>
  <c r="K3262" i="4" s="1"/>
  <c r="L2944" i="1"/>
  <c r="K2944" i="1" s="1"/>
  <c r="L3159" i="1"/>
  <c r="K3159" i="1" s="1"/>
  <c r="O2803" i="1"/>
  <c r="O1204" i="1"/>
  <c r="O434" i="1"/>
  <c r="O174" i="1"/>
  <c r="O173" i="1"/>
  <c r="O94" i="1"/>
  <c r="L3785" i="4"/>
  <c r="K3785" i="4" s="1"/>
  <c r="L3552" i="4"/>
  <c r="K3552" i="4" s="1"/>
  <c r="L3704" i="4"/>
  <c r="K3704" i="4" s="1"/>
  <c r="L3451" i="4"/>
  <c r="K3451" i="4" s="1"/>
  <c r="L3551" i="4"/>
  <c r="K3551" i="4" s="1"/>
  <c r="L3443" i="4"/>
  <c r="K3443" i="4" s="1"/>
  <c r="O1536" i="1"/>
  <c r="M154" i="5"/>
  <c r="L3757" i="1"/>
  <c r="K3757" i="1" s="1"/>
  <c r="L3755" i="1"/>
  <c r="K3755" i="1" s="1"/>
  <c r="L3756" i="1"/>
  <c r="K3756" i="1" s="1"/>
  <c r="L3756" i="4"/>
  <c r="K3756" i="4" s="1"/>
  <c r="L3546" i="1"/>
  <c r="K3546" i="1" s="1"/>
  <c r="L3150" i="4"/>
  <c r="K3150" i="4" s="1"/>
  <c r="O558" i="1"/>
  <c r="O557" i="1"/>
  <c r="L3709" i="4"/>
  <c r="K3709" i="4" s="1"/>
  <c r="L3691" i="4"/>
  <c r="K3691" i="4" s="1"/>
  <c r="L2946" i="1"/>
  <c r="K2946" i="1" s="1"/>
  <c r="L2951" i="4"/>
  <c r="K2951" i="4" s="1"/>
  <c r="L3448" i="1"/>
  <c r="K3448" i="1" s="1"/>
  <c r="L3256" i="1"/>
  <c r="K3256" i="1" s="1"/>
  <c r="O958" i="1"/>
  <c r="L3692" i="4"/>
  <c r="K3692" i="4" s="1"/>
  <c r="L3151" i="1"/>
  <c r="K3151" i="1" s="1"/>
  <c r="O338" i="1"/>
  <c r="L3445" i="4"/>
  <c r="K3445" i="4" s="1"/>
  <c r="O1960" i="1"/>
  <c r="O1256" i="1"/>
  <c r="L3782" i="4"/>
  <c r="K3782" i="4" s="1"/>
  <c r="L3787" i="4"/>
  <c r="K3787" i="4" s="1"/>
  <c r="L3547" i="4"/>
  <c r="K3547" i="4" s="1"/>
  <c r="L3697" i="4"/>
  <c r="K3697" i="4" s="1"/>
  <c r="L3546" i="4"/>
  <c r="K3546" i="4" s="1"/>
  <c r="L2949" i="4"/>
  <c r="K2949" i="4" s="1"/>
  <c r="M59" i="5"/>
  <c r="L3573" i="4"/>
  <c r="K3573" i="4" s="1"/>
  <c r="N3573" i="4" s="1"/>
  <c r="O3573" i="4" s="1"/>
  <c r="L3573" i="1"/>
  <c r="K3573" i="1" s="1"/>
  <c r="O1716" i="1"/>
  <c r="L3784" i="1"/>
  <c r="K3784" i="1" s="1"/>
  <c r="O1440" i="1"/>
  <c r="L3256" i="4"/>
  <c r="K3256" i="4" s="1"/>
  <c r="L3782" i="1"/>
  <c r="K3782" i="1" s="1"/>
  <c r="L3450" i="1"/>
  <c r="K3450" i="1" s="1"/>
  <c r="L3258" i="1"/>
  <c r="K3258" i="1" s="1"/>
  <c r="L2938" i="1"/>
  <c r="K2938" i="1" s="1"/>
  <c r="L3705" i="4"/>
  <c r="K3705" i="4" s="1"/>
  <c r="L3260" i="4"/>
  <c r="K3260" i="4" s="1"/>
  <c r="O1140" i="1"/>
  <c r="L2951" i="1"/>
  <c r="K2951" i="1" s="1"/>
  <c r="L3701" i="4"/>
  <c r="K3701" i="4" s="1"/>
  <c r="L3154" i="4"/>
  <c r="K3154" i="4" s="1"/>
  <c r="O1182" i="1"/>
  <c r="O1053" i="1"/>
  <c r="O990" i="1"/>
  <c r="O350" i="1"/>
  <c r="L3716" i="4"/>
  <c r="K3716" i="4" s="1"/>
  <c r="L3554" i="4"/>
  <c r="K3554" i="4" s="1"/>
  <c r="L2944" i="4"/>
  <c r="K2944" i="4" s="1"/>
  <c r="L2939" i="4"/>
  <c r="K2939" i="4" s="1"/>
  <c r="L3708" i="4"/>
  <c r="K3708" i="4" s="1"/>
  <c r="O1076" i="1"/>
  <c r="M107" i="5"/>
  <c r="L3258" i="4"/>
  <c r="K3258" i="4" s="1"/>
  <c r="L3261" i="1"/>
  <c r="K3261" i="1" s="1"/>
  <c r="L3449" i="1"/>
  <c r="K3449" i="1" s="1"/>
  <c r="L3259" i="1"/>
  <c r="K3259" i="1" s="1"/>
  <c r="L3445" i="1"/>
  <c r="K3445" i="1" s="1"/>
  <c r="O755" i="1"/>
  <c r="O178" i="1"/>
  <c r="L3702" i="4"/>
  <c r="K3702" i="4" s="1"/>
  <c r="O1128" i="1"/>
  <c r="L2943" i="1"/>
  <c r="K2943" i="1" s="1"/>
  <c r="O1023" i="1"/>
  <c r="O126" i="1"/>
  <c r="L3698" i="4"/>
  <c r="K3698" i="4" s="1"/>
  <c r="L2943" i="4"/>
  <c r="K2943" i="4" s="1"/>
  <c r="L3707" i="4"/>
  <c r="K3707" i="4" s="1"/>
  <c r="L3449" i="4"/>
  <c r="K3449" i="4" s="1"/>
  <c r="L3713" i="4"/>
  <c r="K3713" i="4" s="1"/>
  <c r="M96" i="5"/>
  <c r="L3758" i="4"/>
  <c r="K3758" i="4" s="1"/>
  <c r="M38" i="5"/>
  <c r="L3571" i="1"/>
  <c r="K3571" i="1" s="1"/>
  <c r="M94" i="5"/>
  <c r="L2835" i="1"/>
  <c r="K2835" i="1" s="1"/>
  <c r="M134" i="5"/>
  <c r="L2949" i="1"/>
  <c r="K2949" i="1" s="1"/>
  <c r="L2948" i="1"/>
  <c r="K2948" i="1" s="1"/>
  <c r="L2948" i="4"/>
  <c r="K2948" i="4" s="1"/>
  <c r="M182" i="5"/>
  <c r="L3155" i="1"/>
  <c r="K3155" i="1" s="1"/>
  <c r="L3153" i="4"/>
  <c r="K3153" i="4" s="1"/>
  <c r="L3155" i="4"/>
  <c r="K3155" i="4" s="1"/>
  <c r="L3159" i="4"/>
  <c r="K3159" i="4" s="1"/>
  <c r="L3158" i="4"/>
  <c r="K3158" i="4" s="1"/>
  <c r="L3149" i="1"/>
  <c r="K3149" i="1" s="1"/>
  <c r="L3157" i="1"/>
  <c r="K3157" i="1" s="1"/>
  <c r="M58" i="5"/>
  <c r="L3787" i="1"/>
  <c r="K3787" i="1" s="1"/>
  <c r="L3781" i="4"/>
  <c r="K3781" i="4" s="1"/>
  <c r="L3785" i="1"/>
  <c r="K3785" i="1" s="1"/>
  <c r="L3788" i="1"/>
  <c r="K3788" i="1" s="1"/>
  <c r="L3786" i="4"/>
  <c r="K3786" i="4" s="1"/>
  <c r="L3781" i="1"/>
  <c r="K3781" i="1" s="1"/>
  <c r="M50" i="5"/>
  <c r="L3693" i="4"/>
  <c r="K3693" i="4" s="1"/>
  <c r="L3693" i="1"/>
  <c r="K3693" i="1" s="1"/>
  <c r="L3691" i="1"/>
  <c r="K3691" i="1" s="1"/>
  <c r="L3699" i="1"/>
  <c r="K3699" i="1" s="1"/>
  <c r="L3709" i="1"/>
  <c r="K3709" i="1" s="1"/>
  <c r="L3708" i="1"/>
  <c r="K3708" i="1" s="1"/>
  <c r="L3692" i="1"/>
  <c r="K3692" i="1" s="1"/>
  <c r="L3705" i="1"/>
  <c r="K3705" i="1" s="1"/>
  <c r="L3707" i="1"/>
  <c r="K3707" i="1" s="1"/>
  <c r="L3697" i="1"/>
  <c r="K3697" i="1" s="1"/>
  <c r="L3701" i="1"/>
  <c r="K3701" i="1" s="1"/>
  <c r="M48" i="5"/>
  <c r="L3444" i="1"/>
  <c r="K3444" i="1" s="1"/>
  <c r="L3451" i="1"/>
  <c r="K3451" i="1" s="1"/>
  <c r="L3443" i="1"/>
  <c r="K3443" i="1" s="1"/>
  <c r="L3450" i="4"/>
  <c r="K3450" i="4" s="1"/>
  <c r="M74" i="5"/>
  <c r="L2942" i="4"/>
  <c r="K2942" i="4" s="1"/>
  <c r="L2941" i="1"/>
  <c r="K2941" i="1" s="1"/>
  <c r="L2947" i="1"/>
  <c r="K2947" i="1" s="1"/>
  <c r="L2946" i="4"/>
  <c r="K2946" i="4" s="1"/>
  <c r="L3156" i="1"/>
  <c r="K3156" i="1" s="1"/>
  <c r="L3556" i="1"/>
  <c r="K3556" i="1" s="1"/>
  <c r="M147" i="5"/>
  <c r="L3765" i="1"/>
  <c r="K3765" i="1" s="1"/>
  <c r="L3769" i="1"/>
  <c r="K3769" i="1" s="1"/>
  <c r="L3452" i="1"/>
  <c r="K3452" i="1" s="1"/>
  <c r="L2833" i="1"/>
  <c r="K2833" i="1" s="1"/>
  <c r="L3768" i="1"/>
  <c r="K3768" i="1" s="1"/>
  <c r="L3704" i="1"/>
  <c r="K3704" i="1" s="1"/>
  <c r="L2940" i="1"/>
  <c r="K2940" i="1" s="1"/>
  <c r="O1278" i="1"/>
  <c r="L3766" i="1"/>
  <c r="K3766" i="1" s="1"/>
  <c r="L3702" i="1"/>
  <c r="K3702" i="1" s="1"/>
  <c r="L2937" i="1"/>
  <c r="K2937" i="1" s="1"/>
  <c r="L3769" i="4"/>
  <c r="K3769" i="4" s="1"/>
  <c r="L3696" i="4"/>
  <c r="K3696" i="4" s="1"/>
  <c r="L3452" i="4"/>
  <c r="K3452" i="4" s="1"/>
  <c r="O1764" i="1"/>
  <c r="O1568" i="1"/>
  <c r="L3255" i="1"/>
  <c r="K3255" i="1" s="1"/>
  <c r="O1664" i="1"/>
  <c r="O1086" i="1"/>
  <c r="L3150" i="1"/>
  <c r="K3150" i="1" s="1"/>
  <c r="L3549" i="4"/>
  <c r="K3549" i="4" s="1"/>
  <c r="L3156" i="4"/>
  <c r="K3156" i="4" s="1"/>
  <c r="L2940" i="4"/>
  <c r="K2940" i="4" s="1"/>
  <c r="L2832" i="4"/>
  <c r="K2832" i="4" s="1"/>
  <c r="O42" i="1"/>
  <c r="L3700" i="4"/>
  <c r="K3700" i="4" s="1"/>
  <c r="L3572" i="4"/>
  <c r="K3572" i="4" s="1"/>
  <c r="L3444" i="4"/>
  <c r="K3444" i="4" s="1"/>
  <c r="L3706" i="4"/>
  <c r="K3706" i="4" s="1"/>
  <c r="L3788" i="4"/>
  <c r="K3788" i="4" s="1"/>
  <c r="O106" i="1"/>
  <c r="L3572" i="1"/>
  <c r="K3572" i="1" s="1"/>
  <c r="L3700" i="1"/>
  <c r="K3700" i="1" s="1"/>
  <c r="M171" i="5"/>
  <c r="L3549" i="1"/>
  <c r="K3549" i="1" s="1"/>
  <c r="L3555" i="1"/>
  <c r="K3555" i="1" s="1"/>
  <c r="L3553" i="1"/>
  <c r="K3553" i="1" s="1"/>
  <c r="L3550" i="4"/>
  <c r="K3550" i="4" s="1"/>
  <c r="L3548" i="1"/>
  <c r="K3548" i="1" s="1"/>
  <c r="L3547" i="1"/>
  <c r="K3547" i="1" s="1"/>
  <c r="L3706" i="1"/>
  <c r="K3706" i="1" s="1"/>
  <c r="L2945" i="1"/>
  <c r="K2945" i="1" s="1"/>
  <c r="L3696" i="1"/>
  <c r="K3696" i="1" s="1"/>
  <c r="L3783" i="4"/>
  <c r="K3783" i="4" s="1"/>
  <c r="L3783" i="1"/>
  <c r="K3783" i="1" s="1"/>
  <c r="L3758" i="1"/>
  <c r="K3758" i="1" s="1"/>
  <c r="L3694" i="1"/>
  <c r="K3694" i="1" s="1"/>
  <c r="O1900" i="1"/>
  <c r="O1192" i="1"/>
  <c r="L3766" i="4"/>
  <c r="K3766" i="4" s="1"/>
  <c r="L3446" i="4"/>
  <c r="K3446" i="4" s="1"/>
  <c r="O153" i="1"/>
  <c r="L3757" i="4"/>
  <c r="K3757" i="4" s="1"/>
  <c r="O306" i="1"/>
  <c r="L3259" i="4"/>
  <c r="K3259" i="4" s="1"/>
  <c r="L2950" i="1"/>
  <c r="K2950" i="1" s="1"/>
  <c r="O1414" i="1"/>
  <c r="L3149" i="4"/>
  <c r="K3149" i="4" s="1"/>
  <c r="L2937" i="4"/>
  <c r="K2937" i="4" s="1"/>
  <c r="L3755" i="4"/>
  <c r="K3755" i="4" s="1"/>
  <c r="L3695" i="4"/>
  <c r="K3695" i="4" s="1"/>
  <c r="O119" i="1"/>
  <c r="L3694" i="4"/>
  <c r="K3694" i="4" s="1"/>
  <c r="M187" i="5"/>
  <c r="L3715" i="1"/>
  <c r="K3715" i="1" s="1"/>
  <c r="L3713" i="1"/>
  <c r="K3713" i="1" s="1"/>
  <c r="L3715" i="4"/>
  <c r="K3715" i="4" s="1"/>
  <c r="L3698" i="1"/>
  <c r="K3698" i="1" s="1"/>
  <c r="L2952" i="4"/>
  <c r="K2952" i="4" s="1"/>
  <c r="L2834" i="4"/>
  <c r="K2834" i="4" s="1"/>
  <c r="L3447" i="1"/>
  <c r="K3447" i="1" s="1"/>
  <c r="O146" i="1"/>
  <c r="O734" i="1"/>
  <c r="L3447" i="4"/>
  <c r="K3447" i="4" s="1"/>
  <c r="O1504" i="1"/>
  <c r="O3263" i="1"/>
  <c r="O218" i="1"/>
  <c r="L3152" i="1"/>
  <c r="K3152" i="1" s="1"/>
  <c r="L2832" i="1"/>
  <c r="K2832" i="1" s="1"/>
  <c r="O402" i="1"/>
  <c r="L3553" i="4"/>
  <c r="K3553" i="4" s="1"/>
  <c r="L3765" i="4"/>
  <c r="K3765" i="4" s="1"/>
  <c r="L3262" i="1"/>
  <c r="K3262" i="1" s="1"/>
  <c r="L2942" i="1"/>
  <c r="K2942" i="1" s="1"/>
  <c r="O1224" i="1"/>
  <c r="O830" i="1"/>
  <c r="O30" i="1"/>
  <c r="L3690" i="4"/>
  <c r="K3690" i="4" s="1"/>
  <c r="L3784" i="4"/>
  <c r="K3784" i="4" s="1"/>
  <c r="L3754" i="4"/>
  <c r="K3754" i="4" s="1"/>
  <c r="O382" i="1"/>
  <c r="O1246" i="1"/>
  <c r="M106" i="5"/>
  <c r="L3883" i="1"/>
  <c r="K3883" i="1" s="1"/>
  <c r="L3875" i="1"/>
  <c r="K3875" i="1" s="1"/>
  <c r="L3873" i="1"/>
  <c r="K3873" i="1" s="1"/>
  <c r="M152" i="5"/>
  <c r="L3173" i="1"/>
  <c r="K3173" i="1" s="1"/>
  <c r="L3174" i="4"/>
  <c r="K3174" i="4" s="1"/>
  <c r="L3171" i="1"/>
  <c r="K3171" i="1" s="1"/>
  <c r="L3172" i="1"/>
  <c r="K3172" i="1" s="1"/>
  <c r="L3176" i="4"/>
  <c r="K3176" i="4" s="1"/>
  <c r="L3181" i="1"/>
  <c r="K3181" i="1" s="1"/>
  <c r="M25" i="5"/>
  <c r="L3964" i="1"/>
  <c r="K3964" i="1" s="1"/>
  <c r="L3965" i="1"/>
  <c r="K3965" i="1" s="1"/>
  <c r="M132" i="5"/>
  <c r="L3238" i="4"/>
  <c r="K3238" i="4" s="1"/>
  <c r="M120" i="5"/>
  <c r="L3971" i="1"/>
  <c r="K3971" i="1" s="1"/>
  <c r="O254" i="1"/>
  <c r="M119" i="5"/>
  <c r="L2957" i="1"/>
  <c r="K2957" i="1" s="1"/>
  <c r="L2829" i="1"/>
  <c r="K2829" i="1" s="1"/>
  <c r="O574" i="1"/>
  <c r="O1728" i="1"/>
  <c r="M66" i="5"/>
  <c r="L2931" i="1"/>
  <c r="K2931" i="1" s="1"/>
  <c r="L2932" i="4"/>
  <c r="K2932" i="4" s="1"/>
  <c r="M103" i="5"/>
  <c r="L3603" i="1"/>
  <c r="K3603" i="1" s="1"/>
  <c r="L3601" i="1"/>
  <c r="K3601" i="1" s="1"/>
  <c r="O1472" i="1"/>
  <c r="M151" i="5"/>
  <c r="L3737" i="1"/>
  <c r="K3737" i="1" s="1"/>
  <c r="L3521" i="1"/>
  <c r="K3521" i="1" s="1"/>
  <c r="M181" i="5"/>
  <c r="L3611" i="1"/>
  <c r="K3611" i="1" s="1"/>
  <c r="L3613" i="1"/>
  <c r="K3613" i="1" s="1"/>
  <c r="L3541" i="1"/>
  <c r="K3541" i="1" s="1"/>
  <c r="N3543" i="1" s="1"/>
  <c r="O286" i="1"/>
  <c r="O1054" i="1"/>
  <c r="L3357" i="1"/>
  <c r="K3357" i="1" s="1"/>
  <c r="M16" i="5"/>
  <c r="L2851" i="1"/>
  <c r="K2851" i="1" s="1"/>
  <c r="L2853" i="1"/>
  <c r="K2853" i="1" s="1"/>
  <c r="L2750" i="4"/>
  <c r="K2750" i="4" s="1"/>
  <c r="L2749" i="4"/>
  <c r="K2749" i="4" s="1"/>
  <c r="M136" i="5"/>
  <c r="L3254" i="4"/>
  <c r="K3254" i="4" s="1"/>
  <c r="L3545" i="4"/>
  <c r="K3545" i="4" s="1"/>
  <c r="N3541" i="4" s="1"/>
  <c r="O3541" i="4" s="1"/>
  <c r="M99" i="5"/>
  <c r="L3027" i="1"/>
  <c r="K3027" i="1" s="1"/>
  <c r="L3045" i="1"/>
  <c r="K3045" i="1" s="1"/>
  <c r="O1096" i="1"/>
  <c r="L2861" i="1"/>
  <c r="K2861" i="1" s="1"/>
  <c r="L3043" i="1"/>
  <c r="K3043" i="1" s="1"/>
  <c r="M11" i="5"/>
  <c r="L3851" i="1"/>
  <c r="K3851" i="1" s="1"/>
  <c r="L3841" i="1"/>
  <c r="K3841" i="1" s="1"/>
  <c r="L3843" i="1"/>
  <c r="K3843" i="1" s="1"/>
  <c r="L3845" i="4"/>
  <c r="K3845" i="4" s="1"/>
  <c r="M91" i="5"/>
  <c r="L2899" i="1"/>
  <c r="K2899" i="1" s="1"/>
  <c r="L2902" i="4"/>
  <c r="K2902" i="4" s="1"/>
  <c r="M179" i="5"/>
  <c r="L3393" i="1"/>
  <c r="K3393" i="1" s="1"/>
  <c r="L3386" i="4"/>
  <c r="K3386" i="4" s="1"/>
  <c r="L3389" i="1"/>
  <c r="K3389" i="1" s="1"/>
  <c r="L3382" i="4"/>
  <c r="K3382" i="4" s="1"/>
  <c r="L3354" i="4"/>
  <c r="K3354" i="4" s="1"/>
  <c r="L3377" i="1"/>
  <c r="K3377" i="1" s="1"/>
  <c r="L3373" i="1"/>
  <c r="K3373" i="1" s="1"/>
  <c r="L3363" i="1"/>
  <c r="K3363" i="1" s="1"/>
  <c r="L3365" i="1"/>
  <c r="K3365" i="1" s="1"/>
  <c r="L197" i="1"/>
  <c r="K197" i="1" s="1"/>
  <c r="L195" i="1"/>
  <c r="K195" i="1" s="1"/>
  <c r="M80" i="5"/>
  <c r="L3635" i="1"/>
  <c r="K3635" i="1" s="1"/>
  <c r="M88" i="5"/>
  <c r="L3933" i="1"/>
  <c r="K3933" i="1" s="1"/>
  <c r="L3933" i="4"/>
  <c r="K3933" i="4" s="1"/>
  <c r="M146" i="5"/>
  <c r="L3517" i="1"/>
  <c r="K3517" i="1" s="1"/>
  <c r="L3524" i="4"/>
  <c r="K3524" i="4" s="1"/>
  <c r="L515" i="1"/>
  <c r="K515" i="1" s="1"/>
  <c r="N2970" i="1" s="1"/>
  <c r="L514" i="4"/>
  <c r="K514" i="4" s="1"/>
  <c r="N516" i="4" s="1"/>
  <c r="O516" i="4" s="1"/>
  <c r="M195" i="5"/>
  <c r="L3773" i="1"/>
  <c r="K3773" i="1" s="1"/>
  <c r="M192" i="5"/>
  <c r="L3739" i="1"/>
  <c r="K3739" i="1" s="1"/>
  <c r="M168" i="5"/>
  <c r="L3973" i="4"/>
  <c r="K3973" i="4" s="1"/>
  <c r="L3979" i="1"/>
  <c r="K3979" i="1" s="1"/>
  <c r="N3979" i="1" s="1"/>
  <c r="M85" i="5"/>
  <c r="L3811" i="1"/>
  <c r="K3811" i="1" s="1"/>
  <c r="L3849" i="1"/>
  <c r="K3849" i="1" s="1"/>
  <c r="L3351" i="4"/>
  <c r="K3351" i="4" s="1"/>
  <c r="M42" i="5"/>
  <c r="L2995" i="1"/>
  <c r="K2995" i="1" s="1"/>
  <c r="M186" i="5"/>
  <c r="L3187" i="4"/>
  <c r="K3187" i="4" s="1"/>
  <c r="L3190" i="4"/>
  <c r="K3190" i="4" s="1"/>
  <c r="M56" i="5"/>
  <c r="L3982" i="4"/>
  <c r="K3982" i="4" s="1"/>
  <c r="M35" i="5"/>
  <c r="L3923" i="1"/>
  <c r="K3923" i="1" s="1"/>
  <c r="L2893" i="1"/>
  <c r="K2893" i="1" s="1"/>
  <c r="L2992" i="4"/>
  <c r="K2992" i="4" s="1"/>
  <c r="L3789" i="1"/>
  <c r="K3789" i="1" s="1"/>
  <c r="L2578" i="4"/>
  <c r="K2578" i="4" s="1"/>
  <c r="L2963" i="1"/>
  <c r="K2963" i="1" s="1"/>
  <c r="N2963" i="1" s="1"/>
  <c r="L4003" i="1"/>
  <c r="K4003" i="1" s="1"/>
  <c r="N4003" i="1" s="1"/>
  <c r="L3213" i="1"/>
  <c r="K3213" i="1" s="1"/>
  <c r="L3822" i="4"/>
  <c r="K3822" i="4" s="1"/>
  <c r="L867" i="1"/>
  <c r="K867" i="1" s="1"/>
  <c r="L3226" i="4"/>
  <c r="K3226" i="4" s="1"/>
  <c r="L2880" i="4"/>
  <c r="K2880" i="4" s="1"/>
  <c r="N214" i="4" s="1"/>
  <c r="O214" i="4" s="1"/>
  <c r="L3683" i="1"/>
  <c r="K3683" i="1" s="1"/>
  <c r="N3683" i="1" s="1"/>
  <c r="L3539" i="1"/>
  <c r="K3539" i="1" s="1"/>
  <c r="N3540" i="1" s="1"/>
  <c r="L3206" i="4"/>
  <c r="K3206" i="4" s="1"/>
  <c r="N3209" i="4" s="1"/>
  <c r="O3209" i="4" s="1"/>
  <c r="L3819" i="1"/>
  <c r="K3819" i="1" s="1"/>
  <c r="L3587" i="1"/>
  <c r="K3587" i="1" s="1"/>
  <c r="N1919" i="1" s="1"/>
  <c r="L3821" i="1"/>
  <c r="K3821" i="1" s="1"/>
  <c r="L3795" i="1"/>
  <c r="K3795" i="1" s="1"/>
  <c r="L3141" i="1"/>
  <c r="K3141" i="1" s="1"/>
  <c r="L2885" i="1"/>
  <c r="K2885" i="1" s="1"/>
  <c r="N2885" i="1" s="1"/>
  <c r="L3217" i="4"/>
  <c r="K3217" i="4" s="1"/>
  <c r="L3219" i="1"/>
  <c r="K3219" i="1" s="1"/>
  <c r="N3219" i="1" s="1"/>
  <c r="N804" i="1" l="1"/>
  <c r="O804" i="1" s="1"/>
  <c r="N3121" i="1"/>
  <c r="O3121" i="1" s="1"/>
  <c r="N3942" i="1"/>
  <c r="O3942" i="1" s="1"/>
  <c r="N3570" i="4"/>
  <c r="O3570" i="4" s="1"/>
  <c r="N3453" i="4"/>
  <c r="O3453" i="4" s="1"/>
  <c r="N202" i="4"/>
  <c r="O202" i="4" s="1"/>
  <c r="N2665" i="4"/>
  <c r="O2665" i="4" s="1"/>
  <c r="N1587" i="4"/>
  <c r="O1587" i="4" s="1"/>
  <c r="N67" i="4"/>
  <c r="O67" i="4" s="1"/>
  <c r="N1588" i="4"/>
  <c r="O1588" i="4" s="1"/>
  <c r="N3941" i="1"/>
  <c r="O3941" i="1" s="1"/>
  <c r="N2813" i="4"/>
  <c r="O2813" i="4" s="1"/>
  <c r="N3939" i="4"/>
  <c r="O3939" i="4" s="1"/>
  <c r="N3240" i="1"/>
  <c r="O3240" i="1" s="1"/>
  <c r="N3942" i="4"/>
  <c r="O3942" i="4" s="1"/>
  <c r="N2712" i="4"/>
  <c r="O2712" i="4" s="1"/>
  <c r="N3710" i="4"/>
  <c r="O3710" i="4" s="1"/>
  <c r="N2711" i="4"/>
  <c r="O2711" i="4" s="1"/>
  <c r="N1589" i="4"/>
  <c r="O1589" i="4" s="1"/>
  <c r="N2413" i="4"/>
  <c r="O2413" i="4" s="1"/>
  <c r="N201" i="1"/>
  <c r="O201" i="1" s="1"/>
  <c r="N2812" i="4"/>
  <c r="O2812" i="4" s="1"/>
  <c r="N2522" i="4"/>
  <c r="O2522" i="4" s="1"/>
  <c r="N3895" i="4"/>
  <c r="O3895" i="4" s="1"/>
  <c r="N2814" i="4"/>
  <c r="O2814" i="4" s="1"/>
  <c r="N3454" i="4"/>
  <c r="O3454" i="4" s="1"/>
  <c r="N2811" i="4"/>
  <c r="O2811" i="4" s="1"/>
  <c r="N3494" i="4"/>
  <c r="O3494" i="4" s="1"/>
  <c r="N3134" i="1"/>
  <c r="O3134" i="1" s="1"/>
  <c r="N3798" i="1"/>
  <c r="O3798" i="1" s="1"/>
  <c r="N3799" i="4"/>
  <c r="O3799" i="4" s="1"/>
  <c r="N801" i="1"/>
  <c r="O801" i="1" s="1"/>
  <c r="N3798" i="4"/>
  <c r="O3798" i="4" s="1"/>
  <c r="N69" i="4"/>
  <c r="O69" i="4" s="1"/>
  <c r="N2520" i="4"/>
  <c r="O2520" i="4" s="1"/>
  <c r="N2666" i="4"/>
  <c r="O2666" i="4" s="1"/>
  <c r="N3800" i="1"/>
  <c r="O3800" i="1" s="1"/>
  <c r="N961" i="1"/>
  <c r="O961" i="1" s="1"/>
  <c r="N800" i="1"/>
  <c r="O800" i="1" s="1"/>
  <c r="N3016" i="4"/>
  <c r="O3016" i="4" s="1"/>
  <c r="N2521" i="4"/>
  <c r="O2521" i="4" s="1"/>
  <c r="N3896" i="4"/>
  <c r="O3896" i="4" s="1"/>
  <c r="N960" i="1"/>
  <c r="O960" i="1" s="1"/>
  <c r="N2414" i="4"/>
  <c r="O2414" i="4" s="1"/>
  <c r="N3133" i="1"/>
  <c r="O3133" i="1" s="1"/>
  <c r="N2808" i="4"/>
  <c r="O2808" i="4" s="1"/>
  <c r="N3764" i="1"/>
  <c r="O3764" i="1" s="1"/>
  <c r="N462" i="4"/>
  <c r="O462" i="4" s="1"/>
  <c r="N72" i="4"/>
  <c r="O72" i="4" s="1"/>
  <c r="N2879" i="1"/>
  <c r="O2879" i="1" s="1"/>
  <c r="N3570" i="1"/>
  <c r="O3570" i="1" s="1"/>
  <c r="N2877" i="1"/>
  <c r="O2877" i="1" s="1"/>
  <c r="N416" i="1"/>
  <c r="O416" i="1" s="1"/>
  <c r="N113" i="4"/>
  <c r="O113" i="4" s="1"/>
  <c r="N3126" i="1"/>
  <c r="O3126" i="1" s="1"/>
  <c r="N192" i="4"/>
  <c r="O192" i="4" s="1"/>
  <c r="N805" i="1"/>
  <c r="O805" i="1" s="1"/>
  <c r="N3131" i="1"/>
  <c r="O3131" i="1" s="1"/>
  <c r="N191" i="4"/>
  <c r="O191" i="4" s="1"/>
  <c r="N1819" i="1"/>
  <c r="O1819" i="1" s="1"/>
  <c r="N794" i="1"/>
  <c r="O794" i="1" s="1"/>
  <c r="N795" i="1"/>
  <c r="O795" i="1" s="1"/>
  <c r="N3127" i="1"/>
  <c r="O3127" i="1" s="1"/>
  <c r="N3124" i="1"/>
  <c r="O3124" i="1" s="1"/>
  <c r="N3800" i="4"/>
  <c r="O3800" i="4" s="1"/>
  <c r="N2815" i="4"/>
  <c r="O2815" i="4" s="1"/>
  <c r="N2866" i="4"/>
  <c r="O2866" i="4" s="1"/>
  <c r="N3595" i="4"/>
  <c r="O3595" i="4" s="1"/>
  <c r="N2808" i="1"/>
  <c r="O2808" i="1" s="1"/>
  <c r="N3539" i="4"/>
  <c r="O3539" i="4" s="1"/>
  <c r="N3797" i="4"/>
  <c r="O3797" i="4" s="1"/>
  <c r="N70" i="4"/>
  <c r="O70" i="4" s="1"/>
  <c r="N3712" i="4"/>
  <c r="O3712" i="4" s="1"/>
  <c r="N201" i="4"/>
  <c r="O201" i="4" s="1"/>
  <c r="N3240" i="4"/>
  <c r="O3240" i="4" s="1"/>
  <c r="N3442" i="4"/>
  <c r="O3442" i="4" s="1"/>
  <c r="N3239" i="4"/>
  <c r="O3239" i="4" s="1"/>
  <c r="N2519" i="4"/>
  <c r="O2519" i="4" s="1"/>
  <c r="N961" i="4"/>
  <c r="O961" i="4" s="1"/>
  <c r="N1916" i="4"/>
  <c r="O1916" i="4" s="1"/>
  <c r="N2816" i="4"/>
  <c r="O2816" i="4" s="1"/>
  <c r="N212" i="1"/>
  <c r="O212" i="1" s="1"/>
  <c r="N71" i="4"/>
  <c r="O71" i="4" s="1"/>
  <c r="N68" i="4"/>
  <c r="O68" i="4" s="1"/>
  <c r="N1788" i="4"/>
  <c r="O1788" i="4" s="1"/>
  <c r="N3535" i="4"/>
  <c r="O3535" i="4" s="1"/>
  <c r="N2470" i="4"/>
  <c r="O2470" i="4" s="1"/>
  <c r="N198" i="4"/>
  <c r="O198" i="4" s="1"/>
  <c r="N1822" i="4"/>
  <c r="O1822" i="4" s="1"/>
  <c r="N1915" i="4"/>
  <c r="O1915" i="4" s="1"/>
  <c r="N63" i="4"/>
  <c r="O63" i="4" s="1"/>
  <c r="N3536" i="4"/>
  <c r="O3536" i="4" s="1"/>
  <c r="N799" i="1"/>
  <c r="O799" i="1" s="1"/>
  <c r="N228" i="4"/>
  <c r="O228" i="4" s="1"/>
  <c r="N862" i="1"/>
  <c r="O862" i="1" s="1"/>
  <c r="N3170" i="4"/>
  <c r="O3170" i="4" s="1"/>
  <c r="N2473" i="4"/>
  <c r="O2473" i="4" s="1"/>
  <c r="N1786" i="4"/>
  <c r="O1786" i="4" s="1"/>
  <c r="N1790" i="4"/>
  <c r="O1790" i="4" s="1"/>
  <c r="N3538" i="4"/>
  <c r="O3538" i="4" s="1"/>
  <c r="N3540" i="4"/>
  <c r="O3540" i="4" s="1"/>
  <c r="N3763" i="4"/>
  <c r="O3763" i="4" s="1"/>
  <c r="N1789" i="4"/>
  <c r="O1789" i="4" s="1"/>
  <c r="N3537" i="4"/>
  <c r="O3537" i="4" s="1"/>
  <c r="N3195" i="4"/>
  <c r="O3195" i="4" s="1"/>
  <c r="N417" i="1"/>
  <c r="O417" i="1" s="1"/>
  <c r="N1787" i="4"/>
  <c r="O1787" i="4" s="1"/>
  <c r="N1921" i="4"/>
  <c r="O1921" i="4" s="1"/>
  <c r="N2809" i="4"/>
  <c r="O2809" i="4" s="1"/>
  <c r="N2472" i="4"/>
  <c r="O2472" i="4" s="1"/>
  <c r="N2935" i="4"/>
  <c r="O2935" i="4" s="1"/>
  <c r="N1820" i="4"/>
  <c r="O1820" i="4" s="1"/>
  <c r="N1785" i="4"/>
  <c r="O1785" i="4" s="1"/>
  <c r="N2471" i="4"/>
  <c r="O2471" i="4" s="1"/>
  <c r="N3197" i="4"/>
  <c r="O3197" i="4" s="1"/>
  <c r="N829" i="4"/>
  <c r="O829" i="4" s="1"/>
  <c r="N3760" i="4"/>
  <c r="O3760" i="4" s="1"/>
  <c r="N3169" i="4"/>
  <c r="O3169" i="4" s="1"/>
  <c r="N3762" i="4"/>
  <c r="O3762" i="4" s="1"/>
  <c r="N463" i="4"/>
  <c r="O463" i="4" s="1"/>
  <c r="N2826" i="4"/>
  <c r="O2826" i="4" s="1"/>
  <c r="N828" i="4"/>
  <c r="O828" i="4" s="1"/>
  <c r="N3764" i="4"/>
  <c r="O3764" i="4" s="1"/>
  <c r="N2936" i="4"/>
  <c r="O2936" i="4" s="1"/>
  <c r="N796" i="1"/>
  <c r="O796" i="1" s="1"/>
  <c r="N3128" i="1"/>
  <c r="O3128" i="1" s="1"/>
  <c r="N3761" i="4"/>
  <c r="O3761" i="4" s="1"/>
  <c r="N2921" i="4"/>
  <c r="O2921" i="4" s="1"/>
  <c r="N2474" i="4"/>
  <c r="O2474" i="4" s="1"/>
  <c r="N3136" i="1"/>
  <c r="O3136" i="1" s="1"/>
  <c r="N806" i="1"/>
  <c r="O806" i="1" s="1"/>
  <c r="N3122" i="1"/>
  <c r="O3122" i="1" s="1"/>
  <c r="N3135" i="1"/>
  <c r="O3135" i="1" s="1"/>
  <c r="N3590" i="4"/>
  <c r="O3590" i="4" s="1"/>
  <c r="N1923" i="4"/>
  <c r="O1923" i="4" s="1"/>
  <c r="N802" i="1"/>
  <c r="O802" i="1" s="1"/>
  <c r="N3129" i="1"/>
  <c r="O3129" i="1" s="1"/>
  <c r="N1920" i="4"/>
  <c r="O1920" i="4" s="1"/>
  <c r="N65" i="4"/>
  <c r="O65" i="4" s="1"/>
  <c r="N111" i="4"/>
  <c r="O111" i="4" s="1"/>
  <c r="N2265" i="4"/>
  <c r="O2265" i="4" s="1"/>
  <c r="N3569" i="4"/>
  <c r="O3569" i="4" s="1"/>
  <c r="N3199" i="4"/>
  <c r="O3199" i="4" s="1"/>
  <c r="N3591" i="4"/>
  <c r="O3591" i="4" s="1"/>
  <c r="N66" i="4"/>
  <c r="O66" i="4" s="1"/>
  <c r="N2807" i="4"/>
  <c r="O2807" i="4" s="1"/>
  <c r="N64" i="4"/>
  <c r="O64" i="4" s="1"/>
  <c r="N860" i="4"/>
  <c r="O860" i="4" s="1"/>
  <c r="N2261" i="4"/>
  <c r="O2261" i="4" s="1"/>
  <c r="N865" i="4"/>
  <c r="O865" i="4" s="1"/>
  <c r="N3194" i="4"/>
  <c r="O3194" i="4" s="1"/>
  <c r="N2810" i="4"/>
  <c r="O2810" i="4" s="1"/>
  <c r="N3196" i="4"/>
  <c r="O3196" i="4" s="1"/>
  <c r="N864" i="4"/>
  <c r="O864" i="4" s="1"/>
  <c r="N2963" i="4"/>
  <c r="O2963" i="4" s="1"/>
  <c r="N3198" i="4"/>
  <c r="O3198" i="4" s="1"/>
  <c r="N1821" i="4"/>
  <c r="O1821" i="4" s="1"/>
  <c r="N109" i="4"/>
  <c r="O109" i="4" s="1"/>
  <c r="N861" i="4"/>
  <c r="O861" i="4" s="1"/>
  <c r="N862" i="4"/>
  <c r="O862" i="4" s="1"/>
  <c r="N863" i="4"/>
  <c r="O863" i="4" s="1"/>
  <c r="N3688" i="4"/>
  <c r="O3688" i="4" s="1"/>
  <c r="N3243" i="4"/>
  <c r="O3243" i="4" s="1"/>
  <c r="N3814" i="4"/>
  <c r="O3814" i="4" s="1"/>
  <c r="N3244" i="4"/>
  <c r="O3244" i="4" s="1"/>
  <c r="N4005" i="4"/>
  <c r="O4005" i="4" s="1"/>
  <c r="N967" i="4"/>
  <c r="O967" i="4" s="1"/>
  <c r="N965" i="4"/>
  <c r="O965" i="4" s="1"/>
  <c r="N966" i="4"/>
  <c r="O966" i="4" s="1"/>
  <c r="N964" i="4"/>
  <c r="O964" i="4" s="1"/>
  <c r="N3245" i="4"/>
  <c r="O3245" i="4" s="1"/>
  <c r="N3246" i="4"/>
  <c r="O3246" i="4" s="1"/>
  <c r="N3425" i="4"/>
  <c r="O3425" i="4" s="1"/>
  <c r="N3585" i="4"/>
  <c r="O3585" i="4" s="1"/>
  <c r="N3652" i="4"/>
  <c r="O3652" i="4" s="1"/>
  <c r="N2882" i="4"/>
  <c r="O2882" i="4" s="1"/>
  <c r="N2830" i="4"/>
  <c r="O2830" i="4" s="1"/>
  <c r="N2962" i="4"/>
  <c r="O2962" i="4" s="1"/>
  <c r="N2262" i="4"/>
  <c r="O2262" i="4" s="1"/>
  <c r="N2829" i="4"/>
  <c r="O2829" i="4" s="1"/>
  <c r="N3133" i="4"/>
  <c r="O3133" i="4" s="1"/>
  <c r="N1460" i="4"/>
  <c r="O1460" i="4" s="1"/>
  <c r="N1458" i="4"/>
  <c r="O1458" i="4" s="1"/>
  <c r="N2924" i="4"/>
  <c r="O2924" i="4" s="1"/>
  <c r="N3689" i="4"/>
  <c r="O3689" i="4" s="1"/>
  <c r="N3423" i="4"/>
  <c r="O3423" i="4" s="1"/>
  <c r="N3593" i="4"/>
  <c r="O3593" i="4" s="1"/>
  <c r="N3422" i="4"/>
  <c r="O3422" i="4" s="1"/>
  <c r="N112" i="4"/>
  <c r="O112" i="4" s="1"/>
  <c r="N507" i="4"/>
  <c r="O507" i="4" s="1"/>
  <c r="N1914" i="4"/>
  <c r="O1914" i="4" s="1"/>
  <c r="N3589" i="4"/>
  <c r="O3589" i="4" s="1"/>
  <c r="N2831" i="4"/>
  <c r="O2831" i="4" s="1"/>
  <c r="N110" i="4"/>
  <c r="O110" i="4" s="1"/>
  <c r="N509" i="4"/>
  <c r="O509" i="4" s="1"/>
  <c r="N3663" i="4"/>
  <c r="O3663" i="4" s="1"/>
  <c r="N2827" i="4"/>
  <c r="O2827" i="4" s="1"/>
  <c r="N200" i="4"/>
  <c r="O200" i="4" s="1"/>
  <c r="N3682" i="4"/>
  <c r="O3682" i="4" s="1"/>
  <c r="N3424" i="4"/>
  <c r="O3424" i="4" s="1"/>
  <c r="N508" i="4"/>
  <c r="O508" i="4" s="1"/>
  <c r="N3687" i="4"/>
  <c r="O3687" i="4" s="1"/>
  <c r="N2776" i="4"/>
  <c r="O2776" i="4" s="1"/>
  <c r="N1918" i="4"/>
  <c r="O1918" i="4" s="1"/>
  <c r="N1913" i="4"/>
  <c r="O1913" i="4" s="1"/>
  <c r="N3654" i="4"/>
  <c r="O3654" i="4" s="1"/>
  <c r="N3651" i="4"/>
  <c r="O3651" i="4" s="1"/>
  <c r="N1459" i="4"/>
  <c r="O1459" i="4" s="1"/>
  <c r="N506" i="4"/>
  <c r="O506" i="4" s="1"/>
  <c r="N1819" i="4"/>
  <c r="O1819" i="4" s="1"/>
  <c r="N2922" i="4"/>
  <c r="O2922" i="4" s="1"/>
  <c r="N3592" i="4"/>
  <c r="O3592" i="4" s="1"/>
  <c r="N1922" i="4"/>
  <c r="O1922" i="4" s="1"/>
  <c r="N3587" i="4"/>
  <c r="O3587" i="4" s="1"/>
  <c r="N2241" i="4"/>
  <c r="O2241" i="4" s="1"/>
  <c r="N3426" i="4"/>
  <c r="O3426" i="4" s="1"/>
  <c r="N2964" i="4"/>
  <c r="O2964" i="4" s="1"/>
  <c r="N3568" i="4"/>
  <c r="O3568" i="4" s="1"/>
  <c r="N2923" i="4"/>
  <c r="O2923" i="4" s="1"/>
  <c r="N3594" i="4"/>
  <c r="O3594" i="4" s="1"/>
  <c r="N3586" i="4"/>
  <c r="O3586" i="4" s="1"/>
  <c r="N1919" i="4"/>
  <c r="O1919" i="4" s="1"/>
  <c r="N2266" i="4"/>
  <c r="O2266" i="4" s="1"/>
  <c r="N3661" i="4"/>
  <c r="O3661" i="4" s="1"/>
  <c r="N1456" i="4"/>
  <c r="O1456" i="4" s="1"/>
  <c r="N1457" i="4"/>
  <c r="O1457" i="4" s="1"/>
  <c r="N2961" i="4"/>
  <c r="O2961" i="4" s="1"/>
  <c r="N1917" i="4"/>
  <c r="O1917" i="4" s="1"/>
  <c r="N3588" i="4"/>
  <c r="O3588" i="4" s="1"/>
  <c r="N2269" i="4"/>
  <c r="O2269" i="4" s="1"/>
  <c r="N415" i="4"/>
  <c r="O415" i="4" s="1"/>
  <c r="N801" i="4"/>
  <c r="O801" i="4" s="1"/>
  <c r="N2270" i="4"/>
  <c r="O2270" i="4" s="1"/>
  <c r="N3683" i="4"/>
  <c r="O3683" i="4" s="1"/>
  <c r="N3124" i="4"/>
  <c r="O3124" i="4" s="1"/>
  <c r="N2926" i="4"/>
  <c r="O2926" i="4" s="1"/>
  <c r="N2253" i="4"/>
  <c r="O2253" i="4" s="1"/>
  <c r="N3666" i="4"/>
  <c r="O3666" i="4" s="1"/>
  <c r="N2250" i="4"/>
  <c r="O2250" i="4" s="1"/>
  <c r="N3658" i="4"/>
  <c r="O3658" i="4" s="1"/>
  <c r="N2228" i="4"/>
  <c r="O2228" i="4" s="1"/>
  <c r="N3664" i="4"/>
  <c r="O3664" i="4" s="1"/>
  <c r="N2268" i="4"/>
  <c r="O2268" i="4" s="1"/>
  <c r="N3679" i="4"/>
  <c r="O3679" i="4" s="1"/>
  <c r="N3668" i="4"/>
  <c r="O3668" i="4" s="1"/>
  <c r="N2239" i="4"/>
  <c r="O2239" i="4" s="1"/>
  <c r="N3653" i="4"/>
  <c r="O3653" i="4" s="1"/>
  <c r="N3998" i="4"/>
  <c r="O3998" i="4" s="1"/>
  <c r="N805" i="4"/>
  <c r="O805" i="4" s="1"/>
  <c r="N2254" i="4"/>
  <c r="O2254" i="4" s="1"/>
  <c r="N418" i="4"/>
  <c r="O418" i="4" s="1"/>
  <c r="N2920" i="4"/>
  <c r="O2920" i="4" s="1"/>
  <c r="N2244" i="4"/>
  <c r="O2244" i="4" s="1"/>
  <c r="N2260" i="4"/>
  <c r="O2260" i="4" s="1"/>
  <c r="N3684" i="4"/>
  <c r="O3684" i="4" s="1"/>
  <c r="N2249" i="4"/>
  <c r="O2249" i="4" s="1"/>
  <c r="N3676" i="4"/>
  <c r="O3676" i="4" s="1"/>
  <c r="N3662" i="4"/>
  <c r="O3662" i="4" s="1"/>
  <c r="N2257" i="4"/>
  <c r="O2257" i="4" s="1"/>
  <c r="N3667" i="4"/>
  <c r="O3667" i="4" s="1"/>
  <c r="N2235" i="4"/>
  <c r="O2235" i="4" s="1"/>
  <c r="N2779" i="4"/>
  <c r="O2779" i="4" s="1"/>
  <c r="N807" i="4"/>
  <c r="O807" i="4" s="1"/>
  <c r="N802" i="4"/>
  <c r="O802" i="4" s="1"/>
  <c r="N232" i="4"/>
  <c r="O232" i="4" s="1"/>
  <c r="N3123" i="1"/>
  <c r="O3123" i="1" s="1"/>
  <c r="N2777" i="4"/>
  <c r="O2777" i="4" s="1"/>
  <c r="N419" i="4"/>
  <c r="O419" i="4" s="1"/>
  <c r="N2859" i="4"/>
  <c r="O2859" i="4" s="1"/>
  <c r="N2509" i="4"/>
  <c r="O2509" i="4" s="1"/>
  <c r="N3129" i="4"/>
  <c r="O3129" i="4" s="1"/>
  <c r="N413" i="4"/>
  <c r="O413" i="4" s="1"/>
  <c r="N2919" i="4"/>
  <c r="O2919" i="4" s="1"/>
  <c r="N2259" i="4"/>
  <c r="O2259" i="4" s="1"/>
  <c r="N3670" i="4"/>
  <c r="O3670" i="4" s="1"/>
  <c r="N2234" i="4"/>
  <c r="O2234" i="4" s="1"/>
  <c r="N2238" i="4"/>
  <c r="O2238" i="4" s="1"/>
  <c r="N2242" i="4"/>
  <c r="O2242" i="4" s="1"/>
  <c r="N2237" i="4"/>
  <c r="O2237" i="4" s="1"/>
  <c r="N3672" i="4"/>
  <c r="O3672" i="4" s="1"/>
  <c r="N2233" i="4"/>
  <c r="O2233" i="4" s="1"/>
  <c r="N3665" i="4"/>
  <c r="O3665" i="4" s="1"/>
  <c r="N230" i="4"/>
  <c r="O230" i="4" s="1"/>
  <c r="N2231" i="4"/>
  <c r="O2231" i="4" s="1"/>
  <c r="N3127" i="4"/>
  <c r="O3127" i="4" s="1"/>
  <c r="N2825" i="4"/>
  <c r="O2825" i="4" s="1"/>
  <c r="N114" i="4"/>
  <c r="O114" i="4" s="1"/>
  <c r="N199" i="4"/>
  <c r="O199" i="4" s="1"/>
  <c r="N2860" i="4"/>
  <c r="O2860" i="4" s="1"/>
  <c r="N2248" i="4"/>
  <c r="O2248" i="4" s="1"/>
  <c r="N2230" i="4"/>
  <c r="O2230" i="4" s="1"/>
  <c r="N3674" i="4"/>
  <c r="O3674" i="4" s="1"/>
  <c r="N3678" i="4"/>
  <c r="O3678" i="4" s="1"/>
  <c r="N2263" i="4"/>
  <c r="O2263" i="4" s="1"/>
  <c r="N2256" i="4"/>
  <c r="O2256" i="4" s="1"/>
  <c r="N3659" i="4"/>
  <c r="O3659" i="4" s="1"/>
  <c r="N3685" i="4"/>
  <c r="O3685" i="4" s="1"/>
  <c r="N3681" i="4"/>
  <c r="O3681" i="4" s="1"/>
  <c r="N986" i="4"/>
  <c r="O986" i="4" s="1"/>
  <c r="N3999" i="4"/>
  <c r="O3999" i="4" s="1"/>
  <c r="N797" i="4"/>
  <c r="O797" i="4" s="1"/>
  <c r="N3790" i="4"/>
  <c r="O3790" i="4" s="1"/>
  <c r="N800" i="4"/>
  <c r="O800" i="4" s="1"/>
  <c r="N2828" i="4"/>
  <c r="O2828" i="4" s="1"/>
  <c r="N417" i="4"/>
  <c r="O417" i="4" s="1"/>
  <c r="N3648" i="4"/>
  <c r="O3648" i="4" s="1"/>
  <c r="N3675" i="4"/>
  <c r="O3675" i="4" s="1"/>
  <c r="N3660" i="4"/>
  <c r="O3660" i="4" s="1"/>
  <c r="N2232" i="4"/>
  <c r="O2232" i="4" s="1"/>
  <c r="N2251" i="4"/>
  <c r="O2251" i="4" s="1"/>
  <c r="N2240" i="4"/>
  <c r="O2240" i="4" s="1"/>
  <c r="N2245" i="4"/>
  <c r="O2245" i="4" s="1"/>
  <c r="N3677" i="4"/>
  <c r="O3677" i="4" s="1"/>
  <c r="N3673" i="4"/>
  <c r="O3673" i="4" s="1"/>
  <c r="N4004" i="4"/>
  <c r="O4004" i="4" s="1"/>
  <c r="N3132" i="4"/>
  <c r="O3132" i="4" s="1"/>
  <c r="N3795" i="4"/>
  <c r="O3795" i="4" s="1"/>
  <c r="N3686" i="4"/>
  <c r="O3686" i="4" s="1"/>
  <c r="N2258" i="4"/>
  <c r="O2258" i="4" s="1"/>
  <c r="N2246" i="4"/>
  <c r="O2246" i="4" s="1"/>
  <c r="N2264" i="4"/>
  <c r="O2264" i="4" s="1"/>
  <c r="N2236" i="4"/>
  <c r="O2236" i="4" s="1"/>
  <c r="N3680" i="4"/>
  <c r="O3680" i="4" s="1"/>
  <c r="N2247" i="4"/>
  <c r="O2247" i="4" s="1"/>
  <c r="N2227" i="4"/>
  <c r="O2227" i="4" s="1"/>
  <c r="N3657" i="4"/>
  <c r="O3657" i="4" s="1"/>
  <c r="N2884" i="4"/>
  <c r="O2884" i="4" s="1"/>
  <c r="N3131" i="4"/>
  <c r="O3131" i="4" s="1"/>
  <c r="N3793" i="4"/>
  <c r="O3793" i="4" s="1"/>
  <c r="N199" i="1"/>
  <c r="O199" i="1" s="1"/>
  <c r="N2778" i="4"/>
  <c r="O2778" i="4" s="1"/>
  <c r="N4000" i="4"/>
  <c r="O4000" i="4" s="1"/>
  <c r="N2785" i="4"/>
  <c r="O2785" i="4" s="1"/>
  <c r="N796" i="4"/>
  <c r="O796" i="4" s="1"/>
  <c r="N795" i="4"/>
  <c r="O795" i="4" s="1"/>
  <c r="N3121" i="4"/>
  <c r="O3121" i="4" s="1"/>
  <c r="N2888" i="4"/>
  <c r="O2888" i="4" s="1"/>
  <c r="N2885" i="4"/>
  <c r="O2885" i="4" s="1"/>
  <c r="N2510" i="4"/>
  <c r="O2510" i="4" s="1"/>
  <c r="N3796" i="4"/>
  <c r="O3796" i="4" s="1"/>
  <c r="N2858" i="4"/>
  <c r="O2858" i="4" s="1"/>
  <c r="N2857" i="4"/>
  <c r="O2857" i="4" s="1"/>
  <c r="N792" i="4"/>
  <c r="O792" i="4" s="1"/>
  <c r="N196" i="4"/>
  <c r="O196" i="4" s="1"/>
  <c r="N2886" i="4"/>
  <c r="O2886" i="4" s="1"/>
  <c r="N2506" i="4"/>
  <c r="O2506" i="4" s="1"/>
  <c r="N193" i="4"/>
  <c r="O193" i="4" s="1"/>
  <c r="N2861" i="4"/>
  <c r="O2861" i="4" s="1"/>
  <c r="N804" i="4"/>
  <c r="O804" i="4" s="1"/>
  <c r="N2782" i="4"/>
  <c r="O2782" i="4" s="1"/>
  <c r="N4007" i="4"/>
  <c r="O4007" i="4" s="1"/>
  <c r="N4009" i="4"/>
  <c r="O4009" i="4" s="1"/>
  <c r="N3128" i="4"/>
  <c r="O3128" i="4" s="1"/>
  <c r="N3130" i="4"/>
  <c r="O3130" i="4" s="1"/>
  <c r="N3136" i="4"/>
  <c r="O3136" i="4" s="1"/>
  <c r="N3135" i="4"/>
  <c r="O3135" i="4" s="1"/>
  <c r="N229" i="4"/>
  <c r="O229" i="4" s="1"/>
  <c r="N3792" i="4"/>
  <c r="O3792" i="4" s="1"/>
  <c r="N2511" i="4"/>
  <c r="O2511" i="4" s="1"/>
  <c r="N197" i="4"/>
  <c r="O197" i="4" s="1"/>
  <c r="N412" i="4"/>
  <c r="O412" i="4" s="1"/>
  <c r="N2925" i="4"/>
  <c r="O2925" i="4" s="1"/>
  <c r="N3669" i="4"/>
  <c r="O3669" i="4" s="1"/>
  <c r="N3656" i="4"/>
  <c r="O3656" i="4" s="1"/>
  <c r="N2229" i="4"/>
  <c r="O2229" i="4" s="1"/>
  <c r="N3655" i="4"/>
  <c r="O3655" i="4" s="1"/>
  <c r="N2267" i="4"/>
  <c r="O2267" i="4" s="1"/>
  <c r="N3671" i="4"/>
  <c r="O3671" i="4" s="1"/>
  <c r="N4008" i="4"/>
  <c r="O4008" i="4" s="1"/>
  <c r="N4002" i="4"/>
  <c r="O4002" i="4" s="1"/>
  <c r="N2781" i="4"/>
  <c r="O2781" i="4" s="1"/>
  <c r="N3122" i="4"/>
  <c r="O3122" i="4" s="1"/>
  <c r="N794" i="4"/>
  <c r="O794" i="4" s="1"/>
  <c r="N3120" i="4"/>
  <c r="O3120" i="4" s="1"/>
  <c r="N3125" i="4"/>
  <c r="O3125" i="4" s="1"/>
  <c r="N233" i="4"/>
  <c r="O233" i="4" s="1"/>
  <c r="N2507" i="4"/>
  <c r="O2507" i="4" s="1"/>
  <c r="N3789" i="4"/>
  <c r="O3789" i="4" s="1"/>
  <c r="N195" i="4"/>
  <c r="O195" i="4" s="1"/>
  <c r="N2856" i="4"/>
  <c r="O2856" i="4" s="1"/>
  <c r="N2784" i="4"/>
  <c r="O2784" i="4" s="1"/>
  <c r="N4001" i="4"/>
  <c r="O4001" i="4" s="1"/>
  <c r="N4006" i="4"/>
  <c r="O4006" i="4" s="1"/>
  <c r="N416" i="4"/>
  <c r="O416" i="4" s="1"/>
  <c r="N793" i="4"/>
  <c r="O793" i="4" s="1"/>
  <c r="N806" i="4"/>
  <c r="O806" i="4" s="1"/>
  <c r="N3126" i="4"/>
  <c r="O3126" i="4" s="1"/>
  <c r="N3134" i="4"/>
  <c r="O3134" i="4" s="1"/>
  <c r="N3123" i="4"/>
  <c r="O3123" i="4" s="1"/>
  <c r="N2883" i="4"/>
  <c r="O2883" i="4" s="1"/>
  <c r="N2508" i="4"/>
  <c r="O2508" i="4" s="1"/>
  <c r="N2505" i="4"/>
  <c r="O2505" i="4" s="1"/>
  <c r="N194" i="4"/>
  <c r="O194" i="4" s="1"/>
  <c r="N2864" i="4"/>
  <c r="O2864" i="4" s="1"/>
  <c r="N414" i="4"/>
  <c r="O414" i="4" s="1"/>
  <c r="N792" i="1"/>
  <c r="O792" i="1" s="1"/>
  <c r="N791" i="1"/>
  <c r="O791" i="1" s="1"/>
  <c r="N3125" i="1"/>
  <c r="O3125" i="1" s="1"/>
  <c r="N2243" i="4"/>
  <c r="O2243" i="4" s="1"/>
  <c r="N3646" i="4"/>
  <c r="O3646" i="4" s="1"/>
  <c r="N3650" i="4"/>
  <c r="O3650" i="4" s="1"/>
  <c r="N2252" i="4"/>
  <c r="O2252" i="4" s="1"/>
  <c r="N3649" i="4"/>
  <c r="O3649" i="4" s="1"/>
  <c r="N3647" i="4"/>
  <c r="O3647" i="4" s="1"/>
  <c r="N2255" i="4"/>
  <c r="O2255" i="4" s="1"/>
  <c r="N2775" i="4"/>
  <c r="O2775" i="4" s="1"/>
  <c r="N2780" i="4"/>
  <c r="O2780" i="4" s="1"/>
  <c r="N4003" i="4"/>
  <c r="O4003" i="4" s="1"/>
  <c r="N799" i="4"/>
  <c r="O799" i="4" s="1"/>
  <c r="N791" i="4"/>
  <c r="O791" i="4" s="1"/>
  <c r="N231" i="4"/>
  <c r="O231" i="4" s="1"/>
  <c r="N2887" i="4"/>
  <c r="O2887" i="4" s="1"/>
  <c r="N3794" i="4"/>
  <c r="O3794" i="4" s="1"/>
  <c r="N3791" i="4"/>
  <c r="O3791" i="4" s="1"/>
  <c r="N2862" i="4"/>
  <c r="O2862" i="4" s="1"/>
  <c r="N2865" i="4"/>
  <c r="O2865" i="4" s="1"/>
  <c r="N2774" i="4"/>
  <c r="O2774" i="4" s="1"/>
  <c r="N2783" i="4"/>
  <c r="O2783" i="4" s="1"/>
  <c r="N803" i="4"/>
  <c r="O803" i="4" s="1"/>
  <c r="N798" i="4"/>
  <c r="O798" i="4" s="1"/>
  <c r="N234" i="4"/>
  <c r="O234" i="4" s="1"/>
  <c r="N2512" i="4"/>
  <c r="O2512" i="4" s="1"/>
  <c r="N2863" i="4"/>
  <c r="O2863" i="4" s="1"/>
  <c r="N3175" i="4"/>
  <c r="O3175" i="4" s="1"/>
  <c r="N3146" i="1"/>
  <c r="N3142" i="1"/>
  <c r="O3142" i="1" s="1"/>
  <c r="N3140" i="1"/>
  <c r="O3140" i="1" s="1"/>
  <c r="N3210" i="1"/>
  <c r="O3210" i="1" s="1"/>
  <c r="N112" i="1"/>
  <c r="O112" i="1" s="1"/>
  <c r="N2829" i="1"/>
  <c r="N109" i="1"/>
  <c r="O109" i="1" s="1"/>
  <c r="N3823" i="4"/>
  <c r="O3823" i="4" s="1"/>
  <c r="N2785" i="1"/>
  <c r="N3791" i="1"/>
  <c r="O3791" i="1" s="1"/>
  <c r="N513" i="1"/>
  <c r="O513" i="1" s="1"/>
  <c r="N3998" i="1"/>
  <c r="O3998" i="1" s="1"/>
  <c r="N2777" i="1"/>
  <c r="O2777" i="1" s="1"/>
  <c r="N2779" i="1"/>
  <c r="N2583" i="1"/>
  <c r="O2583" i="1" s="1"/>
  <c r="N3147" i="1"/>
  <c r="O3147" i="1" s="1"/>
  <c r="N2968" i="1"/>
  <c r="N3206" i="4"/>
  <c r="O3206" i="4" s="1"/>
  <c r="N3201" i="4"/>
  <c r="O3201" i="4" s="1"/>
  <c r="N871" i="4"/>
  <c r="O871" i="4" s="1"/>
  <c r="N3822" i="4"/>
  <c r="O3822" i="4" s="1"/>
  <c r="N513" i="4"/>
  <c r="O513" i="4" s="1"/>
  <c r="N3225" i="4"/>
  <c r="O3225" i="4" s="1"/>
  <c r="N512" i="4"/>
  <c r="O512" i="4" s="1"/>
  <c r="N3214" i="4"/>
  <c r="O3214" i="4" s="1"/>
  <c r="N213" i="4"/>
  <c r="O213" i="4" s="1"/>
  <c r="N3542" i="4"/>
  <c r="O3542" i="4" s="1"/>
  <c r="N3545" i="4"/>
  <c r="O3545" i="4" s="1"/>
  <c r="N3817" i="4"/>
  <c r="O3817" i="4" s="1"/>
  <c r="N3182" i="4"/>
  <c r="O3182" i="4" s="1"/>
  <c r="N3183" i="4"/>
  <c r="O3183" i="4" s="1"/>
  <c r="N3232" i="4"/>
  <c r="O3232" i="4" s="1"/>
  <c r="N947" i="4"/>
  <c r="O947" i="4" s="1"/>
  <c r="N3228" i="4"/>
  <c r="O3228" i="4" s="1"/>
  <c r="N3229" i="4"/>
  <c r="O3229" i="4" s="1"/>
  <c r="N876" i="4"/>
  <c r="O876" i="4" s="1"/>
  <c r="N3820" i="4"/>
  <c r="O3820" i="4" s="1"/>
  <c r="N3821" i="4"/>
  <c r="O3821" i="4" s="1"/>
  <c r="N2970" i="4"/>
  <c r="O2970" i="4" s="1"/>
  <c r="N870" i="4"/>
  <c r="O870" i="4" s="1"/>
  <c r="N3212" i="4"/>
  <c r="O3212" i="4" s="1"/>
  <c r="N875" i="4"/>
  <c r="O875" i="4" s="1"/>
  <c r="N1792" i="4"/>
  <c r="O1792" i="4" s="1"/>
  <c r="N3543" i="4"/>
  <c r="O3543" i="4" s="1"/>
  <c r="N215" i="4"/>
  <c r="O215" i="4" s="1"/>
  <c r="N3176" i="4"/>
  <c r="O3176" i="4" s="1"/>
  <c r="N3181" i="4"/>
  <c r="O3181" i="4" s="1"/>
  <c r="N941" i="4"/>
  <c r="O941" i="4" s="1"/>
  <c r="N3223" i="4"/>
  <c r="O3223" i="4" s="1"/>
  <c r="N933" i="4"/>
  <c r="O933" i="4" s="1"/>
  <c r="N3233" i="4"/>
  <c r="O3233" i="4" s="1"/>
  <c r="N3139" i="4"/>
  <c r="O3139" i="4" s="1"/>
  <c r="N3138" i="4"/>
  <c r="O3138" i="4" s="1"/>
  <c r="N3137" i="4"/>
  <c r="O3137" i="4" s="1"/>
  <c r="N2578" i="4"/>
  <c r="O2578" i="4" s="1"/>
  <c r="N3824" i="4"/>
  <c r="O3824" i="4" s="1"/>
  <c r="N930" i="4"/>
  <c r="O930" i="4" s="1"/>
  <c r="N511" i="4"/>
  <c r="O511" i="4" s="1"/>
  <c r="N877" i="4"/>
  <c r="O877" i="4" s="1"/>
  <c r="N869" i="4"/>
  <c r="O869" i="4" s="1"/>
  <c r="N3207" i="4"/>
  <c r="O3207" i="4" s="1"/>
  <c r="N3544" i="4"/>
  <c r="O3544" i="4" s="1"/>
  <c r="N212" i="4"/>
  <c r="O212" i="4" s="1"/>
  <c r="N2878" i="4"/>
  <c r="O2878" i="4" s="1"/>
  <c r="N936" i="4"/>
  <c r="O936" i="4" s="1"/>
  <c r="N3180" i="4"/>
  <c r="O3180" i="4" s="1"/>
  <c r="N942" i="4"/>
  <c r="O942" i="4" s="1"/>
  <c r="N3222" i="4"/>
  <c r="O3222" i="4" s="1"/>
  <c r="N3230" i="4"/>
  <c r="O3230" i="4" s="1"/>
  <c r="N3216" i="4"/>
  <c r="O3216" i="4" s="1"/>
  <c r="N3219" i="4"/>
  <c r="O3219" i="4" s="1"/>
  <c r="N2582" i="4"/>
  <c r="O2582" i="4" s="1"/>
  <c r="N2583" i="4"/>
  <c r="O2583" i="4" s="1"/>
  <c r="N515" i="4"/>
  <c r="O515" i="4" s="1"/>
  <c r="N874" i="4"/>
  <c r="O874" i="4" s="1"/>
  <c r="N3200" i="4"/>
  <c r="O3200" i="4" s="1"/>
  <c r="N3213" i="4"/>
  <c r="O3213" i="4" s="1"/>
  <c r="N1796" i="4"/>
  <c r="O1796" i="4" s="1"/>
  <c r="N2879" i="4"/>
  <c r="O2879" i="4" s="1"/>
  <c r="N3184" i="4"/>
  <c r="O3184" i="4" s="1"/>
  <c r="N866" i="4"/>
  <c r="O866" i="4" s="1"/>
  <c r="N940" i="4"/>
  <c r="O940" i="4" s="1"/>
  <c r="N945" i="4"/>
  <c r="O945" i="4" s="1"/>
  <c r="N932" i="4"/>
  <c r="O932" i="4" s="1"/>
  <c r="N3220" i="4"/>
  <c r="O3220" i="4" s="1"/>
  <c r="N3227" i="4"/>
  <c r="O3227" i="4" s="1"/>
  <c r="N2580" i="4"/>
  <c r="O2580" i="4" s="1"/>
  <c r="N2581" i="4"/>
  <c r="O2581" i="4" s="1"/>
  <c r="N2968" i="4"/>
  <c r="O2968" i="4" s="1"/>
  <c r="N867" i="4"/>
  <c r="O867" i="4" s="1"/>
  <c r="N868" i="4"/>
  <c r="O868" i="4" s="1"/>
  <c r="N3203" i="4"/>
  <c r="O3203" i="4" s="1"/>
  <c r="N1794" i="4"/>
  <c r="O1794" i="4" s="1"/>
  <c r="N2880" i="4"/>
  <c r="O2880" i="4" s="1"/>
  <c r="N946" i="4"/>
  <c r="O946" i="4" s="1"/>
  <c r="N3172" i="4"/>
  <c r="O3172" i="4" s="1"/>
  <c r="N3177" i="4"/>
  <c r="O3177" i="4" s="1"/>
  <c r="N944" i="4"/>
  <c r="O944" i="4" s="1"/>
  <c r="N938" i="4"/>
  <c r="O938" i="4" s="1"/>
  <c r="N3234" i="4"/>
  <c r="O3234" i="4" s="1"/>
  <c r="N3221" i="4"/>
  <c r="O3221" i="4" s="1"/>
  <c r="N878" i="4"/>
  <c r="O878" i="4" s="1"/>
  <c r="N934" i="4"/>
  <c r="O934" i="4" s="1"/>
  <c r="N3818" i="4"/>
  <c r="O3818" i="4" s="1"/>
  <c r="N2577" i="4"/>
  <c r="O2577" i="4" s="1"/>
  <c r="N2966" i="4"/>
  <c r="O2966" i="4" s="1"/>
  <c r="N2971" i="4"/>
  <c r="O2971" i="4" s="1"/>
  <c r="N879" i="4"/>
  <c r="O879" i="4" s="1"/>
  <c r="N873" i="4"/>
  <c r="O873" i="4" s="1"/>
  <c r="N3211" i="4"/>
  <c r="O3211" i="4" s="1"/>
  <c r="N1793" i="4"/>
  <c r="O1793" i="4" s="1"/>
  <c r="N2877" i="4"/>
  <c r="O2877" i="4" s="1"/>
  <c r="N3174" i="4"/>
  <c r="O3174" i="4" s="1"/>
  <c r="N3179" i="4"/>
  <c r="O3179" i="4" s="1"/>
  <c r="N948" i="4"/>
  <c r="O948" i="4" s="1"/>
  <c r="N937" i="4"/>
  <c r="O937" i="4" s="1"/>
  <c r="N935" i="4"/>
  <c r="O935" i="4" s="1"/>
  <c r="N3231" i="4"/>
  <c r="O3231" i="4" s="1"/>
  <c r="N510" i="4"/>
  <c r="O510" i="4" s="1"/>
  <c r="N3933" i="4"/>
  <c r="O3933" i="4" s="1"/>
  <c r="N3934" i="4"/>
  <c r="O3934" i="4" s="1"/>
  <c r="N3935" i="4"/>
  <c r="O3935" i="4" s="1"/>
  <c r="N2584" i="4"/>
  <c r="O2584" i="4" s="1"/>
  <c r="N3819" i="4"/>
  <c r="O3819" i="4" s="1"/>
  <c r="N872" i="4"/>
  <c r="O872" i="4" s="1"/>
  <c r="N514" i="4"/>
  <c r="O514" i="4" s="1"/>
  <c r="N2965" i="4"/>
  <c r="O2965" i="4" s="1"/>
  <c r="N3210" i="4"/>
  <c r="O3210" i="4" s="1"/>
  <c r="N3202" i="4"/>
  <c r="O3202" i="4" s="1"/>
  <c r="N3205" i="4"/>
  <c r="O3205" i="4" s="1"/>
  <c r="N1795" i="4"/>
  <c r="O1795" i="4" s="1"/>
  <c r="N3171" i="4"/>
  <c r="O3171" i="4" s="1"/>
  <c r="N3173" i="4"/>
  <c r="O3173" i="4" s="1"/>
  <c r="N3218" i="4"/>
  <c r="O3218" i="4" s="1"/>
  <c r="N931" i="4"/>
  <c r="O931" i="4" s="1"/>
  <c r="N3224" i="4"/>
  <c r="O3224" i="4" s="1"/>
  <c r="N3217" i="4"/>
  <c r="O3217" i="4" s="1"/>
  <c r="N2749" i="4"/>
  <c r="O2749" i="4" s="1"/>
  <c r="N2750" i="4"/>
  <c r="O2750" i="4" s="1"/>
  <c r="N3978" i="4"/>
  <c r="O3978" i="4" s="1"/>
  <c r="N3979" i="4"/>
  <c r="O3979" i="4" s="1"/>
  <c r="N2579" i="4"/>
  <c r="O2579" i="4" s="1"/>
  <c r="N2967" i="4"/>
  <c r="O2967" i="4" s="1"/>
  <c r="N2969" i="4"/>
  <c r="O2969" i="4" s="1"/>
  <c r="N880" i="4"/>
  <c r="O880" i="4" s="1"/>
  <c r="N3208" i="4"/>
  <c r="O3208" i="4" s="1"/>
  <c r="N3204" i="4"/>
  <c r="O3204" i="4" s="1"/>
  <c r="N3178" i="4"/>
  <c r="O3178" i="4" s="1"/>
  <c r="N943" i="4"/>
  <c r="O943" i="4" s="1"/>
  <c r="N3226" i="4"/>
  <c r="O3226" i="4" s="1"/>
  <c r="N939" i="4"/>
  <c r="O939" i="4" s="1"/>
  <c r="N229" i="1"/>
  <c r="O229" i="1" s="1"/>
  <c r="N2969" i="1"/>
  <c r="O2969" i="1" s="1"/>
  <c r="N3796" i="1"/>
  <c r="O3796" i="1" s="1"/>
  <c r="N2507" i="1"/>
  <c r="O2507" i="1" s="1"/>
  <c r="N2262" i="1"/>
  <c r="O2262" i="1" s="1"/>
  <c r="N3668" i="1"/>
  <c r="O3668" i="1" s="1"/>
  <c r="N3688" i="1"/>
  <c r="O3688" i="1" s="1"/>
  <c r="N3666" i="1"/>
  <c r="O3666" i="1" s="1"/>
  <c r="N2228" i="1"/>
  <c r="O2228" i="1" s="1"/>
  <c r="N2236" i="1"/>
  <c r="O2236" i="1" s="1"/>
  <c r="N2265" i="1"/>
  <c r="O2265" i="1" s="1"/>
  <c r="N2261" i="1"/>
  <c r="O2261" i="1" s="1"/>
  <c r="N2269" i="1"/>
  <c r="O2269" i="1" s="1"/>
  <c r="N3669" i="1"/>
  <c r="O3669" i="1" s="1"/>
  <c r="N3667" i="1"/>
  <c r="O3667" i="1" s="1"/>
  <c r="N1913" i="1"/>
  <c r="O1913" i="1" s="1"/>
  <c r="N3590" i="1"/>
  <c r="N1923" i="1"/>
  <c r="O1923" i="1" s="1"/>
  <c r="N2584" i="1"/>
  <c r="O2584" i="1" s="1"/>
  <c r="N2580" i="1"/>
  <c r="O2580" i="1" s="1"/>
  <c r="N3978" i="1"/>
  <c r="O3978" i="1" s="1"/>
  <c r="N2962" i="1"/>
  <c r="O2962" i="1" s="1"/>
  <c r="N1788" i="1"/>
  <c r="O1788" i="1" s="1"/>
  <c r="N1789" i="1"/>
  <c r="O1789" i="1" s="1"/>
  <c r="N198" i="1"/>
  <c r="N2865" i="1"/>
  <c r="O2865" i="1" s="1"/>
  <c r="N2859" i="1"/>
  <c r="O2859" i="1" s="1"/>
  <c r="N514" i="1"/>
  <c r="O514" i="1" s="1"/>
  <c r="N868" i="1"/>
  <c r="O868" i="1" s="1"/>
  <c r="N874" i="1"/>
  <c r="O874" i="1" s="1"/>
  <c r="N877" i="1"/>
  <c r="O877" i="1" s="1"/>
  <c r="N3201" i="1"/>
  <c r="O3201" i="1" s="1"/>
  <c r="N944" i="1"/>
  <c r="O944" i="1" s="1"/>
  <c r="N941" i="1"/>
  <c r="O941" i="1" s="1"/>
  <c r="N3228" i="1"/>
  <c r="O3228" i="1" s="1"/>
  <c r="N234" i="1"/>
  <c r="O234" i="1" s="1"/>
  <c r="N4000" i="1"/>
  <c r="O4000" i="1" s="1"/>
  <c r="N3148" i="1"/>
  <c r="O3148" i="1" s="1"/>
  <c r="N230" i="1"/>
  <c r="O230" i="1" s="1"/>
  <c r="N2830" i="1"/>
  <c r="O2830" i="1" s="1"/>
  <c r="N2774" i="1"/>
  <c r="O2774" i="1" s="1"/>
  <c r="N4006" i="1"/>
  <c r="O4006" i="1" s="1"/>
  <c r="N3999" i="1"/>
  <c r="O3999" i="1" s="1"/>
  <c r="N2884" i="1"/>
  <c r="O2884" i="1" s="1"/>
  <c r="N2971" i="1"/>
  <c r="O2971" i="1" s="1"/>
  <c r="N3794" i="1"/>
  <c r="O3794" i="1" s="1"/>
  <c r="N3795" i="1"/>
  <c r="O3795" i="1" s="1"/>
  <c r="N108" i="1"/>
  <c r="O108" i="1" s="1"/>
  <c r="N2232" i="1"/>
  <c r="O2232" i="1" s="1"/>
  <c r="N2230" i="1"/>
  <c r="O2230" i="1" s="1"/>
  <c r="N2254" i="1"/>
  <c r="O2254" i="1" s="1"/>
  <c r="N3673" i="1"/>
  <c r="O3673" i="1" s="1"/>
  <c r="N2260" i="1"/>
  <c r="O2260" i="1" s="1"/>
  <c r="N2268" i="1"/>
  <c r="O2268" i="1" s="1"/>
  <c r="N3681" i="1"/>
  <c r="O3681" i="1" s="1"/>
  <c r="N3661" i="1"/>
  <c r="O3661" i="1" s="1"/>
  <c r="N3677" i="1"/>
  <c r="N2251" i="1"/>
  <c r="N3659" i="1"/>
  <c r="N1920" i="1"/>
  <c r="O1920" i="1" s="1"/>
  <c r="N3594" i="1"/>
  <c r="O3594" i="1" s="1"/>
  <c r="N2582" i="1"/>
  <c r="O2582" i="1" s="1"/>
  <c r="N3820" i="1"/>
  <c r="O3820" i="1" s="1"/>
  <c r="N3542" i="1"/>
  <c r="O3542" i="1" s="1"/>
  <c r="N507" i="1"/>
  <c r="N1790" i="1"/>
  <c r="O1790" i="1" s="1"/>
  <c r="N1787" i="1"/>
  <c r="O1787" i="1" s="1"/>
  <c r="N2860" i="1"/>
  <c r="O2860" i="1" s="1"/>
  <c r="N195" i="1"/>
  <c r="O195" i="1" s="1"/>
  <c r="N512" i="1"/>
  <c r="O512" i="1" s="1"/>
  <c r="N878" i="1"/>
  <c r="O878" i="1" s="1"/>
  <c r="N3214" i="1"/>
  <c r="O3214" i="1" s="1"/>
  <c r="N3202" i="1"/>
  <c r="O3202" i="1" s="1"/>
  <c r="N3211" i="1"/>
  <c r="O3211" i="1" s="1"/>
  <c r="N3230" i="1"/>
  <c r="O3230" i="1" s="1"/>
  <c r="N945" i="1"/>
  <c r="O945" i="1" s="1"/>
  <c r="N3225" i="1"/>
  <c r="O3225" i="1" s="1"/>
  <c r="N3216" i="1"/>
  <c r="O3216" i="1" s="1"/>
  <c r="N3139" i="1"/>
  <c r="O3139" i="1" s="1"/>
  <c r="N3138" i="1"/>
  <c r="O3138" i="1" s="1"/>
  <c r="N3137" i="1"/>
  <c r="O3137" i="1" s="1"/>
  <c r="N113" i="1"/>
  <c r="O113" i="1" s="1"/>
  <c r="N2776" i="1"/>
  <c r="O2776" i="1" s="1"/>
  <c r="N2781" i="1"/>
  <c r="O2781" i="1" s="1"/>
  <c r="N231" i="1"/>
  <c r="O231" i="1" s="1"/>
  <c r="N2965" i="1"/>
  <c r="O2965" i="1" s="1"/>
  <c r="N2509" i="1"/>
  <c r="N2505" i="1"/>
  <c r="N3680" i="1"/>
  <c r="O3680" i="1" s="1"/>
  <c r="N3671" i="1"/>
  <c r="O3671" i="1" s="1"/>
  <c r="N3662" i="1"/>
  <c r="O3662" i="1" s="1"/>
  <c r="N3670" i="1"/>
  <c r="O3670" i="1" s="1"/>
  <c r="N2234" i="1"/>
  <c r="O2234" i="1" s="1"/>
  <c r="N3648" i="1"/>
  <c r="O3648" i="1" s="1"/>
  <c r="N3647" i="1"/>
  <c r="O3647" i="1" s="1"/>
  <c r="N2255" i="1"/>
  <c r="O2255" i="1" s="1"/>
  <c r="N3651" i="1"/>
  <c r="O3651" i="1" s="1"/>
  <c r="N3679" i="1"/>
  <c r="O3679" i="1" s="1"/>
  <c r="N2249" i="1"/>
  <c r="O2249" i="1" s="1"/>
  <c r="N1914" i="1"/>
  <c r="O1914" i="1" s="1"/>
  <c r="N3585" i="1"/>
  <c r="O3585" i="1" s="1"/>
  <c r="N2577" i="1"/>
  <c r="O2577" i="1" s="1"/>
  <c r="N3824" i="1"/>
  <c r="O3824" i="1" s="1"/>
  <c r="N3544" i="1"/>
  <c r="O3544" i="1" s="1"/>
  <c r="N2964" i="1"/>
  <c r="N3538" i="1"/>
  <c r="O3538" i="1" s="1"/>
  <c r="N3539" i="1"/>
  <c r="O3539" i="1" s="1"/>
  <c r="N192" i="1"/>
  <c r="O192" i="1" s="1"/>
  <c r="N197" i="1"/>
  <c r="O197" i="1" s="1"/>
  <c r="N876" i="1"/>
  <c r="O876" i="1" s="1"/>
  <c r="N871" i="1"/>
  <c r="O871" i="1" s="1"/>
  <c r="N3205" i="1"/>
  <c r="O3205" i="1" s="1"/>
  <c r="N3203" i="1"/>
  <c r="N937" i="1"/>
  <c r="O937" i="1" s="1"/>
  <c r="N3218" i="1"/>
  <c r="O3218" i="1" s="1"/>
  <c r="N931" i="1"/>
  <c r="O931" i="1" s="1"/>
  <c r="N3221" i="1"/>
  <c r="O3221" i="1" s="1"/>
  <c r="N3935" i="1"/>
  <c r="O3935" i="1" s="1"/>
  <c r="N3933" i="1"/>
  <c r="O3933" i="1" s="1"/>
  <c r="N3934" i="1"/>
  <c r="O3934" i="1" s="1"/>
  <c r="N2831" i="1"/>
  <c r="O2831" i="1" s="1"/>
  <c r="N4001" i="1"/>
  <c r="O4001" i="1" s="1"/>
  <c r="N4005" i="1"/>
  <c r="O4005" i="1" s="1"/>
  <c r="N2966" i="1"/>
  <c r="O2966" i="1" s="1"/>
  <c r="N2511" i="1"/>
  <c r="O2511" i="1" s="1"/>
  <c r="N3793" i="1"/>
  <c r="O3793" i="1" s="1"/>
  <c r="N2270" i="1"/>
  <c r="O2270" i="1" s="1"/>
  <c r="N2238" i="1"/>
  <c r="O2238" i="1" s="1"/>
  <c r="N3685" i="1"/>
  <c r="N2264" i="1"/>
  <c r="O2264" i="1" s="1"/>
  <c r="N2266" i="1"/>
  <c r="O2266" i="1" s="1"/>
  <c r="N2242" i="1"/>
  <c r="O2242" i="1" s="1"/>
  <c r="N2231" i="1"/>
  <c r="O2231" i="1" s="1"/>
  <c r="N2244" i="1"/>
  <c r="O2244" i="1" s="1"/>
  <c r="N3689" i="1"/>
  <c r="O3689" i="1" s="1"/>
  <c r="N2243" i="1"/>
  <c r="O2243" i="1" s="1"/>
  <c r="N3665" i="1"/>
  <c r="O3665" i="1" s="1"/>
  <c r="N1921" i="1"/>
  <c r="O1921" i="1" s="1"/>
  <c r="N3595" i="1"/>
  <c r="O3595" i="1" s="1"/>
  <c r="N3823" i="1"/>
  <c r="O3823" i="1" s="1"/>
  <c r="N2581" i="1"/>
  <c r="O2581" i="1" s="1"/>
  <c r="N3545" i="1"/>
  <c r="O3545" i="1" s="1"/>
  <c r="N2961" i="1"/>
  <c r="O2961" i="1" s="1"/>
  <c r="N936" i="1"/>
  <c r="O936" i="1" s="1"/>
  <c r="N1785" i="1"/>
  <c r="O1785" i="1" s="1"/>
  <c r="N3537" i="1"/>
  <c r="O3537" i="1" s="1"/>
  <c r="N2864" i="1"/>
  <c r="O2864" i="1" s="1"/>
  <c r="N2858" i="1"/>
  <c r="O2858" i="1" s="1"/>
  <c r="N880" i="1"/>
  <c r="O880" i="1" s="1"/>
  <c r="N869" i="1"/>
  <c r="O869" i="1" s="1"/>
  <c r="N3206" i="1"/>
  <c r="O3206" i="1" s="1"/>
  <c r="N3209" i="1"/>
  <c r="N930" i="1"/>
  <c r="O930" i="1" s="1"/>
  <c r="N3222" i="1"/>
  <c r="O3222" i="1" s="1"/>
  <c r="N3233" i="1"/>
  <c r="O3233" i="1" s="1"/>
  <c r="N3223" i="1"/>
  <c r="O3223" i="1" s="1"/>
  <c r="O2885" i="1"/>
  <c r="N3857" i="1"/>
  <c r="O3857" i="1" s="1"/>
  <c r="N233" i="1"/>
  <c r="O233" i="1" s="1"/>
  <c r="N3145" i="1"/>
  <c r="O3145" i="1" s="1"/>
  <c r="N2828" i="1"/>
  <c r="O2828" i="1" s="1"/>
  <c r="N4008" i="1"/>
  <c r="O4008" i="1" s="1"/>
  <c r="N4009" i="1"/>
  <c r="O4009" i="1" s="1"/>
  <c r="N2882" i="1"/>
  <c r="O2882" i="1" s="1"/>
  <c r="N515" i="1"/>
  <c r="O515" i="1" s="1"/>
  <c r="N2508" i="1"/>
  <c r="O2508" i="1" s="1"/>
  <c r="N3792" i="1"/>
  <c r="O3792" i="1" s="1"/>
  <c r="N2252" i="1"/>
  <c r="O2252" i="1" s="1"/>
  <c r="N3646" i="1"/>
  <c r="O3646" i="1" s="1"/>
  <c r="N2257" i="1"/>
  <c r="O2257" i="1" s="1"/>
  <c r="N2259" i="1"/>
  <c r="O2259" i="1" s="1"/>
  <c r="N3674" i="1"/>
  <c r="O3674" i="1" s="1"/>
  <c r="N3650" i="1"/>
  <c r="O3650" i="1" s="1"/>
  <c r="N3687" i="1"/>
  <c r="O3687" i="1" s="1"/>
  <c r="N3660" i="1"/>
  <c r="O3660" i="1" s="1"/>
  <c r="N2235" i="1"/>
  <c r="O2235" i="1" s="1"/>
  <c r="N2239" i="1"/>
  <c r="O2239" i="1" s="1"/>
  <c r="N1916" i="1"/>
  <c r="O1916" i="1" s="1"/>
  <c r="N1922" i="1"/>
  <c r="O1922" i="1" s="1"/>
  <c r="N3591" i="1"/>
  <c r="O3591" i="1" s="1"/>
  <c r="N2579" i="1"/>
  <c r="O2579" i="1" s="1"/>
  <c r="N3818" i="1"/>
  <c r="O3818" i="1" s="1"/>
  <c r="N872" i="1"/>
  <c r="O872" i="1" s="1"/>
  <c r="N1793" i="1"/>
  <c r="O1793" i="1" s="1"/>
  <c r="N200" i="1"/>
  <c r="N2888" i="1"/>
  <c r="O2888" i="1" s="1"/>
  <c r="N2856" i="1"/>
  <c r="O2856" i="1" s="1"/>
  <c r="N191" i="1"/>
  <c r="O191" i="1" s="1"/>
  <c r="N3204" i="1"/>
  <c r="O3204" i="1" s="1"/>
  <c r="N879" i="1"/>
  <c r="O879" i="1" s="1"/>
  <c r="N3213" i="1"/>
  <c r="O3213" i="1" s="1"/>
  <c r="N875" i="1"/>
  <c r="O875" i="1" s="1"/>
  <c r="N934" i="1"/>
  <c r="O934" i="1" s="1"/>
  <c r="N935" i="1"/>
  <c r="O935" i="1" s="1"/>
  <c r="N947" i="1"/>
  <c r="O947" i="1" s="1"/>
  <c r="N939" i="1"/>
  <c r="O939" i="1" s="1"/>
  <c r="N3175" i="1"/>
  <c r="O3175" i="1" s="1"/>
  <c r="N3177" i="1"/>
  <c r="O3177" i="1" s="1"/>
  <c r="N3178" i="1"/>
  <c r="O3178" i="1" s="1"/>
  <c r="N3183" i="1"/>
  <c r="O3183" i="1" s="1"/>
  <c r="N3174" i="1"/>
  <c r="O3174" i="1" s="1"/>
  <c r="N3171" i="1"/>
  <c r="O3171" i="1" s="1"/>
  <c r="N3180" i="1"/>
  <c r="O3180" i="1" s="1"/>
  <c r="N3184" i="1"/>
  <c r="O3184" i="1" s="1"/>
  <c r="N3179" i="1"/>
  <c r="O3179" i="1" s="1"/>
  <c r="N3182" i="1"/>
  <c r="O3182" i="1" s="1"/>
  <c r="N3181" i="1"/>
  <c r="O3181" i="1" s="1"/>
  <c r="N3173" i="1"/>
  <c r="O3173" i="1" s="1"/>
  <c r="N3176" i="1"/>
  <c r="O3176" i="1" s="1"/>
  <c r="N3172" i="1"/>
  <c r="O3172" i="1" s="1"/>
  <c r="O3659" i="1"/>
  <c r="N3573" i="1"/>
  <c r="O3573" i="1" s="1"/>
  <c r="N3144" i="1"/>
  <c r="O3144" i="1" s="1"/>
  <c r="N3143" i="1"/>
  <c r="O3143" i="1" s="1"/>
  <c r="N2825" i="1"/>
  <c r="O2825" i="1" s="1"/>
  <c r="N2778" i="1"/>
  <c r="O2778" i="1" s="1"/>
  <c r="N2783" i="1"/>
  <c r="O2783" i="1" s="1"/>
  <c r="N2883" i="1"/>
  <c r="O2883" i="1" s="1"/>
  <c r="N2967" i="1"/>
  <c r="O2967" i="1" s="1"/>
  <c r="N2782" i="1"/>
  <c r="O2782" i="1" s="1"/>
  <c r="N110" i="1"/>
  <c r="O110" i="1" s="1"/>
  <c r="N228" i="1"/>
  <c r="O228" i="1" s="1"/>
  <c r="N2512" i="1"/>
  <c r="O2512" i="1" s="1"/>
  <c r="N2506" i="1"/>
  <c r="O2506" i="1" s="1"/>
  <c r="N3678" i="1"/>
  <c r="O3678" i="1" s="1"/>
  <c r="N2245" i="1"/>
  <c r="O2245" i="1" s="1"/>
  <c r="N2248" i="1"/>
  <c r="O2248" i="1" s="1"/>
  <c r="N3656" i="1"/>
  <c r="O3656" i="1" s="1"/>
  <c r="N2237" i="1"/>
  <c r="O2237" i="1" s="1"/>
  <c r="N3682" i="1"/>
  <c r="O3682" i="1" s="1"/>
  <c r="N2246" i="1"/>
  <c r="O2246" i="1" s="1"/>
  <c r="N3664" i="1"/>
  <c r="O3664" i="1" s="1"/>
  <c r="N3663" i="1"/>
  <c r="O3663" i="1" s="1"/>
  <c r="N2263" i="1"/>
  <c r="O2263" i="1" s="1"/>
  <c r="N3675" i="1"/>
  <c r="O3675" i="1" s="1"/>
  <c r="N1918" i="1"/>
  <c r="O1918" i="1" s="1"/>
  <c r="N3586" i="1"/>
  <c r="O3586" i="1" s="1"/>
  <c r="N1917" i="1"/>
  <c r="O1917" i="1" s="1"/>
  <c r="N2578" i="1"/>
  <c r="O2578" i="1" s="1"/>
  <c r="N3817" i="1"/>
  <c r="O3817" i="1" s="1"/>
  <c r="N1794" i="1"/>
  <c r="O1794" i="1" s="1"/>
  <c r="N506" i="1"/>
  <c r="O506" i="1" s="1"/>
  <c r="N1786" i="1"/>
  <c r="O1786" i="1" s="1"/>
  <c r="N2862" i="1"/>
  <c r="O2862" i="1" s="1"/>
  <c r="N2863" i="1"/>
  <c r="O2863" i="1" s="1"/>
  <c r="N866" i="1"/>
  <c r="O866" i="1" s="1"/>
  <c r="N3207" i="1"/>
  <c r="O3207" i="1" s="1"/>
  <c r="N867" i="1"/>
  <c r="O867" i="1" s="1"/>
  <c r="N932" i="1"/>
  <c r="O932" i="1" s="1"/>
  <c r="N938" i="1"/>
  <c r="O938" i="1" s="1"/>
  <c r="N3220" i="1"/>
  <c r="O3220" i="1" s="1"/>
  <c r="N3226" i="1"/>
  <c r="O3226" i="1" s="1"/>
  <c r="N3227" i="1"/>
  <c r="O3227" i="1" s="1"/>
  <c r="N232" i="1"/>
  <c r="O232" i="1" s="1"/>
  <c r="N2826" i="1"/>
  <c r="O2826" i="1" s="1"/>
  <c r="N4007" i="1"/>
  <c r="O4007" i="1" s="1"/>
  <c r="N2780" i="1"/>
  <c r="O2780" i="1" s="1"/>
  <c r="N2886" i="1"/>
  <c r="O2886" i="1" s="1"/>
  <c r="N946" i="1"/>
  <c r="O946" i="1" s="1"/>
  <c r="N2510" i="1"/>
  <c r="O2510" i="1" s="1"/>
  <c r="N3789" i="1"/>
  <c r="O3789" i="1" s="1"/>
  <c r="N2256" i="1"/>
  <c r="O2256" i="1" s="1"/>
  <c r="N2240" i="1"/>
  <c r="O2240" i="1" s="1"/>
  <c r="N3684" i="1"/>
  <c r="O3684" i="1" s="1"/>
  <c r="N2229" i="1"/>
  <c r="O2229" i="1" s="1"/>
  <c r="N2233" i="1"/>
  <c r="O2233" i="1" s="1"/>
  <c r="N2253" i="1"/>
  <c r="O2253" i="1" s="1"/>
  <c r="N3654" i="1"/>
  <c r="O3654" i="1" s="1"/>
  <c r="N2250" i="1"/>
  <c r="O2250" i="1" s="1"/>
  <c r="N2227" i="1"/>
  <c r="O2227" i="1" s="1"/>
  <c r="N2241" i="1"/>
  <c r="O2241" i="1" s="1"/>
  <c r="N3655" i="1"/>
  <c r="O3655" i="1" s="1"/>
  <c r="N3592" i="1"/>
  <c r="O3592" i="1" s="1"/>
  <c r="N3589" i="1"/>
  <c r="O3589" i="1" s="1"/>
  <c r="N3593" i="1"/>
  <c r="O3593" i="1" s="1"/>
  <c r="N3822" i="1"/>
  <c r="O3822" i="1" s="1"/>
  <c r="N3821" i="1"/>
  <c r="O3821" i="1" s="1"/>
  <c r="N1792" i="1"/>
  <c r="O1792" i="1" s="1"/>
  <c r="N3541" i="1"/>
  <c r="O3541" i="1" s="1"/>
  <c r="N2750" i="1"/>
  <c r="O2750" i="1" s="1"/>
  <c r="N509" i="1"/>
  <c r="O509" i="1" s="1"/>
  <c r="N3536" i="1"/>
  <c r="O3536" i="1" s="1"/>
  <c r="N196" i="1"/>
  <c r="O196" i="1" s="1"/>
  <c r="N193" i="1"/>
  <c r="O193" i="1" s="1"/>
  <c r="N2861" i="1"/>
  <c r="O2861" i="1" s="1"/>
  <c r="N870" i="1"/>
  <c r="O870" i="1" s="1"/>
  <c r="N873" i="1"/>
  <c r="O873" i="1" s="1"/>
  <c r="N3212" i="1"/>
  <c r="O3212" i="1" s="1"/>
  <c r="N942" i="1"/>
  <c r="O942" i="1" s="1"/>
  <c r="N3224" i="1"/>
  <c r="O3224" i="1" s="1"/>
  <c r="N3232" i="1"/>
  <c r="O3232" i="1" s="1"/>
  <c r="N943" i="1"/>
  <c r="O943" i="1" s="1"/>
  <c r="N3217" i="1"/>
  <c r="O3217" i="1" s="1"/>
  <c r="N114" i="1"/>
  <c r="O114" i="1" s="1"/>
  <c r="N510" i="1"/>
  <c r="O510" i="1" s="1"/>
  <c r="N3141" i="1"/>
  <c r="O3141" i="1" s="1"/>
  <c r="N2827" i="1"/>
  <c r="O2827" i="1" s="1"/>
  <c r="N111" i="1"/>
  <c r="O111" i="1" s="1"/>
  <c r="N4004" i="1"/>
  <c r="O4004" i="1" s="1"/>
  <c r="N4002" i="1"/>
  <c r="O4002" i="1" s="1"/>
  <c r="N2775" i="1"/>
  <c r="O2775" i="1" s="1"/>
  <c r="N2887" i="1"/>
  <c r="O2887" i="1" s="1"/>
  <c r="N511" i="1"/>
  <c r="O511" i="1" s="1"/>
  <c r="N2784" i="1"/>
  <c r="O2784" i="1" s="1"/>
  <c r="N3790" i="1"/>
  <c r="O3790" i="1" s="1"/>
  <c r="N3672" i="1"/>
  <c r="O3672" i="1" s="1"/>
  <c r="N3652" i="1"/>
  <c r="O3652" i="1" s="1"/>
  <c r="N3676" i="1"/>
  <c r="O3676" i="1" s="1"/>
  <c r="N2258" i="1"/>
  <c r="O2258" i="1" s="1"/>
  <c r="N2267" i="1"/>
  <c r="O2267" i="1" s="1"/>
  <c r="N3649" i="1"/>
  <c r="O3649" i="1" s="1"/>
  <c r="N3653" i="1"/>
  <c r="O3653" i="1" s="1"/>
  <c r="N3686" i="1"/>
  <c r="O3686" i="1" s="1"/>
  <c r="N3658" i="1"/>
  <c r="O3658" i="1" s="1"/>
  <c r="N2247" i="1"/>
  <c r="O2247" i="1" s="1"/>
  <c r="N3657" i="1"/>
  <c r="O3657" i="1" s="1"/>
  <c r="N3588" i="1"/>
  <c r="O3588" i="1" s="1"/>
  <c r="N3587" i="1"/>
  <c r="O3587" i="1" s="1"/>
  <c r="N1915" i="1"/>
  <c r="O1915" i="1" s="1"/>
  <c r="N3819" i="1"/>
  <c r="O3819" i="1" s="1"/>
  <c r="N1796" i="1"/>
  <c r="O1796" i="1" s="1"/>
  <c r="N1795" i="1"/>
  <c r="O1795" i="1" s="1"/>
  <c r="N2749" i="1"/>
  <c r="O2749" i="1" s="1"/>
  <c r="N508" i="1"/>
  <c r="O508" i="1" s="1"/>
  <c r="N3535" i="1"/>
  <c r="O3535" i="1" s="1"/>
  <c r="N194" i="1"/>
  <c r="O194" i="1" s="1"/>
  <c r="N2857" i="1"/>
  <c r="O2857" i="1" s="1"/>
  <c r="N516" i="1"/>
  <c r="O516" i="1" s="1"/>
  <c r="N3208" i="1"/>
  <c r="O3208" i="1" s="1"/>
  <c r="N3200" i="1"/>
  <c r="O3200" i="1" s="1"/>
  <c r="N940" i="1"/>
  <c r="O940" i="1" s="1"/>
  <c r="N933" i="1"/>
  <c r="O933" i="1" s="1"/>
  <c r="N3229" i="1"/>
  <c r="O3229" i="1" s="1"/>
  <c r="N3234" i="1"/>
  <c r="O3234" i="1" s="1"/>
  <c r="N3231" i="1"/>
  <c r="O3231" i="1" s="1"/>
  <c r="N948" i="1"/>
  <c r="O948" i="1" s="1"/>
  <c r="O3979" i="1"/>
  <c r="L2568" i="4"/>
  <c r="K2568" i="4" s="1"/>
  <c r="L2565" i="4"/>
  <c r="K2565" i="4" s="1"/>
  <c r="L2565" i="1"/>
  <c r="K2565" i="1" s="1"/>
  <c r="L2566" i="1"/>
  <c r="K2566" i="1" s="1"/>
  <c r="L2567" i="1"/>
  <c r="K2567" i="1" s="1"/>
  <c r="L2566" i="4"/>
  <c r="K2566" i="4" s="1"/>
  <c r="L2567" i="4"/>
  <c r="K2567" i="4" s="1"/>
  <c r="L2568" i="1"/>
  <c r="K2568" i="1" s="1"/>
  <c r="L2419" i="1"/>
  <c r="K2419" i="1" s="1"/>
  <c r="L2416" i="4"/>
  <c r="K2416" i="4" s="1"/>
  <c r="L2419" i="4"/>
  <c r="K2419" i="4" s="1"/>
  <c r="L2417" i="4"/>
  <c r="K2417" i="4" s="1"/>
  <c r="L2417" i="1"/>
  <c r="K2417" i="1" s="1"/>
  <c r="L2418" i="1"/>
  <c r="K2418" i="1" s="1"/>
  <c r="L2416" i="1"/>
  <c r="K2416" i="1" s="1"/>
  <c r="L2418" i="4"/>
  <c r="K2418" i="4" s="1"/>
  <c r="O3203" i="1"/>
  <c r="O3540" i="1"/>
  <c r="L979" i="1"/>
  <c r="K979" i="1" s="1"/>
  <c r="L976" i="4"/>
  <c r="K976" i="4" s="1"/>
  <c r="L977" i="4"/>
  <c r="K977" i="4" s="1"/>
  <c r="L981" i="4"/>
  <c r="K981" i="4" s="1"/>
  <c r="L980" i="4"/>
  <c r="K980" i="4" s="1"/>
  <c r="L981" i="1"/>
  <c r="K981" i="1" s="1"/>
  <c r="L978" i="4"/>
  <c r="K978" i="4" s="1"/>
  <c r="L983" i="4"/>
  <c r="K983" i="4" s="1"/>
  <c r="L976" i="1"/>
  <c r="K976" i="1" s="1"/>
  <c r="L982" i="4"/>
  <c r="K982" i="4" s="1"/>
  <c r="L982" i="1"/>
  <c r="K982" i="1" s="1"/>
  <c r="L983" i="1"/>
  <c r="K983" i="1" s="1"/>
  <c r="L977" i="1"/>
  <c r="K977" i="1" s="1"/>
  <c r="L980" i="1"/>
  <c r="K980" i="1" s="1"/>
  <c r="L979" i="4"/>
  <c r="K979" i="4" s="1"/>
  <c r="L978" i="1"/>
  <c r="K978" i="1" s="1"/>
  <c r="O2964" i="1"/>
  <c r="O2509" i="1"/>
  <c r="O3685" i="1"/>
  <c r="L1411" i="1"/>
  <c r="K1411" i="1" s="1"/>
  <c r="L1412" i="1"/>
  <c r="K1412" i="1" s="1"/>
  <c r="L1395" i="1"/>
  <c r="K1395" i="1" s="1"/>
  <c r="L1405" i="1"/>
  <c r="K1405" i="1" s="1"/>
  <c r="L1404" i="4"/>
  <c r="K1404" i="4" s="1"/>
  <c r="L1406" i="4"/>
  <c r="K1406" i="4" s="1"/>
  <c r="L1397" i="1"/>
  <c r="K1397" i="1" s="1"/>
  <c r="L1396" i="4"/>
  <c r="K1396" i="4" s="1"/>
  <c r="L1412" i="4"/>
  <c r="K1412" i="4" s="1"/>
  <c r="L1398" i="4"/>
  <c r="K1398" i="4" s="1"/>
  <c r="L1400" i="4"/>
  <c r="K1400" i="4" s="1"/>
  <c r="L1397" i="4"/>
  <c r="K1397" i="4" s="1"/>
  <c r="L1402" i="4"/>
  <c r="K1402" i="4" s="1"/>
  <c r="L1408" i="4"/>
  <c r="K1408" i="4" s="1"/>
  <c r="L1411" i="4"/>
  <c r="K1411" i="4" s="1"/>
  <c r="L1401" i="4"/>
  <c r="K1401" i="4" s="1"/>
  <c r="L1406" i="1"/>
  <c r="K1406" i="1" s="1"/>
  <c r="L1393" i="1"/>
  <c r="K1393" i="1" s="1"/>
  <c r="L1410" i="4"/>
  <c r="K1410" i="4" s="1"/>
  <c r="L1409" i="1"/>
  <c r="K1409" i="1" s="1"/>
  <c r="L1396" i="1"/>
  <c r="K1396" i="1" s="1"/>
  <c r="L1399" i="1"/>
  <c r="K1399" i="1" s="1"/>
  <c r="L1401" i="1"/>
  <c r="K1401" i="1" s="1"/>
  <c r="L1404" i="1"/>
  <c r="K1404" i="1" s="1"/>
  <c r="L1405" i="4"/>
  <c r="K1405" i="4" s="1"/>
  <c r="L1407" i="1"/>
  <c r="K1407" i="1" s="1"/>
  <c r="L1394" i="1"/>
  <c r="K1394" i="1" s="1"/>
  <c r="L1403" i="4"/>
  <c r="K1403" i="4" s="1"/>
  <c r="L1393" i="4"/>
  <c r="K1393" i="4" s="1"/>
  <c r="L1402" i="1"/>
  <c r="K1402" i="1" s="1"/>
  <c r="L1407" i="4"/>
  <c r="K1407" i="4" s="1"/>
  <c r="L1399" i="4"/>
  <c r="K1399" i="4" s="1"/>
  <c r="L1400" i="1"/>
  <c r="K1400" i="1" s="1"/>
  <c r="L1410" i="1"/>
  <c r="K1410" i="1" s="1"/>
  <c r="L1409" i="4"/>
  <c r="K1409" i="4" s="1"/>
  <c r="L1408" i="1"/>
  <c r="K1408" i="1" s="1"/>
  <c r="L1394" i="4"/>
  <c r="K1394" i="4" s="1"/>
  <c r="L1395" i="4"/>
  <c r="K1395" i="4" s="1"/>
  <c r="L1398" i="1"/>
  <c r="K1398" i="1" s="1"/>
  <c r="L1403" i="1"/>
  <c r="K1403" i="1" s="1"/>
  <c r="L525" i="1"/>
  <c r="K525" i="1" s="1"/>
  <c r="L528" i="4"/>
  <c r="K528" i="4" s="1"/>
  <c r="L524" i="4"/>
  <c r="K524" i="4" s="1"/>
  <c r="L527" i="4"/>
  <c r="K527" i="4" s="1"/>
  <c r="L528" i="1"/>
  <c r="K528" i="1" s="1"/>
  <c r="L525" i="4"/>
  <c r="K525" i="4" s="1"/>
  <c r="L526" i="1"/>
  <c r="K526" i="1" s="1"/>
  <c r="L524" i="1"/>
  <c r="K524" i="1" s="1"/>
  <c r="L526" i="4"/>
  <c r="K526" i="4" s="1"/>
  <c r="L527" i="1"/>
  <c r="K527" i="1" s="1"/>
  <c r="L728" i="4"/>
  <c r="K728" i="4" s="1"/>
  <c r="L728" i="1"/>
  <c r="K728" i="1" s="1"/>
  <c r="L1886" i="4"/>
  <c r="K1886" i="4" s="1"/>
  <c r="L1889" i="4"/>
  <c r="K1889" i="4" s="1"/>
  <c r="L1888" i="1"/>
  <c r="K1888" i="1" s="1"/>
  <c r="L1887" i="4"/>
  <c r="K1887" i="4" s="1"/>
  <c r="L1886" i="1"/>
  <c r="K1886" i="1" s="1"/>
  <c r="L1888" i="4"/>
  <c r="K1888" i="4" s="1"/>
  <c r="L1887" i="1"/>
  <c r="K1887" i="1" s="1"/>
  <c r="L1889" i="1"/>
  <c r="K1889" i="1" s="1"/>
  <c r="L102" i="1"/>
  <c r="K102" i="1" s="1"/>
  <c r="L102" i="4"/>
  <c r="K102" i="4" s="1"/>
  <c r="L2735" i="4"/>
  <c r="K2735" i="4" s="1"/>
  <c r="L2735" i="1"/>
  <c r="K2735" i="1" s="1"/>
  <c r="L2736" i="1"/>
  <c r="K2736" i="1" s="1"/>
  <c r="L2737" i="1"/>
  <c r="K2737" i="1" s="1"/>
  <c r="L2736" i="4"/>
  <c r="K2736" i="4" s="1"/>
  <c r="L2737" i="4"/>
  <c r="K2737" i="4" s="1"/>
  <c r="O2968" i="1"/>
  <c r="L2753" i="4"/>
  <c r="K2753" i="4" s="1"/>
  <c r="L2751" i="4"/>
  <c r="K2751" i="4" s="1"/>
  <c r="L2751" i="1"/>
  <c r="K2751" i="1" s="1"/>
  <c r="L2752" i="4"/>
  <c r="K2752" i="4" s="1"/>
  <c r="L2754" i="1"/>
  <c r="K2754" i="1" s="1"/>
  <c r="L2754" i="4"/>
  <c r="K2754" i="4" s="1"/>
  <c r="L2753" i="1"/>
  <c r="K2753" i="1" s="1"/>
  <c r="L2752" i="1"/>
  <c r="K2752" i="1" s="1"/>
  <c r="L563" i="1"/>
  <c r="K563" i="1" s="1"/>
  <c r="L565" i="1"/>
  <c r="K565" i="1" s="1"/>
  <c r="L562" i="4"/>
  <c r="K562" i="4" s="1"/>
  <c r="L567" i="4"/>
  <c r="K567" i="4" s="1"/>
  <c r="L571" i="4"/>
  <c r="K571" i="4" s="1"/>
  <c r="L565" i="4"/>
  <c r="K565" i="4" s="1"/>
  <c r="L569" i="4"/>
  <c r="K569" i="4" s="1"/>
  <c r="L568" i="4"/>
  <c r="K568" i="4" s="1"/>
  <c r="L563" i="4"/>
  <c r="K563" i="4" s="1"/>
  <c r="L566" i="4"/>
  <c r="K566" i="4" s="1"/>
  <c r="L567" i="1"/>
  <c r="K567" i="1" s="1"/>
  <c r="L564" i="4"/>
  <c r="K564" i="4" s="1"/>
  <c r="L562" i="1"/>
  <c r="K562" i="1" s="1"/>
  <c r="L571" i="1"/>
  <c r="K571" i="1" s="1"/>
  <c r="L564" i="1"/>
  <c r="K564" i="1" s="1"/>
  <c r="L570" i="1"/>
  <c r="K570" i="1" s="1"/>
  <c r="L570" i="4"/>
  <c r="K570" i="4" s="1"/>
  <c r="L568" i="1"/>
  <c r="K568" i="1" s="1"/>
  <c r="L569" i="1"/>
  <c r="K569" i="1" s="1"/>
  <c r="L566" i="1"/>
  <c r="K566" i="1" s="1"/>
  <c r="L2442" i="4"/>
  <c r="K2442" i="4" s="1"/>
  <c r="L2441" i="4"/>
  <c r="K2441" i="4" s="1"/>
  <c r="L2441" i="1"/>
  <c r="K2441" i="1" s="1"/>
  <c r="L2442" i="1"/>
  <c r="K2442" i="1" s="1"/>
  <c r="L1299" i="1"/>
  <c r="K1299" i="1" s="1"/>
  <c r="L1331" i="1"/>
  <c r="K1331" i="1" s="1"/>
  <c r="L1325" i="1"/>
  <c r="K1325" i="1" s="1"/>
  <c r="L1315" i="1"/>
  <c r="K1315" i="1" s="1"/>
  <c r="L1317" i="1"/>
  <c r="K1317" i="1" s="1"/>
  <c r="L1321" i="4"/>
  <c r="K1321" i="4" s="1"/>
  <c r="L1309" i="1"/>
  <c r="K1309" i="1" s="1"/>
  <c r="L1333" i="1"/>
  <c r="K1333" i="1" s="1"/>
  <c r="L1308" i="4"/>
  <c r="K1308" i="4" s="1"/>
  <c r="L1324" i="4"/>
  <c r="K1324" i="4" s="1"/>
  <c r="L1294" i="4"/>
  <c r="K1294" i="4" s="1"/>
  <c r="L1310" i="4"/>
  <c r="K1310" i="4" s="1"/>
  <c r="L1326" i="4"/>
  <c r="K1326" i="4" s="1"/>
  <c r="L1339" i="4"/>
  <c r="K1339" i="4" s="1"/>
  <c r="L1317" i="4"/>
  <c r="K1317" i="4" s="1"/>
  <c r="L1316" i="1"/>
  <c r="K1316" i="1" s="1"/>
  <c r="L1301" i="1"/>
  <c r="K1301" i="1" s="1"/>
  <c r="L1300" i="4"/>
  <c r="K1300" i="4" s="1"/>
  <c r="L1316" i="4"/>
  <c r="K1316" i="4" s="1"/>
  <c r="L1332" i="4"/>
  <c r="K1332" i="4" s="1"/>
  <c r="L1327" i="4"/>
  <c r="K1327" i="4" s="1"/>
  <c r="L1302" i="4"/>
  <c r="K1302" i="4" s="1"/>
  <c r="L1318" i="4"/>
  <c r="K1318" i="4" s="1"/>
  <c r="L1334" i="4"/>
  <c r="K1334" i="4" s="1"/>
  <c r="L1304" i="4"/>
  <c r="K1304" i="4" s="1"/>
  <c r="L1320" i="4"/>
  <c r="K1320" i="4" s="1"/>
  <c r="L1336" i="4"/>
  <c r="K1336" i="4" s="1"/>
  <c r="L1306" i="4"/>
  <c r="K1306" i="4" s="1"/>
  <c r="L1322" i="4"/>
  <c r="K1322" i="4" s="1"/>
  <c r="L1338" i="4"/>
  <c r="K1338" i="4" s="1"/>
  <c r="L1323" i="4"/>
  <c r="K1323" i="4" s="1"/>
  <c r="L1311" i="4"/>
  <c r="K1311" i="4" s="1"/>
  <c r="L1309" i="4"/>
  <c r="K1309" i="4" s="1"/>
  <c r="L1319" i="1"/>
  <c r="K1319" i="1" s="1"/>
  <c r="L1296" i="1"/>
  <c r="K1296" i="1" s="1"/>
  <c r="L1306" i="1"/>
  <c r="K1306" i="1" s="1"/>
  <c r="L1299" i="4"/>
  <c r="K1299" i="4" s="1"/>
  <c r="L1327" i="1"/>
  <c r="K1327" i="1" s="1"/>
  <c r="L1304" i="1"/>
  <c r="K1304" i="1" s="1"/>
  <c r="L1314" i="1"/>
  <c r="K1314" i="1" s="1"/>
  <c r="L1307" i="1"/>
  <c r="K1307" i="1" s="1"/>
  <c r="L1296" i="4"/>
  <c r="K1296" i="4" s="1"/>
  <c r="L1315" i="4"/>
  <c r="K1315" i="4" s="1"/>
  <c r="L1303" i="4"/>
  <c r="K1303" i="4" s="1"/>
  <c r="L1294" i="1"/>
  <c r="K1294" i="1" s="1"/>
  <c r="L1335" i="1"/>
  <c r="K1335" i="1" s="1"/>
  <c r="L1312" i="1"/>
  <c r="K1312" i="1" s="1"/>
  <c r="L1322" i="1"/>
  <c r="K1322" i="1" s="1"/>
  <c r="L1323" i="1"/>
  <c r="K1323" i="1" s="1"/>
  <c r="L1297" i="1"/>
  <c r="K1297" i="1" s="1"/>
  <c r="L1298" i="4"/>
  <c r="K1298" i="4" s="1"/>
  <c r="L1331" i="4"/>
  <c r="K1331" i="4" s="1"/>
  <c r="L1313" i="4"/>
  <c r="K1313" i="4" s="1"/>
  <c r="L1335" i="4"/>
  <c r="K1335" i="4" s="1"/>
  <c r="L1302" i="1"/>
  <c r="K1302" i="1" s="1"/>
  <c r="L1329" i="4"/>
  <c r="K1329" i="4" s="1"/>
  <c r="L1319" i="4"/>
  <c r="K1319" i="4" s="1"/>
  <c r="L1320" i="1"/>
  <c r="K1320" i="1" s="1"/>
  <c r="L1330" i="1"/>
  <c r="K1330" i="1" s="1"/>
  <c r="L1339" i="1"/>
  <c r="K1339" i="1" s="1"/>
  <c r="L1313" i="1"/>
  <c r="K1313" i="1" s="1"/>
  <c r="L1332" i="1"/>
  <c r="K1332" i="1" s="1"/>
  <c r="L1312" i="4"/>
  <c r="K1312" i="4" s="1"/>
  <c r="L1310" i="1"/>
  <c r="K1310" i="1" s="1"/>
  <c r="L1328" i="1"/>
  <c r="K1328" i="1" s="1"/>
  <c r="L1338" i="1"/>
  <c r="K1338" i="1" s="1"/>
  <c r="L1305" i="1"/>
  <c r="K1305" i="1" s="1"/>
  <c r="L1308" i="1"/>
  <c r="K1308" i="1" s="1"/>
  <c r="L1329" i="1"/>
  <c r="K1329" i="1" s="1"/>
  <c r="L1300" i="1"/>
  <c r="K1300" i="1" s="1"/>
  <c r="L1314" i="4"/>
  <c r="K1314" i="4" s="1"/>
  <c r="L1305" i="4"/>
  <c r="K1305" i="4" s="1"/>
  <c r="L1325" i="4"/>
  <c r="K1325" i="4" s="1"/>
  <c r="L1318" i="1"/>
  <c r="K1318" i="1" s="1"/>
  <c r="L1295" i="1"/>
  <c r="K1295" i="1" s="1"/>
  <c r="L1336" i="1"/>
  <c r="K1336" i="1" s="1"/>
  <c r="L1321" i="1"/>
  <c r="K1321" i="1" s="1"/>
  <c r="L1297" i="4"/>
  <c r="K1297" i="4" s="1"/>
  <c r="L1324" i="1"/>
  <c r="K1324" i="1" s="1"/>
  <c r="L1328" i="4"/>
  <c r="K1328" i="4" s="1"/>
  <c r="L1301" i="4"/>
  <c r="K1301" i="4" s="1"/>
  <c r="L1337" i="4"/>
  <c r="K1337" i="4" s="1"/>
  <c r="L1326" i="1"/>
  <c r="K1326" i="1" s="1"/>
  <c r="L1303" i="1"/>
  <c r="K1303" i="1" s="1"/>
  <c r="L1337" i="1"/>
  <c r="K1337" i="1" s="1"/>
  <c r="L1330" i="4"/>
  <c r="K1330" i="4" s="1"/>
  <c r="L1307" i="4"/>
  <c r="K1307" i="4" s="1"/>
  <c r="L1333" i="4"/>
  <c r="K1333" i="4" s="1"/>
  <c r="L1295" i="4"/>
  <c r="K1295" i="4" s="1"/>
  <c r="L1334" i="1"/>
  <c r="K1334" i="1" s="1"/>
  <c r="L1311" i="1"/>
  <c r="K1311" i="1" s="1"/>
  <c r="L1298" i="1"/>
  <c r="K1298" i="1" s="1"/>
  <c r="L2611" i="1"/>
  <c r="K2611" i="1" s="1"/>
  <c r="L2605" i="1"/>
  <c r="K2605" i="1" s="1"/>
  <c r="L2611" i="4"/>
  <c r="K2611" i="4" s="1"/>
  <c r="L2612" i="4"/>
  <c r="K2612" i="4" s="1"/>
  <c r="L2609" i="4"/>
  <c r="K2609" i="4" s="1"/>
  <c r="L2601" i="4"/>
  <c r="K2601" i="4" s="1"/>
  <c r="L2604" i="4"/>
  <c r="K2604" i="4" s="1"/>
  <c r="L2603" i="4"/>
  <c r="K2603" i="4" s="1"/>
  <c r="L2607" i="1"/>
  <c r="K2607" i="1" s="1"/>
  <c r="L2606" i="4"/>
  <c r="K2606" i="4" s="1"/>
  <c r="L2602" i="1"/>
  <c r="K2602" i="1" s="1"/>
  <c r="L2603" i="1"/>
  <c r="K2603" i="1" s="1"/>
  <c r="L2610" i="1"/>
  <c r="K2610" i="1" s="1"/>
  <c r="L2602" i="4"/>
  <c r="K2602" i="4" s="1"/>
  <c r="L2612" i="1"/>
  <c r="K2612" i="1" s="1"/>
  <c r="L2607" i="4"/>
  <c r="K2607" i="4" s="1"/>
  <c r="L2608" i="1"/>
  <c r="K2608" i="1" s="1"/>
  <c r="L2605" i="4"/>
  <c r="K2605" i="4" s="1"/>
  <c r="L2609" i="1"/>
  <c r="K2609" i="1" s="1"/>
  <c r="L2610" i="4"/>
  <c r="K2610" i="4" s="1"/>
  <c r="L2608" i="4"/>
  <c r="K2608" i="4" s="1"/>
  <c r="L2601" i="1"/>
  <c r="K2601" i="1" s="1"/>
  <c r="L2604" i="1"/>
  <c r="K2604" i="1" s="1"/>
  <c r="L2606" i="1"/>
  <c r="K2606" i="1" s="1"/>
  <c r="O3146" i="1"/>
  <c r="O3219" i="1"/>
  <c r="O1919" i="1"/>
  <c r="O3590" i="1"/>
  <c r="L493" i="1"/>
  <c r="K493" i="1" s="1"/>
  <c r="L496" i="4"/>
  <c r="K496" i="4" s="1"/>
  <c r="L497" i="4"/>
  <c r="K497" i="4" s="1"/>
  <c r="L495" i="4"/>
  <c r="K495" i="4" s="1"/>
  <c r="L493" i="4"/>
  <c r="K493" i="4" s="1"/>
  <c r="L494" i="4"/>
  <c r="K494" i="4" s="1"/>
  <c r="L497" i="1"/>
  <c r="K497" i="1" s="1"/>
  <c r="L495" i="1"/>
  <c r="K495" i="1" s="1"/>
  <c r="L496" i="1"/>
  <c r="K496" i="1" s="1"/>
  <c r="L494" i="1"/>
  <c r="K494" i="1" s="1"/>
  <c r="O198" i="1"/>
  <c r="O2963" i="1"/>
  <c r="O3543" i="1"/>
  <c r="L950" i="4"/>
  <c r="K950" i="4" s="1"/>
  <c r="L949" i="1"/>
  <c r="K949" i="1" s="1"/>
  <c r="L949" i="4"/>
  <c r="K949" i="4" s="1"/>
  <c r="L951" i="1"/>
  <c r="K951" i="1" s="1"/>
  <c r="L951" i="4"/>
  <c r="K951" i="4" s="1"/>
  <c r="L950" i="1"/>
  <c r="K950" i="1" s="1"/>
  <c r="L499" i="1"/>
  <c r="K499" i="1" s="1"/>
  <c r="L503" i="4"/>
  <c r="K503" i="4" s="1"/>
  <c r="L502" i="4"/>
  <c r="K502" i="4" s="1"/>
  <c r="L501" i="4"/>
  <c r="K501" i="4" s="1"/>
  <c r="L498" i="4"/>
  <c r="K498" i="4" s="1"/>
  <c r="L500" i="4"/>
  <c r="K500" i="4" s="1"/>
  <c r="L501" i="1"/>
  <c r="K501" i="1" s="1"/>
  <c r="L505" i="4"/>
  <c r="K505" i="4" s="1"/>
  <c r="L499" i="4"/>
  <c r="K499" i="4" s="1"/>
  <c r="L504" i="4"/>
  <c r="K504" i="4" s="1"/>
  <c r="L503" i="1"/>
  <c r="K503" i="1" s="1"/>
  <c r="L505" i="1"/>
  <c r="K505" i="1" s="1"/>
  <c r="L498" i="1"/>
  <c r="K498" i="1" s="1"/>
  <c r="L504" i="1"/>
  <c r="K504" i="1" s="1"/>
  <c r="L500" i="1"/>
  <c r="K500" i="1" s="1"/>
  <c r="L502" i="1"/>
  <c r="K502" i="1" s="1"/>
  <c r="L2651" i="4"/>
  <c r="K2651" i="4" s="1"/>
  <c r="L2641" i="4"/>
  <c r="K2641" i="4" s="1"/>
  <c r="L2643" i="1"/>
  <c r="K2643" i="1" s="1"/>
  <c r="L2645" i="1"/>
  <c r="K2645" i="1" s="1"/>
  <c r="L2647" i="4"/>
  <c r="K2647" i="4" s="1"/>
  <c r="L2643" i="4"/>
  <c r="K2643" i="4" s="1"/>
  <c r="L2649" i="4"/>
  <c r="K2649" i="4" s="1"/>
  <c r="L2640" i="1"/>
  <c r="K2640" i="1" s="1"/>
  <c r="L2650" i="1"/>
  <c r="K2650" i="1" s="1"/>
  <c r="L2649" i="1"/>
  <c r="K2649" i="1" s="1"/>
  <c r="L2642" i="4"/>
  <c r="K2642" i="4" s="1"/>
  <c r="L2648" i="1"/>
  <c r="K2648" i="1" s="1"/>
  <c r="L2645" i="4"/>
  <c r="K2645" i="4" s="1"/>
  <c r="L2650" i="4"/>
  <c r="K2650" i="4" s="1"/>
  <c r="L2644" i="1"/>
  <c r="K2644" i="1" s="1"/>
  <c r="L2646" i="1"/>
  <c r="K2646" i="1" s="1"/>
  <c r="L2640" i="4"/>
  <c r="K2640" i="4" s="1"/>
  <c r="L2648" i="4"/>
  <c r="K2648" i="4" s="1"/>
  <c r="L2651" i="1"/>
  <c r="K2651" i="1" s="1"/>
  <c r="L2647" i="1"/>
  <c r="K2647" i="1" s="1"/>
  <c r="L2644" i="4"/>
  <c r="K2644" i="4" s="1"/>
  <c r="L2641" i="1"/>
  <c r="K2641" i="1" s="1"/>
  <c r="L2646" i="4"/>
  <c r="K2646" i="4" s="1"/>
  <c r="L2642" i="1"/>
  <c r="K2642" i="1" s="1"/>
  <c r="O2970" i="1"/>
  <c r="L1577" i="4"/>
  <c r="K1577" i="4" s="1"/>
  <c r="L1581" i="1"/>
  <c r="K1581" i="1" s="1"/>
  <c r="L1580" i="4"/>
  <c r="K1580" i="4" s="1"/>
  <c r="L1582" i="4"/>
  <c r="K1582" i="4" s="1"/>
  <c r="L1583" i="4"/>
  <c r="K1583" i="4" s="1"/>
  <c r="L1578" i="4"/>
  <c r="K1578" i="4" s="1"/>
  <c r="L1581" i="4"/>
  <c r="K1581" i="4" s="1"/>
  <c r="L1583" i="1"/>
  <c r="K1583" i="1" s="1"/>
  <c r="L1578" i="1"/>
  <c r="K1578" i="1" s="1"/>
  <c r="L1579" i="1"/>
  <c r="K1579" i="1" s="1"/>
  <c r="L1586" i="1"/>
  <c r="K1586" i="1" s="1"/>
  <c r="L1584" i="4"/>
  <c r="K1584" i="4" s="1"/>
  <c r="L1584" i="1"/>
  <c r="K1584" i="1" s="1"/>
  <c r="L1585" i="1"/>
  <c r="K1585" i="1" s="1"/>
  <c r="L1586" i="4"/>
  <c r="K1586" i="4" s="1"/>
  <c r="L1577" i="1"/>
  <c r="K1577" i="1" s="1"/>
  <c r="L1580" i="1"/>
  <c r="K1580" i="1" s="1"/>
  <c r="L1582" i="1"/>
  <c r="K1582" i="1" s="1"/>
  <c r="L1579" i="4"/>
  <c r="K1579" i="4" s="1"/>
  <c r="L1585" i="4"/>
  <c r="K1585" i="4" s="1"/>
  <c r="O2785" i="1"/>
  <c r="O2829" i="1"/>
  <c r="O3677" i="1"/>
  <c r="L821" i="1"/>
  <c r="K821" i="1" s="1"/>
  <c r="L819" i="1"/>
  <c r="K819" i="1" s="1"/>
  <c r="L820" i="4"/>
  <c r="K820" i="4" s="1"/>
  <c r="L825" i="4"/>
  <c r="K825" i="4" s="1"/>
  <c r="L826" i="4"/>
  <c r="K826" i="4" s="1"/>
  <c r="L823" i="4"/>
  <c r="K823" i="4" s="1"/>
  <c r="L822" i="4"/>
  <c r="K822" i="4" s="1"/>
  <c r="L827" i="4"/>
  <c r="K827" i="4" s="1"/>
  <c r="L823" i="1"/>
  <c r="K823" i="1" s="1"/>
  <c r="L827" i="1"/>
  <c r="K827" i="1" s="1"/>
  <c r="L820" i="1"/>
  <c r="K820" i="1" s="1"/>
  <c r="L826" i="1"/>
  <c r="K826" i="1" s="1"/>
  <c r="L824" i="4"/>
  <c r="K824" i="4" s="1"/>
  <c r="L819" i="4"/>
  <c r="K819" i="4" s="1"/>
  <c r="L824" i="1"/>
  <c r="K824" i="1" s="1"/>
  <c r="L821" i="4"/>
  <c r="K821" i="4" s="1"/>
  <c r="L825" i="1"/>
  <c r="K825" i="1" s="1"/>
  <c r="L822" i="1"/>
  <c r="K822" i="1" s="1"/>
  <c r="L1365" i="1"/>
  <c r="K1365" i="1" s="1"/>
  <c r="L1364" i="4"/>
  <c r="K1364" i="4" s="1"/>
  <c r="L1365" i="4"/>
  <c r="K1365" i="4" s="1"/>
  <c r="L1366" i="4"/>
  <c r="K1366" i="4" s="1"/>
  <c r="L1368" i="4"/>
  <c r="K1368" i="4" s="1"/>
  <c r="L1370" i="4"/>
  <c r="K1370" i="4" s="1"/>
  <c r="L1370" i="1"/>
  <c r="K1370" i="1" s="1"/>
  <c r="L1369" i="1"/>
  <c r="K1369" i="1" s="1"/>
  <c r="L1368" i="1"/>
  <c r="K1368" i="1" s="1"/>
  <c r="L1371" i="4"/>
  <c r="K1371" i="4" s="1"/>
  <c r="L1364" i="1"/>
  <c r="K1364" i="1" s="1"/>
  <c r="L1366" i="1"/>
  <c r="K1366" i="1" s="1"/>
  <c r="L1367" i="4"/>
  <c r="K1367" i="4" s="1"/>
  <c r="L1371" i="1"/>
  <c r="K1371" i="1" s="1"/>
  <c r="L1367" i="1"/>
  <c r="K1367" i="1" s="1"/>
  <c r="L1369" i="4"/>
  <c r="K1369" i="4" s="1"/>
  <c r="L521" i="4"/>
  <c r="K521" i="4" s="1"/>
  <c r="L523" i="4"/>
  <c r="K523" i="4" s="1"/>
  <c r="L522" i="4"/>
  <c r="K522" i="4" s="1"/>
  <c r="L519" i="4"/>
  <c r="K519" i="4" s="1"/>
  <c r="L520" i="4"/>
  <c r="K520" i="4" s="1"/>
  <c r="L523" i="1"/>
  <c r="K523" i="1" s="1"/>
  <c r="L521" i="1"/>
  <c r="K521" i="1" s="1"/>
  <c r="L519" i="1"/>
  <c r="K519" i="1" s="1"/>
  <c r="L522" i="1"/>
  <c r="K522" i="1" s="1"/>
  <c r="L520" i="1"/>
  <c r="K520" i="1" s="1"/>
  <c r="L787" i="1"/>
  <c r="K787" i="1" s="1"/>
  <c r="L789" i="4"/>
  <c r="K789" i="4" s="1"/>
  <c r="L785" i="4"/>
  <c r="K785" i="4" s="1"/>
  <c r="L789" i="1"/>
  <c r="K789" i="1" s="1"/>
  <c r="L790" i="4"/>
  <c r="K790" i="4" s="1"/>
  <c r="L788" i="4"/>
  <c r="K788" i="4" s="1"/>
  <c r="L787" i="4"/>
  <c r="K787" i="4" s="1"/>
  <c r="L785" i="1"/>
  <c r="K785" i="1" s="1"/>
  <c r="L790" i="1"/>
  <c r="K790" i="1" s="1"/>
  <c r="L786" i="4"/>
  <c r="K786" i="4" s="1"/>
  <c r="L788" i="1"/>
  <c r="K788" i="1" s="1"/>
  <c r="L786" i="1"/>
  <c r="K786" i="1" s="1"/>
  <c r="L2765" i="4"/>
  <c r="K2765" i="4" s="1"/>
  <c r="L2761" i="4"/>
  <c r="K2761" i="4" s="1"/>
  <c r="L2765" i="1"/>
  <c r="K2765" i="1" s="1"/>
  <c r="L2766" i="4"/>
  <c r="K2766" i="4" s="1"/>
  <c r="L2763" i="4"/>
  <c r="K2763" i="4" s="1"/>
  <c r="L2762" i="4"/>
  <c r="K2762" i="4" s="1"/>
  <c r="L2766" i="1"/>
  <c r="K2766" i="1" s="1"/>
  <c r="L2759" i="4"/>
  <c r="K2759" i="4" s="1"/>
  <c r="L2760" i="4"/>
  <c r="K2760" i="4" s="1"/>
  <c r="L2759" i="1"/>
  <c r="K2759" i="1" s="1"/>
  <c r="L2767" i="4"/>
  <c r="K2767" i="4" s="1"/>
  <c r="L2763" i="1"/>
  <c r="K2763" i="1" s="1"/>
  <c r="L2764" i="4"/>
  <c r="K2764" i="4" s="1"/>
  <c r="L2767" i="1"/>
  <c r="K2767" i="1" s="1"/>
  <c r="L2762" i="1"/>
  <c r="K2762" i="1" s="1"/>
  <c r="L2760" i="1"/>
  <c r="K2760" i="1" s="1"/>
  <c r="L2761" i="1"/>
  <c r="K2761" i="1" s="1"/>
  <c r="L2764" i="1"/>
  <c r="K2764" i="1" s="1"/>
  <c r="L781" i="1"/>
  <c r="K781" i="1" s="1"/>
  <c r="L780" i="4"/>
  <c r="K780" i="4" s="1"/>
  <c r="L776" i="4"/>
  <c r="K776" i="4" s="1"/>
  <c r="L779" i="1"/>
  <c r="K779" i="1" s="1"/>
  <c r="L782" i="1"/>
  <c r="K782" i="1" s="1"/>
  <c r="L777" i="1"/>
  <c r="K777" i="1" s="1"/>
  <c r="L780" i="1"/>
  <c r="K780" i="1" s="1"/>
  <c r="L777" i="4"/>
  <c r="K777" i="4" s="1"/>
  <c r="L781" i="4"/>
  <c r="K781" i="4" s="1"/>
  <c r="L782" i="4"/>
  <c r="K782" i="4" s="1"/>
  <c r="L778" i="1"/>
  <c r="K778" i="1" s="1"/>
  <c r="L779" i="4"/>
  <c r="K779" i="4" s="1"/>
  <c r="L776" i="1"/>
  <c r="K776" i="1" s="1"/>
  <c r="L778" i="4"/>
  <c r="K778" i="4" s="1"/>
  <c r="L2483" i="1"/>
  <c r="K2483" i="1" s="1"/>
  <c r="L2480" i="4"/>
  <c r="K2480" i="4" s="1"/>
  <c r="L2482" i="4"/>
  <c r="K2482" i="4" s="1"/>
  <c r="L2481" i="4"/>
  <c r="K2481" i="4" s="1"/>
  <c r="L2482" i="1"/>
  <c r="K2482" i="1" s="1"/>
  <c r="L2480" i="1"/>
  <c r="K2480" i="1" s="1"/>
  <c r="L2481" i="1"/>
  <c r="K2481" i="1" s="1"/>
  <c r="L2483" i="4"/>
  <c r="K2483" i="4" s="1"/>
  <c r="L643" i="1"/>
  <c r="K643" i="1" s="1"/>
  <c r="L644" i="1"/>
  <c r="K644" i="1" s="1"/>
  <c r="L645" i="1"/>
  <c r="K645" i="1" s="1"/>
  <c r="L637" i="1"/>
  <c r="K637" i="1" s="1"/>
  <c r="L632" i="4"/>
  <c r="K632" i="4" s="1"/>
  <c r="L622" i="4"/>
  <c r="K622" i="4" s="1"/>
  <c r="L627" i="1"/>
  <c r="K627" i="1" s="1"/>
  <c r="L629" i="1"/>
  <c r="K629" i="1" s="1"/>
  <c r="L642" i="4"/>
  <c r="K642" i="4" s="1"/>
  <c r="L645" i="4"/>
  <c r="K645" i="4" s="1"/>
  <c r="L628" i="4"/>
  <c r="K628" i="4" s="1"/>
  <c r="L640" i="4"/>
  <c r="K640" i="4" s="1"/>
  <c r="L635" i="4"/>
  <c r="K635" i="4" s="1"/>
  <c r="L624" i="4"/>
  <c r="K624" i="4" s="1"/>
  <c r="L636" i="4"/>
  <c r="K636" i="4" s="1"/>
  <c r="L643" i="4"/>
  <c r="K643" i="4" s="1"/>
  <c r="L627" i="4"/>
  <c r="K627" i="4" s="1"/>
  <c r="L623" i="4"/>
  <c r="K623" i="4" s="1"/>
  <c r="L639" i="4"/>
  <c r="K639" i="4" s="1"/>
  <c r="L637" i="4"/>
  <c r="K637" i="4" s="1"/>
  <c r="L638" i="4"/>
  <c r="K638" i="4" s="1"/>
  <c r="L631" i="4"/>
  <c r="K631" i="4" s="1"/>
  <c r="L638" i="1"/>
  <c r="K638" i="1" s="1"/>
  <c r="L625" i="1"/>
  <c r="K625" i="1" s="1"/>
  <c r="L625" i="4"/>
  <c r="K625" i="4" s="1"/>
  <c r="L626" i="4"/>
  <c r="K626" i="4" s="1"/>
  <c r="L630" i="4"/>
  <c r="K630" i="4" s="1"/>
  <c r="L623" i="1"/>
  <c r="K623" i="1" s="1"/>
  <c r="L641" i="1"/>
  <c r="K641" i="1" s="1"/>
  <c r="L628" i="1"/>
  <c r="K628" i="1" s="1"/>
  <c r="L629" i="4"/>
  <c r="K629" i="4" s="1"/>
  <c r="L644" i="4"/>
  <c r="K644" i="4" s="1"/>
  <c r="L631" i="1"/>
  <c r="K631" i="1" s="1"/>
  <c r="L633" i="1"/>
  <c r="K633" i="1" s="1"/>
  <c r="L636" i="1"/>
  <c r="K636" i="1" s="1"/>
  <c r="L639" i="1"/>
  <c r="K639" i="1" s="1"/>
  <c r="L626" i="1"/>
  <c r="K626" i="1" s="1"/>
  <c r="L633" i="4"/>
  <c r="K633" i="4" s="1"/>
  <c r="L624" i="1"/>
  <c r="K624" i="1" s="1"/>
  <c r="L634" i="1"/>
  <c r="K634" i="1" s="1"/>
  <c r="L632" i="1"/>
  <c r="K632" i="1" s="1"/>
  <c r="L642" i="1"/>
  <c r="K642" i="1" s="1"/>
  <c r="L634" i="4"/>
  <c r="K634" i="4" s="1"/>
  <c r="L622" i="1"/>
  <c r="K622" i="1" s="1"/>
  <c r="L640" i="1"/>
  <c r="K640" i="1" s="1"/>
  <c r="L641" i="4"/>
  <c r="K641" i="4" s="1"/>
  <c r="L630" i="1"/>
  <c r="K630" i="1" s="1"/>
  <c r="L635" i="1"/>
  <c r="K635" i="1" s="1"/>
  <c r="L1933" i="1"/>
  <c r="K1933" i="1" s="1"/>
  <c r="L1931" i="4"/>
  <c r="K1931" i="4" s="1"/>
  <c r="L1930" i="4"/>
  <c r="K1930" i="4" s="1"/>
  <c r="L1931" i="1"/>
  <c r="K1931" i="1" s="1"/>
  <c r="L1927" i="4"/>
  <c r="K1927" i="4" s="1"/>
  <c r="L1928" i="4"/>
  <c r="K1928" i="4" s="1"/>
  <c r="L1929" i="4"/>
  <c r="K1929" i="4" s="1"/>
  <c r="L1934" i="1"/>
  <c r="K1934" i="1" s="1"/>
  <c r="L1933" i="4"/>
  <c r="K1933" i="4" s="1"/>
  <c r="L1929" i="1"/>
  <c r="K1929" i="1" s="1"/>
  <c r="L1932" i="1"/>
  <c r="K1932" i="1" s="1"/>
  <c r="L1932" i="4"/>
  <c r="K1932" i="4" s="1"/>
  <c r="L1934" i="4"/>
  <c r="K1934" i="4" s="1"/>
  <c r="L1927" i="1"/>
  <c r="K1927" i="1" s="1"/>
  <c r="L1930" i="1"/>
  <c r="K1930" i="1" s="1"/>
  <c r="L1928" i="1"/>
  <c r="K1928" i="1" s="1"/>
  <c r="L2741" i="4"/>
  <c r="K2741" i="4" s="1"/>
  <c r="L2741" i="1"/>
  <c r="K2741" i="1" s="1"/>
  <c r="L2742" i="4"/>
  <c r="K2742" i="4" s="1"/>
  <c r="L2742" i="1"/>
  <c r="K2742" i="1" s="1"/>
  <c r="L1802" i="4"/>
  <c r="K1802" i="4" s="1"/>
  <c r="L1799" i="4"/>
  <c r="K1799" i="4" s="1"/>
  <c r="L1798" i="4"/>
  <c r="K1798" i="4" s="1"/>
  <c r="L1797" i="1"/>
  <c r="K1797" i="1" s="1"/>
  <c r="L1805" i="1"/>
  <c r="K1805" i="1" s="1"/>
  <c r="L1797" i="4"/>
  <c r="K1797" i="4" s="1"/>
  <c r="L1800" i="4"/>
  <c r="K1800" i="4" s="1"/>
  <c r="L1803" i="1"/>
  <c r="K1803" i="1" s="1"/>
  <c r="L1803" i="4"/>
  <c r="K1803" i="4" s="1"/>
  <c r="L1798" i="1"/>
  <c r="K1798" i="1" s="1"/>
  <c r="L1806" i="1"/>
  <c r="K1806" i="1" s="1"/>
  <c r="L1806" i="4"/>
  <c r="K1806" i="4" s="1"/>
  <c r="L1801" i="1"/>
  <c r="K1801" i="1" s="1"/>
  <c r="L1804" i="1"/>
  <c r="K1804" i="1" s="1"/>
  <c r="L1804" i="4"/>
  <c r="K1804" i="4" s="1"/>
  <c r="L1799" i="1"/>
  <c r="K1799" i="1" s="1"/>
  <c r="L1801" i="4"/>
  <c r="K1801" i="4" s="1"/>
  <c r="L1807" i="4"/>
  <c r="K1807" i="4" s="1"/>
  <c r="L1807" i="1"/>
  <c r="K1807" i="1" s="1"/>
  <c r="L1802" i="1"/>
  <c r="K1802" i="1" s="1"/>
  <c r="L1805" i="4"/>
  <c r="K1805" i="4" s="1"/>
  <c r="L1800" i="1"/>
  <c r="K1800" i="1" s="1"/>
  <c r="L2477" i="1"/>
  <c r="K2477" i="1" s="1"/>
  <c r="L2476" i="4"/>
  <c r="K2476" i="4" s="1"/>
  <c r="L2475" i="4"/>
  <c r="K2475" i="4" s="1"/>
  <c r="L2478" i="4"/>
  <c r="K2478" i="4" s="1"/>
  <c r="L2479" i="4"/>
  <c r="K2479" i="4" s="1"/>
  <c r="L2479" i="1"/>
  <c r="K2479" i="1" s="1"/>
  <c r="L2475" i="1"/>
  <c r="K2475" i="1" s="1"/>
  <c r="L2477" i="4"/>
  <c r="K2477" i="4" s="1"/>
  <c r="L2476" i="1"/>
  <c r="K2476" i="1" s="1"/>
  <c r="L2478" i="1"/>
  <c r="K2478" i="1" s="1"/>
  <c r="L118" i="1"/>
  <c r="K118" i="1" s="1"/>
  <c r="L118" i="4"/>
  <c r="K118" i="4" s="1"/>
  <c r="L116" i="4"/>
  <c r="K116" i="4" s="1"/>
  <c r="L115" i="4"/>
  <c r="K115" i="4" s="1"/>
  <c r="L117" i="4"/>
  <c r="K117" i="4" s="1"/>
  <c r="L117" i="1"/>
  <c r="K117" i="1" s="1"/>
  <c r="L115" i="1"/>
  <c r="K115" i="1" s="1"/>
  <c r="L116" i="1"/>
  <c r="K116" i="1" s="1"/>
  <c r="O2779" i="1"/>
  <c r="O2251" i="1"/>
  <c r="L2668" i="1"/>
  <c r="K2668" i="1" s="1"/>
  <c r="L2668" i="4"/>
  <c r="K2668" i="4" s="1"/>
  <c r="L2667" i="4"/>
  <c r="K2667" i="4" s="1"/>
  <c r="L2667" i="1"/>
  <c r="K2667" i="1" s="1"/>
  <c r="L171" i="4"/>
  <c r="K171" i="4" s="1"/>
  <c r="L170" i="4"/>
  <c r="K170" i="4" s="1"/>
  <c r="L170" i="1"/>
  <c r="K170" i="1" s="1"/>
  <c r="L171" i="1"/>
  <c r="K171" i="1" s="1"/>
  <c r="L172" i="1"/>
  <c r="K172" i="1" s="1"/>
  <c r="L172" i="4"/>
  <c r="K172" i="4" s="1"/>
  <c r="L607" i="4"/>
  <c r="K607" i="4" s="1"/>
  <c r="L605" i="1"/>
  <c r="K605" i="1" s="1"/>
  <c r="L605" i="4"/>
  <c r="K605" i="4" s="1"/>
  <c r="L606" i="1"/>
  <c r="K606" i="1" s="1"/>
  <c r="L606" i="4"/>
  <c r="K606" i="4" s="1"/>
  <c r="L607" i="1"/>
  <c r="K607" i="1" s="1"/>
  <c r="L1814" i="4"/>
  <c r="K1814" i="4" s="1"/>
  <c r="L1813" i="4"/>
  <c r="K1813" i="4" s="1"/>
  <c r="L1813" i="1"/>
  <c r="K1813" i="1" s="1"/>
  <c r="L1815" i="4"/>
  <c r="K1815" i="4" s="1"/>
  <c r="L1817" i="4"/>
  <c r="K1817" i="4" s="1"/>
  <c r="L1816" i="4"/>
  <c r="K1816" i="4" s="1"/>
  <c r="L1818" i="4"/>
  <c r="K1818" i="4" s="1"/>
  <c r="L1818" i="1"/>
  <c r="K1818" i="1" s="1"/>
  <c r="L1816" i="1"/>
  <c r="K1816" i="1" s="1"/>
  <c r="L1814" i="1"/>
  <c r="K1814" i="1" s="1"/>
  <c r="L1817" i="1"/>
  <c r="K1817" i="1" s="1"/>
  <c r="L1812" i="1"/>
  <c r="K1812" i="1" s="1"/>
  <c r="L1815" i="1"/>
  <c r="K1815" i="1" s="1"/>
  <c r="L1812" i="4"/>
  <c r="K1812" i="4" s="1"/>
  <c r="L1810" i="4"/>
  <c r="K1810" i="4" s="1"/>
  <c r="L1810" i="1"/>
  <c r="K1810" i="1" s="1"/>
  <c r="L773" i="1"/>
  <c r="K773" i="1" s="1"/>
  <c r="L773" i="4"/>
  <c r="K773" i="4" s="1"/>
  <c r="L774" i="1"/>
  <c r="K774" i="1" s="1"/>
  <c r="L774" i="4"/>
  <c r="K774" i="4" s="1"/>
  <c r="L77" i="1"/>
  <c r="K77" i="1" s="1"/>
  <c r="L78" i="1"/>
  <c r="K78" i="1" s="1"/>
  <c r="L77" i="4"/>
  <c r="K77" i="4" s="1"/>
  <c r="L73" i="4"/>
  <c r="K73" i="4" s="1"/>
  <c r="L79" i="4"/>
  <c r="K79" i="4" s="1"/>
  <c r="L78" i="4"/>
  <c r="K78" i="4" s="1"/>
  <c r="L74" i="4"/>
  <c r="K74" i="4" s="1"/>
  <c r="L75" i="4"/>
  <c r="K75" i="4" s="1"/>
  <c r="L76" i="4"/>
  <c r="K76" i="4" s="1"/>
  <c r="L76" i="1"/>
  <c r="K76" i="1" s="1"/>
  <c r="L73" i="1"/>
  <c r="K73" i="1" s="1"/>
  <c r="L79" i="1"/>
  <c r="K79" i="1" s="1"/>
  <c r="L74" i="1"/>
  <c r="K74" i="1" s="1"/>
  <c r="L75" i="1"/>
  <c r="K75" i="1" s="1"/>
  <c r="L275" i="1"/>
  <c r="K275" i="1" s="1"/>
  <c r="L272" i="4"/>
  <c r="K272" i="4" s="1"/>
  <c r="L268" i="4"/>
  <c r="K268" i="4" s="1"/>
  <c r="L269" i="1"/>
  <c r="K269" i="1" s="1"/>
  <c r="L283" i="4"/>
  <c r="K283" i="4" s="1"/>
  <c r="L284" i="4"/>
  <c r="K284" i="4" s="1"/>
  <c r="L277" i="1"/>
  <c r="K277" i="1" s="1"/>
  <c r="L271" i="4"/>
  <c r="K271" i="4" s="1"/>
  <c r="L279" i="4"/>
  <c r="K279" i="4" s="1"/>
  <c r="L269" i="4"/>
  <c r="K269" i="4" s="1"/>
  <c r="L276" i="4"/>
  <c r="K276" i="4" s="1"/>
  <c r="L280" i="4"/>
  <c r="K280" i="4" s="1"/>
  <c r="L274" i="4"/>
  <c r="K274" i="4" s="1"/>
  <c r="L278" i="4"/>
  <c r="K278" i="4" s="1"/>
  <c r="L277" i="4"/>
  <c r="K277" i="4" s="1"/>
  <c r="L270" i="4"/>
  <c r="K270" i="4" s="1"/>
  <c r="L275" i="4"/>
  <c r="K275" i="4" s="1"/>
  <c r="L281" i="4"/>
  <c r="K281" i="4" s="1"/>
  <c r="L272" i="1"/>
  <c r="K272" i="1" s="1"/>
  <c r="L282" i="1"/>
  <c r="K282" i="1" s="1"/>
  <c r="L280" i="1"/>
  <c r="K280" i="1" s="1"/>
  <c r="L283" i="1"/>
  <c r="K283" i="1" s="1"/>
  <c r="L273" i="4"/>
  <c r="K273" i="4" s="1"/>
  <c r="L270" i="1"/>
  <c r="K270" i="1" s="1"/>
  <c r="L273" i="1"/>
  <c r="K273" i="1" s="1"/>
  <c r="L282" i="4"/>
  <c r="K282" i="4" s="1"/>
  <c r="L278" i="1"/>
  <c r="K278" i="1" s="1"/>
  <c r="L268" i="1"/>
  <c r="K268" i="1" s="1"/>
  <c r="L281" i="1"/>
  <c r="K281" i="1" s="1"/>
  <c r="L284" i="1"/>
  <c r="K284" i="1" s="1"/>
  <c r="L276" i="1"/>
  <c r="K276" i="1" s="1"/>
  <c r="L271" i="1"/>
  <c r="K271" i="1" s="1"/>
  <c r="L279" i="1"/>
  <c r="K279" i="1" s="1"/>
  <c r="L274" i="1"/>
  <c r="K274" i="1" s="1"/>
  <c r="L186" i="4"/>
  <c r="K186" i="4" s="1"/>
  <c r="L184" i="4"/>
  <c r="K184" i="4" s="1"/>
  <c r="L187" i="4"/>
  <c r="K187" i="4" s="1"/>
  <c r="L183" i="4"/>
  <c r="K183" i="4" s="1"/>
  <c r="L183" i="1"/>
  <c r="K183" i="1" s="1"/>
  <c r="L185" i="4"/>
  <c r="K185" i="4" s="1"/>
  <c r="L187" i="1"/>
  <c r="K187" i="1" s="1"/>
  <c r="L186" i="1"/>
  <c r="K186" i="1" s="1"/>
  <c r="L184" i="1"/>
  <c r="K184" i="1" s="1"/>
  <c r="L185" i="1"/>
  <c r="K185" i="1" s="1"/>
  <c r="O3209" i="1"/>
  <c r="O4003" i="1"/>
  <c r="L2616" i="4"/>
  <c r="K2616" i="4" s="1"/>
  <c r="L2615" i="1"/>
  <c r="K2615" i="1" s="1"/>
  <c r="L2615" i="4"/>
  <c r="K2615" i="4" s="1"/>
  <c r="L2616" i="1"/>
  <c r="K2616" i="1" s="1"/>
  <c r="L61" i="4"/>
  <c r="K61" i="4" s="1"/>
  <c r="L60" i="4"/>
  <c r="K60" i="4" s="1"/>
  <c r="L62" i="4"/>
  <c r="K62" i="4" s="1"/>
  <c r="L62" i="1"/>
  <c r="K62" i="1" s="1"/>
  <c r="L61" i="1"/>
  <c r="K61" i="1" s="1"/>
  <c r="L60" i="1"/>
  <c r="K60" i="1" s="1"/>
  <c r="L973" i="1"/>
  <c r="K973" i="1" s="1"/>
  <c r="L972" i="4"/>
  <c r="K972" i="4" s="1"/>
  <c r="L973" i="4"/>
  <c r="K973" i="4" s="1"/>
  <c r="L972" i="1"/>
  <c r="K972" i="1" s="1"/>
  <c r="L2629" i="1"/>
  <c r="K2629" i="1" s="1"/>
  <c r="L2627" i="1"/>
  <c r="K2627" i="1" s="1"/>
  <c r="L2628" i="1"/>
  <c r="K2628" i="1" s="1"/>
  <c r="L2628" i="4"/>
  <c r="K2628" i="4" s="1"/>
  <c r="L2624" i="4"/>
  <c r="K2624" i="4" s="1"/>
  <c r="L2629" i="4"/>
  <c r="K2629" i="4" s="1"/>
  <c r="L2626" i="4"/>
  <c r="K2626" i="4" s="1"/>
  <c r="L2625" i="4"/>
  <c r="K2625" i="4" s="1"/>
  <c r="L2626" i="1"/>
  <c r="K2626" i="1" s="1"/>
  <c r="L2625" i="1"/>
  <c r="K2625" i="1" s="1"/>
  <c r="L2627" i="4"/>
  <c r="K2627" i="4" s="1"/>
  <c r="L2624" i="1"/>
  <c r="K2624" i="1" s="1"/>
  <c r="L971" i="4"/>
  <c r="K971" i="4" s="1"/>
  <c r="L970" i="4"/>
  <c r="K970" i="4" s="1"/>
  <c r="L968" i="4"/>
  <c r="K968" i="4" s="1"/>
  <c r="L971" i="1"/>
  <c r="K971" i="1" s="1"/>
  <c r="L970" i="1"/>
  <c r="K970" i="1" s="1"/>
  <c r="L969" i="4"/>
  <c r="K969" i="4" s="1"/>
  <c r="L968" i="1"/>
  <c r="K968" i="1" s="1"/>
  <c r="L969" i="1"/>
  <c r="K969" i="1" s="1"/>
  <c r="L157" i="1"/>
  <c r="K157" i="1" s="1"/>
  <c r="L156" i="4"/>
  <c r="K156" i="4" s="1"/>
  <c r="L154" i="4"/>
  <c r="K154" i="4" s="1"/>
  <c r="L155" i="4"/>
  <c r="K155" i="4" s="1"/>
  <c r="L159" i="4"/>
  <c r="K159" i="4" s="1"/>
  <c r="L154" i="1"/>
  <c r="K154" i="1" s="1"/>
  <c r="L155" i="1"/>
  <c r="K155" i="1" s="1"/>
  <c r="L158" i="4"/>
  <c r="K158" i="4" s="1"/>
  <c r="L157" i="4"/>
  <c r="K157" i="4" s="1"/>
  <c r="L158" i="1"/>
  <c r="K158" i="1" s="1"/>
  <c r="L156" i="1"/>
  <c r="K156" i="1" s="1"/>
  <c r="L159" i="1"/>
  <c r="K159" i="1" s="1"/>
  <c r="L1987" i="1"/>
  <c r="K1987" i="1" s="1"/>
  <c r="L1986" i="4"/>
  <c r="K1986" i="4" s="1"/>
  <c r="L1987" i="4"/>
  <c r="K1987" i="4" s="1"/>
  <c r="L1986" i="1"/>
  <c r="K1986" i="1" s="1"/>
  <c r="L1985" i="1"/>
  <c r="K1985" i="1" s="1"/>
  <c r="L1985" i="4"/>
  <c r="K1985" i="4" s="1"/>
  <c r="L2707" i="1"/>
  <c r="K2707" i="1" s="1"/>
  <c r="L2709" i="1"/>
  <c r="K2709" i="1" s="1"/>
  <c r="L2707" i="4"/>
  <c r="K2707" i="4" s="1"/>
  <c r="L2708" i="1"/>
  <c r="K2708" i="1" s="1"/>
  <c r="L2708" i="4"/>
  <c r="K2708" i="4" s="1"/>
  <c r="L2709" i="4"/>
  <c r="K2709" i="4" s="1"/>
  <c r="L1171" i="1"/>
  <c r="K1171" i="1" s="1"/>
  <c r="L1173" i="1"/>
  <c r="K1173" i="1" s="1"/>
  <c r="L1172" i="4"/>
  <c r="K1172" i="4" s="1"/>
  <c r="L1174" i="4"/>
  <c r="K1174" i="4" s="1"/>
  <c r="L1172" i="1"/>
  <c r="K1172" i="1" s="1"/>
  <c r="L1171" i="4"/>
  <c r="K1171" i="4" s="1"/>
  <c r="L1169" i="1"/>
  <c r="K1169" i="1" s="1"/>
  <c r="L1174" i="1"/>
  <c r="K1174" i="1" s="1"/>
  <c r="L1169" i="4"/>
  <c r="K1169" i="4" s="1"/>
  <c r="L1170" i="4"/>
  <c r="K1170" i="4" s="1"/>
  <c r="L1173" i="4"/>
  <c r="K1173" i="4" s="1"/>
  <c r="L1175" i="4"/>
  <c r="K1175" i="4" s="1"/>
  <c r="L1175" i="1"/>
  <c r="K1175" i="1" s="1"/>
  <c r="L1170" i="1"/>
  <c r="K1170" i="1" s="1"/>
  <c r="L2673" i="4"/>
  <c r="K2673" i="4" s="1"/>
  <c r="L2691" i="1"/>
  <c r="K2691" i="1" s="1"/>
  <c r="L2685" i="1"/>
  <c r="K2685" i="1" s="1"/>
  <c r="L2675" i="1"/>
  <c r="K2675" i="1" s="1"/>
  <c r="L2677" i="4"/>
  <c r="K2677" i="4" s="1"/>
  <c r="L2687" i="4"/>
  <c r="K2687" i="4" s="1"/>
  <c r="L2677" i="1"/>
  <c r="K2677" i="1" s="1"/>
  <c r="L2680" i="4"/>
  <c r="K2680" i="4" s="1"/>
  <c r="L2683" i="4"/>
  <c r="K2683" i="4" s="1"/>
  <c r="L2682" i="4"/>
  <c r="K2682" i="4" s="1"/>
  <c r="L2690" i="4"/>
  <c r="K2690" i="4" s="1"/>
  <c r="L2689" i="4"/>
  <c r="K2689" i="4" s="1"/>
  <c r="L2686" i="1"/>
  <c r="K2686" i="1" s="1"/>
  <c r="L2673" i="1"/>
  <c r="K2673" i="1" s="1"/>
  <c r="L2671" i="1"/>
  <c r="K2671" i="1" s="1"/>
  <c r="L2689" i="1"/>
  <c r="K2689" i="1" s="1"/>
  <c r="L2676" i="1"/>
  <c r="K2676" i="1" s="1"/>
  <c r="L2679" i="1"/>
  <c r="K2679" i="1" s="1"/>
  <c r="L2681" i="1"/>
  <c r="K2681" i="1" s="1"/>
  <c r="L2684" i="1"/>
  <c r="K2684" i="1" s="1"/>
  <c r="L2687" i="1"/>
  <c r="K2687" i="1" s="1"/>
  <c r="L2674" i="1"/>
  <c r="K2674" i="1" s="1"/>
  <c r="L2676" i="4"/>
  <c r="K2676" i="4" s="1"/>
  <c r="L2672" i="1"/>
  <c r="K2672" i="1" s="1"/>
  <c r="L2682" i="1"/>
  <c r="K2682" i="1" s="1"/>
  <c r="L2679" i="4"/>
  <c r="K2679" i="4" s="1"/>
  <c r="L2681" i="4"/>
  <c r="K2681" i="4" s="1"/>
  <c r="L2671" i="4"/>
  <c r="K2671" i="4" s="1"/>
  <c r="L2678" i="4"/>
  <c r="K2678" i="4" s="1"/>
  <c r="L2680" i="1"/>
  <c r="K2680" i="1" s="1"/>
  <c r="L2690" i="1"/>
  <c r="K2690" i="1" s="1"/>
  <c r="L2670" i="4"/>
  <c r="K2670" i="4" s="1"/>
  <c r="L2688" i="4"/>
  <c r="K2688" i="4" s="1"/>
  <c r="L2674" i="4"/>
  <c r="K2674" i="4" s="1"/>
  <c r="L2670" i="1"/>
  <c r="K2670" i="1" s="1"/>
  <c r="L2688" i="1"/>
  <c r="K2688" i="1" s="1"/>
  <c r="L2684" i="4"/>
  <c r="K2684" i="4" s="1"/>
  <c r="L2672" i="4"/>
  <c r="K2672" i="4" s="1"/>
  <c r="L2675" i="4"/>
  <c r="K2675" i="4" s="1"/>
  <c r="L2685" i="4"/>
  <c r="K2685" i="4" s="1"/>
  <c r="L2686" i="4"/>
  <c r="K2686" i="4" s="1"/>
  <c r="L2678" i="1"/>
  <c r="K2678" i="1" s="1"/>
  <c r="L2691" i="4"/>
  <c r="K2691" i="4" s="1"/>
  <c r="L2683" i="1"/>
  <c r="K2683" i="1" s="1"/>
  <c r="L2696" i="4"/>
  <c r="K2696" i="4" s="1"/>
  <c r="L2699" i="1"/>
  <c r="K2699" i="1" s="1"/>
  <c r="L2697" i="4"/>
  <c r="K2697" i="4" s="1"/>
  <c r="L2697" i="1"/>
  <c r="K2697" i="1" s="1"/>
  <c r="L2699" i="4"/>
  <c r="K2699" i="4" s="1"/>
  <c r="L2698" i="1"/>
  <c r="K2698" i="1" s="1"/>
  <c r="L2698" i="4"/>
  <c r="K2698" i="4" s="1"/>
  <c r="L2696" i="1"/>
  <c r="K2696" i="1" s="1"/>
  <c r="L959" i="1"/>
  <c r="K959" i="1" s="1"/>
  <c r="L959" i="4"/>
  <c r="K959" i="4" s="1"/>
  <c r="L483" i="1"/>
  <c r="K483" i="1" s="1"/>
  <c r="L485" i="1"/>
  <c r="K485" i="1" s="1"/>
  <c r="L484" i="1"/>
  <c r="K484" i="1" s="1"/>
  <c r="L488" i="4"/>
  <c r="K488" i="4" s="1"/>
  <c r="L480" i="4"/>
  <c r="K480" i="4" s="1"/>
  <c r="L485" i="4"/>
  <c r="K485" i="4" s="1"/>
  <c r="L489" i="4"/>
  <c r="K489" i="4" s="1"/>
  <c r="L482" i="4"/>
  <c r="K482" i="4" s="1"/>
  <c r="L490" i="4"/>
  <c r="K490" i="4" s="1"/>
  <c r="L487" i="4"/>
  <c r="K487" i="4" s="1"/>
  <c r="L483" i="4"/>
  <c r="K483" i="4" s="1"/>
  <c r="L487" i="1"/>
  <c r="K487" i="1" s="1"/>
  <c r="L482" i="1"/>
  <c r="K482" i="1" s="1"/>
  <c r="L489" i="1"/>
  <c r="K489" i="1" s="1"/>
  <c r="L480" i="1"/>
  <c r="K480" i="1" s="1"/>
  <c r="L490" i="1"/>
  <c r="K490" i="1" s="1"/>
  <c r="L484" i="4"/>
  <c r="K484" i="4" s="1"/>
  <c r="L488" i="1"/>
  <c r="K488" i="1" s="1"/>
  <c r="L486" i="4"/>
  <c r="K486" i="4" s="1"/>
  <c r="L486" i="1"/>
  <c r="K486" i="1" s="1"/>
  <c r="L481" i="4"/>
  <c r="K481" i="4" s="1"/>
  <c r="L481" i="1"/>
  <c r="K481" i="1" s="1"/>
  <c r="L2501" i="1"/>
  <c r="K2501" i="1" s="1"/>
  <c r="L2499" i="1"/>
  <c r="K2499" i="1" s="1"/>
  <c r="L2499" i="4"/>
  <c r="K2499" i="4" s="1"/>
  <c r="L2501" i="4"/>
  <c r="K2501" i="4" s="1"/>
  <c r="L2500" i="1"/>
  <c r="K2500" i="1" s="1"/>
  <c r="L2500" i="4"/>
  <c r="K2500" i="4" s="1"/>
  <c r="L2502" i="1"/>
  <c r="K2502" i="1" s="1"/>
  <c r="L2502" i="4"/>
  <c r="K2502" i="4" s="1"/>
  <c r="L2504" i="4"/>
  <c r="K2504" i="4" s="1"/>
  <c r="L2498" i="4"/>
  <c r="K2498" i="4" s="1"/>
  <c r="L2503" i="1"/>
  <c r="K2503" i="1" s="1"/>
  <c r="L2498" i="1"/>
  <c r="K2498" i="1" s="1"/>
  <c r="L2497" i="1"/>
  <c r="K2497" i="1" s="1"/>
  <c r="L2497" i="4"/>
  <c r="K2497" i="4" s="1"/>
  <c r="L2504" i="1"/>
  <c r="K2504" i="1" s="1"/>
  <c r="L2503" i="4"/>
  <c r="K2503" i="4" s="1"/>
  <c r="L813" i="1"/>
  <c r="K813" i="1" s="1"/>
  <c r="L813" i="4"/>
  <c r="K813" i="4" s="1"/>
  <c r="L814" i="4"/>
  <c r="K814" i="4" s="1"/>
  <c r="L817" i="4"/>
  <c r="K817" i="4" s="1"/>
  <c r="L809" i="4"/>
  <c r="K809" i="4" s="1"/>
  <c r="L816" i="4"/>
  <c r="K816" i="4" s="1"/>
  <c r="L810" i="4"/>
  <c r="K810" i="4" s="1"/>
  <c r="L815" i="4"/>
  <c r="K815" i="4" s="1"/>
  <c r="L808" i="4"/>
  <c r="K808" i="4" s="1"/>
  <c r="L811" i="4"/>
  <c r="K811" i="4" s="1"/>
  <c r="L815" i="1"/>
  <c r="K815" i="1" s="1"/>
  <c r="L810" i="1"/>
  <c r="K810" i="1" s="1"/>
  <c r="L811" i="1"/>
  <c r="K811" i="1" s="1"/>
  <c r="L808" i="1"/>
  <c r="K808" i="1" s="1"/>
  <c r="L818" i="1"/>
  <c r="K818" i="1" s="1"/>
  <c r="L816" i="1"/>
  <c r="K816" i="1" s="1"/>
  <c r="L817" i="1"/>
  <c r="K817" i="1" s="1"/>
  <c r="L809" i="1"/>
  <c r="K809" i="1" s="1"/>
  <c r="L812" i="1"/>
  <c r="K812" i="1" s="1"/>
  <c r="L814" i="1"/>
  <c r="K814" i="1" s="1"/>
  <c r="L818" i="4"/>
  <c r="K818" i="4" s="1"/>
  <c r="L812" i="4"/>
  <c r="K812" i="4" s="1"/>
  <c r="L1823" i="4"/>
  <c r="K1823" i="4" s="1"/>
  <c r="L1824" i="1"/>
  <c r="K1824" i="1" s="1"/>
  <c r="L1824" i="4"/>
  <c r="K1824" i="4" s="1"/>
  <c r="L1823" i="1"/>
  <c r="K1823" i="1" s="1"/>
  <c r="O3683" i="1"/>
  <c r="L771" i="1"/>
  <c r="K771" i="1" s="1"/>
  <c r="L760" i="4"/>
  <c r="K760" i="4" s="1"/>
  <c r="L764" i="4"/>
  <c r="K764" i="4" s="1"/>
  <c r="L767" i="4"/>
  <c r="K767" i="4" s="1"/>
  <c r="L762" i="4"/>
  <c r="K762" i="4" s="1"/>
  <c r="L763" i="4"/>
  <c r="K763" i="4" s="1"/>
  <c r="L772" i="1"/>
  <c r="K772" i="1" s="1"/>
  <c r="L759" i="4"/>
  <c r="K759" i="4" s="1"/>
  <c r="L765" i="1"/>
  <c r="K765" i="1" s="1"/>
  <c r="L765" i="4"/>
  <c r="K765" i="4" s="1"/>
  <c r="L770" i="4"/>
  <c r="K770" i="4" s="1"/>
  <c r="L766" i="4"/>
  <c r="K766" i="4" s="1"/>
  <c r="L766" i="1"/>
  <c r="K766" i="1" s="1"/>
  <c r="L761" i="4"/>
  <c r="K761" i="4" s="1"/>
  <c r="L769" i="1"/>
  <c r="K769" i="1" s="1"/>
  <c r="L759" i="1"/>
  <c r="K759" i="1" s="1"/>
  <c r="L761" i="1"/>
  <c r="K761" i="1" s="1"/>
  <c r="L764" i="1"/>
  <c r="K764" i="1" s="1"/>
  <c r="L767" i="1"/>
  <c r="K767" i="1" s="1"/>
  <c r="L758" i="4"/>
  <c r="K758" i="4" s="1"/>
  <c r="L762" i="1"/>
  <c r="K762" i="1" s="1"/>
  <c r="L768" i="4"/>
  <c r="K768" i="4" s="1"/>
  <c r="L772" i="4"/>
  <c r="K772" i="4" s="1"/>
  <c r="L769" i="4"/>
  <c r="K769" i="4" s="1"/>
  <c r="L760" i="1"/>
  <c r="K760" i="1" s="1"/>
  <c r="L770" i="1"/>
  <c r="K770" i="1" s="1"/>
  <c r="L771" i="4"/>
  <c r="K771" i="4" s="1"/>
  <c r="L768" i="1"/>
  <c r="K768" i="1" s="1"/>
  <c r="L758" i="1"/>
  <c r="K758" i="1" s="1"/>
  <c r="L763" i="1"/>
  <c r="K763" i="1" s="1"/>
  <c r="L659" i="1"/>
  <c r="K659" i="1" s="1"/>
  <c r="L669" i="1"/>
  <c r="K669" i="1" s="1"/>
  <c r="L661" i="4"/>
  <c r="K661" i="4" s="1"/>
  <c r="L656" i="4"/>
  <c r="K656" i="4" s="1"/>
  <c r="L659" i="4"/>
  <c r="K659" i="4" s="1"/>
  <c r="L663" i="4"/>
  <c r="K663" i="4" s="1"/>
  <c r="L671" i="4"/>
  <c r="K671" i="4" s="1"/>
  <c r="L657" i="4"/>
  <c r="K657" i="4" s="1"/>
  <c r="L662" i="4"/>
  <c r="K662" i="4" s="1"/>
  <c r="L660" i="4"/>
  <c r="K660" i="4" s="1"/>
  <c r="L667" i="4"/>
  <c r="K667" i="4" s="1"/>
  <c r="L665" i="4"/>
  <c r="K665" i="4" s="1"/>
  <c r="L668" i="4"/>
  <c r="K668" i="4" s="1"/>
  <c r="L661" i="1"/>
  <c r="K661" i="1" s="1"/>
  <c r="L669" i="4"/>
  <c r="K669" i="4" s="1"/>
  <c r="L664" i="4"/>
  <c r="K664" i="4" s="1"/>
  <c r="L656" i="1"/>
  <c r="K656" i="1" s="1"/>
  <c r="L666" i="1"/>
  <c r="K666" i="1" s="1"/>
  <c r="L660" i="1"/>
  <c r="K660" i="1" s="1"/>
  <c r="L666" i="4"/>
  <c r="K666" i="4" s="1"/>
  <c r="L664" i="1"/>
  <c r="K664" i="1" s="1"/>
  <c r="L667" i="1"/>
  <c r="K667" i="1" s="1"/>
  <c r="L655" i="4"/>
  <c r="K655" i="4" s="1"/>
  <c r="L654" i="1"/>
  <c r="K654" i="1" s="1"/>
  <c r="L657" i="1"/>
  <c r="K657" i="1" s="1"/>
  <c r="L670" i="4"/>
  <c r="K670" i="4" s="1"/>
  <c r="L662" i="1"/>
  <c r="K662" i="1" s="1"/>
  <c r="L670" i="1"/>
  <c r="K670" i="1" s="1"/>
  <c r="L665" i="1"/>
  <c r="K665" i="1" s="1"/>
  <c r="L668" i="1"/>
  <c r="K668" i="1" s="1"/>
  <c r="L655" i="1"/>
  <c r="K655" i="1" s="1"/>
  <c r="L663" i="1"/>
  <c r="K663" i="1" s="1"/>
  <c r="L654" i="4"/>
  <c r="K654" i="4" s="1"/>
  <c r="L658" i="4"/>
  <c r="K658" i="4" s="1"/>
  <c r="L671" i="1"/>
  <c r="K671" i="1" s="1"/>
  <c r="L658" i="1"/>
  <c r="K658" i="1" s="1"/>
  <c r="L2669" i="1"/>
  <c r="K2669" i="1" s="1"/>
  <c r="L2669" i="4"/>
  <c r="K2669" i="4" s="1"/>
  <c r="L2490" i="4"/>
  <c r="K2490" i="4" s="1"/>
  <c r="L2489" i="4"/>
  <c r="K2489" i="4" s="1"/>
  <c r="L2488" i="4"/>
  <c r="K2488" i="4" s="1"/>
  <c r="L2491" i="1"/>
  <c r="K2491" i="1" s="1"/>
  <c r="L2491" i="4"/>
  <c r="K2491" i="4" s="1"/>
  <c r="L2490" i="1"/>
  <c r="K2490" i="1" s="1"/>
  <c r="L2488" i="1"/>
  <c r="K2488" i="1" s="1"/>
  <c r="L2489" i="1"/>
  <c r="K2489" i="1" s="1"/>
  <c r="L2492" i="1"/>
  <c r="K2492" i="1" s="1"/>
  <c r="L2492" i="4"/>
  <c r="K2492" i="4" s="1"/>
  <c r="L2039" i="4"/>
  <c r="K2039" i="4" s="1"/>
  <c r="L2041" i="4"/>
  <c r="K2041" i="4" s="1"/>
  <c r="L2039" i="1"/>
  <c r="K2039" i="1" s="1"/>
  <c r="L2041" i="1"/>
  <c r="K2041" i="1" s="1"/>
  <c r="L2040" i="4"/>
  <c r="K2040" i="4" s="1"/>
  <c r="L2040" i="1"/>
  <c r="K2040" i="1" s="1"/>
  <c r="L2613" i="1"/>
  <c r="K2613" i="1" s="1"/>
  <c r="L2613" i="4"/>
  <c r="K2613" i="4" s="1"/>
  <c r="L2575" i="4"/>
  <c r="K2575" i="4" s="1"/>
  <c r="L2576" i="1"/>
  <c r="K2576" i="1" s="1"/>
  <c r="L2576" i="4"/>
  <c r="K2576" i="4" s="1"/>
  <c r="L2575" i="1"/>
  <c r="K2575" i="1" s="1"/>
  <c r="L2744" i="4"/>
  <c r="K2744" i="4" s="1"/>
  <c r="L2743" i="1"/>
  <c r="K2743" i="1" s="1"/>
  <c r="L2748" i="4"/>
  <c r="K2748" i="4" s="1"/>
  <c r="L2747" i="1"/>
  <c r="K2747" i="1" s="1"/>
  <c r="L2746" i="1"/>
  <c r="K2746" i="1" s="1"/>
  <c r="L2744" i="1"/>
  <c r="K2744" i="1" s="1"/>
  <c r="L2747" i="4"/>
  <c r="K2747" i="4" s="1"/>
  <c r="L2745" i="1"/>
  <c r="K2745" i="1" s="1"/>
  <c r="L2748" i="1"/>
  <c r="K2748" i="1" s="1"/>
  <c r="L2743" i="4"/>
  <c r="K2743" i="4" s="1"/>
  <c r="L2746" i="4"/>
  <c r="K2746" i="4" s="1"/>
  <c r="L2745" i="4"/>
  <c r="K2745" i="4" s="1"/>
  <c r="L1747" i="1"/>
  <c r="K1747" i="1" s="1"/>
  <c r="L1752" i="4"/>
  <c r="K1752" i="4" s="1"/>
  <c r="L1749" i="1"/>
  <c r="K1749" i="1" s="1"/>
  <c r="L1748" i="4"/>
  <c r="K1748" i="4" s="1"/>
  <c r="L1754" i="1"/>
  <c r="K1754" i="1" s="1"/>
  <c r="L1753" i="1"/>
  <c r="K1753" i="1" s="1"/>
  <c r="L1749" i="4"/>
  <c r="K1749" i="4" s="1"/>
  <c r="L1751" i="4"/>
  <c r="K1751" i="4" s="1"/>
  <c r="L1752" i="1"/>
  <c r="K1752" i="1" s="1"/>
  <c r="L1747" i="4"/>
  <c r="K1747" i="4" s="1"/>
  <c r="L1755" i="4"/>
  <c r="K1755" i="4" s="1"/>
  <c r="L1750" i="1"/>
  <c r="K1750" i="1" s="1"/>
  <c r="L1754" i="4"/>
  <c r="K1754" i="4" s="1"/>
  <c r="L1746" i="4"/>
  <c r="K1746" i="4" s="1"/>
  <c r="L1755" i="1"/>
  <c r="K1755" i="1" s="1"/>
  <c r="L1751" i="1"/>
  <c r="K1751" i="1" s="1"/>
  <c r="L1748" i="1"/>
  <c r="K1748" i="1" s="1"/>
  <c r="L1753" i="4"/>
  <c r="K1753" i="4" s="1"/>
  <c r="L1746" i="1"/>
  <c r="K1746" i="1" s="1"/>
  <c r="L1750" i="4"/>
  <c r="K1750" i="4" s="1"/>
  <c r="L2035" i="1"/>
  <c r="K2035" i="1" s="1"/>
  <c r="L2033" i="4"/>
  <c r="K2033" i="4" s="1"/>
  <c r="L2037" i="4"/>
  <c r="K2037" i="4" s="1"/>
  <c r="L2037" i="1"/>
  <c r="K2037" i="1" s="1"/>
  <c r="L2031" i="4"/>
  <c r="K2031" i="4" s="1"/>
  <c r="L2033" i="1"/>
  <c r="K2033" i="1" s="1"/>
  <c r="L2031" i="1"/>
  <c r="K2031" i="1" s="1"/>
  <c r="L2036" i="4"/>
  <c r="K2036" i="4" s="1"/>
  <c r="L2030" i="4"/>
  <c r="K2030" i="4" s="1"/>
  <c r="L2032" i="4"/>
  <c r="K2032" i="4" s="1"/>
  <c r="L2034" i="1"/>
  <c r="K2034" i="1" s="1"/>
  <c r="L2035" i="4"/>
  <c r="K2035" i="4" s="1"/>
  <c r="L2032" i="1"/>
  <c r="K2032" i="1" s="1"/>
  <c r="L2038" i="4"/>
  <c r="K2038" i="4" s="1"/>
  <c r="L2036" i="1"/>
  <c r="K2036" i="1" s="1"/>
  <c r="L2030" i="1"/>
  <c r="K2030" i="1" s="1"/>
  <c r="L2034" i="4"/>
  <c r="K2034" i="4" s="1"/>
  <c r="L2038" i="1"/>
  <c r="K2038" i="1" s="1"/>
  <c r="O200" i="1"/>
  <c r="L2440" i="4"/>
  <c r="K2440" i="4" s="1"/>
  <c r="L2440" i="1"/>
  <c r="K2440" i="1" s="1"/>
  <c r="L453" i="1"/>
  <c r="K453" i="1" s="1"/>
  <c r="L451" i="1"/>
  <c r="K451" i="1" s="1"/>
  <c r="L453" i="4"/>
  <c r="K453" i="4" s="1"/>
  <c r="L454" i="4"/>
  <c r="K454" i="4" s="1"/>
  <c r="L457" i="4"/>
  <c r="K457" i="4" s="1"/>
  <c r="L452" i="1"/>
  <c r="K452" i="1" s="1"/>
  <c r="L452" i="4"/>
  <c r="K452" i="4" s="1"/>
  <c r="L458" i="4"/>
  <c r="K458" i="4" s="1"/>
  <c r="L451" i="4"/>
  <c r="K451" i="4" s="1"/>
  <c r="L455" i="4"/>
  <c r="K455" i="4" s="1"/>
  <c r="L456" i="4"/>
  <c r="K456" i="4" s="1"/>
  <c r="L454" i="1"/>
  <c r="K454" i="1" s="1"/>
  <c r="L455" i="1"/>
  <c r="K455" i="1" s="1"/>
  <c r="L458" i="1"/>
  <c r="K458" i="1" s="1"/>
  <c r="L456" i="1"/>
  <c r="K456" i="1" s="1"/>
  <c r="L457" i="1"/>
  <c r="K457" i="1" s="1"/>
  <c r="L2323" i="1"/>
  <c r="K2323" i="1" s="1"/>
  <c r="L2309" i="1"/>
  <c r="K2309" i="1" s="1"/>
  <c r="L2317" i="1"/>
  <c r="K2317" i="1" s="1"/>
  <c r="L2313" i="4"/>
  <c r="K2313" i="4" s="1"/>
  <c r="L2327" i="4"/>
  <c r="K2327" i="4" s="1"/>
  <c r="L2308" i="1"/>
  <c r="K2308" i="1" s="1"/>
  <c r="L2325" i="1"/>
  <c r="K2325" i="1" s="1"/>
  <c r="L2315" i="4"/>
  <c r="K2315" i="4" s="1"/>
  <c r="L2320" i="4"/>
  <c r="K2320" i="4" s="1"/>
  <c r="L2325" i="4"/>
  <c r="K2325" i="4" s="1"/>
  <c r="L2323" i="4"/>
  <c r="K2323" i="4" s="1"/>
  <c r="L2314" i="4"/>
  <c r="K2314" i="4" s="1"/>
  <c r="L2320" i="1"/>
  <c r="K2320" i="1" s="1"/>
  <c r="L2315" i="1"/>
  <c r="K2315" i="1" s="1"/>
  <c r="L2309" i="4"/>
  <c r="K2309" i="4" s="1"/>
  <c r="L2311" i="4"/>
  <c r="K2311" i="4" s="1"/>
  <c r="L2310" i="4"/>
  <c r="K2310" i="4" s="1"/>
  <c r="L2317" i="4"/>
  <c r="K2317" i="4" s="1"/>
  <c r="L2310" i="1"/>
  <c r="K2310" i="1" s="1"/>
  <c r="L2319" i="4"/>
  <c r="K2319" i="4" s="1"/>
  <c r="L2318" i="1"/>
  <c r="K2318" i="1" s="1"/>
  <c r="L2321" i="1"/>
  <c r="K2321" i="1" s="1"/>
  <c r="L2326" i="1"/>
  <c r="K2326" i="1" s="1"/>
  <c r="L2313" i="1"/>
  <c r="K2313" i="1" s="1"/>
  <c r="L2312" i="4"/>
  <c r="K2312" i="4" s="1"/>
  <c r="L2316" i="1"/>
  <c r="K2316" i="1" s="1"/>
  <c r="L2311" i="1"/>
  <c r="K2311" i="1" s="1"/>
  <c r="L2324" i="1"/>
  <c r="K2324" i="1" s="1"/>
  <c r="L2324" i="4"/>
  <c r="K2324" i="4" s="1"/>
  <c r="L2319" i="1"/>
  <c r="K2319" i="1" s="1"/>
  <c r="L2316" i="4"/>
  <c r="K2316" i="4" s="1"/>
  <c r="L2327" i="1"/>
  <c r="K2327" i="1" s="1"/>
  <c r="L2321" i="4"/>
  <c r="K2321" i="4" s="1"/>
  <c r="L2314" i="1"/>
  <c r="K2314" i="1" s="1"/>
  <c r="L2322" i="4"/>
  <c r="K2322" i="4" s="1"/>
  <c r="L2318" i="4"/>
  <c r="K2318" i="4" s="1"/>
  <c r="L2308" i="4"/>
  <c r="K2308" i="4" s="1"/>
  <c r="L2312" i="1"/>
  <c r="K2312" i="1" s="1"/>
  <c r="L2322" i="1"/>
  <c r="K2322" i="1" s="1"/>
  <c r="L2326" i="4"/>
  <c r="K2326" i="4" s="1"/>
  <c r="L2467" i="1"/>
  <c r="K2467" i="1" s="1"/>
  <c r="L2466" i="4"/>
  <c r="K2466" i="4" s="1"/>
  <c r="L2465" i="4"/>
  <c r="K2465" i="4" s="1"/>
  <c r="L2467" i="4"/>
  <c r="K2467" i="4" s="1"/>
  <c r="L2466" i="1"/>
  <c r="K2466" i="1" s="1"/>
  <c r="L2464" i="1"/>
  <c r="K2464" i="1" s="1"/>
  <c r="L2465" i="1"/>
  <c r="K2465" i="1" s="1"/>
  <c r="L2464" i="4"/>
  <c r="K2464" i="4" s="1"/>
  <c r="L2637" i="1"/>
  <c r="K2637" i="1" s="1"/>
  <c r="L2638" i="4"/>
  <c r="K2638" i="4" s="1"/>
  <c r="L2638" i="1"/>
  <c r="K2638" i="1" s="1"/>
  <c r="L2637" i="4"/>
  <c r="K2637" i="4" s="1"/>
  <c r="L2789" i="1"/>
  <c r="K2789" i="1" s="1"/>
  <c r="L2789" i="4"/>
  <c r="K2789" i="4" s="1"/>
  <c r="L2717" i="1"/>
  <c r="K2717" i="1" s="1"/>
  <c r="L2717" i="4"/>
  <c r="K2717" i="4" s="1"/>
  <c r="L2714" i="1"/>
  <c r="K2714" i="1" s="1"/>
  <c r="L2719" i="4"/>
  <c r="K2719" i="4" s="1"/>
  <c r="L2715" i="1"/>
  <c r="K2715" i="1" s="1"/>
  <c r="L2720" i="1"/>
  <c r="K2720" i="1" s="1"/>
  <c r="L2718" i="4"/>
  <c r="K2718" i="4" s="1"/>
  <c r="L2721" i="4"/>
  <c r="K2721" i="4" s="1"/>
  <c r="L2721" i="1"/>
  <c r="K2721" i="1" s="1"/>
  <c r="L2718" i="1"/>
  <c r="K2718" i="1" s="1"/>
  <c r="L2716" i="4"/>
  <c r="K2716" i="4" s="1"/>
  <c r="L2716" i="1"/>
  <c r="K2716" i="1" s="1"/>
  <c r="L2715" i="4"/>
  <c r="K2715" i="4" s="1"/>
  <c r="L2720" i="4"/>
  <c r="K2720" i="4" s="1"/>
  <c r="L2719" i="1"/>
  <c r="K2719" i="1" s="1"/>
  <c r="L2714" i="4"/>
  <c r="K2714" i="4" s="1"/>
  <c r="L517" i="1"/>
  <c r="K517" i="1" s="1"/>
  <c r="L517" i="4"/>
  <c r="K517" i="4" s="1"/>
  <c r="L694" i="4"/>
  <c r="K694" i="4" s="1"/>
  <c r="L691" i="1"/>
  <c r="K691" i="1" s="1"/>
  <c r="L675" i="1"/>
  <c r="K675" i="1" s="1"/>
  <c r="L677" i="1"/>
  <c r="K677" i="1" s="1"/>
  <c r="L685" i="1"/>
  <c r="K685" i="1" s="1"/>
  <c r="L687" i="4"/>
  <c r="K687" i="4" s="1"/>
  <c r="L685" i="4"/>
  <c r="K685" i="4" s="1"/>
  <c r="L690" i="4"/>
  <c r="K690" i="4" s="1"/>
  <c r="L676" i="4"/>
  <c r="K676" i="4" s="1"/>
  <c r="L684" i="4"/>
  <c r="K684" i="4" s="1"/>
  <c r="L681" i="4"/>
  <c r="K681" i="4" s="1"/>
  <c r="L691" i="4"/>
  <c r="K691" i="4" s="1"/>
  <c r="L683" i="4"/>
  <c r="K683" i="4" s="1"/>
  <c r="L676" i="1"/>
  <c r="K676" i="1" s="1"/>
  <c r="L686" i="4"/>
  <c r="K686" i="4" s="1"/>
  <c r="L693" i="1"/>
  <c r="K693" i="1" s="1"/>
  <c r="L675" i="4"/>
  <c r="K675" i="4" s="1"/>
  <c r="L677" i="4"/>
  <c r="K677" i="4" s="1"/>
  <c r="L689" i="4"/>
  <c r="K689" i="4" s="1"/>
  <c r="L679" i="4"/>
  <c r="K679" i="4" s="1"/>
  <c r="L682" i="4"/>
  <c r="K682" i="4" s="1"/>
  <c r="L680" i="4"/>
  <c r="K680" i="4" s="1"/>
  <c r="L692" i="4"/>
  <c r="K692" i="4" s="1"/>
  <c r="L679" i="1"/>
  <c r="K679" i="1" s="1"/>
  <c r="L688" i="4"/>
  <c r="K688" i="4" s="1"/>
  <c r="L687" i="1"/>
  <c r="K687" i="1" s="1"/>
  <c r="L674" i="1"/>
  <c r="K674" i="1" s="1"/>
  <c r="L682" i="1"/>
  <c r="K682" i="1" s="1"/>
  <c r="L683" i="1"/>
  <c r="K683" i="1" s="1"/>
  <c r="L674" i="4"/>
  <c r="K674" i="4" s="1"/>
  <c r="L693" i="4"/>
  <c r="K693" i="4" s="1"/>
  <c r="L680" i="1"/>
  <c r="K680" i="1" s="1"/>
  <c r="L690" i="1"/>
  <c r="K690" i="1" s="1"/>
  <c r="L688" i="1"/>
  <c r="K688" i="1" s="1"/>
  <c r="L689" i="1"/>
  <c r="K689" i="1" s="1"/>
  <c r="L678" i="4"/>
  <c r="K678" i="4" s="1"/>
  <c r="L678" i="1"/>
  <c r="K678" i="1" s="1"/>
  <c r="L681" i="1"/>
  <c r="K681" i="1" s="1"/>
  <c r="L684" i="1"/>
  <c r="K684" i="1" s="1"/>
  <c r="L686" i="1"/>
  <c r="K686" i="1" s="1"/>
  <c r="L694" i="1"/>
  <c r="K694" i="1" s="1"/>
  <c r="L692" i="1"/>
  <c r="K692" i="1" s="1"/>
  <c r="L4037" i="4"/>
  <c r="K4037" i="4" s="1"/>
  <c r="L4042" i="4"/>
  <c r="K4042" i="4" s="1"/>
  <c r="L4040" i="4"/>
  <c r="K4040" i="4" s="1"/>
  <c r="L4043" i="4"/>
  <c r="K4043" i="4" s="1"/>
  <c r="L4038" i="4"/>
  <c r="K4038" i="4" s="1"/>
  <c r="L4039" i="4"/>
  <c r="K4039" i="4" s="1"/>
  <c r="L4041" i="4"/>
  <c r="K4041" i="4" s="1"/>
  <c r="L1605" i="1"/>
  <c r="K1605" i="1" s="1"/>
  <c r="L1610" i="4"/>
  <c r="K1610" i="4" s="1"/>
  <c r="L1604" i="1"/>
  <c r="K1604" i="1" s="1"/>
  <c r="L1603" i="1"/>
  <c r="K1603" i="1" s="1"/>
  <c r="L1604" i="4"/>
  <c r="K1604" i="4" s="1"/>
  <c r="L1608" i="4"/>
  <c r="K1608" i="4" s="1"/>
  <c r="L1606" i="4"/>
  <c r="K1606" i="4" s="1"/>
  <c r="L1611" i="4"/>
  <c r="K1611" i="4" s="1"/>
  <c r="L1606" i="1"/>
  <c r="K1606" i="1" s="1"/>
  <c r="L1603" i="4"/>
  <c r="K1603" i="4" s="1"/>
  <c r="L1601" i="4"/>
  <c r="K1601" i="4" s="1"/>
  <c r="L1607" i="1"/>
  <c r="K1607" i="1" s="1"/>
  <c r="L1611" i="1"/>
  <c r="K1611" i="1" s="1"/>
  <c r="L1602" i="4"/>
  <c r="K1602" i="4" s="1"/>
  <c r="L1609" i="4"/>
  <c r="K1609" i="4" s="1"/>
  <c r="L1602" i="1"/>
  <c r="K1602" i="1" s="1"/>
  <c r="L1601" i="1"/>
  <c r="K1601" i="1" s="1"/>
  <c r="L1605" i="4"/>
  <c r="K1605" i="4" s="1"/>
  <c r="L1610" i="1"/>
  <c r="K1610" i="1" s="1"/>
  <c r="L1607" i="4"/>
  <c r="K1607" i="4" s="1"/>
  <c r="L1608" i="1"/>
  <c r="K1608" i="1" s="1"/>
  <c r="L1609" i="1"/>
  <c r="K1609" i="1" s="1"/>
  <c r="L2659" i="1"/>
  <c r="K2659" i="1" s="1"/>
  <c r="L2661" i="1"/>
  <c r="K2661" i="1" s="1"/>
  <c r="L2660" i="1"/>
  <c r="K2660" i="1" s="1"/>
  <c r="L2658" i="4"/>
  <c r="K2658" i="4" s="1"/>
  <c r="L2658" i="1"/>
  <c r="K2658" i="1" s="1"/>
  <c r="L2661" i="4"/>
  <c r="K2661" i="4" s="1"/>
  <c r="L2660" i="4"/>
  <c r="K2660" i="4" s="1"/>
  <c r="L2659" i="4"/>
  <c r="K2659" i="4" s="1"/>
  <c r="L2662" i="4"/>
  <c r="K2662" i="4" s="1"/>
  <c r="L2662" i="1"/>
  <c r="K2662" i="1" s="1"/>
  <c r="L837" i="1"/>
  <c r="K837" i="1" s="1"/>
  <c r="L835" i="1"/>
  <c r="K835" i="1" s="1"/>
  <c r="L836" i="1"/>
  <c r="K836" i="1" s="1"/>
  <c r="L837" i="4"/>
  <c r="K837" i="4" s="1"/>
  <c r="L834" i="4"/>
  <c r="K834" i="4" s="1"/>
  <c r="L838" i="4"/>
  <c r="K838" i="4" s="1"/>
  <c r="L835" i="4"/>
  <c r="K835" i="4" s="1"/>
  <c r="L841" i="4"/>
  <c r="K841" i="4" s="1"/>
  <c r="L840" i="4"/>
  <c r="K840" i="4" s="1"/>
  <c r="L838" i="1"/>
  <c r="K838" i="1" s="1"/>
  <c r="L833" i="4"/>
  <c r="K833" i="4" s="1"/>
  <c r="L839" i="1"/>
  <c r="K839" i="1" s="1"/>
  <c r="L839" i="4"/>
  <c r="K839" i="4" s="1"/>
  <c r="L836" i="4"/>
  <c r="K836" i="4" s="1"/>
  <c r="L834" i="1"/>
  <c r="K834" i="1" s="1"/>
  <c r="L833" i="1"/>
  <c r="K833" i="1" s="1"/>
  <c r="L840" i="1"/>
  <c r="K840" i="1" s="1"/>
  <c r="L841" i="1"/>
  <c r="K841" i="1" s="1"/>
  <c r="L975" i="4"/>
  <c r="K975" i="4" s="1"/>
  <c r="L974" i="4"/>
  <c r="K974" i="4" s="1"/>
  <c r="L974" i="1"/>
  <c r="K974" i="1" s="1"/>
  <c r="L975" i="1"/>
  <c r="K975" i="1" s="1"/>
  <c r="L1973" i="1"/>
  <c r="K1973" i="1" s="1"/>
  <c r="L1973" i="4"/>
  <c r="K1973" i="4" s="1"/>
  <c r="L1977" i="4"/>
  <c r="K1977" i="4" s="1"/>
  <c r="L1972" i="4"/>
  <c r="K1972" i="4" s="1"/>
  <c r="L1978" i="4"/>
  <c r="K1978" i="4" s="1"/>
  <c r="L1976" i="4"/>
  <c r="K1976" i="4" s="1"/>
  <c r="L1975" i="1"/>
  <c r="K1975" i="1" s="1"/>
  <c r="L1978" i="1"/>
  <c r="K1978" i="1" s="1"/>
  <c r="L1976" i="1"/>
  <c r="K1976" i="1" s="1"/>
  <c r="L1974" i="4"/>
  <c r="K1974" i="4" s="1"/>
  <c r="L1977" i="1"/>
  <c r="K1977" i="1" s="1"/>
  <c r="L1975" i="4"/>
  <c r="K1975" i="4" s="1"/>
  <c r="L1974" i="1"/>
  <c r="K1974" i="1" s="1"/>
  <c r="L1972" i="1"/>
  <c r="K1972" i="1" s="1"/>
  <c r="L2469" i="1"/>
  <c r="K2469" i="1" s="1"/>
  <c r="L2468" i="1"/>
  <c r="K2468" i="1" s="1"/>
  <c r="L2469" i="4"/>
  <c r="K2469" i="4" s="1"/>
  <c r="L2468" i="4"/>
  <c r="K2468" i="4" s="1"/>
  <c r="O507" i="1"/>
  <c r="O2505" i="1"/>
  <c r="L1688" i="4"/>
  <c r="K1688" i="4" s="1"/>
  <c r="L1690" i="1"/>
  <c r="K1690" i="1" s="1"/>
  <c r="L1688" i="1"/>
  <c r="K1688" i="1" s="1"/>
  <c r="L1691" i="1"/>
  <c r="K1691" i="1" s="1"/>
  <c r="L1690" i="4"/>
  <c r="K1690" i="4" s="1"/>
  <c r="L1691" i="4"/>
  <c r="K1691" i="4" s="1"/>
  <c r="L1689" i="1"/>
  <c r="K1689" i="1" s="1"/>
  <c r="L1692" i="1"/>
  <c r="K1692" i="1" s="1"/>
  <c r="L1687" i="4"/>
  <c r="K1687" i="4" s="1"/>
  <c r="L1692" i="4"/>
  <c r="K1692" i="4" s="1"/>
  <c r="L1687" i="1"/>
  <c r="K1687" i="1" s="1"/>
  <c r="L1689" i="4"/>
  <c r="K1689" i="4" s="1"/>
  <c r="L182" i="4"/>
  <c r="K182" i="4" s="1"/>
  <c r="L182" i="1"/>
  <c r="K182" i="1" s="1"/>
  <c r="L2453" i="4"/>
  <c r="K2453" i="4" s="1"/>
  <c r="L2451" i="1"/>
  <c r="K2451" i="1" s="1"/>
  <c r="L2445" i="1"/>
  <c r="K2445" i="1" s="1"/>
  <c r="L2453" i="1"/>
  <c r="K2453" i="1" s="1"/>
  <c r="L2445" i="4"/>
  <c r="K2445" i="4" s="1"/>
  <c r="L2450" i="4"/>
  <c r="K2450" i="4" s="1"/>
  <c r="L2451" i="4"/>
  <c r="K2451" i="4" s="1"/>
  <c r="L2455" i="4"/>
  <c r="K2455" i="4" s="1"/>
  <c r="L2446" i="4"/>
  <c r="K2446" i="4" s="1"/>
  <c r="L2448" i="1"/>
  <c r="K2448" i="1" s="1"/>
  <c r="L2452" i="1"/>
  <c r="K2452" i="1" s="1"/>
  <c r="L2456" i="1"/>
  <c r="K2456" i="1" s="1"/>
  <c r="L2454" i="4"/>
  <c r="K2454" i="4" s="1"/>
  <c r="L2446" i="1"/>
  <c r="K2446" i="1" s="1"/>
  <c r="L2449" i="1"/>
  <c r="K2449" i="1" s="1"/>
  <c r="L2457" i="4"/>
  <c r="K2457" i="4" s="1"/>
  <c r="L2454" i="1"/>
  <c r="K2454" i="1" s="1"/>
  <c r="L2457" i="1"/>
  <c r="K2457" i="1" s="1"/>
  <c r="L2448" i="4"/>
  <c r="K2448" i="4" s="1"/>
  <c r="L2449" i="4"/>
  <c r="K2449" i="4" s="1"/>
  <c r="L2447" i="1"/>
  <c r="K2447" i="1" s="1"/>
  <c r="L2447" i="4"/>
  <c r="K2447" i="4" s="1"/>
  <c r="L2452" i="4"/>
  <c r="K2452" i="4" s="1"/>
  <c r="L2455" i="1"/>
  <c r="K2455" i="1" s="1"/>
  <c r="L2456" i="4"/>
  <c r="K2456" i="4" s="1"/>
  <c r="L2450" i="1"/>
  <c r="K2450" i="1" s="1"/>
  <c r="L2429" i="1"/>
  <c r="K2429" i="1" s="1"/>
  <c r="L2434" i="4"/>
  <c r="K2434" i="4" s="1"/>
  <c r="L2430" i="4"/>
  <c r="K2430" i="4" s="1"/>
  <c r="L2428" i="4"/>
  <c r="K2428" i="4" s="1"/>
  <c r="L2433" i="4"/>
  <c r="K2433" i="4" s="1"/>
  <c r="L2431" i="4"/>
  <c r="K2431" i="4" s="1"/>
  <c r="L2430" i="1"/>
  <c r="K2430" i="1" s="1"/>
  <c r="L2433" i="1"/>
  <c r="K2433" i="1" s="1"/>
  <c r="L2428" i="1"/>
  <c r="K2428" i="1" s="1"/>
  <c r="L2431" i="1"/>
  <c r="K2431" i="1" s="1"/>
  <c r="L2429" i="4"/>
  <c r="K2429" i="4" s="1"/>
  <c r="L2432" i="4"/>
  <c r="K2432" i="4" s="1"/>
  <c r="L2434" i="1"/>
  <c r="K2434" i="1" s="1"/>
  <c r="L2432" i="1"/>
  <c r="K2432" i="1" s="1"/>
  <c r="L897" i="4"/>
  <c r="K897" i="4" s="1"/>
  <c r="L897" i="1"/>
  <c r="K897" i="1" s="1"/>
  <c r="L2734" i="4"/>
  <c r="K2734" i="4" s="1"/>
  <c r="L2733" i="4"/>
  <c r="K2733" i="4" s="1"/>
  <c r="L2733" i="1"/>
  <c r="K2733" i="1" s="1"/>
  <c r="L2734" i="1"/>
  <c r="K2734" i="1" s="1"/>
  <c r="L1683" i="1"/>
  <c r="K1683" i="1" s="1"/>
  <c r="L1685" i="1"/>
  <c r="K1685" i="1" s="1"/>
  <c r="L1684" i="1"/>
  <c r="K1684" i="1" s="1"/>
  <c r="L1682" i="4"/>
  <c r="K1682" i="4" s="1"/>
  <c r="L1685" i="4"/>
  <c r="K1685" i="4" s="1"/>
  <c r="L1683" i="4"/>
  <c r="K1683" i="4" s="1"/>
  <c r="L1686" i="1"/>
  <c r="K1686" i="1" s="1"/>
  <c r="L1686" i="4"/>
  <c r="K1686" i="4" s="1"/>
  <c r="L1684" i="4"/>
  <c r="K1684" i="4" s="1"/>
  <c r="L1682" i="1"/>
  <c r="K1682" i="1" s="1"/>
  <c r="L383" i="4"/>
  <c r="K383" i="4" s="1"/>
  <c r="L386" i="4"/>
  <c r="K386" i="4" s="1"/>
  <c r="L385" i="4"/>
  <c r="K385" i="4" s="1"/>
  <c r="L384" i="4"/>
  <c r="K384" i="4" s="1"/>
  <c r="L385" i="1"/>
  <c r="K385" i="1" s="1"/>
  <c r="L383" i="1"/>
  <c r="K383" i="1" s="1"/>
  <c r="L386" i="1"/>
  <c r="K386" i="1" s="1"/>
  <c r="L384" i="1"/>
  <c r="K384" i="1" s="1"/>
  <c r="L1703" i="4"/>
  <c r="K1703" i="4" s="1"/>
  <c r="L1699" i="1"/>
  <c r="K1699" i="1" s="1"/>
  <c r="L1701" i="1"/>
  <c r="K1701" i="1" s="1"/>
  <c r="L1709" i="1"/>
  <c r="K1709" i="1" s="1"/>
  <c r="L1706" i="4"/>
  <c r="K1706" i="4" s="1"/>
  <c r="L1700" i="1"/>
  <c r="K1700" i="1" s="1"/>
  <c r="L1712" i="4"/>
  <c r="K1712" i="4" s="1"/>
  <c r="L1709" i="4"/>
  <c r="K1709" i="4" s="1"/>
  <c r="L1696" i="4"/>
  <c r="K1696" i="4" s="1"/>
  <c r="L1697" i="4"/>
  <c r="K1697" i="4" s="1"/>
  <c r="L1708" i="4"/>
  <c r="K1708" i="4" s="1"/>
  <c r="L1703" i="1"/>
  <c r="K1703" i="1" s="1"/>
  <c r="L1704" i="4"/>
  <c r="K1704" i="4" s="1"/>
  <c r="L1705" i="4"/>
  <c r="K1705" i="4" s="1"/>
  <c r="L1711" i="4"/>
  <c r="K1711" i="4" s="1"/>
  <c r="L1711" i="1"/>
  <c r="K1711" i="1" s="1"/>
  <c r="L1698" i="1"/>
  <c r="K1698" i="1" s="1"/>
  <c r="L1698" i="4"/>
  <c r="K1698" i="4" s="1"/>
  <c r="L1696" i="1"/>
  <c r="K1696" i="1" s="1"/>
  <c r="L1706" i="1"/>
  <c r="K1706" i="1" s="1"/>
  <c r="L1707" i="1"/>
  <c r="K1707" i="1" s="1"/>
  <c r="L1704" i="1"/>
  <c r="K1704" i="1" s="1"/>
  <c r="L1697" i="1"/>
  <c r="K1697" i="1" s="1"/>
  <c r="L1701" i="4"/>
  <c r="K1701" i="4" s="1"/>
  <c r="L1699" i="4"/>
  <c r="K1699" i="4" s="1"/>
  <c r="L1712" i="1"/>
  <c r="K1712" i="1" s="1"/>
  <c r="L1702" i="4"/>
  <c r="K1702" i="4" s="1"/>
  <c r="L1700" i="4"/>
  <c r="K1700" i="4" s="1"/>
  <c r="L1707" i="4"/>
  <c r="K1707" i="4" s="1"/>
  <c r="L1710" i="4"/>
  <c r="K1710" i="4" s="1"/>
  <c r="L1702" i="1"/>
  <c r="K1702" i="1" s="1"/>
  <c r="L1705" i="1"/>
  <c r="K1705" i="1" s="1"/>
  <c r="L1708" i="1"/>
  <c r="K1708" i="1" s="1"/>
  <c r="L1710" i="1"/>
  <c r="K1710" i="1" s="1"/>
  <c r="L1695" i="4"/>
  <c r="K1695" i="4" s="1"/>
  <c r="L1695" i="1"/>
  <c r="K1695" i="1" s="1"/>
  <c r="L1883" i="4"/>
  <c r="K1883" i="4" s="1"/>
  <c r="L1885" i="4"/>
  <c r="K1885" i="4" s="1"/>
  <c r="L1880" i="4"/>
  <c r="K1880" i="4" s="1"/>
  <c r="L1879" i="4"/>
  <c r="K1879" i="4" s="1"/>
  <c r="L1885" i="1"/>
  <c r="K1885" i="1" s="1"/>
  <c r="L1881" i="4"/>
  <c r="K1881" i="4" s="1"/>
  <c r="L1884" i="4"/>
  <c r="K1884" i="4" s="1"/>
  <c r="L1882" i="1"/>
  <c r="K1882" i="1" s="1"/>
  <c r="L1881" i="1"/>
  <c r="K1881" i="1" s="1"/>
  <c r="L1884" i="1"/>
  <c r="K1884" i="1" s="1"/>
  <c r="L1880" i="1"/>
  <c r="K1880" i="1" s="1"/>
  <c r="L1882" i="4"/>
  <c r="K1882" i="4" s="1"/>
  <c r="L1883" i="1"/>
  <c r="K1883" i="1" s="1"/>
  <c r="L1879" i="1"/>
  <c r="K1879" i="1" s="1"/>
  <c r="L1744" i="1"/>
  <c r="K1744" i="1" s="1"/>
  <c r="L1742" i="1"/>
  <c r="K1742" i="1" s="1"/>
  <c r="L1744" i="4"/>
  <c r="K1744" i="4" s="1"/>
  <c r="L1743" i="4"/>
  <c r="K1743" i="4" s="1"/>
  <c r="L1743" i="1"/>
  <c r="K1743" i="1" s="1"/>
  <c r="L1745" i="4"/>
  <c r="K1745" i="4" s="1"/>
  <c r="L1745" i="1"/>
  <c r="K1745" i="1" s="1"/>
  <c r="L1742" i="4"/>
  <c r="K1742" i="4" s="1"/>
  <c r="N3705" i="4" l="1"/>
  <c r="O3705" i="4" s="1"/>
  <c r="N3703" i="4"/>
  <c r="O3703" i="4" s="1"/>
  <c r="N2317" i="4"/>
  <c r="O2317" i="4" s="1"/>
  <c r="N3699" i="4"/>
  <c r="O3699" i="4" s="1"/>
  <c r="N2311" i="4"/>
  <c r="O2311" i="4" s="1"/>
  <c r="N2319" i="4"/>
  <c r="O2319" i="4" s="1"/>
  <c r="N3695" i="4"/>
  <c r="O3695" i="4" s="1"/>
  <c r="N3701" i="4"/>
  <c r="O3701" i="4" s="1"/>
  <c r="N2309" i="4"/>
  <c r="O2309" i="4" s="1"/>
  <c r="N3691" i="4"/>
  <c r="O3691" i="4" s="1"/>
  <c r="N2325" i="4"/>
  <c r="O2325" i="4" s="1"/>
  <c r="N2313" i="4"/>
  <c r="O2313" i="4" s="1"/>
  <c r="N2321" i="4"/>
  <c r="O2321" i="4" s="1"/>
  <c r="N3697" i="4"/>
  <c r="O3697" i="4" s="1"/>
  <c r="N3707" i="4"/>
  <c r="O3707" i="4" s="1"/>
  <c r="N2327" i="4"/>
  <c r="O2327" i="4" s="1"/>
  <c r="N3704" i="4"/>
  <c r="O3704" i="4" s="1"/>
  <c r="N3709" i="4"/>
  <c r="O3709" i="4" s="1"/>
  <c r="N3700" i="4"/>
  <c r="O3700" i="4" s="1"/>
  <c r="N3696" i="4"/>
  <c r="O3696" i="4" s="1"/>
  <c r="N2320" i="4"/>
  <c r="O2320" i="4" s="1"/>
  <c r="N3698" i="4"/>
  <c r="O3698" i="4" s="1"/>
  <c r="N3693" i="4"/>
  <c r="O3693" i="4" s="1"/>
  <c r="N3692" i="4"/>
  <c r="O3692" i="4" s="1"/>
  <c r="N2316" i="4"/>
  <c r="O2316" i="4" s="1"/>
  <c r="N3694" i="4"/>
  <c r="O3694" i="4" s="1"/>
  <c r="N2323" i="4"/>
  <c r="O2323" i="4" s="1"/>
  <c r="N3706" i="4"/>
  <c r="O3706" i="4" s="1"/>
  <c r="N2312" i="4"/>
  <c r="O2312" i="4" s="1"/>
  <c r="N2308" i="4"/>
  <c r="O2308" i="4" s="1"/>
  <c r="N3702" i="4"/>
  <c r="O3702" i="4" s="1"/>
  <c r="N2318" i="4"/>
  <c r="O2318" i="4" s="1"/>
  <c r="N2314" i="4"/>
  <c r="O2314" i="4" s="1"/>
  <c r="N3708" i="4"/>
  <c r="O3708" i="4" s="1"/>
  <c r="N2324" i="4"/>
  <c r="O2324" i="4" s="1"/>
  <c r="N2315" i="4"/>
  <c r="O2315" i="4" s="1"/>
  <c r="N3690" i="4"/>
  <c r="O3690" i="4" s="1"/>
  <c r="N2326" i="4"/>
  <c r="O2326" i="4" s="1"/>
  <c r="N2322" i="4"/>
  <c r="O2322" i="4" s="1"/>
  <c r="N2310" i="4"/>
  <c r="O2310" i="4" s="1"/>
  <c r="N2977" i="4"/>
  <c r="O2977" i="4" s="1"/>
  <c r="N2978" i="4"/>
  <c r="O2978" i="4" s="1"/>
  <c r="N521" i="4"/>
  <c r="O521" i="4" s="1"/>
  <c r="N2974" i="4"/>
  <c r="O2974" i="4" s="1"/>
  <c r="N2976" i="4"/>
  <c r="O2976" i="4" s="1"/>
  <c r="N2975" i="4"/>
  <c r="O2975" i="4" s="1"/>
  <c r="N523" i="4"/>
  <c r="O523" i="4" s="1"/>
  <c r="N519" i="4"/>
  <c r="O519" i="4" s="1"/>
  <c r="N520" i="4"/>
  <c r="O520" i="4" s="1"/>
  <c r="N522" i="4"/>
  <c r="O522" i="4" s="1"/>
  <c r="N2737" i="4"/>
  <c r="O2737" i="4" s="1"/>
  <c r="N2735" i="4"/>
  <c r="O2735" i="4" s="1"/>
  <c r="N3966" i="4"/>
  <c r="O3966" i="4" s="1"/>
  <c r="N2736" i="4"/>
  <c r="O2736" i="4" s="1"/>
  <c r="N3965" i="4"/>
  <c r="O3965" i="4" s="1"/>
  <c r="N3964" i="4"/>
  <c r="O3964" i="4" s="1"/>
  <c r="N2850" i="4"/>
  <c r="O2850" i="4" s="1"/>
  <c r="N182" i="4"/>
  <c r="O182" i="4" s="1"/>
  <c r="N3639" i="4"/>
  <c r="O3639" i="4" s="1"/>
  <c r="N3635" i="4"/>
  <c r="O3635" i="4" s="1"/>
  <c r="N3641" i="4"/>
  <c r="O3641" i="4" s="1"/>
  <c r="N3637" i="4"/>
  <c r="O3637" i="4" s="1"/>
  <c r="N3640" i="4"/>
  <c r="O3640" i="4" s="1"/>
  <c r="N2031" i="4"/>
  <c r="O2031" i="4" s="1"/>
  <c r="N3636" i="4"/>
  <c r="O3636" i="4" s="1"/>
  <c r="N3634" i="4"/>
  <c r="O3634" i="4" s="1"/>
  <c r="N2037" i="4"/>
  <c r="O2037" i="4" s="1"/>
  <c r="N3642" i="4"/>
  <c r="O3642" i="4" s="1"/>
  <c r="N2030" i="4"/>
  <c r="O2030" i="4" s="1"/>
  <c r="N2032" i="4"/>
  <c r="O2032" i="4" s="1"/>
  <c r="N2035" i="4"/>
  <c r="O2035" i="4" s="1"/>
  <c r="N2033" i="4"/>
  <c r="O2033" i="4" s="1"/>
  <c r="N3638" i="4"/>
  <c r="O3638" i="4" s="1"/>
  <c r="N2036" i="4"/>
  <c r="O2036" i="4" s="1"/>
  <c r="N2038" i="4"/>
  <c r="O2038" i="4" s="1"/>
  <c r="N2034" i="4"/>
  <c r="O2034" i="4" s="1"/>
  <c r="N3815" i="4"/>
  <c r="O3815" i="4" s="1"/>
  <c r="N2575" i="4"/>
  <c r="O2575" i="4" s="1"/>
  <c r="N2576" i="4"/>
  <c r="O2576" i="4" s="1"/>
  <c r="N3816" i="4"/>
  <c r="O3816" i="4" s="1"/>
  <c r="N3645" i="4"/>
  <c r="O3645" i="4" s="1"/>
  <c r="N2039" i="4"/>
  <c r="O2039" i="4" s="1"/>
  <c r="N2041" i="4"/>
  <c r="O2041" i="4" s="1"/>
  <c r="N3643" i="4"/>
  <c r="O3643" i="4" s="1"/>
  <c r="N3644" i="4"/>
  <c r="O3644" i="4" s="1"/>
  <c r="N2040" i="4"/>
  <c r="O2040" i="4" s="1"/>
  <c r="N3777" i="4"/>
  <c r="O3777" i="4" s="1"/>
  <c r="N2489" i="4"/>
  <c r="O2489" i="4" s="1"/>
  <c r="N3779" i="4"/>
  <c r="O3779" i="4" s="1"/>
  <c r="N2491" i="4"/>
  <c r="O2491" i="4" s="1"/>
  <c r="N3780" i="4"/>
  <c r="O3780" i="4" s="1"/>
  <c r="N3778" i="4"/>
  <c r="O3778" i="4" s="1"/>
  <c r="N2492" i="4"/>
  <c r="O2492" i="4" s="1"/>
  <c r="N2488" i="4"/>
  <c r="O2488" i="4" s="1"/>
  <c r="N2490" i="4"/>
  <c r="O2490" i="4" s="1"/>
  <c r="N3776" i="4"/>
  <c r="O3776" i="4" s="1"/>
  <c r="N3065" i="4"/>
  <c r="O3065" i="4" s="1"/>
  <c r="N3057" i="4"/>
  <c r="O3057" i="4" s="1"/>
  <c r="N3049" i="4"/>
  <c r="O3049" i="4" s="1"/>
  <c r="N3051" i="4"/>
  <c r="O3051" i="4" s="1"/>
  <c r="N3063" i="4"/>
  <c r="O3063" i="4" s="1"/>
  <c r="N3053" i="4"/>
  <c r="O3053" i="4" s="1"/>
  <c r="N3061" i="4"/>
  <c r="O3061" i="4" s="1"/>
  <c r="N3060" i="4"/>
  <c r="O3060" i="4" s="1"/>
  <c r="N3056" i="4"/>
  <c r="O3056" i="4" s="1"/>
  <c r="N3052" i="4"/>
  <c r="O3052" i="4" s="1"/>
  <c r="N667" i="4"/>
  <c r="O667" i="4" s="1"/>
  <c r="N3059" i="4"/>
  <c r="O3059" i="4" s="1"/>
  <c r="N663" i="4"/>
  <c r="O663" i="4" s="1"/>
  <c r="N666" i="4"/>
  <c r="O666" i="4" s="1"/>
  <c r="N659" i="4"/>
  <c r="O659" i="4" s="1"/>
  <c r="N3066" i="4"/>
  <c r="O3066" i="4" s="1"/>
  <c r="N3058" i="4"/>
  <c r="O3058" i="4" s="1"/>
  <c r="N671" i="4"/>
  <c r="O671" i="4" s="1"/>
  <c r="N3054" i="4"/>
  <c r="O3054" i="4" s="1"/>
  <c r="N658" i="4"/>
  <c r="O658" i="4" s="1"/>
  <c r="N668" i="4"/>
  <c r="O668" i="4" s="1"/>
  <c r="N3055" i="4"/>
  <c r="O3055" i="4" s="1"/>
  <c r="N3062" i="4"/>
  <c r="O3062" i="4" s="1"/>
  <c r="N3050" i="4"/>
  <c r="O3050" i="4" s="1"/>
  <c r="N3064" i="4"/>
  <c r="O3064" i="4" s="1"/>
  <c r="N661" i="4"/>
  <c r="O661" i="4" s="1"/>
  <c r="N657" i="4"/>
  <c r="O657" i="4" s="1"/>
  <c r="N664" i="4"/>
  <c r="O664" i="4" s="1"/>
  <c r="N655" i="4"/>
  <c r="O655" i="4" s="1"/>
  <c r="N669" i="4"/>
  <c r="O669" i="4" s="1"/>
  <c r="N670" i="4"/>
  <c r="O670" i="4" s="1"/>
  <c r="N665" i="4"/>
  <c r="O665" i="4" s="1"/>
  <c r="N662" i="4"/>
  <c r="O662" i="4" s="1"/>
  <c r="N654" i="4"/>
  <c r="O654" i="4" s="1"/>
  <c r="N660" i="4"/>
  <c r="O660" i="4" s="1"/>
  <c r="N656" i="4"/>
  <c r="O656" i="4" s="1"/>
  <c r="N3605" i="4"/>
  <c r="O3605" i="4" s="1"/>
  <c r="N3599" i="4"/>
  <c r="O3599" i="4" s="1"/>
  <c r="N3601" i="4"/>
  <c r="O3601" i="4" s="1"/>
  <c r="N1927" i="4"/>
  <c r="O1927" i="4" s="1"/>
  <c r="N3603" i="4"/>
  <c r="O3603" i="4" s="1"/>
  <c r="N3604" i="4"/>
  <c r="O3604" i="4" s="1"/>
  <c r="N1933" i="4"/>
  <c r="O1933" i="4" s="1"/>
  <c r="N1931" i="4"/>
  <c r="O1931" i="4" s="1"/>
  <c r="N1930" i="4"/>
  <c r="O1930" i="4" s="1"/>
  <c r="N1932" i="4"/>
  <c r="O1932" i="4" s="1"/>
  <c r="N3600" i="4"/>
  <c r="O3600" i="4" s="1"/>
  <c r="N1929" i="4"/>
  <c r="O1929" i="4" s="1"/>
  <c r="N3606" i="4"/>
  <c r="O3606" i="4" s="1"/>
  <c r="N3602" i="4"/>
  <c r="O3602" i="4" s="1"/>
  <c r="N1934" i="4"/>
  <c r="O1934" i="4" s="1"/>
  <c r="N1928" i="4"/>
  <c r="O1928" i="4" s="1"/>
  <c r="N3109" i="4"/>
  <c r="O3109" i="4" s="1"/>
  <c r="N3107" i="4"/>
  <c r="O3107" i="4" s="1"/>
  <c r="N779" i="4"/>
  <c r="O779" i="4" s="1"/>
  <c r="N3111" i="4"/>
  <c r="O3111" i="4" s="1"/>
  <c r="N3106" i="4"/>
  <c r="O3106" i="4" s="1"/>
  <c r="N777" i="4"/>
  <c r="O777" i="4" s="1"/>
  <c r="N3112" i="4"/>
  <c r="O3112" i="4" s="1"/>
  <c r="N3108" i="4"/>
  <c r="O3108" i="4" s="1"/>
  <c r="N3110" i="4"/>
  <c r="O3110" i="4" s="1"/>
  <c r="N778" i="4"/>
  <c r="O778" i="4" s="1"/>
  <c r="N781" i="4"/>
  <c r="O781" i="4" s="1"/>
  <c r="N776" i="4"/>
  <c r="O776" i="4" s="1"/>
  <c r="N782" i="4"/>
  <c r="O782" i="4" s="1"/>
  <c r="N780" i="4"/>
  <c r="O780" i="4" s="1"/>
  <c r="N2645" i="4"/>
  <c r="O2645" i="4" s="1"/>
  <c r="N2643" i="4"/>
  <c r="O2643" i="4" s="1"/>
  <c r="N3877" i="4"/>
  <c r="O3877" i="4" s="1"/>
  <c r="N2641" i="4"/>
  <c r="O2641" i="4" s="1"/>
  <c r="N3883" i="4"/>
  <c r="O3883" i="4" s="1"/>
  <c r="N3881" i="4"/>
  <c r="O3881" i="4" s="1"/>
  <c r="N3875" i="4"/>
  <c r="O3875" i="4" s="1"/>
  <c r="N2647" i="4"/>
  <c r="O2647" i="4" s="1"/>
  <c r="N3874" i="4"/>
  <c r="O3874" i="4" s="1"/>
  <c r="N2644" i="4"/>
  <c r="O2644" i="4" s="1"/>
  <c r="N3879" i="4"/>
  <c r="O3879" i="4" s="1"/>
  <c r="N3873" i="4"/>
  <c r="O3873" i="4" s="1"/>
  <c r="N2649" i="4"/>
  <c r="O2649" i="4" s="1"/>
  <c r="N3872" i="4"/>
  <c r="O3872" i="4" s="1"/>
  <c r="N2640" i="4"/>
  <c r="O2640" i="4" s="1"/>
  <c r="N3882" i="4"/>
  <c r="O3882" i="4" s="1"/>
  <c r="N3880" i="4"/>
  <c r="O3880" i="4" s="1"/>
  <c r="N2651" i="4"/>
  <c r="O2651" i="4" s="1"/>
  <c r="N2650" i="4"/>
  <c r="O2650" i="4" s="1"/>
  <c r="N2646" i="4"/>
  <c r="O2646" i="4" s="1"/>
  <c r="N2648" i="4"/>
  <c r="O2648" i="4" s="1"/>
  <c r="N2642" i="4"/>
  <c r="O2642" i="4" s="1"/>
  <c r="N3878" i="4"/>
  <c r="O3878" i="4" s="1"/>
  <c r="N3876" i="4"/>
  <c r="O3876" i="4" s="1"/>
  <c r="N2417" i="4"/>
  <c r="O2417" i="4" s="1"/>
  <c r="N3713" i="4"/>
  <c r="O3713" i="4" s="1"/>
  <c r="N3715" i="4"/>
  <c r="O3715" i="4" s="1"/>
  <c r="N2419" i="4"/>
  <c r="O2419" i="4" s="1"/>
  <c r="N2416" i="4"/>
  <c r="O2416" i="4" s="1"/>
  <c r="N3714" i="4"/>
  <c r="O3714" i="4" s="1"/>
  <c r="N3716" i="4"/>
  <c r="O3716" i="4" s="1"/>
  <c r="N2418" i="4"/>
  <c r="O2418" i="4" s="1"/>
  <c r="N2565" i="4"/>
  <c r="O2565" i="4" s="1"/>
  <c r="N3811" i="4"/>
  <c r="O3811" i="4" s="1"/>
  <c r="N3809" i="4"/>
  <c r="O3809" i="4" s="1"/>
  <c r="N3808" i="4"/>
  <c r="O3808" i="4" s="1"/>
  <c r="N3810" i="4"/>
  <c r="O3810" i="4" s="1"/>
  <c r="N2567" i="4"/>
  <c r="O2567" i="4" s="1"/>
  <c r="N2568" i="4"/>
  <c r="O2568" i="4" s="1"/>
  <c r="N2566" i="4"/>
  <c r="O2566" i="4" s="1"/>
  <c r="N2637" i="4"/>
  <c r="O2637" i="4" s="1"/>
  <c r="N3870" i="4"/>
  <c r="O3870" i="4" s="1"/>
  <c r="N3871" i="4"/>
  <c r="O3871" i="4" s="1"/>
  <c r="N2638" i="4"/>
  <c r="O2638" i="4" s="1"/>
  <c r="N3105" i="4"/>
  <c r="O3105" i="4" s="1"/>
  <c r="N773" i="4"/>
  <c r="O773" i="4" s="1"/>
  <c r="N3104" i="4"/>
  <c r="O3104" i="4" s="1"/>
  <c r="N774" i="4"/>
  <c r="O774" i="4" s="1"/>
  <c r="N2433" i="4"/>
  <c r="O2433" i="4" s="1"/>
  <c r="N3727" i="4"/>
  <c r="O3727" i="4" s="1"/>
  <c r="N3725" i="4"/>
  <c r="O3725" i="4" s="1"/>
  <c r="N2429" i="4"/>
  <c r="O2429" i="4" s="1"/>
  <c r="N3731" i="4"/>
  <c r="O3731" i="4" s="1"/>
  <c r="N3730" i="4"/>
  <c r="O3730" i="4" s="1"/>
  <c r="N3726" i="4"/>
  <c r="O3726" i="4" s="1"/>
  <c r="N2431" i="4"/>
  <c r="O2431" i="4" s="1"/>
  <c r="N2432" i="4"/>
  <c r="O2432" i="4" s="1"/>
  <c r="N2434" i="4"/>
  <c r="O2434" i="4" s="1"/>
  <c r="N2428" i="4"/>
  <c r="O2428" i="4" s="1"/>
  <c r="N2430" i="4"/>
  <c r="O2430" i="4" s="1"/>
  <c r="N3729" i="4"/>
  <c r="O3729" i="4" s="1"/>
  <c r="N3728" i="4"/>
  <c r="O3728" i="4" s="1"/>
  <c r="N3253" i="4"/>
  <c r="O3253" i="4" s="1"/>
  <c r="N3254" i="4"/>
  <c r="O3254" i="4" s="1"/>
  <c r="N975" i="4"/>
  <c r="O975" i="4" s="1"/>
  <c r="N974" i="4"/>
  <c r="O974" i="4" s="1"/>
  <c r="N3853" i="4"/>
  <c r="O3853" i="4" s="1"/>
  <c r="N2613" i="4"/>
  <c r="O2613" i="4" s="1"/>
  <c r="N3157" i="4"/>
  <c r="O3157" i="4" s="1"/>
  <c r="N3155" i="4"/>
  <c r="O3155" i="4" s="1"/>
  <c r="N3149" i="4"/>
  <c r="O3149" i="4" s="1"/>
  <c r="N3153" i="4"/>
  <c r="O3153" i="4" s="1"/>
  <c r="N3151" i="4"/>
  <c r="O3151" i="4" s="1"/>
  <c r="N3159" i="4"/>
  <c r="O3159" i="4" s="1"/>
  <c r="N3156" i="4"/>
  <c r="O3156" i="4" s="1"/>
  <c r="N3152" i="4"/>
  <c r="O3152" i="4" s="1"/>
  <c r="N811" i="4"/>
  <c r="O811" i="4" s="1"/>
  <c r="N809" i="4"/>
  <c r="O809" i="4" s="1"/>
  <c r="N3158" i="4"/>
  <c r="O3158" i="4" s="1"/>
  <c r="N3154" i="4"/>
  <c r="O3154" i="4" s="1"/>
  <c r="N810" i="4"/>
  <c r="O810" i="4" s="1"/>
  <c r="N815" i="4"/>
  <c r="O815" i="4" s="1"/>
  <c r="N817" i="4"/>
  <c r="O817" i="4" s="1"/>
  <c r="N818" i="4"/>
  <c r="O818" i="4" s="1"/>
  <c r="N813" i="4"/>
  <c r="O813" i="4" s="1"/>
  <c r="N3150" i="4"/>
  <c r="O3150" i="4" s="1"/>
  <c r="N816" i="4"/>
  <c r="O816" i="4" s="1"/>
  <c r="N812" i="4"/>
  <c r="O812" i="4" s="1"/>
  <c r="N808" i="4"/>
  <c r="O808" i="4" s="1"/>
  <c r="N814" i="4"/>
  <c r="O814" i="4" s="1"/>
  <c r="N3909" i="4"/>
  <c r="O3909" i="4" s="1"/>
  <c r="N3919" i="4"/>
  <c r="O3919" i="4" s="1"/>
  <c r="N2685" i="4"/>
  <c r="O2685" i="4" s="1"/>
  <c r="N2689" i="4"/>
  <c r="O2689" i="4" s="1"/>
  <c r="N3917" i="4"/>
  <c r="O3917" i="4" s="1"/>
  <c r="N2673" i="4"/>
  <c r="O2673" i="4" s="1"/>
  <c r="N2681" i="4"/>
  <c r="O2681" i="4" s="1"/>
  <c r="N2677" i="4"/>
  <c r="O2677" i="4" s="1"/>
  <c r="N3918" i="4"/>
  <c r="O3918" i="4" s="1"/>
  <c r="N3921" i="4"/>
  <c r="O3921" i="4" s="1"/>
  <c r="N3911" i="4"/>
  <c r="O3911" i="4" s="1"/>
  <c r="N3905" i="4"/>
  <c r="O3905" i="4" s="1"/>
  <c r="N3903" i="4"/>
  <c r="O3903" i="4" s="1"/>
  <c r="N3915" i="4"/>
  <c r="O3915" i="4" s="1"/>
  <c r="N2687" i="4"/>
  <c r="O2687" i="4" s="1"/>
  <c r="N3906" i="4"/>
  <c r="O3906" i="4" s="1"/>
  <c r="N2676" i="4"/>
  <c r="O2676" i="4" s="1"/>
  <c r="N3913" i="4"/>
  <c r="O3913" i="4" s="1"/>
  <c r="N3907" i="4"/>
  <c r="O3907" i="4" s="1"/>
  <c r="N2675" i="4"/>
  <c r="O2675" i="4" s="1"/>
  <c r="N3902" i="4"/>
  <c r="O3902" i="4" s="1"/>
  <c r="N3916" i="4"/>
  <c r="O3916" i="4" s="1"/>
  <c r="N2680" i="4"/>
  <c r="O2680" i="4" s="1"/>
  <c r="N3901" i="4"/>
  <c r="O3901" i="4" s="1"/>
  <c r="N3908" i="4"/>
  <c r="O3908" i="4" s="1"/>
  <c r="N2672" i="4"/>
  <c r="O2672" i="4" s="1"/>
  <c r="N2671" i="4"/>
  <c r="O2671" i="4" s="1"/>
  <c r="N2690" i="4"/>
  <c r="O2690" i="4" s="1"/>
  <c r="N2679" i="4"/>
  <c r="O2679" i="4" s="1"/>
  <c r="N3914" i="4"/>
  <c r="O3914" i="4" s="1"/>
  <c r="N2686" i="4"/>
  <c r="O2686" i="4" s="1"/>
  <c r="N3910" i="4"/>
  <c r="O3910" i="4" s="1"/>
  <c r="N2688" i="4"/>
  <c r="O2688" i="4" s="1"/>
  <c r="N2682" i="4"/>
  <c r="O2682" i="4" s="1"/>
  <c r="N3904" i="4"/>
  <c r="O3904" i="4" s="1"/>
  <c r="N3900" i="4"/>
  <c r="O3900" i="4" s="1"/>
  <c r="N2691" i="4"/>
  <c r="O2691" i="4" s="1"/>
  <c r="N2674" i="4"/>
  <c r="O2674" i="4" s="1"/>
  <c r="N2670" i="4"/>
  <c r="O2670" i="4" s="1"/>
  <c r="N2684" i="4"/>
  <c r="O2684" i="4" s="1"/>
  <c r="N3920" i="4"/>
  <c r="O3920" i="4" s="1"/>
  <c r="N2683" i="4"/>
  <c r="O2683" i="4" s="1"/>
  <c r="N2678" i="4"/>
  <c r="O2678" i="4" s="1"/>
  <c r="N3912" i="4"/>
  <c r="O3912" i="4" s="1"/>
  <c r="N2853" i="4"/>
  <c r="O2853" i="4" s="1"/>
  <c r="N2855" i="4"/>
  <c r="O2855" i="4" s="1"/>
  <c r="N186" i="4"/>
  <c r="O186" i="4" s="1"/>
  <c r="N2852" i="4"/>
  <c r="O2852" i="4" s="1"/>
  <c r="N2854" i="4"/>
  <c r="O2854" i="4" s="1"/>
  <c r="N183" i="4"/>
  <c r="O183" i="4" s="1"/>
  <c r="N2851" i="4"/>
  <c r="O2851" i="4" s="1"/>
  <c r="N184" i="4"/>
  <c r="O184" i="4" s="1"/>
  <c r="N187" i="4"/>
  <c r="O187" i="4" s="1"/>
  <c r="N185" i="4"/>
  <c r="O185" i="4" s="1"/>
  <c r="N2817" i="4"/>
  <c r="O2817" i="4" s="1"/>
  <c r="N2819" i="4"/>
  <c r="O2819" i="4" s="1"/>
  <c r="N2823" i="4"/>
  <c r="O2823" i="4" s="1"/>
  <c r="N2820" i="4"/>
  <c r="O2820" i="4" s="1"/>
  <c r="N2818" i="4"/>
  <c r="O2818" i="4" s="1"/>
  <c r="N2821" i="4"/>
  <c r="O2821" i="4" s="1"/>
  <c r="N74" i="4"/>
  <c r="O74" i="4" s="1"/>
  <c r="N2822" i="4"/>
  <c r="O2822" i="4" s="1"/>
  <c r="N73" i="4"/>
  <c r="O73" i="4" s="1"/>
  <c r="N79" i="4"/>
  <c r="O79" i="4" s="1"/>
  <c r="N78" i="4"/>
  <c r="O78" i="4" s="1"/>
  <c r="N76" i="4"/>
  <c r="O76" i="4" s="1"/>
  <c r="N75" i="4"/>
  <c r="O75" i="4" s="1"/>
  <c r="N77" i="4"/>
  <c r="O77" i="4" s="1"/>
  <c r="N3397" i="4"/>
  <c r="O3397" i="4" s="1"/>
  <c r="N1371" i="4"/>
  <c r="O1371" i="4" s="1"/>
  <c r="N3395" i="4"/>
  <c r="O3395" i="4" s="1"/>
  <c r="N1365" i="4"/>
  <c r="O1365" i="4" s="1"/>
  <c r="N3401" i="4"/>
  <c r="O3401" i="4" s="1"/>
  <c r="N3396" i="4"/>
  <c r="O3396" i="4" s="1"/>
  <c r="N1369" i="4"/>
  <c r="O1369" i="4" s="1"/>
  <c r="N3394" i="4"/>
  <c r="O3394" i="4" s="1"/>
  <c r="N1367" i="4"/>
  <c r="O1367" i="4" s="1"/>
  <c r="N1370" i="4"/>
  <c r="O1370" i="4" s="1"/>
  <c r="N1366" i="4"/>
  <c r="O1366" i="4" s="1"/>
  <c r="N3399" i="4"/>
  <c r="O3399" i="4" s="1"/>
  <c r="N1364" i="4"/>
  <c r="O1364" i="4" s="1"/>
  <c r="N3398" i="4"/>
  <c r="O3398" i="4" s="1"/>
  <c r="N1368" i="4"/>
  <c r="O1368" i="4" s="1"/>
  <c r="N3400" i="4"/>
  <c r="O3400" i="4" s="1"/>
  <c r="N2953" i="4"/>
  <c r="O2953" i="4" s="1"/>
  <c r="N2959" i="4"/>
  <c r="O2959" i="4" s="1"/>
  <c r="N2957" i="4"/>
  <c r="O2957" i="4" s="1"/>
  <c r="N2960" i="4"/>
  <c r="O2960" i="4" s="1"/>
  <c r="N2955" i="4"/>
  <c r="O2955" i="4" s="1"/>
  <c r="N2958" i="4"/>
  <c r="O2958" i="4" s="1"/>
  <c r="N2954" i="4"/>
  <c r="O2954" i="4" s="1"/>
  <c r="N503" i="4"/>
  <c r="O503" i="4" s="1"/>
  <c r="N2956" i="4"/>
  <c r="O2956" i="4" s="1"/>
  <c r="N505" i="4"/>
  <c r="O505" i="4" s="1"/>
  <c r="N501" i="4"/>
  <c r="O501" i="4" s="1"/>
  <c r="N500" i="4"/>
  <c r="O500" i="4" s="1"/>
  <c r="N502" i="4"/>
  <c r="O502" i="4" s="1"/>
  <c r="N499" i="4"/>
  <c r="O499" i="4" s="1"/>
  <c r="N498" i="4"/>
  <c r="O498" i="4" s="1"/>
  <c r="N504" i="4"/>
  <c r="O504" i="4" s="1"/>
  <c r="N3237" i="4"/>
  <c r="O3237" i="4" s="1"/>
  <c r="N951" i="4"/>
  <c r="O951" i="4" s="1"/>
  <c r="N949" i="4"/>
  <c r="O949" i="4" s="1"/>
  <c r="N3236" i="4"/>
  <c r="O3236" i="4" s="1"/>
  <c r="N3235" i="4"/>
  <c r="O3235" i="4" s="1"/>
  <c r="N950" i="4"/>
  <c r="O950" i="4" s="1"/>
  <c r="N3373" i="4"/>
  <c r="O3373" i="4" s="1"/>
  <c r="N3355" i="4"/>
  <c r="O3355" i="4" s="1"/>
  <c r="N3361" i="4"/>
  <c r="O3361" i="4" s="1"/>
  <c r="N3387" i="4"/>
  <c r="O3387" i="4" s="1"/>
  <c r="N3393" i="4"/>
  <c r="O3393" i="4" s="1"/>
  <c r="N3375" i="4"/>
  <c r="O3375" i="4" s="1"/>
  <c r="N3379" i="4"/>
  <c r="O3379" i="4" s="1"/>
  <c r="N3377" i="4"/>
  <c r="O3377" i="4" s="1"/>
  <c r="N3367" i="4"/>
  <c r="O3367" i="4" s="1"/>
  <c r="N3381" i="4"/>
  <c r="O3381" i="4" s="1"/>
  <c r="N1307" i="4"/>
  <c r="O1307" i="4" s="1"/>
  <c r="N3357" i="4"/>
  <c r="O3357" i="4" s="1"/>
  <c r="N3385" i="4"/>
  <c r="O3385" i="4" s="1"/>
  <c r="N1299" i="4"/>
  <c r="O1299" i="4" s="1"/>
  <c r="N3371" i="4"/>
  <c r="O3371" i="4" s="1"/>
  <c r="N3365" i="4"/>
  <c r="O3365" i="4" s="1"/>
  <c r="N3369" i="4"/>
  <c r="O3369" i="4" s="1"/>
  <c r="N3391" i="4"/>
  <c r="O3391" i="4" s="1"/>
  <c r="N1339" i="4"/>
  <c r="O1339" i="4" s="1"/>
  <c r="N3383" i="4"/>
  <c r="O3383" i="4" s="1"/>
  <c r="N1331" i="4"/>
  <c r="O1331" i="4" s="1"/>
  <c r="N1313" i="4"/>
  <c r="O1313" i="4" s="1"/>
  <c r="N3380" i="4"/>
  <c r="O3380" i="4" s="1"/>
  <c r="N3348" i="4"/>
  <c r="O3348" i="4" s="1"/>
  <c r="N3359" i="4"/>
  <c r="O3359" i="4" s="1"/>
  <c r="N1323" i="4"/>
  <c r="O1323" i="4" s="1"/>
  <c r="N1305" i="4"/>
  <c r="O1305" i="4" s="1"/>
  <c r="N1329" i="4"/>
  <c r="O1329" i="4" s="1"/>
  <c r="N3376" i="4"/>
  <c r="O3376" i="4" s="1"/>
  <c r="N3363" i="4"/>
  <c r="O3363" i="4" s="1"/>
  <c r="N3353" i="4"/>
  <c r="O3353" i="4" s="1"/>
  <c r="N1301" i="4"/>
  <c r="O1301" i="4" s="1"/>
  <c r="N3356" i="4"/>
  <c r="O3356" i="4" s="1"/>
  <c r="N3392" i="4"/>
  <c r="O3392" i="4" s="1"/>
  <c r="N3352" i="4"/>
  <c r="O3352" i="4" s="1"/>
  <c r="N1335" i="4"/>
  <c r="O1335" i="4" s="1"/>
  <c r="N3349" i="4"/>
  <c r="O3349" i="4" s="1"/>
  <c r="N1337" i="4"/>
  <c r="O1337" i="4" s="1"/>
  <c r="N1321" i="4"/>
  <c r="O1321" i="4" s="1"/>
  <c r="N3372" i="4"/>
  <c r="O3372" i="4" s="1"/>
  <c r="N1311" i="4"/>
  <c r="O1311" i="4" s="1"/>
  <c r="N3362" i="4"/>
  <c r="O3362" i="4" s="1"/>
  <c r="N1316" i="4"/>
  <c r="O1316" i="4" s="1"/>
  <c r="N1310" i="4"/>
  <c r="O1310" i="4" s="1"/>
  <c r="N3389" i="4"/>
  <c r="O3389" i="4" s="1"/>
  <c r="N1333" i="4"/>
  <c r="O1333" i="4" s="1"/>
  <c r="N1309" i="4"/>
  <c r="O1309" i="4" s="1"/>
  <c r="N3368" i="4"/>
  <c r="O3368" i="4" s="1"/>
  <c r="N1303" i="4"/>
  <c r="O1303" i="4" s="1"/>
  <c r="N3390" i="4"/>
  <c r="O3390" i="4" s="1"/>
  <c r="N3358" i="4"/>
  <c r="O3358" i="4" s="1"/>
  <c r="N1312" i="4"/>
  <c r="O1312" i="4" s="1"/>
  <c r="N1338" i="4"/>
  <c r="O1338" i="4" s="1"/>
  <c r="N1306" i="4"/>
  <c r="O1306" i="4" s="1"/>
  <c r="N1325" i="4"/>
  <c r="O1325" i="4" s="1"/>
  <c r="N1297" i="4"/>
  <c r="O1297" i="4" s="1"/>
  <c r="N3364" i="4"/>
  <c r="O3364" i="4" s="1"/>
  <c r="N1295" i="4"/>
  <c r="O1295" i="4" s="1"/>
  <c r="N3386" i="4"/>
  <c r="O3386" i="4" s="1"/>
  <c r="N3354" i="4"/>
  <c r="O3354" i="4" s="1"/>
  <c r="N1308" i="4"/>
  <c r="O1308" i="4" s="1"/>
  <c r="N1334" i="4"/>
  <c r="O1334" i="4" s="1"/>
  <c r="N1302" i="4"/>
  <c r="O1302" i="4" s="1"/>
  <c r="N1315" i="4"/>
  <c r="O1315" i="4" s="1"/>
  <c r="N3370" i="4"/>
  <c r="O3370" i="4" s="1"/>
  <c r="N3366" i="4"/>
  <c r="O3366" i="4" s="1"/>
  <c r="N1320" i="4"/>
  <c r="O1320" i="4" s="1"/>
  <c r="N1318" i="4"/>
  <c r="O1318" i="4" s="1"/>
  <c r="N3388" i="4"/>
  <c r="O3388" i="4" s="1"/>
  <c r="N3384" i="4"/>
  <c r="O3384" i="4" s="1"/>
  <c r="N1327" i="4"/>
  <c r="O1327" i="4" s="1"/>
  <c r="N3382" i="4"/>
  <c r="O3382" i="4" s="1"/>
  <c r="N1317" i="4"/>
  <c r="O1317" i="4" s="1"/>
  <c r="N3360" i="4"/>
  <c r="O3360" i="4" s="1"/>
  <c r="N1319" i="4"/>
  <c r="O1319" i="4" s="1"/>
  <c r="N3378" i="4"/>
  <c r="O3378" i="4" s="1"/>
  <c r="N3374" i="4"/>
  <c r="O3374" i="4" s="1"/>
  <c r="N3351" i="4"/>
  <c r="O3351" i="4" s="1"/>
  <c r="N1304" i="4"/>
  <c r="O1304" i="4" s="1"/>
  <c r="N1294" i="4"/>
  <c r="O1294" i="4" s="1"/>
  <c r="N1300" i="4"/>
  <c r="O1300" i="4" s="1"/>
  <c r="N1296" i="4"/>
  <c r="O1296" i="4" s="1"/>
  <c r="N1330" i="4"/>
  <c r="O1330" i="4" s="1"/>
  <c r="N1328" i="4"/>
  <c r="O1328" i="4" s="1"/>
  <c r="N1314" i="4"/>
  <c r="O1314" i="4" s="1"/>
  <c r="N1324" i="4"/>
  <c r="O1324" i="4" s="1"/>
  <c r="N1336" i="4"/>
  <c r="O1336" i="4" s="1"/>
  <c r="N1326" i="4"/>
  <c r="O1326" i="4" s="1"/>
  <c r="N1332" i="4"/>
  <c r="O1332" i="4" s="1"/>
  <c r="N1322" i="4"/>
  <c r="O1322" i="4" s="1"/>
  <c r="N1298" i="4"/>
  <c r="O1298" i="4" s="1"/>
  <c r="N3350" i="4"/>
  <c r="O3350" i="4" s="1"/>
  <c r="N2991" i="4"/>
  <c r="O2991" i="4" s="1"/>
  <c r="N2997" i="4"/>
  <c r="O2997" i="4" s="1"/>
  <c r="N2993" i="4"/>
  <c r="O2993" i="4" s="1"/>
  <c r="N2999" i="4"/>
  <c r="O2999" i="4" s="1"/>
  <c r="N2996" i="4"/>
  <c r="O2996" i="4" s="1"/>
  <c r="N2992" i="4"/>
  <c r="O2992" i="4" s="1"/>
  <c r="N2995" i="4"/>
  <c r="O2995" i="4" s="1"/>
  <c r="N570" i="4"/>
  <c r="O570" i="4" s="1"/>
  <c r="N571" i="4"/>
  <c r="O571" i="4" s="1"/>
  <c r="N3000" i="4"/>
  <c r="O3000" i="4" s="1"/>
  <c r="N2998" i="4"/>
  <c r="O2998" i="4" s="1"/>
  <c r="N566" i="4"/>
  <c r="O566" i="4" s="1"/>
  <c r="N564" i="4"/>
  <c r="O564" i="4" s="1"/>
  <c r="N2994" i="4"/>
  <c r="O2994" i="4" s="1"/>
  <c r="N569" i="4"/>
  <c r="O569" i="4" s="1"/>
  <c r="N565" i="4"/>
  <c r="O565" i="4" s="1"/>
  <c r="N567" i="4"/>
  <c r="O567" i="4" s="1"/>
  <c r="N568" i="4"/>
  <c r="O568" i="4" s="1"/>
  <c r="N562" i="4"/>
  <c r="O562" i="4" s="1"/>
  <c r="N563" i="4"/>
  <c r="O563" i="4" s="1"/>
  <c r="N3767" i="4"/>
  <c r="O3767" i="4" s="1"/>
  <c r="N3769" i="4"/>
  <c r="O3769" i="4" s="1"/>
  <c r="N2479" i="4"/>
  <c r="O2479" i="4" s="1"/>
  <c r="N2477" i="4"/>
  <c r="O2477" i="4" s="1"/>
  <c r="N3765" i="4"/>
  <c r="O3765" i="4" s="1"/>
  <c r="N3768" i="4"/>
  <c r="O3768" i="4" s="1"/>
  <c r="N2476" i="4"/>
  <c r="O2476" i="4" s="1"/>
  <c r="N2475" i="4"/>
  <c r="O2475" i="4" s="1"/>
  <c r="N2478" i="4"/>
  <c r="O2478" i="4" s="1"/>
  <c r="N3766" i="4"/>
  <c r="O3766" i="4" s="1"/>
  <c r="N3029" i="4"/>
  <c r="O3029" i="4" s="1"/>
  <c r="N3025" i="4"/>
  <c r="O3025" i="4" s="1"/>
  <c r="N3033" i="4"/>
  <c r="O3033" i="4" s="1"/>
  <c r="N3039" i="4"/>
  <c r="O3039" i="4" s="1"/>
  <c r="N3031" i="4"/>
  <c r="O3031" i="4" s="1"/>
  <c r="N3027" i="4"/>
  <c r="O3027" i="4" s="1"/>
  <c r="N3045" i="4"/>
  <c r="O3045" i="4" s="1"/>
  <c r="N3028" i="4"/>
  <c r="O3028" i="4" s="1"/>
  <c r="N3041" i="4"/>
  <c r="O3041" i="4" s="1"/>
  <c r="N3043" i="4"/>
  <c r="O3043" i="4" s="1"/>
  <c r="N3037" i="4"/>
  <c r="O3037" i="4" s="1"/>
  <c r="N3048" i="4"/>
  <c r="O3048" i="4" s="1"/>
  <c r="N3035" i="4"/>
  <c r="O3035" i="4" s="1"/>
  <c r="N3036" i="4"/>
  <c r="O3036" i="4" s="1"/>
  <c r="N3042" i="4"/>
  <c r="O3042" i="4" s="1"/>
  <c r="N3032" i="4"/>
  <c r="O3032" i="4" s="1"/>
  <c r="N3038" i="4"/>
  <c r="O3038" i="4" s="1"/>
  <c r="N645" i="4"/>
  <c r="O645" i="4" s="1"/>
  <c r="N639" i="4"/>
  <c r="O639" i="4" s="1"/>
  <c r="N634" i="4"/>
  <c r="O634" i="4" s="1"/>
  <c r="N3034" i="4"/>
  <c r="O3034" i="4" s="1"/>
  <c r="N641" i="4"/>
  <c r="O641" i="4" s="1"/>
  <c r="N635" i="4"/>
  <c r="O635" i="4" s="1"/>
  <c r="N633" i="4"/>
  <c r="O633" i="4" s="1"/>
  <c r="N622" i="4"/>
  <c r="O622" i="4" s="1"/>
  <c r="N636" i="4"/>
  <c r="O636" i="4" s="1"/>
  <c r="N3047" i="4"/>
  <c r="O3047" i="4" s="1"/>
  <c r="N3044" i="4"/>
  <c r="O3044" i="4" s="1"/>
  <c r="N3030" i="4"/>
  <c r="O3030" i="4" s="1"/>
  <c r="N3040" i="4"/>
  <c r="O3040" i="4" s="1"/>
  <c r="N3026" i="4"/>
  <c r="O3026" i="4" s="1"/>
  <c r="N640" i="4"/>
  <c r="O640" i="4" s="1"/>
  <c r="N3046" i="4"/>
  <c r="O3046" i="4" s="1"/>
  <c r="N637" i="4"/>
  <c r="O637" i="4" s="1"/>
  <c r="N629" i="4"/>
  <c r="O629" i="4" s="1"/>
  <c r="N631" i="4"/>
  <c r="O631" i="4" s="1"/>
  <c r="N625" i="4"/>
  <c r="O625" i="4" s="1"/>
  <c r="N627" i="4"/>
  <c r="O627" i="4" s="1"/>
  <c r="N630" i="4"/>
  <c r="O630" i="4" s="1"/>
  <c r="N626" i="4"/>
  <c r="O626" i="4" s="1"/>
  <c r="N628" i="4"/>
  <c r="O628" i="4" s="1"/>
  <c r="N624" i="4"/>
  <c r="O624" i="4" s="1"/>
  <c r="N623" i="4"/>
  <c r="O623" i="4" s="1"/>
  <c r="N644" i="4"/>
  <c r="O644" i="4" s="1"/>
  <c r="N643" i="4"/>
  <c r="O643" i="4" s="1"/>
  <c r="N632" i="4"/>
  <c r="O632" i="4" s="1"/>
  <c r="N642" i="4"/>
  <c r="O642" i="4" s="1"/>
  <c r="N638" i="4"/>
  <c r="O638" i="4" s="1"/>
  <c r="N3163" i="4"/>
  <c r="O3163" i="4" s="1"/>
  <c r="N3161" i="4"/>
  <c r="O3161" i="4" s="1"/>
  <c r="N3167" i="4"/>
  <c r="O3167" i="4" s="1"/>
  <c r="N3165" i="4"/>
  <c r="O3165" i="4" s="1"/>
  <c r="N3164" i="4"/>
  <c r="O3164" i="4" s="1"/>
  <c r="N827" i="4"/>
  <c r="O827" i="4" s="1"/>
  <c r="N3160" i="4"/>
  <c r="O3160" i="4" s="1"/>
  <c r="N823" i="4"/>
  <c r="O823" i="4" s="1"/>
  <c r="N3166" i="4"/>
  <c r="O3166" i="4" s="1"/>
  <c r="N826" i="4"/>
  <c r="O826" i="4" s="1"/>
  <c r="N819" i="4"/>
  <c r="O819" i="4" s="1"/>
  <c r="N3162" i="4"/>
  <c r="O3162" i="4" s="1"/>
  <c r="N3168" i="4"/>
  <c r="O3168" i="4" s="1"/>
  <c r="N821" i="4"/>
  <c r="O821" i="4" s="1"/>
  <c r="N822" i="4"/>
  <c r="O822" i="4" s="1"/>
  <c r="N820" i="4"/>
  <c r="O820" i="4" s="1"/>
  <c r="N825" i="4"/>
  <c r="O825" i="4" s="1"/>
  <c r="N824" i="4"/>
  <c r="O824" i="4" s="1"/>
  <c r="N3963" i="4"/>
  <c r="O3963" i="4" s="1"/>
  <c r="N2733" i="4"/>
  <c r="O2733" i="4" s="1"/>
  <c r="N3962" i="4"/>
  <c r="O3962" i="4" s="1"/>
  <c r="N2734" i="4"/>
  <c r="O2734" i="4" s="1"/>
  <c r="N2445" i="4"/>
  <c r="O2445" i="4" s="1"/>
  <c r="N3749" i="4"/>
  <c r="O3749" i="4" s="1"/>
  <c r="N2451" i="4"/>
  <c r="O2451" i="4" s="1"/>
  <c r="N3745" i="4"/>
  <c r="O3745" i="4" s="1"/>
  <c r="N2453" i="4"/>
  <c r="O2453" i="4" s="1"/>
  <c r="N2449" i="4"/>
  <c r="O2449" i="4" s="1"/>
  <c r="N3747" i="4"/>
  <c r="O3747" i="4" s="1"/>
  <c r="N3751" i="4"/>
  <c r="O3751" i="4" s="1"/>
  <c r="N3741" i="4"/>
  <c r="O3741" i="4" s="1"/>
  <c r="N3744" i="4"/>
  <c r="O3744" i="4" s="1"/>
  <c r="N2448" i="4"/>
  <c r="O2448" i="4" s="1"/>
  <c r="N3740" i="4"/>
  <c r="O3740" i="4" s="1"/>
  <c r="N2455" i="4"/>
  <c r="O2455" i="4" s="1"/>
  <c r="N2457" i="4"/>
  <c r="O2457" i="4" s="1"/>
  <c r="N3746" i="4"/>
  <c r="O3746" i="4" s="1"/>
  <c r="N3742" i="4"/>
  <c r="O3742" i="4" s="1"/>
  <c r="N3752" i="4"/>
  <c r="O3752" i="4" s="1"/>
  <c r="N2456" i="4"/>
  <c r="O2456" i="4" s="1"/>
  <c r="N2446" i="4"/>
  <c r="O2446" i="4" s="1"/>
  <c r="N3743" i="4"/>
  <c r="O3743" i="4" s="1"/>
  <c r="N3750" i="4"/>
  <c r="O3750" i="4" s="1"/>
  <c r="N2450" i="4"/>
  <c r="O2450" i="4" s="1"/>
  <c r="N2454" i="4"/>
  <c r="O2454" i="4" s="1"/>
  <c r="N2447" i="4"/>
  <c r="O2447" i="4" s="1"/>
  <c r="N2452" i="4"/>
  <c r="O2452" i="4" s="1"/>
  <c r="N3748" i="4"/>
  <c r="O3748" i="4" s="1"/>
  <c r="N2929" i="4"/>
  <c r="O2929" i="4" s="1"/>
  <c r="N2933" i="4"/>
  <c r="O2933" i="4" s="1"/>
  <c r="N2927" i="4"/>
  <c r="O2927" i="4" s="1"/>
  <c r="N2932" i="4"/>
  <c r="O2932" i="4" s="1"/>
  <c r="N2928" i="4"/>
  <c r="O2928" i="4" s="1"/>
  <c r="N2931" i="4"/>
  <c r="O2931" i="4" s="1"/>
  <c r="N457" i="4"/>
  <c r="O457" i="4" s="1"/>
  <c r="N451" i="4"/>
  <c r="O451" i="4" s="1"/>
  <c r="N453" i="4"/>
  <c r="O453" i="4" s="1"/>
  <c r="N2930" i="4"/>
  <c r="O2930" i="4" s="1"/>
  <c r="N456" i="4"/>
  <c r="O456" i="4" s="1"/>
  <c r="N455" i="4"/>
  <c r="O455" i="4" s="1"/>
  <c r="N2934" i="4"/>
  <c r="O2934" i="4" s="1"/>
  <c r="N454" i="4"/>
  <c r="O454" i="4" s="1"/>
  <c r="N452" i="4"/>
  <c r="O452" i="4" s="1"/>
  <c r="N458" i="4"/>
  <c r="O458" i="4" s="1"/>
  <c r="N3938" i="4"/>
  <c r="O3938" i="4" s="1"/>
  <c r="N2708" i="4"/>
  <c r="O2708" i="4" s="1"/>
  <c r="N3937" i="4"/>
  <c r="O3937" i="4" s="1"/>
  <c r="N2709" i="4"/>
  <c r="O2709" i="4" s="1"/>
  <c r="N3936" i="4"/>
  <c r="O3936" i="4" s="1"/>
  <c r="N2707" i="4"/>
  <c r="O2707" i="4" s="1"/>
  <c r="N3559" i="4"/>
  <c r="O3559" i="4" s="1"/>
  <c r="N1810" i="4"/>
  <c r="O1810" i="4" s="1"/>
  <c r="N2605" i="4"/>
  <c r="O2605" i="4" s="1"/>
  <c r="N2607" i="4"/>
  <c r="O2607" i="4" s="1"/>
  <c r="N3847" i="4"/>
  <c r="O3847" i="4" s="1"/>
  <c r="N3841" i="4"/>
  <c r="O3841" i="4" s="1"/>
  <c r="N3843" i="4"/>
  <c r="O3843" i="4" s="1"/>
  <c r="N2603" i="4"/>
  <c r="O2603" i="4" s="1"/>
  <c r="N2609" i="4"/>
  <c r="O2609" i="4" s="1"/>
  <c r="N2608" i="4"/>
  <c r="O2608" i="4" s="1"/>
  <c r="N3849" i="4"/>
  <c r="O3849" i="4" s="1"/>
  <c r="N2601" i="4"/>
  <c r="O2601" i="4" s="1"/>
  <c r="N2604" i="4"/>
  <c r="O2604" i="4" s="1"/>
  <c r="N3848" i="4"/>
  <c r="O3848" i="4" s="1"/>
  <c r="N3842" i="4"/>
  <c r="O3842" i="4" s="1"/>
  <c r="N3850" i="4"/>
  <c r="O3850" i="4" s="1"/>
  <c r="N3844" i="4"/>
  <c r="O3844" i="4" s="1"/>
  <c r="N3851" i="4"/>
  <c r="O3851" i="4" s="1"/>
  <c r="N3845" i="4"/>
  <c r="O3845" i="4" s="1"/>
  <c r="N2602" i="4"/>
  <c r="O2602" i="4" s="1"/>
  <c r="N3852" i="4"/>
  <c r="O3852" i="4" s="1"/>
  <c r="N2612" i="4"/>
  <c r="O2612" i="4" s="1"/>
  <c r="N2611" i="4"/>
  <c r="O2611" i="4" s="1"/>
  <c r="N3846" i="4"/>
  <c r="O3846" i="4" s="1"/>
  <c r="N2610" i="4"/>
  <c r="O2610" i="4" s="1"/>
  <c r="N2606" i="4"/>
  <c r="O2606" i="4" s="1"/>
  <c r="N3983" i="4"/>
  <c r="O3983" i="4" s="1"/>
  <c r="N2751" i="4"/>
  <c r="O2751" i="4" s="1"/>
  <c r="N3982" i="4"/>
  <c r="O3982" i="4" s="1"/>
  <c r="N3981" i="4"/>
  <c r="O3981" i="4" s="1"/>
  <c r="N2752" i="4"/>
  <c r="O2752" i="4" s="1"/>
  <c r="N2754" i="4"/>
  <c r="O2754" i="4" s="1"/>
  <c r="N2753" i="4"/>
  <c r="O2753" i="4" s="1"/>
  <c r="N3980" i="4"/>
  <c r="O3980" i="4" s="1"/>
  <c r="N3607" i="4"/>
  <c r="O3607" i="4" s="1"/>
  <c r="N3609" i="4"/>
  <c r="O3609" i="4" s="1"/>
  <c r="N3611" i="4"/>
  <c r="O3611" i="4" s="1"/>
  <c r="N1975" i="4"/>
  <c r="O1975" i="4" s="1"/>
  <c r="N3613" i="4"/>
  <c r="O3613" i="4" s="1"/>
  <c r="N3608" i="4"/>
  <c r="O3608" i="4" s="1"/>
  <c r="N1973" i="4"/>
  <c r="O1973" i="4" s="1"/>
  <c r="N1977" i="4"/>
  <c r="O1977" i="4" s="1"/>
  <c r="N3612" i="4"/>
  <c r="O3612" i="4" s="1"/>
  <c r="N3610" i="4"/>
  <c r="O3610" i="4" s="1"/>
  <c r="N1978" i="4"/>
  <c r="O1978" i="4" s="1"/>
  <c r="N1974" i="4"/>
  <c r="O1974" i="4" s="1"/>
  <c r="N1976" i="4"/>
  <c r="O1976" i="4" s="1"/>
  <c r="N1972" i="4"/>
  <c r="O1972" i="4" s="1"/>
  <c r="N3185" i="4"/>
  <c r="O3185" i="4" s="1"/>
  <c r="N3187" i="4"/>
  <c r="O3187" i="4" s="1"/>
  <c r="N3189" i="4"/>
  <c r="O3189" i="4" s="1"/>
  <c r="N3188" i="4"/>
  <c r="O3188" i="4" s="1"/>
  <c r="N839" i="4"/>
  <c r="O839" i="4" s="1"/>
  <c r="N841" i="4"/>
  <c r="O841" i="4" s="1"/>
  <c r="N836" i="4"/>
  <c r="O836" i="4" s="1"/>
  <c r="N837" i="4"/>
  <c r="O837" i="4" s="1"/>
  <c r="N3193" i="4"/>
  <c r="O3193" i="4" s="1"/>
  <c r="N833" i="4"/>
  <c r="O833" i="4" s="1"/>
  <c r="N835" i="4"/>
  <c r="O835" i="4" s="1"/>
  <c r="N3186" i="4"/>
  <c r="O3186" i="4" s="1"/>
  <c r="N3191" i="4"/>
  <c r="O3191" i="4" s="1"/>
  <c r="N840" i="4"/>
  <c r="O840" i="4" s="1"/>
  <c r="N3190" i="4"/>
  <c r="O3190" i="4" s="1"/>
  <c r="N3192" i="4"/>
  <c r="O3192" i="4" s="1"/>
  <c r="N838" i="4"/>
  <c r="O838" i="4" s="1"/>
  <c r="N834" i="4"/>
  <c r="O834" i="4" s="1"/>
  <c r="N2972" i="4"/>
  <c r="O2972" i="4" s="1"/>
  <c r="N517" i="4"/>
  <c r="O517" i="4" s="1"/>
  <c r="N3525" i="4"/>
  <c r="O3525" i="4" s="1"/>
  <c r="N3517" i="4"/>
  <c r="O3517" i="4" s="1"/>
  <c r="N3523" i="4"/>
  <c r="O3523" i="4" s="1"/>
  <c r="N3519" i="4"/>
  <c r="O3519" i="4" s="1"/>
  <c r="N3521" i="4"/>
  <c r="O3521" i="4" s="1"/>
  <c r="N1751" i="4"/>
  <c r="O1751" i="4" s="1"/>
  <c r="N3524" i="4"/>
  <c r="O3524" i="4" s="1"/>
  <c r="N3520" i="4"/>
  <c r="O3520" i="4" s="1"/>
  <c r="N3522" i="4"/>
  <c r="O3522" i="4" s="1"/>
  <c r="N1755" i="4"/>
  <c r="O1755" i="4" s="1"/>
  <c r="N3518" i="4"/>
  <c r="O3518" i="4" s="1"/>
  <c r="N1753" i="4"/>
  <c r="O1753" i="4" s="1"/>
  <c r="N1747" i="4"/>
  <c r="O1747" i="4" s="1"/>
  <c r="N1754" i="4"/>
  <c r="O1754" i="4" s="1"/>
  <c r="N3526" i="4"/>
  <c r="O3526" i="4" s="1"/>
  <c r="N1746" i="4"/>
  <c r="O1746" i="4" s="1"/>
  <c r="N1750" i="4"/>
  <c r="O1750" i="4" s="1"/>
  <c r="N1752" i="4"/>
  <c r="O1752" i="4" s="1"/>
  <c r="N1749" i="4"/>
  <c r="O1749" i="4" s="1"/>
  <c r="N1748" i="4"/>
  <c r="O1748" i="4" s="1"/>
  <c r="N2745" i="4"/>
  <c r="O2745" i="4" s="1"/>
  <c r="N3973" i="4"/>
  <c r="O3973" i="4" s="1"/>
  <c r="N3975" i="4"/>
  <c r="O3975" i="4" s="1"/>
  <c r="N2747" i="4"/>
  <c r="O2747" i="4" s="1"/>
  <c r="N3977" i="4"/>
  <c r="O3977" i="4" s="1"/>
  <c r="N3974" i="4"/>
  <c r="O3974" i="4" s="1"/>
  <c r="N2743" i="4"/>
  <c r="O2743" i="4" s="1"/>
  <c r="N2746" i="4"/>
  <c r="O2746" i="4" s="1"/>
  <c r="N3972" i="4"/>
  <c r="O3972" i="4" s="1"/>
  <c r="N2748" i="4"/>
  <c r="O2748" i="4" s="1"/>
  <c r="N3976" i="4"/>
  <c r="O3976" i="4" s="1"/>
  <c r="N2744" i="4"/>
  <c r="O2744" i="4" s="1"/>
  <c r="N2669" i="4"/>
  <c r="O2669" i="4" s="1"/>
  <c r="N3899" i="4"/>
  <c r="O3899" i="4" s="1"/>
  <c r="N3103" i="4"/>
  <c r="O3103" i="4" s="1"/>
  <c r="N3095" i="4"/>
  <c r="O3095" i="4" s="1"/>
  <c r="N3101" i="4"/>
  <c r="O3101" i="4" s="1"/>
  <c r="N3091" i="4"/>
  <c r="O3091" i="4" s="1"/>
  <c r="N3097" i="4"/>
  <c r="O3097" i="4" s="1"/>
  <c r="N3093" i="4"/>
  <c r="O3093" i="4" s="1"/>
  <c r="N3092" i="4"/>
  <c r="O3092" i="4" s="1"/>
  <c r="N3089" i="4"/>
  <c r="O3089" i="4" s="1"/>
  <c r="N3100" i="4"/>
  <c r="O3100" i="4" s="1"/>
  <c r="N3099" i="4"/>
  <c r="O3099" i="4" s="1"/>
  <c r="N3096" i="4"/>
  <c r="O3096" i="4" s="1"/>
  <c r="N763" i="4"/>
  <c r="O763" i="4" s="1"/>
  <c r="N759" i="4"/>
  <c r="O759" i="4" s="1"/>
  <c r="N3102" i="4"/>
  <c r="O3102" i="4" s="1"/>
  <c r="N762" i="4"/>
  <c r="O762" i="4" s="1"/>
  <c r="N3098" i="4"/>
  <c r="O3098" i="4" s="1"/>
  <c r="N769" i="4"/>
  <c r="O769" i="4" s="1"/>
  <c r="N767" i="4"/>
  <c r="O767" i="4" s="1"/>
  <c r="N770" i="4"/>
  <c r="O770" i="4" s="1"/>
  <c r="N764" i="4"/>
  <c r="O764" i="4" s="1"/>
  <c r="N771" i="4"/>
  <c r="O771" i="4" s="1"/>
  <c r="N761" i="4"/>
  <c r="O761" i="4" s="1"/>
  <c r="N3094" i="4"/>
  <c r="O3094" i="4" s="1"/>
  <c r="N3090" i="4"/>
  <c r="O3090" i="4" s="1"/>
  <c r="N765" i="4"/>
  <c r="O765" i="4" s="1"/>
  <c r="N772" i="4"/>
  <c r="O772" i="4" s="1"/>
  <c r="N768" i="4"/>
  <c r="O768" i="4" s="1"/>
  <c r="N766" i="4"/>
  <c r="O766" i="4" s="1"/>
  <c r="N760" i="4"/>
  <c r="O760" i="4" s="1"/>
  <c r="N758" i="4"/>
  <c r="O758" i="4" s="1"/>
  <c r="N3571" i="4"/>
  <c r="O3571" i="4" s="1"/>
  <c r="N1823" i="4"/>
  <c r="O1823" i="4" s="1"/>
  <c r="N3572" i="4"/>
  <c r="O3572" i="4" s="1"/>
  <c r="N1824" i="4"/>
  <c r="O1824" i="4" s="1"/>
  <c r="N2945" i="4"/>
  <c r="O2945" i="4" s="1"/>
  <c r="N2939" i="4"/>
  <c r="O2939" i="4" s="1"/>
  <c r="N2941" i="4"/>
  <c r="O2941" i="4" s="1"/>
  <c r="N2946" i="4"/>
  <c r="O2946" i="4" s="1"/>
  <c r="N489" i="4"/>
  <c r="O489" i="4" s="1"/>
  <c r="N483" i="4"/>
  <c r="O483" i="4" s="1"/>
  <c r="N2944" i="4"/>
  <c r="O2944" i="4" s="1"/>
  <c r="N2942" i="4"/>
  <c r="O2942" i="4" s="1"/>
  <c r="N485" i="4"/>
  <c r="O485" i="4" s="1"/>
  <c r="N2940" i="4"/>
  <c r="O2940" i="4" s="1"/>
  <c r="N2938" i="4"/>
  <c r="O2938" i="4" s="1"/>
  <c r="N481" i="4"/>
  <c r="O481" i="4" s="1"/>
  <c r="N2943" i="4"/>
  <c r="O2943" i="4" s="1"/>
  <c r="N2947" i="4"/>
  <c r="O2947" i="4" s="1"/>
  <c r="N486" i="4"/>
  <c r="O486" i="4" s="1"/>
  <c r="N487" i="4"/>
  <c r="O487" i="4" s="1"/>
  <c r="N490" i="4"/>
  <c r="O490" i="4" s="1"/>
  <c r="N484" i="4"/>
  <c r="O484" i="4" s="1"/>
  <c r="N2937" i="4"/>
  <c r="O2937" i="4" s="1"/>
  <c r="N482" i="4"/>
  <c r="O482" i="4" s="1"/>
  <c r="N480" i="4"/>
  <c r="O480" i="4" s="1"/>
  <c r="N488" i="4"/>
  <c r="O488" i="4" s="1"/>
  <c r="N3238" i="4"/>
  <c r="O3238" i="4" s="1"/>
  <c r="N959" i="4"/>
  <c r="O959" i="4" s="1"/>
  <c r="N2805" i="4"/>
  <c r="O2805" i="4" s="1"/>
  <c r="N2804" i="4"/>
  <c r="O2804" i="4" s="1"/>
  <c r="N61" i="4"/>
  <c r="O61" i="4" s="1"/>
  <c r="N60" i="4"/>
  <c r="O60" i="4" s="1"/>
  <c r="N2806" i="4"/>
  <c r="O2806" i="4" s="1"/>
  <c r="N62" i="4"/>
  <c r="O62" i="4" s="1"/>
  <c r="N3565" i="4"/>
  <c r="O3565" i="4" s="1"/>
  <c r="N3563" i="4"/>
  <c r="O3563" i="4" s="1"/>
  <c r="N3561" i="4"/>
  <c r="O3561" i="4" s="1"/>
  <c r="N1815" i="4"/>
  <c r="O1815" i="4" s="1"/>
  <c r="N1813" i="4"/>
  <c r="O1813" i="4" s="1"/>
  <c r="N3564" i="4"/>
  <c r="O3564" i="4" s="1"/>
  <c r="N3560" i="4"/>
  <c r="O3560" i="4" s="1"/>
  <c r="N1818" i="4"/>
  <c r="O1818" i="4" s="1"/>
  <c r="N3566" i="4"/>
  <c r="O3566" i="4" s="1"/>
  <c r="N1817" i="4"/>
  <c r="O1817" i="4" s="1"/>
  <c r="N1816" i="4"/>
  <c r="O1816" i="4" s="1"/>
  <c r="N1814" i="4"/>
  <c r="O1814" i="4" s="1"/>
  <c r="N1812" i="4"/>
  <c r="O1812" i="4" s="1"/>
  <c r="N3562" i="4"/>
  <c r="O3562" i="4" s="1"/>
  <c r="N2847" i="4"/>
  <c r="O2847" i="4" s="1"/>
  <c r="N2849" i="4"/>
  <c r="O2849" i="4" s="1"/>
  <c r="N172" i="4"/>
  <c r="O172" i="4" s="1"/>
  <c r="N171" i="4"/>
  <c r="O171" i="4" s="1"/>
  <c r="N2848" i="4"/>
  <c r="O2848" i="4" s="1"/>
  <c r="N170" i="4"/>
  <c r="O170" i="4" s="1"/>
  <c r="N3773" i="4"/>
  <c r="O3773" i="4" s="1"/>
  <c r="N2481" i="4"/>
  <c r="O2481" i="4" s="1"/>
  <c r="N2483" i="4"/>
  <c r="O2483" i="4" s="1"/>
  <c r="N3771" i="4"/>
  <c r="O3771" i="4" s="1"/>
  <c r="N2480" i="4"/>
  <c r="O2480" i="4" s="1"/>
  <c r="N3770" i="4"/>
  <c r="O3770" i="4" s="1"/>
  <c r="N2482" i="4"/>
  <c r="O2482" i="4" s="1"/>
  <c r="N3772" i="4"/>
  <c r="O3772" i="4" s="1"/>
  <c r="N3449" i="4"/>
  <c r="O3449" i="4" s="1"/>
  <c r="N3451" i="4"/>
  <c r="O3451" i="4" s="1"/>
  <c r="N3443" i="4"/>
  <c r="O3443" i="4" s="1"/>
  <c r="N3445" i="4"/>
  <c r="O3445" i="4" s="1"/>
  <c r="N3444" i="4"/>
  <c r="O3444" i="4" s="1"/>
  <c r="N3447" i="4"/>
  <c r="O3447" i="4" s="1"/>
  <c r="N1581" i="4"/>
  <c r="O1581" i="4" s="1"/>
  <c r="N3452" i="4"/>
  <c r="O3452" i="4" s="1"/>
  <c r="N3450" i="4"/>
  <c r="O3450" i="4" s="1"/>
  <c r="N1577" i="4"/>
  <c r="O1577" i="4" s="1"/>
  <c r="N3448" i="4"/>
  <c r="O3448" i="4" s="1"/>
  <c r="N1583" i="4"/>
  <c r="O1583" i="4" s="1"/>
  <c r="N1585" i="4"/>
  <c r="O1585" i="4" s="1"/>
  <c r="N1586" i="4"/>
  <c r="O1586" i="4" s="1"/>
  <c r="N3446" i="4"/>
  <c r="O3446" i="4" s="1"/>
  <c r="N1582" i="4"/>
  <c r="O1582" i="4" s="1"/>
  <c r="N1578" i="4"/>
  <c r="O1578" i="4" s="1"/>
  <c r="N1584" i="4"/>
  <c r="O1584" i="4" s="1"/>
  <c r="N1580" i="4"/>
  <c r="O1580" i="4" s="1"/>
  <c r="N1579" i="4"/>
  <c r="O1579" i="4" s="1"/>
  <c r="N2824" i="4"/>
  <c r="O2824" i="4" s="1"/>
  <c r="N102" i="4"/>
  <c r="O102" i="4" s="1"/>
  <c r="N3511" i="4"/>
  <c r="O3511" i="4" s="1"/>
  <c r="N3509" i="4"/>
  <c r="O3509" i="4" s="1"/>
  <c r="N3507" i="4"/>
  <c r="O3507" i="4" s="1"/>
  <c r="N3503" i="4"/>
  <c r="O3503" i="4" s="1"/>
  <c r="N3505" i="4"/>
  <c r="O3505" i="4" s="1"/>
  <c r="N3499" i="4"/>
  <c r="O3499" i="4" s="1"/>
  <c r="N1711" i="4"/>
  <c r="O1711" i="4" s="1"/>
  <c r="N1703" i="4"/>
  <c r="O1703" i="4" s="1"/>
  <c r="N3508" i="4"/>
  <c r="O3508" i="4" s="1"/>
  <c r="N3495" i="4"/>
  <c r="O3495" i="4" s="1"/>
  <c r="N3504" i="4"/>
  <c r="O3504" i="4" s="1"/>
  <c r="N1705" i="4"/>
  <c r="O1705" i="4" s="1"/>
  <c r="N1701" i="4"/>
  <c r="O1701" i="4" s="1"/>
  <c r="N3501" i="4"/>
  <c r="O3501" i="4" s="1"/>
  <c r="N1695" i="4"/>
  <c r="O1695" i="4" s="1"/>
  <c r="N3500" i="4"/>
  <c r="O3500" i="4" s="1"/>
  <c r="N1699" i="4"/>
  <c r="O1699" i="4" s="1"/>
  <c r="N1698" i="4"/>
  <c r="O1698" i="4" s="1"/>
  <c r="N1700" i="4"/>
  <c r="O1700" i="4" s="1"/>
  <c r="N3496" i="4"/>
  <c r="O3496" i="4" s="1"/>
  <c r="N1696" i="4"/>
  <c r="O1696" i="4" s="1"/>
  <c r="N3497" i="4"/>
  <c r="O3497" i="4" s="1"/>
  <c r="N3510" i="4"/>
  <c r="O3510" i="4" s="1"/>
  <c r="N3512" i="4"/>
  <c r="O3512" i="4" s="1"/>
  <c r="N1707" i="4"/>
  <c r="O1707" i="4" s="1"/>
  <c r="N3498" i="4"/>
  <c r="O3498" i="4" s="1"/>
  <c r="N1709" i="4"/>
  <c r="O1709" i="4" s="1"/>
  <c r="N1702" i="4"/>
  <c r="O1702" i="4" s="1"/>
  <c r="N1697" i="4"/>
  <c r="O1697" i="4" s="1"/>
  <c r="N1710" i="4"/>
  <c r="O1710" i="4" s="1"/>
  <c r="N1706" i="4"/>
  <c r="O1706" i="4" s="1"/>
  <c r="N1712" i="4"/>
  <c r="O1712" i="4" s="1"/>
  <c r="N1708" i="4"/>
  <c r="O1708" i="4" s="1"/>
  <c r="N1704" i="4"/>
  <c r="O1704" i="4" s="1"/>
  <c r="N3506" i="4"/>
  <c r="O3506" i="4" s="1"/>
  <c r="N3502" i="4"/>
  <c r="O3502" i="4" s="1"/>
  <c r="N1743" i="4"/>
  <c r="O1743" i="4" s="1"/>
  <c r="N3513" i="4"/>
  <c r="O3513" i="4" s="1"/>
  <c r="N1745" i="4"/>
  <c r="O1745" i="4" s="1"/>
  <c r="N3515" i="4"/>
  <c r="O3515" i="4" s="1"/>
  <c r="N3514" i="4"/>
  <c r="O3514" i="4" s="1"/>
  <c r="N3516" i="4"/>
  <c r="O3516" i="4" s="1"/>
  <c r="N1744" i="4"/>
  <c r="O1744" i="4" s="1"/>
  <c r="N1742" i="4"/>
  <c r="O1742" i="4" s="1"/>
  <c r="N3485" i="4"/>
  <c r="O3485" i="4" s="1"/>
  <c r="N3483" i="4"/>
  <c r="O3483" i="4" s="1"/>
  <c r="N1685" i="4"/>
  <c r="O1685" i="4" s="1"/>
  <c r="N3484" i="4"/>
  <c r="O3484" i="4" s="1"/>
  <c r="N3486" i="4"/>
  <c r="O3486" i="4" s="1"/>
  <c r="N1683" i="4"/>
  <c r="O1683" i="4" s="1"/>
  <c r="N3482" i="4"/>
  <c r="O3482" i="4" s="1"/>
  <c r="N1686" i="4"/>
  <c r="O1686" i="4" s="1"/>
  <c r="N1682" i="4"/>
  <c r="O1682" i="4" s="1"/>
  <c r="N1684" i="4"/>
  <c r="O1684" i="4" s="1"/>
  <c r="N3489" i="4"/>
  <c r="O3489" i="4" s="1"/>
  <c r="N3491" i="4"/>
  <c r="O3491" i="4" s="1"/>
  <c r="N1687" i="4"/>
  <c r="O1687" i="4" s="1"/>
  <c r="N3490" i="4"/>
  <c r="O3490" i="4" s="1"/>
  <c r="N1691" i="4"/>
  <c r="O1691" i="4" s="1"/>
  <c r="N3492" i="4"/>
  <c r="O3492" i="4" s="1"/>
  <c r="N1690" i="4"/>
  <c r="O1690" i="4" s="1"/>
  <c r="N1692" i="4"/>
  <c r="O1692" i="4" s="1"/>
  <c r="N3487" i="4"/>
  <c r="O3487" i="4" s="1"/>
  <c r="N3488" i="4"/>
  <c r="O3488" i="4" s="1"/>
  <c r="N1689" i="4"/>
  <c r="O1689" i="4" s="1"/>
  <c r="N1688" i="4"/>
  <c r="O1688" i="4" s="1"/>
  <c r="N2469" i="4"/>
  <c r="O2469" i="4" s="1"/>
  <c r="N3759" i="4"/>
  <c r="O3759" i="4" s="1"/>
  <c r="N3758" i="4"/>
  <c r="O3758" i="4" s="1"/>
  <c r="N2468" i="4"/>
  <c r="O2468" i="4" s="1"/>
  <c r="N3459" i="4"/>
  <c r="O3459" i="4" s="1"/>
  <c r="N3463" i="4"/>
  <c r="O3463" i="4" s="1"/>
  <c r="N3461" i="4"/>
  <c r="O3461" i="4" s="1"/>
  <c r="N1607" i="4"/>
  <c r="O1607" i="4" s="1"/>
  <c r="N1601" i="4"/>
  <c r="O1601" i="4" s="1"/>
  <c r="N1603" i="4"/>
  <c r="O1603" i="4" s="1"/>
  <c r="N3457" i="4"/>
  <c r="O3457" i="4" s="1"/>
  <c r="N1609" i="4"/>
  <c r="O1609" i="4" s="1"/>
  <c r="N1605" i="4"/>
  <c r="O1605" i="4" s="1"/>
  <c r="N3460" i="4"/>
  <c r="O3460" i="4" s="1"/>
  <c r="N3458" i="4"/>
  <c r="O3458" i="4" s="1"/>
  <c r="N1602" i="4"/>
  <c r="O1602" i="4" s="1"/>
  <c r="N1604" i="4"/>
  <c r="O1604" i="4" s="1"/>
  <c r="N3456" i="4"/>
  <c r="O3456" i="4" s="1"/>
  <c r="N3465" i="4"/>
  <c r="O3465" i="4" s="1"/>
  <c r="N1611" i="4"/>
  <c r="O1611" i="4" s="1"/>
  <c r="N3466" i="4"/>
  <c r="O3466" i="4" s="1"/>
  <c r="N3464" i="4"/>
  <c r="O3464" i="4" s="1"/>
  <c r="N3462" i="4"/>
  <c r="O3462" i="4" s="1"/>
  <c r="N1608" i="4"/>
  <c r="O1608" i="4" s="1"/>
  <c r="N1606" i="4"/>
  <c r="O1606" i="4" s="1"/>
  <c r="N1610" i="4"/>
  <c r="O1610" i="4" s="1"/>
  <c r="N3737" i="4"/>
  <c r="O3737" i="4" s="1"/>
  <c r="N2440" i="4"/>
  <c r="O2440" i="4" s="1"/>
  <c r="N3781" i="4"/>
  <c r="O3781" i="4" s="1"/>
  <c r="N2497" i="4"/>
  <c r="O2497" i="4" s="1"/>
  <c r="N2503" i="4"/>
  <c r="O2503" i="4" s="1"/>
  <c r="N3787" i="4"/>
  <c r="O3787" i="4" s="1"/>
  <c r="N3783" i="4"/>
  <c r="O3783" i="4" s="1"/>
  <c r="N3785" i="4"/>
  <c r="O3785" i="4" s="1"/>
  <c r="N2499" i="4"/>
  <c r="O2499" i="4" s="1"/>
  <c r="N3784" i="4"/>
  <c r="O3784" i="4" s="1"/>
  <c r="N2498" i="4"/>
  <c r="O2498" i="4" s="1"/>
  <c r="N3788" i="4"/>
  <c r="O3788" i="4" s="1"/>
  <c r="N2502" i="4"/>
  <c r="O2502" i="4" s="1"/>
  <c r="N3786" i="4"/>
  <c r="O3786" i="4" s="1"/>
  <c r="N2501" i="4"/>
  <c r="O2501" i="4" s="1"/>
  <c r="N2504" i="4"/>
  <c r="O2504" i="4" s="1"/>
  <c r="N2500" i="4"/>
  <c r="O2500" i="4" s="1"/>
  <c r="N3782" i="4"/>
  <c r="O3782" i="4" s="1"/>
  <c r="N2697" i="4"/>
  <c r="O2697" i="4" s="1"/>
  <c r="N3925" i="4"/>
  <c r="O3925" i="4" s="1"/>
  <c r="N3923" i="4"/>
  <c r="O3923" i="4" s="1"/>
  <c r="N2699" i="4"/>
  <c r="O2699" i="4" s="1"/>
  <c r="N3922" i="4"/>
  <c r="O3922" i="4" s="1"/>
  <c r="N2696" i="4"/>
  <c r="O2696" i="4" s="1"/>
  <c r="N2698" i="4"/>
  <c r="O2698" i="4" s="1"/>
  <c r="N3924" i="4"/>
  <c r="O3924" i="4" s="1"/>
  <c r="N2841" i="4"/>
  <c r="O2841" i="4" s="1"/>
  <c r="N2843" i="4"/>
  <c r="O2843" i="4" s="1"/>
  <c r="N2845" i="4"/>
  <c r="O2845" i="4" s="1"/>
  <c r="N2844" i="4"/>
  <c r="O2844" i="4" s="1"/>
  <c r="N2846" i="4"/>
  <c r="O2846" i="4" s="1"/>
  <c r="N154" i="4"/>
  <c r="O154" i="4" s="1"/>
  <c r="N2842" i="4"/>
  <c r="O2842" i="4" s="1"/>
  <c r="N157" i="4"/>
  <c r="O157" i="4" s="1"/>
  <c r="N156" i="4"/>
  <c r="O156" i="4" s="1"/>
  <c r="N159" i="4"/>
  <c r="O159" i="4" s="1"/>
  <c r="N158" i="4"/>
  <c r="O158" i="4" s="1"/>
  <c r="N155" i="4"/>
  <c r="O155" i="4" s="1"/>
  <c r="N3247" i="4"/>
  <c r="O3247" i="4" s="1"/>
  <c r="N3248" i="4"/>
  <c r="O3248" i="4" s="1"/>
  <c r="N971" i="4"/>
  <c r="O971" i="4" s="1"/>
  <c r="N969" i="4"/>
  <c r="O969" i="4" s="1"/>
  <c r="N3249" i="4"/>
  <c r="O3249" i="4" s="1"/>
  <c r="N3250" i="4"/>
  <c r="O3250" i="4" s="1"/>
  <c r="N968" i="4"/>
  <c r="O968" i="4" s="1"/>
  <c r="N970" i="4"/>
  <c r="O970" i="4" s="1"/>
  <c r="N2905" i="4"/>
  <c r="O2905" i="4" s="1"/>
  <c r="N2897" i="4"/>
  <c r="O2897" i="4" s="1"/>
  <c r="N2901" i="4"/>
  <c r="O2901" i="4" s="1"/>
  <c r="N2893" i="4"/>
  <c r="O2893" i="4" s="1"/>
  <c r="N2889" i="4"/>
  <c r="O2889" i="4" s="1"/>
  <c r="N2899" i="4"/>
  <c r="O2899" i="4" s="1"/>
  <c r="N2900" i="4"/>
  <c r="O2900" i="4" s="1"/>
  <c r="N2891" i="4"/>
  <c r="O2891" i="4" s="1"/>
  <c r="N2896" i="4"/>
  <c r="O2896" i="4" s="1"/>
  <c r="N2904" i="4"/>
  <c r="O2904" i="4" s="1"/>
  <c r="N282" i="4"/>
  <c r="O282" i="4" s="1"/>
  <c r="N2892" i="4"/>
  <c r="O2892" i="4" s="1"/>
  <c r="N2903" i="4"/>
  <c r="O2903" i="4" s="1"/>
  <c r="N283" i="4"/>
  <c r="O283" i="4" s="1"/>
  <c r="N2902" i="4"/>
  <c r="O2902" i="4" s="1"/>
  <c r="N2898" i="4"/>
  <c r="O2898" i="4" s="1"/>
  <c r="N277" i="4"/>
  <c r="O277" i="4" s="1"/>
  <c r="N284" i="4"/>
  <c r="O284" i="4" s="1"/>
  <c r="N274" i="4"/>
  <c r="O274" i="4" s="1"/>
  <c r="N272" i="4"/>
  <c r="O272" i="4" s="1"/>
  <c r="N281" i="4"/>
  <c r="O281" i="4" s="1"/>
  <c r="N279" i="4"/>
  <c r="O279" i="4" s="1"/>
  <c r="N273" i="4"/>
  <c r="O273" i="4" s="1"/>
  <c r="N275" i="4"/>
  <c r="O275" i="4" s="1"/>
  <c r="N2895" i="4"/>
  <c r="O2895" i="4" s="1"/>
  <c r="N2894" i="4"/>
  <c r="O2894" i="4" s="1"/>
  <c r="N2890" i="4"/>
  <c r="O2890" i="4" s="1"/>
  <c r="N269" i="4"/>
  <c r="O269" i="4" s="1"/>
  <c r="N276" i="4"/>
  <c r="O276" i="4" s="1"/>
  <c r="N268" i="4"/>
  <c r="O268" i="4" s="1"/>
  <c r="N278" i="4"/>
  <c r="O278" i="4" s="1"/>
  <c r="N270" i="4"/>
  <c r="O270" i="4" s="1"/>
  <c r="N271" i="4"/>
  <c r="O271" i="4" s="1"/>
  <c r="N280" i="4"/>
  <c r="O280" i="4" s="1"/>
  <c r="N3017" i="4"/>
  <c r="O3017" i="4" s="1"/>
  <c r="N607" i="4"/>
  <c r="O607" i="4" s="1"/>
  <c r="N3019" i="4"/>
  <c r="O3019" i="4" s="1"/>
  <c r="N3018" i="4"/>
  <c r="O3018" i="4" s="1"/>
  <c r="N605" i="4"/>
  <c r="O605" i="4" s="1"/>
  <c r="N606" i="4"/>
  <c r="O606" i="4" s="1"/>
  <c r="N2833" i="4"/>
  <c r="O2833" i="4" s="1"/>
  <c r="N2835" i="4"/>
  <c r="O2835" i="4" s="1"/>
  <c r="N2832" i="4"/>
  <c r="O2832" i="4" s="1"/>
  <c r="N2834" i="4"/>
  <c r="O2834" i="4" s="1"/>
  <c r="N118" i="4"/>
  <c r="O118" i="4" s="1"/>
  <c r="N116" i="4"/>
  <c r="O116" i="4" s="1"/>
  <c r="N115" i="4"/>
  <c r="O115" i="4" s="1"/>
  <c r="N117" i="4"/>
  <c r="O117" i="4" s="1"/>
  <c r="N2741" i="4"/>
  <c r="O2741" i="4" s="1"/>
  <c r="N3971" i="4"/>
  <c r="O3971" i="4" s="1"/>
  <c r="N3970" i="4"/>
  <c r="O3970" i="4" s="1"/>
  <c r="N2742" i="4"/>
  <c r="O2742" i="4" s="1"/>
  <c r="N2949" i="4"/>
  <c r="O2949" i="4" s="1"/>
  <c r="N2951" i="4"/>
  <c r="O2951" i="4" s="1"/>
  <c r="N2948" i="4"/>
  <c r="O2948" i="4" s="1"/>
  <c r="N2952" i="4"/>
  <c r="O2952" i="4" s="1"/>
  <c r="N493" i="4"/>
  <c r="O493" i="4" s="1"/>
  <c r="N497" i="4"/>
  <c r="O497" i="4" s="1"/>
  <c r="N2950" i="4"/>
  <c r="O2950" i="4" s="1"/>
  <c r="N496" i="4"/>
  <c r="O496" i="4" s="1"/>
  <c r="N495" i="4"/>
  <c r="O495" i="4" s="1"/>
  <c r="N494" i="4"/>
  <c r="O494" i="4" s="1"/>
  <c r="N3583" i="4"/>
  <c r="O3583" i="4" s="1"/>
  <c r="N1887" i="4"/>
  <c r="O1887" i="4" s="1"/>
  <c r="N3584" i="4"/>
  <c r="O3584" i="4" s="1"/>
  <c r="N3582" i="4"/>
  <c r="O3582" i="4" s="1"/>
  <c r="N1886" i="4"/>
  <c r="O1886" i="4" s="1"/>
  <c r="N1888" i="4"/>
  <c r="O1888" i="4" s="1"/>
  <c r="N1889" i="4"/>
  <c r="O1889" i="4" s="1"/>
  <c r="N3581" i="4"/>
  <c r="O3581" i="4" s="1"/>
  <c r="N3411" i="4"/>
  <c r="O3411" i="4" s="1"/>
  <c r="N3405" i="4"/>
  <c r="O3405" i="4" s="1"/>
  <c r="N3417" i="4"/>
  <c r="O3417" i="4" s="1"/>
  <c r="N3413" i="4"/>
  <c r="O3413" i="4" s="1"/>
  <c r="N3403" i="4"/>
  <c r="O3403" i="4" s="1"/>
  <c r="N3421" i="4"/>
  <c r="O3421" i="4" s="1"/>
  <c r="N3419" i="4"/>
  <c r="O3419" i="4" s="1"/>
  <c r="N3409" i="4"/>
  <c r="O3409" i="4" s="1"/>
  <c r="N3415" i="4"/>
  <c r="O3415" i="4" s="1"/>
  <c r="N3407" i="4"/>
  <c r="O3407" i="4" s="1"/>
  <c r="N1399" i="4"/>
  <c r="O1399" i="4" s="1"/>
  <c r="N3412" i="4"/>
  <c r="O3412" i="4" s="1"/>
  <c r="N1409" i="4"/>
  <c r="O1409" i="4" s="1"/>
  <c r="N3408" i="4"/>
  <c r="O3408" i="4" s="1"/>
  <c r="N1411" i="4"/>
  <c r="O1411" i="4" s="1"/>
  <c r="N1403" i="4"/>
  <c r="O1403" i="4" s="1"/>
  <c r="N1407" i="4"/>
  <c r="O1407" i="4" s="1"/>
  <c r="N1401" i="4"/>
  <c r="O1401" i="4" s="1"/>
  <c r="N3420" i="4"/>
  <c r="O3420" i="4" s="1"/>
  <c r="N1410" i="4"/>
  <c r="O1410" i="4" s="1"/>
  <c r="N1412" i="4"/>
  <c r="O1412" i="4" s="1"/>
  <c r="N1393" i="4"/>
  <c r="O1393" i="4" s="1"/>
  <c r="N3416" i="4"/>
  <c r="O3416" i="4" s="1"/>
  <c r="N1406" i="4"/>
  <c r="O1406" i="4" s="1"/>
  <c r="N1408" i="4"/>
  <c r="O1408" i="4" s="1"/>
  <c r="N1405" i="4"/>
  <c r="O1405" i="4" s="1"/>
  <c r="N3404" i="4"/>
  <c r="O3404" i="4" s="1"/>
  <c r="N3418" i="4"/>
  <c r="O3418" i="4" s="1"/>
  <c r="N1402" i="4"/>
  <c r="O1402" i="4" s="1"/>
  <c r="N1404" i="4"/>
  <c r="O1404" i="4" s="1"/>
  <c r="N3414" i="4"/>
  <c r="O3414" i="4" s="1"/>
  <c r="N3410" i="4"/>
  <c r="O3410" i="4" s="1"/>
  <c r="N1397" i="4"/>
  <c r="O1397" i="4" s="1"/>
  <c r="N1398" i="4"/>
  <c r="O1398" i="4" s="1"/>
  <c r="N3406" i="4"/>
  <c r="O3406" i="4" s="1"/>
  <c r="N1394" i="4"/>
  <c r="O1394" i="4" s="1"/>
  <c r="N3402" i="4"/>
  <c r="O3402" i="4" s="1"/>
  <c r="N1400" i="4"/>
  <c r="O1400" i="4" s="1"/>
  <c r="N1395" i="4"/>
  <c r="O1395" i="4" s="1"/>
  <c r="N1396" i="4"/>
  <c r="O1396" i="4" s="1"/>
  <c r="N2917" i="4"/>
  <c r="O2917" i="4" s="1"/>
  <c r="N2915" i="4"/>
  <c r="O2915" i="4" s="1"/>
  <c r="N383" i="4"/>
  <c r="O383" i="4" s="1"/>
  <c r="N385" i="4"/>
  <c r="O385" i="4" s="1"/>
  <c r="N2916" i="4"/>
  <c r="O2916" i="4" s="1"/>
  <c r="N2918" i="4"/>
  <c r="O2918" i="4" s="1"/>
  <c r="N384" i="4"/>
  <c r="O384" i="4" s="1"/>
  <c r="N386" i="4"/>
  <c r="O386" i="4" s="1"/>
  <c r="N3891" i="4"/>
  <c r="O3891" i="4" s="1"/>
  <c r="N3893" i="4"/>
  <c r="O3893" i="4" s="1"/>
  <c r="N2661" i="4"/>
  <c r="O2661" i="4" s="1"/>
  <c r="N3894" i="4"/>
  <c r="O3894" i="4" s="1"/>
  <c r="N3892" i="4"/>
  <c r="O3892" i="4" s="1"/>
  <c r="N3890" i="4"/>
  <c r="O3890" i="4" s="1"/>
  <c r="N2660" i="4"/>
  <c r="O2660" i="4" s="1"/>
  <c r="N2658" i="4"/>
  <c r="O2658" i="4" s="1"/>
  <c r="N2659" i="4"/>
  <c r="O2659" i="4" s="1"/>
  <c r="N2662" i="4"/>
  <c r="O2662" i="4" s="1"/>
  <c r="N4043" i="4"/>
  <c r="O4043" i="4" s="1"/>
  <c r="N4039" i="4"/>
  <c r="O4039" i="4" s="1"/>
  <c r="N4038" i="4"/>
  <c r="O4038" i="4" s="1"/>
  <c r="N4042" i="4"/>
  <c r="O4042" i="4" s="1"/>
  <c r="N4040" i="4"/>
  <c r="O4040" i="4" s="1"/>
  <c r="N4037" i="4"/>
  <c r="O4037" i="4" s="1"/>
  <c r="N4041" i="4"/>
  <c r="O4041" i="4" s="1"/>
  <c r="N4050" i="4"/>
  <c r="O4050" i="4" s="1"/>
  <c r="N3079" i="4"/>
  <c r="O3079" i="4" s="1"/>
  <c r="N3077" i="4"/>
  <c r="O3077" i="4" s="1"/>
  <c r="N3081" i="4"/>
  <c r="O3081" i="4" s="1"/>
  <c r="N3073" i="4"/>
  <c r="O3073" i="4" s="1"/>
  <c r="N3071" i="4"/>
  <c r="O3071" i="4" s="1"/>
  <c r="N3075" i="4"/>
  <c r="O3075" i="4" s="1"/>
  <c r="N3087" i="4"/>
  <c r="O3087" i="4" s="1"/>
  <c r="N3069" i="4"/>
  <c r="O3069" i="4" s="1"/>
  <c r="N3083" i="4"/>
  <c r="O3083" i="4" s="1"/>
  <c r="N683" i="4"/>
  <c r="O683" i="4" s="1"/>
  <c r="N679" i="4"/>
  <c r="O679" i="4" s="1"/>
  <c r="N3085" i="4"/>
  <c r="O3085" i="4" s="1"/>
  <c r="N3076" i="4"/>
  <c r="O3076" i="4" s="1"/>
  <c r="N3074" i="4"/>
  <c r="O3074" i="4" s="1"/>
  <c r="N681" i="4"/>
  <c r="O681" i="4" s="1"/>
  <c r="N3072" i="4"/>
  <c r="O3072" i="4" s="1"/>
  <c r="N3070" i="4"/>
  <c r="O3070" i="4" s="1"/>
  <c r="N677" i="4"/>
  <c r="O677" i="4" s="1"/>
  <c r="N3068" i="4"/>
  <c r="O3068" i="4" s="1"/>
  <c r="N3067" i="4"/>
  <c r="O3067" i="4" s="1"/>
  <c r="N691" i="4"/>
  <c r="O691" i="4" s="1"/>
  <c r="N675" i="4"/>
  <c r="O675" i="4" s="1"/>
  <c r="N3084" i="4"/>
  <c r="O3084" i="4" s="1"/>
  <c r="N689" i="4"/>
  <c r="O689" i="4" s="1"/>
  <c r="N694" i="4"/>
  <c r="O694" i="4" s="1"/>
  <c r="N3086" i="4"/>
  <c r="O3086" i="4" s="1"/>
  <c r="N3082" i="4"/>
  <c r="O3082" i="4" s="1"/>
  <c r="N3078" i="4"/>
  <c r="O3078" i="4" s="1"/>
  <c r="N687" i="4"/>
  <c r="O687" i="4" s="1"/>
  <c r="N3080" i="4"/>
  <c r="O3080" i="4" s="1"/>
  <c r="N690" i="4"/>
  <c r="O690" i="4" s="1"/>
  <c r="N676" i="4"/>
  <c r="O676" i="4" s="1"/>
  <c r="N686" i="4"/>
  <c r="O686" i="4" s="1"/>
  <c r="N693" i="4"/>
  <c r="O693" i="4" s="1"/>
  <c r="N685" i="4"/>
  <c r="O685" i="4" s="1"/>
  <c r="N678" i="4"/>
  <c r="O678" i="4" s="1"/>
  <c r="N692" i="4"/>
  <c r="O692" i="4" s="1"/>
  <c r="N674" i="4"/>
  <c r="O674" i="4" s="1"/>
  <c r="N688" i="4"/>
  <c r="O688" i="4" s="1"/>
  <c r="N684" i="4"/>
  <c r="O684" i="4" s="1"/>
  <c r="N680" i="4"/>
  <c r="O680" i="4" s="1"/>
  <c r="N682" i="4"/>
  <c r="O682" i="4" s="1"/>
  <c r="N3945" i="4"/>
  <c r="O3945" i="4" s="1"/>
  <c r="N2721" i="4"/>
  <c r="O2721" i="4" s="1"/>
  <c r="N3947" i="4"/>
  <c r="O3947" i="4" s="1"/>
  <c r="N3949" i="4"/>
  <c r="O3949" i="4" s="1"/>
  <c r="N3943" i="4"/>
  <c r="O3943" i="4" s="1"/>
  <c r="N2719" i="4"/>
  <c r="O2719" i="4" s="1"/>
  <c r="N3950" i="4"/>
  <c r="O3950" i="4" s="1"/>
  <c r="N2715" i="4"/>
  <c r="O2715" i="4" s="1"/>
  <c r="N3948" i="4"/>
  <c r="O3948" i="4" s="1"/>
  <c r="N2717" i="4"/>
  <c r="O2717" i="4" s="1"/>
  <c r="N2716" i="4"/>
  <c r="O2716" i="4" s="1"/>
  <c r="N3946" i="4"/>
  <c r="O3946" i="4" s="1"/>
  <c r="N2718" i="4"/>
  <c r="O2718" i="4" s="1"/>
  <c r="N2714" i="4"/>
  <c r="O2714" i="4" s="1"/>
  <c r="N3944" i="4"/>
  <c r="O3944" i="4" s="1"/>
  <c r="N2720" i="4"/>
  <c r="O2720" i="4" s="1"/>
  <c r="N2789" i="4"/>
  <c r="O2789" i="4" s="1"/>
  <c r="N4011" i="4"/>
  <c r="O4011" i="4" s="1"/>
  <c r="N3616" i="4"/>
  <c r="O3616" i="4" s="1"/>
  <c r="N1987" i="4"/>
  <c r="O1987" i="4" s="1"/>
  <c r="N1986" i="4"/>
  <c r="O1986" i="4" s="1"/>
  <c r="N3615" i="4"/>
  <c r="O3615" i="4" s="1"/>
  <c r="N3614" i="4"/>
  <c r="O3614" i="4" s="1"/>
  <c r="N1985" i="4"/>
  <c r="O1985" i="4" s="1"/>
  <c r="N3251" i="4"/>
  <c r="O3251" i="4" s="1"/>
  <c r="N3252" i="4"/>
  <c r="O3252" i="4" s="1"/>
  <c r="N973" i="4"/>
  <c r="O973" i="4" s="1"/>
  <c r="N972" i="4"/>
  <c r="O972" i="4" s="1"/>
  <c r="N3991" i="4"/>
  <c r="O3991" i="4" s="1"/>
  <c r="N3989" i="4"/>
  <c r="O3989" i="4" s="1"/>
  <c r="N3985" i="4"/>
  <c r="O3985" i="4" s="1"/>
  <c r="N2765" i="4"/>
  <c r="O2765" i="4" s="1"/>
  <c r="N3990" i="4"/>
  <c r="O3990" i="4" s="1"/>
  <c r="N2761" i="4"/>
  <c r="O2761" i="4" s="1"/>
  <c r="N3987" i="4"/>
  <c r="O3987" i="4" s="1"/>
  <c r="N2767" i="4"/>
  <c r="O2767" i="4" s="1"/>
  <c r="N3992" i="4"/>
  <c r="O3992" i="4" s="1"/>
  <c r="N3984" i="4"/>
  <c r="O3984" i="4" s="1"/>
  <c r="N2759" i="4"/>
  <c r="O2759" i="4" s="1"/>
  <c r="N3986" i="4"/>
  <c r="O3986" i="4" s="1"/>
  <c r="N2764" i="4"/>
  <c r="O2764" i="4" s="1"/>
  <c r="N2760" i="4"/>
  <c r="O2760" i="4" s="1"/>
  <c r="N3988" i="4"/>
  <c r="O3988" i="4" s="1"/>
  <c r="N2766" i="4"/>
  <c r="O2766" i="4" s="1"/>
  <c r="N2763" i="4"/>
  <c r="O2763" i="4" s="1"/>
  <c r="N2762" i="4"/>
  <c r="O2762" i="4" s="1"/>
  <c r="N3575" i="4"/>
  <c r="O3575" i="4" s="1"/>
  <c r="N3577" i="4"/>
  <c r="O3577" i="4" s="1"/>
  <c r="N3579" i="4"/>
  <c r="O3579" i="4" s="1"/>
  <c r="N1885" i="4"/>
  <c r="O1885" i="4" s="1"/>
  <c r="N1883" i="4"/>
  <c r="O1883" i="4" s="1"/>
  <c r="N1881" i="4"/>
  <c r="O1881" i="4" s="1"/>
  <c r="N3580" i="4"/>
  <c r="O3580" i="4" s="1"/>
  <c r="N3578" i="4"/>
  <c r="O3578" i="4" s="1"/>
  <c r="N1882" i="4"/>
  <c r="O1882" i="4" s="1"/>
  <c r="N1884" i="4"/>
  <c r="O1884" i="4" s="1"/>
  <c r="N3576" i="4"/>
  <c r="O3576" i="4" s="1"/>
  <c r="N3574" i="4"/>
  <c r="O3574" i="4" s="1"/>
  <c r="N1880" i="4"/>
  <c r="O1880" i="4" s="1"/>
  <c r="N1879" i="4"/>
  <c r="O1879" i="4" s="1"/>
  <c r="N3215" i="4"/>
  <c r="O3215" i="4" s="1"/>
  <c r="N897" i="4"/>
  <c r="O897" i="4" s="1"/>
  <c r="N2465" i="4"/>
  <c r="O2465" i="4" s="1"/>
  <c r="N3757" i="4"/>
  <c r="O3757" i="4" s="1"/>
  <c r="N3755" i="4"/>
  <c r="O3755" i="4" s="1"/>
  <c r="N2467" i="4"/>
  <c r="O2467" i="4" s="1"/>
  <c r="N2464" i="4"/>
  <c r="O2464" i="4" s="1"/>
  <c r="N2466" i="4"/>
  <c r="O2466" i="4" s="1"/>
  <c r="N3756" i="4"/>
  <c r="O3756" i="4" s="1"/>
  <c r="N3754" i="4"/>
  <c r="O3754" i="4" s="1"/>
  <c r="N3311" i="4"/>
  <c r="O3311" i="4" s="1"/>
  <c r="N3305" i="4"/>
  <c r="O3305" i="4" s="1"/>
  <c r="N3309" i="4"/>
  <c r="O3309" i="4" s="1"/>
  <c r="N3307" i="4"/>
  <c r="O3307" i="4" s="1"/>
  <c r="N3308" i="4"/>
  <c r="O3308" i="4" s="1"/>
  <c r="N1169" i="4"/>
  <c r="O1169" i="4" s="1"/>
  <c r="N1171" i="4"/>
  <c r="O1171" i="4" s="1"/>
  <c r="N1175" i="4"/>
  <c r="O1175" i="4" s="1"/>
  <c r="N1174" i="4"/>
  <c r="O1174" i="4" s="1"/>
  <c r="N3310" i="4"/>
  <c r="O3310" i="4" s="1"/>
  <c r="N1170" i="4"/>
  <c r="O1170" i="4" s="1"/>
  <c r="N1172" i="4"/>
  <c r="O1172" i="4" s="1"/>
  <c r="N3306" i="4"/>
  <c r="O3306" i="4" s="1"/>
  <c r="N1173" i="4"/>
  <c r="O1173" i="4" s="1"/>
  <c r="N3869" i="4"/>
  <c r="O3869" i="4" s="1"/>
  <c r="N3865" i="4"/>
  <c r="O3865" i="4" s="1"/>
  <c r="N3867" i="4"/>
  <c r="O3867" i="4" s="1"/>
  <c r="N2629" i="4"/>
  <c r="O2629" i="4" s="1"/>
  <c r="N2627" i="4"/>
  <c r="O2627" i="4" s="1"/>
  <c r="N2625" i="4"/>
  <c r="O2625" i="4" s="1"/>
  <c r="N3864" i="4"/>
  <c r="O3864" i="4" s="1"/>
  <c r="N3868" i="4"/>
  <c r="O3868" i="4" s="1"/>
  <c r="N2624" i="4"/>
  <c r="O2624" i="4" s="1"/>
  <c r="N2626" i="4"/>
  <c r="O2626" i="4" s="1"/>
  <c r="N3866" i="4"/>
  <c r="O3866" i="4" s="1"/>
  <c r="N2628" i="4"/>
  <c r="O2628" i="4" s="1"/>
  <c r="N3855" i="4"/>
  <c r="O3855" i="4" s="1"/>
  <c r="N2615" i="4"/>
  <c r="O2615" i="4" s="1"/>
  <c r="N2616" i="4"/>
  <c r="O2616" i="4" s="1"/>
  <c r="N3856" i="4"/>
  <c r="O3856" i="4" s="1"/>
  <c r="N3897" i="4"/>
  <c r="O3897" i="4" s="1"/>
  <c r="N2667" i="4"/>
  <c r="O2667" i="4" s="1"/>
  <c r="N3898" i="4"/>
  <c r="O3898" i="4" s="1"/>
  <c r="N2668" i="4"/>
  <c r="O2668" i="4" s="1"/>
  <c r="N3553" i="4"/>
  <c r="O3553" i="4" s="1"/>
  <c r="N1807" i="4"/>
  <c r="O1807" i="4" s="1"/>
  <c r="N3549" i="4"/>
  <c r="O3549" i="4" s="1"/>
  <c r="N3555" i="4"/>
  <c r="O3555" i="4" s="1"/>
  <c r="N1799" i="4"/>
  <c r="O1799" i="4" s="1"/>
  <c r="N3548" i="4"/>
  <c r="O3548" i="4" s="1"/>
  <c r="N3554" i="4"/>
  <c r="O3554" i="4" s="1"/>
  <c r="N3547" i="4"/>
  <c r="O3547" i="4" s="1"/>
  <c r="N1801" i="4"/>
  <c r="O1801" i="4" s="1"/>
  <c r="N3550" i="4"/>
  <c r="O3550" i="4" s="1"/>
  <c r="N3551" i="4"/>
  <c r="O3551" i="4" s="1"/>
  <c r="N1797" i="4"/>
  <c r="O1797" i="4" s="1"/>
  <c r="N3546" i="4"/>
  <c r="O3546" i="4" s="1"/>
  <c r="N3556" i="4"/>
  <c r="O3556" i="4" s="1"/>
  <c r="N3552" i="4"/>
  <c r="O3552" i="4" s="1"/>
  <c r="N1802" i="4"/>
  <c r="O1802" i="4" s="1"/>
  <c r="N1803" i="4"/>
  <c r="O1803" i="4" s="1"/>
  <c r="N1805" i="4"/>
  <c r="O1805" i="4" s="1"/>
  <c r="N1798" i="4"/>
  <c r="O1798" i="4" s="1"/>
  <c r="N1800" i="4"/>
  <c r="O1800" i="4" s="1"/>
  <c r="N1804" i="4"/>
  <c r="O1804" i="4" s="1"/>
  <c r="N1806" i="4"/>
  <c r="O1806" i="4" s="1"/>
  <c r="N3117" i="4"/>
  <c r="O3117" i="4" s="1"/>
  <c r="N3115" i="4"/>
  <c r="O3115" i="4" s="1"/>
  <c r="N3119" i="4"/>
  <c r="O3119" i="4" s="1"/>
  <c r="N3116" i="4"/>
  <c r="O3116" i="4" s="1"/>
  <c r="N787" i="4"/>
  <c r="O787" i="4" s="1"/>
  <c r="N3114" i="4"/>
  <c r="O3114" i="4" s="1"/>
  <c r="N789" i="4"/>
  <c r="O789" i="4" s="1"/>
  <c r="N3118" i="4"/>
  <c r="O3118" i="4" s="1"/>
  <c r="N790" i="4"/>
  <c r="O790" i="4" s="1"/>
  <c r="N786" i="4"/>
  <c r="O786" i="4" s="1"/>
  <c r="N788" i="4"/>
  <c r="O788" i="4" s="1"/>
  <c r="N785" i="4"/>
  <c r="O785" i="4" s="1"/>
  <c r="N3739" i="4"/>
  <c r="O3739" i="4" s="1"/>
  <c r="N2441" i="4"/>
  <c r="O2441" i="4" s="1"/>
  <c r="N3738" i="4"/>
  <c r="O3738" i="4" s="1"/>
  <c r="N2442" i="4"/>
  <c r="O2442" i="4" s="1"/>
  <c r="N3088" i="4"/>
  <c r="O3088" i="4" s="1"/>
  <c r="N728" i="4"/>
  <c r="O728" i="4" s="1"/>
  <c r="N2981" i="4"/>
  <c r="O2981" i="4" s="1"/>
  <c r="N2979" i="4"/>
  <c r="O2979" i="4" s="1"/>
  <c r="N2980" i="4"/>
  <c r="O2980" i="4" s="1"/>
  <c r="N2983" i="4"/>
  <c r="O2983" i="4" s="1"/>
  <c r="N2982" i="4"/>
  <c r="O2982" i="4" s="1"/>
  <c r="N526" i="4"/>
  <c r="O526" i="4" s="1"/>
  <c r="N528" i="4"/>
  <c r="O528" i="4" s="1"/>
  <c r="N525" i="4"/>
  <c r="O525" i="4" s="1"/>
  <c r="N527" i="4"/>
  <c r="O527" i="4" s="1"/>
  <c r="N524" i="4"/>
  <c r="O524" i="4" s="1"/>
  <c r="N3259" i="4"/>
  <c r="O3259" i="4" s="1"/>
  <c r="N3255" i="4"/>
  <c r="O3255" i="4" s="1"/>
  <c r="N3257" i="4"/>
  <c r="O3257" i="4" s="1"/>
  <c r="N981" i="4"/>
  <c r="O981" i="4" s="1"/>
  <c r="N983" i="4"/>
  <c r="O983" i="4" s="1"/>
  <c r="N3262" i="4"/>
  <c r="O3262" i="4" s="1"/>
  <c r="N979" i="4"/>
  <c r="O979" i="4" s="1"/>
  <c r="N3258" i="4"/>
  <c r="O3258" i="4" s="1"/>
  <c r="N3261" i="4"/>
  <c r="O3261" i="4" s="1"/>
  <c r="N978" i="4"/>
  <c r="O978" i="4" s="1"/>
  <c r="N977" i="4"/>
  <c r="O977" i="4" s="1"/>
  <c r="N3260" i="4"/>
  <c r="O3260" i="4" s="1"/>
  <c r="N3256" i="4"/>
  <c r="O3256" i="4" s="1"/>
  <c r="N976" i="4"/>
  <c r="O976" i="4" s="1"/>
  <c r="N982" i="4"/>
  <c r="O982" i="4" s="1"/>
  <c r="N980" i="4"/>
  <c r="O980" i="4" s="1"/>
  <c r="N1879" i="1"/>
  <c r="O1879" i="1" s="1"/>
  <c r="N3575" i="1"/>
  <c r="O3575" i="1" s="1"/>
  <c r="N1885" i="1"/>
  <c r="N1883" i="1"/>
  <c r="O1883" i="1" s="1"/>
  <c r="N3577" i="1"/>
  <c r="O3577" i="1" s="1"/>
  <c r="N1881" i="1"/>
  <c r="N3579" i="1"/>
  <c r="O3579" i="1" s="1"/>
  <c r="N3580" i="1"/>
  <c r="O3580" i="1" s="1"/>
  <c r="N3578" i="1"/>
  <c r="O3578" i="1" s="1"/>
  <c r="N1882" i="1"/>
  <c r="O1882" i="1" s="1"/>
  <c r="N3574" i="1"/>
  <c r="N3576" i="1"/>
  <c r="O3576" i="1" s="1"/>
  <c r="N1884" i="1"/>
  <c r="O1884" i="1" s="1"/>
  <c r="N1880" i="1"/>
  <c r="N728" i="1"/>
  <c r="N3088" i="1"/>
  <c r="O3088" i="1" s="1"/>
  <c r="N3899" i="1"/>
  <c r="O3899" i="1" s="1"/>
  <c r="N2669" i="1"/>
  <c r="O2669" i="1" s="1"/>
  <c r="N2719" i="1"/>
  <c r="N3949" i="1"/>
  <c r="O3949" i="1" s="1"/>
  <c r="N2715" i="1"/>
  <c r="O2715" i="1" s="1"/>
  <c r="N3945" i="1"/>
  <c r="N2721" i="1"/>
  <c r="O2721" i="1" s="1"/>
  <c r="N2717" i="1"/>
  <c r="O2717" i="1" s="1"/>
  <c r="N3946" i="1"/>
  <c r="O3946" i="1" s="1"/>
  <c r="N3943" i="1"/>
  <c r="O3943" i="1" s="1"/>
  <c r="N2716" i="1"/>
  <c r="N2714" i="1"/>
  <c r="O2714" i="1" s="1"/>
  <c r="N3948" i="1"/>
  <c r="O3948" i="1" s="1"/>
  <c r="N3947" i="1"/>
  <c r="N3950" i="1"/>
  <c r="O3950" i="1" s="1"/>
  <c r="N3944" i="1"/>
  <c r="O3944" i="1" s="1"/>
  <c r="N2720" i="1"/>
  <c r="O2720" i="1" s="1"/>
  <c r="N2718" i="1"/>
  <c r="N3815" i="1"/>
  <c r="N2576" i="1"/>
  <c r="O2576" i="1" s="1"/>
  <c r="N2575" i="1"/>
  <c r="O2575" i="1" s="1"/>
  <c r="N3816" i="1"/>
  <c r="N3153" i="1"/>
  <c r="O3153" i="1" s="1"/>
  <c r="N3159" i="1"/>
  <c r="O3159" i="1" s="1"/>
  <c r="N811" i="1"/>
  <c r="O811" i="1" s="1"/>
  <c r="N815" i="1"/>
  <c r="O815" i="1" s="1"/>
  <c r="N3151" i="1"/>
  <c r="N3157" i="1"/>
  <c r="O3157" i="1" s="1"/>
  <c r="N809" i="1"/>
  <c r="O809" i="1" s="1"/>
  <c r="N3152" i="1"/>
  <c r="O3152" i="1" s="1"/>
  <c r="N3149" i="1"/>
  <c r="O3149" i="1" s="1"/>
  <c r="N813" i="1"/>
  <c r="O813" i="1" s="1"/>
  <c r="N3155" i="1"/>
  <c r="O3155" i="1" s="1"/>
  <c r="N3158" i="1"/>
  <c r="O3158" i="1" s="1"/>
  <c r="N3154" i="1"/>
  <c r="N3150" i="1"/>
  <c r="O3150" i="1" s="1"/>
  <c r="N817" i="1"/>
  <c r="O817" i="1" s="1"/>
  <c r="N810" i="1"/>
  <c r="N3156" i="1"/>
  <c r="O3156" i="1" s="1"/>
  <c r="N816" i="1"/>
  <c r="O816" i="1" s="1"/>
  <c r="N812" i="1"/>
  <c r="O812" i="1" s="1"/>
  <c r="N814" i="1"/>
  <c r="N818" i="1"/>
  <c r="N808" i="1"/>
  <c r="O808" i="1" s="1"/>
  <c r="N3019" i="1"/>
  <c r="O3019" i="1" s="1"/>
  <c r="N3018" i="1"/>
  <c r="N3017" i="1"/>
  <c r="N607" i="1"/>
  <c r="O607" i="1" s="1"/>
  <c r="N605" i="1"/>
  <c r="O605" i="1" s="1"/>
  <c r="N606" i="1"/>
  <c r="O606" i="1" s="1"/>
  <c r="N3898" i="1"/>
  <c r="N2667" i="1"/>
  <c r="O2667" i="1" s="1"/>
  <c r="N3897" i="1"/>
  <c r="O3897" i="1" s="1"/>
  <c r="N2668" i="1"/>
  <c r="N3547" i="1"/>
  <c r="N3555" i="1"/>
  <c r="O3555" i="1" s="1"/>
  <c r="N1803" i="1"/>
  <c r="O1803" i="1" s="1"/>
  <c r="N1797" i="1"/>
  <c r="O1797" i="1" s="1"/>
  <c r="N1799" i="1"/>
  <c r="N3551" i="1"/>
  <c r="O3551" i="1" s="1"/>
  <c r="N1802" i="1"/>
  <c r="O1802" i="1" s="1"/>
  <c r="N1798" i="1"/>
  <c r="N3553" i="1"/>
  <c r="O3553" i="1" s="1"/>
  <c r="N3554" i="1"/>
  <c r="O3554" i="1" s="1"/>
  <c r="N3546" i="1"/>
  <c r="O3546" i="1" s="1"/>
  <c r="N1807" i="1"/>
  <c r="O1807" i="1" s="1"/>
  <c r="N1805" i="1"/>
  <c r="N3552" i="1"/>
  <c r="O3552" i="1" s="1"/>
  <c r="N3549" i="1"/>
  <c r="O3549" i="1" s="1"/>
  <c r="N1806" i="1"/>
  <c r="N1800" i="1"/>
  <c r="O1800" i="1" s="1"/>
  <c r="N1801" i="1"/>
  <c r="O1801" i="1" s="1"/>
  <c r="N3556" i="1"/>
  <c r="O3556" i="1" s="1"/>
  <c r="N3550" i="1"/>
  <c r="N3548" i="1"/>
  <c r="N1804" i="1"/>
  <c r="O1804" i="1" s="1"/>
  <c r="N2431" i="1"/>
  <c r="O2431" i="1" s="1"/>
  <c r="N3729" i="1"/>
  <c r="N3727" i="1"/>
  <c r="O3727" i="1" s="1"/>
  <c r="N2433" i="1"/>
  <c r="O2433" i="1" s="1"/>
  <c r="N3731" i="1"/>
  <c r="O3731" i="1" s="1"/>
  <c r="N3728" i="1"/>
  <c r="O3728" i="1" s="1"/>
  <c r="N3725" i="1"/>
  <c r="N2434" i="1"/>
  <c r="O2434" i="1" s="1"/>
  <c r="N2428" i="1"/>
  <c r="O2428" i="1" s="1"/>
  <c r="N2429" i="1"/>
  <c r="N3730" i="1"/>
  <c r="O3730" i="1" s="1"/>
  <c r="N3726" i="1"/>
  <c r="O3726" i="1" s="1"/>
  <c r="N2430" i="1"/>
  <c r="O2430" i="1" s="1"/>
  <c r="N2432" i="1"/>
  <c r="N2039" i="1"/>
  <c r="N3643" i="1"/>
  <c r="O3643" i="1" s="1"/>
  <c r="N3644" i="1"/>
  <c r="O3644" i="1" s="1"/>
  <c r="N2041" i="1"/>
  <c r="O2041" i="1" s="1"/>
  <c r="N3645" i="1"/>
  <c r="O3645" i="1" s="1"/>
  <c r="N2040" i="1"/>
  <c r="O2040" i="1" s="1"/>
  <c r="N3765" i="1"/>
  <c r="O3765" i="1" s="1"/>
  <c r="N3767" i="1"/>
  <c r="O3767" i="1" s="1"/>
  <c r="N2479" i="1"/>
  <c r="N2475" i="1"/>
  <c r="O2475" i="1" s="1"/>
  <c r="N3766" i="1"/>
  <c r="O3766" i="1" s="1"/>
  <c r="N2477" i="1"/>
  <c r="N2476" i="1"/>
  <c r="O2476" i="1" s="1"/>
  <c r="N2478" i="1"/>
  <c r="O2478" i="1" s="1"/>
  <c r="N3768" i="1"/>
  <c r="O3768" i="1" s="1"/>
  <c r="N3769" i="1"/>
  <c r="O3769" i="1" s="1"/>
  <c r="N1931" i="1"/>
  <c r="N3601" i="1"/>
  <c r="O3601" i="1" s="1"/>
  <c r="N1927" i="1"/>
  <c r="O1927" i="1" s="1"/>
  <c r="N3599" i="1"/>
  <c r="N3603" i="1"/>
  <c r="O3603" i="1" s="1"/>
  <c r="N3605" i="1"/>
  <c r="O3605" i="1" s="1"/>
  <c r="N1930" i="1"/>
  <c r="O1930" i="1" s="1"/>
  <c r="N3600" i="1"/>
  <c r="O3600" i="1" s="1"/>
  <c r="N3606" i="1"/>
  <c r="N3602" i="1"/>
  <c r="O3602" i="1" s="1"/>
  <c r="N1933" i="1"/>
  <c r="O1933" i="1" s="1"/>
  <c r="N1934" i="1"/>
  <c r="O1934" i="1" s="1"/>
  <c r="N1929" i="1"/>
  <c r="O1929" i="1" s="1"/>
  <c r="N3604" i="1"/>
  <c r="O3604" i="1" s="1"/>
  <c r="N1932" i="1"/>
  <c r="O1932" i="1" s="1"/>
  <c r="N1928" i="1"/>
  <c r="O1928" i="1" s="1"/>
  <c r="N499" i="1"/>
  <c r="N2957" i="1"/>
  <c r="O2957" i="1" s="1"/>
  <c r="N2959" i="1"/>
  <c r="O2959" i="1" s="1"/>
  <c r="N2955" i="1"/>
  <c r="O2955" i="1" s="1"/>
  <c r="N2954" i="1"/>
  <c r="O2954" i="1" s="1"/>
  <c r="N2953" i="1"/>
  <c r="O2953" i="1" s="1"/>
  <c r="N2956" i="1"/>
  <c r="O2956" i="1" s="1"/>
  <c r="N2958" i="1"/>
  <c r="O2958" i="1" s="1"/>
  <c r="N505" i="1"/>
  <c r="N2960" i="1"/>
  <c r="O2960" i="1" s="1"/>
  <c r="N501" i="1"/>
  <c r="O501" i="1" s="1"/>
  <c r="N504" i="1"/>
  <c r="N503" i="1"/>
  <c r="O503" i="1" s="1"/>
  <c r="N502" i="1"/>
  <c r="O502" i="1" s="1"/>
  <c r="N500" i="1"/>
  <c r="O500" i="1" s="1"/>
  <c r="N498" i="1"/>
  <c r="O498" i="1" s="1"/>
  <c r="N2455" i="1"/>
  <c r="N3743" i="1"/>
  <c r="O3743" i="1" s="1"/>
  <c r="N3747" i="1"/>
  <c r="O3747" i="1" s="1"/>
  <c r="N3751" i="1"/>
  <c r="O3751" i="1" s="1"/>
  <c r="N3749" i="1"/>
  <c r="O3749" i="1" s="1"/>
  <c r="N3741" i="1"/>
  <c r="O3741" i="1" s="1"/>
  <c r="N2453" i="1"/>
  <c r="O2453" i="1" s="1"/>
  <c r="N3750" i="1"/>
  <c r="O3750" i="1" s="1"/>
  <c r="N2445" i="1"/>
  <c r="N3746" i="1"/>
  <c r="O3746" i="1" s="1"/>
  <c r="N2452" i="1"/>
  <c r="O2452" i="1" s="1"/>
  <c r="N3745" i="1"/>
  <c r="O3745" i="1" s="1"/>
  <c r="N2457" i="1"/>
  <c r="O2457" i="1" s="1"/>
  <c r="N2447" i="1"/>
  <c r="O2447" i="1" s="1"/>
  <c r="N2451" i="1"/>
  <c r="O2451" i="1" s="1"/>
  <c r="N3752" i="1"/>
  <c r="N3740" i="1"/>
  <c r="N2449" i="1"/>
  <c r="O2449" i="1" s="1"/>
  <c r="N3744" i="1"/>
  <c r="O3744" i="1" s="1"/>
  <c r="N2450" i="1"/>
  <c r="O2450" i="1" s="1"/>
  <c r="N2448" i="1"/>
  <c r="O2448" i="1" s="1"/>
  <c r="N2446" i="1"/>
  <c r="O2446" i="1" s="1"/>
  <c r="N3742" i="1"/>
  <c r="O3742" i="1" s="1"/>
  <c r="N2456" i="1"/>
  <c r="O2456" i="1" s="1"/>
  <c r="N2454" i="1"/>
  <c r="N3748" i="1"/>
  <c r="O3748" i="1" s="1"/>
  <c r="N691" i="1"/>
  <c r="O691" i="1" s="1"/>
  <c r="N3083" i="1"/>
  <c r="O3083" i="1" s="1"/>
  <c r="N683" i="1"/>
  <c r="O683" i="1" s="1"/>
  <c r="N3077" i="1"/>
  <c r="O3077" i="1" s="1"/>
  <c r="N3079" i="1"/>
  <c r="O3079" i="1" s="1"/>
  <c r="N3087" i="1"/>
  <c r="O3087" i="1" s="1"/>
  <c r="N687" i="1"/>
  <c r="N3071" i="1"/>
  <c r="O3071" i="1" s="1"/>
  <c r="N679" i="1"/>
  <c r="O679" i="1" s="1"/>
  <c r="N3069" i="1"/>
  <c r="O3069" i="1" s="1"/>
  <c r="N3082" i="1"/>
  <c r="N3076" i="1"/>
  <c r="O3076" i="1" s="1"/>
  <c r="N685" i="1"/>
  <c r="O685" i="1" s="1"/>
  <c r="N3085" i="1"/>
  <c r="O3085" i="1" s="1"/>
  <c r="N3078" i="1"/>
  <c r="N3081" i="1"/>
  <c r="O3081" i="1" s="1"/>
  <c r="N3074" i="1"/>
  <c r="O3074" i="1" s="1"/>
  <c r="N689" i="1"/>
  <c r="O689" i="1" s="1"/>
  <c r="N3068" i="1"/>
  <c r="O3068" i="1" s="1"/>
  <c r="N3067" i="1"/>
  <c r="O3067" i="1" s="1"/>
  <c r="N675" i="1"/>
  <c r="O675" i="1" s="1"/>
  <c r="N681" i="1"/>
  <c r="O681" i="1" s="1"/>
  <c r="N3075" i="1"/>
  <c r="N3084" i="1"/>
  <c r="O3084" i="1" s="1"/>
  <c r="N3080" i="1"/>
  <c r="O3080" i="1" s="1"/>
  <c r="N677" i="1"/>
  <c r="O677" i="1" s="1"/>
  <c r="N3086" i="1"/>
  <c r="O3086" i="1" s="1"/>
  <c r="N3070" i="1"/>
  <c r="O3070" i="1" s="1"/>
  <c r="N3072" i="1"/>
  <c r="O3072" i="1" s="1"/>
  <c r="N682" i="1"/>
  <c r="O682" i="1" s="1"/>
  <c r="N678" i="1"/>
  <c r="O678" i="1" s="1"/>
  <c r="N674" i="1"/>
  <c r="O674" i="1" s="1"/>
  <c r="N3073" i="1"/>
  <c r="O3073" i="1" s="1"/>
  <c r="N688" i="1"/>
  <c r="O688" i="1" s="1"/>
  <c r="N694" i="1"/>
  <c r="O694" i="1" s="1"/>
  <c r="N684" i="1"/>
  <c r="O684" i="1" s="1"/>
  <c r="N693" i="1"/>
  <c r="O693" i="1" s="1"/>
  <c r="N686" i="1"/>
  <c r="O686" i="1" s="1"/>
  <c r="N676" i="1"/>
  <c r="N690" i="1"/>
  <c r="O690" i="1" s="1"/>
  <c r="N692" i="1"/>
  <c r="O692" i="1" s="1"/>
  <c r="N680" i="1"/>
  <c r="O680" i="1" s="1"/>
  <c r="N1171" i="1"/>
  <c r="N1175" i="1"/>
  <c r="O1175" i="1" s="1"/>
  <c r="N3305" i="1"/>
  <c r="O3305" i="1" s="1"/>
  <c r="N3306" i="1"/>
  <c r="O3306" i="1" s="1"/>
  <c r="N1169" i="1"/>
  <c r="O1169" i="1" s="1"/>
  <c r="N3308" i="1"/>
  <c r="O3308" i="1" s="1"/>
  <c r="N3310" i="1"/>
  <c r="O3310" i="1" s="1"/>
  <c r="N3311" i="1"/>
  <c r="O3311" i="1" s="1"/>
  <c r="N3309" i="1"/>
  <c r="O3309" i="1" s="1"/>
  <c r="N3307" i="1"/>
  <c r="O3307" i="1" s="1"/>
  <c r="N1173" i="1"/>
  <c r="O1173" i="1" s="1"/>
  <c r="N1174" i="1"/>
  <c r="O1174" i="1" s="1"/>
  <c r="N1170" i="1"/>
  <c r="N1172" i="1"/>
  <c r="O1172" i="1" s="1"/>
  <c r="N3249" i="1"/>
  <c r="O3249" i="1" s="1"/>
  <c r="N971" i="1"/>
  <c r="O971" i="1" s="1"/>
  <c r="N969" i="1"/>
  <c r="O969" i="1" s="1"/>
  <c r="N3248" i="1"/>
  <c r="O3248" i="1" s="1"/>
  <c r="N3250" i="1"/>
  <c r="O3250" i="1" s="1"/>
  <c r="N3247" i="1"/>
  <c r="O3247" i="1" s="1"/>
  <c r="N970" i="1"/>
  <c r="O970" i="1" s="1"/>
  <c r="N968" i="1"/>
  <c r="O968" i="1" s="1"/>
  <c r="N3215" i="1"/>
  <c r="O3215" i="1" s="1"/>
  <c r="N897" i="1"/>
  <c r="N3757" i="1"/>
  <c r="O3757" i="1" s="1"/>
  <c r="N2465" i="1"/>
  <c r="O2465" i="1" s="1"/>
  <c r="N3754" i="1"/>
  <c r="O3754" i="1" s="1"/>
  <c r="N2466" i="1"/>
  <c r="O2466" i="1" s="1"/>
  <c r="N3756" i="1"/>
  <c r="N2467" i="1"/>
  <c r="O2467" i="1" s="1"/>
  <c r="N3755" i="1"/>
  <c r="O3755" i="1" s="1"/>
  <c r="N2464" i="1"/>
  <c r="O2464" i="1" s="1"/>
  <c r="N2327" i="1"/>
  <c r="O2327" i="1" s="1"/>
  <c r="N2315" i="1"/>
  <c r="O2315" i="1" s="1"/>
  <c r="N2313" i="1"/>
  <c r="O2313" i="1" s="1"/>
  <c r="N2311" i="1"/>
  <c r="O2311" i="1" s="1"/>
  <c r="N3697" i="1"/>
  <c r="N3703" i="1"/>
  <c r="O3703" i="1" s="1"/>
  <c r="N3690" i="1"/>
  <c r="O3690" i="1" s="1"/>
  <c r="N2314" i="1"/>
  <c r="O2314" i="1" s="1"/>
  <c r="N2308" i="1"/>
  <c r="N3695" i="1"/>
  <c r="O3695" i="1" s="1"/>
  <c r="N3705" i="1"/>
  <c r="O3705" i="1" s="1"/>
  <c r="N2325" i="1"/>
  <c r="O2325" i="1" s="1"/>
  <c r="N2310" i="1"/>
  <c r="O2310" i="1" s="1"/>
  <c r="N2317" i="1"/>
  <c r="O2317" i="1" s="1"/>
  <c r="N3708" i="1"/>
  <c r="O3708" i="1" s="1"/>
  <c r="N3709" i="1"/>
  <c r="O3709" i="1" s="1"/>
  <c r="N3706" i="1"/>
  <c r="O3706" i="1" s="1"/>
  <c r="N3696" i="1"/>
  <c r="O3696" i="1" s="1"/>
  <c r="N3692" i="1"/>
  <c r="O3692" i="1" s="1"/>
  <c r="N2324" i="1"/>
  <c r="N3707" i="1"/>
  <c r="O3707" i="1" s="1"/>
  <c r="N3693" i="1"/>
  <c r="O3693" i="1" s="1"/>
  <c r="N3702" i="1"/>
  <c r="O3702" i="1" s="1"/>
  <c r="N3699" i="1"/>
  <c r="O3699" i="1" s="1"/>
  <c r="N2323" i="1"/>
  <c r="O2323" i="1" s="1"/>
  <c r="N3698" i="1"/>
  <c r="O3698" i="1" s="1"/>
  <c r="N2320" i="1"/>
  <c r="O2320" i="1" s="1"/>
  <c r="N2319" i="1"/>
  <c r="O2319" i="1" s="1"/>
  <c r="N3694" i="1"/>
  <c r="O3694" i="1" s="1"/>
  <c r="N2316" i="1"/>
  <c r="O2316" i="1" s="1"/>
  <c r="N2321" i="1"/>
  <c r="O2321" i="1" s="1"/>
  <c r="N3701" i="1"/>
  <c r="O3701" i="1" s="1"/>
  <c r="N2322" i="1"/>
  <c r="O2322" i="1" s="1"/>
  <c r="N3704" i="1"/>
  <c r="O3704" i="1" s="1"/>
  <c r="N2318" i="1"/>
  <c r="O2318" i="1" s="1"/>
  <c r="N2312" i="1"/>
  <c r="O2312" i="1" s="1"/>
  <c r="N3700" i="1"/>
  <c r="O3700" i="1" s="1"/>
  <c r="N2309" i="1"/>
  <c r="O2309" i="1" s="1"/>
  <c r="N3691" i="1"/>
  <c r="O3691" i="1" s="1"/>
  <c r="N2326" i="1"/>
  <c r="O2326" i="1" s="1"/>
  <c r="N2491" i="1"/>
  <c r="N3778" i="1"/>
  <c r="O3778" i="1" s="1"/>
  <c r="N3776" i="1"/>
  <c r="O3776" i="1" s="1"/>
  <c r="N2492" i="1"/>
  <c r="O2492" i="1" s="1"/>
  <c r="N3779" i="1"/>
  <c r="N3777" i="1"/>
  <c r="O3777" i="1" s="1"/>
  <c r="N2489" i="1"/>
  <c r="O2489" i="1" s="1"/>
  <c r="N2490" i="1"/>
  <c r="O2490" i="1" s="1"/>
  <c r="N3780" i="1"/>
  <c r="O3780" i="1" s="1"/>
  <c r="N2488" i="1"/>
  <c r="O2488" i="1" s="1"/>
  <c r="N3871" i="1"/>
  <c r="O3871" i="1" s="1"/>
  <c r="N2637" i="1"/>
  <c r="O2637" i="1" s="1"/>
  <c r="N2638" i="1"/>
  <c r="O2638" i="1" s="1"/>
  <c r="N3870" i="1"/>
  <c r="O3870" i="1" s="1"/>
  <c r="N3107" i="1"/>
  <c r="O3107" i="1" s="1"/>
  <c r="N779" i="1"/>
  <c r="O779" i="1" s="1"/>
  <c r="N3112" i="1"/>
  <c r="O3112" i="1" s="1"/>
  <c r="N777" i="1"/>
  <c r="O777" i="1" s="1"/>
  <c r="N3110" i="1"/>
  <c r="O3110" i="1" s="1"/>
  <c r="N3106" i="1"/>
  <c r="O3106" i="1" s="1"/>
  <c r="N3111" i="1"/>
  <c r="N781" i="1"/>
  <c r="O781" i="1" s="1"/>
  <c r="N3109" i="1"/>
  <c r="O3109" i="1" s="1"/>
  <c r="N3108" i="1"/>
  <c r="O3108" i="1" s="1"/>
  <c r="N778" i="1"/>
  <c r="O778" i="1" s="1"/>
  <c r="N780" i="1"/>
  <c r="O780" i="1" s="1"/>
  <c r="N782" i="1"/>
  <c r="O782" i="1" s="1"/>
  <c r="N776" i="1"/>
  <c r="O776" i="1" s="1"/>
  <c r="N1585" i="1"/>
  <c r="O1585" i="1" s="1"/>
  <c r="N3447" i="1"/>
  <c r="O3447" i="1" s="1"/>
  <c r="N1583" i="1"/>
  <c r="O1583" i="1" s="1"/>
  <c r="N1577" i="1"/>
  <c r="O1577" i="1" s="1"/>
  <c r="N1578" i="1"/>
  <c r="O1578" i="1" s="1"/>
  <c r="N3449" i="1"/>
  <c r="O3449" i="1" s="1"/>
  <c r="N1579" i="1"/>
  <c r="O1579" i="1" s="1"/>
  <c r="N3452" i="1"/>
  <c r="O3452" i="1" s="1"/>
  <c r="N3445" i="1"/>
  <c r="O3445" i="1" s="1"/>
  <c r="N3450" i="1"/>
  <c r="O3450" i="1" s="1"/>
  <c r="N3451" i="1"/>
  <c r="O3451" i="1" s="1"/>
  <c r="N1581" i="1"/>
  <c r="O1581" i="1" s="1"/>
  <c r="N3446" i="1"/>
  <c r="O3446" i="1" s="1"/>
  <c r="N1586" i="1"/>
  <c r="O1586" i="1" s="1"/>
  <c r="N3448" i="1"/>
  <c r="O3448" i="1" s="1"/>
  <c r="N1582" i="1"/>
  <c r="O1582" i="1" s="1"/>
  <c r="N3443" i="1"/>
  <c r="O3443" i="1" s="1"/>
  <c r="N1580" i="1"/>
  <c r="O1580" i="1" s="1"/>
  <c r="N3444" i="1"/>
  <c r="O3444" i="1" s="1"/>
  <c r="N1584" i="1"/>
  <c r="O1584" i="1" s="1"/>
  <c r="N3875" i="1"/>
  <c r="O3875" i="1" s="1"/>
  <c r="N2643" i="1"/>
  <c r="O2643" i="1" s="1"/>
  <c r="N3881" i="1"/>
  <c r="O3881" i="1" s="1"/>
  <c r="N2651" i="1"/>
  <c r="O2651" i="1" s="1"/>
  <c r="N3877" i="1"/>
  <c r="N3882" i="1"/>
  <c r="O3882" i="1" s="1"/>
  <c r="N3883" i="1"/>
  <c r="O3883" i="1" s="1"/>
  <c r="N2647" i="1"/>
  <c r="O2647" i="1" s="1"/>
  <c r="N2645" i="1"/>
  <c r="O2645" i="1" s="1"/>
  <c r="N3878" i="1"/>
  <c r="O3878" i="1" s="1"/>
  <c r="N2649" i="1"/>
  <c r="O2649" i="1" s="1"/>
  <c r="N3874" i="1"/>
  <c r="O3874" i="1" s="1"/>
  <c r="N2648" i="1"/>
  <c r="N3879" i="1"/>
  <c r="O3879" i="1" s="1"/>
  <c r="N2650" i="1"/>
  <c r="O2650" i="1" s="1"/>
  <c r="N2640" i="1"/>
  <c r="O2640" i="1" s="1"/>
  <c r="N3873" i="1"/>
  <c r="O3873" i="1" s="1"/>
  <c r="N2641" i="1"/>
  <c r="O2641" i="1" s="1"/>
  <c r="N2642" i="1"/>
  <c r="O2642" i="1" s="1"/>
  <c r="N2644" i="1"/>
  <c r="O2644" i="1" s="1"/>
  <c r="N3876" i="1"/>
  <c r="N2646" i="1"/>
  <c r="O2646" i="1" s="1"/>
  <c r="N3880" i="1"/>
  <c r="O3880" i="1" s="1"/>
  <c r="N3872" i="1"/>
  <c r="N1395" i="1"/>
  <c r="O1395" i="1" s="1"/>
  <c r="N3419" i="1"/>
  <c r="O3419" i="1" s="1"/>
  <c r="N1411" i="1"/>
  <c r="O1411" i="1" s="1"/>
  <c r="N3409" i="1"/>
  <c r="O3409" i="1" s="1"/>
  <c r="N1403" i="1"/>
  <c r="O1403" i="1" s="1"/>
  <c r="N3403" i="1"/>
  <c r="O3403" i="1" s="1"/>
  <c r="N3411" i="1"/>
  <c r="O3411" i="1" s="1"/>
  <c r="N3407" i="1"/>
  <c r="O3407" i="1" s="1"/>
  <c r="N3413" i="1"/>
  <c r="O3413" i="1" s="1"/>
  <c r="N3402" i="1"/>
  <c r="O3402" i="1" s="1"/>
  <c r="N1405" i="1"/>
  <c r="O1405" i="1" s="1"/>
  <c r="N3408" i="1"/>
  <c r="O3408" i="1" s="1"/>
  <c r="N3404" i="1"/>
  <c r="O3404" i="1" s="1"/>
  <c r="N3405" i="1"/>
  <c r="O3405" i="1" s="1"/>
  <c r="N1393" i="1"/>
  <c r="O1393" i="1" s="1"/>
  <c r="N1410" i="1"/>
  <c r="O1410" i="1" s="1"/>
  <c r="N1399" i="1"/>
  <c r="O1399" i="1" s="1"/>
  <c r="N1407" i="1"/>
  <c r="O1407" i="1" s="1"/>
  <c r="N3418" i="1"/>
  <c r="O3418" i="1" s="1"/>
  <c r="N1402" i="1"/>
  <c r="O1402" i="1" s="1"/>
  <c r="N1401" i="1"/>
  <c r="N1394" i="1"/>
  <c r="O1394" i="1" s="1"/>
  <c r="N3420" i="1"/>
  <c r="O3420" i="1" s="1"/>
  <c r="N3414" i="1"/>
  <c r="O3414" i="1" s="1"/>
  <c r="N3410" i="1"/>
  <c r="O3410" i="1" s="1"/>
  <c r="N1409" i="1"/>
  <c r="O1409" i="1" s="1"/>
  <c r="N3415" i="1"/>
  <c r="O3415" i="1" s="1"/>
  <c r="N3421" i="1"/>
  <c r="O3421" i="1" s="1"/>
  <c r="N3406" i="1"/>
  <c r="O3406" i="1" s="1"/>
  <c r="N1397" i="1"/>
  <c r="O1397" i="1" s="1"/>
  <c r="N3417" i="1"/>
  <c r="O3417" i="1" s="1"/>
  <c r="N3416" i="1"/>
  <c r="O3416" i="1" s="1"/>
  <c r="N1406" i="1"/>
  <c r="O1406" i="1" s="1"/>
  <c r="N1412" i="1"/>
  <c r="O1412" i="1" s="1"/>
  <c r="N1398" i="1"/>
  <c r="O1398" i="1" s="1"/>
  <c r="N3412" i="1"/>
  <c r="O3412" i="1" s="1"/>
  <c r="N1404" i="1"/>
  <c r="O1404" i="1" s="1"/>
  <c r="N1400" i="1"/>
  <c r="O1400" i="1" s="1"/>
  <c r="N1396" i="1"/>
  <c r="O1396" i="1" s="1"/>
  <c r="N1408" i="1"/>
  <c r="O1408" i="1" s="1"/>
  <c r="N979" i="1"/>
  <c r="O979" i="1" s="1"/>
  <c r="N983" i="1"/>
  <c r="O983" i="1" s="1"/>
  <c r="N977" i="1"/>
  <c r="O977" i="1" s="1"/>
  <c r="N3260" i="1"/>
  <c r="O3260" i="1" s="1"/>
  <c r="N3259" i="1"/>
  <c r="N3258" i="1"/>
  <c r="O3258" i="1" s="1"/>
  <c r="N3255" i="1"/>
  <c r="O3255" i="1" s="1"/>
  <c r="N3257" i="1"/>
  <c r="O3257" i="1" s="1"/>
  <c r="N3261" i="1"/>
  <c r="O3261" i="1" s="1"/>
  <c r="N3262" i="1"/>
  <c r="O3262" i="1" s="1"/>
  <c r="N981" i="1"/>
  <c r="O981" i="1" s="1"/>
  <c r="N976" i="1"/>
  <c r="O976" i="1" s="1"/>
  <c r="N982" i="1"/>
  <c r="N3256" i="1"/>
  <c r="O3256" i="1" s="1"/>
  <c r="N978" i="1"/>
  <c r="O978" i="1" s="1"/>
  <c r="N980" i="1"/>
  <c r="O980" i="1" s="1"/>
  <c r="N2850" i="1"/>
  <c r="O2850" i="1" s="1"/>
  <c r="N182" i="1"/>
  <c r="O182" i="1" s="1"/>
  <c r="N1751" i="1"/>
  <c r="O1751" i="1" s="1"/>
  <c r="N1747" i="1"/>
  <c r="O1747" i="1" s="1"/>
  <c r="N1753" i="1"/>
  <c r="O1753" i="1" s="1"/>
  <c r="N3526" i="1"/>
  <c r="O3526" i="1" s="1"/>
  <c r="N1749" i="1"/>
  <c r="O1749" i="1" s="1"/>
  <c r="N3525" i="1"/>
  <c r="O3525" i="1" s="1"/>
  <c r="N3522" i="1"/>
  <c r="O3522" i="1" s="1"/>
  <c r="N3520" i="1"/>
  <c r="O3520" i="1" s="1"/>
  <c r="N3523" i="1"/>
  <c r="O3523" i="1" s="1"/>
  <c r="N3521" i="1"/>
  <c r="O3521" i="1" s="1"/>
  <c r="N1754" i="1"/>
  <c r="O1754" i="1" s="1"/>
  <c r="N3519" i="1"/>
  <c r="O3519" i="1" s="1"/>
  <c r="N3524" i="1"/>
  <c r="O3524" i="1" s="1"/>
  <c r="N1746" i="1"/>
  <c r="O1746" i="1" s="1"/>
  <c r="N1748" i="1"/>
  <c r="O1748" i="1" s="1"/>
  <c r="N1755" i="1"/>
  <c r="O1755" i="1" s="1"/>
  <c r="N3517" i="1"/>
  <c r="O3517" i="1" s="1"/>
  <c r="N3518" i="1"/>
  <c r="O3518" i="1" s="1"/>
  <c r="N1752" i="1"/>
  <c r="O1752" i="1" s="1"/>
  <c r="N1750" i="1"/>
  <c r="O1750" i="1" s="1"/>
  <c r="N2483" i="1"/>
  <c r="O2483" i="1" s="1"/>
  <c r="N3772" i="1"/>
  <c r="O3772" i="1" s="1"/>
  <c r="N3771" i="1"/>
  <c r="O3771" i="1" s="1"/>
  <c r="N3770" i="1"/>
  <c r="O3770" i="1" s="1"/>
  <c r="N2481" i="1"/>
  <c r="O2481" i="1" s="1"/>
  <c r="N2482" i="1"/>
  <c r="O2482" i="1" s="1"/>
  <c r="N2480" i="1"/>
  <c r="N3773" i="1"/>
  <c r="O3773" i="1" s="1"/>
  <c r="N1889" i="1"/>
  <c r="O1889" i="1" s="1"/>
  <c r="N3584" i="1"/>
  <c r="O3584" i="1" s="1"/>
  <c r="N1887" i="1"/>
  <c r="O1887" i="1" s="1"/>
  <c r="N3583" i="1"/>
  <c r="O3583" i="1" s="1"/>
  <c r="N1888" i="1"/>
  <c r="O1888" i="1" s="1"/>
  <c r="N3582" i="1"/>
  <c r="N3581" i="1"/>
  <c r="O3581" i="1" s="1"/>
  <c r="N1886" i="1"/>
  <c r="O1886" i="1" s="1"/>
  <c r="N3893" i="1"/>
  <c r="O3893" i="1" s="1"/>
  <c r="N2659" i="1"/>
  <c r="O2659" i="1" s="1"/>
  <c r="N3891" i="1"/>
  <c r="O3891" i="1" s="1"/>
  <c r="N2662" i="1"/>
  <c r="O2662" i="1" s="1"/>
  <c r="N2658" i="1"/>
  <c r="O2658" i="1" s="1"/>
  <c r="N3894" i="1"/>
  <c r="O3894" i="1" s="1"/>
  <c r="N3890" i="1"/>
  <c r="N3892" i="1"/>
  <c r="O3892" i="1" s="1"/>
  <c r="N2661" i="1"/>
  <c r="O2661" i="1" s="1"/>
  <c r="N2660" i="1"/>
  <c r="O2660" i="1" s="1"/>
  <c r="N517" i="1"/>
  <c r="O517" i="1" s="1"/>
  <c r="N2972" i="1"/>
  <c r="O2972" i="1" s="1"/>
  <c r="N455" i="1"/>
  <c r="O455" i="1" s="1"/>
  <c r="N2931" i="1"/>
  <c r="O2931" i="1" s="1"/>
  <c r="N2933" i="1"/>
  <c r="N451" i="1"/>
  <c r="O451" i="1" s="1"/>
  <c r="N2932" i="1"/>
  <c r="O2932" i="1" s="1"/>
  <c r="N2927" i="1"/>
  <c r="O2927" i="1" s="1"/>
  <c r="N2930" i="1"/>
  <c r="O2930" i="1" s="1"/>
  <c r="N2928" i="1"/>
  <c r="O2928" i="1" s="1"/>
  <c r="N2929" i="1"/>
  <c r="O2929" i="1" s="1"/>
  <c r="N457" i="1"/>
  <c r="O457" i="1" s="1"/>
  <c r="N458" i="1"/>
  <c r="N454" i="1"/>
  <c r="O454" i="1" s="1"/>
  <c r="N2934" i="1"/>
  <c r="O2934" i="1" s="1"/>
  <c r="N453" i="1"/>
  <c r="O453" i="1" s="1"/>
  <c r="N452" i="1"/>
  <c r="O452" i="1" s="1"/>
  <c r="N456" i="1"/>
  <c r="O456" i="1" s="1"/>
  <c r="N3639" i="1"/>
  <c r="O3639" i="1" s="1"/>
  <c r="N2031" i="1"/>
  <c r="O2031" i="1" s="1"/>
  <c r="N2035" i="1"/>
  <c r="O2035" i="1" s="1"/>
  <c r="N2037" i="1"/>
  <c r="O2037" i="1" s="1"/>
  <c r="N3635" i="1"/>
  <c r="O3635" i="1" s="1"/>
  <c r="N3637" i="1"/>
  <c r="O3637" i="1" s="1"/>
  <c r="N3642" i="1"/>
  <c r="O3642" i="1" s="1"/>
  <c r="N3638" i="1"/>
  <c r="O3638" i="1" s="1"/>
  <c r="N3634" i="1"/>
  <c r="O3634" i="1" s="1"/>
  <c r="N2034" i="1"/>
  <c r="O2034" i="1" s="1"/>
  <c r="N3636" i="1"/>
  <c r="O3636" i="1" s="1"/>
  <c r="N2030" i="1"/>
  <c r="O2030" i="1" s="1"/>
  <c r="N3640" i="1"/>
  <c r="O3640" i="1" s="1"/>
  <c r="N2033" i="1"/>
  <c r="O2033" i="1" s="1"/>
  <c r="N2036" i="1"/>
  <c r="O2036" i="1" s="1"/>
  <c r="N3641" i="1"/>
  <c r="O3641" i="1" s="1"/>
  <c r="N2032" i="1"/>
  <c r="O2032" i="1" s="1"/>
  <c r="N2038" i="1"/>
  <c r="O2038" i="1" s="1"/>
  <c r="N959" i="1"/>
  <c r="O959" i="1" s="1"/>
  <c r="N3238" i="1"/>
  <c r="O3238" i="1" s="1"/>
  <c r="N2707" i="1"/>
  <c r="O2707" i="1" s="1"/>
  <c r="N2709" i="1"/>
  <c r="O2709" i="1" s="1"/>
  <c r="N3937" i="1"/>
  <c r="O3937" i="1" s="1"/>
  <c r="N3938" i="1"/>
  <c r="O3938" i="1" s="1"/>
  <c r="N2708" i="1"/>
  <c r="O2708" i="1" s="1"/>
  <c r="N3936" i="1"/>
  <c r="O3936" i="1" s="1"/>
  <c r="N3399" i="1"/>
  <c r="O3399" i="1" s="1"/>
  <c r="N3401" i="1"/>
  <c r="O3401" i="1" s="1"/>
  <c r="N1371" i="1"/>
  <c r="O1371" i="1" s="1"/>
  <c r="N1367" i="1"/>
  <c r="O1367" i="1" s="1"/>
  <c r="N3395" i="1"/>
  <c r="O3395" i="1" s="1"/>
  <c r="N3398" i="1"/>
  <c r="O3398" i="1" s="1"/>
  <c r="N3397" i="1"/>
  <c r="O3397" i="1" s="1"/>
  <c r="N3394" i="1"/>
  <c r="O3394" i="1" s="1"/>
  <c r="N3400" i="1"/>
  <c r="N1369" i="1"/>
  <c r="O1369" i="1" s="1"/>
  <c r="N1365" i="1"/>
  <c r="O1365" i="1" s="1"/>
  <c r="N1370" i="1"/>
  <c r="O1370" i="1" s="1"/>
  <c r="N3396" i="1"/>
  <c r="O3396" i="1" s="1"/>
  <c r="N1368" i="1"/>
  <c r="O1368" i="1" s="1"/>
  <c r="N1366" i="1"/>
  <c r="O1366" i="1" s="1"/>
  <c r="N1364" i="1"/>
  <c r="O1364" i="1" s="1"/>
  <c r="N3235" i="1"/>
  <c r="N951" i="1"/>
  <c r="O951" i="1" s="1"/>
  <c r="N949" i="1"/>
  <c r="O949" i="1" s="1"/>
  <c r="N3237" i="1"/>
  <c r="O3237" i="1" s="1"/>
  <c r="N3236" i="1"/>
  <c r="O3236" i="1" s="1"/>
  <c r="N950" i="1"/>
  <c r="O950" i="1" s="1"/>
  <c r="N3849" i="1"/>
  <c r="O3849" i="1" s="1"/>
  <c r="N3847" i="1"/>
  <c r="O3847" i="1" s="1"/>
  <c r="N2601" i="1"/>
  <c r="O2601" i="1" s="1"/>
  <c r="N3851" i="1"/>
  <c r="O3851" i="1" s="1"/>
  <c r="N2607" i="1"/>
  <c r="O2607" i="1" s="1"/>
  <c r="N2611" i="1"/>
  <c r="O2611" i="1" s="1"/>
  <c r="N3841" i="1"/>
  <c r="O3841" i="1" s="1"/>
  <c r="N3850" i="1"/>
  <c r="O3850" i="1" s="1"/>
  <c r="N2602" i="1"/>
  <c r="O2602" i="1" s="1"/>
  <c r="N3852" i="1"/>
  <c r="O3852" i="1" s="1"/>
  <c r="N3846" i="1"/>
  <c r="O3846" i="1" s="1"/>
  <c r="N3843" i="1"/>
  <c r="O3843" i="1" s="1"/>
  <c r="N2603" i="1"/>
  <c r="O2603" i="1" s="1"/>
  <c r="N3845" i="1"/>
  <c r="N3842" i="1"/>
  <c r="O3842" i="1" s="1"/>
  <c r="N2608" i="1"/>
  <c r="O2608" i="1" s="1"/>
  <c r="N2605" i="1"/>
  <c r="O2605" i="1" s="1"/>
  <c r="N2610" i="1"/>
  <c r="O2610" i="1" s="1"/>
  <c r="N3844" i="1"/>
  <c r="N2606" i="1"/>
  <c r="O2606" i="1" s="1"/>
  <c r="N3848" i="1"/>
  <c r="O3848" i="1" s="1"/>
  <c r="N2612" i="1"/>
  <c r="O2612" i="1" s="1"/>
  <c r="N2609" i="1"/>
  <c r="O2609" i="1" s="1"/>
  <c r="N2604" i="1"/>
  <c r="O2604" i="1" s="1"/>
  <c r="N527" i="1"/>
  <c r="O527" i="1" s="1"/>
  <c r="N2979" i="1"/>
  <c r="O2979" i="1" s="1"/>
  <c r="N2981" i="1"/>
  <c r="O2981" i="1" s="1"/>
  <c r="N2983" i="1"/>
  <c r="O2983" i="1" s="1"/>
  <c r="N2980" i="1"/>
  <c r="O2980" i="1" s="1"/>
  <c r="N2982" i="1"/>
  <c r="O2982" i="1" s="1"/>
  <c r="N525" i="1"/>
  <c r="O525" i="1" s="1"/>
  <c r="N528" i="1"/>
  <c r="O528" i="1" s="1"/>
  <c r="N524" i="1"/>
  <c r="O524" i="1" s="1"/>
  <c r="N526" i="1"/>
  <c r="N3811" i="1"/>
  <c r="N2567" i="1"/>
  <c r="O2567" i="1" s="1"/>
  <c r="N2566" i="1"/>
  <c r="O2566" i="1" s="1"/>
  <c r="N3809" i="1"/>
  <c r="O3809" i="1" s="1"/>
  <c r="N3810" i="1"/>
  <c r="O3810" i="1" s="1"/>
  <c r="N3808" i="1"/>
  <c r="O3808" i="1" s="1"/>
  <c r="N2565" i="1"/>
  <c r="O2565" i="1" s="1"/>
  <c r="N2568" i="1"/>
  <c r="O2568" i="1" s="1"/>
  <c r="N3611" i="1"/>
  <c r="N1975" i="1"/>
  <c r="O1975" i="1" s="1"/>
  <c r="N1973" i="1"/>
  <c r="O1973" i="1" s="1"/>
  <c r="N3610" i="1"/>
  <c r="O3610" i="1" s="1"/>
  <c r="N1978" i="1"/>
  <c r="O1978" i="1" s="1"/>
  <c r="N1977" i="1"/>
  <c r="O1977" i="1" s="1"/>
  <c r="N3613" i="1"/>
  <c r="O3613" i="1" s="1"/>
  <c r="N3607" i="1"/>
  <c r="O3607" i="1" s="1"/>
  <c r="N3608" i="1"/>
  <c r="N1972" i="1"/>
  <c r="O1972" i="1" s="1"/>
  <c r="N3609" i="1"/>
  <c r="O3609" i="1" s="1"/>
  <c r="N1976" i="1"/>
  <c r="O1976" i="1" s="1"/>
  <c r="N1974" i="1"/>
  <c r="O1974" i="1" s="1"/>
  <c r="N3612" i="1"/>
  <c r="O3612" i="1" s="1"/>
  <c r="N3483" i="1"/>
  <c r="O3483" i="1" s="1"/>
  <c r="N3482" i="1"/>
  <c r="O3482" i="1" s="1"/>
  <c r="N1685" i="1"/>
  <c r="N1683" i="1"/>
  <c r="O1683" i="1" s="1"/>
  <c r="N3485" i="1"/>
  <c r="O3485" i="1" s="1"/>
  <c r="N1682" i="1"/>
  <c r="O1682" i="1" s="1"/>
  <c r="N3484" i="1"/>
  <c r="O3484" i="1" s="1"/>
  <c r="N3486" i="1"/>
  <c r="O3486" i="1" s="1"/>
  <c r="N1686" i="1"/>
  <c r="O1686" i="1" s="1"/>
  <c r="N1684" i="1"/>
  <c r="O1684" i="1" s="1"/>
  <c r="N2468" i="1"/>
  <c r="O2468" i="1" s="1"/>
  <c r="N2469" i="1"/>
  <c r="O2469" i="1" s="1"/>
  <c r="N3758" i="1"/>
  <c r="O3758" i="1" s="1"/>
  <c r="N3759" i="1"/>
  <c r="O3759" i="1" s="1"/>
  <c r="N3783" i="1"/>
  <c r="O3783" i="1" s="1"/>
  <c r="N3787" i="1"/>
  <c r="O3787" i="1" s="1"/>
  <c r="N3785" i="1"/>
  <c r="O3785" i="1" s="1"/>
  <c r="N2497" i="1"/>
  <c r="O2497" i="1" s="1"/>
  <c r="N2499" i="1"/>
  <c r="O2499" i="1" s="1"/>
  <c r="N2503" i="1"/>
  <c r="O2503" i="1" s="1"/>
  <c r="N3786" i="1"/>
  <c r="O3786" i="1" s="1"/>
  <c r="N3788" i="1"/>
  <c r="O3788" i="1" s="1"/>
  <c r="N2500" i="1"/>
  <c r="O2500" i="1" s="1"/>
  <c r="N3782" i="1"/>
  <c r="O3782" i="1" s="1"/>
  <c r="N2502" i="1"/>
  <c r="O2502" i="1" s="1"/>
  <c r="N2498" i="1"/>
  <c r="N3781" i="1"/>
  <c r="N2504" i="1"/>
  <c r="O2504" i="1" s="1"/>
  <c r="N2501" i="1"/>
  <c r="O2501" i="1" s="1"/>
  <c r="N3784" i="1"/>
  <c r="O3784" i="1" s="1"/>
  <c r="N3251" i="1"/>
  <c r="O3251" i="1" s="1"/>
  <c r="N973" i="1"/>
  <c r="O973" i="1" s="1"/>
  <c r="N3252" i="1"/>
  <c r="O3252" i="1" s="1"/>
  <c r="N972" i="1"/>
  <c r="O972" i="1" s="1"/>
  <c r="N3983" i="1"/>
  <c r="O3983" i="1" s="1"/>
  <c r="N2753" i="1"/>
  <c r="O2753" i="1" s="1"/>
  <c r="N3981" i="1"/>
  <c r="O3981" i="1" s="1"/>
  <c r="N2754" i="1"/>
  <c r="O2754" i="1" s="1"/>
  <c r="N2751" i="1"/>
  <c r="O2751" i="1" s="1"/>
  <c r="N2752" i="1"/>
  <c r="O2752" i="1" s="1"/>
  <c r="N3982" i="1"/>
  <c r="O3982" i="1" s="1"/>
  <c r="N3980" i="1"/>
  <c r="O3980" i="1" s="1"/>
  <c r="N2915" i="1"/>
  <c r="N2917" i="1"/>
  <c r="O2917" i="1" s="1"/>
  <c r="N2916" i="1"/>
  <c r="O2916" i="1" s="1"/>
  <c r="N2918" i="1"/>
  <c r="O2918" i="1" s="1"/>
  <c r="N383" i="1"/>
  <c r="N384" i="1"/>
  <c r="O384" i="1" s="1"/>
  <c r="N385" i="1"/>
  <c r="O385" i="1" s="1"/>
  <c r="N386" i="1"/>
  <c r="O386" i="1" s="1"/>
  <c r="N3962" i="1"/>
  <c r="O3962" i="1" s="1"/>
  <c r="N3963" i="1"/>
  <c r="O3963" i="1" s="1"/>
  <c r="N2733" i="1"/>
  <c r="O2733" i="1" s="1"/>
  <c r="N2734" i="1"/>
  <c r="O2734" i="1" s="1"/>
  <c r="N2697" i="1"/>
  <c r="O2697" i="1" s="1"/>
  <c r="N3923" i="1"/>
  <c r="O3923" i="1" s="1"/>
  <c r="N3925" i="1"/>
  <c r="O3925" i="1" s="1"/>
  <c r="N2698" i="1"/>
  <c r="O2698" i="1" s="1"/>
  <c r="N2699" i="1"/>
  <c r="O2699" i="1" s="1"/>
  <c r="N3922" i="1"/>
  <c r="O3922" i="1" s="1"/>
  <c r="N2696" i="1"/>
  <c r="O2696" i="1" s="1"/>
  <c r="N3924" i="1"/>
  <c r="O3924" i="1" s="1"/>
  <c r="N2855" i="1"/>
  <c r="O2855" i="1" s="1"/>
  <c r="N2853" i="1"/>
  <c r="O2853" i="1" s="1"/>
  <c r="N2852" i="1"/>
  <c r="O2852" i="1" s="1"/>
  <c r="N2851" i="1"/>
  <c r="O2851" i="1" s="1"/>
  <c r="N183" i="1"/>
  <c r="O183" i="1" s="1"/>
  <c r="N2854" i="1"/>
  <c r="O2854" i="1" s="1"/>
  <c r="N187" i="1"/>
  <c r="O187" i="1" s="1"/>
  <c r="N185" i="1"/>
  <c r="O185" i="1" s="1"/>
  <c r="N184" i="1"/>
  <c r="O184" i="1" s="1"/>
  <c r="N186" i="1"/>
  <c r="O186" i="1" s="1"/>
  <c r="N3104" i="1"/>
  <c r="O3104" i="1" s="1"/>
  <c r="N3105" i="1"/>
  <c r="O3105" i="1" s="1"/>
  <c r="N774" i="1"/>
  <c r="O774" i="1" s="1"/>
  <c r="N773" i="1"/>
  <c r="O773" i="1" s="1"/>
  <c r="N627" i="1"/>
  <c r="O627" i="1" s="1"/>
  <c r="N3043" i="1"/>
  <c r="O3043" i="1" s="1"/>
  <c r="N3035" i="1"/>
  <c r="O3035" i="1" s="1"/>
  <c r="N623" i="1"/>
  <c r="O623" i="1" s="1"/>
  <c r="N3045" i="1"/>
  <c r="O3045" i="1" s="1"/>
  <c r="N3033" i="1"/>
  <c r="O3033" i="1" s="1"/>
  <c r="N633" i="1"/>
  <c r="N3044" i="1"/>
  <c r="O3044" i="1" s="1"/>
  <c r="N3025" i="1"/>
  <c r="O3025" i="1" s="1"/>
  <c r="N3046" i="1"/>
  <c r="O3046" i="1" s="1"/>
  <c r="N3037" i="1"/>
  <c r="O3037" i="1" s="1"/>
  <c r="N3042" i="1"/>
  <c r="O3042" i="1" s="1"/>
  <c r="N3036" i="1"/>
  <c r="O3036" i="1" s="1"/>
  <c r="N3027" i="1"/>
  <c r="O3027" i="1" s="1"/>
  <c r="N639" i="1"/>
  <c r="O639" i="1" s="1"/>
  <c r="N3034" i="1"/>
  <c r="O3034" i="1" s="1"/>
  <c r="N3028" i="1"/>
  <c r="O3028" i="1" s="1"/>
  <c r="N637" i="1"/>
  <c r="O637" i="1" s="1"/>
  <c r="N3047" i="1"/>
  <c r="O3047" i="1" s="1"/>
  <c r="N643" i="1"/>
  <c r="O643" i="1" s="1"/>
  <c r="N631" i="1"/>
  <c r="O631" i="1" s="1"/>
  <c r="N3032" i="1"/>
  <c r="O3032" i="1" s="1"/>
  <c r="N3039" i="1"/>
  <c r="N645" i="1"/>
  <c r="O645" i="1" s="1"/>
  <c r="N3029" i="1"/>
  <c r="O3029" i="1" s="1"/>
  <c r="N3030" i="1"/>
  <c r="O3030" i="1" s="1"/>
  <c r="N3026" i="1"/>
  <c r="O3026" i="1" s="1"/>
  <c r="N625" i="1"/>
  <c r="O625" i="1" s="1"/>
  <c r="N635" i="1"/>
  <c r="O635" i="1" s="1"/>
  <c r="N3041" i="1"/>
  <c r="O3041" i="1" s="1"/>
  <c r="N640" i="1"/>
  <c r="O640" i="1" s="1"/>
  <c r="N3031" i="1"/>
  <c r="O3031" i="1" s="1"/>
  <c r="N636" i="1"/>
  <c r="O636" i="1" s="1"/>
  <c r="N642" i="1"/>
  <c r="O642" i="1" s="1"/>
  <c r="N632" i="1"/>
  <c r="O632" i="1" s="1"/>
  <c r="N641" i="1"/>
  <c r="O641" i="1" s="1"/>
  <c r="N3048" i="1"/>
  <c r="O3048" i="1" s="1"/>
  <c r="N629" i="1"/>
  <c r="O629" i="1" s="1"/>
  <c r="N3040" i="1"/>
  <c r="N634" i="1"/>
  <c r="O634" i="1" s="1"/>
  <c r="N624" i="1"/>
  <c r="O624" i="1" s="1"/>
  <c r="N630" i="1"/>
  <c r="O630" i="1" s="1"/>
  <c r="N3038" i="1"/>
  <c r="O3038" i="1" s="1"/>
  <c r="N622" i="1"/>
  <c r="O622" i="1" s="1"/>
  <c r="N644" i="1"/>
  <c r="O644" i="1" s="1"/>
  <c r="N628" i="1"/>
  <c r="O628" i="1" s="1"/>
  <c r="N626" i="1"/>
  <c r="O626" i="1" s="1"/>
  <c r="N638" i="1"/>
  <c r="O638" i="1" s="1"/>
  <c r="N787" i="1"/>
  <c r="O787" i="1" s="1"/>
  <c r="N3119" i="1"/>
  <c r="O3119" i="1" s="1"/>
  <c r="N3114" i="1"/>
  <c r="O3114" i="1" s="1"/>
  <c r="N785" i="1"/>
  <c r="O785" i="1" s="1"/>
  <c r="N3117" i="1"/>
  <c r="O3117" i="1" s="1"/>
  <c r="N3118" i="1"/>
  <c r="O3118" i="1" s="1"/>
  <c r="N3116" i="1"/>
  <c r="O3116" i="1" s="1"/>
  <c r="N789" i="1"/>
  <c r="O789" i="1" s="1"/>
  <c r="N3115" i="1"/>
  <c r="O3115" i="1" s="1"/>
  <c r="N790" i="1"/>
  <c r="O790" i="1" s="1"/>
  <c r="N786" i="1"/>
  <c r="O786" i="1" s="1"/>
  <c r="N788" i="1"/>
  <c r="O788" i="1" s="1"/>
  <c r="N2949" i="1"/>
  <c r="O2949" i="1" s="1"/>
  <c r="N495" i="1"/>
  <c r="O495" i="1" s="1"/>
  <c r="N2948" i="1"/>
  <c r="O2948" i="1" s="1"/>
  <c r="N2950" i="1"/>
  <c r="O2950" i="1" s="1"/>
  <c r="N493" i="1"/>
  <c r="O493" i="1" s="1"/>
  <c r="N497" i="1"/>
  <c r="O497" i="1" s="1"/>
  <c r="N2951" i="1"/>
  <c r="O2951" i="1" s="1"/>
  <c r="N2952" i="1"/>
  <c r="O2952" i="1" s="1"/>
  <c r="N496" i="1"/>
  <c r="O496" i="1" s="1"/>
  <c r="N494" i="1"/>
  <c r="O494" i="1" s="1"/>
  <c r="N2895" i="1"/>
  <c r="N271" i="1"/>
  <c r="O271" i="1" s="1"/>
  <c r="N2893" i="1"/>
  <c r="O2893" i="1" s="1"/>
  <c r="N275" i="1"/>
  <c r="O275" i="1" s="1"/>
  <c r="N2899" i="1"/>
  <c r="O2899" i="1" s="1"/>
  <c r="N2903" i="1"/>
  <c r="O2903" i="1" s="1"/>
  <c r="N2905" i="1"/>
  <c r="O2905" i="1" s="1"/>
  <c r="N2890" i="1"/>
  <c r="O2890" i="1" s="1"/>
  <c r="N2897" i="1"/>
  <c r="N2889" i="1"/>
  <c r="O2889" i="1" s="1"/>
  <c r="N2900" i="1"/>
  <c r="O2900" i="1" s="1"/>
  <c r="N277" i="1"/>
  <c r="O277" i="1" s="1"/>
  <c r="N279" i="1"/>
  <c r="O279" i="1" s="1"/>
  <c r="N2891" i="1"/>
  <c r="O2891" i="1" s="1"/>
  <c r="N2902" i="1"/>
  <c r="O2902" i="1" s="1"/>
  <c r="N2898" i="1"/>
  <c r="O2898" i="1" s="1"/>
  <c r="N2904" i="1"/>
  <c r="O2904" i="1" s="1"/>
  <c r="N269" i="1"/>
  <c r="O269" i="1" s="1"/>
  <c r="N283" i="1"/>
  <c r="O283" i="1" s="1"/>
  <c r="N2894" i="1"/>
  <c r="O2894" i="1" s="1"/>
  <c r="N2896" i="1"/>
  <c r="O2896" i="1" s="1"/>
  <c r="N2901" i="1"/>
  <c r="O2901" i="1" s="1"/>
  <c r="N284" i="1"/>
  <c r="O284" i="1" s="1"/>
  <c r="N280" i="1"/>
  <c r="O280" i="1" s="1"/>
  <c r="N281" i="1"/>
  <c r="O281" i="1" s="1"/>
  <c r="N282" i="1"/>
  <c r="O282" i="1" s="1"/>
  <c r="N272" i="1"/>
  <c r="O272" i="1" s="1"/>
  <c r="N273" i="1"/>
  <c r="O273" i="1" s="1"/>
  <c r="N278" i="1"/>
  <c r="N268" i="1"/>
  <c r="O268" i="1" s="1"/>
  <c r="N2892" i="1"/>
  <c r="O2892" i="1" s="1"/>
  <c r="N270" i="1"/>
  <c r="O270" i="1" s="1"/>
  <c r="N276" i="1"/>
  <c r="O276" i="1" s="1"/>
  <c r="N274" i="1"/>
  <c r="O274" i="1" s="1"/>
  <c r="N2419" i="1"/>
  <c r="O2419" i="1" s="1"/>
  <c r="N3713" i="1"/>
  <c r="O3713" i="1" s="1"/>
  <c r="N2417" i="1"/>
  <c r="O2417" i="1" s="1"/>
  <c r="N3714" i="1"/>
  <c r="O3714" i="1" s="1"/>
  <c r="N3715" i="1"/>
  <c r="O3715" i="1" s="1"/>
  <c r="N2418" i="1"/>
  <c r="O2418" i="1" s="1"/>
  <c r="N2416" i="1"/>
  <c r="O2416" i="1" s="1"/>
  <c r="N3716" i="1"/>
  <c r="O3716" i="1" s="1"/>
  <c r="N1815" i="1"/>
  <c r="O1815" i="1" s="1"/>
  <c r="N3561" i="1"/>
  <c r="O3561" i="1" s="1"/>
  <c r="N3562" i="1"/>
  <c r="O3562" i="1" s="1"/>
  <c r="N1817" i="1"/>
  <c r="O1817" i="1" s="1"/>
  <c r="N1818" i="1"/>
  <c r="O1818" i="1" s="1"/>
  <c r="N3564" i="1"/>
  <c r="O3564" i="1" s="1"/>
  <c r="N1813" i="1"/>
  <c r="O1813" i="1" s="1"/>
  <c r="N3566" i="1"/>
  <c r="O3566" i="1" s="1"/>
  <c r="N3563" i="1"/>
  <c r="O3563" i="1" s="1"/>
  <c r="N3565" i="1"/>
  <c r="O3565" i="1" s="1"/>
  <c r="N1812" i="1"/>
  <c r="O1812" i="1" s="1"/>
  <c r="N1816" i="1"/>
  <c r="O1816" i="1" s="1"/>
  <c r="N3560" i="1"/>
  <c r="O3560" i="1" s="1"/>
  <c r="N1814" i="1"/>
  <c r="O1814" i="1" s="1"/>
  <c r="N1745" i="1"/>
  <c r="O1745" i="1" s="1"/>
  <c r="N3516" i="1"/>
  <c r="O3516" i="1" s="1"/>
  <c r="N3515" i="1"/>
  <c r="O3515" i="1" s="1"/>
  <c r="N3514" i="1"/>
  <c r="O3514" i="1" s="1"/>
  <c r="N1743" i="1"/>
  <c r="O1743" i="1" s="1"/>
  <c r="N3513" i="1"/>
  <c r="O3513" i="1" s="1"/>
  <c r="N1742" i="1"/>
  <c r="O1742" i="1" s="1"/>
  <c r="N1744" i="1"/>
  <c r="O1744" i="1" s="1"/>
  <c r="N3511" i="1"/>
  <c r="N3505" i="1"/>
  <c r="O3505" i="1" s="1"/>
  <c r="N1701" i="1"/>
  <c r="O1701" i="1" s="1"/>
  <c r="N1711" i="1"/>
  <c r="O1711" i="1" s="1"/>
  <c r="N3497" i="1"/>
  <c r="O3497" i="1" s="1"/>
  <c r="N3495" i="1"/>
  <c r="O3495" i="1" s="1"/>
  <c r="N1697" i="1"/>
  <c r="O1697" i="1" s="1"/>
  <c r="N3498" i="1"/>
  <c r="O3498" i="1" s="1"/>
  <c r="N1706" i="1"/>
  <c r="O1706" i="1" s="1"/>
  <c r="N1702" i="1"/>
  <c r="O1702" i="1" s="1"/>
  <c r="N1699" i="1"/>
  <c r="O1699" i="1" s="1"/>
  <c r="N1698" i="1"/>
  <c r="O1698" i="1" s="1"/>
  <c r="N3509" i="1"/>
  <c r="O3509" i="1" s="1"/>
  <c r="N3504" i="1"/>
  <c r="O3504" i="1" s="1"/>
  <c r="N3500" i="1"/>
  <c r="O3500" i="1" s="1"/>
  <c r="N1695" i="1"/>
  <c r="O1695" i="1" s="1"/>
  <c r="N1707" i="1"/>
  <c r="O1707" i="1" s="1"/>
  <c r="N3501" i="1"/>
  <c r="O3501" i="1" s="1"/>
  <c r="N3510" i="1"/>
  <c r="O3510" i="1" s="1"/>
  <c r="N3506" i="1"/>
  <c r="O3506" i="1" s="1"/>
  <c r="N3503" i="1"/>
  <c r="O3503" i="1" s="1"/>
  <c r="N1705" i="1"/>
  <c r="O1705" i="1" s="1"/>
  <c r="N3502" i="1"/>
  <c r="O3502" i="1" s="1"/>
  <c r="N1710" i="1"/>
  <c r="O1710" i="1" s="1"/>
  <c r="N3499" i="1"/>
  <c r="N3496" i="1"/>
  <c r="O3496" i="1" s="1"/>
  <c r="N3507" i="1"/>
  <c r="O3507" i="1" s="1"/>
  <c r="N3508" i="1"/>
  <c r="O3508" i="1" s="1"/>
  <c r="N1708" i="1"/>
  <c r="O1708" i="1" s="1"/>
  <c r="N1704" i="1"/>
  <c r="O1704" i="1" s="1"/>
  <c r="N1700" i="1"/>
  <c r="O1700" i="1" s="1"/>
  <c r="N1703" i="1"/>
  <c r="O1703" i="1" s="1"/>
  <c r="N1709" i="1"/>
  <c r="N3512" i="1"/>
  <c r="O3512" i="1" s="1"/>
  <c r="N1712" i="1"/>
  <c r="O1712" i="1" s="1"/>
  <c r="N1696" i="1"/>
  <c r="O1696" i="1" s="1"/>
  <c r="N1687" i="1"/>
  <c r="O1687" i="1" s="1"/>
  <c r="N3487" i="1"/>
  <c r="O3487" i="1" s="1"/>
  <c r="N3491" i="1"/>
  <c r="O3491" i="1" s="1"/>
  <c r="N1689" i="1"/>
  <c r="O1689" i="1" s="1"/>
  <c r="N3490" i="1"/>
  <c r="N1690" i="1"/>
  <c r="O1690" i="1" s="1"/>
  <c r="N3489" i="1"/>
  <c r="O3489" i="1" s="1"/>
  <c r="N3488" i="1"/>
  <c r="O3488" i="1" s="1"/>
  <c r="N1691" i="1"/>
  <c r="O1691" i="1" s="1"/>
  <c r="N3492" i="1"/>
  <c r="O3492" i="1" s="1"/>
  <c r="N1692" i="1"/>
  <c r="O1692" i="1" s="1"/>
  <c r="N1688" i="1"/>
  <c r="O1688" i="1" s="1"/>
  <c r="N839" i="1"/>
  <c r="O839" i="1" s="1"/>
  <c r="N3185" i="1"/>
  <c r="O3185" i="1" s="1"/>
  <c r="N3187" i="1"/>
  <c r="O3187" i="1" s="1"/>
  <c r="N3193" i="1"/>
  <c r="O3193" i="1" s="1"/>
  <c r="N835" i="1"/>
  <c r="O835" i="1" s="1"/>
  <c r="N3189" i="1"/>
  <c r="O3189" i="1" s="1"/>
  <c r="N833" i="1"/>
  <c r="O833" i="1" s="1"/>
  <c r="N3190" i="1"/>
  <c r="O3190" i="1" s="1"/>
  <c r="N3186" i="1"/>
  <c r="O3186" i="1" s="1"/>
  <c r="N837" i="1"/>
  <c r="O837" i="1" s="1"/>
  <c r="N3188" i="1"/>
  <c r="O3188" i="1" s="1"/>
  <c r="N3191" i="1"/>
  <c r="O3191" i="1" s="1"/>
  <c r="N838" i="1"/>
  <c r="O838" i="1" s="1"/>
  <c r="N834" i="1"/>
  <c r="O834" i="1" s="1"/>
  <c r="N841" i="1"/>
  <c r="O841" i="1" s="1"/>
  <c r="N3192" i="1"/>
  <c r="O3192" i="1" s="1"/>
  <c r="N836" i="1"/>
  <c r="O836" i="1" s="1"/>
  <c r="N840" i="1"/>
  <c r="O840" i="1" s="1"/>
  <c r="N3465" i="1"/>
  <c r="O3465" i="1" s="1"/>
  <c r="N1605" i="1"/>
  <c r="O1605" i="1" s="1"/>
  <c r="N3463" i="1"/>
  <c r="O3463" i="1" s="1"/>
  <c r="N1603" i="1"/>
  <c r="O1603" i="1" s="1"/>
  <c r="N1611" i="1"/>
  <c r="O1611" i="1" s="1"/>
  <c r="N1607" i="1"/>
  <c r="O1607" i="1" s="1"/>
  <c r="N3457" i="1"/>
  <c r="N3466" i="1"/>
  <c r="O3466" i="1" s="1"/>
  <c r="N1610" i="1"/>
  <c r="O1610" i="1" s="1"/>
  <c r="N3462" i="1"/>
  <c r="O3462" i="1" s="1"/>
  <c r="N1606" i="1"/>
  <c r="O1606" i="1" s="1"/>
  <c r="N3461" i="1"/>
  <c r="O3461" i="1" s="1"/>
  <c r="N1609" i="1"/>
  <c r="O1609" i="1" s="1"/>
  <c r="N3458" i="1"/>
  <c r="O3458" i="1" s="1"/>
  <c r="N1602" i="1"/>
  <c r="N3456" i="1"/>
  <c r="O3456" i="1" s="1"/>
  <c r="N1601" i="1"/>
  <c r="O1601" i="1" s="1"/>
  <c r="N3459" i="1"/>
  <c r="O3459" i="1" s="1"/>
  <c r="N1608" i="1"/>
  <c r="O1608" i="1" s="1"/>
  <c r="N3460" i="1"/>
  <c r="O3460" i="1" s="1"/>
  <c r="N1604" i="1"/>
  <c r="O1604" i="1" s="1"/>
  <c r="N3464" i="1"/>
  <c r="N2789" i="1"/>
  <c r="N4011" i="1"/>
  <c r="O4011" i="1" s="1"/>
  <c r="N3737" i="1"/>
  <c r="O3737" i="1" s="1"/>
  <c r="N2440" i="1"/>
  <c r="O2440" i="1" s="1"/>
  <c r="N3059" i="1"/>
  <c r="O3059" i="1" s="1"/>
  <c r="N655" i="1"/>
  <c r="O655" i="1" s="1"/>
  <c r="N659" i="1"/>
  <c r="O659" i="1" s="1"/>
  <c r="N3053" i="1"/>
  <c r="O3053" i="1" s="1"/>
  <c r="N3063" i="1"/>
  <c r="O3063" i="1" s="1"/>
  <c r="N3050" i="1"/>
  <c r="O3050" i="1" s="1"/>
  <c r="N3061" i="1"/>
  <c r="O3061" i="1" s="1"/>
  <c r="N3055" i="1"/>
  <c r="O3055" i="1" s="1"/>
  <c r="N671" i="1"/>
  <c r="O671" i="1" s="1"/>
  <c r="N661" i="1"/>
  <c r="O661" i="1" s="1"/>
  <c r="N3065" i="1"/>
  <c r="O3065" i="1" s="1"/>
  <c r="N3066" i="1"/>
  <c r="O3066" i="1" s="1"/>
  <c r="N665" i="1"/>
  <c r="O665" i="1" s="1"/>
  <c r="N3060" i="1"/>
  <c r="O3060" i="1" s="1"/>
  <c r="N3062" i="1"/>
  <c r="O3062" i="1" s="1"/>
  <c r="N3058" i="1"/>
  <c r="O3058" i="1" s="1"/>
  <c r="N657" i="1"/>
  <c r="O657" i="1" s="1"/>
  <c r="N3054" i="1"/>
  <c r="O3054" i="1" s="1"/>
  <c r="N3057" i="1"/>
  <c r="O3057" i="1" s="1"/>
  <c r="N667" i="1"/>
  <c r="O667" i="1" s="1"/>
  <c r="N3049" i="1"/>
  <c r="O3049" i="1" s="1"/>
  <c r="N3056" i="1"/>
  <c r="O3056" i="1" s="1"/>
  <c r="N3052" i="1"/>
  <c r="O3052" i="1" s="1"/>
  <c r="N3051" i="1"/>
  <c r="O3051" i="1" s="1"/>
  <c r="N663" i="1"/>
  <c r="O663" i="1" s="1"/>
  <c r="N3064" i="1"/>
  <c r="O3064" i="1" s="1"/>
  <c r="N668" i="1"/>
  <c r="O668" i="1" s="1"/>
  <c r="N664" i="1"/>
  <c r="O664" i="1" s="1"/>
  <c r="N666" i="1"/>
  <c r="O666" i="1" s="1"/>
  <c r="N656" i="1"/>
  <c r="O656" i="1" s="1"/>
  <c r="N662" i="1"/>
  <c r="O662" i="1" s="1"/>
  <c r="N669" i="1"/>
  <c r="O669" i="1" s="1"/>
  <c r="N654" i="1"/>
  <c r="O654" i="1" s="1"/>
  <c r="N660" i="1"/>
  <c r="O660" i="1" s="1"/>
  <c r="N670" i="1"/>
  <c r="O670" i="1" s="1"/>
  <c r="N658" i="1"/>
  <c r="O658" i="1" s="1"/>
  <c r="N1823" i="1"/>
  <c r="O1823" i="1" s="1"/>
  <c r="N3571" i="1"/>
  <c r="O3571" i="1" s="1"/>
  <c r="N3572" i="1"/>
  <c r="O3572" i="1" s="1"/>
  <c r="N1824" i="1"/>
  <c r="O1824" i="1" s="1"/>
  <c r="N3911" i="1"/>
  <c r="O3911" i="1" s="1"/>
  <c r="N2675" i="1"/>
  <c r="O2675" i="1" s="1"/>
  <c r="N2683" i="1"/>
  <c r="O2683" i="1" s="1"/>
  <c r="N3921" i="1"/>
  <c r="O3921" i="1" s="1"/>
  <c r="N2691" i="1"/>
  <c r="O2691" i="1" s="1"/>
  <c r="N3915" i="1"/>
  <c r="O3915" i="1" s="1"/>
  <c r="N2671" i="1"/>
  <c r="O2671" i="1" s="1"/>
  <c r="N3913" i="1"/>
  <c r="O3913" i="1" s="1"/>
  <c r="N2689" i="1"/>
  <c r="O2689" i="1" s="1"/>
  <c r="N3919" i="1"/>
  <c r="O3919" i="1" s="1"/>
  <c r="N3917" i="1"/>
  <c r="O3917" i="1" s="1"/>
  <c r="N3907" i="1"/>
  <c r="O3907" i="1" s="1"/>
  <c r="N2681" i="1"/>
  <c r="O2681" i="1" s="1"/>
  <c r="N3914" i="1"/>
  <c r="O3914" i="1" s="1"/>
  <c r="N3920" i="1"/>
  <c r="O3920" i="1" s="1"/>
  <c r="N3916" i="1"/>
  <c r="O3916" i="1" s="1"/>
  <c r="N2673" i="1"/>
  <c r="O2673" i="1" s="1"/>
  <c r="N3910" i="1"/>
  <c r="O3910" i="1" s="1"/>
  <c r="N3903" i="1"/>
  <c r="O3903" i="1" s="1"/>
  <c r="N3906" i="1"/>
  <c r="O3906" i="1" s="1"/>
  <c r="N2690" i="1"/>
  <c r="N3904" i="1"/>
  <c r="O3904" i="1" s="1"/>
  <c r="N2680" i="1"/>
  <c r="O2680" i="1" s="1"/>
  <c r="N3900" i="1"/>
  <c r="O3900" i="1" s="1"/>
  <c r="N2679" i="1"/>
  <c r="O2679" i="1" s="1"/>
  <c r="N3905" i="1"/>
  <c r="O3905" i="1" s="1"/>
  <c r="N2685" i="1"/>
  <c r="O2685" i="1" s="1"/>
  <c r="N2682" i="1"/>
  <c r="O2682" i="1" s="1"/>
  <c r="N2672" i="1"/>
  <c r="N3909" i="1"/>
  <c r="O3909" i="1" s="1"/>
  <c r="N3901" i="1"/>
  <c r="O3901" i="1" s="1"/>
  <c r="N2674" i="1"/>
  <c r="O2674" i="1" s="1"/>
  <c r="N2688" i="1"/>
  <c r="O2688" i="1" s="1"/>
  <c r="N2670" i="1"/>
  <c r="O2670" i="1" s="1"/>
  <c r="N2677" i="1"/>
  <c r="O2677" i="1" s="1"/>
  <c r="N2687" i="1"/>
  <c r="O2687" i="1" s="1"/>
  <c r="N3912" i="1"/>
  <c r="N3918" i="1"/>
  <c r="O3918" i="1" s="1"/>
  <c r="N3902" i="1"/>
  <c r="O3902" i="1" s="1"/>
  <c r="N2686" i="1"/>
  <c r="O2686" i="1" s="1"/>
  <c r="N3908" i="1"/>
  <c r="O3908" i="1" s="1"/>
  <c r="N2678" i="1"/>
  <c r="O2678" i="1" s="1"/>
  <c r="N2684" i="1"/>
  <c r="O2684" i="1" s="1"/>
  <c r="N2676" i="1"/>
  <c r="O2676" i="1" s="1"/>
  <c r="N3615" i="1"/>
  <c r="O3615" i="1" s="1"/>
  <c r="N1987" i="1"/>
  <c r="O1987" i="1" s="1"/>
  <c r="N1986" i="1"/>
  <c r="O1986" i="1" s="1"/>
  <c r="N1985" i="1"/>
  <c r="O1985" i="1" s="1"/>
  <c r="N3616" i="1"/>
  <c r="O3616" i="1" s="1"/>
  <c r="N3614" i="1"/>
  <c r="O3614" i="1" s="1"/>
  <c r="N3559" i="1"/>
  <c r="O3559" i="1" s="1"/>
  <c r="N1810" i="1"/>
  <c r="O1810" i="1" s="1"/>
  <c r="N3853" i="1"/>
  <c r="O3853" i="1" s="1"/>
  <c r="N2613" i="1"/>
  <c r="O2613" i="1" s="1"/>
  <c r="N3099" i="1"/>
  <c r="O3099" i="1" s="1"/>
  <c r="N3089" i="1"/>
  <c r="O3089" i="1" s="1"/>
  <c r="N3093" i="1"/>
  <c r="O3093" i="1" s="1"/>
  <c r="N3103" i="1"/>
  <c r="O3103" i="1" s="1"/>
  <c r="N3091" i="1"/>
  <c r="O3091" i="1" s="1"/>
  <c r="N3096" i="1"/>
  <c r="O3096" i="1" s="1"/>
  <c r="N767" i="1"/>
  <c r="N3098" i="1"/>
  <c r="O3098" i="1" s="1"/>
  <c r="N761" i="1"/>
  <c r="O761" i="1" s="1"/>
  <c r="N3092" i="1"/>
  <c r="O3092" i="1" s="1"/>
  <c r="N771" i="1"/>
  <c r="O771" i="1" s="1"/>
  <c r="N3095" i="1"/>
  <c r="O3095" i="1" s="1"/>
  <c r="N3101" i="1"/>
  <c r="O3101" i="1" s="1"/>
  <c r="N3094" i="1"/>
  <c r="O3094" i="1" s="1"/>
  <c r="N759" i="1"/>
  <c r="O759" i="1" s="1"/>
  <c r="N3090" i="1"/>
  <c r="O3090" i="1" s="1"/>
  <c r="N765" i="1"/>
  <c r="O765" i="1" s="1"/>
  <c r="N763" i="1"/>
  <c r="O763" i="1" s="1"/>
  <c r="N768" i="1"/>
  <c r="O768" i="1" s="1"/>
  <c r="N3097" i="1"/>
  <c r="O3097" i="1" s="1"/>
  <c r="N764" i="1"/>
  <c r="O764" i="1" s="1"/>
  <c r="N770" i="1"/>
  <c r="O770" i="1" s="1"/>
  <c r="N760" i="1"/>
  <c r="N762" i="1"/>
  <c r="O762" i="1" s="1"/>
  <c r="N769" i="1"/>
  <c r="O769" i="1" s="1"/>
  <c r="N758" i="1"/>
  <c r="O758" i="1" s="1"/>
  <c r="N3102" i="1"/>
  <c r="O3102" i="1" s="1"/>
  <c r="N3100" i="1"/>
  <c r="O3100" i="1" s="1"/>
  <c r="N772" i="1"/>
  <c r="O772" i="1" s="1"/>
  <c r="N766" i="1"/>
  <c r="O766" i="1" s="1"/>
  <c r="N2939" i="1"/>
  <c r="O2939" i="1" s="1"/>
  <c r="N2943" i="1"/>
  <c r="O2943" i="1" s="1"/>
  <c r="N487" i="1"/>
  <c r="O487" i="1" s="1"/>
  <c r="N2947" i="1"/>
  <c r="O2947" i="1" s="1"/>
  <c r="N483" i="1"/>
  <c r="O483" i="1" s="1"/>
  <c r="N2941" i="1"/>
  <c r="O2941" i="1" s="1"/>
  <c r="N489" i="1"/>
  <c r="O489" i="1" s="1"/>
  <c r="N2946" i="1"/>
  <c r="O2946" i="1" s="1"/>
  <c r="N2940" i="1"/>
  <c r="N2937" i="1"/>
  <c r="O2937" i="1" s="1"/>
  <c r="N2938" i="1"/>
  <c r="O2938" i="1" s="1"/>
  <c r="N481" i="1"/>
  <c r="O481" i="1" s="1"/>
  <c r="N2942" i="1"/>
  <c r="O2942" i="1" s="1"/>
  <c r="N490" i="1"/>
  <c r="O490" i="1" s="1"/>
  <c r="N480" i="1"/>
  <c r="O480" i="1" s="1"/>
  <c r="N486" i="1"/>
  <c r="O486" i="1" s="1"/>
  <c r="N482" i="1"/>
  <c r="O482" i="1" s="1"/>
  <c r="N2944" i="1"/>
  <c r="O2944" i="1" s="1"/>
  <c r="N485" i="1"/>
  <c r="O485" i="1" s="1"/>
  <c r="N2945" i="1"/>
  <c r="O2945" i="1" s="1"/>
  <c r="N484" i="1"/>
  <c r="O484" i="1" s="1"/>
  <c r="N488" i="1"/>
  <c r="O488" i="1" s="1"/>
  <c r="N2625" i="1"/>
  <c r="O2625" i="1" s="1"/>
  <c r="N3867" i="1"/>
  <c r="O3867" i="1" s="1"/>
  <c r="N2627" i="1"/>
  <c r="O2627" i="1" s="1"/>
  <c r="N2624" i="1"/>
  <c r="O2624" i="1" s="1"/>
  <c r="N3869" i="1"/>
  <c r="O3869" i="1" s="1"/>
  <c r="N2626" i="1"/>
  <c r="O2626" i="1" s="1"/>
  <c r="N3866" i="1"/>
  <c r="O3866" i="1" s="1"/>
  <c r="N3865" i="1"/>
  <c r="O3865" i="1" s="1"/>
  <c r="N3864" i="1"/>
  <c r="O3864" i="1" s="1"/>
  <c r="N2629" i="1"/>
  <c r="O2629" i="1" s="1"/>
  <c r="N3868" i="1"/>
  <c r="O3868" i="1" s="1"/>
  <c r="N2628" i="1"/>
  <c r="O2628" i="1" s="1"/>
  <c r="N2805" i="1"/>
  <c r="O2805" i="1" s="1"/>
  <c r="N61" i="1"/>
  <c r="O61" i="1" s="1"/>
  <c r="N2804" i="1"/>
  <c r="O2804" i="1" s="1"/>
  <c r="N60" i="1"/>
  <c r="O60" i="1" s="1"/>
  <c r="N2806" i="1"/>
  <c r="O2806" i="1" s="1"/>
  <c r="N62" i="1"/>
  <c r="O62" i="1" s="1"/>
  <c r="N3855" i="1"/>
  <c r="O3855" i="1" s="1"/>
  <c r="N3856" i="1"/>
  <c r="O3856" i="1" s="1"/>
  <c r="N2616" i="1"/>
  <c r="O2616" i="1" s="1"/>
  <c r="N2615" i="1"/>
  <c r="O2615" i="1" s="1"/>
  <c r="N2819" i="1"/>
  <c r="O2819" i="1" s="1"/>
  <c r="N79" i="1"/>
  <c r="O79" i="1" s="1"/>
  <c r="N2821" i="1"/>
  <c r="O2821" i="1" s="1"/>
  <c r="N2823" i="1"/>
  <c r="O2823" i="1" s="1"/>
  <c r="N75" i="1"/>
  <c r="N2820" i="1"/>
  <c r="O2820" i="1" s="1"/>
  <c r="N2822" i="1"/>
  <c r="O2822" i="1" s="1"/>
  <c r="N2818" i="1"/>
  <c r="O2818" i="1" s="1"/>
  <c r="N74" i="1"/>
  <c r="O74" i="1" s="1"/>
  <c r="N77" i="1"/>
  <c r="O77" i="1" s="1"/>
  <c r="N73" i="1"/>
  <c r="O73" i="1" s="1"/>
  <c r="N76" i="1"/>
  <c r="O76" i="1" s="1"/>
  <c r="N2817" i="1"/>
  <c r="N78" i="1"/>
  <c r="O78" i="1" s="1"/>
  <c r="N2847" i="1"/>
  <c r="O2847" i="1" s="1"/>
  <c r="N171" i="1"/>
  <c r="O171" i="1" s="1"/>
  <c r="N2849" i="1"/>
  <c r="O2849" i="1" s="1"/>
  <c r="N2848" i="1"/>
  <c r="O2848" i="1" s="1"/>
  <c r="N170" i="1"/>
  <c r="O170" i="1" s="1"/>
  <c r="N172" i="1"/>
  <c r="O172" i="1" s="1"/>
  <c r="N3970" i="1"/>
  <c r="O3970" i="1" s="1"/>
  <c r="N3971" i="1"/>
  <c r="O3971" i="1" s="1"/>
  <c r="N2741" i="1"/>
  <c r="O2741" i="1" s="1"/>
  <c r="N2742" i="1"/>
  <c r="O2742" i="1" s="1"/>
  <c r="N3985" i="1"/>
  <c r="O3985" i="1" s="1"/>
  <c r="N2761" i="1"/>
  <c r="O2761" i="1" s="1"/>
  <c r="N3991" i="1"/>
  <c r="O3991" i="1" s="1"/>
  <c r="N3989" i="1"/>
  <c r="O3989" i="1" s="1"/>
  <c r="N2759" i="1"/>
  <c r="O2759" i="1" s="1"/>
  <c r="N3987" i="1"/>
  <c r="O3987" i="1" s="1"/>
  <c r="N2762" i="1"/>
  <c r="O2762" i="1" s="1"/>
  <c r="N3988" i="1"/>
  <c r="O3988" i="1" s="1"/>
  <c r="N2767" i="1"/>
  <c r="O2767" i="1" s="1"/>
  <c r="N2765" i="1"/>
  <c r="O2765" i="1" s="1"/>
  <c r="N2763" i="1"/>
  <c r="O2763" i="1" s="1"/>
  <c r="N3990" i="1"/>
  <c r="O3990" i="1" s="1"/>
  <c r="N3986" i="1"/>
  <c r="N3992" i="1"/>
  <c r="O3992" i="1" s="1"/>
  <c r="N2766" i="1"/>
  <c r="O2766" i="1" s="1"/>
  <c r="N3984" i="1"/>
  <c r="O3984" i="1" s="1"/>
  <c r="N2764" i="1"/>
  <c r="O2764" i="1" s="1"/>
  <c r="N2760" i="1"/>
  <c r="O2760" i="1" s="1"/>
  <c r="N519" i="1"/>
  <c r="O519" i="1" s="1"/>
  <c r="N523" i="1"/>
  <c r="O523" i="1" s="1"/>
  <c r="N2978" i="1"/>
  <c r="O2978" i="1" s="1"/>
  <c r="N521" i="1"/>
  <c r="O521" i="1" s="1"/>
  <c r="N2977" i="1"/>
  <c r="O2977" i="1" s="1"/>
  <c r="N2976" i="1"/>
  <c r="O2976" i="1" s="1"/>
  <c r="N522" i="1"/>
  <c r="O522" i="1" s="1"/>
  <c r="N2974" i="1"/>
  <c r="O2974" i="1" s="1"/>
  <c r="N2975" i="1"/>
  <c r="O2975" i="1" s="1"/>
  <c r="N520" i="1"/>
  <c r="O520" i="1" s="1"/>
  <c r="N3163" i="1"/>
  <c r="O3163" i="1" s="1"/>
  <c r="N819" i="1"/>
  <c r="O819" i="1" s="1"/>
  <c r="N3167" i="1"/>
  <c r="O3167" i="1" s="1"/>
  <c r="N825" i="1"/>
  <c r="O825" i="1" s="1"/>
  <c r="N823" i="1"/>
  <c r="O823" i="1" s="1"/>
  <c r="N3162" i="1"/>
  <c r="O3162" i="1" s="1"/>
  <c r="N827" i="1"/>
  <c r="O827" i="1" s="1"/>
  <c r="N3161" i="1"/>
  <c r="O3161" i="1" s="1"/>
  <c r="N3165" i="1"/>
  <c r="O3165" i="1" s="1"/>
  <c r="N3168" i="1"/>
  <c r="O3168" i="1" s="1"/>
  <c r="N821" i="1"/>
  <c r="O821" i="1" s="1"/>
  <c r="N824" i="1"/>
  <c r="O824" i="1" s="1"/>
  <c r="N3164" i="1"/>
  <c r="O3164" i="1" s="1"/>
  <c r="N826" i="1"/>
  <c r="O826" i="1" s="1"/>
  <c r="N3166" i="1"/>
  <c r="O3166" i="1" s="1"/>
  <c r="N822" i="1"/>
  <c r="O822" i="1" s="1"/>
  <c r="N3160" i="1"/>
  <c r="O3160" i="1" s="1"/>
  <c r="N820" i="1"/>
  <c r="O820" i="1" s="1"/>
  <c r="N2441" i="1"/>
  <c r="O2441" i="1" s="1"/>
  <c r="N3739" i="1"/>
  <c r="O3739" i="1" s="1"/>
  <c r="N2442" i="1"/>
  <c r="O2442" i="1" s="1"/>
  <c r="N3738" i="1"/>
  <c r="O3738" i="1" s="1"/>
  <c r="N2824" i="1"/>
  <c r="O2824" i="1" s="1"/>
  <c r="N102" i="1"/>
  <c r="O102" i="1" s="1"/>
  <c r="N975" i="1"/>
  <c r="O975" i="1" s="1"/>
  <c r="N3253" i="1"/>
  <c r="O3253" i="1" s="1"/>
  <c r="N3254" i="1"/>
  <c r="O3254" i="1" s="1"/>
  <c r="N974" i="1"/>
  <c r="O974" i="1" s="1"/>
  <c r="N3977" i="1"/>
  <c r="O3977" i="1" s="1"/>
  <c r="N2743" i="1"/>
  <c r="O2743" i="1" s="1"/>
  <c r="N3975" i="1"/>
  <c r="O3975" i="1" s="1"/>
  <c r="N3976" i="1"/>
  <c r="O3976" i="1" s="1"/>
  <c r="N3974" i="1"/>
  <c r="N3973" i="1"/>
  <c r="O3973" i="1" s="1"/>
  <c r="N3972" i="1"/>
  <c r="O3972" i="1" s="1"/>
  <c r="N2748" i="1"/>
  <c r="O2748" i="1" s="1"/>
  <c r="N2745" i="1"/>
  <c r="O2745" i="1" s="1"/>
  <c r="N2746" i="1"/>
  <c r="O2746" i="1" s="1"/>
  <c r="N2747" i="1"/>
  <c r="O2747" i="1" s="1"/>
  <c r="N2744" i="1"/>
  <c r="O2744" i="1" s="1"/>
  <c r="N2841" i="1"/>
  <c r="O2841" i="1" s="1"/>
  <c r="N159" i="1"/>
  <c r="O159" i="1" s="1"/>
  <c r="N2844" i="1"/>
  <c r="O2844" i="1" s="1"/>
  <c r="N157" i="1"/>
  <c r="O157" i="1" s="1"/>
  <c r="N2843" i="1"/>
  <c r="O2843" i="1" s="1"/>
  <c r="N2842" i="1"/>
  <c r="O2842" i="1" s="1"/>
  <c r="N2845" i="1"/>
  <c r="O2845" i="1" s="1"/>
  <c r="N155" i="1"/>
  <c r="O155" i="1" s="1"/>
  <c r="N156" i="1"/>
  <c r="O156" i="1" s="1"/>
  <c r="N154" i="1"/>
  <c r="O154" i="1" s="1"/>
  <c r="N2846" i="1"/>
  <c r="O2846" i="1" s="1"/>
  <c r="N158" i="1"/>
  <c r="O158" i="1" s="1"/>
  <c r="N115" i="1"/>
  <c r="O115" i="1" s="1"/>
  <c r="N2835" i="1"/>
  <c r="O2835" i="1" s="1"/>
  <c r="N2833" i="1"/>
  <c r="O2833" i="1" s="1"/>
  <c r="N117" i="1"/>
  <c r="O117" i="1" s="1"/>
  <c r="N2834" i="1"/>
  <c r="O2834" i="1" s="1"/>
  <c r="N2832" i="1"/>
  <c r="O2832" i="1" s="1"/>
  <c r="N118" i="1"/>
  <c r="O118" i="1" s="1"/>
  <c r="N116" i="1"/>
  <c r="O116" i="1" s="1"/>
  <c r="N3359" i="1"/>
  <c r="O3359" i="1" s="1"/>
  <c r="N1299" i="1"/>
  <c r="O1299" i="1" s="1"/>
  <c r="N1303" i="1"/>
  <c r="O1303" i="1" s="1"/>
  <c r="N3383" i="1"/>
  <c r="O3383" i="1" s="1"/>
  <c r="N3355" i="1"/>
  <c r="O3355" i="1" s="1"/>
  <c r="N3363" i="1"/>
  <c r="O3363" i="1" s="1"/>
  <c r="N1295" i="1"/>
  <c r="O1295" i="1" s="1"/>
  <c r="N3377" i="1"/>
  <c r="O3377" i="1" s="1"/>
  <c r="N1323" i="1"/>
  <c r="O1323" i="1" s="1"/>
  <c r="N3351" i="1"/>
  <c r="O3351" i="1" s="1"/>
  <c r="N3369" i="1"/>
  <c r="O3369" i="1" s="1"/>
  <c r="N1307" i="1"/>
  <c r="O1307" i="1" s="1"/>
  <c r="N3387" i="1"/>
  <c r="O3387" i="1" s="1"/>
  <c r="N1327" i="1"/>
  <c r="O1327" i="1" s="1"/>
  <c r="N3349" i="1"/>
  <c r="O3349" i="1" s="1"/>
  <c r="N3370" i="1"/>
  <c r="O3370" i="1" s="1"/>
  <c r="N1309" i="1"/>
  <c r="O1309" i="1" s="1"/>
  <c r="N3371" i="1"/>
  <c r="O3371" i="1" s="1"/>
  <c r="N3379" i="1"/>
  <c r="O3379" i="1" s="1"/>
  <c r="N1311" i="1"/>
  <c r="O1311" i="1" s="1"/>
  <c r="N1339" i="1"/>
  <c r="O1339" i="1" s="1"/>
  <c r="N3366" i="1"/>
  <c r="O3366" i="1" s="1"/>
  <c r="N1297" i="1"/>
  <c r="O1297" i="1" s="1"/>
  <c r="N3391" i="1"/>
  <c r="O3391" i="1" s="1"/>
  <c r="N1331" i="1"/>
  <c r="O1331" i="1" s="1"/>
  <c r="N3362" i="1"/>
  <c r="O3362" i="1" s="1"/>
  <c r="N3392" i="1"/>
  <c r="O3392" i="1" s="1"/>
  <c r="N1329" i="1"/>
  <c r="O1329" i="1" s="1"/>
  <c r="N3388" i="1"/>
  <c r="O3388" i="1" s="1"/>
  <c r="N3367" i="1"/>
  <c r="O3367" i="1" s="1"/>
  <c r="N3393" i="1"/>
  <c r="O3393" i="1" s="1"/>
  <c r="N3381" i="1"/>
  <c r="O3381" i="1" s="1"/>
  <c r="N3386" i="1"/>
  <c r="O3386" i="1" s="1"/>
  <c r="N3354" i="1"/>
  <c r="O3354" i="1" s="1"/>
  <c r="N1337" i="1"/>
  <c r="O1337" i="1" s="1"/>
  <c r="N3376" i="1"/>
  <c r="O3376" i="1" s="1"/>
  <c r="N1305" i="1"/>
  <c r="O1305" i="1" s="1"/>
  <c r="N3372" i="1"/>
  <c r="O3372" i="1" s="1"/>
  <c r="N1335" i="1"/>
  <c r="O1335" i="1" s="1"/>
  <c r="N3361" i="1"/>
  <c r="O3361" i="1" s="1"/>
  <c r="N1319" i="1"/>
  <c r="O1319" i="1" s="1"/>
  <c r="N3373" i="1"/>
  <c r="O3373" i="1" s="1"/>
  <c r="N3382" i="1"/>
  <c r="O3382" i="1" s="1"/>
  <c r="N3365" i="1"/>
  <c r="O3365" i="1" s="1"/>
  <c r="N3378" i="1"/>
  <c r="O3378" i="1" s="1"/>
  <c r="N1313" i="1"/>
  <c r="O1313" i="1" s="1"/>
  <c r="N3352" i="1"/>
  <c r="O3352" i="1" s="1"/>
  <c r="N1317" i="1"/>
  <c r="O1317" i="1" s="1"/>
  <c r="N3357" i="1"/>
  <c r="O3357" i="1" s="1"/>
  <c r="N3374" i="1"/>
  <c r="O3374" i="1" s="1"/>
  <c r="N1301" i="1"/>
  <c r="O1301" i="1" s="1"/>
  <c r="N3385" i="1"/>
  <c r="O3385" i="1" s="1"/>
  <c r="N3350" i="1"/>
  <c r="O3350" i="1" s="1"/>
  <c r="N3353" i="1"/>
  <c r="O3353" i="1" s="1"/>
  <c r="N1333" i="1"/>
  <c r="O1333" i="1" s="1"/>
  <c r="N3380" i="1"/>
  <c r="O3380" i="1" s="1"/>
  <c r="N1321" i="1"/>
  <c r="O1321" i="1" s="1"/>
  <c r="N3384" i="1"/>
  <c r="O3384" i="1" s="1"/>
  <c r="N3364" i="1"/>
  <c r="O3364" i="1" s="1"/>
  <c r="N3389" i="1"/>
  <c r="O3389" i="1" s="1"/>
  <c r="N3390" i="1"/>
  <c r="O3390" i="1" s="1"/>
  <c r="N1322" i="1"/>
  <c r="O1322" i="1" s="1"/>
  <c r="N1312" i="1"/>
  <c r="O1312" i="1" s="1"/>
  <c r="N1318" i="1"/>
  <c r="O1318" i="1" s="1"/>
  <c r="N1308" i="1"/>
  <c r="O1308" i="1" s="1"/>
  <c r="N1336" i="1"/>
  <c r="O1336" i="1" s="1"/>
  <c r="N1304" i="1"/>
  <c r="O1304" i="1" s="1"/>
  <c r="N3358" i="1"/>
  <c r="O3358" i="1" s="1"/>
  <c r="N3368" i="1"/>
  <c r="O3368" i="1" s="1"/>
  <c r="N1314" i="1"/>
  <c r="O1314" i="1" s="1"/>
  <c r="N1325" i="1"/>
  <c r="O1325" i="1" s="1"/>
  <c r="N3360" i="1"/>
  <c r="O3360" i="1" s="1"/>
  <c r="N3375" i="1"/>
  <c r="O3375" i="1" s="1"/>
  <c r="N1338" i="1"/>
  <c r="O1338" i="1" s="1"/>
  <c r="N1306" i="1"/>
  <c r="O1306" i="1" s="1"/>
  <c r="N1328" i="1"/>
  <c r="O1328" i="1" s="1"/>
  <c r="N1296" i="1"/>
  <c r="O1296" i="1" s="1"/>
  <c r="N1334" i="1"/>
  <c r="O1334" i="1" s="1"/>
  <c r="N1302" i="1"/>
  <c r="O1302" i="1" s="1"/>
  <c r="N1324" i="1"/>
  <c r="O1324" i="1" s="1"/>
  <c r="N3356" i="1"/>
  <c r="O3356" i="1" s="1"/>
  <c r="N1330" i="1"/>
  <c r="O1330" i="1" s="1"/>
  <c r="N1298" i="1"/>
  <c r="O1298" i="1" s="1"/>
  <c r="N1315" i="1"/>
  <c r="O1315" i="1" s="1"/>
  <c r="N3348" i="1"/>
  <c r="O3348" i="1" s="1"/>
  <c r="N1326" i="1"/>
  <c r="O1326" i="1" s="1"/>
  <c r="N1294" i="1"/>
  <c r="O1294" i="1" s="1"/>
  <c r="N1316" i="1"/>
  <c r="O1316" i="1" s="1"/>
  <c r="N1310" i="1"/>
  <c r="O1310" i="1" s="1"/>
  <c r="N1332" i="1"/>
  <c r="O1332" i="1" s="1"/>
  <c r="N1320" i="1"/>
  <c r="O1320" i="1" s="1"/>
  <c r="N1300" i="1"/>
  <c r="O1300" i="1" s="1"/>
  <c r="N563" i="1"/>
  <c r="O563" i="1" s="1"/>
  <c r="N2999" i="1"/>
  <c r="O2999" i="1" s="1"/>
  <c r="N2995" i="1"/>
  <c r="O2995" i="1" s="1"/>
  <c r="N567" i="1"/>
  <c r="O567" i="1" s="1"/>
  <c r="N2991" i="1"/>
  <c r="O2991" i="1" s="1"/>
  <c r="N569" i="1"/>
  <c r="O569" i="1" s="1"/>
  <c r="N2996" i="1"/>
  <c r="O2996" i="1" s="1"/>
  <c r="N2993" i="1"/>
  <c r="O2993" i="1" s="1"/>
  <c r="N2994" i="1"/>
  <c r="O2994" i="1" s="1"/>
  <c r="N2997" i="1"/>
  <c r="O2997" i="1" s="1"/>
  <c r="N565" i="1"/>
  <c r="O565" i="1" s="1"/>
  <c r="N3000" i="1"/>
  <c r="O3000" i="1" s="1"/>
  <c r="N571" i="1"/>
  <c r="O571" i="1" s="1"/>
  <c r="N2998" i="1"/>
  <c r="O2998" i="1" s="1"/>
  <c r="N568" i="1"/>
  <c r="O568" i="1" s="1"/>
  <c r="N570" i="1"/>
  <c r="O570" i="1" s="1"/>
  <c r="N566" i="1"/>
  <c r="O566" i="1" s="1"/>
  <c r="N2992" i="1"/>
  <c r="O2992" i="1" s="1"/>
  <c r="N562" i="1"/>
  <c r="O562" i="1" s="1"/>
  <c r="N564" i="1"/>
  <c r="O564" i="1" s="1"/>
  <c r="N2735" i="1"/>
  <c r="O2735" i="1" s="1"/>
  <c r="N3964" i="1"/>
  <c r="O3964" i="1" s="1"/>
  <c r="N3965" i="1"/>
  <c r="O3965" i="1" s="1"/>
  <c r="N3966" i="1"/>
  <c r="O3966" i="1" s="1"/>
  <c r="N2737" i="1"/>
  <c r="O2737" i="1" s="1"/>
  <c r="N2736" i="1"/>
  <c r="O2736" i="1" s="1"/>
  <c r="O3490" i="1"/>
  <c r="O3574" i="1"/>
  <c r="O1885" i="1"/>
  <c r="O1881" i="1"/>
  <c r="O1880" i="1"/>
  <c r="O2454" i="1"/>
  <c r="O3752" i="1"/>
  <c r="O2455" i="1"/>
  <c r="O3740" i="1"/>
  <c r="O2445" i="1"/>
  <c r="O3082" i="1"/>
  <c r="O3078" i="1"/>
  <c r="O3075" i="1"/>
  <c r="O687" i="1"/>
  <c r="O676" i="1"/>
  <c r="O3974" i="1"/>
  <c r="O1170" i="1"/>
  <c r="O1171" i="1"/>
  <c r="O278" i="1"/>
  <c r="O2895" i="1"/>
  <c r="O2897" i="1"/>
  <c r="O728" i="1"/>
  <c r="O897" i="1"/>
  <c r="O3608" i="1"/>
  <c r="O3611" i="1"/>
  <c r="O3756" i="1"/>
  <c r="O2324" i="1"/>
  <c r="O2308" i="1"/>
  <c r="O3697" i="1"/>
  <c r="O3779" i="1"/>
  <c r="O2491" i="1"/>
  <c r="O2432" i="1"/>
  <c r="O3729" i="1"/>
  <c r="O3725" i="1"/>
  <c r="O2429" i="1"/>
  <c r="O1685" i="1"/>
  <c r="O2718" i="1"/>
  <c r="O3947" i="1"/>
  <c r="O3945" i="1"/>
  <c r="O2716" i="1"/>
  <c r="O2719" i="1"/>
  <c r="O3816" i="1"/>
  <c r="O3815" i="1"/>
  <c r="O3154" i="1"/>
  <c r="O818" i="1"/>
  <c r="O3151" i="1"/>
  <c r="O810" i="1"/>
  <c r="O814" i="1"/>
  <c r="O3018" i="1"/>
  <c r="O3017" i="1"/>
  <c r="O2668" i="1"/>
  <c r="O3898" i="1"/>
  <c r="O3550" i="1"/>
  <c r="O3548" i="1"/>
  <c r="O1806" i="1"/>
  <c r="O1798" i="1"/>
  <c r="O1799" i="1"/>
  <c r="O1805" i="1"/>
  <c r="O3547" i="1"/>
  <c r="O3111" i="1"/>
  <c r="O3872" i="1"/>
  <c r="O2648" i="1"/>
  <c r="O3877" i="1"/>
  <c r="O3876" i="1"/>
  <c r="O1401" i="1"/>
  <c r="O982" i="1"/>
  <c r="O3259" i="1"/>
  <c r="O2039" i="1"/>
  <c r="O3781" i="1"/>
  <c r="O2498" i="1"/>
  <c r="O2479" i="1"/>
  <c r="O2477" i="1"/>
  <c r="O3606" i="1"/>
  <c r="O3599" i="1"/>
  <c r="O1931" i="1"/>
  <c r="O2480" i="1"/>
  <c r="O499" i="1"/>
  <c r="O505" i="1"/>
  <c r="O504" i="1"/>
  <c r="O3582" i="1"/>
  <c r="O3890" i="1"/>
  <c r="O458" i="1"/>
  <c r="O2933" i="1"/>
  <c r="O3400" i="1"/>
  <c r="O3235" i="1"/>
  <c r="O3844" i="1"/>
  <c r="O3845" i="1"/>
  <c r="O526" i="1"/>
  <c r="O3811" i="1"/>
  <c r="O2915" i="1"/>
  <c r="O383" i="1"/>
  <c r="O3040" i="1"/>
  <c r="O3039" i="1"/>
  <c r="O633" i="1"/>
  <c r="O3499" i="1"/>
  <c r="O3511" i="1"/>
  <c r="O1709" i="1"/>
  <c r="O3464" i="1"/>
  <c r="O1602" i="1"/>
  <c r="O3457" i="1"/>
  <c r="O2789" i="1"/>
  <c r="O2672" i="1"/>
  <c r="O3912" i="1"/>
  <c r="O2690" i="1"/>
  <c r="O767" i="1"/>
  <c r="O760" i="1"/>
  <c r="O2940" i="1"/>
  <c r="O75" i="1"/>
  <c r="O2817" i="1"/>
  <c r="O3986" i="1"/>
</calcChain>
</file>

<file path=xl/sharedStrings.xml><?xml version="1.0" encoding="utf-8"?>
<sst xmlns="http://schemas.openxmlformats.org/spreadsheetml/2006/main" count="26823" uniqueCount="1879">
  <si>
    <t>cell</t>
  </si>
  <si>
    <t>lseg</t>
  </si>
  <si>
    <t>rseg</t>
  </si>
  <si>
    <t>weight***</t>
  </si>
  <si>
    <t>A10001</t>
  </si>
  <si>
    <t>EM3_4326_0000</t>
  </si>
  <si>
    <t>A10003</t>
  </si>
  <si>
    <t>DE0_2990_0000</t>
  </si>
  <si>
    <t>EU0_3010_0000</t>
  </si>
  <si>
    <t>EU0_3011_0000</t>
  </si>
  <si>
    <t>EU0_3201_0000</t>
  </si>
  <si>
    <t>EU0_3361_0000</t>
  </si>
  <si>
    <t>EU1_2981_0000</t>
  </si>
  <si>
    <t>EU1_2983_0000</t>
  </si>
  <si>
    <t>A10005</t>
  </si>
  <si>
    <t>EL0_4591_0000</t>
  </si>
  <si>
    <t>EL0_4594_0000</t>
  </si>
  <si>
    <t>EL0_4597_0000</t>
  </si>
  <si>
    <t>EL0_4631_0000</t>
  </si>
  <si>
    <t>EL0_4632_0000</t>
  </si>
  <si>
    <t>EL0_4633_0000</t>
  </si>
  <si>
    <t>EL2_4630_0000</t>
  </si>
  <si>
    <t>EL2_4634_0000</t>
  </si>
  <si>
    <t>A11001</t>
  </si>
  <si>
    <t>PL2_4810_0000</t>
  </si>
  <si>
    <t>PL2_4811_0000</t>
  </si>
  <si>
    <t>PL2_4945_0000</t>
  </si>
  <si>
    <t>PL7_4910_0000</t>
  </si>
  <si>
    <t>PL7_4940_0000</t>
  </si>
  <si>
    <t>PL7_4942_0000</t>
  </si>
  <si>
    <t>PL7_4960_0000</t>
  </si>
  <si>
    <t>A24003</t>
  </si>
  <si>
    <t>WL0_4390_0000</t>
  </si>
  <si>
    <t>WL0_4391_0000</t>
  </si>
  <si>
    <t>WL0_4392_0000</t>
  </si>
  <si>
    <t>WL0_4393_0000</t>
  </si>
  <si>
    <t>WL0_4394_0000</t>
  </si>
  <si>
    <t>WL0_4420_0000</t>
  </si>
  <si>
    <t>WL0_4421_0000</t>
  </si>
  <si>
    <t>WL0_4422_0000</t>
  </si>
  <si>
    <t>WL0_4423_0000</t>
  </si>
  <si>
    <t>WL0_4424_0000</t>
  </si>
  <si>
    <t>WL0_4425_0000</t>
  </si>
  <si>
    <t>WL0_4600_0000</t>
  </si>
  <si>
    <t>WL0_4601_0000</t>
  </si>
  <si>
    <t>WL0_4602_0000</t>
  </si>
  <si>
    <t>WL0_4603_0000</t>
  </si>
  <si>
    <t>WL0_4770_0000</t>
  </si>
  <si>
    <t>WL0_4771_0000</t>
  </si>
  <si>
    <t>WL0_4772_0000</t>
  </si>
  <si>
    <t>WM0_3961_0000</t>
  </si>
  <si>
    <t>WM0_3962_0000</t>
  </si>
  <si>
    <t>WM0_3963_0000</t>
  </si>
  <si>
    <t>WM0_3966_0000</t>
  </si>
  <si>
    <t>XL3_4710_0000</t>
  </si>
  <si>
    <t>XL3_4711_0000</t>
  </si>
  <si>
    <t>XL3_4712_0000</t>
  </si>
  <si>
    <t>XL3_4713_0000</t>
  </si>
  <si>
    <t>XL3_4950_0000</t>
  </si>
  <si>
    <t>A24005</t>
  </si>
  <si>
    <t>WM0_3741_0000</t>
  </si>
  <si>
    <t>WM0_3742_0000</t>
  </si>
  <si>
    <t>WM0_3743_0000</t>
  </si>
  <si>
    <t>WM0_3744_0000</t>
  </si>
  <si>
    <t>WM0_3745_0000</t>
  </si>
  <si>
    <t>WM0_3964_0000</t>
  </si>
  <si>
    <t>WM0_3965_0000</t>
  </si>
  <si>
    <t>WU0_3540_0000</t>
  </si>
  <si>
    <t>WU0_3541_0000</t>
  </si>
  <si>
    <t>WU0_3671_0000</t>
  </si>
  <si>
    <t>WU0_3820_0000</t>
  </si>
  <si>
    <t>WU0_3821_0000</t>
  </si>
  <si>
    <t>A24009</t>
  </si>
  <si>
    <t>WL0_4920_0000</t>
  </si>
  <si>
    <t>WL0_4921_0000</t>
  </si>
  <si>
    <t>WL0_4922_0000</t>
  </si>
  <si>
    <t>WL0_4923_0000</t>
  </si>
  <si>
    <t>WL0_4925_0000</t>
  </si>
  <si>
    <t>XL0_4954_0000</t>
  </si>
  <si>
    <t>XL0_5341_0000</t>
  </si>
  <si>
    <t>XL0_5342_0000</t>
  </si>
  <si>
    <t>XL0_5343_0000</t>
  </si>
  <si>
    <t>XL0_5345_0000</t>
  </si>
  <si>
    <t>XL0_5346_0000</t>
  </si>
  <si>
    <t>XL0_5348_0000</t>
  </si>
  <si>
    <t>XL0_5350_0000</t>
  </si>
  <si>
    <t>XL3_4951_0000</t>
  </si>
  <si>
    <t>XL3_4952_0000</t>
  </si>
  <si>
    <t>A24011</t>
  </si>
  <si>
    <t>EM0_4322_0000</t>
  </si>
  <si>
    <t>EM0_4323_0000</t>
  </si>
  <si>
    <t>EM0_4324_0000</t>
  </si>
  <si>
    <t>EM0_4327_0000</t>
  </si>
  <si>
    <t>EM2_4101_0000</t>
  </si>
  <si>
    <t>EM3_4320_0000</t>
  </si>
  <si>
    <t>EM3_4321_0000</t>
  </si>
  <si>
    <t>EM3_4325_0000</t>
  </si>
  <si>
    <t>EM4_4740_0000</t>
  </si>
  <si>
    <t>A24015</t>
  </si>
  <si>
    <t>EU0_2940_0000</t>
  </si>
  <si>
    <t>EU0_2941_0000</t>
  </si>
  <si>
    <t>EU0_2985_0000</t>
  </si>
  <si>
    <t>EU0_3050_0000</t>
  </si>
  <si>
    <t>EU0_3130_0000</t>
  </si>
  <si>
    <t>EU0_3131_0000</t>
  </si>
  <si>
    <t>EU0_3200_0000</t>
  </si>
  <si>
    <t>EU0_3202_0000</t>
  </si>
  <si>
    <t>EU0_3203_0000</t>
  </si>
  <si>
    <t>EU0_3300_0000</t>
  </si>
  <si>
    <t>EU0_3301_0000</t>
  </si>
  <si>
    <t>EU0_3302_0000</t>
  </si>
  <si>
    <t>EU0_3360_0000</t>
  </si>
  <si>
    <t>EU0_3362_0000</t>
  </si>
  <si>
    <t>EU0_3363_0000</t>
  </si>
  <si>
    <t>EU0_3364_0000</t>
  </si>
  <si>
    <t>EU1_2980_0000</t>
  </si>
  <si>
    <t>EU1_2982_0000</t>
  </si>
  <si>
    <t>EU1_2984_0000</t>
  </si>
  <si>
    <t>SL9_2970_0000</t>
  </si>
  <si>
    <t>SL9_2971_0000</t>
  </si>
  <si>
    <t>A24017</t>
  </si>
  <si>
    <t>PL0_5290_0000</t>
  </si>
  <si>
    <t>PL0_5390_0000</t>
  </si>
  <si>
    <t>PL0_5391_0000</t>
  </si>
  <si>
    <t>PL0_5392_0000</t>
  </si>
  <si>
    <t>PL0_5440_0000</t>
  </si>
  <si>
    <t>PL0_5450_0000</t>
  </si>
  <si>
    <t>PL0_5580_0000</t>
  </si>
  <si>
    <t>PL0_5581_0000</t>
  </si>
  <si>
    <t>PL0_5582_0000</t>
  </si>
  <si>
    <t>PL0_5583_0000</t>
  </si>
  <si>
    <t>PL0_5584_0000</t>
  </si>
  <si>
    <t>PL0_5585_0000</t>
  </si>
  <si>
    <t>PL0_5670_0000</t>
  </si>
  <si>
    <t>PL0_5671_0000</t>
  </si>
  <si>
    <t>PL0_5790_0000</t>
  </si>
  <si>
    <t>PL0_5791_0000</t>
  </si>
  <si>
    <t>PL0_5860_0000</t>
  </si>
  <si>
    <t>PL0_5930_0000</t>
  </si>
  <si>
    <t>PL2_5800_0000</t>
  </si>
  <si>
    <t>XL0_5340_0000</t>
  </si>
  <si>
    <t>A24019</t>
  </si>
  <si>
    <t>EL0_4592_0000</t>
  </si>
  <si>
    <t>EL0_4593_0000</t>
  </si>
  <si>
    <t>EL0_4598_0000</t>
  </si>
  <si>
    <t>EL0_4892_0000</t>
  </si>
  <si>
    <t>EL0_5151_0000</t>
  </si>
  <si>
    <t>EL0_5262_0000</t>
  </si>
  <si>
    <t>EL0_5280_0000</t>
  </si>
  <si>
    <t>EL0_5281_0000</t>
  </si>
  <si>
    <t>EL0_5282_0000</t>
  </si>
  <si>
    <t>EL0_5283_0000</t>
  </si>
  <si>
    <t>EL0_5284_0000</t>
  </si>
  <si>
    <t>EL0_5285_0000</t>
  </si>
  <si>
    <t>EL0_5590_0000</t>
  </si>
  <si>
    <t>EL0_5766_0000</t>
  </si>
  <si>
    <t>EL0_5890_0000</t>
  </si>
  <si>
    <t>EM0_4880_0000</t>
  </si>
  <si>
    <t>EM0_4881_0000</t>
  </si>
  <si>
    <t>EM0_4883_0000</t>
  </si>
  <si>
    <t>EM0_4884_0000</t>
  </si>
  <si>
    <t>EM0_4885_0000</t>
  </si>
  <si>
    <t>EM0_4886_0000</t>
  </si>
  <si>
    <t>EM0_4887_0000</t>
  </si>
  <si>
    <t>EM0_4888_0000</t>
  </si>
  <si>
    <t>EM0_4889_0000</t>
  </si>
  <si>
    <t>EM0_4890_0000</t>
  </si>
  <si>
    <t>EM0_4891_0000</t>
  </si>
  <si>
    <t>EM0_5260_0000</t>
  </si>
  <si>
    <t>EM0_5261_0000</t>
  </si>
  <si>
    <t>EM0_5263_0000</t>
  </si>
  <si>
    <t>A24025</t>
  </si>
  <si>
    <t>WU0_3160_0000</t>
  </si>
  <si>
    <t>WU0_3161_0000</t>
  </si>
  <si>
    <t>WU0_3162_0000</t>
  </si>
  <si>
    <t>WU0_3251_0000</t>
  </si>
  <si>
    <t>WU0_3252_0000</t>
  </si>
  <si>
    <t>WU0_3253_0000</t>
  </si>
  <si>
    <t>WU0_3254_0000</t>
  </si>
  <si>
    <t>A24029</t>
  </si>
  <si>
    <t>EU0_3570_0000</t>
  </si>
  <si>
    <t>EU0_3571_0000</t>
  </si>
  <si>
    <t>EU0_3572_0000</t>
  </si>
  <si>
    <t>EU0_3573_0000</t>
  </si>
  <si>
    <t>EU0_3700_0000</t>
  </si>
  <si>
    <t>EU0_3720_0000</t>
  </si>
  <si>
    <t>EU0_3724_0000</t>
  </si>
  <si>
    <t>EU0_3725_0000</t>
  </si>
  <si>
    <t>EU0_4010_0000</t>
  </si>
  <si>
    <t>EU0_4011_0000</t>
  </si>
  <si>
    <t>EU0_4012_0000</t>
  </si>
  <si>
    <t>EU0_4013_0000</t>
  </si>
  <si>
    <t>EU0_4014_0000</t>
  </si>
  <si>
    <t>EU0_4015_0000</t>
  </si>
  <si>
    <t>EU0_4016_0000</t>
  </si>
  <si>
    <t>EU0_4120_0000</t>
  </si>
  <si>
    <t>EU0_4122_0000</t>
  </si>
  <si>
    <t>EU0_4123_0000</t>
  </si>
  <si>
    <t>EU0_4125_0000</t>
  </si>
  <si>
    <t>A24033</t>
  </si>
  <si>
    <t>PL0_4961_0000</t>
  </si>
  <si>
    <t>PL1_5060_0000</t>
  </si>
  <si>
    <t>PL1_5061_0000</t>
  </si>
  <si>
    <t>PL7_4980_0000</t>
  </si>
  <si>
    <t>XL1_4691_0000</t>
  </si>
  <si>
    <t>A24035</t>
  </si>
  <si>
    <t>EU0_3721_0000</t>
  </si>
  <si>
    <t>EU0_3722_0000</t>
  </si>
  <si>
    <t>EU0_4030_0000</t>
  </si>
  <si>
    <t>EU0_4121_0000</t>
  </si>
  <si>
    <t>EU0_4124_0000</t>
  </si>
  <si>
    <t>EU0_4260_0000</t>
  </si>
  <si>
    <t>EU0_4470_0000</t>
  </si>
  <si>
    <t>EU0_4471_0000</t>
  </si>
  <si>
    <t>EU0_4472_0000</t>
  </si>
  <si>
    <t>EU0_4473_0000</t>
  </si>
  <si>
    <t>EU0_4474_0000</t>
  </si>
  <si>
    <t>EU0_4475_0000</t>
  </si>
  <si>
    <t>EU0_4490_0000</t>
  </si>
  <si>
    <t>EU0_4491_0000</t>
  </si>
  <si>
    <t>EU0_4610_0000</t>
  </si>
  <si>
    <t>EU0_4872_0000</t>
  </si>
  <si>
    <t>A24037</t>
  </si>
  <si>
    <t>PL0_5672_0000</t>
  </si>
  <si>
    <t>PL0_5950_0000</t>
  </si>
  <si>
    <t>PL0_5951_0000</t>
  </si>
  <si>
    <t>PL0_5952_0000</t>
  </si>
  <si>
    <t>PL0_5960_0000</t>
  </si>
  <si>
    <t>PL0_5961_0000</t>
  </si>
  <si>
    <t>PL0_5962_0000</t>
  </si>
  <si>
    <t>PL0_5980_0000</t>
  </si>
  <si>
    <t>PL0_5981_0000</t>
  </si>
  <si>
    <t>PL0_5982_0000</t>
  </si>
  <si>
    <t>PL0_5983_0000</t>
  </si>
  <si>
    <t>PL0_6020_0000</t>
  </si>
  <si>
    <t>PL0_6060_0000</t>
  </si>
  <si>
    <t>PL0_6110_0000</t>
  </si>
  <si>
    <t>WL0_4924_0000</t>
  </si>
  <si>
    <t>WL0_5880_0000</t>
  </si>
  <si>
    <t>WL0_5881_0000</t>
  </si>
  <si>
    <t>XL0_4953_0000</t>
  </si>
  <si>
    <t>XL0_4955_0000</t>
  </si>
  <si>
    <t>XL0_4956_0000</t>
  </si>
  <si>
    <t>XL0_5344_0000</t>
  </si>
  <si>
    <t>XL0_5347_0000</t>
  </si>
  <si>
    <t>XL0_5349_0000</t>
  </si>
  <si>
    <t>A24039</t>
  </si>
  <si>
    <t>EL0_5761_0000</t>
  </si>
  <si>
    <t>EL0_5762_0000</t>
  </si>
  <si>
    <t>EL0_5763_0000</t>
  </si>
  <si>
    <t>EL0_5765_0000</t>
  </si>
  <si>
    <t>EL0_5891_0000</t>
  </si>
  <si>
    <t>EL0_5892_0000</t>
  </si>
  <si>
    <t>EL0_5893_0000</t>
  </si>
  <si>
    <t>EL0_5894_0000</t>
  </si>
  <si>
    <t>EL0_6001_0000</t>
  </si>
  <si>
    <t>EL0_6002_0000</t>
  </si>
  <si>
    <t>EL0_6003_0000</t>
  </si>
  <si>
    <t>EL0_6004_0000</t>
  </si>
  <si>
    <t>EL0_6010_0000</t>
  </si>
  <si>
    <t>EL0_6011_0000</t>
  </si>
  <si>
    <t>EL3_5970_0000</t>
  </si>
  <si>
    <t>EL3_5971_0000</t>
  </si>
  <si>
    <t>EL3_5974_0000</t>
  </si>
  <si>
    <t>A24041</t>
  </si>
  <si>
    <t>EM0_4551_0000</t>
  </si>
  <si>
    <t>EM0_4870_0000</t>
  </si>
  <si>
    <t>EM0_4871_0000</t>
  </si>
  <si>
    <t>EM0_4874_0000</t>
  </si>
  <si>
    <t>EM0_4875_0000</t>
  </si>
  <si>
    <t>EM0_4876_0000</t>
  </si>
  <si>
    <t>EM0_4882_0000</t>
  </si>
  <si>
    <t>EU0_4550_0000</t>
  </si>
  <si>
    <t>EU0_4700_0000</t>
  </si>
  <si>
    <t>EU0_4873_0000</t>
  </si>
  <si>
    <t>A24045</t>
  </si>
  <si>
    <t>EL0_4595_0000</t>
  </si>
  <si>
    <t>EL0_4596_0000</t>
  </si>
  <si>
    <t>EL0_5040_0000</t>
  </si>
  <si>
    <t>EL0_5760_0000</t>
  </si>
  <si>
    <t>EL0_5764_0000</t>
  </si>
  <si>
    <t>A24047</t>
  </si>
  <si>
    <t>EL0_5271_0000</t>
  </si>
  <si>
    <t>EL1_5660_0000</t>
  </si>
  <si>
    <t>EL3_5870_0000</t>
  </si>
  <si>
    <t>EL3_5972_0000</t>
  </si>
  <si>
    <t>A24510</t>
  </si>
  <si>
    <t>WM0_3960_0000</t>
  </si>
  <si>
    <t>A42029</t>
  </si>
  <si>
    <t>A51001</t>
  </si>
  <si>
    <t>EL0_5895_0000</t>
  </si>
  <si>
    <t>EL0_5896_0000</t>
  </si>
  <si>
    <t>EL0_5973_0000</t>
  </si>
  <si>
    <t>EL0_6190_0000</t>
  </si>
  <si>
    <t>EL0_6191_0000</t>
  </si>
  <si>
    <t>EL0_6480_0000</t>
  </si>
  <si>
    <t>EL0_6550_0000</t>
  </si>
  <si>
    <t>EL0_6610_0000</t>
  </si>
  <si>
    <t>A51013</t>
  </si>
  <si>
    <t>PL7_4911_0000</t>
  </si>
  <si>
    <t>PL7_4941_0000</t>
  </si>
  <si>
    <t>PL7_4962_0000</t>
  </si>
  <si>
    <t>PL7_4964_0000</t>
  </si>
  <si>
    <t>A51033</t>
  </si>
  <si>
    <t>RL5_6070_0000</t>
  </si>
  <si>
    <t>A51036</t>
  </si>
  <si>
    <t>JB0_7050_0000</t>
  </si>
  <si>
    <t>JB0_7073_0000</t>
  </si>
  <si>
    <t>JB0_7074_0000</t>
  </si>
  <si>
    <t>JB0_7270_0000</t>
  </si>
  <si>
    <t>JB0_7271_0000</t>
  </si>
  <si>
    <t>A51041</t>
  </si>
  <si>
    <t>JA5_7460_0000</t>
  </si>
  <si>
    <t>JA5_7520_0000</t>
  </si>
  <si>
    <t>JB0_7071_0000</t>
  </si>
  <si>
    <t>JB0_7076_0000</t>
  </si>
  <si>
    <t>A51053</t>
  </si>
  <si>
    <t>A51057</t>
  </si>
  <si>
    <t>RL0_6500_0000</t>
  </si>
  <si>
    <t>RL0_6501_0000</t>
  </si>
  <si>
    <t>RL5_6071_0000</t>
  </si>
  <si>
    <t>RL5_6072_0000</t>
  </si>
  <si>
    <t>RL5_6320_0000</t>
  </si>
  <si>
    <t>RL5_6321_0000</t>
  </si>
  <si>
    <t>A51059</t>
  </si>
  <si>
    <t>PL0_5090_0000</t>
  </si>
  <si>
    <t>PL0_5131_0000</t>
  </si>
  <si>
    <t>PL0_5251_0000</t>
  </si>
  <si>
    <t>PL0_5252_0000</t>
  </si>
  <si>
    <t>PL0_5253_0000</t>
  </si>
  <si>
    <t>PL7_4981_0000</t>
  </si>
  <si>
    <t>PL7_4982_0000</t>
  </si>
  <si>
    <t>PL7_4983_0000</t>
  </si>
  <si>
    <t>A51073</t>
  </si>
  <si>
    <t>YL0_6581_0000</t>
  </si>
  <si>
    <t>YL0_6872_0000</t>
  </si>
  <si>
    <t>YL0_6930_0000</t>
  </si>
  <si>
    <t>YL0_6932_0000</t>
  </si>
  <si>
    <t>YL0_7010_0000</t>
  </si>
  <si>
    <t>YL0_7230_0000</t>
  </si>
  <si>
    <t>A51085</t>
  </si>
  <si>
    <t>YP5_6780_0000</t>
  </si>
  <si>
    <t>A51087</t>
  </si>
  <si>
    <t>A51093</t>
  </si>
  <si>
    <t>JB0_7390_0000</t>
  </si>
  <si>
    <t>A51095</t>
  </si>
  <si>
    <t>JB0_7072_0000</t>
  </si>
  <si>
    <t>JB0_7391_0000</t>
  </si>
  <si>
    <t>A51097</t>
  </si>
  <si>
    <t>YM0_6621_0000</t>
  </si>
  <si>
    <t>YM0_6622_0000</t>
  </si>
  <si>
    <t>YM0_6623_0000</t>
  </si>
  <si>
    <t>YP0_6783_0000</t>
  </si>
  <si>
    <t>A51099</t>
  </si>
  <si>
    <t>PL0_5900_0000</t>
  </si>
  <si>
    <t>PL0_5901_0000</t>
  </si>
  <si>
    <t>PL0_5902_0000</t>
  </si>
  <si>
    <t>PL0_5903_0000</t>
  </si>
  <si>
    <t>PL0_5904_0000</t>
  </si>
  <si>
    <t>PL0_5920_0000</t>
  </si>
  <si>
    <t>PL0_5921_0000</t>
  </si>
  <si>
    <t>PL0_5922_0000</t>
  </si>
  <si>
    <t>PL0_5923_0000</t>
  </si>
  <si>
    <t>PL0_6100_0000</t>
  </si>
  <si>
    <t>A51101</t>
  </si>
  <si>
    <t>YP0_6781_0000</t>
  </si>
  <si>
    <t>YP0_6782_0000</t>
  </si>
  <si>
    <t>A51103</t>
  </si>
  <si>
    <t>RL0_6450_0000</t>
  </si>
  <si>
    <t>RL0_6451_0000</t>
  </si>
  <si>
    <t>RL0_6530_0000</t>
  </si>
  <si>
    <t>RL0_6531_0000</t>
  </si>
  <si>
    <t>A51115</t>
  </si>
  <si>
    <t>YL0_6870_0000</t>
  </si>
  <si>
    <t>YL0_6871_0000</t>
  </si>
  <si>
    <t>A51119</t>
  </si>
  <si>
    <t>A51127</t>
  </si>
  <si>
    <t>A51131</t>
  </si>
  <si>
    <t>DE0_7130_0000</t>
  </si>
  <si>
    <t>EL0_6920_0000</t>
  </si>
  <si>
    <t>EL0_7060_0000</t>
  </si>
  <si>
    <t>EL0_7220_0000</t>
  </si>
  <si>
    <t>A51133</t>
  </si>
  <si>
    <t>PL0_6140_0000</t>
  </si>
  <si>
    <t>PL0_6270_0000</t>
  </si>
  <si>
    <t>PL0_6271_0000</t>
  </si>
  <si>
    <t>PL0_6272_0000</t>
  </si>
  <si>
    <t>A51149</t>
  </si>
  <si>
    <t>A51153</t>
  </si>
  <si>
    <t>PL0_5491_0000</t>
  </si>
  <si>
    <t>PL0_5492_0000</t>
  </si>
  <si>
    <t>PL0_5493_0000</t>
  </si>
  <si>
    <t>PL0_5496_0000</t>
  </si>
  <si>
    <t>A51159</t>
  </si>
  <si>
    <t>RL1_6322_0000</t>
  </si>
  <si>
    <t>A51177</t>
  </si>
  <si>
    <t>A51179</t>
  </si>
  <si>
    <t>PL0_5494_0000</t>
  </si>
  <si>
    <t>PL0_5495_0000</t>
  </si>
  <si>
    <t>PL0_5850_0000</t>
  </si>
  <si>
    <t>PL0_5851_0000</t>
  </si>
  <si>
    <t>A51181</t>
  </si>
  <si>
    <t>JB0_7392_0000</t>
  </si>
  <si>
    <t>A51193</t>
  </si>
  <si>
    <t>PL0_6101_0000</t>
  </si>
  <si>
    <t>PL0_6130_0000</t>
  </si>
  <si>
    <t>PL0_6131_0000</t>
  </si>
  <si>
    <t>PL0_6141_0000</t>
  </si>
  <si>
    <t>A51199</t>
  </si>
  <si>
    <t>YL0_6929_0000</t>
  </si>
  <si>
    <t>YL0_6931_0000</t>
  </si>
  <si>
    <t>YL0_7370_0000</t>
  </si>
  <si>
    <t>A51510</t>
  </si>
  <si>
    <t>PL7_4963_0000</t>
  </si>
  <si>
    <t>PL7_4965_0000</t>
  </si>
  <si>
    <t>A51550</t>
  </si>
  <si>
    <t>JB0_7381_0000</t>
  </si>
  <si>
    <t>JB0_7382_0000</t>
  </si>
  <si>
    <t>JB0_7383_0000</t>
  </si>
  <si>
    <t>A51570</t>
  </si>
  <si>
    <t>A51600</t>
  </si>
  <si>
    <t>A51610</t>
  </si>
  <si>
    <t>A51630</t>
  </si>
  <si>
    <t>A51650</t>
  </si>
  <si>
    <t>JB0_7580_0000</t>
  </si>
  <si>
    <t>YL0_7371_0000</t>
  </si>
  <si>
    <t>YL0_7372_0000</t>
  </si>
  <si>
    <t>A51670</t>
  </si>
  <si>
    <t>JB0_7075_0000</t>
  </si>
  <si>
    <t>A51700</t>
  </si>
  <si>
    <t>A51710</t>
  </si>
  <si>
    <t>JB0_7393_0000</t>
  </si>
  <si>
    <t>JB0_7396_0000</t>
  </si>
  <si>
    <t>JB0_7398_0000</t>
  </si>
  <si>
    <t>JB0_7661_0000</t>
  </si>
  <si>
    <t>A51730</t>
  </si>
  <si>
    <t>A51735</t>
  </si>
  <si>
    <t>A51740</t>
  </si>
  <si>
    <t>JB0_7395_0000</t>
  </si>
  <si>
    <t>JB0_7397_0000</t>
  </si>
  <si>
    <t>JB0_7399_0000</t>
  </si>
  <si>
    <t>A51760</t>
  </si>
  <si>
    <t>A51800</t>
  </si>
  <si>
    <t>JB0_7760_0000</t>
  </si>
  <si>
    <t>A51810</t>
  </si>
  <si>
    <t>JB0_7660_0000</t>
  </si>
  <si>
    <t>JB0_7662_0000</t>
  </si>
  <si>
    <t>MN0_7790_0000</t>
  </si>
  <si>
    <t>A51830</t>
  </si>
  <si>
    <t>F10005</t>
  </si>
  <si>
    <t>F11001</t>
  </si>
  <si>
    <t>F24003</t>
  </si>
  <si>
    <t>F24005</t>
  </si>
  <si>
    <t>WU0_3542_0000</t>
  </si>
  <si>
    <t>F24009</t>
  </si>
  <si>
    <t>F24015</t>
  </si>
  <si>
    <t>F24017</t>
  </si>
  <si>
    <t>F24019</t>
  </si>
  <si>
    <t>F24025</t>
  </si>
  <si>
    <t>WU0_3163_0000</t>
  </si>
  <si>
    <t>WU0_3164_0000</t>
  </si>
  <si>
    <t>WU0_3255_0000</t>
  </si>
  <si>
    <t>F24029</t>
  </si>
  <si>
    <t>F24033</t>
  </si>
  <si>
    <t>F24035</t>
  </si>
  <si>
    <t>F24037</t>
  </si>
  <si>
    <t>F24039</t>
  </si>
  <si>
    <t>F24041</t>
  </si>
  <si>
    <t>F24045</t>
  </si>
  <si>
    <t>F24510</t>
  </si>
  <si>
    <t>F51001</t>
  </si>
  <si>
    <t>F51013</t>
  </si>
  <si>
    <t>F51033</t>
  </si>
  <si>
    <t>F51041</t>
  </si>
  <si>
    <t>F51053</t>
  </si>
  <si>
    <t>F51057</t>
  </si>
  <si>
    <t>F51059</t>
  </si>
  <si>
    <t>PL7_4984_0000</t>
  </si>
  <si>
    <t>F51087</t>
  </si>
  <si>
    <t>F51095</t>
  </si>
  <si>
    <t>F51099</t>
  </si>
  <si>
    <t>F51101</t>
  </si>
  <si>
    <t>F51131</t>
  </si>
  <si>
    <t>F51149</t>
  </si>
  <si>
    <t>F51153</t>
  </si>
  <si>
    <t>F51159</t>
  </si>
  <si>
    <t>F51177</t>
  </si>
  <si>
    <t>F51179</t>
  </si>
  <si>
    <t>F51181</t>
  </si>
  <si>
    <t>F51193</t>
  </si>
  <si>
    <t>F51199</t>
  </si>
  <si>
    <t>F51510</t>
  </si>
  <si>
    <t>F51550</t>
  </si>
  <si>
    <t>F51630</t>
  </si>
  <si>
    <t>F51650</t>
  </si>
  <si>
    <t>F51670</t>
  </si>
  <si>
    <t>F51700</t>
  </si>
  <si>
    <t>F51710</t>
  </si>
  <si>
    <t>JB0_7394_0000</t>
  </si>
  <si>
    <t>F51730</t>
  </si>
  <si>
    <t>F51735</t>
  </si>
  <si>
    <t>F51740</t>
  </si>
  <si>
    <t>F51760</t>
  </si>
  <si>
    <t>F51800</t>
  </si>
  <si>
    <t>F51810</t>
  </si>
  <si>
    <t>F51830</t>
  </si>
  <si>
    <t>riverseg</t>
  </si>
  <si>
    <t xml:space="preserve"> landseg</t>
  </si>
  <si>
    <t xml:space="preserve"> area (acres) ***</t>
  </si>
  <si>
    <t>DE0_2590_0000</t>
  </si>
  <si>
    <t>N10003</t>
  </si>
  <si>
    <t>DE0_2600_0000</t>
  </si>
  <si>
    <t>DE0_2610_0000</t>
  </si>
  <si>
    <t>DE0_2640_0000</t>
  </si>
  <si>
    <t>DE0_2690_0000</t>
  </si>
  <si>
    <t>DE0_2710_0000</t>
  </si>
  <si>
    <t>N24015</t>
  </si>
  <si>
    <t>DE0_2800_0000</t>
  </si>
  <si>
    <t>DE0_2850_0000</t>
  </si>
  <si>
    <t>DE0_2870_0000</t>
  </si>
  <si>
    <t>DE0_2920_0000</t>
  </si>
  <si>
    <t>DE0_2960_0000</t>
  </si>
  <si>
    <t>DE0_3110_0000</t>
  </si>
  <si>
    <t>DE0_3260_0000</t>
  </si>
  <si>
    <t>DE0_3280_0000</t>
  </si>
  <si>
    <t>DE0_3310_0000</t>
  </si>
  <si>
    <t>DE0_3380_0000</t>
  </si>
  <si>
    <t>N10001</t>
  </si>
  <si>
    <t>DE0_3410_0000</t>
  </si>
  <si>
    <t>DE0_3790_0000</t>
  </si>
  <si>
    <t>DE0_3791_0001</t>
  </si>
  <si>
    <t>DE0_3840_0000</t>
  </si>
  <si>
    <t>DE0_4140_0000</t>
  </si>
  <si>
    <t>DE0_4141_0001</t>
  </si>
  <si>
    <t>DE0_4230_0000</t>
  </si>
  <si>
    <t>N10005</t>
  </si>
  <si>
    <t>DE0_4231_0001</t>
  </si>
  <si>
    <t>DE0_4350_0000</t>
  </si>
  <si>
    <t>DE0_4520_0000</t>
  </si>
  <si>
    <t>DE0_4570_0000</t>
  </si>
  <si>
    <t>DE0_4680_0000</t>
  </si>
  <si>
    <t>DE0_4800_0000</t>
  </si>
  <si>
    <t>DE0_4850_0000</t>
  </si>
  <si>
    <t>DE0_4990_0000</t>
  </si>
  <si>
    <t>DE0_5020_0000</t>
  </si>
  <si>
    <t>N24047</t>
  </si>
  <si>
    <t>DE0_5021_0000</t>
  </si>
  <si>
    <t>DE0_5170_0000</t>
  </si>
  <si>
    <t>DE0_5410_0000</t>
  </si>
  <si>
    <t>DE0_5420_0000</t>
  </si>
  <si>
    <t>DE0_5650_0000</t>
  </si>
  <si>
    <t>N51001</t>
  </si>
  <si>
    <t>DE0_6210_0000</t>
  </si>
  <si>
    <t>DE0_6310_0000</t>
  </si>
  <si>
    <t>DE0_6630_0000</t>
  </si>
  <si>
    <t>N51131</t>
  </si>
  <si>
    <t>DE0_6980_0000</t>
  </si>
  <si>
    <t>EL0_4560_4562</t>
  </si>
  <si>
    <t>EL0_4561_4562</t>
  </si>
  <si>
    <t>EL0_4562_0001</t>
  </si>
  <si>
    <t>N24011</t>
  </si>
  <si>
    <t>N24019</t>
  </si>
  <si>
    <t>N24045</t>
  </si>
  <si>
    <t>EL0_5400_0001</t>
  </si>
  <si>
    <t>N24039</t>
  </si>
  <si>
    <t>EL1_5150_0001</t>
  </si>
  <si>
    <t>EL1_5430_0001</t>
  </si>
  <si>
    <t>EL1_5570_0001</t>
  </si>
  <si>
    <t>EL1_6000_0001</t>
  </si>
  <si>
    <t>EL2_4400_4590</t>
  </si>
  <si>
    <t>EL2_4590_0001</t>
  </si>
  <si>
    <t>EL2_5110_5270</t>
  </si>
  <si>
    <t>EL2_5270_0001</t>
  </si>
  <si>
    <t>N24041</t>
  </si>
  <si>
    <t>EM2_3980_0001</t>
  </si>
  <si>
    <t>N24035</t>
  </si>
  <si>
    <t>EM2_4100_0001</t>
  </si>
  <si>
    <t>N24029</t>
  </si>
  <si>
    <t>EU0_3830_0001</t>
  </si>
  <si>
    <t>EU1_2650_0001</t>
  </si>
  <si>
    <t>N42029</t>
  </si>
  <si>
    <t>EU1_2810_0001</t>
  </si>
  <si>
    <t>EU2_3520_0001</t>
  </si>
  <si>
    <t>GY0_3800_3801</t>
  </si>
  <si>
    <t>N24023</t>
  </si>
  <si>
    <t>N42111</t>
  </si>
  <si>
    <t>GY0_3801_0000</t>
  </si>
  <si>
    <t>GY0_3950_3952</t>
  </si>
  <si>
    <t>GY0_3951_3952</t>
  </si>
  <si>
    <t>N54077</t>
  </si>
  <si>
    <t>GY0_3952_0000</t>
  </si>
  <si>
    <t>GY0_4240_3951</t>
  </si>
  <si>
    <t>GY0_4530_4532</t>
  </si>
  <si>
    <t>GY0_4531_4532</t>
  </si>
  <si>
    <t>GY0_4532_3951</t>
  </si>
  <si>
    <t>JA0_7291_7290</t>
  </si>
  <si>
    <t>N51041</t>
  </si>
  <si>
    <t>N51145</t>
  </si>
  <si>
    <t>JA1_7600_7570</t>
  </si>
  <si>
    <t>N51007</t>
  </si>
  <si>
    <t>N51135</t>
  </si>
  <si>
    <t>JA1_7640_7280</t>
  </si>
  <si>
    <t>N51147</t>
  </si>
  <si>
    <t>JA2_7290_0001</t>
  </si>
  <si>
    <t>N51570</t>
  </si>
  <si>
    <t>JA2_7410_7470</t>
  </si>
  <si>
    <t>JA2_7550_7280</t>
  </si>
  <si>
    <t>N51011</t>
  </si>
  <si>
    <t>N51029</t>
  </si>
  <si>
    <t>N51049</t>
  </si>
  <si>
    <t>JA2_7570_7480</t>
  </si>
  <si>
    <t>JA4_7280_7340</t>
  </si>
  <si>
    <t>JA4_7340_7470</t>
  </si>
  <si>
    <t>JA4_7470_7480</t>
  </si>
  <si>
    <t>N51149</t>
  </si>
  <si>
    <t>N51670</t>
  </si>
  <si>
    <t>JA5_7480_0001</t>
  </si>
  <si>
    <t>N51053</t>
  </si>
  <si>
    <t>N51730</t>
  </si>
  <si>
    <t>N51036</t>
  </si>
  <si>
    <t>N51095</t>
  </si>
  <si>
    <t>N51127</t>
  </si>
  <si>
    <t>JB0_7051_0001</t>
  </si>
  <si>
    <t>JB0_7052_0001</t>
  </si>
  <si>
    <t>N51087</t>
  </si>
  <si>
    <t>N51760</t>
  </si>
  <si>
    <t>N51181</t>
  </si>
  <si>
    <t>N51199</t>
  </si>
  <si>
    <t>N51830</t>
  </si>
  <si>
    <t>N51550</t>
  </si>
  <si>
    <t>N51710</t>
  </si>
  <si>
    <t>N51810</t>
  </si>
  <si>
    <t>N51740</t>
  </si>
  <si>
    <t>N51800</t>
  </si>
  <si>
    <t>N51093</t>
  </si>
  <si>
    <t>N51650</t>
  </si>
  <si>
    <t>N51700</t>
  </si>
  <si>
    <t>JB0_7663_0000</t>
  </si>
  <si>
    <t>JB1_8090_0001</t>
  </si>
  <si>
    <t>JB2_7800_0001</t>
  </si>
  <si>
    <t>JB3_6820_7053</t>
  </si>
  <si>
    <t>N51085</t>
  </si>
  <si>
    <t>JB3_7053_0001</t>
  </si>
  <si>
    <t>JL1_6560_6440</t>
  </si>
  <si>
    <t>H51003</t>
  </si>
  <si>
    <t>N51003</t>
  </si>
  <si>
    <t>N51125</t>
  </si>
  <si>
    <t>JL1_6760_6910</t>
  </si>
  <si>
    <t>N51065</t>
  </si>
  <si>
    <t>JL1_6770_6850</t>
  </si>
  <si>
    <t>H51125</t>
  </si>
  <si>
    <t>JL1_6910_6960</t>
  </si>
  <si>
    <t>JL1_6940_7200</t>
  </si>
  <si>
    <t>JL1_7080_7190</t>
  </si>
  <si>
    <t>H51009</t>
  </si>
  <si>
    <t>N51009</t>
  </si>
  <si>
    <t>JL1_7170_6800</t>
  </si>
  <si>
    <t>JL1_7190_7250</t>
  </si>
  <si>
    <t>JL1_7200_7250</t>
  </si>
  <si>
    <t>JL1_7530_7430</t>
  </si>
  <si>
    <t>N51031</t>
  </si>
  <si>
    <t>JL2_6240_6520</t>
  </si>
  <si>
    <t>H51079</t>
  </si>
  <si>
    <t>L51079</t>
  </si>
  <si>
    <t>N51079</t>
  </si>
  <si>
    <t>N51137</t>
  </si>
  <si>
    <t>JL2_6440_6441</t>
  </si>
  <si>
    <t>JL2_6441_6520</t>
  </si>
  <si>
    <t>JL2_6850_6890</t>
  </si>
  <si>
    <t>JL2_7110_7120</t>
  </si>
  <si>
    <t>JL2_7120_6970</t>
  </si>
  <si>
    <t>JL2_7240_7350</t>
  </si>
  <si>
    <t>JL2_7250_7090</t>
  </si>
  <si>
    <t>JL2_7350_7090</t>
  </si>
  <si>
    <t>JL3_7020_7100</t>
  </si>
  <si>
    <t>JL3_7090_7150</t>
  </si>
  <si>
    <t>JL4_6520_6710</t>
  </si>
  <si>
    <t>N51109</t>
  </si>
  <si>
    <t>N51540</t>
  </si>
  <si>
    <t>JL4_6710_6740</t>
  </si>
  <si>
    <t>JL6_6740_7100</t>
  </si>
  <si>
    <t>N51075</t>
  </si>
  <si>
    <t>JL6_6890_6990</t>
  </si>
  <si>
    <t>JL6_6960_6970</t>
  </si>
  <si>
    <t>JL6_6970_6740</t>
  </si>
  <si>
    <t>JL6_6990_6960</t>
  </si>
  <si>
    <t>JL6_7150_6890</t>
  </si>
  <si>
    <t>JL6_7160_7440</t>
  </si>
  <si>
    <t>N51019</t>
  </si>
  <si>
    <t>JL6_7320_7150</t>
  </si>
  <si>
    <t>JL6_7430_7320</t>
  </si>
  <si>
    <t>JL6_7440_7430</t>
  </si>
  <si>
    <t>N51680</t>
  </si>
  <si>
    <t>JL7_6800_7070</t>
  </si>
  <si>
    <t>JL7_7030_6800</t>
  </si>
  <si>
    <t>JL7_7070_0001</t>
  </si>
  <si>
    <t>JL7_7100_7030</t>
  </si>
  <si>
    <t>JU1_6290_6590</t>
  </si>
  <si>
    <t>N51017</t>
  </si>
  <si>
    <t>N51091</t>
  </si>
  <si>
    <t>JU1_6300_6650</t>
  </si>
  <si>
    <t>L51091</t>
  </si>
  <si>
    <t>JU1_6340_6650</t>
  </si>
  <si>
    <t>JU1_6590_6600</t>
  </si>
  <si>
    <t>JU1_6880_7260</t>
  </si>
  <si>
    <t>H51015</t>
  </si>
  <si>
    <t>N51015</t>
  </si>
  <si>
    <t>N51163</t>
  </si>
  <si>
    <t>JU1_7560_7500</t>
  </si>
  <si>
    <t>N51023</t>
  </si>
  <si>
    <t>N51045</t>
  </si>
  <si>
    <t>JU1_7630_7490</t>
  </si>
  <si>
    <t>H51045</t>
  </si>
  <si>
    <t>N51071</t>
  </si>
  <si>
    <t>JU1_7690_7490</t>
  </si>
  <si>
    <t>N51121</t>
  </si>
  <si>
    <t>N51161</t>
  </si>
  <si>
    <t>JU1_7750_7560</t>
  </si>
  <si>
    <t>JU2_6410_6640</t>
  </si>
  <si>
    <t>JU2_6600_6810</t>
  </si>
  <si>
    <t>JU2_6810_6900</t>
  </si>
  <si>
    <t>JU2_7140_7330</t>
  </si>
  <si>
    <t>N51005</t>
  </si>
  <si>
    <t>N54063</t>
  </si>
  <si>
    <t>JU2_7180_7380</t>
  </si>
  <si>
    <t>L51163</t>
  </si>
  <si>
    <t>JU2_7360_7000</t>
  </si>
  <si>
    <t>JU2_7450_7360</t>
  </si>
  <si>
    <t>JU3_6380_6900</t>
  </si>
  <si>
    <t>JU3_6640_6790</t>
  </si>
  <si>
    <t>JU3_6650_7300</t>
  </si>
  <si>
    <t>L51023</t>
  </si>
  <si>
    <t>JU3_6790_7260</t>
  </si>
  <si>
    <t>N51678</t>
  </si>
  <si>
    <t>JU3_6900_6950</t>
  </si>
  <si>
    <t>JU3_6950_7330</t>
  </si>
  <si>
    <t>N51580</t>
  </si>
  <si>
    <t>JU3_7400_7510</t>
  </si>
  <si>
    <t>JU3_7490_7400</t>
  </si>
  <si>
    <t>JU4_7000_7300</t>
  </si>
  <si>
    <t>JU4_7260_7380</t>
  </si>
  <si>
    <t>N51530</t>
  </si>
  <si>
    <t>JU4_7330_7000</t>
  </si>
  <si>
    <t>JU4_7380_7160</t>
  </si>
  <si>
    <t>JU5_7300_7510</t>
  </si>
  <si>
    <t>JU5_7420_7160</t>
  </si>
  <si>
    <t>H51023</t>
  </si>
  <si>
    <t>JU5_7500_7420</t>
  </si>
  <si>
    <t>JU5_7510_7500</t>
  </si>
  <si>
    <t>PL0_4510_0001</t>
  </si>
  <si>
    <t>N11001</t>
  </si>
  <si>
    <t>N24031</t>
  </si>
  <si>
    <t>N24033</t>
  </si>
  <si>
    <t>PL0_5000_0001</t>
  </si>
  <si>
    <t>N51059</t>
  </si>
  <si>
    <t>N51510</t>
  </si>
  <si>
    <t>N51610</t>
  </si>
  <si>
    <t>PL0_5010_5130</t>
  </si>
  <si>
    <t>N51600</t>
  </si>
  <si>
    <t>PL0_5070_0001</t>
  </si>
  <si>
    <t>PL0_5141_5140</t>
  </si>
  <si>
    <t>N51061</t>
  </si>
  <si>
    <t>N51153</t>
  </si>
  <si>
    <t>N24017</t>
  </si>
  <si>
    <t>PL0_5490_0001</t>
  </si>
  <si>
    <t>N51179</t>
  </si>
  <si>
    <t>PL0_5510_0001</t>
  </si>
  <si>
    <t>N24037</t>
  </si>
  <si>
    <t>PL0_5530_5710</t>
  </si>
  <si>
    <t>PL0_5540_5490</t>
  </si>
  <si>
    <t>PL0_5710_0001</t>
  </si>
  <si>
    <t>PL0_5720_0001</t>
  </si>
  <si>
    <t>PL0_5730_5690</t>
  </si>
  <si>
    <t>PL0_5750_0001</t>
  </si>
  <si>
    <t>PL0_5830_0001</t>
  </si>
  <si>
    <t>N51099</t>
  </si>
  <si>
    <t>N51193</t>
  </si>
  <si>
    <t>N51133</t>
  </si>
  <si>
    <t>PL1_4460_4780</t>
  </si>
  <si>
    <t>PL1_4540_0001</t>
  </si>
  <si>
    <t>PL1_4780_0001</t>
  </si>
  <si>
    <t>PL1_5130_0001</t>
  </si>
  <si>
    <t>PL1_5230_0001</t>
  </si>
  <si>
    <t>PL1_5370_5470</t>
  </si>
  <si>
    <t>PL1_5690_0001</t>
  </si>
  <si>
    <t>PL1_5910_0001</t>
  </si>
  <si>
    <t>PL2_4970_5250</t>
  </si>
  <si>
    <t>N51107</t>
  </si>
  <si>
    <t>N51683</t>
  </si>
  <si>
    <t>N51685</t>
  </si>
  <si>
    <t>PL2_5140_5360</t>
  </si>
  <si>
    <t>PL2_5300_5630</t>
  </si>
  <si>
    <t>PL2_5470_5360</t>
  </si>
  <si>
    <t>PL2_5630_0001</t>
  </si>
  <si>
    <t>PL3_5250_0001</t>
  </si>
  <si>
    <t>PL3_5360_5250</t>
  </si>
  <si>
    <t>N51013</t>
  </si>
  <si>
    <t>PM0_4640_4820</t>
  </si>
  <si>
    <t>PM1_3120_3400</t>
  </si>
  <si>
    <t>N24013</t>
  </si>
  <si>
    <t>PM1_3450_3400</t>
  </si>
  <si>
    <t>N24021</t>
  </si>
  <si>
    <t>PM1_3510_4000</t>
  </si>
  <si>
    <t>H24021</t>
  </si>
  <si>
    <t>PM1_3710_4040</t>
  </si>
  <si>
    <t>PM1_4000_4290</t>
  </si>
  <si>
    <t>PM1_4250_4500</t>
  </si>
  <si>
    <t>PM1_4430_4200</t>
  </si>
  <si>
    <t>PM1_4500_4580</t>
  </si>
  <si>
    <t>PM2_2860_3040</t>
  </si>
  <si>
    <t>N42001</t>
  </si>
  <si>
    <t>PM2_3400_3340</t>
  </si>
  <si>
    <t>PM2_4860_4670</t>
  </si>
  <si>
    <t>PM3_3040_3340</t>
  </si>
  <si>
    <t>N42055</t>
  </si>
  <si>
    <t>PM3_4660_4620</t>
  </si>
  <si>
    <t>PM3_4670_4660</t>
  </si>
  <si>
    <t>PM4_3340_3341</t>
  </si>
  <si>
    <t>PM4_3341_4040</t>
  </si>
  <si>
    <t>PM4_4040_4410</t>
  </si>
  <si>
    <t>PM7_4150_4290</t>
  </si>
  <si>
    <t>N24043</t>
  </si>
  <si>
    <t>PM7_4200_4410</t>
  </si>
  <si>
    <t>PM7_4290_4200</t>
  </si>
  <si>
    <t>PM7_4410_4620</t>
  </si>
  <si>
    <t>PM7_4580_4820</t>
  </si>
  <si>
    <t>PM7_4620_4580</t>
  </si>
  <si>
    <t>PM7_4820_0001</t>
  </si>
  <si>
    <t>PS0_6150_6160</t>
  </si>
  <si>
    <t>N51165</t>
  </si>
  <si>
    <t>N51660</t>
  </si>
  <si>
    <t>PS0_6160_6161</t>
  </si>
  <si>
    <t>PS1_4790_4830</t>
  </si>
  <si>
    <t>N51069</t>
  </si>
  <si>
    <t>N51171</t>
  </si>
  <si>
    <t>PS1_4830_5080</t>
  </si>
  <si>
    <t>N51187</t>
  </si>
  <si>
    <t>PS2_5550_5560</t>
  </si>
  <si>
    <t>H51165</t>
  </si>
  <si>
    <t>N54031</t>
  </si>
  <si>
    <t>PS2_5560_5100</t>
  </si>
  <si>
    <t>PS2_6420_6360</t>
  </si>
  <si>
    <t>PS2_6490_6420</t>
  </si>
  <si>
    <t>N51820</t>
  </si>
  <si>
    <t>PS2_6660_6490</t>
  </si>
  <si>
    <t>PS2_6730_6660</t>
  </si>
  <si>
    <t>PS3_5100_5080</t>
  </si>
  <si>
    <t>PS3_5990_6161</t>
  </si>
  <si>
    <t>L51015</t>
  </si>
  <si>
    <t>PS3_6161_6280</t>
  </si>
  <si>
    <t>PS3_6280_6230</t>
  </si>
  <si>
    <t>PS3_6460_6230</t>
  </si>
  <si>
    <t>N51790</t>
  </si>
  <si>
    <t>PS4_5080_4380</t>
  </si>
  <si>
    <t>N51139</t>
  </si>
  <si>
    <t>PS4_5840_5240</t>
  </si>
  <si>
    <t>H51139</t>
  </si>
  <si>
    <t>PS4_6230_6360</t>
  </si>
  <si>
    <t>PS4_6360_5840</t>
  </si>
  <si>
    <t>PS5_4370_4150</t>
  </si>
  <si>
    <t>N54037</t>
  </si>
  <si>
    <t>PS5_4380_4370</t>
  </si>
  <si>
    <t>N51043</t>
  </si>
  <si>
    <t>PS5_5200_4380</t>
  </si>
  <si>
    <t>PS5_5240_5200</t>
  </si>
  <si>
    <t>PU0_3000_3090</t>
  </si>
  <si>
    <t>PU0_3601_3602</t>
  </si>
  <si>
    <t>PU0_3611_3530</t>
  </si>
  <si>
    <t>N42057</t>
  </si>
  <si>
    <t>PU0_3751_3752</t>
  </si>
  <si>
    <t>PU0_3871_3690</t>
  </si>
  <si>
    <t>N24001</t>
  </si>
  <si>
    <t>N42009</t>
  </si>
  <si>
    <t>PU0_5620_5380</t>
  </si>
  <si>
    <t>H54071</t>
  </si>
  <si>
    <t>L54071</t>
  </si>
  <si>
    <t>N54023</t>
  </si>
  <si>
    <t>N54071</t>
  </si>
  <si>
    <t>PU0_6080_5620</t>
  </si>
  <si>
    <t>PU1_3030_3440</t>
  </si>
  <si>
    <t>PU1_3100_3690</t>
  </si>
  <si>
    <t>PU1_3170_3580</t>
  </si>
  <si>
    <t>PU1_3580_3780</t>
  </si>
  <si>
    <t>PU1_3850_4190</t>
  </si>
  <si>
    <t>PU1_3940_3970</t>
  </si>
  <si>
    <t>PU1_4190_4300</t>
  </si>
  <si>
    <t>PU1_4300_4440</t>
  </si>
  <si>
    <t>PU1_4760_4450</t>
  </si>
  <si>
    <t>H54023</t>
  </si>
  <si>
    <t>H54057</t>
  </si>
  <si>
    <t>PU1_4840_4760</t>
  </si>
  <si>
    <t>PU1_5380_5050</t>
  </si>
  <si>
    <t>L54023</t>
  </si>
  <si>
    <t>PU1_5520_5210</t>
  </si>
  <si>
    <t>PU1_5820_5380</t>
  </si>
  <si>
    <t>PU2_2790_3290</t>
  </si>
  <si>
    <t>N42041</t>
  </si>
  <si>
    <t>PU2_2840_3080</t>
  </si>
  <si>
    <t>PU2_3080_3640</t>
  </si>
  <si>
    <t>PU2_3090_4050</t>
  </si>
  <si>
    <t>PU2_3140_3680</t>
  </si>
  <si>
    <t>PU2_3180_3370</t>
  </si>
  <si>
    <t>PU2_3370_4020</t>
  </si>
  <si>
    <t>PU2_3630_3590</t>
  </si>
  <si>
    <t>N54003</t>
  </si>
  <si>
    <t>N54065</t>
  </si>
  <si>
    <t>PU2_3770_3600</t>
  </si>
  <si>
    <t>PU2_3900_3750</t>
  </si>
  <si>
    <t>PU2_4050_4180</t>
  </si>
  <si>
    <t>PU2_4160_3930</t>
  </si>
  <si>
    <t>N54057</t>
  </si>
  <si>
    <t>PU2_4220_3900</t>
  </si>
  <si>
    <t>N51840</t>
  </si>
  <si>
    <t>PU2_4340_3860</t>
  </si>
  <si>
    <t>H54031</t>
  </si>
  <si>
    <t>N54027</t>
  </si>
  <si>
    <t>PU2_4360_4160</t>
  </si>
  <si>
    <t>PU2_4720_4750</t>
  </si>
  <si>
    <t>H24023</t>
  </si>
  <si>
    <t>N54093</t>
  </si>
  <si>
    <t>PU2_4730_4220</t>
  </si>
  <si>
    <t>PU2_4750_4450</t>
  </si>
  <si>
    <t>PU2_5190_4310</t>
  </si>
  <si>
    <t>L54031</t>
  </si>
  <si>
    <t>PU2_5700_5210</t>
  </si>
  <si>
    <t>PU2_6050_5190</t>
  </si>
  <si>
    <t>PU3_2510_3290</t>
  </si>
  <si>
    <t>N42099</t>
  </si>
  <si>
    <t>PU3_3290_3390</t>
  </si>
  <si>
    <t>PU3_3390_3730</t>
  </si>
  <si>
    <t>PU3_3680_3890</t>
  </si>
  <si>
    <t>PU3_3860_3610</t>
  </si>
  <si>
    <t>PU3_4280_3860</t>
  </si>
  <si>
    <t>PU3_4450_4440</t>
  </si>
  <si>
    <t>PU3_5210_5050</t>
  </si>
  <si>
    <t>PU4_3780_3930</t>
  </si>
  <si>
    <t>PU4_3890_3990</t>
  </si>
  <si>
    <t>PU4_3970_3890</t>
  </si>
  <si>
    <t>PU4_3990_3780</t>
  </si>
  <si>
    <t>PU4_4210_4170</t>
  </si>
  <si>
    <t>PU4_4310_4210</t>
  </si>
  <si>
    <t>PU4_4440_3970</t>
  </si>
  <si>
    <t>PU4_5050_4310</t>
  </si>
  <si>
    <t>PU5_3930_4170</t>
  </si>
  <si>
    <t>PU5_4170_4020</t>
  </si>
  <si>
    <t>PU6_3440_3590</t>
  </si>
  <si>
    <t>PU6_3530_3440</t>
  </si>
  <si>
    <t>PU6_3590_3640</t>
  </si>
  <si>
    <t>PU6_3600_3602</t>
  </si>
  <si>
    <t>PU6_3602_3730</t>
  </si>
  <si>
    <t>PU6_3610_3530</t>
  </si>
  <si>
    <t>PU6_3640_3600</t>
  </si>
  <si>
    <t>PU6_3690_3610</t>
  </si>
  <si>
    <t>PU6_3730_3750</t>
  </si>
  <si>
    <t>PU6_3750_3752</t>
  </si>
  <si>
    <t>PU6_3752_4080</t>
  </si>
  <si>
    <t>PU6_3870_3690</t>
  </si>
  <si>
    <t>PU6_4020_3870</t>
  </si>
  <si>
    <t>PU6_4080_4180</t>
  </si>
  <si>
    <t>PU6_4180_4150</t>
  </si>
  <si>
    <t>N51103</t>
  </si>
  <si>
    <t>N51057</t>
  </si>
  <si>
    <t>N51119</t>
  </si>
  <si>
    <t>N51159</t>
  </si>
  <si>
    <t>RL0_6540_0001</t>
  </si>
  <si>
    <t>RL1_6180_0001</t>
  </si>
  <si>
    <t>N51033</t>
  </si>
  <si>
    <t>N51177</t>
  </si>
  <si>
    <t>N51630</t>
  </si>
  <si>
    <t>RU2_5220_5640</t>
  </si>
  <si>
    <t>H51157</t>
  </si>
  <si>
    <t>L51157</t>
  </si>
  <si>
    <t>N51047</t>
  </si>
  <si>
    <t>N51157</t>
  </si>
  <si>
    <t>RU2_5500_5610</t>
  </si>
  <si>
    <t>RU2_5810_5610</t>
  </si>
  <si>
    <t>H51113</t>
  </si>
  <si>
    <t>N51113</t>
  </si>
  <si>
    <t>RU2_5940_6200</t>
  </si>
  <si>
    <t>RU2_6090_6220</t>
  </si>
  <si>
    <t>RU2_6200_6170</t>
  </si>
  <si>
    <t>RU2_6220_6170</t>
  </si>
  <si>
    <t>RU3_5610_5640</t>
  </si>
  <si>
    <t>RU3_6170_6040</t>
  </si>
  <si>
    <t>RU4_5640_6030</t>
  </si>
  <si>
    <t>RU4_6040_6030</t>
  </si>
  <si>
    <t>RU5_6030_0001</t>
  </si>
  <si>
    <t>SJ1_2280_2450</t>
  </si>
  <si>
    <t>N42061</t>
  </si>
  <si>
    <t>N42067</t>
  </si>
  <si>
    <t>SJ2_1900_1930</t>
  </si>
  <si>
    <t>N42027</t>
  </si>
  <si>
    <t>N42087</t>
  </si>
  <si>
    <t>N42109</t>
  </si>
  <si>
    <t>SJ2_2110_2170</t>
  </si>
  <si>
    <t>SJ2_2150_2130</t>
  </si>
  <si>
    <t>SJ2_2500_2450</t>
  </si>
  <si>
    <t>SJ2_2530_2820</t>
  </si>
  <si>
    <t>H42013</t>
  </si>
  <si>
    <t>N42021</t>
  </si>
  <si>
    <t>SJ2_2570_2660</t>
  </si>
  <si>
    <t>N42013</t>
  </si>
  <si>
    <t>SJ2_2580_2500</t>
  </si>
  <si>
    <t>SJ2_2820_2740</t>
  </si>
  <si>
    <t>SJ2_2900_2740</t>
  </si>
  <si>
    <t>SJ3_1980_2060</t>
  </si>
  <si>
    <t>SJ3_2040_1980</t>
  </si>
  <si>
    <t>SJ3_2160_2170</t>
  </si>
  <si>
    <t>SJ3_2170_1970</t>
  </si>
  <si>
    <t>SJ3_2230_2060</t>
  </si>
  <si>
    <t>SJ3_2250_2230</t>
  </si>
  <si>
    <t>SJ3_2450_2120</t>
  </si>
  <si>
    <t>SJ4_2010_2210</t>
  </si>
  <si>
    <t>SJ4_2060_2010</t>
  </si>
  <si>
    <t>SJ4_2340_2210</t>
  </si>
  <si>
    <t>SJ4_2360_2340</t>
  </si>
  <si>
    <t>SJ4_2660_2360</t>
  </si>
  <si>
    <t>SJ4_2740_2660</t>
  </si>
  <si>
    <t>SJ5_2120_1930</t>
  </si>
  <si>
    <t>SJ5_2210_2320</t>
  </si>
  <si>
    <t>SJ5_2320_2120</t>
  </si>
  <si>
    <t>SJ6_1930_1970</t>
  </si>
  <si>
    <t>SJ6_1970_2130</t>
  </si>
  <si>
    <t>SJ6_2130_2050</t>
  </si>
  <si>
    <t>SL0_2180_2220</t>
  </si>
  <si>
    <t>N42075</t>
  </si>
  <si>
    <t>SL0_2220_2140</t>
  </si>
  <si>
    <t>SL0_2721_2720</t>
  </si>
  <si>
    <t>N24025</t>
  </si>
  <si>
    <t>N42133</t>
  </si>
  <si>
    <t>SL0_2831_2830</t>
  </si>
  <si>
    <t>SL1_1700_1780</t>
  </si>
  <si>
    <t>N42097</t>
  </si>
  <si>
    <t>SL1_1730_1700</t>
  </si>
  <si>
    <t>N42037</t>
  </si>
  <si>
    <t>SL1_1790_1840</t>
  </si>
  <si>
    <t>N42119</t>
  </si>
  <si>
    <t>SL1_2000_2090</t>
  </si>
  <si>
    <t>N42011</t>
  </si>
  <si>
    <t>SL1_2190_2350</t>
  </si>
  <si>
    <t>N42071</t>
  </si>
  <si>
    <t>SL1_2390_2420</t>
  </si>
  <si>
    <t>SL1_2670_2370</t>
  </si>
  <si>
    <t>SL1_2760_2730</t>
  </si>
  <si>
    <t>SL1_2770_2730</t>
  </si>
  <si>
    <t>SL1_2830_2760</t>
  </si>
  <si>
    <t>SL2_1670_1880</t>
  </si>
  <si>
    <t>N42107</t>
  </si>
  <si>
    <t>SL2_1810_2030</t>
  </si>
  <si>
    <t>N42043</t>
  </si>
  <si>
    <t>SL2_1850_1990</t>
  </si>
  <si>
    <t>SL2_1990_2070</t>
  </si>
  <si>
    <t>SL2_2070_2090</t>
  </si>
  <si>
    <t>SL2_2200_2350</t>
  </si>
  <si>
    <t>SL2_2300_2520</t>
  </si>
  <si>
    <t>SL2_2410_2700</t>
  </si>
  <si>
    <t>SL2_2480_0001</t>
  </si>
  <si>
    <t>SL2_2540_2370</t>
  </si>
  <si>
    <t>SL2_2750_2720</t>
  </si>
  <si>
    <t>SL2_2910_3060</t>
  </si>
  <si>
    <t>N24005</t>
  </si>
  <si>
    <t>SL2_3060_0001</t>
  </si>
  <si>
    <t>SL3_1710_1740</t>
  </si>
  <si>
    <t>H42027</t>
  </si>
  <si>
    <t>H42119</t>
  </si>
  <si>
    <t>SL3_1740_1840</t>
  </si>
  <si>
    <t>SL3_1840_1880</t>
  </si>
  <si>
    <t>SL3_1960_2080</t>
  </si>
  <si>
    <t>H42043</t>
  </si>
  <si>
    <t>SL3_2260_2050</t>
  </si>
  <si>
    <t>SL3_2290_2260</t>
  </si>
  <si>
    <t>SL3_2350_2470</t>
  </si>
  <si>
    <t>SL3_2400_2440</t>
  </si>
  <si>
    <t>SL3_2420_2700</t>
  </si>
  <si>
    <t>SL3_2440_2380</t>
  </si>
  <si>
    <t>SL3_2460_2430</t>
  </si>
  <si>
    <t>SL3_2470_2420</t>
  </si>
  <si>
    <t>SL3_2550_2490</t>
  </si>
  <si>
    <t>SL3_2730_2550</t>
  </si>
  <si>
    <t>SL4_2090_2100</t>
  </si>
  <si>
    <t>SL4_2100_2140</t>
  </si>
  <si>
    <t>SL4_2140_2240</t>
  </si>
  <si>
    <t>SL4_2240_2310</t>
  </si>
  <si>
    <t>SL4_2330_2270</t>
  </si>
  <si>
    <t>SL4_2370_2330</t>
  </si>
  <si>
    <t>SL8_1760_1780</t>
  </si>
  <si>
    <t>SL8_1780_1880</t>
  </si>
  <si>
    <t>SL8_1880_2030</t>
  </si>
  <si>
    <t>SL8_2030_2080</t>
  </si>
  <si>
    <t>SL8_2080_2050</t>
  </si>
  <si>
    <t>SL9_2050_2270</t>
  </si>
  <si>
    <t>SL9_2270_2380</t>
  </si>
  <si>
    <t>SL9_2310_2430</t>
  </si>
  <si>
    <t>SL9_2380_2310</t>
  </si>
  <si>
    <t>SL9_2430_2490</t>
  </si>
  <si>
    <t>SL9_2490_2520</t>
  </si>
  <si>
    <t>SL9_2520_2700</t>
  </si>
  <si>
    <t>SL9_2700_2720</t>
  </si>
  <si>
    <t>SL9_2720_0001</t>
  </si>
  <si>
    <t>SU1_0050_0090</t>
  </si>
  <si>
    <t>N36017</t>
  </si>
  <si>
    <t>N36053</t>
  </si>
  <si>
    <t>N36065</t>
  </si>
  <si>
    <t>SU1_0060_0190</t>
  </si>
  <si>
    <t>N36043</t>
  </si>
  <si>
    <t>N36077</t>
  </si>
  <si>
    <t>SU1_0080_0210</t>
  </si>
  <si>
    <t>SU1_0200_0270</t>
  </si>
  <si>
    <t>SU1_0330_0560</t>
  </si>
  <si>
    <t>N36023</t>
  </si>
  <si>
    <t>N36107</t>
  </si>
  <si>
    <t>N36109</t>
  </si>
  <si>
    <t>SU1_0380_0400</t>
  </si>
  <si>
    <t>N36025</t>
  </si>
  <si>
    <t>SU1_0390_0560</t>
  </si>
  <si>
    <t>SU1_0410_0480</t>
  </si>
  <si>
    <t>N36007</t>
  </si>
  <si>
    <t>SU1_0660_0710</t>
  </si>
  <si>
    <t>H42115</t>
  </si>
  <si>
    <t>N42115</t>
  </si>
  <si>
    <t>SU1_0820_0740</t>
  </si>
  <si>
    <t>N36101</t>
  </si>
  <si>
    <t>N42105</t>
  </si>
  <si>
    <t>N42117</t>
  </si>
  <si>
    <t>SU1_0840_0831</t>
  </si>
  <si>
    <t>SU1_0940_0900</t>
  </si>
  <si>
    <t>N42015</t>
  </si>
  <si>
    <t>N42081</t>
  </si>
  <si>
    <t>N42113</t>
  </si>
  <si>
    <t>SU1_1480_1500</t>
  </si>
  <si>
    <t>N42079</t>
  </si>
  <si>
    <t>SU1_1630_1610</t>
  </si>
  <si>
    <t>N42093</t>
  </si>
  <si>
    <t>SU2_0020_0140</t>
  </si>
  <si>
    <t>SU2_0030_0140</t>
  </si>
  <si>
    <t>SU2_0040_0180</t>
  </si>
  <si>
    <t>SU2_0070_0090</t>
  </si>
  <si>
    <t>SU2_0100_0230</t>
  </si>
  <si>
    <t>SU2_0110_0240</t>
  </si>
  <si>
    <t>SU2_0120_0260</t>
  </si>
  <si>
    <t>N36067</t>
  </si>
  <si>
    <t>SU2_0130_0250</t>
  </si>
  <si>
    <t>SU2_0150_0220</t>
  </si>
  <si>
    <t>N36095</t>
  </si>
  <si>
    <t>SU2_0160_0260</t>
  </si>
  <si>
    <t>SU2_0210_0300</t>
  </si>
  <si>
    <t>SU2_0280_0430</t>
  </si>
  <si>
    <t>SU2_0290_0291</t>
  </si>
  <si>
    <t>SU2_0291_0320</t>
  </si>
  <si>
    <t>SU2_0320_0340</t>
  </si>
  <si>
    <t>SU2_0360_0460</t>
  </si>
  <si>
    <t>SU2_0440_0550</t>
  </si>
  <si>
    <t>SU2_0450_0720</t>
  </si>
  <si>
    <t>N36015</t>
  </si>
  <si>
    <t>N36097</t>
  </si>
  <si>
    <t>SU2_0470_0590</t>
  </si>
  <si>
    <t>SU2_0510_0570</t>
  </si>
  <si>
    <t>N36003</t>
  </si>
  <si>
    <t>SU2_0560_0590</t>
  </si>
  <si>
    <t>SU2_0570_0580</t>
  </si>
  <si>
    <t>SU2_0620_0580</t>
  </si>
  <si>
    <t>SU2_0640_0630</t>
  </si>
  <si>
    <t>SU2_0670_0810</t>
  </si>
  <si>
    <t>N42127</t>
  </si>
  <si>
    <t>SU2_0680_0610</t>
  </si>
  <si>
    <t>SU2_0700_0860</t>
  </si>
  <si>
    <t>SU2_0740_0741</t>
  </si>
  <si>
    <t>SU2_0741_0690</t>
  </si>
  <si>
    <t>SU2_0760_0960</t>
  </si>
  <si>
    <t>N42131</t>
  </si>
  <si>
    <t>SU2_0780_0710</t>
  </si>
  <si>
    <t>N42069</t>
  </si>
  <si>
    <t>SU2_0800_0850</t>
  </si>
  <si>
    <t>SU2_0830_0831</t>
  </si>
  <si>
    <t>SU2_0890_0900</t>
  </si>
  <si>
    <t>SU2_0900_0870</t>
  </si>
  <si>
    <t>SU2_0920_0830</t>
  </si>
  <si>
    <t>SU2_0990_0950</t>
  </si>
  <si>
    <t>H42079</t>
  </si>
  <si>
    <t>H42113</t>
  </si>
  <si>
    <t>H42131</t>
  </si>
  <si>
    <t>SU2_1020_0980</t>
  </si>
  <si>
    <t>SU2_1200_1310</t>
  </si>
  <si>
    <t>SU2_1210_1310</t>
  </si>
  <si>
    <t>SU2_1290_1500</t>
  </si>
  <si>
    <t>SU2_1550_1620</t>
  </si>
  <si>
    <t>N42025</t>
  </si>
  <si>
    <t>SU3_0010_0190</t>
  </si>
  <si>
    <t>SU3_0090_0170</t>
  </si>
  <si>
    <t>SU3_0140_0180</t>
  </si>
  <si>
    <t>SU3_0170_0270</t>
  </si>
  <si>
    <t>SU3_0180_0230</t>
  </si>
  <si>
    <t>SU3_0190_0300</t>
  </si>
  <si>
    <t>SU3_0240_0350</t>
  </si>
  <si>
    <t>SU3_0370_0490</t>
  </si>
  <si>
    <t>N36051</t>
  </si>
  <si>
    <t>N36069</t>
  </si>
  <si>
    <t>N36123</t>
  </si>
  <si>
    <t>SU3_0490_0530</t>
  </si>
  <si>
    <t>SU3_0590_0540</t>
  </si>
  <si>
    <t>SU3_0710_0910</t>
  </si>
  <si>
    <t>SU3_0770_0690</t>
  </si>
  <si>
    <t>SU3_0790_0770</t>
  </si>
  <si>
    <t>SU3_0810_0970</t>
  </si>
  <si>
    <t>SU3_0831_0790</t>
  </si>
  <si>
    <t>SU3_0870_0730</t>
  </si>
  <si>
    <t>SU3_0910_1010</t>
  </si>
  <si>
    <t>SU3_0970_1120</t>
  </si>
  <si>
    <t>L42069</t>
  </si>
  <si>
    <t>L42079</t>
  </si>
  <si>
    <t>SU3_1280_1590</t>
  </si>
  <si>
    <t>SU3_1310_1280</t>
  </si>
  <si>
    <t>SU3_1500_1420</t>
  </si>
  <si>
    <t>SU4_0220_0250</t>
  </si>
  <si>
    <t>SU4_0230_0220</t>
  </si>
  <si>
    <t>SU4_0250_0340</t>
  </si>
  <si>
    <t>SU4_0260_0350</t>
  </si>
  <si>
    <t>SU4_0270_0430</t>
  </si>
  <si>
    <t>SU4_0300_0310</t>
  </si>
  <si>
    <t>SU4_0350_0420</t>
  </si>
  <si>
    <t>SU4_0430_0420</t>
  </si>
  <si>
    <t>SU4_0580_0630</t>
  </si>
  <si>
    <t>SU4_0630_0650</t>
  </si>
  <si>
    <t>SU4_0690_0650</t>
  </si>
  <si>
    <t>SU5_0310_0400</t>
  </si>
  <si>
    <t>SU5_0340_0310</t>
  </si>
  <si>
    <t>SU5_0400_0460</t>
  </si>
  <si>
    <t>SU5_0420_0500</t>
  </si>
  <si>
    <t>SU5_0460_0480</t>
  </si>
  <si>
    <t>SU5_0530_0610</t>
  </si>
  <si>
    <t>SU5_0600_0750</t>
  </si>
  <si>
    <t>SU5_0610_0600</t>
  </si>
  <si>
    <t>SU5_0650_0530</t>
  </si>
  <si>
    <t>SU6_0480_0520</t>
  </si>
  <si>
    <t>SU6_0500_0550</t>
  </si>
  <si>
    <t>SU6_0520_0500</t>
  </si>
  <si>
    <t>SU7_0540_0720</t>
  </si>
  <si>
    <t>SU7_0550_0540</t>
  </si>
  <si>
    <t>SU7_0720_0750</t>
  </si>
  <si>
    <t>SU7_0730_0860</t>
  </si>
  <si>
    <t>SU7_0750_0850</t>
  </si>
  <si>
    <t>SU7_0850_0730</t>
  </si>
  <si>
    <t>SU7_0860_0960</t>
  </si>
  <si>
    <t>SU7_0950_1010</t>
  </si>
  <si>
    <t>SU7_0960_0950</t>
  </si>
  <si>
    <t>SU7_0980_1120</t>
  </si>
  <si>
    <t>SU7_1010_0980</t>
  </si>
  <si>
    <t>SU7_1120_1140</t>
  </si>
  <si>
    <t>SU7_1140_1420</t>
  </si>
  <si>
    <t>SU7_1420_1590</t>
  </si>
  <si>
    <t>SU8_1530_1760</t>
  </si>
  <si>
    <t>SU8_1590_1620</t>
  </si>
  <si>
    <t>SU8_1610_1530</t>
  </si>
  <si>
    <t>SU8_1620_1610</t>
  </si>
  <si>
    <t>SW0_1520_1600</t>
  </si>
  <si>
    <t>N42035</t>
  </si>
  <si>
    <t>SW1_1160_1260</t>
  </si>
  <si>
    <t>SW1_1170_1270</t>
  </si>
  <si>
    <t>N42023</t>
  </si>
  <si>
    <t>N42083</t>
  </si>
  <si>
    <t>SW1_1180_1190</t>
  </si>
  <si>
    <t>SW1_1450_1510</t>
  </si>
  <si>
    <t>SW1_1510_1680</t>
  </si>
  <si>
    <t>SW1_1560_1460</t>
  </si>
  <si>
    <t>SW1_1570_1640</t>
  </si>
  <si>
    <t>SW1_1830_1690</t>
  </si>
  <si>
    <t>SW1_1890_1830</t>
  </si>
  <si>
    <t>SW1_1910_1890</t>
  </si>
  <si>
    <t>SW2_0880_0930</t>
  </si>
  <si>
    <t>SW2_1000_1110</t>
  </si>
  <si>
    <t>SW2_1030_1060</t>
  </si>
  <si>
    <t>SW2_1050_0930</t>
  </si>
  <si>
    <t>SW2_1070_1060</t>
  </si>
  <si>
    <t>SW2_1100_1130</t>
  </si>
  <si>
    <t>H42117</t>
  </si>
  <si>
    <t>SW2_1190_1410</t>
  </si>
  <si>
    <t>SW2_1240_1270</t>
  </si>
  <si>
    <t>N42047</t>
  </si>
  <si>
    <t>SW2_1360_1430</t>
  </si>
  <si>
    <t>N42033</t>
  </si>
  <si>
    <t>SW2_1770_1690</t>
  </si>
  <si>
    <t>SW2_1950_1940</t>
  </si>
  <si>
    <t>N42063</t>
  </si>
  <si>
    <t>N42065</t>
  </si>
  <si>
    <t>SW2_2020_1940</t>
  </si>
  <si>
    <t>SW3_0930_1110</t>
  </si>
  <si>
    <t>SW3_1040_1220</t>
  </si>
  <si>
    <t>SW3_1060_1260</t>
  </si>
  <si>
    <t>L42113</t>
  </si>
  <si>
    <t>SW3_1080_1350</t>
  </si>
  <si>
    <t>SW3_1090_1091</t>
  </si>
  <si>
    <t>SW3_1091_1380</t>
  </si>
  <si>
    <t>SW3_1130_1390</t>
  </si>
  <si>
    <t>SW3_1220_1320</t>
  </si>
  <si>
    <t>SW3_1250_1340</t>
  </si>
  <si>
    <t>SW3_1270_1370</t>
  </si>
  <si>
    <t>SW3_1370_1430</t>
  </si>
  <si>
    <t>SW3_1380_1490</t>
  </si>
  <si>
    <t>SW3_1390_1330</t>
  </si>
  <si>
    <t>SW3_1580_1440</t>
  </si>
  <si>
    <t>SW3_1600_1580</t>
  </si>
  <si>
    <t>SW3_1660_1580</t>
  </si>
  <si>
    <t>SW3_1690_1660</t>
  </si>
  <si>
    <t>SW3_1750_1540</t>
  </si>
  <si>
    <t>SW3_1800_1650</t>
  </si>
  <si>
    <t>SW3_1870_1800</t>
  </si>
  <si>
    <t>SW3_1920_1750</t>
  </si>
  <si>
    <t>SW4_1110_1150</t>
  </si>
  <si>
    <t>SW4_1150_1350</t>
  </si>
  <si>
    <t>SW4_1260_1300</t>
  </si>
  <si>
    <t>SW4_1430_1490</t>
  </si>
  <si>
    <t>SW4_1490_1400</t>
  </si>
  <si>
    <t>SW4_1720_1650</t>
  </si>
  <si>
    <t>SW4_1860_1720</t>
  </si>
  <si>
    <t>SW4_1940_1860</t>
  </si>
  <si>
    <t>SW5_1350_1470</t>
  </si>
  <si>
    <t>SW5_1540_1400</t>
  </si>
  <si>
    <t>SW5_1650_1540</t>
  </si>
  <si>
    <t>SW6_1230_1440</t>
  </si>
  <si>
    <t>SW6_1330_1230</t>
  </si>
  <si>
    <t>SW6_1400_1330</t>
  </si>
  <si>
    <t>SW6_1440_1470</t>
  </si>
  <si>
    <t>SW7_1300_1410</t>
  </si>
  <si>
    <t>SW7_1320_1300</t>
  </si>
  <si>
    <t>SW7_1340_1320</t>
  </si>
  <si>
    <t>SW7_1410_1460</t>
  </si>
  <si>
    <t>SW7_1460_1640</t>
  </si>
  <si>
    <t>SW7_1470_1340</t>
  </si>
  <si>
    <t>SW7_1640_1680</t>
  </si>
  <si>
    <t>SW7_1680_1760</t>
  </si>
  <si>
    <t>N24003</t>
  </si>
  <si>
    <t>N24009</t>
  </si>
  <si>
    <t>WM0_3650_0001</t>
  </si>
  <si>
    <t>N24510</t>
  </si>
  <si>
    <t>WM0_3740_0001</t>
  </si>
  <si>
    <t>WM0_3881_3880</t>
  </si>
  <si>
    <t>WM1_3660_3910</t>
  </si>
  <si>
    <t>WM1_3882_3880</t>
  </si>
  <si>
    <t>N24027</t>
  </si>
  <si>
    <t>WM1_3910_0001</t>
  </si>
  <si>
    <t>WM3_3880_4060</t>
  </si>
  <si>
    <t>WM3_4060_0001</t>
  </si>
  <si>
    <t>WU0_3021_3020</t>
  </si>
  <si>
    <t>WU0_3250_0001</t>
  </si>
  <si>
    <t>WU0_3670_0001</t>
  </si>
  <si>
    <t>WU1_3240_3331</t>
  </si>
  <si>
    <t>WU1_3330_0001</t>
  </si>
  <si>
    <t>WU1_3331_3330</t>
  </si>
  <si>
    <t>WU1_3350_3490</t>
  </si>
  <si>
    <t>WU1_3482_0001</t>
  </si>
  <si>
    <t>WU1_3490_3480</t>
  </si>
  <si>
    <t>WU2_3020_3320</t>
  </si>
  <si>
    <t>WU2_3320_3480</t>
  </si>
  <si>
    <t>WU3_3480_3481</t>
  </si>
  <si>
    <t>WU3_3481_0001</t>
  </si>
  <si>
    <t>XL0_5320_0001</t>
  </si>
  <si>
    <t>XL1_4690_0001</t>
  </si>
  <si>
    <t>XU0_4090_4270</t>
  </si>
  <si>
    <t>XU0_4091_4270</t>
  </si>
  <si>
    <t>XU0_4130_4070</t>
  </si>
  <si>
    <t>XU2_4070_4330</t>
  </si>
  <si>
    <t>XU2_4270_4650</t>
  </si>
  <si>
    <t>XU2_4330_4480</t>
  </si>
  <si>
    <t>XU2_4480_4650</t>
  </si>
  <si>
    <t>XU3_4650_0001</t>
  </si>
  <si>
    <t>N51073</t>
  </si>
  <si>
    <t>N51115</t>
  </si>
  <si>
    <t>N51097</t>
  </si>
  <si>
    <t>N51735</t>
  </si>
  <si>
    <t>YL2_6580_0001</t>
  </si>
  <si>
    <t>N51101</t>
  </si>
  <si>
    <t>YM1_6370_6620</t>
  </si>
  <si>
    <t>YM2_6120_6430</t>
  </si>
  <si>
    <t>YM3_6430_6620</t>
  </si>
  <si>
    <t>YM4_6620_0001</t>
  </si>
  <si>
    <t>YP0_6840_0001</t>
  </si>
  <si>
    <t>YP0_6860_6840</t>
  </si>
  <si>
    <t>YP1_6570_6680</t>
  </si>
  <si>
    <t>YP1_6680_6670</t>
  </si>
  <si>
    <t>YP2_6390_6330</t>
  </si>
  <si>
    <t>YP3_6330_6700</t>
  </si>
  <si>
    <t>YP3_6470_6690</t>
  </si>
  <si>
    <t>YP3_6670_6720</t>
  </si>
  <si>
    <t>YP3_6690_6720</t>
  </si>
  <si>
    <t>YP3_6700_6670</t>
  </si>
  <si>
    <t>YP4_6720_6750</t>
  </si>
  <si>
    <t>YP4_6750_0001</t>
  </si>
  <si>
    <t>BS0_8441_0000</t>
  </si>
  <si>
    <t>A51027</t>
  </si>
  <si>
    <t>A51051</t>
  </si>
  <si>
    <t>BS1_8140_0000</t>
  </si>
  <si>
    <t>BS1_8730_8540</t>
  </si>
  <si>
    <t>A51195</t>
  </si>
  <si>
    <t>BS2_8590_8440</t>
  </si>
  <si>
    <t>BS3_8330_0000</t>
  </si>
  <si>
    <t>BS3_8350_8330</t>
  </si>
  <si>
    <t>BS3_8580_8440</t>
  </si>
  <si>
    <t>BS4_8060_0000</t>
  </si>
  <si>
    <t>BS4_8440_8441</t>
  </si>
  <si>
    <t>BS4_8540_8441</t>
  </si>
  <si>
    <t>A24023</t>
  </si>
  <si>
    <t>A42111</t>
  </si>
  <si>
    <t>A54077</t>
  </si>
  <si>
    <t>A51145</t>
  </si>
  <si>
    <t>A51007</t>
  </si>
  <si>
    <t>A51135</t>
  </si>
  <si>
    <t>A51147</t>
  </si>
  <si>
    <t>A51011</t>
  </si>
  <si>
    <t>A51029</t>
  </si>
  <si>
    <t>A51049</t>
  </si>
  <si>
    <t>F51011</t>
  </si>
  <si>
    <t>F51147</t>
  </si>
  <si>
    <t>F51145</t>
  </si>
  <si>
    <t>F51085</t>
  </si>
  <si>
    <t>A51003</t>
  </si>
  <si>
    <t>A51125</t>
  </si>
  <si>
    <t>B51003</t>
  </si>
  <si>
    <t>F51003</t>
  </si>
  <si>
    <t>A51065</t>
  </si>
  <si>
    <t>B51125</t>
  </si>
  <si>
    <t>F51125</t>
  </si>
  <si>
    <t>A51009</t>
  </si>
  <si>
    <t>B51009</t>
  </si>
  <si>
    <t>F51009</t>
  </si>
  <si>
    <t>A51031</t>
  </si>
  <si>
    <t>A51079</t>
  </si>
  <si>
    <t>A51137</t>
  </si>
  <si>
    <t>B51079</t>
  </si>
  <si>
    <t>F51079</t>
  </si>
  <si>
    <t>A51109</t>
  </si>
  <si>
    <t>A51540</t>
  </si>
  <si>
    <t>F51540</t>
  </si>
  <si>
    <t>A51075</t>
  </si>
  <si>
    <t>A51019</t>
  </si>
  <si>
    <t>B51019</t>
  </si>
  <si>
    <t>F51019</t>
  </si>
  <si>
    <t>A51680</t>
  </si>
  <si>
    <t>A51017</t>
  </si>
  <si>
    <t>A51091</t>
  </si>
  <si>
    <t>F51017</t>
  </si>
  <si>
    <t>F51091</t>
  </si>
  <si>
    <t>B51017</t>
  </si>
  <si>
    <t>B51091</t>
  </si>
  <si>
    <t>A51015</t>
  </si>
  <si>
    <t>A51163</t>
  </si>
  <si>
    <t>B51015</t>
  </si>
  <si>
    <t>B51163</t>
  </si>
  <si>
    <t>F51015</t>
  </si>
  <si>
    <t>F51163</t>
  </si>
  <si>
    <t>A51023</t>
  </si>
  <si>
    <t>F51023</t>
  </si>
  <si>
    <t>F51045</t>
  </si>
  <si>
    <t>A51045</t>
  </si>
  <si>
    <t>A51071</t>
  </si>
  <si>
    <t>F51071</t>
  </si>
  <si>
    <t>A51121</t>
  </si>
  <si>
    <t>A51161</t>
  </si>
  <si>
    <t>F51121</t>
  </si>
  <si>
    <t>F51161</t>
  </si>
  <si>
    <t>C51015</t>
  </si>
  <si>
    <t>A51005</t>
  </si>
  <si>
    <t>A54063</t>
  </si>
  <si>
    <t>F51005</t>
  </si>
  <si>
    <t>F54063</t>
  </si>
  <si>
    <t>A51678</t>
  </si>
  <si>
    <t>A51580</t>
  </si>
  <si>
    <t>F51580</t>
  </si>
  <si>
    <t>A51530</t>
  </si>
  <si>
    <t>F51530</t>
  </si>
  <si>
    <t>B51023</t>
  </si>
  <si>
    <t>KU0_8980_0000</t>
  </si>
  <si>
    <t>A51035</t>
  </si>
  <si>
    <t>A51141</t>
  </si>
  <si>
    <t>B51035</t>
  </si>
  <si>
    <t>B51141</t>
  </si>
  <si>
    <t>MN0_7870_0000</t>
  </si>
  <si>
    <t>MN0_8040_0000</t>
  </si>
  <si>
    <t>MN0_8300_0001</t>
  </si>
  <si>
    <t>MN1_7590_7860</t>
  </si>
  <si>
    <t>MN1_7620_7710</t>
  </si>
  <si>
    <t>A51183</t>
  </si>
  <si>
    <t>MN1_7730_8160</t>
  </si>
  <si>
    <t>A51175</t>
  </si>
  <si>
    <t>MN1_7990_8100</t>
  </si>
  <si>
    <t>A51037</t>
  </si>
  <si>
    <t>A51111</t>
  </si>
  <si>
    <t>MN1_8240_0000</t>
  </si>
  <si>
    <t>MN2_7720_7830</t>
  </si>
  <si>
    <t>MN2_7830_7950</t>
  </si>
  <si>
    <t>MN2_7850_0000</t>
  </si>
  <si>
    <t>MN2_8100_8190</t>
  </si>
  <si>
    <t>MN2_8250_8190</t>
  </si>
  <si>
    <t>A51117</t>
  </si>
  <si>
    <t>MN2_8530_8510</t>
  </si>
  <si>
    <t>A37131</t>
  </si>
  <si>
    <t>A51025</t>
  </si>
  <si>
    <t>A51081</t>
  </si>
  <si>
    <t>MN3_7540_7680</t>
  </si>
  <si>
    <t>MN3_7680_7860</t>
  </si>
  <si>
    <t>MN3_7770_7930</t>
  </si>
  <si>
    <t>MN3_7860_8080</t>
  </si>
  <si>
    <t>MN3_7930_8010</t>
  </si>
  <si>
    <t>MN3_8010_7950</t>
  </si>
  <si>
    <t>MN3_8150_0000</t>
  </si>
  <si>
    <t>MN3_8190_8260</t>
  </si>
  <si>
    <t>MN4_7710_8161</t>
  </si>
  <si>
    <t>MN4_7810_8080</t>
  </si>
  <si>
    <t>MN4_7950_7710</t>
  </si>
  <si>
    <t>MN4_8080_8110</t>
  </si>
  <si>
    <t>MN4_8110_0000</t>
  </si>
  <si>
    <t>A51620</t>
  </si>
  <si>
    <t>MN4_8260_8400</t>
  </si>
  <si>
    <t>A51595</t>
  </si>
  <si>
    <t>MN4_8380_0000</t>
  </si>
  <si>
    <t>MN4_8400_8380</t>
  </si>
  <si>
    <t>MN4_8510_8380</t>
  </si>
  <si>
    <t>MN5_8160_0000</t>
  </si>
  <si>
    <t>MN5_8161_8160</t>
  </si>
  <si>
    <t>MN5_8230_8161</t>
  </si>
  <si>
    <t>NR0_8310_0000</t>
  </si>
  <si>
    <t>A51185</t>
  </si>
  <si>
    <t>B51185</t>
  </si>
  <si>
    <t>NR1_7880_8050</t>
  </si>
  <si>
    <t>B51071</t>
  </si>
  <si>
    <t>NR1_8030_8051</t>
  </si>
  <si>
    <t>NR1_8820_8760</t>
  </si>
  <si>
    <t>A51173</t>
  </si>
  <si>
    <t>A51197</t>
  </si>
  <si>
    <t>B51077</t>
  </si>
  <si>
    <t>B51173</t>
  </si>
  <si>
    <t>B51197</t>
  </si>
  <si>
    <t>NR1_8960_8870</t>
  </si>
  <si>
    <t>A51077</t>
  </si>
  <si>
    <t>NR1_9030_9080</t>
  </si>
  <si>
    <t>NR1_9150_9050</t>
  </si>
  <si>
    <t>A37005</t>
  </si>
  <si>
    <t>B37005</t>
  </si>
  <si>
    <t>NR2_8210_8180</t>
  </si>
  <si>
    <t>A51021</t>
  </si>
  <si>
    <t>C51071</t>
  </si>
  <si>
    <t>NR2_8600_8700</t>
  </si>
  <si>
    <t>NR2_9250_9170</t>
  </si>
  <si>
    <t>A37009</t>
  </si>
  <si>
    <t>A37189</t>
  </si>
  <si>
    <t>B37009</t>
  </si>
  <si>
    <t>NR3_8290_8170</t>
  </si>
  <si>
    <t>A51155</t>
  </si>
  <si>
    <t>NR3_8420_8430</t>
  </si>
  <si>
    <t>A51063</t>
  </si>
  <si>
    <t>NR3_8430_7820</t>
  </si>
  <si>
    <t>NR3_8690_8500</t>
  </si>
  <si>
    <t>NR3_8740_8500</t>
  </si>
  <si>
    <t>NR3_9170_9130</t>
  </si>
  <si>
    <t>NR3_9190_9170</t>
  </si>
  <si>
    <t>NR3_9240_9130</t>
  </si>
  <si>
    <t>NR3_9310_9240</t>
  </si>
  <si>
    <t>NR4_9130_9080</t>
  </si>
  <si>
    <t>NR5_8700_8640</t>
  </si>
  <si>
    <t>NR5_8760_8640</t>
  </si>
  <si>
    <t>NR5_8870_8760</t>
  </si>
  <si>
    <t>A51640</t>
  </si>
  <si>
    <t>NR5_9050_8870</t>
  </si>
  <si>
    <t>NR5_9080_9050</t>
  </si>
  <si>
    <t>NR6_7820_7960</t>
  </si>
  <si>
    <t>A51750</t>
  </si>
  <si>
    <t>NR6_7960_8050</t>
  </si>
  <si>
    <t>NR6_8000_0000</t>
  </si>
  <si>
    <t>NR6_8050_8051</t>
  </si>
  <si>
    <t>NR6_8051_8000</t>
  </si>
  <si>
    <t>NR6_8170_7960</t>
  </si>
  <si>
    <t>NR6_8180_8051</t>
  </si>
  <si>
    <t>NR6_8500_7820</t>
  </si>
  <si>
    <t>NR6_8640_8500</t>
  </si>
  <si>
    <t>OD1_8910_8930</t>
  </si>
  <si>
    <t>A37169</t>
  </si>
  <si>
    <t>OD1_9270_9110</t>
  </si>
  <si>
    <t>A37067</t>
  </si>
  <si>
    <t>OD2_8560_8630</t>
  </si>
  <si>
    <t>A51067</t>
  </si>
  <si>
    <t>A51089</t>
  </si>
  <si>
    <t>B51067</t>
  </si>
  <si>
    <t>OD2_8670_8890</t>
  </si>
  <si>
    <t>A51143</t>
  </si>
  <si>
    <t>OD2_8830_8710</t>
  </si>
  <si>
    <t>A37145</t>
  </si>
  <si>
    <t>A51083</t>
  </si>
  <si>
    <t>OD2_8840_9020</t>
  </si>
  <si>
    <t>A37171</t>
  </si>
  <si>
    <t>OD2_8920_8830</t>
  </si>
  <si>
    <t>A37001</t>
  </si>
  <si>
    <t>A37033</t>
  </si>
  <si>
    <t>A37135</t>
  </si>
  <si>
    <t>OD3_8340_8520</t>
  </si>
  <si>
    <t>OD3_8520_8621</t>
  </si>
  <si>
    <t>OD3_8630_8720</t>
  </si>
  <si>
    <t>A51690</t>
  </si>
  <si>
    <t>OD3_8710_8470</t>
  </si>
  <si>
    <t>A37077</t>
  </si>
  <si>
    <t>OD3_8720_8900</t>
  </si>
  <si>
    <t>A37157</t>
  </si>
  <si>
    <t>OD3_8850_8931</t>
  </si>
  <si>
    <t>OD3_8930_8931</t>
  </si>
  <si>
    <t>OD3_8931_9140</t>
  </si>
  <si>
    <t>OD3_9020_9110</t>
  </si>
  <si>
    <t>OD4_8990_8900</t>
  </si>
  <si>
    <t>OD4_9110_9140</t>
  </si>
  <si>
    <t>A37081</t>
  </si>
  <si>
    <t>OD4_9140_8990</t>
  </si>
  <si>
    <t>OD5_8770_8780</t>
  </si>
  <si>
    <t>A51590</t>
  </si>
  <si>
    <t>OD5_8780_8660</t>
  </si>
  <si>
    <t>OD5_8890_8770</t>
  </si>
  <si>
    <t>OD5_8900_8770</t>
  </si>
  <si>
    <t>OD5_8940_8780</t>
  </si>
  <si>
    <t>OD6_8621_8470</t>
  </si>
  <si>
    <t>OD6_8660_8621</t>
  </si>
  <si>
    <t>OR1_7700_7980</t>
  </si>
  <si>
    <t>OR1_8280_8020</t>
  </si>
  <si>
    <t>B51161</t>
  </si>
  <si>
    <t>OR1_8320_8271</t>
  </si>
  <si>
    <t>OR2_7610_7780</t>
  </si>
  <si>
    <t>A51515</t>
  </si>
  <si>
    <t>OR2_7650_8070</t>
  </si>
  <si>
    <t>OR2_7670_7840</t>
  </si>
  <si>
    <t>OR2_7780_7890</t>
  </si>
  <si>
    <t>OR2_7840_7970</t>
  </si>
  <si>
    <t>OR2_7900_7740</t>
  </si>
  <si>
    <t>A51770</t>
  </si>
  <si>
    <t>A51775</t>
  </si>
  <si>
    <t>OR2_8020_8130</t>
  </si>
  <si>
    <t>OR2_8070_8120</t>
  </si>
  <si>
    <t>OR2_8130_7900</t>
  </si>
  <si>
    <t>OR2_8450_8490</t>
  </si>
  <si>
    <t>OR2_8460_8271</t>
  </si>
  <si>
    <t>OR3_7740_8271</t>
  </si>
  <si>
    <t>OR4_8120_7890</t>
  </si>
  <si>
    <t>OR4_8271_8120</t>
  </si>
  <si>
    <t>OR5_7890_7970</t>
  </si>
  <si>
    <t>OR5_7910_8410</t>
  </si>
  <si>
    <t>OR5_7970_8200</t>
  </si>
  <si>
    <t>OR5_7980_8200</t>
  </si>
  <si>
    <t>OR5_8200_8370</t>
  </si>
  <si>
    <t>OR5_8370_8410</t>
  </si>
  <si>
    <t>OR5_8410_8470</t>
  </si>
  <si>
    <t>OR7_8470_8490</t>
  </si>
  <si>
    <t>A37181</t>
  </si>
  <si>
    <t>A37185</t>
  </si>
  <si>
    <t>OR7_8490_0000</t>
  </si>
  <si>
    <t>A24031</t>
  </si>
  <si>
    <t>A51061</t>
  </si>
  <si>
    <t>F51061</t>
  </si>
  <si>
    <t>F24031</t>
  </si>
  <si>
    <t>A51107</t>
  </si>
  <si>
    <t>A51683</t>
  </si>
  <si>
    <t>A51685</t>
  </si>
  <si>
    <t>F51107</t>
  </si>
  <si>
    <t>A24013</t>
  </si>
  <si>
    <t>A24021</t>
  </si>
  <si>
    <t>B24021</t>
  </si>
  <si>
    <t>F24021</t>
  </si>
  <si>
    <t>A42001</t>
  </si>
  <si>
    <t>B42001</t>
  </si>
  <si>
    <t>F42001</t>
  </si>
  <si>
    <t>B51061</t>
  </si>
  <si>
    <t>A42055</t>
  </si>
  <si>
    <t>A24043</t>
  </si>
  <si>
    <t>F24043</t>
  </si>
  <si>
    <t>A51165</t>
  </si>
  <si>
    <t>A51660</t>
  </si>
  <si>
    <t>F51660</t>
  </si>
  <si>
    <t>A51069</t>
  </si>
  <si>
    <t>B51171</t>
  </si>
  <si>
    <t>F51069</t>
  </si>
  <si>
    <t>F51171</t>
  </si>
  <si>
    <t>A51171</t>
  </si>
  <si>
    <t>A51187</t>
  </si>
  <si>
    <t>F51187</t>
  </si>
  <si>
    <t>A54031</t>
  </si>
  <si>
    <t>B51165</t>
  </si>
  <si>
    <t>F51165</t>
  </si>
  <si>
    <t>F54031</t>
  </si>
  <si>
    <t>C51165</t>
  </si>
  <si>
    <t>A51820</t>
  </si>
  <si>
    <t>F51820</t>
  </si>
  <si>
    <t>A51790</t>
  </si>
  <si>
    <t>F51790</t>
  </si>
  <si>
    <t>A51139</t>
  </si>
  <si>
    <t>F51139</t>
  </si>
  <si>
    <t>B51139</t>
  </si>
  <si>
    <t>A54037</t>
  </si>
  <si>
    <t>F54037</t>
  </si>
  <si>
    <t>A51043</t>
  </si>
  <si>
    <t>B51187</t>
  </si>
  <si>
    <t>F51043</t>
  </si>
  <si>
    <t>F42055</t>
  </si>
  <si>
    <t>B42055</t>
  </si>
  <si>
    <t>A42057</t>
  </si>
  <si>
    <t>A24001</t>
  </si>
  <si>
    <t>C42009</t>
  </si>
  <si>
    <t>F24001</t>
  </si>
  <si>
    <t>A54071</t>
  </si>
  <si>
    <t>B54023</t>
  </si>
  <si>
    <t>B54071</t>
  </si>
  <si>
    <t>F54071</t>
  </si>
  <si>
    <t>A42009</t>
  </si>
  <si>
    <t>B24001</t>
  </si>
  <si>
    <t>A54023</t>
  </si>
  <si>
    <t>A54057</t>
  </si>
  <si>
    <t>F54023</t>
  </si>
  <si>
    <t>B42041</t>
  </si>
  <si>
    <t>B42009</t>
  </si>
  <si>
    <t>A54003</t>
  </si>
  <si>
    <t>A54065</t>
  </si>
  <si>
    <t>F54003</t>
  </si>
  <si>
    <t>B54057</t>
  </si>
  <si>
    <t>A51840</t>
  </si>
  <si>
    <t>A54027</t>
  </si>
  <si>
    <t>A54093</t>
  </si>
  <si>
    <t>B54031</t>
  </si>
  <si>
    <t>A42099</t>
  </si>
  <si>
    <t>F54027</t>
  </si>
  <si>
    <t>F24023</t>
  </si>
  <si>
    <t>F54057</t>
  </si>
  <si>
    <t>F54065</t>
  </si>
  <si>
    <t>A51047</t>
  </si>
  <si>
    <t>A51157</t>
  </si>
  <si>
    <t>B51157</t>
  </si>
  <si>
    <t>F51157</t>
  </si>
  <si>
    <t>A51113</t>
  </si>
  <si>
    <t>B51113</t>
  </si>
  <si>
    <t>F51113</t>
  </si>
  <si>
    <t>F51137</t>
  </si>
  <si>
    <t>A42061</t>
  </si>
  <si>
    <t>A42067</t>
  </si>
  <si>
    <t>A42027</t>
  </si>
  <si>
    <t>A42087</t>
  </si>
  <si>
    <t>A42109</t>
  </si>
  <si>
    <t>F42087</t>
  </si>
  <si>
    <t>A42013</t>
  </si>
  <si>
    <t>A42021</t>
  </si>
  <si>
    <t>B42027</t>
  </si>
  <si>
    <t>F42013</t>
  </si>
  <si>
    <t>F42021</t>
  </si>
  <si>
    <t>F42061</t>
  </si>
  <si>
    <t>F42009</t>
  </si>
  <si>
    <t>A42075</t>
  </si>
  <si>
    <t>F42075</t>
  </si>
  <si>
    <t>A42133</t>
  </si>
  <si>
    <t>A42097</t>
  </si>
  <si>
    <t>A42037</t>
  </si>
  <si>
    <t>A42119</t>
  </si>
  <si>
    <t>A42011</t>
  </si>
  <si>
    <t>F42011</t>
  </si>
  <si>
    <t>A42071</t>
  </si>
  <si>
    <t>A42041</t>
  </si>
  <si>
    <t>A42107</t>
  </si>
  <si>
    <t>A42043</t>
  </si>
  <si>
    <t>F42107</t>
  </si>
  <si>
    <t>B42119</t>
  </si>
  <si>
    <t>F42043</t>
  </si>
  <si>
    <t>F42041</t>
  </si>
  <si>
    <t>F42133</t>
  </si>
  <si>
    <t>F42071</t>
  </si>
  <si>
    <t>B42043</t>
  </si>
  <si>
    <t>A36017</t>
  </si>
  <si>
    <t>A36053</t>
  </si>
  <si>
    <t>A36065</t>
  </si>
  <si>
    <t>A36043</t>
  </si>
  <si>
    <t>A36077</t>
  </si>
  <si>
    <t>A36023</t>
  </si>
  <si>
    <t>A36107</t>
  </si>
  <si>
    <t>A36109</t>
  </si>
  <si>
    <t>A36025</t>
  </si>
  <si>
    <t>A36007</t>
  </si>
  <si>
    <t>A42115</t>
  </si>
  <si>
    <t>A36101</t>
  </si>
  <si>
    <t>A42105</t>
  </si>
  <si>
    <t>A42117</t>
  </si>
  <si>
    <t>A42015</t>
  </si>
  <si>
    <t>A42081</t>
  </si>
  <si>
    <t>A42113</t>
  </si>
  <si>
    <t>B42015</t>
  </si>
  <si>
    <t>A42079</t>
  </si>
  <si>
    <t>A42093</t>
  </si>
  <si>
    <t>A36067</t>
  </si>
  <si>
    <t>A36095</t>
  </si>
  <si>
    <t>F36025</t>
  </si>
  <si>
    <t>A36015</t>
  </si>
  <si>
    <t>A36097</t>
  </si>
  <si>
    <t>A36003</t>
  </si>
  <si>
    <t>F36003</t>
  </si>
  <si>
    <t>F36101</t>
  </si>
  <si>
    <t>A42127</t>
  </si>
  <si>
    <t>F42117</t>
  </si>
  <si>
    <t>A42131</t>
  </si>
  <si>
    <t>A42069</t>
  </si>
  <si>
    <t>B42079</t>
  </si>
  <si>
    <t>B42131</t>
  </si>
  <si>
    <t>A42025</t>
  </si>
  <si>
    <t>F36007</t>
  </si>
  <si>
    <t>A36051</t>
  </si>
  <si>
    <t>A36069</t>
  </si>
  <si>
    <t>A36123</t>
  </si>
  <si>
    <t>F42069</t>
  </si>
  <si>
    <t>B42081</t>
  </si>
  <si>
    <t>F36015</t>
  </si>
  <si>
    <t>F42115</t>
  </si>
  <si>
    <t>F42079</t>
  </si>
  <si>
    <t>F42097</t>
  </si>
  <si>
    <t>A42035</t>
  </si>
  <si>
    <t>A42023</t>
  </si>
  <si>
    <t>A42083</t>
  </si>
  <si>
    <t>B42035</t>
  </si>
  <si>
    <t>F42027</t>
  </si>
  <si>
    <t>A42047</t>
  </si>
  <si>
    <t>A42033</t>
  </si>
  <si>
    <t>A42063</t>
  </si>
  <si>
    <t>A42065</t>
  </si>
  <si>
    <t>F42033</t>
  </si>
  <si>
    <t>F42035</t>
  </si>
  <si>
    <t>F42081</t>
  </si>
  <si>
    <t>F42119</t>
  </si>
  <si>
    <t>TU0_9160_0000</t>
  </si>
  <si>
    <t>A51169</t>
  </si>
  <si>
    <t>A51191</t>
  </si>
  <si>
    <t>A51520</t>
  </si>
  <si>
    <t>TU0_9300_0000</t>
  </si>
  <si>
    <t>A51105</t>
  </si>
  <si>
    <t>TU1_8570_8680</t>
  </si>
  <si>
    <t>A51167</t>
  </si>
  <si>
    <t>TU1_9010_9290</t>
  </si>
  <si>
    <t>TU1_9120_0000</t>
  </si>
  <si>
    <t>B51169</t>
  </si>
  <si>
    <t>B51195</t>
  </si>
  <si>
    <t>TU1_9220_9200</t>
  </si>
  <si>
    <t>A47091</t>
  </si>
  <si>
    <t>B51191</t>
  </si>
  <si>
    <t>TU2_8790_9070</t>
  </si>
  <si>
    <t>TU2_8860_9000</t>
  </si>
  <si>
    <t>A51720</t>
  </si>
  <si>
    <t>TU2_8950_9040</t>
  </si>
  <si>
    <t>TU2_8970_9280</t>
  </si>
  <si>
    <t>TU2_9070_9090</t>
  </si>
  <si>
    <t>TU2_9100_9200</t>
  </si>
  <si>
    <t>TU2_9200_9180</t>
  </si>
  <si>
    <t>A47163</t>
  </si>
  <si>
    <t>TU3_8480_8680</t>
  </si>
  <si>
    <t>B51167</t>
  </si>
  <si>
    <t>TU3_8650_8800</t>
  </si>
  <si>
    <t>TU3_8880_9230</t>
  </si>
  <si>
    <t>B51105</t>
  </si>
  <si>
    <t>TU3_9040_9180</t>
  </si>
  <si>
    <t>TU3_9060_9230</t>
  </si>
  <si>
    <t>TU3_9180_9090</t>
  </si>
  <si>
    <t>TU3_9230_9260</t>
  </si>
  <si>
    <t>TU4_8680_8810</t>
  </si>
  <si>
    <t>TU4_8800_9290</t>
  </si>
  <si>
    <t>TU4_8810_9000</t>
  </si>
  <si>
    <t>TU4_9090_0000</t>
  </si>
  <si>
    <t>TU4_9260_0000</t>
  </si>
  <si>
    <t>TU4_9290_0000</t>
  </si>
  <si>
    <t>TU5_9000_9280</t>
  </si>
  <si>
    <t>TU5_9280_0000</t>
  </si>
  <si>
    <t>F24013</t>
  </si>
  <si>
    <t>A24027</t>
  </si>
  <si>
    <t>F24027</t>
  </si>
  <si>
    <t>F_Area</t>
  </si>
  <si>
    <t>N_Area</t>
  </si>
  <si>
    <t>H_Area</t>
  </si>
  <si>
    <t>L_Area</t>
  </si>
  <si>
    <t>Is F = 0?</t>
  </si>
  <si>
    <t>Is N = 0?</t>
  </si>
  <si>
    <t>Is F &gt; N?</t>
  </si>
  <si>
    <t>Is F &gt; NHL?</t>
  </si>
  <si>
    <t>F_Factor</t>
  </si>
  <si>
    <t>N_Factor</t>
  </si>
  <si>
    <t>Non duplicate ist of F segments from lrsegs and lrsegs_PS</t>
  </si>
  <si>
    <t>Sum weight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</si>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</sst>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0" borderId="0" xfId="0" applyFill="1"/>
    <xf numFmtId="0" fontId="16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63"/>
  <sheetViews>
    <sheetView workbookViewId="0">
      <selection activeCell="E1" sqref="E1:O196"/>
    </sheetView>
  </sheetViews>
  <sheetFormatPr defaultRowHeight="15" x14ac:dyDescent="0.25"/>
  <cols>
    <col min="5" max="5" width="12.42578125" customWidth="1"/>
    <col min="6" max="6" width="15.7109375" bestFit="1" customWidth="1"/>
    <col min="7" max="7" width="22.28515625" bestFit="1" customWidth="1"/>
    <col min="15" max="15" width="10.28515625" bestFit="1" customWidth="1"/>
  </cols>
  <sheetData>
    <row r="1" spans="1:15" x14ac:dyDescent="0.25">
      <c r="A1" t="s">
        <v>506</v>
      </c>
      <c r="B1" t="s">
        <v>507</v>
      </c>
      <c r="C1" t="s">
        <v>508</v>
      </c>
      <c r="H1" t="s">
        <v>1866</v>
      </c>
      <c r="I1" t="s">
        <v>1867</v>
      </c>
      <c r="J1" t="s">
        <v>1868</v>
      </c>
      <c r="K1" t="s">
        <v>1869</v>
      </c>
      <c r="L1" t="s">
        <v>1870</v>
      </c>
      <c r="M1" t="s">
        <v>1871</v>
      </c>
      <c r="N1" t="s">
        <v>1872</v>
      </c>
      <c r="O1" t="s">
        <v>1873</v>
      </c>
    </row>
    <row r="2" spans="1:15" x14ac:dyDescent="0.25">
      <c r="A2" t="s">
        <v>1387</v>
      </c>
      <c r="B2" t="s">
        <v>1388</v>
      </c>
      <c r="C2">
        <v>5313.31</v>
      </c>
      <c r="E2" t="s">
        <v>497</v>
      </c>
      <c r="F2" t="s">
        <v>424</v>
      </c>
      <c r="G2" s="2" t="str">
        <f t="shared" ref="G2:G33" si="0">CONCATENATE(E2,F2)</f>
        <v>F51710JB0_7580_0000</v>
      </c>
      <c r="H2" s="1">
        <f t="shared" ref="H2:H33" si="1">SUMIFS(C:C,A:A,F:F,B:B,E:E)</f>
        <v>0</v>
      </c>
      <c r="I2" s="1">
        <f>SUMIFS(land_water_area_P6!C:C,land_water_area_P6!A:A,F:F,land_water_area_P6!B:B,CONCATENATE("N",RIGHT(E:E,5)))</f>
        <v>0</v>
      </c>
      <c r="J2" s="1">
        <f>SUMIFS(land_water_area_P6!C:C,land_water_area_P6!A:A,F:F,land_water_area_P6!B:B,CONCATENATE("H",RIGHT(E:E,5)))</f>
        <v>0</v>
      </c>
      <c r="K2" s="1">
        <f>SUMIFS(land_water_area_P6!C:C,land_water_area_P6!A:A,F:F,land_water_area_P6!B:B,CONCATENATE("L",RIGHT(E:E,5)))</f>
        <v>0</v>
      </c>
      <c r="L2">
        <f t="shared" ref="L2:L33" si="2">IF(H2=0,1,"")</f>
        <v>1</v>
      </c>
      <c r="M2">
        <f t="shared" ref="M2:M33" si="3">IF(I2=0,1,"")</f>
        <v>1</v>
      </c>
      <c r="N2" t="str">
        <f>IF(H2&gt;I2,1,"")</f>
        <v/>
      </c>
      <c r="O2" t="str">
        <f>IF(H2&gt;(I2+J2+K2),1,"")</f>
        <v/>
      </c>
    </row>
    <row r="3" spans="1:15" x14ac:dyDescent="0.25">
      <c r="A3" t="s">
        <v>1387</v>
      </c>
      <c r="B3" t="s">
        <v>1389</v>
      </c>
      <c r="C3">
        <v>8338.81</v>
      </c>
      <c r="E3" t="s">
        <v>462</v>
      </c>
      <c r="F3" t="s">
        <v>181</v>
      </c>
      <c r="G3" s="2" t="str">
        <f t="shared" si="0"/>
        <v>F24029EU0_3571_0000</v>
      </c>
      <c r="H3" s="2">
        <f t="shared" si="1"/>
        <v>1.1299999999999999</v>
      </c>
      <c r="I3" s="2">
        <f>SUMIFS(land_water_area_P6!C:C,land_water_area_P6!A:A,F:F,land_water_area_P6!B:B,CONCATENATE("N",RIGHT(E:E,5)))</f>
        <v>7541.2006789999996</v>
      </c>
      <c r="J3" s="2">
        <f>SUMIFS(land_water_area_P6!C:C,land_water_area_P6!A:A,F:F,land_water_area_P6!B:B,CONCATENATE("H",RIGHT(E:E,5)))</f>
        <v>0</v>
      </c>
      <c r="K3" s="2">
        <f>SUMIFS(land_water_area_P6!C:C,land_water_area_P6!A:A,F:F,land_water_area_P6!B:B,CONCATENATE("L",RIGHT(E:E,5)))</f>
        <v>0</v>
      </c>
      <c r="L3" t="str">
        <f t="shared" si="2"/>
        <v/>
      </c>
      <c r="M3" t="str">
        <f t="shared" si="3"/>
        <v/>
      </c>
      <c r="N3" t="str">
        <f t="shared" ref="N3:N66" si="4">IF(H3&gt;I3,1,"")</f>
        <v/>
      </c>
      <c r="O3" t="str">
        <f t="shared" ref="O3:O66" si="5">IF(H3&gt;(I3+J3+K3),1,"")</f>
        <v/>
      </c>
    </row>
    <row r="4" spans="1:15" x14ac:dyDescent="0.25">
      <c r="A4" t="s">
        <v>1390</v>
      </c>
      <c r="B4" t="s">
        <v>1388</v>
      </c>
      <c r="C4">
        <v>56457.49</v>
      </c>
      <c r="E4" t="s">
        <v>455</v>
      </c>
      <c r="F4" t="s">
        <v>116</v>
      </c>
      <c r="G4" s="2" t="str">
        <f t="shared" si="0"/>
        <v>F24015EU1_2982_0000</v>
      </c>
      <c r="H4" s="2">
        <f t="shared" si="1"/>
        <v>1.17</v>
      </c>
      <c r="I4" s="2">
        <f>SUMIFS(land_water_area_P6!C:C,land_water_area_P6!A:A,F:F,land_water_area_P6!B:B,CONCATENATE("N",RIGHT(E:E,5)))</f>
        <v>2401.354969</v>
      </c>
      <c r="J4" s="2">
        <f>SUMIFS(land_water_area_P6!C:C,land_water_area_P6!A:A,F:F,land_water_area_P6!B:B,CONCATENATE("H",RIGHT(E:E,5)))</f>
        <v>0</v>
      </c>
      <c r="K4" s="2">
        <f>SUMIFS(land_water_area_P6!C:C,land_water_area_P6!A:A,F:F,land_water_area_P6!B:B,CONCATENATE("L",RIGHT(E:E,5)))</f>
        <v>0</v>
      </c>
      <c r="L4" t="str">
        <f t="shared" si="2"/>
        <v/>
      </c>
      <c r="M4" t="str">
        <f t="shared" si="3"/>
        <v/>
      </c>
      <c r="N4" t="str">
        <f t="shared" si="4"/>
        <v/>
      </c>
      <c r="O4" t="str">
        <f t="shared" si="5"/>
        <v/>
      </c>
    </row>
    <row r="5" spans="1:15" x14ac:dyDescent="0.25">
      <c r="A5" t="s">
        <v>1391</v>
      </c>
      <c r="B5" t="s">
        <v>1389</v>
      </c>
      <c r="C5">
        <v>16806.84</v>
      </c>
      <c r="E5" t="s">
        <v>466</v>
      </c>
      <c r="F5" t="s">
        <v>260</v>
      </c>
      <c r="G5" s="2" t="str">
        <f t="shared" si="0"/>
        <v>F24039EL0_6011_0000</v>
      </c>
      <c r="H5" s="2">
        <f t="shared" si="1"/>
        <v>1.5</v>
      </c>
      <c r="I5" s="2">
        <f>SUMIFS(land_water_area_P6!C:C,land_water_area_P6!A:A,F:F,land_water_area_P6!B:B,CONCATENATE("N",RIGHT(E:E,5)))</f>
        <v>2779.3290240000001</v>
      </c>
      <c r="J5" s="2">
        <f>SUMIFS(land_water_area_P6!C:C,land_water_area_P6!A:A,F:F,land_water_area_P6!B:B,CONCATENATE("H",RIGHT(E:E,5)))</f>
        <v>0</v>
      </c>
      <c r="K5" s="2">
        <f>SUMIFS(land_water_area_P6!C:C,land_water_area_P6!A:A,F:F,land_water_area_P6!B:B,CONCATENATE("L",RIGHT(E:E,5)))</f>
        <v>0</v>
      </c>
      <c r="L5" t="str">
        <f t="shared" si="2"/>
        <v/>
      </c>
      <c r="M5" t="str">
        <f t="shared" si="3"/>
        <v/>
      </c>
      <c r="N5" t="str">
        <f t="shared" si="4"/>
        <v/>
      </c>
      <c r="O5" t="str">
        <f t="shared" si="5"/>
        <v/>
      </c>
    </row>
    <row r="6" spans="1:15" x14ac:dyDescent="0.25">
      <c r="A6" t="s">
        <v>1391</v>
      </c>
      <c r="B6" t="s">
        <v>1392</v>
      </c>
      <c r="C6">
        <v>23616.11</v>
      </c>
      <c r="E6" t="s">
        <v>458</v>
      </c>
      <c r="F6" t="s">
        <v>118</v>
      </c>
      <c r="G6" s="2" t="str">
        <f t="shared" si="0"/>
        <v>F24025SL9_2970_0000</v>
      </c>
      <c r="H6" s="2">
        <f t="shared" si="1"/>
        <v>1.86</v>
      </c>
      <c r="I6" s="2">
        <f>SUMIFS(land_water_area_P6!C:C,land_water_area_P6!A:A,F:F,land_water_area_P6!B:B,CONCATENATE("N",RIGHT(E:E,5)))</f>
        <v>6908.2305509999997</v>
      </c>
      <c r="J6" s="2">
        <f>SUMIFS(land_water_area_P6!C:C,land_water_area_P6!A:A,F:F,land_water_area_P6!B:B,CONCATENATE("H",RIGHT(E:E,5)))</f>
        <v>0</v>
      </c>
      <c r="K6" s="2">
        <f>SUMIFS(land_water_area_P6!C:C,land_water_area_P6!A:A,F:F,land_water_area_P6!B:B,CONCATENATE("L",RIGHT(E:E,5)))</f>
        <v>0</v>
      </c>
      <c r="L6" t="str">
        <f t="shared" si="2"/>
        <v/>
      </c>
      <c r="M6" t="str">
        <f t="shared" si="3"/>
        <v/>
      </c>
      <c r="N6" t="str">
        <f t="shared" si="4"/>
        <v/>
      </c>
      <c r="O6" t="str">
        <f t="shared" si="5"/>
        <v/>
      </c>
    </row>
    <row r="7" spans="1:15" x14ac:dyDescent="0.25">
      <c r="A7" t="s">
        <v>1393</v>
      </c>
      <c r="B7" t="s">
        <v>1388</v>
      </c>
      <c r="C7">
        <v>43028.28</v>
      </c>
      <c r="E7" t="s">
        <v>462</v>
      </c>
      <c r="F7" t="s">
        <v>187</v>
      </c>
      <c r="G7" s="2" t="str">
        <f t="shared" si="0"/>
        <v>F24029EU0_3725_0000</v>
      </c>
      <c r="H7" s="2">
        <f t="shared" si="1"/>
        <v>1.88</v>
      </c>
      <c r="I7" s="2">
        <f>SUMIFS(land_water_area_P6!C:C,land_water_area_P6!A:A,F:F,land_water_area_P6!B:B,CONCATENATE("N",RIGHT(E:E,5)))</f>
        <v>3937.0491379999999</v>
      </c>
      <c r="J7" s="2">
        <f>SUMIFS(land_water_area_P6!C:C,land_water_area_P6!A:A,F:F,land_water_area_P6!B:B,CONCATENATE("H",RIGHT(E:E,5)))</f>
        <v>0</v>
      </c>
      <c r="K7" s="2">
        <f>SUMIFS(land_water_area_P6!C:C,land_water_area_P6!A:A,F:F,land_water_area_P6!B:B,CONCATENATE("L",RIGHT(E:E,5)))</f>
        <v>0</v>
      </c>
      <c r="L7" t="str">
        <f t="shared" si="2"/>
        <v/>
      </c>
      <c r="M7" t="str">
        <f t="shared" si="3"/>
        <v/>
      </c>
      <c r="N7" t="str">
        <f t="shared" si="4"/>
        <v/>
      </c>
      <c r="O7" t="str">
        <f t="shared" si="5"/>
        <v/>
      </c>
    </row>
    <row r="8" spans="1:15" x14ac:dyDescent="0.25">
      <c r="A8" t="s">
        <v>1393</v>
      </c>
      <c r="B8" t="s">
        <v>1389</v>
      </c>
      <c r="C8">
        <v>55333.4</v>
      </c>
      <c r="E8" t="s">
        <v>463</v>
      </c>
      <c r="F8" t="s">
        <v>25</v>
      </c>
      <c r="G8" s="2" t="str">
        <f t="shared" si="0"/>
        <v>F24033PL2_4811_0000</v>
      </c>
      <c r="H8" s="2">
        <f t="shared" si="1"/>
        <v>1.89</v>
      </c>
      <c r="I8" s="2">
        <f>SUMIFS(land_water_area_P6!C:C,land_water_area_P6!A:A,F:F,land_water_area_P6!B:B,CONCATENATE("N",RIGHT(E:E,5)))</f>
        <v>1970.5790119999999</v>
      </c>
      <c r="J8" s="2">
        <f>SUMIFS(land_water_area_P6!C:C,land_water_area_P6!A:A,F:F,land_water_area_P6!B:B,CONCATENATE("H",RIGHT(E:E,5)))</f>
        <v>0</v>
      </c>
      <c r="K8" s="2">
        <f>SUMIFS(land_water_area_P6!C:C,land_water_area_P6!A:A,F:F,land_water_area_P6!B:B,CONCATENATE("L",RIGHT(E:E,5)))</f>
        <v>0</v>
      </c>
      <c r="L8" t="str">
        <f t="shared" si="2"/>
        <v/>
      </c>
      <c r="M8" t="str">
        <f t="shared" si="3"/>
        <v/>
      </c>
      <c r="N8" t="str">
        <f t="shared" si="4"/>
        <v/>
      </c>
      <c r="O8" t="str">
        <f t="shared" si="5"/>
        <v/>
      </c>
    </row>
    <row r="9" spans="1:15" x14ac:dyDescent="0.25">
      <c r="A9" t="s">
        <v>1394</v>
      </c>
      <c r="B9" t="s">
        <v>1388</v>
      </c>
      <c r="C9">
        <v>12248.36</v>
      </c>
      <c r="E9" t="s">
        <v>491</v>
      </c>
      <c r="F9" t="s">
        <v>325</v>
      </c>
      <c r="G9" s="2" t="str">
        <f t="shared" si="0"/>
        <v>F51510PL0_5090_0000</v>
      </c>
      <c r="H9" s="2">
        <f t="shared" si="1"/>
        <v>2.19</v>
      </c>
      <c r="I9" s="2">
        <f>SUMIFS(land_water_area_P6!C:C,land_water_area_P6!A:A,F:F,land_water_area_P6!B:B,CONCATENATE("N",RIGHT(E:E,5)))</f>
        <v>3362.509998</v>
      </c>
      <c r="J9" s="2">
        <f>SUMIFS(land_water_area_P6!C:C,land_water_area_P6!A:A,F:F,land_water_area_P6!B:B,CONCATENATE("H",RIGHT(E:E,5)))</f>
        <v>0</v>
      </c>
      <c r="K9" s="2">
        <f>SUMIFS(land_water_area_P6!C:C,land_water_area_P6!A:A,F:F,land_water_area_P6!B:B,CONCATENATE("L",RIGHT(E:E,5)))</f>
        <v>0</v>
      </c>
      <c r="L9" t="str">
        <f t="shared" si="2"/>
        <v/>
      </c>
      <c r="M9" t="str">
        <f t="shared" si="3"/>
        <v/>
      </c>
      <c r="N9" t="str">
        <f t="shared" si="4"/>
        <v/>
      </c>
      <c r="O9" t="str">
        <f t="shared" si="5"/>
        <v/>
      </c>
    </row>
    <row r="10" spans="1:15" x14ac:dyDescent="0.25">
      <c r="A10" t="s">
        <v>1395</v>
      </c>
      <c r="B10" t="s">
        <v>1388</v>
      </c>
      <c r="C10">
        <v>184765.17</v>
      </c>
      <c r="E10" t="s">
        <v>490</v>
      </c>
      <c r="F10" t="s">
        <v>411</v>
      </c>
      <c r="G10" s="2" t="str">
        <f t="shared" si="0"/>
        <v>F51199YL0_7370_0000</v>
      </c>
      <c r="H10" s="2">
        <f t="shared" si="1"/>
        <v>2.31</v>
      </c>
      <c r="I10" s="2">
        <f>SUMIFS(land_water_area_P6!C:C,land_water_area_P6!A:A,F:F,land_water_area_P6!B:B,CONCATENATE("N",RIGHT(E:E,5)))</f>
        <v>20539.291870000001</v>
      </c>
      <c r="J10" s="2">
        <f>SUMIFS(land_water_area_P6!C:C,land_water_area_P6!A:A,F:F,land_water_area_P6!B:B,CONCATENATE("H",RIGHT(E:E,5)))</f>
        <v>0</v>
      </c>
      <c r="K10" s="2">
        <f>SUMIFS(land_water_area_P6!C:C,land_water_area_P6!A:A,F:F,land_water_area_P6!B:B,CONCATENATE("L",RIGHT(E:E,5)))</f>
        <v>0</v>
      </c>
      <c r="L10" t="str">
        <f t="shared" si="2"/>
        <v/>
      </c>
      <c r="M10" t="str">
        <f t="shared" si="3"/>
        <v/>
      </c>
      <c r="N10" t="str">
        <f t="shared" si="4"/>
        <v/>
      </c>
      <c r="O10" t="str">
        <f t="shared" si="5"/>
        <v/>
      </c>
    </row>
    <row r="11" spans="1:15" x14ac:dyDescent="0.25">
      <c r="A11" t="s">
        <v>1396</v>
      </c>
      <c r="B11" t="s">
        <v>1389</v>
      </c>
      <c r="C11">
        <v>65026.55</v>
      </c>
      <c r="E11" t="s">
        <v>467</v>
      </c>
      <c r="F11" t="s">
        <v>272</v>
      </c>
      <c r="G11" s="2" t="str">
        <f t="shared" si="0"/>
        <v>F24041EU0_4550_0000</v>
      </c>
      <c r="H11" s="2">
        <f t="shared" si="1"/>
        <v>2.31</v>
      </c>
      <c r="I11" s="2">
        <f>SUMIFS(land_water_area_P6!C:C,land_water_area_P6!A:A,F:F,land_water_area_P6!B:B,CONCATENATE("N",RIGHT(E:E,5)))</f>
        <v>3300.5405890000002</v>
      </c>
      <c r="J11" s="2">
        <f>SUMIFS(land_water_area_P6!C:C,land_water_area_P6!A:A,F:F,land_water_area_P6!B:B,CONCATENATE("H",RIGHT(E:E,5)))</f>
        <v>0</v>
      </c>
      <c r="K11" s="2">
        <f>SUMIFS(land_water_area_P6!C:C,land_water_area_P6!A:A,F:F,land_water_area_P6!B:B,CONCATENATE("L",RIGHT(E:E,5)))</f>
        <v>0</v>
      </c>
      <c r="L11" t="str">
        <f t="shared" si="2"/>
        <v/>
      </c>
      <c r="M11" t="str">
        <f t="shared" si="3"/>
        <v/>
      </c>
      <c r="N11" t="str">
        <f t="shared" si="4"/>
        <v/>
      </c>
      <c r="O11" t="str">
        <f t="shared" si="5"/>
        <v/>
      </c>
    </row>
    <row r="12" spans="1:15" x14ac:dyDescent="0.25">
      <c r="A12" t="s">
        <v>1396</v>
      </c>
      <c r="B12" t="s">
        <v>1392</v>
      </c>
      <c r="C12">
        <v>3179.86</v>
      </c>
      <c r="E12" t="s">
        <v>491</v>
      </c>
      <c r="F12" t="s">
        <v>301</v>
      </c>
      <c r="G12" s="2" t="str">
        <f t="shared" si="0"/>
        <v>F51510PL7_4962_0000</v>
      </c>
      <c r="H12" s="2">
        <f t="shared" si="1"/>
        <v>3.49</v>
      </c>
      <c r="I12" s="2">
        <f>SUMIFS(land_water_area_P6!C:C,land_water_area_P6!A:A,F:F,land_water_area_P6!B:B,CONCATENATE("N",RIGHT(E:E,5)))</f>
        <v>1685.702037</v>
      </c>
      <c r="J12" s="2">
        <f>SUMIFS(land_water_area_P6!C:C,land_water_area_P6!A:A,F:F,land_water_area_P6!B:B,CONCATENATE("H",RIGHT(E:E,5)))</f>
        <v>0</v>
      </c>
      <c r="K12" s="2">
        <f>SUMIFS(land_water_area_P6!C:C,land_water_area_P6!A:A,F:F,land_water_area_P6!B:B,CONCATENATE("L",RIGHT(E:E,5)))</f>
        <v>0</v>
      </c>
      <c r="L12" t="str">
        <f t="shared" si="2"/>
        <v/>
      </c>
      <c r="M12" t="str">
        <f t="shared" si="3"/>
        <v/>
      </c>
      <c r="N12" t="str">
        <f t="shared" si="4"/>
        <v/>
      </c>
      <c r="O12" t="str">
        <f t="shared" si="5"/>
        <v/>
      </c>
    </row>
    <row r="13" spans="1:15" x14ac:dyDescent="0.25">
      <c r="A13" t="s">
        <v>1397</v>
      </c>
      <c r="B13" t="s">
        <v>1388</v>
      </c>
      <c r="C13">
        <v>6137.08</v>
      </c>
      <c r="E13" t="s">
        <v>451</v>
      </c>
      <c r="F13" t="s">
        <v>54</v>
      </c>
      <c r="G13" s="2" t="str">
        <f t="shared" si="0"/>
        <v>F24003XL3_4710_0000</v>
      </c>
      <c r="H13" s="2">
        <f t="shared" si="1"/>
        <v>3.6</v>
      </c>
      <c r="I13" s="2">
        <f>SUMIFS(land_water_area_P6!C:C,land_water_area_P6!A:A,F:F,land_water_area_P6!B:B,CONCATENATE("N",RIGHT(E:E,5)))</f>
        <v>12214.497880000001</v>
      </c>
      <c r="J13" s="2">
        <f>SUMIFS(land_water_area_P6!C:C,land_water_area_P6!A:A,F:F,land_water_area_P6!B:B,CONCATENATE("H",RIGHT(E:E,5)))</f>
        <v>0</v>
      </c>
      <c r="K13" s="2">
        <f>SUMIFS(land_water_area_P6!C:C,land_water_area_P6!A:A,F:F,land_water_area_P6!B:B,CONCATENATE("L",RIGHT(E:E,5)))</f>
        <v>0</v>
      </c>
      <c r="L13" t="str">
        <f t="shared" si="2"/>
        <v/>
      </c>
      <c r="M13" t="str">
        <f t="shared" si="3"/>
        <v/>
      </c>
      <c r="N13" t="str">
        <f t="shared" si="4"/>
        <v/>
      </c>
      <c r="O13" t="str">
        <f t="shared" si="5"/>
        <v/>
      </c>
    </row>
    <row r="14" spans="1:15" x14ac:dyDescent="0.25">
      <c r="A14" t="s">
        <v>1398</v>
      </c>
      <c r="B14" t="s">
        <v>1388</v>
      </c>
      <c r="C14">
        <v>14574.73</v>
      </c>
      <c r="E14" t="s">
        <v>465</v>
      </c>
      <c r="F14" t="s">
        <v>239</v>
      </c>
      <c r="G14" s="2" t="str">
        <f t="shared" si="0"/>
        <v>F24037WL0_5881_0000</v>
      </c>
      <c r="H14" s="2">
        <f t="shared" si="1"/>
        <v>4.32</v>
      </c>
      <c r="I14" s="2">
        <f>SUMIFS(land_water_area_P6!C:C,land_water_area_P6!A:A,F:F,land_water_area_P6!B:B,CONCATENATE("N",RIGHT(E:E,5)))</f>
        <v>1760.9653969999999</v>
      </c>
      <c r="J14" s="2">
        <f>SUMIFS(land_water_area_P6!C:C,land_water_area_P6!A:A,F:F,land_water_area_P6!B:B,CONCATENATE("H",RIGHT(E:E,5)))</f>
        <v>0</v>
      </c>
      <c r="K14" s="2">
        <f>SUMIFS(land_water_area_P6!C:C,land_water_area_P6!A:A,F:F,land_water_area_P6!B:B,CONCATENATE("L",RIGHT(E:E,5)))</f>
        <v>0</v>
      </c>
      <c r="L14" t="str">
        <f t="shared" si="2"/>
        <v/>
      </c>
      <c r="M14" t="str">
        <f t="shared" si="3"/>
        <v/>
      </c>
      <c r="N14" t="str">
        <f t="shared" si="4"/>
        <v/>
      </c>
      <c r="O14" t="str">
        <f t="shared" si="5"/>
        <v/>
      </c>
    </row>
    <row r="15" spans="1:15" x14ac:dyDescent="0.25">
      <c r="A15" t="s">
        <v>1398</v>
      </c>
      <c r="B15" t="s">
        <v>1389</v>
      </c>
      <c r="C15">
        <v>11198.6</v>
      </c>
      <c r="E15" t="s">
        <v>452</v>
      </c>
      <c r="F15" t="s">
        <v>61</v>
      </c>
      <c r="G15" s="2" t="str">
        <f t="shared" si="0"/>
        <v>F24005WM0_3742_0000</v>
      </c>
      <c r="H15" s="2">
        <f t="shared" si="1"/>
        <v>4.6399999999999997</v>
      </c>
      <c r="I15" s="2">
        <f>SUMIFS(land_water_area_P6!C:C,land_water_area_P6!A:A,F:F,land_water_area_P6!B:B,CONCATENATE("N",RIGHT(E:E,5)))</f>
        <v>7596.1300140000003</v>
      </c>
      <c r="J15" s="2">
        <f>SUMIFS(land_water_area_P6!C:C,land_water_area_P6!A:A,F:F,land_water_area_P6!B:B,CONCATENATE("H",RIGHT(E:E,5)))</f>
        <v>0</v>
      </c>
      <c r="K15" s="2">
        <f>SUMIFS(land_water_area_P6!C:C,land_water_area_P6!A:A,F:F,land_water_area_P6!B:B,CONCATENATE("L",RIGHT(E:E,5)))</f>
        <v>0</v>
      </c>
      <c r="L15" t="str">
        <f t="shared" si="2"/>
        <v/>
      </c>
      <c r="M15" t="str">
        <f t="shared" si="3"/>
        <v/>
      </c>
      <c r="N15" t="str">
        <f t="shared" si="4"/>
        <v/>
      </c>
      <c r="O15" t="str">
        <f t="shared" si="5"/>
        <v/>
      </c>
    </row>
    <row r="16" spans="1:15" x14ac:dyDescent="0.25">
      <c r="A16" t="s">
        <v>1399</v>
      </c>
      <c r="B16" t="s">
        <v>1389</v>
      </c>
      <c r="C16">
        <v>54286.65</v>
      </c>
      <c r="E16" t="s">
        <v>462</v>
      </c>
      <c r="F16" t="s">
        <v>180</v>
      </c>
      <c r="G16" s="2" t="str">
        <f t="shared" si="0"/>
        <v>F24029EU0_3570_0000</v>
      </c>
      <c r="H16" s="2">
        <f t="shared" si="1"/>
        <v>4.84</v>
      </c>
      <c r="I16" s="2">
        <f>SUMIFS(land_water_area_P6!C:C,land_water_area_P6!A:A,F:F,land_water_area_P6!B:B,CONCATENATE("N",RIGHT(E:E,5)))</f>
        <v>13557.638139999999</v>
      </c>
      <c r="J16" s="2">
        <f>SUMIFS(land_water_area_P6!C:C,land_water_area_P6!A:A,F:F,land_water_area_P6!B:B,CONCATENATE("H",RIGHT(E:E,5)))</f>
        <v>0</v>
      </c>
      <c r="K16" s="2">
        <f>SUMIFS(land_water_area_P6!C:C,land_water_area_P6!A:A,F:F,land_water_area_P6!B:B,CONCATENATE("L",RIGHT(E:E,5)))</f>
        <v>0</v>
      </c>
      <c r="L16" t="str">
        <f t="shared" si="2"/>
        <v/>
      </c>
      <c r="M16" t="str">
        <f t="shared" si="3"/>
        <v/>
      </c>
      <c r="N16" t="str">
        <f t="shared" si="4"/>
        <v/>
      </c>
      <c r="O16" t="str">
        <f t="shared" si="5"/>
        <v/>
      </c>
    </row>
    <row r="17" spans="1:15" x14ac:dyDescent="0.25">
      <c r="A17" t="s">
        <v>1399</v>
      </c>
      <c r="B17" t="s">
        <v>1392</v>
      </c>
      <c r="C17">
        <v>49333.88</v>
      </c>
      <c r="E17" t="s">
        <v>481</v>
      </c>
      <c r="F17" t="s">
        <v>352</v>
      </c>
      <c r="G17" s="2" t="str">
        <f t="shared" si="0"/>
        <v>F51101YP0_6783_0000</v>
      </c>
      <c r="H17" s="2">
        <f t="shared" si="1"/>
        <v>5.17</v>
      </c>
      <c r="I17" s="2">
        <f>SUMIFS(land_water_area_P6!C:C,land_water_area_P6!A:A,F:F,land_water_area_P6!B:B,CONCATENATE("N",RIGHT(E:E,5)))</f>
        <v>961.9630214</v>
      </c>
      <c r="J17" s="2">
        <f>SUMIFS(land_water_area_P6!C:C,land_water_area_P6!A:A,F:F,land_water_area_P6!B:B,CONCATENATE("H",RIGHT(E:E,5)))</f>
        <v>0</v>
      </c>
      <c r="K17" s="2">
        <f>SUMIFS(land_water_area_P6!C:C,land_water_area_P6!A:A,F:F,land_water_area_P6!B:B,CONCATENATE("L",RIGHT(E:E,5)))</f>
        <v>0</v>
      </c>
      <c r="L17" t="str">
        <f t="shared" si="2"/>
        <v/>
      </c>
      <c r="M17" t="str">
        <f t="shared" si="3"/>
        <v/>
      </c>
      <c r="N17" t="str">
        <f t="shared" si="4"/>
        <v/>
      </c>
      <c r="O17" t="str">
        <f t="shared" si="5"/>
        <v/>
      </c>
    </row>
    <row r="18" spans="1:15" x14ac:dyDescent="0.25">
      <c r="A18" t="s">
        <v>509</v>
      </c>
      <c r="B18" t="s">
        <v>6</v>
      </c>
      <c r="C18">
        <v>6507.15</v>
      </c>
      <c r="E18" t="s">
        <v>452</v>
      </c>
      <c r="F18" t="s">
        <v>60</v>
      </c>
      <c r="G18" s="2" t="str">
        <f t="shared" si="0"/>
        <v>F24005WM0_3741_0000</v>
      </c>
      <c r="H18" s="2">
        <f t="shared" si="1"/>
        <v>5.78</v>
      </c>
      <c r="I18" s="2">
        <f>SUMIFS(land_water_area_P6!C:C,land_water_area_P6!A:A,F:F,land_water_area_P6!B:B,CONCATENATE("N",RIGHT(E:E,5)))</f>
        <v>6017.3000339999999</v>
      </c>
      <c r="J18" s="2">
        <f>SUMIFS(land_water_area_P6!C:C,land_water_area_P6!A:A,F:F,land_water_area_P6!B:B,CONCATENATE("H",RIGHT(E:E,5)))</f>
        <v>0</v>
      </c>
      <c r="K18" s="2">
        <f>SUMIFS(land_water_area_P6!C:C,land_water_area_P6!A:A,F:F,land_water_area_P6!B:B,CONCATENATE("L",RIGHT(E:E,5)))</f>
        <v>0</v>
      </c>
      <c r="L18" t="str">
        <f t="shared" si="2"/>
        <v/>
      </c>
      <c r="M18" t="str">
        <f t="shared" si="3"/>
        <v/>
      </c>
      <c r="N18" t="str">
        <f t="shared" si="4"/>
        <v/>
      </c>
      <c r="O18" t="str">
        <f t="shared" si="5"/>
        <v/>
      </c>
    </row>
    <row r="19" spans="1:15" x14ac:dyDescent="0.25">
      <c r="A19" t="s">
        <v>511</v>
      </c>
      <c r="B19" t="s">
        <v>6</v>
      </c>
      <c r="C19">
        <v>14636.01</v>
      </c>
      <c r="E19" t="s">
        <v>470</v>
      </c>
      <c r="F19" t="s">
        <v>295</v>
      </c>
      <c r="G19" s="2" t="str">
        <f t="shared" si="0"/>
        <v>F51001EL0_6480_0000</v>
      </c>
      <c r="H19" s="2">
        <f t="shared" si="1"/>
        <v>7.2</v>
      </c>
      <c r="I19" s="2">
        <f>SUMIFS(land_water_area_P6!C:C,land_water_area_P6!A:A,F:F,land_water_area_P6!B:B,CONCATENATE("N",RIGHT(E:E,5)))</f>
        <v>12915.27615</v>
      </c>
      <c r="J19" s="2">
        <f>SUMIFS(land_water_area_P6!C:C,land_water_area_P6!A:A,F:F,land_water_area_P6!B:B,CONCATENATE("H",RIGHT(E:E,5)))</f>
        <v>0</v>
      </c>
      <c r="K19" s="2">
        <f>SUMIFS(land_water_area_P6!C:C,land_water_area_P6!A:A,F:F,land_water_area_P6!B:B,CONCATENATE("L",RIGHT(E:E,5)))</f>
        <v>0</v>
      </c>
      <c r="L19" t="str">
        <f t="shared" si="2"/>
        <v/>
      </c>
      <c r="M19" t="str">
        <f t="shared" si="3"/>
        <v/>
      </c>
      <c r="N19" t="str">
        <f t="shared" si="4"/>
        <v/>
      </c>
      <c r="O19" t="str">
        <f t="shared" si="5"/>
        <v/>
      </c>
    </row>
    <row r="20" spans="1:15" x14ac:dyDescent="0.25">
      <c r="A20" t="s">
        <v>512</v>
      </c>
      <c r="B20" t="s">
        <v>6</v>
      </c>
      <c r="C20">
        <v>9327.94</v>
      </c>
      <c r="E20" t="s">
        <v>469</v>
      </c>
      <c r="F20" t="s">
        <v>50</v>
      </c>
      <c r="G20" s="2" t="str">
        <f t="shared" si="0"/>
        <v>F24510WM0_3961_0000</v>
      </c>
      <c r="H20" s="2">
        <f t="shared" si="1"/>
        <v>7.22</v>
      </c>
      <c r="I20" s="2">
        <f>SUMIFS(land_water_area_P6!C:C,land_water_area_P6!A:A,F:F,land_water_area_P6!B:B,CONCATENATE("N",RIGHT(E:E,5)))</f>
        <v>2081.9860319999998</v>
      </c>
      <c r="J20" s="2">
        <f>SUMIFS(land_water_area_P6!C:C,land_water_area_P6!A:A,F:F,land_water_area_P6!B:B,CONCATENATE("H",RIGHT(E:E,5)))</f>
        <v>0</v>
      </c>
      <c r="K20" s="2">
        <f>SUMIFS(land_water_area_P6!C:C,land_water_area_P6!A:A,F:F,land_water_area_P6!B:B,CONCATENATE("L",RIGHT(E:E,5)))</f>
        <v>0</v>
      </c>
      <c r="L20" t="str">
        <f t="shared" si="2"/>
        <v/>
      </c>
      <c r="M20" t="str">
        <f t="shared" si="3"/>
        <v/>
      </c>
      <c r="N20" t="str">
        <f t="shared" si="4"/>
        <v/>
      </c>
      <c r="O20" t="str">
        <f t="shared" si="5"/>
        <v/>
      </c>
    </row>
    <row r="21" spans="1:15" x14ac:dyDescent="0.25">
      <c r="A21" t="s">
        <v>513</v>
      </c>
      <c r="B21" t="s">
        <v>6</v>
      </c>
      <c r="C21">
        <v>13467.35</v>
      </c>
      <c r="E21" t="s">
        <v>495</v>
      </c>
      <c r="F21" t="s">
        <v>308</v>
      </c>
      <c r="G21" s="2" t="str">
        <f t="shared" si="0"/>
        <v>F51670JB0_7074_0000</v>
      </c>
      <c r="H21" s="2">
        <f t="shared" si="1"/>
        <v>9.07</v>
      </c>
      <c r="I21" s="2">
        <f>SUMIFS(land_water_area_P6!C:C,land_water_area_P6!A:A,F:F,land_water_area_P6!B:B,CONCATENATE("N",RIGHT(E:E,5)))</f>
        <v>4047.2079789999998</v>
      </c>
      <c r="J21" s="2">
        <f>SUMIFS(land_water_area_P6!C:C,land_water_area_P6!A:A,F:F,land_water_area_P6!B:B,CONCATENATE("H",RIGHT(E:E,5)))</f>
        <v>0</v>
      </c>
      <c r="K21" s="2">
        <f>SUMIFS(land_water_area_P6!C:C,land_water_area_P6!A:A,F:F,land_water_area_P6!B:B,CONCATENATE("L",RIGHT(E:E,5)))</f>
        <v>0</v>
      </c>
      <c r="L21" t="str">
        <f t="shared" si="2"/>
        <v/>
      </c>
      <c r="M21" t="str">
        <f t="shared" si="3"/>
        <v/>
      </c>
      <c r="N21" t="str">
        <f t="shared" si="4"/>
        <v/>
      </c>
      <c r="O21" t="str">
        <f t="shared" si="5"/>
        <v/>
      </c>
    </row>
    <row r="22" spans="1:15" x14ac:dyDescent="0.25">
      <c r="A22" t="s">
        <v>514</v>
      </c>
      <c r="B22" t="s">
        <v>6</v>
      </c>
      <c r="C22">
        <v>29524.79</v>
      </c>
      <c r="E22" t="s">
        <v>491</v>
      </c>
      <c r="F22" t="s">
        <v>413</v>
      </c>
      <c r="G22" s="2" t="str">
        <f t="shared" si="0"/>
        <v>F51510PL7_4963_0000</v>
      </c>
      <c r="H22" s="2">
        <f t="shared" si="1"/>
        <v>9.5299999999999994</v>
      </c>
      <c r="I22" s="2">
        <f>SUMIFS(land_water_area_P6!C:C,land_water_area_P6!A:A,F:F,land_water_area_P6!B:B,CONCATENATE("N",RIGHT(E:E,5)))</f>
        <v>253.66500110000001</v>
      </c>
      <c r="J22" s="2">
        <f>SUMIFS(land_water_area_P6!C:C,land_water_area_P6!A:A,F:F,land_water_area_P6!B:B,CONCATENATE("H",RIGHT(E:E,5)))</f>
        <v>0</v>
      </c>
      <c r="K22" s="2">
        <f>SUMIFS(land_water_area_P6!C:C,land_water_area_P6!A:A,F:F,land_water_area_P6!B:B,CONCATENATE("L",RIGHT(E:E,5)))</f>
        <v>0</v>
      </c>
      <c r="L22" t="str">
        <f t="shared" si="2"/>
        <v/>
      </c>
      <c r="M22" t="str">
        <f t="shared" si="3"/>
        <v/>
      </c>
      <c r="N22" t="str">
        <f t="shared" si="4"/>
        <v/>
      </c>
      <c r="O22" t="str">
        <f t="shared" si="5"/>
        <v/>
      </c>
    </row>
    <row r="23" spans="1:15" x14ac:dyDescent="0.25">
      <c r="A23" t="s">
        <v>515</v>
      </c>
      <c r="B23" t="s">
        <v>6</v>
      </c>
      <c r="C23">
        <v>43210.559999999998</v>
      </c>
      <c r="E23" t="s">
        <v>468</v>
      </c>
      <c r="F23" t="s">
        <v>279</v>
      </c>
      <c r="G23" s="2" t="str">
        <f t="shared" si="0"/>
        <v>F24045EL0_5760_0000</v>
      </c>
      <c r="H23" s="2">
        <f t="shared" si="1"/>
        <v>10.24</v>
      </c>
      <c r="I23" s="2">
        <f>SUMIFS(land_water_area_P6!C:C,land_water_area_P6!A:A,F:F,land_water_area_P6!B:B,CONCATENATE("N",RIGHT(E:E,5)))</f>
        <v>37787.819519999997</v>
      </c>
      <c r="J23" s="2">
        <f>SUMIFS(land_water_area_P6!C:C,land_water_area_P6!A:A,F:F,land_water_area_P6!B:B,CONCATENATE("H",RIGHT(E:E,5)))</f>
        <v>0</v>
      </c>
      <c r="K23" s="2">
        <f>SUMIFS(land_water_area_P6!C:C,land_water_area_P6!A:A,F:F,land_water_area_P6!B:B,CONCATENATE("L",RIGHT(E:E,5)))</f>
        <v>0</v>
      </c>
      <c r="L23" t="str">
        <f t="shared" si="2"/>
        <v/>
      </c>
      <c r="M23" t="str">
        <f t="shared" si="3"/>
        <v/>
      </c>
      <c r="N23" t="str">
        <f t="shared" si="4"/>
        <v/>
      </c>
      <c r="O23" t="str">
        <f t="shared" si="5"/>
        <v/>
      </c>
    </row>
    <row r="24" spans="1:15" x14ac:dyDescent="0.25">
      <c r="A24" t="s">
        <v>515</v>
      </c>
      <c r="B24" t="s">
        <v>98</v>
      </c>
      <c r="C24">
        <v>5222.29</v>
      </c>
      <c r="E24" t="s">
        <v>501</v>
      </c>
      <c r="F24" t="s">
        <v>418</v>
      </c>
      <c r="G24" s="2" t="str">
        <f t="shared" si="0"/>
        <v>F51740JB0_7383_0000</v>
      </c>
      <c r="H24" s="2">
        <f t="shared" si="1"/>
        <v>10.54</v>
      </c>
      <c r="I24" s="2">
        <f>SUMIFS(land_water_area_P6!C:C,land_water_area_P6!A:A,F:F,land_water_area_P6!B:B,CONCATENATE("N",RIGHT(E:E,5)))</f>
        <v>8569.0139930000005</v>
      </c>
      <c r="J24" s="2">
        <f>SUMIFS(land_water_area_P6!C:C,land_water_area_P6!A:A,F:F,land_water_area_P6!B:B,CONCATENATE("H",RIGHT(E:E,5)))</f>
        <v>0</v>
      </c>
      <c r="K24" s="2">
        <f>SUMIFS(land_water_area_P6!C:C,land_water_area_P6!A:A,F:F,land_water_area_P6!B:B,CONCATENATE("L",RIGHT(E:E,5)))</f>
        <v>0</v>
      </c>
      <c r="L24" t="str">
        <f t="shared" si="2"/>
        <v/>
      </c>
      <c r="M24" t="str">
        <f t="shared" si="3"/>
        <v/>
      </c>
      <c r="N24" t="str">
        <f t="shared" si="4"/>
        <v/>
      </c>
      <c r="O24" t="str">
        <f t="shared" si="5"/>
        <v/>
      </c>
    </row>
    <row r="25" spans="1:15" x14ac:dyDescent="0.25">
      <c r="A25" t="s">
        <v>517</v>
      </c>
      <c r="B25" t="s">
        <v>6</v>
      </c>
      <c r="C25">
        <v>3807.64</v>
      </c>
      <c r="E25" t="s">
        <v>497</v>
      </c>
      <c r="F25" t="s">
        <v>433</v>
      </c>
      <c r="G25" s="2" t="str">
        <f t="shared" si="0"/>
        <v>F51710JB0_7398_0000</v>
      </c>
      <c r="H25" s="2">
        <f t="shared" si="1"/>
        <v>10.91</v>
      </c>
      <c r="I25" s="2">
        <f>SUMIFS(land_water_area_P6!C:C,land_water_area_P6!A:A,F:F,land_water_area_P6!B:B,CONCATENATE("N",RIGHT(E:E,5)))</f>
        <v>2400.6710280000002</v>
      </c>
      <c r="J25" s="2">
        <f>SUMIFS(land_water_area_P6!C:C,land_water_area_P6!A:A,F:F,land_water_area_P6!B:B,CONCATENATE("H",RIGHT(E:E,5)))</f>
        <v>0</v>
      </c>
      <c r="K25" s="2">
        <f>SUMIFS(land_water_area_P6!C:C,land_water_area_P6!A:A,F:F,land_water_area_P6!B:B,CONCATENATE("L",RIGHT(E:E,5)))</f>
        <v>0</v>
      </c>
      <c r="L25" t="str">
        <f t="shared" si="2"/>
        <v/>
      </c>
      <c r="M25" t="str">
        <f t="shared" si="3"/>
        <v/>
      </c>
      <c r="N25" t="str">
        <f t="shared" si="4"/>
        <v/>
      </c>
      <c r="O25" t="str">
        <f t="shared" si="5"/>
        <v/>
      </c>
    </row>
    <row r="26" spans="1:15" x14ac:dyDescent="0.25">
      <c r="A26" t="s">
        <v>518</v>
      </c>
      <c r="B26" t="s">
        <v>6</v>
      </c>
      <c r="C26">
        <v>6424.34</v>
      </c>
      <c r="E26" t="s">
        <v>495</v>
      </c>
      <c r="F26" t="s">
        <v>312</v>
      </c>
      <c r="G26" s="2" t="str">
        <f t="shared" si="0"/>
        <v>F51670JA5_7460_0000</v>
      </c>
      <c r="H26" s="2">
        <f t="shared" si="1"/>
        <v>10.98</v>
      </c>
      <c r="I26" s="2">
        <f>SUMIFS(land_water_area_P6!C:C,land_water_area_P6!A:A,F:F,land_water_area_P6!B:B,CONCATENATE("N",RIGHT(E:E,5)))</f>
        <v>2197.419985</v>
      </c>
      <c r="J26" s="2">
        <f>SUMIFS(land_water_area_P6!C:C,land_water_area_P6!A:A,F:F,land_water_area_P6!B:B,CONCATENATE("H",RIGHT(E:E,5)))</f>
        <v>0</v>
      </c>
      <c r="K26" s="2">
        <f>SUMIFS(land_water_area_P6!C:C,land_water_area_P6!A:A,F:F,land_water_area_P6!B:B,CONCATENATE("L",RIGHT(E:E,5)))</f>
        <v>0</v>
      </c>
      <c r="L26" t="str">
        <f t="shared" si="2"/>
        <v/>
      </c>
      <c r="M26" t="str">
        <f t="shared" si="3"/>
        <v/>
      </c>
      <c r="N26" t="str">
        <f t="shared" si="4"/>
        <v/>
      </c>
      <c r="O26" t="str">
        <f t="shared" si="5"/>
        <v/>
      </c>
    </row>
    <row r="27" spans="1:15" x14ac:dyDescent="0.25">
      <c r="A27" t="s">
        <v>519</v>
      </c>
      <c r="B27" t="s">
        <v>6</v>
      </c>
      <c r="C27">
        <v>355.87</v>
      </c>
      <c r="E27" t="s">
        <v>465</v>
      </c>
      <c r="F27" t="s">
        <v>231</v>
      </c>
      <c r="G27" s="2" t="str">
        <f t="shared" si="0"/>
        <v>F24037PL0_5981_0000</v>
      </c>
      <c r="H27" s="2">
        <f t="shared" si="1"/>
        <v>11.01</v>
      </c>
      <c r="I27" s="2">
        <f>SUMIFS(land_water_area_P6!C:C,land_water_area_P6!A:A,F:F,land_water_area_P6!B:B,CONCATENATE("N",RIGHT(E:E,5)))</f>
        <v>10789.783079999999</v>
      </c>
      <c r="J27" s="2">
        <f>SUMIFS(land_water_area_P6!C:C,land_water_area_P6!A:A,F:F,land_water_area_P6!B:B,CONCATENATE("H",RIGHT(E:E,5)))</f>
        <v>0</v>
      </c>
      <c r="K27" s="2">
        <f>SUMIFS(land_water_area_P6!C:C,land_water_area_P6!A:A,F:F,land_water_area_P6!B:B,CONCATENATE("L",RIGHT(E:E,5)))</f>
        <v>0</v>
      </c>
      <c r="L27" t="str">
        <f t="shared" si="2"/>
        <v/>
      </c>
      <c r="M27" t="str">
        <f t="shared" si="3"/>
        <v/>
      </c>
      <c r="N27" t="str">
        <f t="shared" si="4"/>
        <v/>
      </c>
      <c r="O27" t="str">
        <f t="shared" si="5"/>
        <v/>
      </c>
    </row>
    <row r="28" spans="1:15" x14ac:dyDescent="0.25">
      <c r="A28" t="s">
        <v>520</v>
      </c>
      <c r="B28" t="s">
        <v>6</v>
      </c>
      <c r="C28">
        <v>7007.73</v>
      </c>
      <c r="E28" t="s">
        <v>467</v>
      </c>
      <c r="F28" t="s">
        <v>268</v>
      </c>
      <c r="G28" s="2" t="str">
        <f t="shared" si="0"/>
        <v>F24041EM0_4874_0000</v>
      </c>
      <c r="H28" s="2">
        <f t="shared" si="1"/>
        <v>12.44</v>
      </c>
      <c r="I28" s="2">
        <f>SUMIFS(land_water_area_P6!C:C,land_water_area_P6!A:A,F:F,land_water_area_P6!B:B,CONCATENATE("N",RIGHT(E:E,5)))</f>
        <v>23153.4964</v>
      </c>
      <c r="J28" s="2">
        <f>SUMIFS(land_water_area_P6!C:C,land_water_area_P6!A:A,F:F,land_water_area_P6!B:B,CONCATENATE("H",RIGHT(E:E,5)))</f>
        <v>0</v>
      </c>
      <c r="K28" s="2">
        <f>SUMIFS(land_water_area_P6!C:C,land_water_area_P6!A:A,F:F,land_water_area_P6!B:B,CONCATENATE("L",RIGHT(E:E,5)))</f>
        <v>0</v>
      </c>
      <c r="L28" t="str">
        <f t="shared" si="2"/>
        <v/>
      </c>
      <c r="M28" t="str">
        <f t="shared" si="3"/>
        <v/>
      </c>
      <c r="N28" t="str">
        <f t="shared" si="4"/>
        <v/>
      </c>
      <c r="O28" t="str">
        <f t="shared" si="5"/>
        <v/>
      </c>
    </row>
    <row r="29" spans="1:15" x14ac:dyDescent="0.25">
      <c r="A29" t="s">
        <v>521</v>
      </c>
      <c r="B29" t="s">
        <v>6</v>
      </c>
      <c r="C29">
        <v>6873.59</v>
      </c>
      <c r="E29" t="s">
        <v>495</v>
      </c>
      <c r="F29" t="s">
        <v>428</v>
      </c>
      <c r="G29" s="2" t="str">
        <f t="shared" si="0"/>
        <v>F51670JB0_7075_0000</v>
      </c>
      <c r="H29" s="2">
        <f t="shared" si="1"/>
        <v>13.62</v>
      </c>
      <c r="I29" s="2">
        <f>SUMIFS(land_water_area_P6!C:C,land_water_area_P6!A:A,F:F,land_water_area_P6!B:B,CONCATENATE("N",RIGHT(E:E,5)))</f>
        <v>226.17300109999999</v>
      </c>
      <c r="J29" s="2">
        <f>SUMIFS(land_water_area_P6!C:C,land_water_area_P6!A:A,F:F,land_water_area_P6!B:B,CONCATENATE("H",RIGHT(E:E,5)))</f>
        <v>0</v>
      </c>
      <c r="K29" s="2">
        <f>SUMIFS(land_water_area_P6!C:C,land_water_area_P6!A:A,F:F,land_water_area_P6!B:B,CONCATENATE("L",RIGHT(E:E,5)))</f>
        <v>0</v>
      </c>
      <c r="L29" t="str">
        <f t="shared" si="2"/>
        <v/>
      </c>
      <c r="M29" t="str">
        <f t="shared" si="3"/>
        <v/>
      </c>
      <c r="N29" t="str">
        <f t="shared" si="4"/>
        <v/>
      </c>
      <c r="O29" t="str">
        <f t="shared" si="5"/>
        <v/>
      </c>
    </row>
    <row r="30" spans="1:15" x14ac:dyDescent="0.25">
      <c r="A30" t="s">
        <v>7</v>
      </c>
      <c r="B30" t="s">
        <v>6</v>
      </c>
      <c r="C30">
        <v>28224.46</v>
      </c>
      <c r="E30" t="s">
        <v>449</v>
      </c>
      <c r="F30" t="s">
        <v>21</v>
      </c>
      <c r="G30" s="2" t="str">
        <f t="shared" si="0"/>
        <v>F10005EL2_4630_0000</v>
      </c>
      <c r="H30" s="2">
        <f t="shared" si="1"/>
        <v>14.2</v>
      </c>
      <c r="I30" s="2">
        <f>SUMIFS(land_water_area_P6!C:C,land_water_area_P6!A:A,F:F,land_water_area_P6!B:B,CONCATENATE("N",RIGHT(E:E,5)))</f>
        <v>52039.76498</v>
      </c>
      <c r="J30" s="2">
        <f>SUMIFS(land_water_area_P6!C:C,land_water_area_P6!A:A,F:F,land_water_area_P6!B:B,CONCATENATE("H",RIGHT(E:E,5)))</f>
        <v>0</v>
      </c>
      <c r="K30" s="2">
        <f>SUMIFS(land_water_area_P6!C:C,land_water_area_P6!A:A,F:F,land_water_area_P6!B:B,CONCATENATE("L",RIGHT(E:E,5)))</f>
        <v>0</v>
      </c>
      <c r="L30" t="str">
        <f t="shared" si="2"/>
        <v/>
      </c>
      <c r="M30" t="str">
        <f t="shared" si="3"/>
        <v/>
      </c>
      <c r="N30" t="str">
        <f t="shared" si="4"/>
        <v/>
      </c>
      <c r="O30" t="str">
        <f t="shared" si="5"/>
        <v/>
      </c>
    </row>
    <row r="31" spans="1:15" x14ac:dyDescent="0.25">
      <c r="A31" t="s">
        <v>522</v>
      </c>
      <c r="B31" t="s">
        <v>6</v>
      </c>
      <c r="C31">
        <v>29671</v>
      </c>
      <c r="E31" t="s">
        <v>497</v>
      </c>
      <c r="F31" t="s">
        <v>434</v>
      </c>
      <c r="G31" s="2" t="str">
        <f t="shared" si="0"/>
        <v>F51710JB0_7661_0000</v>
      </c>
      <c r="H31" s="2">
        <f t="shared" si="1"/>
        <v>15.33</v>
      </c>
      <c r="I31" s="2">
        <f>SUMIFS(land_water_area_P6!C:C,land_water_area_P6!A:A,F:F,land_water_area_P6!B:B,CONCATENATE("N",RIGHT(E:E,5)))</f>
        <v>7784.7230069999996</v>
      </c>
      <c r="J31" s="2">
        <f>SUMIFS(land_water_area_P6!C:C,land_water_area_P6!A:A,F:F,land_water_area_P6!B:B,CONCATENATE("H",RIGHT(E:E,5)))</f>
        <v>0</v>
      </c>
      <c r="K31" s="2">
        <f>SUMIFS(land_water_area_P6!C:C,land_water_area_P6!A:A,F:F,land_water_area_P6!B:B,CONCATENATE("L",RIGHT(E:E,5)))</f>
        <v>0</v>
      </c>
      <c r="L31" t="str">
        <f t="shared" si="2"/>
        <v/>
      </c>
      <c r="M31" t="str">
        <f t="shared" si="3"/>
        <v/>
      </c>
      <c r="N31" t="str">
        <f t="shared" si="4"/>
        <v/>
      </c>
      <c r="O31" t="str">
        <f t="shared" si="5"/>
        <v/>
      </c>
    </row>
    <row r="32" spans="1:15" x14ac:dyDescent="0.25">
      <c r="A32" t="s">
        <v>523</v>
      </c>
      <c r="B32" t="s">
        <v>6</v>
      </c>
      <c r="C32">
        <v>19810.439999999999</v>
      </c>
      <c r="E32" t="s">
        <v>466</v>
      </c>
      <c r="F32" t="s">
        <v>254</v>
      </c>
      <c r="G32" s="2" t="str">
        <f t="shared" si="0"/>
        <v>F24039EL0_5894_0000</v>
      </c>
      <c r="H32" s="2">
        <f t="shared" si="1"/>
        <v>16.14</v>
      </c>
      <c r="I32" s="2">
        <f>SUMIFS(land_water_area_P6!C:C,land_water_area_P6!A:A,F:F,land_water_area_P6!B:B,CONCATENATE("N",RIGHT(E:E,5)))</f>
        <v>1072.6889940000001</v>
      </c>
      <c r="J32" s="2">
        <f>SUMIFS(land_water_area_P6!C:C,land_water_area_P6!A:A,F:F,land_water_area_P6!B:B,CONCATENATE("H",RIGHT(E:E,5)))</f>
        <v>0</v>
      </c>
      <c r="K32" s="2">
        <f>SUMIFS(land_water_area_P6!C:C,land_water_area_P6!A:A,F:F,land_water_area_P6!B:B,CONCATENATE("L",RIGHT(E:E,5)))</f>
        <v>0</v>
      </c>
      <c r="L32" t="str">
        <f t="shared" si="2"/>
        <v/>
      </c>
      <c r="M32" t="str">
        <f t="shared" si="3"/>
        <v/>
      </c>
      <c r="N32" t="str">
        <f t="shared" si="4"/>
        <v/>
      </c>
      <c r="O32" t="str">
        <f t="shared" si="5"/>
        <v/>
      </c>
    </row>
    <row r="33" spans="1:15" x14ac:dyDescent="0.25">
      <c r="A33" t="s">
        <v>524</v>
      </c>
      <c r="B33" t="s">
        <v>6</v>
      </c>
      <c r="C33">
        <v>1570.04</v>
      </c>
      <c r="E33" t="s">
        <v>456</v>
      </c>
      <c r="F33" t="s">
        <v>125</v>
      </c>
      <c r="G33" s="2" t="str">
        <f t="shared" si="0"/>
        <v>F24017PL0_5440_0000</v>
      </c>
      <c r="H33" s="2">
        <f t="shared" si="1"/>
        <v>16.22</v>
      </c>
      <c r="I33" s="2">
        <f>SUMIFS(land_water_area_P6!C:C,land_water_area_P6!A:A,F:F,land_water_area_P6!B:B,CONCATENATE("N",RIGHT(E:E,5)))</f>
        <v>15087.19772</v>
      </c>
      <c r="J33" s="2">
        <f>SUMIFS(land_water_area_P6!C:C,land_water_area_P6!A:A,F:F,land_water_area_P6!B:B,CONCATENATE("H",RIGHT(E:E,5)))</f>
        <v>0</v>
      </c>
      <c r="K33" s="2">
        <f>SUMIFS(land_water_area_P6!C:C,land_water_area_P6!A:A,F:F,land_water_area_P6!B:B,CONCATENATE("L",RIGHT(E:E,5)))</f>
        <v>0</v>
      </c>
      <c r="L33" t="str">
        <f t="shared" si="2"/>
        <v/>
      </c>
      <c r="M33" t="str">
        <f t="shared" si="3"/>
        <v/>
      </c>
      <c r="N33" t="str">
        <f t="shared" si="4"/>
        <v/>
      </c>
      <c r="O33" t="str">
        <f t="shared" si="5"/>
        <v/>
      </c>
    </row>
    <row r="34" spans="1:15" x14ac:dyDescent="0.25">
      <c r="A34" t="s">
        <v>525</v>
      </c>
      <c r="B34" t="s">
        <v>6</v>
      </c>
      <c r="C34">
        <v>4475.08</v>
      </c>
      <c r="E34" t="s">
        <v>497</v>
      </c>
      <c r="F34" t="s">
        <v>416</v>
      </c>
      <c r="G34" s="2" t="str">
        <f t="shared" ref="G34:G65" si="6">CONCATENATE(E34,F34)</f>
        <v>F51710JB0_7381_0000</v>
      </c>
      <c r="H34" s="2">
        <f t="shared" ref="H34:H65" si="7">SUMIFS(C:C,A:A,F:F,B:B,E:E)</f>
        <v>18.36</v>
      </c>
      <c r="I34" s="2">
        <f>SUMIFS(land_water_area_P6!C:C,land_water_area_P6!A:A,F:F,land_water_area_P6!B:B,CONCATENATE("N",RIGHT(E:E,5)))</f>
        <v>8087.5939589999998</v>
      </c>
      <c r="J34" s="2">
        <f>SUMIFS(land_water_area_P6!C:C,land_water_area_P6!A:A,F:F,land_water_area_P6!B:B,CONCATENATE("H",RIGHT(E:E,5)))</f>
        <v>0</v>
      </c>
      <c r="K34" s="2">
        <f>SUMIFS(land_water_area_P6!C:C,land_water_area_P6!A:A,F:F,land_water_area_P6!B:B,CONCATENATE("L",RIGHT(E:E,5)))</f>
        <v>0</v>
      </c>
      <c r="L34" t="str">
        <f t="shared" ref="L34:L65" si="8">IF(H34=0,1,"")</f>
        <v/>
      </c>
      <c r="M34" t="str">
        <f t="shared" ref="M34:M65" si="9">IF(I34=0,1,"")</f>
        <v/>
      </c>
      <c r="N34" t="str">
        <f t="shared" si="4"/>
        <v/>
      </c>
      <c r="O34" t="str">
        <f t="shared" si="5"/>
        <v/>
      </c>
    </row>
    <row r="35" spans="1:15" x14ac:dyDescent="0.25">
      <c r="A35" t="s">
        <v>526</v>
      </c>
      <c r="B35" t="s">
        <v>4</v>
      </c>
      <c r="C35">
        <v>18949.189999999999</v>
      </c>
      <c r="E35" t="s">
        <v>476</v>
      </c>
      <c r="F35" t="s">
        <v>328</v>
      </c>
      <c r="G35" s="2" t="str">
        <f t="shared" si="6"/>
        <v>F51059PL0_5252_0000</v>
      </c>
      <c r="H35" s="2">
        <f t="shared" si="7"/>
        <v>18.54</v>
      </c>
      <c r="I35" s="2">
        <f>SUMIFS(land_water_area_P6!C:C,land_water_area_P6!A:A,F:F,land_water_area_P6!B:B,CONCATENATE("N",RIGHT(E:E,5)))</f>
        <v>401.89201389999999</v>
      </c>
      <c r="J35" s="2">
        <f>SUMIFS(land_water_area_P6!C:C,land_water_area_P6!A:A,F:F,land_water_area_P6!B:B,CONCATENATE("H",RIGHT(E:E,5)))</f>
        <v>0</v>
      </c>
      <c r="K35" s="2">
        <f>SUMIFS(land_water_area_P6!C:C,land_water_area_P6!A:A,F:F,land_water_area_P6!B:B,CONCATENATE("L",RIGHT(E:E,5)))</f>
        <v>0</v>
      </c>
      <c r="L35" t="str">
        <f t="shared" si="8"/>
        <v/>
      </c>
      <c r="M35" t="str">
        <f t="shared" si="9"/>
        <v/>
      </c>
      <c r="N35" t="str">
        <f t="shared" si="4"/>
        <v/>
      </c>
      <c r="O35" t="str">
        <f t="shared" si="5"/>
        <v/>
      </c>
    </row>
    <row r="36" spans="1:15" x14ac:dyDescent="0.25">
      <c r="A36" t="s">
        <v>526</v>
      </c>
      <c r="B36" t="s">
        <v>6</v>
      </c>
      <c r="C36">
        <v>21936.33</v>
      </c>
      <c r="E36" t="s">
        <v>464</v>
      </c>
      <c r="F36" t="s">
        <v>93</v>
      </c>
      <c r="G36" s="2" t="str">
        <f t="shared" si="6"/>
        <v>F24035EM2_4101_0000</v>
      </c>
      <c r="H36" s="2">
        <f t="shared" si="7"/>
        <v>19.48</v>
      </c>
      <c r="I36" s="2">
        <f>SUMIFS(land_water_area_P6!C:C,land_water_area_P6!A:A,F:F,land_water_area_P6!B:B,CONCATENATE("N",RIGHT(E:E,5)))</f>
        <v>5822.53593</v>
      </c>
      <c r="J36" s="2">
        <f>SUMIFS(land_water_area_P6!C:C,land_water_area_P6!A:A,F:F,land_water_area_P6!B:B,CONCATENATE("H",RIGHT(E:E,5)))</f>
        <v>0</v>
      </c>
      <c r="K36" s="2">
        <f>SUMIFS(land_water_area_P6!C:C,land_water_area_P6!A:A,F:F,land_water_area_P6!B:B,CONCATENATE("L",RIGHT(E:E,5)))</f>
        <v>0</v>
      </c>
      <c r="L36" t="str">
        <f t="shared" si="8"/>
        <v/>
      </c>
      <c r="M36" t="str">
        <f t="shared" si="9"/>
        <v/>
      </c>
      <c r="N36" t="str">
        <f t="shared" si="4"/>
        <v/>
      </c>
      <c r="O36" t="str">
        <f t="shared" si="5"/>
        <v/>
      </c>
    </row>
    <row r="37" spans="1:15" x14ac:dyDescent="0.25">
      <c r="A37" t="s">
        <v>528</v>
      </c>
      <c r="B37" t="s">
        <v>4</v>
      </c>
      <c r="C37">
        <v>66477.09</v>
      </c>
      <c r="E37" t="s">
        <v>476</v>
      </c>
      <c r="F37" t="s">
        <v>332</v>
      </c>
      <c r="G37" s="2" t="str">
        <f t="shared" si="6"/>
        <v>F51059PL7_4983_0000</v>
      </c>
      <c r="H37" s="2">
        <f t="shared" si="7"/>
        <v>19.989999999999998</v>
      </c>
      <c r="I37" s="2">
        <f>SUMIFS(land_water_area_P6!C:C,land_water_area_P6!A:A,F:F,land_water_area_P6!B:B,CONCATENATE("N",RIGHT(E:E,5)))</f>
        <v>423.19400400000001</v>
      </c>
      <c r="J37" s="2">
        <f>SUMIFS(land_water_area_P6!C:C,land_water_area_P6!A:A,F:F,land_water_area_P6!B:B,CONCATENATE("H",RIGHT(E:E,5)))</f>
        <v>0</v>
      </c>
      <c r="K37" s="2">
        <f>SUMIFS(land_water_area_P6!C:C,land_water_area_P6!A:A,F:F,land_water_area_P6!B:B,CONCATENATE("L",RIGHT(E:E,5)))</f>
        <v>0</v>
      </c>
      <c r="L37" t="str">
        <f t="shared" si="8"/>
        <v/>
      </c>
      <c r="M37" t="str">
        <f t="shared" si="9"/>
        <v/>
      </c>
      <c r="N37" t="str">
        <f t="shared" si="4"/>
        <v/>
      </c>
      <c r="O37" t="str">
        <f t="shared" si="5"/>
        <v/>
      </c>
    </row>
    <row r="38" spans="1:15" x14ac:dyDescent="0.25">
      <c r="A38" t="s">
        <v>529</v>
      </c>
      <c r="B38" t="s">
        <v>4</v>
      </c>
      <c r="C38">
        <v>37172.49</v>
      </c>
      <c r="E38" t="s">
        <v>491</v>
      </c>
      <c r="F38" t="s">
        <v>302</v>
      </c>
      <c r="G38" s="2" t="str">
        <f t="shared" si="6"/>
        <v>F51510PL7_4964_0000</v>
      </c>
      <c r="H38" s="1">
        <f t="shared" si="7"/>
        <v>22.87</v>
      </c>
      <c r="I38" s="1">
        <f>SUMIFS(land_water_area_P6!C:C,land_water_area_P6!A:A,F:F,land_water_area_P6!B:B,CONCATENATE("N",RIGHT(E:E,5)))</f>
        <v>0</v>
      </c>
      <c r="J38" s="1">
        <f>SUMIFS(land_water_area_P6!C:C,land_water_area_P6!A:A,F:F,land_water_area_P6!B:B,CONCATENATE("H",RIGHT(E:E,5)))</f>
        <v>0</v>
      </c>
      <c r="K38" s="1">
        <f>SUMIFS(land_water_area_P6!C:C,land_water_area_P6!A:A,F:F,land_water_area_P6!B:B,CONCATENATE("L",RIGHT(E:E,5)))</f>
        <v>0</v>
      </c>
      <c r="L38" t="str">
        <f t="shared" si="8"/>
        <v/>
      </c>
      <c r="M38">
        <f t="shared" si="9"/>
        <v>1</v>
      </c>
      <c r="N38">
        <f t="shared" si="4"/>
        <v>1</v>
      </c>
      <c r="O38">
        <f t="shared" si="5"/>
        <v>1</v>
      </c>
    </row>
    <row r="39" spans="1:15" x14ac:dyDescent="0.25">
      <c r="A39" t="s">
        <v>530</v>
      </c>
      <c r="B39" t="s">
        <v>4</v>
      </c>
      <c r="C39">
        <v>20430.77</v>
      </c>
      <c r="E39" t="s">
        <v>479</v>
      </c>
      <c r="F39" t="s">
        <v>347</v>
      </c>
      <c r="G39" s="2" t="str">
        <f t="shared" si="6"/>
        <v>F51095JB0_7391_0000</v>
      </c>
      <c r="H39" s="2">
        <f t="shared" si="7"/>
        <v>23.49</v>
      </c>
      <c r="I39" s="2">
        <f>SUMIFS(land_water_area_P6!C:C,land_water_area_P6!A:A,F:F,land_water_area_P6!B:B,CONCATENATE("N",RIGHT(E:E,5)))</f>
        <v>1444.649459</v>
      </c>
      <c r="J39" s="2">
        <f>SUMIFS(land_water_area_P6!C:C,land_water_area_P6!A:A,F:F,land_water_area_P6!B:B,CONCATENATE("H",RIGHT(E:E,5)))</f>
        <v>0</v>
      </c>
      <c r="K39" s="2">
        <f>SUMIFS(land_water_area_P6!C:C,land_water_area_P6!A:A,F:F,land_water_area_P6!B:B,CONCATENATE("L",RIGHT(E:E,5)))</f>
        <v>0</v>
      </c>
      <c r="L39" t="str">
        <f t="shared" si="8"/>
        <v/>
      </c>
      <c r="M39" t="str">
        <f t="shared" si="9"/>
        <v/>
      </c>
      <c r="N39" t="str">
        <f t="shared" si="4"/>
        <v/>
      </c>
      <c r="O39" t="str">
        <f t="shared" si="5"/>
        <v/>
      </c>
    </row>
    <row r="40" spans="1:15" x14ac:dyDescent="0.25">
      <c r="A40" t="s">
        <v>531</v>
      </c>
      <c r="B40" t="s">
        <v>4</v>
      </c>
      <c r="C40">
        <v>14950.93</v>
      </c>
      <c r="E40" t="s">
        <v>450</v>
      </c>
      <c r="F40" t="s">
        <v>25</v>
      </c>
      <c r="G40" s="2" t="str">
        <f t="shared" si="6"/>
        <v>F11001PL2_4811_0000</v>
      </c>
      <c r="H40" s="2">
        <f t="shared" si="7"/>
        <v>26.19</v>
      </c>
      <c r="I40" s="2">
        <f>SUMIFS(land_water_area_P6!C:C,land_water_area_P6!A:A,F:F,land_water_area_P6!B:B,CONCATENATE("N",RIGHT(E:E,5)))</f>
        <v>238.83200149999999</v>
      </c>
      <c r="J40" s="2">
        <f>SUMIFS(land_water_area_P6!C:C,land_water_area_P6!A:A,F:F,land_water_area_P6!B:B,CONCATENATE("H",RIGHT(E:E,5)))</f>
        <v>0</v>
      </c>
      <c r="K40" s="2">
        <f>SUMIFS(land_water_area_P6!C:C,land_water_area_P6!A:A,F:F,land_water_area_P6!B:B,CONCATENATE("L",RIGHT(E:E,5)))</f>
        <v>0</v>
      </c>
      <c r="L40" t="str">
        <f t="shared" si="8"/>
        <v/>
      </c>
      <c r="M40" t="str">
        <f t="shared" si="9"/>
        <v/>
      </c>
      <c r="N40" t="str">
        <f t="shared" si="4"/>
        <v/>
      </c>
      <c r="O40" t="str">
        <f t="shared" si="5"/>
        <v/>
      </c>
    </row>
    <row r="41" spans="1:15" x14ac:dyDescent="0.25">
      <c r="A41" t="s">
        <v>532</v>
      </c>
      <c r="B41" t="s">
        <v>4</v>
      </c>
      <c r="C41">
        <v>55041.91</v>
      </c>
      <c r="E41" t="s">
        <v>456</v>
      </c>
      <c r="F41" t="s">
        <v>138</v>
      </c>
      <c r="G41" s="2" t="str">
        <f t="shared" si="6"/>
        <v>F24017PL0_5930_0000</v>
      </c>
      <c r="H41" s="2">
        <f t="shared" si="7"/>
        <v>30.43</v>
      </c>
      <c r="I41" s="2">
        <f>SUMIFS(land_water_area_P6!C:C,land_water_area_P6!A:A,F:F,land_water_area_P6!B:B,CONCATENATE("N",RIGHT(E:E,5)))</f>
        <v>7735.9779980000003</v>
      </c>
      <c r="J41" s="2">
        <f>SUMIFS(land_water_area_P6!C:C,land_water_area_P6!A:A,F:F,land_water_area_P6!B:B,CONCATENATE("H",RIGHT(E:E,5)))</f>
        <v>0</v>
      </c>
      <c r="K41" s="2">
        <f>SUMIFS(land_water_area_P6!C:C,land_water_area_P6!A:A,F:F,land_water_area_P6!B:B,CONCATENATE("L",RIGHT(E:E,5)))</f>
        <v>0</v>
      </c>
      <c r="L41" t="str">
        <f t="shared" si="8"/>
        <v/>
      </c>
      <c r="M41" t="str">
        <f t="shared" si="9"/>
        <v/>
      </c>
      <c r="N41" t="str">
        <f t="shared" si="4"/>
        <v/>
      </c>
      <c r="O41" t="str">
        <f t="shared" si="5"/>
        <v/>
      </c>
    </row>
    <row r="42" spans="1:15" x14ac:dyDescent="0.25">
      <c r="A42" t="s">
        <v>533</v>
      </c>
      <c r="B42" t="s">
        <v>4</v>
      </c>
      <c r="C42">
        <v>13285.41</v>
      </c>
      <c r="E42" t="s">
        <v>463</v>
      </c>
      <c r="F42" t="s">
        <v>24</v>
      </c>
      <c r="G42" s="2" t="str">
        <f t="shared" si="6"/>
        <v>F24033PL2_4810_0000</v>
      </c>
      <c r="H42" s="2">
        <f t="shared" si="7"/>
        <v>31.11</v>
      </c>
      <c r="I42" s="2">
        <f>SUMIFS(land_water_area_P6!C:C,land_water_area_P6!A:A,F:F,land_water_area_P6!B:B,CONCATENATE("N",RIGHT(E:E,5)))</f>
        <v>11076.401040000001</v>
      </c>
      <c r="J42" s="2">
        <f>SUMIFS(land_water_area_P6!C:C,land_water_area_P6!A:A,F:F,land_water_area_P6!B:B,CONCATENATE("H",RIGHT(E:E,5)))</f>
        <v>0</v>
      </c>
      <c r="K42" s="2">
        <f>SUMIFS(land_water_area_P6!C:C,land_water_area_P6!A:A,F:F,land_water_area_P6!B:B,CONCATENATE("L",RIGHT(E:E,5)))</f>
        <v>0</v>
      </c>
      <c r="L42" t="str">
        <f t="shared" si="8"/>
        <v/>
      </c>
      <c r="M42" t="str">
        <f t="shared" si="9"/>
        <v/>
      </c>
      <c r="N42" t="str">
        <f t="shared" si="4"/>
        <v/>
      </c>
      <c r="O42" t="str">
        <f t="shared" si="5"/>
        <v/>
      </c>
    </row>
    <row r="43" spans="1:15" x14ac:dyDescent="0.25">
      <c r="A43" t="s">
        <v>534</v>
      </c>
      <c r="B43" t="s">
        <v>4</v>
      </c>
      <c r="C43">
        <v>25086.34</v>
      </c>
      <c r="E43" t="s">
        <v>452</v>
      </c>
      <c r="F43" t="s">
        <v>65</v>
      </c>
      <c r="G43" s="2" t="str">
        <f t="shared" si="6"/>
        <v>F24005WM0_3964_0000</v>
      </c>
      <c r="H43" s="2">
        <f t="shared" si="7"/>
        <v>43.29</v>
      </c>
      <c r="I43" s="2">
        <f>SUMIFS(land_water_area_P6!C:C,land_water_area_P6!A:A,F:F,land_water_area_P6!B:B,CONCATENATE("N",RIGHT(E:E,5)))</f>
        <v>10141.572120000001</v>
      </c>
      <c r="J43" s="2">
        <f>SUMIFS(land_water_area_P6!C:C,land_water_area_P6!A:A,F:F,land_water_area_P6!B:B,CONCATENATE("H",RIGHT(E:E,5)))</f>
        <v>0</v>
      </c>
      <c r="K43" s="2">
        <f>SUMIFS(land_water_area_P6!C:C,land_water_area_P6!A:A,F:F,land_water_area_P6!B:B,CONCATENATE("L",RIGHT(E:E,5)))</f>
        <v>0</v>
      </c>
      <c r="L43" t="str">
        <f t="shared" si="8"/>
        <v/>
      </c>
      <c r="M43" t="str">
        <f t="shared" si="9"/>
        <v/>
      </c>
      <c r="N43" t="str">
        <f t="shared" si="4"/>
        <v/>
      </c>
      <c r="O43" t="str">
        <f t="shared" si="5"/>
        <v/>
      </c>
    </row>
    <row r="44" spans="1:15" x14ac:dyDescent="0.25">
      <c r="A44" t="s">
        <v>534</v>
      </c>
      <c r="B44" t="s">
        <v>14</v>
      </c>
      <c r="C44">
        <v>21016.79</v>
      </c>
      <c r="E44" t="s">
        <v>452</v>
      </c>
      <c r="F44" t="s">
        <v>66</v>
      </c>
      <c r="G44" s="2" t="str">
        <f t="shared" si="6"/>
        <v>F24005WM0_3965_0000</v>
      </c>
      <c r="H44" s="2">
        <f t="shared" si="7"/>
        <v>45.62</v>
      </c>
      <c r="I44" s="2">
        <f>SUMIFS(land_water_area_P6!C:C,land_water_area_P6!A:A,F:F,land_water_area_P6!B:B,CONCATENATE("N",RIGHT(E:E,5)))</f>
        <v>806.95053499999995</v>
      </c>
      <c r="J44" s="2">
        <f>SUMIFS(land_water_area_P6!C:C,land_water_area_P6!A:A,F:F,land_water_area_P6!B:B,CONCATENATE("H",RIGHT(E:E,5)))</f>
        <v>0</v>
      </c>
      <c r="K44" s="2">
        <f>SUMIFS(land_water_area_P6!C:C,land_water_area_P6!A:A,F:F,land_water_area_P6!B:B,CONCATENATE("L",RIGHT(E:E,5)))</f>
        <v>0</v>
      </c>
      <c r="L44" t="str">
        <f t="shared" si="8"/>
        <v/>
      </c>
      <c r="M44" t="str">
        <f t="shared" si="9"/>
        <v/>
      </c>
      <c r="N44" t="str">
        <f t="shared" si="4"/>
        <v/>
      </c>
      <c r="O44" t="str">
        <f t="shared" si="5"/>
        <v/>
      </c>
    </row>
    <row r="45" spans="1:15" x14ac:dyDescent="0.25">
      <c r="A45" t="s">
        <v>536</v>
      </c>
      <c r="B45" t="s">
        <v>4</v>
      </c>
      <c r="C45">
        <v>2801.68</v>
      </c>
      <c r="E45" t="s">
        <v>494</v>
      </c>
      <c r="F45" t="s">
        <v>425</v>
      </c>
      <c r="G45" s="2" t="str">
        <f t="shared" si="6"/>
        <v>F51650YL0_7371_0000</v>
      </c>
      <c r="H45" s="2">
        <f t="shared" si="7"/>
        <v>45.93</v>
      </c>
      <c r="I45" s="2">
        <f>SUMIFS(land_water_area_P6!C:C,land_water_area_P6!A:A,F:F,land_water_area_P6!B:B,CONCATENATE("N",RIGHT(E:E,5)))</f>
        <v>1233.129997</v>
      </c>
      <c r="J45" s="2">
        <f>SUMIFS(land_water_area_P6!C:C,land_water_area_P6!A:A,F:F,land_water_area_P6!B:B,CONCATENATE("H",RIGHT(E:E,5)))</f>
        <v>0</v>
      </c>
      <c r="K45" s="2">
        <f>SUMIFS(land_water_area_P6!C:C,land_water_area_P6!A:A,F:F,land_water_area_P6!B:B,CONCATENATE("L",RIGHT(E:E,5)))</f>
        <v>0</v>
      </c>
      <c r="L45" t="str">
        <f t="shared" si="8"/>
        <v/>
      </c>
      <c r="M45" t="str">
        <f t="shared" si="9"/>
        <v/>
      </c>
      <c r="N45" t="str">
        <f t="shared" si="4"/>
        <v/>
      </c>
      <c r="O45" t="str">
        <f t="shared" si="5"/>
        <v/>
      </c>
    </row>
    <row r="46" spans="1:15" x14ac:dyDescent="0.25">
      <c r="A46" t="s">
        <v>537</v>
      </c>
      <c r="B46" t="s">
        <v>14</v>
      </c>
      <c r="C46">
        <v>33683.67</v>
      </c>
      <c r="E46" t="s">
        <v>474</v>
      </c>
      <c r="F46" t="s">
        <v>313</v>
      </c>
      <c r="G46" s="2" t="str">
        <f t="shared" si="6"/>
        <v>F51053JA5_7520_0000</v>
      </c>
      <c r="H46" s="2">
        <f t="shared" si="7"/>
        <v>47.66</v>
      </c>
      <c r="I46" s="2">
        <f>SUMIFS(land_water_area_P6!C:C,land_water_area_P6!A:A,F:F,land_water_area_P6!B:B,CONCATENATE("N",RIGHT(E:E,5)))</f>
        <v>6974.7600110000003</v>
      </c>
      <c r="J46" s="2">
        <f>SUMIFS(land_water_area_P6!C:C,land_water_area_P6!A:A,F:F,land_water_area_P6!B:B,CONCATENATE("H",RIGHT(E:E,5)))</f>
        <v>0</v>
      </c>
      <c r="K46" s="2">
        <f>SUMIFS(land_water_area_P6!C:C,land_water_area_P6!A:A,F:F,land_water_area_P6!B:B,CONCATENATE("L",RIGHT(E:E,5)))</f>
        <v>0</v>
      </c>
      <c r="L46" t="str">
        <f t="shared" si="8"/>
        <v/>
      </c>
      <c r="M46" t="str">
        <f t="shared" si="9"/>
        <v/>
      </c>
      <c r="N46" t="str">
        <f t="shared" si="4"/>
        <v/>
      </c>
      <c r="O46" t="str">
        <f t="shared" si="5"/>
        <v/>
      </c>
    </row>
    <row r="47" spans="1:15" x14ac:dyDescent="0.25">
      <c r="A47" t="s">
        <v>538</v>
      </c>
      <c r="B47" t="s">
        <v>14</v>
      </c>
      <c r="C47">
        <v>68869.3</v>
      </c>
      <c r="E47" t="s">
        <v>469</v>
      </c>
      <c r="F47" t="s">
        <v>287</v>
      </c>
      <c r="G47" s="2" t="str">
        <f t="shared" si="6"/>
        <v>F24510WM0_3960_0000</v>
      </c>
      <c r="H47" s="2">
        <f t="shared" si="7"/>
        <v>48.61</v>
      </c>
      <c r="I47" s="2">
        <f>SUMIFS(land_water_area_P6!C:C,land_water_area_P6!A:A,F:F,land_water_area_P6!B:B,CONCATENATE("N",RIGHT(E:E,5)))</f>
        <v>9438.4750540000005</v>
      </c>
      <c r="J47" s="2">
        <f>SUMIFS(land_water_area_P6!C:C,land_water_area_P6!A:A,F:F,land_water_area_P6!B:B,CONCATENATE("H",RIGHT(E:E,5)))</f>
        <v>0</v>
      </c>
      <c r="K47" s="2">
        <f>SUMIFS(land_water_area_P6!C:C,land_water_area_P6!A:A,F:F,land_water_area_P6!B:B,CONCATENATE("L",RIGHT(E:E,5)))</f>
        <v>0</v>
      </c>
      <c r="L47" t="str">
        <f t="shared" si="8"/>
        <v/>
      </c>
      <c r="M47" t="str">
        <f t="shared" si="9"/>
        <v/>
      </c>
      <c r="N47" t="str">
        <f t="shared" si="4"/>
        <v/>
      </c>
      <c r="O47" t="str">
        <f t="shared" si="5"/>
        <v/>
      </c>
    </row>
    <row r="48" spans="1:15" x14ac:dyDescent="0.25">
      <c r="A48" t="s">
        <v>539</v>
      </c>
      <c r="B48" t="s">
        <v>14</v>
      </c>
      <c r="C48">
        <v>10815.92</v>
      </c>
      <c r="E48" t="s">
        <v>451</v>
      </c>
      <c r="F48" t="s">
        <v>51</v>
      </c>
      <c r="G48" s="2" t="str">
        <f t="shared" si="6"/>
        <v>F24003WM0_3962_0000</v>
      </c>
      <c r="H48" s="2">
        <f t="shared" si="7"/>
        <v>52.51</v>
      </c>
      <c r="I48" s="2">
        <f>SUMIFS(land_water_area_P6!C:C,land_water_area_P6!A:A,F:F,land_water_area_P6!B:B,CONCATENATE("N",RIGHT(E:E,5)))</f>
        <v>8729.9398529999999</v>
      </c>
      <c r="J48" s="2">
        <f>SUMIFS(land_water_area_P6!C:C,land_water_area_P6!A:A,F:F,land_water_area_P6!B:B,CONCATENATE("H",RIGHT(E:E,5)))</f>
        <v>0</v>
      </c>
      <c r="K48" s="2">
        <f>SUMIFS(land_water_area_P6!C:C,land_water_area_P6!A:A,F:F,land_water_area_P6!B:B,CONCATENATE("L",RIGHT(E:E,5)))</f>
        <v>0</v>
      </c>
      <c r="L48" t="str">
        <f t="shared" si="8"/>
        <v/>
      </c>
      <c r="M48" t="str">
        <f t="shared" si="9"/>
        <v/>
      </c>
      <c r="N48" t="str">
        <f t="shared" si="4"/>
        <v/>
      </c>
      <c r="O48" t="str">
        <f t="shared" si="5"/>
        <v/>
      </c>
    </row>
    <row r="49" spans="1:15" x14ac:dyDescent="0.25">
      <c r="A49" t="s">
        <v>540</v>
      </c>
      <c r="B49" t="s">
        <v>14</v>
      </c>
      <c r="C49">
        <v>37784.910000000003</v>
      </c>
      <c r="E49" t="s">
        <v>482</v>
      </c>
      <c r="F49" t="s">
        <v>381</v>
      </c>
      <c r="G49" s="2" t="str">
        <f t="shared" si="6"/>
        <v>F51131EL0_7220_0000</v>
      </c>
      <c r="H49" s="2">
        <f t="shared" si="7"/>
        <v>56.73</v>
      </c>
      <c r="I49" s="2">
        <f>SUMIFS(land_water_area_P6!C:C,land_water_area_P6!A:A,F:F,land_water_area_P6!B:B,CONCATENATE("N",RIGHT(E:E,5)))</f>
        <v>9152.9918949999992</v>
      </c>
      <c r="J49" s="2">
        <f>SUMIFS(land_water_area_P6!C:C,land_water_area_P6!A:A,F:F,land_water_area_P6!B:B,CONCATENATE("H",RIGHT(E:E,5)))</f>
        <v>0</v>
      </c>
      <c r="K49" s="2">
        <f>SUMIFS(land_water_area_P6!C:C,land_water_area_P6!A:A,F:F,land_water_area_P6!B:B,CONCATENATE("L",RIGHT(E:E,5)))</f>
        <v>0</v>
      </c>
      <c r="L49" t="str">
        <f t="shared" si="8"/>
        <v/>
      </c>
      <c r="M49" t="str">
        <f t="shared" si="9"/>
        <v/>
      </c>
      <c r="N49" t="str">
        <f t="shared" si="4"/>
        <v/>
      </c>
      <c r="O49" t="str">
        <f t="shared" si="5"/>
        <v/>
      </c>
    </row>
    <row r="50" spans="1:15" x14ac:dyDescent="0.25">
      <c r="A50" t="s">
        <v>541</v>
      </c>
      <c r="B50" t="s">
        <v>14</v>
      </c>
      <c r="C50">
        <v>54514.94</v>
      </c>
      <c r="E50" t="s">
        <v>456</v>
      </c>
      <c r="F50" t="s">
        <v>126</v>
      </c>
      <c r="G50" s="2" t="str">
        <f t="shared" si="6"/>
        <v>F24017PL0_5450_0000</v>
      </c>
      <c r="H50" s="2">
        <f t="shared" si="7"/>
        <v>60.99</v>
      </c>
      <c r="I50" s="2">
        <f>SUMIFS(land_water_area_P6!C:C,land_water_area_P6!A:A,F:F,land_water_area_P6!B:B,CONCATENATE("N",RIGHT(E:E,5)))</f>
        <v>15832.45703</v>
      </c>
      <c r="J50" s="2">
        <f>SUMIFS(land_water_area_P6!C:C,land_water_area_P6!A:A,F:F,land_water_area_P6!B:B,CONCATENATE("H",RIGHT(E:E,5)))</f>
        <v>0</v>
      </c>
      <c r="K50" s="2">
        <f>SUMIFS(land_water_area_P6!C:C,land_water_area_P6!A:A,F:F,land_water_area_P6!B:B,CONCATENATE("L",RIGHT(E:E,5)))</f>
        <v>0</v>
      </c>
      <c r="L50" t="str">
        <f t="shared" si="8"/>
        <v/>
      </c>
      <c r="M50" t="str">
        <f t="shared" si="9"/>
        <v/>
      </c>
      <c r="N50" t="str">
        <f t="shared" si="4"/>
        <v/>
      </c>
      <c r="O50" t="str">
        <f t="shared" si="5"/>
        <v/>
      </c>
    </row>
    <row r="51" spans="1:15" x14ac:dyDescent="0.25">
      <c r="A51" t="s">
        <v>542</v>
      </c>
      <c r="B51" t="s">
        <v>14</v>
      </c>
      <c r="C51">
        <v>46892.93</v>
      </c>
      <c r="E51" t="s">
        <v>490</v>
      </c>
      <c r="F51" t="s">
        <v>347</v>
      </c>
      <c r="G51" s="2" t="str">
        <f t="shared" si="6"/>
        <v>F51199JB0_7391_0000</v>
      </c>
      <c r="H51" s="2">
        <f t="shared" si="7"/>
        <v>63.47</v>
      </c>
      <c r="I51" s="2">
        <f>SUMIFS(land_water_area_P6!C:C,land_water_area_P6!A:A,F:F,land_water_area_P6!B:B,CONCATENATE("N",RIGHT(E:E,5)))</f>
        <v>128.55831950000001</v>
      </c>
      <c r="J51" s="2">
        <f>SUMIFS(land_water_area_P6!C:C,land_water_area_P6!A:A,F:F,land_water_area_P6!B:B,CONCATENATE("H",RIGHT(E:E,5)))</f>
        <v>0</v>
      </c>
      <c r="K51" s="2">
        <f>SUMIFS(land_water_area_P6!C:C,land_water_area_P6!A:A,F:F,land_water_area_P6!B:B,CONCATENATE("L",RIGHT(E:E,5)))</f>
        <v>0</v>
      </c>
      <c r="L51" t="str">
        <f t="shared" si="8"/>
        <v/>
      </c>
      <c r="M51" t="str">
        <f t="shared" si="9"/>
        <v/>
      </c>
      <c r="N51" t="str">
        <f t="shared" si="4"/>
        <v/>
      </c>
      <c r="O51" t="str">
        <f t="shared" si="5"/>
        <v/>
      </c>
    </row>
    <row r="52" spans="1:15" x14ac:dyDescent="0.25">
      <c r="A52" t="s">
        <v>543</v>
      </c>
      <c r="B52" t="s">
        <v>14</v>
      </c>
      <c r="C52">
        <v>9874.7999999999993</v>
      </c>
      <c r="E52" t="s">
        <v>491</v>
      </c>
      <c r="F52" t="s">
        <v>203</v>
      </c>
      <c r="G52" s="2" t="str">
        <f t="shared" si="6"/>
        <v>F51510PL7_4980_0000</v>
      </c>
      <c r="H52" s="2">
        <f t="shared" si="7"/>
        <v>66.88</v>
      </c>
      <c r="I52" s="2">
        <f>SUMIFS(land_water_area_P6!C:C,land_water_area_P6!A:A,F:F,land_water_area_P6!B:B,CONCATENATE("N",RIGHT(E:E,5)))</f>
        <v>372.1580032</v>
      </c>
      <c r="J52" s="2">
        <f>SUMIFS(land_water_area_P6!C:C,land_water_area_P6!A:A,F:F,land_water_area_P6!B:B,CONCATENATE("H",RIGHT(E:E,5)))</f>
        <v>0</v>
      </c>
      <c r="K52" s="2">
        <f>SUMIFS(land_water_area_P6!C:C,land_water_area_P6!A:A,F:F,land_water_area_P6!B:B,CONCATENATE("L",RIGHT(E:E,5)))</f>
        <v>0</v>
      </c>
      <c r="L52" t="str">
        <f t="shared" si="8"/>
        <v/>
      </c>
      <c r="M52" t="str">
        <f t="shared" si="9"/>
        <v/>
      </c>
      <c r="N52" t="str">
        <f t="shared" si="4"/>
        <v/>
      </c>
      <c r="O52" t="str">
        <f t="shared" si="5"/>
        <v/>
      </c>
    </row>
    <row r="53" spans="1:15" x14ac:dyDescent="0.25">
      <c r="A53" t="s">
        <v>544</v>
      </c>
      <c r="B53" t="s">
        <v>14</v>
      </c>
      <c r="C53">
        <v>22127.75</v>
      </c>
      <c r="E53" t="s">
        <v>470</v>
      </c>
      <c r="F53" t="s">
        <v>291</v>
      </c>
      <c r="G53" s="2" t="str">
        <f t="shared" si="6"/>
        <v>F51001EL0_5896_0000</v>
      </c>
      <c r="H53" s="2">
        <f t="shared" si="7"/>
        <v>69.3</v>
      </c>
      <c r="I53" s="2">
        <f>SUMIFS(land_water_area_P6!C:C,land_water_area_P6!A:A,F:F,land_water_area_P6!B:B,CONCATENATE("N",RIGHT(E:E,5)))</f>
        <v>314.8589973</v>
      </c>
      <c r="J53" s="2">
        <f>SUMIFS(land_water_area_P6!C:C,land_water_area_P6!A:A,F:F,land_water_area_P6!B:B,CONCATENATE("H",RIGHT(E:E,5)))</f>
        <v>0</v>
      </c>
      <c r="K53" s="2">
        <f>SUMIFS(land_water_area_P6!C:C,land_water_area_P6!A:A,F:F,land_water_area_P6!B:B,CONCATENATE("L",RIGHT(E:E,5)))</f>
        <v>0</v>
      </c>
      <c r="L53" t="str">
        <f t="shared" si="8"/>
        <v/>
      </c>
      <c r="M53" t="str">
        <f t="shared" si="9"/>
        <v/>
      </c>
      <c r="N53" t="str">
        <f t="shared" si="4"/>
        <v/>
      </c>
      <c r="O53" t="str">
        <f t="shared" si="5"/>
        <v/>
      </c>
    </row>
    <row r="54" spans="1:15" x14ac:dyDescent="0.25">
      <c r="A54" t="s">
        <v>544</v>
      </c>
      <c r="B54" t="s">
        <v>281</v>
      </c>
      <c r="C54">
        <v>7399.49</v>
      </c>
      <c r="E54" t="s">
        <v>497</v>
      </c>
      <c r="F54" t="s">
        <v>417</v>
      </c>
      <c r="G54" s="2" t="str">
        <f t="shared" si="6"/>
        <v>F51710JB0_7382_0000</v>
      </c>
      <c r="H54" s="2">
        <f t="shared" si="7"/>
        <v>69.84</v>
      </c>
      <c r="I54" s="2">
        <f>SUMIFS(land_water_area_P6!C:C,land_water_area_P6!A:A,F:F,land_water_area_P6!B:B,CONCATENATE("N",RIGHT(E:E,5)))</f>
        <v>317.576999</v>
      </c>
      <c r="J54" s="2">
        <f>SUMIFS(land_water_area_P6!C:C,land_water_area_P6!A:A,F:F,land_water_area_P6!B:B,CONCATENATE("H",RIGHT(E:E,5)))</f>
        <v>0</v>
      </c>
      <c r="K54" s="2">
        <f>SUMIFS(land_water_area_P6!C:C,land_water_area_P6!A:A,F:F,land_water_area_P6!B:B,CONCATENATE("L",RIGHT(E:E,5)))</f>
        <v>0</v>
      </c>
      <c r="L54" t="str">
        <f t="shared" si="8"/>
        <v/>
      </c>
      <c r="M54" t="str">
        <f t="shared" si="9"/>
        <v/>
      </c>
      <c r="N54" t="str">
        <f t="shared" si="4"/>
        <v/>
      </c>
      <c r="O54" t="str">
        <f t="shared" si="5"/>
        <v/>
      </c>
    </row>
    <row r="55" spans="1:15" x14ac:dyDescent="0.25">
      <c r="A55" t="s">
        <v>546</v>
      </c>
      <c r="B55" t="s">
        <v>14</v>
      </c>
      <c r="C55">
        <v>2143.06</v>
      </c>
      <c r="E55" t="s">
        <v>502</v>
      </c>
      <c r="F55" t="s">
        <v>314</v>
      </c>
      <c r="G55" s="2" t="str">
        <f t="shared" si="6"/>
        <v>F51760JB0_7071_0000</v>
      </c>
      <c r="H55" s="2">
        <f t="shared" si="7"/>
        <v>73.849999999999994</v>
      </c>
      <c r="I55" s="2">
        <f>SUMIFS(land_water_area_P6!C:C,land_water_area_P6!A:A,F:F,land_water_area_P6!B:B,CONCATENATE("N",RIGHT(E:E,5)))</f>
        <v>19612.280050000001</v>
      </c>
      <c r="J55" s="2">
        <f>SUMIFS(land_water_area_P6!C:C,land_water_area_P6!A:A,F:F,land_water_area_P6!B:B,CONCATENATE("H",RIGHT(E:E,5)))</f>
        <v>0</v>
      </c>
      <c r="K55" s="2">
        <f>SUMIFS(land_water_area_P6!C:C,land_water_area_P6!A:A,F:F,land_water_area_P6!B:B,CONCATENATE("L",RIGHT(E:E,5)))</f>
        <v>0</v>
      </c>
      <c r="L55" t="str">
        <f t="shared" si="8"/>
        <v/>
      </c>
      <c r="M55" t="str">
        <f t="shared" si="9"/>
        <v/>
      </c>
      <c r="N55" t="str">
        <f t="shared" si="4"/>
        <v/>
      </c>
      <c r="O55" t="str">
        <f t="shared" si="5"/>
        <v/>
      </c>
    </row>
    <row r="56" spans="1:15" x14ac:dyDescent="0.25">
      <c r="A56" t="s">
        <v>547</v>
      </c>
      <c r="B56" t="s">
        <v>14</v>
      </c>
      <c r="C56">
        <v>6444.45</v>
      </c>
      <c r="E56" t="s">
        <v>505</v>
      </c>
      <c r="F56" t="s">
        <v>336</v>
      </c>
      <c r="G56" s="2" t="str">
        <f t="shared" si="6"/>
        <v>F51830YL0_6930_0000</v>
      </c>
      <c r="H56" s="2">
        <f t="shared" si="7"/>
        <v>75.64</v>
      </c>
      <c r="I56" s="2">
        <f>SUMIFS(land_water_area_P6!C:C,land_water_area_P6!A:A,F:F,land_water_area_P6!B:B,CONCATENATE("N",RIGHT(E:E,5)))</f>
        <v>1357.0129750000001</v>
      </c>
      <c r="J56" s="2">
        <f>SUMIFS(land_water_area_P6!C:C,land_water_area_P6!A:A,F:F,land_water_area_P6!B:B,CONCATENATE("H",RIGHT(E:E,5)))</f>
        <v>0</v>
      </c>
      <c r="K56" s="2">
        <f>SUMIFS(land_water_area_P6!C:C,land_water_area_P6!A:A,F:F,land_water_area_P6!B:B,CONCATENATE("L",RIGHT(E:E,5)))</f>
        <v>0</v>
      </c>
      <c r="L56" t="str">
        <f t="shared" si="8"/>
        <v/>
      </c>
      <c r="M56" t="str">
        <f t="shared" si="9"/>
        <v/>
      </c>
      <c r="N56" t="str">
        <f t="shared" si="4"/>
        <v/>
      </c>
      <c r="O56" t="str">
        <f t="shared" si="5"/>
        <v/>
      </c>
    </row>
    <row r="57" spans="1:15" x14ac:dyDescent="0.25">
      <c r="A57" t="s">
        <v>547</v>
      </c>
      <c r="B57" t="s">
        <v>281</v>
      </c>
      <c r="C57">
        <v>34674.49</v>
      </c>
      <c r="E57" t="s">
        <v>487</v>
      </c>
      <c r="F57" t="s">
        <v>304</v>
      </c>
      <c r="G57" s="2" t="str">
        <f t="shared" si="6"/>
        <v>F51179RL5_6070_0000</v>
      </c>
      <c r="H57" s="2">
        <f t="shared" si="7"/>
        <v>89.83</v>
      </c>
      <c r="I57" s="2">
        <f>SUMIFS(land_water_area_P6!C:C,land_water_area_P6!A:A,F:F,land_water_area_P6!B:B,CONCATENATE("N",RIGHT(E:E,5)))</f>
        <v>27628.365580000002</v>
      </c>
      <c r="J57" s="2">
        <f>SUMIFS(land_water_area_P6!C:C,land_water_area_P6!A:A,F:F,land_water_area_P6!B:B,CONCATENATE("H",RIGHT(E:E,5)))</f>
        <v>0</v>
      </c>
      <c r="K57" s="2">
        <f>SUMIFS(land_water_area_P6!C:C,land_water_area_P6!A:A,F:F,land_water_area_P6!B:B,CONCATENATE("L",RIGHT(E:E,5)))</f>
        <v>0</v>
      </c>
      <c r="L57" t="str">
        <f t="shared" si="8"/>
        <v/>
      </c>
      <c r="M57" t="str">
        <f t="shared" si="9"/>
        <v/>
      </c>
      <c r="N57" t="str">
        <f t="shared" si="4"/>
        <v/>
      </c>
      <c r="O57" t="str">
        <f t="shared" si="5"/>
        <v/>
      </c>
    </row>
    <row r="58" spans="1:15" x14ac:dyDescent="0.25">
      <c r="A58" t="s">
        <v>548</v>
      </c>
      <c r="B58" t="s">
        <v>281</v>
      </c>
      <c r="C58">
        <v>28245.32</v>
      </c>
      <c r="E58" t="s">
        <v>476</v>
      </c>
      <c r="F58" t="s">
        <v>477</v>
      </c>
      <c r="G58" s="2" t="str">
        <f t="shared" si="6"/>
        <v>F51059PL7_4984_0000</v>
      </c>
      <c r="H58" s="2">
        <f t="shared" si="7"/>
        <v>90</v>
      </c>
      <c r="I58" s="2">
        <f>SUMIFS(land_water_area_P6!C:C,land_water_area_P6!A:A,F:F,land_water_area_P6!B:B,CONCATENATE("N",RIGHT(E:E,5)))</f>
        <v>90.500999980000003</v>
      </c>
      <c r="J58" s="2">
        <f>SUMIFS(land_water_area_P6!C:C,land_water_area_P6!A:A,F:F,land_water_area_P6!B:B,CONCATENATE("H",RIGHT(E:E,5)))</f>
        <v>0</v>
      </c>
      <c r="K58" s="2">
        <f>SUMIFS(land_water_area_P6!C:C,land_water_area_P6!A:A,F:F,land_water_area_P6!B:B,CONCATENATE("L",RIGHT(E:E,5)))</f>
        <v>0</v>
      </c>
      <c r="L58" t="str">
        <f t="shared" si="8"/>
        <v/>
      </c>
      <c r="M58" t="str">
        <f t="shared" si="9"/>
        <v/>
      </c>
      <c r="N58" t="str">
        <f t="shared" si="4"/>
        <v/>
      </c>
      <c r="O58" t="str">
        <f t="shared" si="5"/>
        <v/>
      </c>
    </row>
    <row r="59" spans="1:15" x14ac:dyDescent="0.25">
      <c r="A59" t="s">
        <v>549</v>
      </c>
      <c r="B59" t="s">
        <v>281</v>
      </c>
      <c r="C59">
        <v>7940.02</v>
      </c>
      <c r="E59" t="s">
        <v>457</v>
      </c>
      <c r="F59" t="s">
        <v>145</v>
      </c>
      <c r="G59" s="2" t="str">
        <f t="shared" si="6"/>
        <v>F24019EL0_4892_0000</v>
      </c>
      <c r="H59" s="2">
        <f t="shared" si="7"/>
        <v>92.4</v>
      </c>
      <c r="I59" s="2">
        <f>SUMIFS(land_water_area_P6!C:C,land_water_area_P6!A:A,F:F,land_water_area_P6!B:B,CONCATENATE("N",RIGHT(E:E,5)))</f>
        <v>1006.13998</v>
      </c>
      <c r="J59" s="2">
        <f>SUMIFS(land_water_area_P6!C:C,land_water_area_P6!A:A,F:F,land_water_area_P6!B:B,CONCATENATE("H",RIGHT(E:E,5)))</f>
        <v>0</v>
      </c>
      <c r="K59" s="2">
        <f>SUMIFS(land_water_area_P6!C:C,land_water_area_P6!A:A,F:F,land_water_area_P6!B:B,CONCATENATE("L",RIGHT(E:E,5)))</f>
        <v>0</v>
      </c>
      <c r="L59" t="str">
        <f t="shared" si="8"/>
        <v/>
      </c>
      <c r="M59" t="str">
        <f t="shared" si="9"/>
        <v/>
      </c>
      <c r="N59" t="str">
        <f t="shared" si="4"/>
        <v/>
      </c>
      <c r="O59" t="str">
        <f t="shared" si="5"/>
        <v/>
      </c>
    </row>
    <row r="60" spans="1:15" x14ac:dyDescent="0.25">
      <c r="A60" t="s">
        <v>550</v>
      </c>
      <c r="B60" t="s">
        <v>281</v>
      </c>
      <c r="C60">
        <v>44534.7</v>
      </c>
      <c r="E60" t="s">
        <v>458</v>
      </c>
      <c r="F60" t="s">
        <v>177</v>
      </c>
      <c r="G60" s="2" t="str">
        <f t="shared" si="6"/>
        <v>F24025WU0_3253_0000</v>
      </c>
      <c r="H60" s="2">
        <f t="shared" si="7"/>
        <v>97.92</v>
      </c>
      <c r="I60" s="2">
        <f>SUMIFS(land_water_area_P6!C:C,land_water_area_P6!A:A,F:F,land_water_area_P6!B:B,CONCATENATE("N",RIGHT(E:E,5)))</f>
        <v>18047.220549999998</v>
      </c>
      <c r="J60" s="2">
        <f>SUMIFS(land_water_area_P6!C:C,land_water_area_P6!A:A,F:F,land_water_area_P6!B:B,CONCATENATE("H",RIGHT(E:E,5)))</f>
        <v>0</v>
      </c>
      <c r="K60" s="2">
        <f>SUMIFS(land_water_area_P6!C:C,land_water_area_P6!A:A,F:F,land_water_area_P6!B:B,CONCATENATE("L",RIGHT(E:E,5)))</f>
        <v>0</v>
      </c>
      <c r="L60" t="str">
        <f t="shared" si="8"/>
        <v/>
      </c>
      <c r="M60" t="str">
        <f t="shared" si="9"/>
        <v/>
      </c>
      <c r="N60" t="str">
        <f t="shared" si="4"/>
        <v/>
      </c>
      <c r="O60" t="str">
        <f t="shared" si="5"/>
        <v/>
      </c>
    </row>
    <row r="61" spans="1:15" x14ac:dyDescent="0.25">
      <c r="A61" t="s">
        <v>550</v>
      </c>
      <c r="B61" t="s">
        <v>289</v>
      </c>
      <c r="C61">
        <v>48300.99</v>
      </c>
      <c r="E61" t="s">
        <v>476</v>
      </c>
      <c r="F61" t="s">
        <v>299</v>
      </c>
      <c r="G61" s="2" t="str">
        <f t="shared" si="6"/>
        <v>F51059PL7_4911_0000</v>
      </c>
      <c r="H61" s="2">
        <f t="shared" si="7"/>
        <v>107.29</v>
      </c>
      <c r="I61" s="2">
        <f>SUMIFS(land_water_area_P6!C:C,land_water_area_P6!A:A,F:F,land_water_area_P6!B:B,CONCATENATE("N",RIGHT(E:E,5)))</f>
        <v>6384.5770510000002</v>
      </c>
      <c r="J61" s="2">
        <f>SUMIFS(land_water_area_P6!C:C,land_water_area_P6!A:A,F:F,land_water_area_P6!B:B,CONCATENATE("H",RIGHT(E:E,5)))</f>
        <v>0</v>
      </c>
      <c r="K61" s="2">
        <f>SUMIFS(land_water_area_P6!C:C,land_water_area_P6!A:A,F:F,land_water_area_P6!B:B,CONCATENATE("L",RIGHT(E:E,5)))</f>
        <v>0</v>
      </c>
      <c r="L61" t="str">
        <f t="shared" si="8"/>
        <v/>
      </c>
      <c r="M61" t="str">
        <f t="shared" si="9"/>
        <v/>
      </c>
      <c r="N61" t="str">
        <f t="shared" si="4"/>
        <v/>
      </c>
      <c r="O61" t="str">
        <f t="shared" si="5"/>
        <v/>
      </c>
    </row>
    <row r="62" spans="1:15" x14ac:dyDescent="0.25">
      <c r="A62" t="s">
        <v>552</v>
      </c>
      <c r="B62" t="s">
        <v>289</v>
      </c>
      <c r="C62">
        <v>10067.129999999999</v>
      </c>
      <c r="E62" t="s">
        <v>505</v>
      </c>
      <c r="F62" t="s">
        <v>346</v>
      </c>
      <c r="G62" s="2" t="str">
        <f t="shared" si="6"/>
        <v>F51830JB0_7072_0000</v>
      </c>
      <c r="H62" s="2">
        <f t="shared" si="7"/>
        <v>107.62</v>
      </c>
      <c r="I62" s="2">
        <f>SUMIFS(land_water_area_P6!C:C,land_water_area_P6!A:A,F:F,land_water_area_P6!B:B,CONCATENATE("N",RIGHT(E:E,5)))</f>
        <v>4401.7740590000003</v>
      </c>
      <c r="J62" s="2">
        <f>SUMIFS(land_water_area_P6!C:C,land_water_area_P6!A:A,F:F,land_water_area_P6!B:B,CONCATENATE("H",RIGHT(E:E,5)))</f>
        <v>0</v>
      </c>
      <c r="K62" s="2">
        <f>SUMIFS(land_water_area_P6!C:C,land_water_area_P6!A:A,F:F,land_water_area_P6!B:B,CONCATENATE("L",RIGHT(E:E,5)))</f>
        <v>0</v>
      </c>
      <c r="L62" t="str">
        <f t="shared" si="8"/>
        <v/>
      </c>
      <c r="M62" t="str">
        <f t="shared" si="9"/>
        <v/>
      </c>
      <c r="N62" t="str">
        <f t="shared" si="4"/>
        <v/>
      </c>
      <c r="O62" t="str">
        <f t="shared" si="5"/>
        <v/>
      </c>
    </row>
    <row r="63" spans="1:15" x14ac:dyDescent="0.25">
      <c r="A63" t="s">
        <v>553</v>
      </c>
      <c r="B63" t="s">
        <v>289</v>
      </c>
      <c r="C63">
        <v>64345.04</v>
      </c>
      <c r="E63" t="s">
        <v>501</v>
      </c>
      <c r="F63" t="s">
        <v>440</v>
      </c>
      <c r="G63" s="2" t="str">
        <f t="shared" si="6"/>
        <v>F51740JB0_7399_0000</v>
      </c>
      <c r="H63" s="2">
        <f t="shared" si="7"/>
        <v>108.58</v>
      </c>
      <c r="I63" s="2">
        <f>SUMIFS(land_water_area_P6!C:C,land_water_area_P6!A:A,F:F,land_water_area_P6!B:B,CONCATENATE("N",RIGHT(E:E,5)))</f>
        <v>1706.669981</v>
      </c>
      <c r="J63" s="2">
        <f>SUMIFS(land_water_area_P6!C:C,land_water_area_P6!A:A,F:F,land_water_area_P6!B:B,CONCATENATE("H",RIGHT(E:E,5)))</f>
        <v>0</v>
      </c>
      <c r="K63" s="2">
        <f>SUMIFS(land_water_area_P6!C:C,land_water_area_P6!A:A,F:F,land_water_area_P6!B:B,CONCATENATE("L",RIGHT(E:E,5)))</f>
        <v>0</v>
      </c>
      <c r="L63" t="str">
        <f t="shared" si="8"/>
        <v/>
      </c>
      <c r="M63" t="str">
        <f t="shared" si="9"/>
        <v/>
      </c>
      <c r="N63" t="str">
        <f t="shared" si="4"/>
        <v/>
      </c>
      <c r="O63" t="str">
        <f t="shared" si="5"/>
        <v/>
      </c>
    </row>
    <row r="64" spans="1:15" x14ac:dyDescent="0.25">
      <c r="A64" t="s">
        <v>554</v>
      </c>
      <c r="B64" t="s">
        <v>289</v>
      </c>
      <c r="C64">
        <v>57044.26</v>
      </c>
      <c r="E64" t="s">
        <v>463</v>
      </c>
      <c r="F64" t="s">
        <v>204</v>
      </c>
      <c r="G64" s="2" t="str">
        <f t="shared" si="6"/>
        <v>F24033XL1_4691_0000</v>
      </c>
      <c r="H64" s="2">
        <f t="shared" si="7"/>
        <v>113.31</v>
      </c>
      <c r="I64" s="2">
        <f>SUMIFS(land_water_area_P6!C:C,land_water_area_P6!A:A,F:F,land_water_area_P6!B:B,CONCATENATE("N",RIGHT(E:E,5)))</f>
        <v>11586.67907</v>
      </c>
      <c r="J64" s="2">
        <f>SUMIFS(land_water_area_P6!C:C,land_water_area_P6!A:A,F:F,land_water_area_P6!B:B,CONCATENATE("H",RIGHT(E:E,5)))</f>
        <v>0</v>
      </c>
      <c r="K64" s="2">
        <f>SUMIFS(land_water_area_P6!C:C,land_water_area_P6!A:A,F:F,land_water_area_P6!B:B,CONCATENATE("L",RIGHT(E:E,5)))</f>
        <v>0</v>
      </c>
      <c r="L64" t="str">
        <f t="shared" si="8"/>
        <v/>
      </c>
      <c r="M64" t="str">
        <f t="shared" si="9"/>
        <v/>
      </c>
      <c r="N64" t="str">
        <f t="shared" si="4"/>
        <v/>
      </c>
      <c r="O64" t="str">
        <f t="shared" si="5"/>
        <v/>
      </c>
    </row>
    <row r="65" spans="1:15" x14ac:dyDescent="0.25">
      <c r="A65" t="s">
        <v>554</v>
      </c>
      <c r="B65" t="s">
        <v>377</v>
      </c>
      <c r="C65">
        <v>43074.13</v>
      </c>
      <c r="E65" t="s">
        <v>455</v>
      </c>
      <c r="F65" t="s">
        <v>113</v>
      </c>
      <c r="G65" s="2" t="str">
        <f t="shared" si="6"/>
        <v>F24015EU0_3363_0000</v>
      </c>
      <c r="H65" s="2">
        <f t="shared" si="7"/>
        <v>116.66</v>
      </c>
      <c r="I65" s="2">
        <f>SUMIFS(land_water_area_P6!C:C,land_water_area_P6!A:A,F:F,land_water_area_P6!B:B,CONCATENATE("N",RIGHT(E:E,5)))</f>
        <v>2276.956889</v>
      </c>
      <c r="J65" s="2">
        <f>SUMIFS(land_water_area_P6!C:C,land_water_area_P6!A:A,F:F,land_water_area_P6!B:B,CONCATENATE("H",RIGHT(E:E,5)))</f>
        <v>0</v>
      </c>
      <c r="K65" s="2">
        <f>SUMIFS(land_water_area_P6!C:C,land_water_area_P6!A:A,F:F,land_water_area_P6!B:B,CONCATENATE("L",RIGHT(E:E,5)))</f>
        <v>0</v>
      </c>
      <c r="L65" t="str">
        <f t="shared" si="8"/>
        <v/>
      </c>
      <c r="M65" t="str">
        <f t="shared" si="9"/>
        <v/>
      </c>
      <c r="N65" t="str">
        <f t="shared" si="4"/>
        <v/>
      </c>
      <c r="O65" t="str">
        <f t="shared" si="5"/>
        <v/>
      </c>
    </row>
    <row r="66" spans="1:15" x14ac:dyDescent="0.25">
      <c r="A66" t="s">
        <v>556</v>
      </c>
      <c r="B66" t="s">
        <v>377</v>
      </c>
      <c r="C66">
        <v>40278.379999999997</v>
      </c>
      <c r="E66" t="s">
        <v>452</v>
      </c>
      <c r="F66" t="s">
        <v>453</v>
      </c>
      <c r="G66" s="2" t="str">
        <f t="shared" ref="G66:G97" si="10">CONCATENATE(E66,F66)</f>
        <v>F24005WU0_3542_0000</v>
      </c>
      <c r="H66" s="2">
        <f t="shared" ref="H66:H97" si="11">SUMIFS(C:C,A:A,F:F,B:B,E:E)</f>
        <v>118</v>
      </c>
      <c r="I66" s="2">
        <f>SUMIFS(land_water_area_P6!C:C,land_water_area_P6!A:A,F:F,land_water_area_P6!B:B,CONCATENATE("N",RIGHT(E:E,5)))</f>
        <v>80.511001550000003</v>
      </c>
      <c r="J66" s="2">
        <f>SUMIFS(land_water_area_P6!C:C,land_water_area_P6!A:A,F:F,land_water_area_P6!B:B,CONCATENATE("H",RIGHT(E:E,5)))</f>
        <v>0</v>
      </c>
      <c r="K66" s="2">
        <f>SUMIFS(land_water_area_P6!C:C,land_water_area_P6!A:A,F:F,land_water_area_P6!B:B,CONCATENATE("L",RIGHT(E:E,5)))</f>
        <v>0</v>
      </c>
      <c r="L66" t="str">
        <f t="shared" ref="L66:L97" si="12">IF(H66=0,1,"")</f>
        <v/>
      </c>
      <c r="M66" t="str">
        <f t="shared" ref="M66:M97" si="13">IF(I66=0,1,"")</f>
        <v/>
      </c>
      <c r="N66">
        <f t="shared" si="4"/>
        <v>1</v>
      </c>
      <c r="O66">
        <f t="shared" si="5"/>
        <v>1</v>
      </c>
    </row>
    <row r="67" spans="1:15" x14ac:dyDescent="0.25">
      <c r="A67" t="s">
        <v>378</v>
      </c>
      <c r="B67" t="s">
        <v>377</v>
      </c>
      <c r="C67">
        <v>52542.52</v>
      </c>
      <c r="E67" t="s">
        <v>475</v>
      </c>
      <c r="F67" t="s">
        <v>304</v>
      </c>
      <c r="G67" s="2" t="str">
        <f t="shared" si="10"/>
        <v>F51057RL5_6070_0000</v>
      </c>
      <c r="H67" s="2">
        <f t="shared" si="11"/>
        <v>119.07</v>
      </c>
      <c r="I67" s="2">
        <f>SUMIFS(land_water_area_P6!C:C,land_water_area_P6!A:A,F:F,land_water_area_P6!B:B,CONCATENATE("N",RIGHT(E:E,5)))</f>
        <v>20121.221590000001</v>
      </c>
      <c r="J67" s="2">
        <f>SUMIFS(land_water_area_P6!C:C,land_water_area_P6!A:A,F:F,land_water_area_P6!B:B,CONCATENATE("H",RIGHT(E:E,5)))</f>
        <v>0</v>
      </c>
      <c r="K67" s="2">
        <f>SUMIFS(land_water_area_P6!C:C,land_water_area_P6!A:A,F:F,land_water_area_P6!B:B,CONCATENATE("L",RIGHT(E:E,5)))</f>
        <v>0</v>
      </c>
      <c r="L67" t="str">
        <f t="shared" si="12"/>
        <v/>
      </c>
      <c r="M67" t="str">
        <f t="shared" si="13"/>
        <v/>
      </c>
      <c r="N67" t="str">
        <f t="shared" ref="N67:N130" si="14">IF(H67&gt;I67,1,"")</f>
        <v/>
      </c>
      <c r="O67" t="str">
        <f t="shared" ref="O67:O130" si="15">IF(H67&gt;(I67+J67+K67),1,"")</f>
        <v/>
      </c>
    </row>
    <row r="68" spans="1:15" x14ac:dyDescent="0.25">
      <c r="A68" t="s">
        <v>378</v>
      </c>
      <c r="B68" t="s">
        <v>482</v>
      </c>
      <c r="C68">
        <v>284.89</v>
      </c>
      <c r="E68" t="s">
        <v>455</v>
      </c>
      <c r="F68" t="s">
        <v>107</v>
      </c>
      <c r="G68" s="2" t="str">
        <f t="shared" si="10"/>
        <v>F24015EU0_3203_0000</v>
      </c>
      <c r="H68" s="2">
        <f t="shared" si="11"/>
        <v>126.79</v>
      </c>
      <c r="I68" s="2">
        <f>SUMIFS(land_water_area_P6!C:C,land_water_area_P6!A:A,F:F,land_water_area_P6!B:B,CONCATENATE("N",RIGHT(E:E,5)))</f>
        <v>7545.1699829999998</v>
      </c>
      <c r="J68" s="2">
        <f>SUMIFS(land_water_area_P6!C:C,land_water_area_P6!A:A,F:F,land_water_area_P6!B:B,CONCATENATE("H",RIGHT(E:E,5)))</f>
        <v>0</v>
      </c>
      <c r="K68" s="2">
        <f>SUMIFS(land_water_area_P6!C:C,land_water_area_P6!A:A,F:F,land_water_area_P6!B:B,CONCATENATE("L",RIGHT(E:E,5)))</f>
        <v>0</v>
      </c>
      <c r="L68" t="str">
        <f t="shared" si="12"/>
        <v/>
      </c>
      <c r="M68" t="str">
        <f t="shared" si="13"/>
        <v/>
      </c>
      <c r="N68" t="str">
        <f t="shared" si="14"/>
        <v/>
      </c>
      <c r="O68" t="str">
        <f t="shared" si="15"/>
        <v/>
      </c>
    </row>
    <row r="69" spans="1:15" x14ac:dyDescent="0.25">
      <c r="A69" t="s">
        <v>557</v>
      </c>
      <c r="B69" t="s">
        <v>4</v>
      </c>
      <c r="C69">
        <v>7558.64</v>
      </c>
      <c r="E69" t="s">
        <v>457</v>
      </c>
      <c r="F69" t="s">
        <v>154</v>
      </c>
      <c r="G69" s="2" t="str">
        <f t="shared" si="10"/>
        <v>F24019EL0_5590_0000</v>
      </c>
      <c r="H69" s="2">
        <f t="shared" si="11"/>
        <v>142.75</v>
      </c>
      <c r="I69" s="2">
        <f>SUMIFS(land_water_area_P6!C:C,land_water_area_P6!A:A,F:F,land_water_area_P6!B:B,CONCATENATE("N",RIGHT(E:E,5)))</f>
        <v>4532.5043050000004</v>
      </c>
      <c r="J69" s="2">
        <f>SUMIFS(land_water_area_P6!C:C,land_water_area_P6!A:A,F:F,land_water_area_P6!B:B,CONCATENATE("H",RIGHT(E:E,5)))</f>
        <v>0</v>
      </c>
      <c r="K69" s="2">
        <f>SUMIFS(land_water_area_P6!C:C,land_water_area_P6!A:A,F:F,land_water_area_P6!B:B,CONCATENATE("L",RIGHT(E:E,5)))</f>
        <v>0</v>
      </c>
      <c r="L69" t="str">
        <f t="shared" si="12"/>
        <v/>
      </c>
      <c r="M69" t="str">
        <f t="shared" si="13"/>
        <v/>
      </c>
      <c r="N69" t="str">
        <f t="shared" si="14"/>
        <v/>
      </c>
      <c r="O69" t="str">
        <f t="shared" si="15"/>
        <v/>
      </c>
    </row>
    <row r="70" spans="1:15" x14ac:dyDescent="0.25">
      <c r="A70" t="s">
        <v>557</v>
      </c>
      <c r="B70" t="s">
        <v>14</v>
      </c>
      <c r="C70">
        <v>18511.05</v>
      </c>
      <c r="E70" t="s">
        <v>464</v>
      </c>
      <c r="F70" t="s">
        <v>221</v>
      </c>
      <c r="G70" s="2" t="str">
        <f t="shared" si="10"/>
        <v>F24035EU0_4872_0000</v>
      </c>
      <c r="H70" s="2">
        <f t="shared" si="11"/>
        <v>144.6</v>
      </c>
      <c r="I70" s="2">
        <f>SUMIFS(land_water_area_P6!C:C,land_water_area_P6!A:A,F:F,land_water_area_P6!B:B,CONCATENATE("N",RIGHT(E:E,5)))</f>
        <v>10715.991019999999</v>
      </c>
      <c r="J70" s="2">
        <f>SUMIFS(land_water_area_P6!C:C,land_water_area_P6!A:A,F:F,land_water_area_P6!B:B,CONCATENATE("H",RIGHT(E:E,5)))</f>
        <v>0</v>
      </c>
      <c r="K70" s="2">
        <f>SUMIFS(land_water_area_P6!C:C,land_water_area_P6!A:A,F:F,land_water_area_P6!B:B,CONCATENATE("L",RIGHT(E:E,5)))</f>
        <v>0</v>
      </c>
      <c r="L70" t="str">
        <f t="shared" si="12"/>
        <v/>
      </c>
      <c r="M70" t="str">
        <f t="shared" si="13"/>
        <v/>
      </c>
      <c r="N70" t="str">
        <f t="shared" si="14"/>
        <v/>
      </c>
      <c r="O70" t="str">
        <f t="shared" si="15"/>
        <v/>
      </c>
    </row>
    <row r="71" spans="1:15" x14ac:dyDescent="0.25">
      <c r="A71" t="s">
        <v>558</v>
      </c>
      <c r="B71" t="s">
        <v>14</v>
      </c>
      <c r="C71">
        <v>19331.63</v>
      </c>
      <c r="E71" t="s">
        <v>450</v>
      </c>
      <c r="F71" t="s">
        <v>29</v>
      </c>
      <c r="G71" s="2" t="str">
        <f t="shared" si="10"/>
        <v>F11001PL7_4942_0000</v>
      </c>
      <c r="H71" s="2">
        <f t="shared" si="11"/>
        <v>159.66</v>
      </c>
      <c r="I71" s="2">
        <f>SUMIFS(land_water_area_P6!C:C,land_water_area_P6!A:A,F:F,land_water_area_P6!B:B,CONCATENATE("N",RIGHT(E:E,5)))</f>
        <v>165.97899659999999</v>
      </c>
      <c r="J71" s="2">
        <f>SUMIFS(land_water_area_P6!C:C,land_water_area_P6!A:A,F:F,land_water_area_P6!B:B,CONCATENATE("H",RIGHT(E:E,5)))</f>
        <v>0</v>
      </c>
      <c r="K71" s="2">
        <f>SUMIFS(land_water_area_P6!C:C,land_water_area_P6!A:A,F:F,land_water_area_P6!B:B,CONCATENATE("L",RIGHT(E:E,5)))</f>
        <v>0</v>
      </c>
      <c r="L71" t="str">
        <f t="shared" si="12"/>
        <v/>
      </c>
      <c r="M71" t="str">
        <f t="shared" si="13"/>
        <v/>
      </c>
      <c r="N71" t="str">
        <f t="shared" si="14"/>
        <v/>
      </c>
      <c r="O71" t="str">
        <f t="shared" si="15"/>
        <v/>
      </c>
    </row>
    <row r="72" spans="1:15" x14ac:dyDescent="0.25">
      <c r="A72" t="s">
        <v>559</v>
      </c>
      <c r="B72" t="s">
        <v>14</v>
      </c>
      <c r="C72">
        <v>6204.46</v>
      </c>
      <c r="E72" t="s">
        <v>454</v>
      </c>
      <c r="F72" t="s">
        <v>49</v>
      </c>
      <c r="G72" s="2" t="str">
        <f t="shared" si="10"/>
        <v>F24009WL0_4772_0000</v>
      </c>
      <c r="H72" s="2">
        <f t="shared" si="11"/>
        <v>168.18</v>
      </c>
      <c r="I72" s="2">
        <f>SUMIFS(land_water_area_P6!C:C,land_water_area_P6!A:A,F:F,land_water_area_P6!B:B,CONCATENATE("N",RIGHT(E:E,5)))</f>
        <v>14270.471240000001</v>
      </c>
      <c r="J72" s="2">
        <f>SUMIFS(land_water_area_P6!C:C,land_water_area_P6!A:A,F:F,land_water_area_P6!B:B,CONCATENATE("H",RIGHT(E:E,5)))</f>
        <v>0</v>
      </c>
      <c r="K72" s="2">
        <f>SUMIFS(land_water_area_P6!C:C,land_water_area_P6!A:A,F:F,land_water_area_P6!B:B,CONCATENATE("L",RIGHT(E:E,5)))</f>
        <v>0</v>
      </c>
      <c r="L72" t="str">
        <f t="shared" si="12"/>
        <v/>
      </c>
      <c r="M72" t="str">
        <f t="shared" si="13"/>
        <v/>
      </c>
      <c r="N72" t="str">
        <f t="shared" si="14"/>
        <v/>
      </c>
      <c r="O72" t="str">
        <f t="shared" si="15"/>
        <v/>
      </c>
    </row>
    <row r="73" spans="1:15" x14ac:dyDescent="0.25">
      <c r="A73" t="s">
        <v>15</v>
      </c>
      <c r="B73" t="s">
        <v>14</v>
      </c>
      <c r="C73">
        <v>729.02</v>
      </c>
      <c r="E73" t="s">
        <v>455</v>
      </c>
      <c r="F73" t="s">
        <v>118</v>
      </c>
      <c r="G73" s="2" t="str">
        <f t="shared" si="10"/>
        <v>F24015SL9_2970_0000</v>
      </c>
      <c r="H73" s="2">
        <f t="shared" si="11"/>
        <v>169.38</v>
      </c>
      <c r="I73" s="2">
        <f>SUMIFS(land_water_area_P6!C:C,land_water_area_P6!A:A,F:F,land_water_area_P6!B:B,CONCATENATE("N",RIGHT(E:E,5)))</f>
        <v>7119.2639669999999</v>
      </c>
      <c r="J73" s="2">
        <f>SUMIFS(land_water_area_P6!C:C,land_water_area_P6!A:A,F:F,land_water_area_P6!B:B,CONCATENATE("H",RIGHT(E:E,5)))</f>
        <v>0</v>
      </c>
      <c r="K73" s="2">
        <f>SUMIFS(land_water_area_P6!C:C,land_water_area_P6!A:A,F:F,land_water_area_P6!B:B,CONCATENATE("L",RIGHT(E:E,5)))</f>
        <v>0</v>
      </c>
      <c r="L73" t="str">
        <f t="shared" si="12"/>
        <v/>
      </c>
      <c r="M73" t="str">
        <f t="shared" si="13"/>
        <v/>
      </c>
      <c r="N73" t="str">
        <f t="shared" si="14"/>
        <v/>
      </c>
      <c r="O73" t="str">
        <f t="shared" si="15"/>
        <v/>
      </c>
    </row>
    <row r="74" spans="1:15" x14ac:dyDescent="0.25">
      <c r="A74" t="s">
        <v>15</v>
      </c>
      <c r="B74" t="s">
        <v>88</v>
      </c>
      <c r="C74">
        <v>16446.82</v>
      </c>
      <c r="E74" t="s">
        <v>476</v>
      </c>
      <c r="F74" t="s">
        <v>329</v>
      </c>
      <c r="G74" s="2" t="str">
        <f t="shared" si="10"/>
        <v>F51059PL0_5253_0000</v>
      </c>
      <c r="H74" s="2">
        <f t="shared" si="11"/>
        <v>170.85</v>
      </c>
      <c r="I74" s="2">
        <f>SUMIFS(land_water_area_P6!C:C,land_water_area_P6!A:A,F:F,land_water_area_P6!B:B,CONCATENATE("N",RIGHT(E:E,5)))</f>
        <v>169.845</v>
      </c>
      <c r="J74" s="2">
        <f>SUMIFS(land_water_area_P6!C:C,land_water_area_P6!A:A,F:F,land_water_area_P6!B:B,CONCATENATE("H",RIGHT(E:E,5)))</f>
        <v>0</v>
      </c>
      <c r="K74" s="2">
        <f>SUMIFS(land_water_area_P6!C:C,land_water_area_P6!A:A,F:F,land_water_area_P6!B:B,CONCATENATE("L",RIGHT(E:E,5)))</f>
        <v>0</v>
      </c>
      <c r="L74" t="str">
        <f t="shared" si="12"/>
        <v/>
      </c>
      <c r="M74" t="str">
        <f t="shared" si="13"/>
        <v/>
      </c>
      <c r="N74">
        <f t="shared" si="14"/>
        <v>1</v>
      </c>
      <c r="O74">
        <f t="shared" si="15"/>
        <v>1</v>
      </c>
    </row>
    <row r="75" spans="1:15" x14ac:dyDescent="0.25">
      <c r="A75" t="s">
        <v>15</v>
      </c>
      <c r="B75" t="s">
        <v>141</v>
      </c>
      <c r="C75">
        <v>38611.25</v>
      </c>
      <c r="E75" t="s">
        <v>491</v>
      </c>
      <c r="F75" t="s">
        <v>414</v>
      </c>
      <c r="G75" s="2" t="str">
        <f t="shared" si="10"/>
        <v>F51510PL7_4965_0000</v>
      </c>
      <c r="H75" s="2">
        <f t="shared" si="11"/>
        <v>179.76</v>
      </c>
      <c r="I75" s="2">
        <f>SUMIFS(land_water_area_P6!C:C,land_water_area_P6!A:A,F:F,land_water_area_P6!B:B,CONCATENATE("N",RIGHT(E:E,5)))</f>
        <v>787.49901299999999</v>
      </c>
      <c r="J75" s="2">
        <f>SUMIFS(land_water_area_P6!C:C,land_water_area_P6!A:A,F:F,land_water_area_P6!B:B,CONCATENATE("H",RIGHT(E:E,5)))</f>
        <v>0</v>
      </c>
      <c r="K75" s="2">
        <f>SUMIFS(land_water_area_P6!C:C,land_water_area_P6!A:A,F:F,land_water_area_P6!B:B,CONCATENATE("L",RIGHT(E:E,5)))</f>
        <v>0</v>
      </c>
      <c r="L75" t="str">
        <f t="shared" si="12"/>
        <v/>
      </c>
      <c r="M75" t="str">
        <f t="shared" si="13"/>
        <v/>
      </c>
      <c r="N75" t="str">
        <f t="shared" si="14"/>
        <v/>
      </c>
      <c r="O75" t="str">
        <f t="shared" si="15"/>
        <v/>
      </c>
    </row>
    <row r="76" spans="1:15" x14ac:dyDescent="0.25">
      <c r="A76" t="s">
        <v>142</v>
      </c>
      <c r="B76" t="s">
        <v>141</v>
      </c>
      <c r="C76">
        <v>9787.6200000000008</v>
      </c>
      <c r="E76" t="s">
        <v>463</v>
      </c>
      <c r="F76" t="s">
        <v>122</v>
      </c>
      <c r="G76" s="2" t="str">
        <f t="shared" si="10"/>
        <v>F24033PL0_5390_0000</v>
      </c>
      <c r="H76" s="2">
        <f t="shared" si="11"/>
        <v>186.8</v>
      </c>
      <c r="I76" s="2">
        <f>SUMIFS(land_water_area_P6!C:C,land_water_area_P6!A:A,F:F,land_water_area_P6!B:B,CONCATENATE("N",RIGHT(E:E,5)))</f>
        <v>1631.6113459999999</v>
      </c>
      <c r="J76" s="2">
        <f>SUMIFS(land_water_area_P6!C:C,land_water_area_P6!A:A,F:F,land_water_area_P6!B:B,CONCATENATE("H",RIGHT(E:E,5)))</f>
        <v>0</v>
      </c>
      <c r="K76" s="2">
        <f>SUMIFS(land_water_area_P6!C:C,land_water_area_P6!A:A,F:F,land_water_area_P6!B:B,CONCATENATE("L",RIGHT(E:E,5)))</f>
        <v>0</v>
      </c>
      <c r="L76" t="str">
        <f t="shared" si="12"/>
        <v/>
      </c>
      <c r="M76" t="str">
        <f t="shared" si="13"/>
        <v/>
      </c>
      <c r="N76" t="str">
        <f t="shared" si="14"/>
        <v/>
      </c>
      <c r="O76" t="str">
        <f t="shared" si="15"/>
        <v/>
      </c>
    </row>
    <row r="77" spans="1:15" x14ac:dyDescent="0.25">
      <c r="A77" t="s">
        <v>143</v>
      </c>
      <c r="B77" t="s">
        <v>141</v>
      </c>
      <c r="C77">
        <v>8756.66</v>
      </c>
      <c r="E77" t="s">
        <v>493</v>
      </c>
      <c r="F77" t="s">
        <v>304</v>
      </c>
      <c r="G77" s="2" t="str">
        <f t="shared" si="10"/>
        <v>F51630RL5_6070_0000</v>
      </c>
      <c r="H77" s="2">
        <f t="shared" si="11"/>
        <v>190.46</v>
      </c>
      <c r="I77" s="2">
        <f>SUMIFS(land_water_area_P6!C:C,land_water_area_P6!A:A,F:F,land_water_area_P6!B:B,CONCATENATE("N",RIGHT(E:E,5)))</f>
        <v>6355.1070829999999</v>
      </c>
      <c r="J77" s="2">
        <f>SUMIFS(land_water_area_P6!C:C,land_water_area_P6!A:A,F:F,land_water_area_P6!B:B,CONCATENATE("H",RIGHT(E:E,5)))</f>
        <v>0</v>
      </c>
      <c r="K77" s="2">
        <f>SUMIFS(land_water_area_P6!C:C,land_water_area_P6!A:A,F:F,land_water_area_P6!B:B,CONCATENATE("L",RIGHT(E:E,5)))</f>
        <v>0</v>
      </c>
      <c r="L77" t="str">
        <f t="shared" si="12"/>
        <v/>
      </c>
      <c r="M77" t="str">
        <f t="shared" si="13"/>
        <v/>
      </c>
      <c r="N77" t="str">
        <f t="shared" si="14"/>
        <v/>
      </c>
      <c r="O77" t="str">
        <f t="shared" si="15"/>
        <v/>
      </c>
    </row>
    <row r="78" spans="1:15" x14ac:dyDescent="0.25">
      <c r="A78" t="s">
        <v>143</v>
      </c>
      <c r="B78" t="s">
        <v>275</v>
      </c>
      <c r="C78">
        <v>6843.85</v>
      </c>
      <c r="E78" t="s">
        <v>465</v>
      </c>
      <c r="F78" t="s">
        <v>236</v>
      </c>
      <c r="G78" s="2" t="str">
        <f t="shared" si="10"/>
        <v>F24037PL0_6110_0000</v>
      </c>
      <c r="H78" s="2">
        <f t="shared" si="11"/>
        <v>193.09</v>
      </c>
      <c r="I78" s="2">
        <f>SUMIFS(land_water_area_P6!C:C,land_water_area_P6!A:A,F:F,land_water_area_P6!B:B,CONCATENATE("N",RIGHT(E:E,5)))</f>
        <v>7539.222033</v>
      </c>
      <c r="J78" s="2">
        <f>SUMIFS(land_water_area_P6!C:C,land_water_area_P6!A:A,F:F,land_water_area_P6!B:B,CONCATENATE("H",RIGHT(E:E,5)))</f>
        <v>0</v>
      </c>
      <c r="K78" s="2">
        <f>SUMIFS(land_water_area_P6!C:C,land_water_area_P6!A:A,F:F,land_water_area_P6!B:B,CONCATENATE("L",RIGHT(E:E,5)))</f>
        <v>0</v>
      </c>
      <c r="L78" t="str">
        <f t="shared" si="12"/>
        <v/>
      </c>
      <c r="M78" t="str">
        <f t="shared" si="13"/>
        <v/>
      </c>
      <c r="N78" t="str">
        <f t="shared" si="14"/>
        <v/>
      </c>
      <c r="O78" t="str">
        <f t="shared" si="15"/>
        <v/>
      </c>
    </row>
    <row r="79" spans="1:15" x14ac:dyDescent="0.25">
      <c r="A79" t="s">
        <v>16</v>
      </c>
      <c r="B79" t="s">
        <v>14</v>
      </c>
      <c r="C79">
        <v>6010.96</v>
      </c>
      <c r="E79" t="s">
        <v>481</v>
      </c>
      <c r="F79" t="s">
        <v>366</v>
      </c>
      <c r="G79" s="2" t="str">
        <f t="shared" si="10"/>
        <v>F51101YP0_6782_0000</v>
      </c>
      <c r="H79" s="2">
        <f t="shared" si="11"/>
        <v>195.82</v>
      </c>
      <c r="I79" s="2">
        <f>SUMIFS(land_water_area_P6!C:C,land_water_area_P6!A:A,F:F,land_water_area_P6!B:B,CONCATENATE("N",RIGHT(E:E,5)))</f>
        <v>7038.6570449999999</v>
      </c>
      <c r="J79" s="2">
        <f>SUMIFS(land_water_area_P6!C:C,land_water_area_P6!A:A,F:F,land_water_area_P6!B:B,CONCATENATE("H",RIGHT(E:E,5)))</f>
        <v>0</v>
      </c>
      <c r="K79" s="2">
        <f>SUMIFS(land_water_area_P6!C:C,land_water_area_P6!A:A,F:F,land_water_area_P6!B:B,CONCATENATE("L",RIGHT(E:E,5)))</f>
        <v>0</v>
      </c>
      <c r="L79" t="str">
        <f t="shared" si="12"/>
        <v/>
      </c>
      <c r="M79" t="str">
        <f t="shared" si="13"/>
        <v/>
      </c>
      <c r="N79" t="str">
        <f t="shared" si="14"/>
        <v/>
      </c>
      <c r="O79" t="str">
        <f t="shared" si="15"/>
        <v/>
      </c>
    </row>
    <row r="80" spans="1:15" x14ac:dyDescent="0.25">
      <c r="A80" t="s">
        <v>16</v>
      </c>
      <c r="B80" t="s">
        <v>275</v>
      </c>
      <c r="C80">
        <v>12328.26</v>
      </c>
      <c r="E80" t="s">
        <v>489</v>
      </c>
      <c r="F80" t="s">
        <v>363</v>
      </c>
      <c r="G80" s="2" t="str">
        <f t="shared" si="10"/>
        <v>F51193PL0_6100_0000</v>
      </c>
      <c r="H80" s="2">
        <f t="shared" si="11"/>
        <v>197.5</v>
      </c>
      <c r="I80" s="2">
        <f>SUMIFS(land_water_area_P6!C:C,land_water_area_P6!A:A,F:F,land_water_area_P6!B:B,CONCATENATE("N",RIGHT(E:E,5)))</f>
        <v>28163.157190000002</v>
      </c>
      <c r="J80" s="2">
        <f>SUMIFS(land_water_area_P6!C:C,land_water_area_P6!A:A,F:F,land_water_area_P6!B:B,CONCATENATE("H",RIGHT(E:E,5)))</f>
        <v>0</v>
      </c>
      <c r="K80" s="2">
        <f>SUMIFS(land_water_area_P6!C:C,land_water_area_P6!A:A,F:F,land_water_area_P6!B:B,CONCATENATE("L",RIGHT(E:E,5)))</f>
        <v>0</v>
      </c>
      <c r="L80" t="str">
        <f t="shared" si="12"/>
        <v/>
      </c>
      <c r="M80" t="str">
        <f t="shared" si="13"/>
        <v/>
      </c>
      <c r="N80" t="str">
        <f t="shared" si="14"/>
        <v/>
      </c>
      <c r="O80" t="str">
        <f t="shared" si="15"/>
        <v/>
      </c>
    </row>
    <row r="81" spans="1:15" x14ac:dyDescent="0.25">
      <c r="A81" t="s">
        <v>276</v>
      </c>
      <c r="B81" t="s">
        <v>275</v>
      </c>
      <c r="C81">
        <v>15181.6</v>
      </c>
      <c r="E81" t="s">
        <v>480</v>
      </c>
      <c r="F81" t="s">
        <v>361</v>
      </c>
      <c r="G81" s="2" t="str">
        <f t="shared" si="10"/>
        <v>F51099PL0_5922_0000</v>
      </c>
      <c r="H81" s="2">
        <f t="shared" si="11"/>
        <v>215.58</v>
      </c>
      <c r="I81" s="2">
        <f>SUMIFS(land_water_area_P6!C:C,land_water_area_P6!A:A,F:F,land_water_area_P6!B:B,CONCATENATE("N",RIGHT(E:E,5)))</f>
        <v>1321.174992</v>
      </c>
      <c r="J81" s="2">
        <f>SUMIFS(land_water_area_P6!C:C,land_water_area_P6!A:A,F:F,land_water_area_P6!B:B,CONCATENATE("H",RIGHT(E:E,5)))</f>
        <v>0</v>
      </c>
      <c r="K81" s="2">
        <f>SUMIFS(land_water_area_P6!C:C,land_water_area_P6!A:A,F:F,land_water_area_P6!B:B,CONCATENATE("L",RIGHT(E:E,5)))</f>
        <v>0</v>
      </c>
      <c r="L81" t="str">
        <f t="shared" si="12"/>
        <v/>
      </c>
      <c r="M81" t="str">
        <f t="shared" si="13"/>
        <v/>
      </c>
      <c r="N81" t="str">
        <f t="shared" si="14"/>
        <v/>
      </c>
      <c r="O81" t="str">
        <f t="shared" si="15"/>
        <v/>
      </c>
    </row>
    <row r="82" spans="1:15" x14ac:dyDescent="0.25">
      <c r="A82" t="s">
        <v>277</v>
      </c>
      <c r="B82" t="s">
        <v>275</v>
      </c>
      <c r="C82">
        <v>5942.12</v>
      </c>
      <c r="E82" t="s">
        <v>478</v>
      </c>
      <c r="F82" t="s">
        <v>314</v>
      </c>
      <c r="G82" s="2" t="str">
        <f t="shared" si="10"/>
        <v>F51087JB0_7071_0000</v>
      </c>
      <c r="H82" s="2">
        <f t="shared" si="11"/>
        <v>217.31</v>
      </c>
      <c r="I82" s="2">
        <f>SUMIFS(land_water_area_P6!C:C,land_water_area_P6!A:A,F:F,land_water_area_P6!B:B,CONCATENATE("N",RIGHT(E:E,5)))</f>
        <v>24091.46686</v>
      </c>
      <c r="J82" s="2">
        <f>SUMIFS(land_water_area_P6!C:C,land_water_area_P6!A:A,F:F,land_water_area_P6!B:B,CONCATENATE("H",RIGHT(E:E,5)))</f>
        <v>0</v>
      </c>
      <c r="K82" s="2">
        <f>SUMIFS(land_water_area_P6!C:C,land_water_area_P6!A:A,F:F,land_water_area_P6!B:B,CONCATENATE("L",RIGHT(E:E,5)))</f>
        <v>0</v>
      </c>
      <c r="L82" t="str">
        <f t="shared" si="12"/>
        <v/>
      </c>
      <c r="M82" t="str">
        <f t="shared" si="13"/>
        <v/>
      </c>
      <c r="N82" t="str">
        <f t="shared" si="14"/>
        <v/>
      </c>
      <c r="O82" t="str">
        <f t="shared" si="15"/>
        <v/>
      </c>
    </row>
    <row r="83" spans="1:15" x14ac:dyDescent="0.25">
      <c r="A83" t="s">
        <v>17</v>
      </c>
      <c r="B83" t="s">
        <v>14</v>
      </c>
      <c r="C83">
        <v>1243.0999999999999</v>
      </c>
      <c r="E83" t="s">
        <v>471</v>
      </c>
      <c r="F83" t="s">
        <v>302</v>
      </c>
      <c r="G83" s="2" t="str">
        <f t="shared" si="10"/>
        <v>F51013PL7_4964_0000</v>
      </c>
      <c r="H83" s="2">
        <f t="shared" si="11"/>
        <v>221.62</v>
      </c>
      <c r="I83" s="2">
        <f>SUMIFS(land_water_area_P6!C:C,land_water_area_P6!A:A,F:F,land_water_area_P6!B:B,CONCATENATE("N",RIGHT(E:E,5)))</f>
        <v>477.74207430000001</v>
      </c>
      <c r="J83" s="2">
        <f>SUMIFS(land_water_area_P6!C:C,land_water_area_P6!A:A,F:F,land_water_area_P6!B:B,CONCATENATE("H",RIGHT(E:E,5)))</f>
        <v>0</v>
      </c>
      <c r="K83" s="2">
        <f>SUMIFS(land_water_area_P6!C:C,land_water_area_P6!A:A,F:F,land_water_area_P6!B:B,CONCATENATE("L",RIGHT(E:E,5)))</f>
        <v>0</v>
      </c>
      <c r="L83" t="str">
        <f t="shared" si="12"/>
        <v/>
      </c>
      <c r="M83" t="str">
        <f t="shared" si="13"/>
        <v/>
      </c>
      <c r="N83" t="str">
        <f t="shared" si="14"/>
        <v/>
      </c>
      <c r="O83" t="str">
        <f t="shared" si="15"/>
        <v/>
      </c>
    </row>
    <row r="84" spans="1:15" x14ac:dyDescent="0.25">
      <c r="A84" t="s">
        <v>17</v>
      </c>
      <c r="B84" t="s">
        <v>275</v>
      </c>
      <c r="C84">
        <v>10732.42</v>
      </c>
      <c r="E84" t="s">
        <v>489</v>
      </c>
      <c r="F84" t="s">
        <v>304</v>
      </c>
      <c r="G84" s="2" t="str">
        <f t="shared" si="10"/>
        <v>F51193RL5_6070_0000</v>
      </c>
      <c r="H84" s="2">
        <f t="shared" si="11"/>
        <v>225.01</v>
      </c>
      <c r="I84" s="2">
        <f>SUMIFS(land_water_area_P6!C:C,land_water_area_P6!A:A,F:F,land_water_area_P6!B:B,CONCATENATE("N",RIGHT(E:E,5)))</f>
        <v>7663.1631699999998</v>
      </c>
      <c r="J84" s="2">
        <f>SUMIFS(land_water_area_P6!C:C,land_water_area_P6!A:A,F:F,land_water_area_P6!B:B,CONCATENATE("H",RIGHT(E:E,5)))</f>
        <v>0</v>
      </c>
      <c r="K84" s="2">
        <f>SUMIFS(land_water_area_P6!C:C,land_water_area_P6!A:A,F:F,land_water_area_P6!B:B,CONCATENATE("L",RIGHT(E:E,5)))</f>
        <v>0</v>
      </c>
      <c r="L84" t="str">
        <f t="shared" si="12"/>
        <v/>
      </c>
      <c r="M84" t="str">
        <f t="shared" si="13"/>
        <v/>
      </c>
      <c r="N84" t="str">
        <f t="shared" si="14"/>
        <v/>
      </c>
      <c r="O84" t="str">
        <f t="shared" si="15"/>
        <v/>
      </c>
    </row>
    <row r="85" spans="1:15" x14ac:dyDescent="0.25">
      <c r="A85" t="s">
        <v>144</v>
      </c>
      <c r="B85" t="s">
        <v>141</v>
      </c>
      <c r="C85">
        <v>7489.34</v>
      </c>
      <c r="E85" t="s">
        <v>456</v>
      </c>
      <c r="F85" t="s">
        <v>127</v>
      </c>
      <c r="G85" s="2" t="str">
        <f t="shared" si="10"/>
        <v>F24017PL0_5580_0000</v>
      </c>
      <c r="H85" s="2">
        <f t="shared" si="11"/>
        <v>226.88</v>
      </c>
      <c r="I85" s="2">
        <f>SUMIFS(land_water_area_P6!C:C,land_water_area_P6!A:A,F:F,land_water_area_P6!B:B,CONCATENATE("N",RIGHT(E:E,5)))</f>
        <v>13299.47257</v>
      </c>
      <c r="J85" s="2">
        <f>SUMIFS(land_water_area_P6!C:C,land_water_area_P6!A:A,F:F,land_water_area_P6!B:B,CONCATENATE("H",RIGHT(E:E,5)))</f>
        <v>0</v>
      </c>
      <c r="K85" s="2">
        <f>SUMIFS(land_water_area_P6!C:C,land_water_area_P6!A:A,F:F,land_water_area_P6!B:B,CONCATENATE("L",RIGHT(E:E,5)))</f>
        <v>0</v>
      </c>
      <c r="L85" t="str">
        <f t="shared" si="12"/>
        <v/>
      </c>
      <c r="M85" t="str">
        <f t="shared" si="13"/>
        <v/>
      </c>
      <c r="N85" t="str">
        <f t="shared" si="14"/>
        <v/>
      </c>
      <c r="O85" t="str">
        <f t="shared" si="15"/>
        <v/>
      </c>
    </row>
    <row r="86" spans="1:15" x14ac:dyDescent="0.25">
      <c r="A86" t="s">
        <v>144</v>
      </c>
      <c r="B86" t="s">
        <v>275</v>
      </c>
      <c r="C86">
        <v>5899.49</v>
      </c>
      <c r="E86" t="s">
        <v>490</v>
      </c>
      <c r="F86" t="s">
        <v>409</v>
      </c>
      <c r="G86" s="2" t="str">
        <f t="shared" si="10"/>
        <v>F51199YL0_6929_0000</v>
      </c>
      <c r="H86" s="2">
        <f t="shared" si="11"/>
        <v>228.6</v>
      </c>
      <c r="I86" s="2">
        <f>SUMIFS(land_water_area_P6!C:C,land_water_area_P6!A:A,F:F,land_water_area_P6!B:B,CONCATENATE("N",RIGHT(E:E,5)))</f>
        <v>229.42100060000001</v>
      </c>
      <c r="J86" s="2">
        <f>SUMIFS(land_water_area_P6!C:C,land_water_area_P6!A:A,F:F,land_water_area_P6!B:B,CONCATENATE("H",RIGHT(E:E,5)))</f>
        <v>0</v>
      </c>
      <c r="K86" s="2">
        <f>SUMIFS(land_water_area_P6!C:C,land_water_area_P6!A:A,F:F,land_water_area_P6!B:B,CONCATENATE("L",RIGHT(E:E,5)))</f>
        <v>0</v>
      </c>
      <c r="L86" t="str">
        <f t="shared" si="12"/>
        <v/>
      </c>
      <c r="M86" t="str">
        <f t="shared" si="13"/>
        <v/>
      </c>
      <c r="N86" t="str">
        <f t="shared" si="14"/>
        <v/>
      </c>
      <c r="O86" t="str">
        <f t="shared" si="15"/>
        <v/>
      </c>
    </row>
    <row r="87" spans="1:15" x14ac:dyDescent="0.25">
      <c r="A87" t="s">
        <v>18</v>
      </c>
      <c r="B87" t="s">
        <v>14</v>
      </c>
      <c r="C87">
        <v>24525.05</v>
      </c>
      <c r="E87" t="s">
        <v>497</v>
      </c>
      <c r="F87" t="s">
        <v>498</v>
      </c>
      <c r="G87" s="2" t="str">
        <f t="shared" si="10"/>
        <v>F51710JB0_7394_0000</v>
      </c>
      <c r="H87" s="2">
        <f t="shared" si="11"/>
        <v>238.46</v>
      </c>
      <c r="I87" s="2">
        <f>SUMIFS(land_water_area_P6!C:C,land_water_area_P6!A:A,F:F,land_water_area_P6!B:B,CONCATENATE("N",RIGHT(E:E,5)))</f>
        <v>239.2229978</v>
      </c>
      <c r="J87" s="2">
        <f>SUMIFS(land_water_area_P6!C:C,land_water_area_P6!A:A,F:F,land_water_area_P6!B:B,CONCATENATE("H",RIGHT(E:E,5)))</f>
        <v>0</v>
      </c>
      <c r="K87" s="2">
        <f>SUMIFS(land_water_area_P6!C:C,land_water_area_P6!A:A,F:F,land_water_area_P6!B:B,CONCATENATE("L",RIGHT(E:E,5)))</f>
        <v>0</v>
      </c>
      <c r="L87" t="str">
        <f t="shared" si="12"/>
        <v/>
      </c>
      <c r="M87" t="str">
        <f t="shared" si="13"/>
        <v/>
      </c>
      <c r="N87" t="str">
        <f t="shared" si="14"/>
        <v/>
      </c>
      <c r="O87" t="str">
        <f t="shared" si="15"/>
        <v/>
      </c>
    </row>
    <row r="88" spans="1:15" x14ac:dyDescent="0.25">
      <c r="A88" t="s">
        <v>19</v>
      </c>
      <c r="B88" t="s">
        <v>14</v>
      </c>
      <c r="C88">
        <v>40618.22</v>
      </c>
      <c r="E88" t="s">
        <v>475</v>
      </c>
      <c r="F88" t="s">
        <v>322</v>
      </c>
      <c r="G88" s="2" t="str">
        <f t="shared" si="10"/>
        <v>F51057RL5_6320_0000</v>
      </c>
      <c r="H88" s="2">
        <f t="shared" si="11"/>
        <v>238.6</v>
      </c>
      <c r="I88" s="2">
        <f>SUMIFS(land_water_area_P6!C:C,land_water_area_P6!A:A,F:F,land_water_area_P6!B:B,CONCATENATE("N",RIGHT(E:E,5)))</f>
        <v>16384.645059999999</v>
      </c>
      <c r="J88" s="2">
        <f>SUMIFS(land_water_area_P6!C:C,land_water_area_P6!A:A,F:F,land_water_area_P6!B:B,CONCATENATE("H",RIGHT(E:E,5)))</f>
        <v>0</v>
      </c>
      <c r="K88" s="2">
        <f>SUMIFS(land_water_area_P6!C:C,land_water_area_P6!A:A,F:F,land_water_area_P6!B:B,CONCATENATE("L",RIGHT(E:E,5)))</f>
        <v>0</v>
      </c>
      <c r="L88" t="str">
        <f t="shared" si="12"/>
        <v/>
      </c>
      <c r="M88" t="str">
        <f t="shared" si="13"/>
        <v/>
      </c>
      <c r="N88" t="str">
        <f t="shared" si="14"/>
        <v/>
      </c>
      <c r="O88" t="str">
        <f t="shared" si="15"/>
        <v/>
      </c>
    </row>
    <row r="89" spans="1:15" x14ac:dyDescent="0.25">
      <c r="A89" t="s">
        <v>20</v>
      </c>
      <c r="B89" t="s">
        <v>14</v>
      </c>
      <c r="C89">
        <v>76414.34</v>
      </c>
      <c r="E89" t="s">
        <v>457</v>
      </c>
      <c r="F89" t="s">
        <v>146</v>
      </c>
      <c r="G89" s="2" t="str">
        <f t="shared" si="10"/>
        <v>F24019EL0_5151_0000</v>
      </c>
      <c r="H89" s="2">
        <f t="shared" si="11"/>
        <v>258.26</v>
      </c>
      <c r="I89" s="2">
        <f>SUMIFS(land_water_area_P6!C:C,land_water_area_P6!A:A,F:F,land_water_area_P6!B:B,CONCATENATE("N",RIGHT(E:E,5)))</f>
        <v>47151.816989999999</v>
      </c>
      <c r="J89" s="2">
        <f>SUMIFS(land_water_area_P6!C:C,land_water_area_P6!A:A,F:F,land_water_area_P6!B:B,CONCATENATE("H",RIGHT(E:E,5)))</f>
        <v>0</v>
      </c>
      <c r="K89" s="2">
        <f>SUMIFS(land_water_area_P6!C:C,land_water_area_P6!A:A,F:F,land_water_area_P6!B:B,CONCATENATE("L",RIGHT(E:E,5)))</f>
        <v>0</v>
      </c>
      <c r="L89" t="str">
        <f t="shared" si="12"/>
        <v/>
      </c>
      <c r="M89" t="str">
        <f t="shared" si="13"/>
        <v/>
      </c>
      <c r="N89" t="str">
        <f t="shared" si="14"/>
        <v/>
      </c>
      <c r="O89" t="str">
        <f t="shared" si="15"/>
        <v/>
      </c>
    </row>
    <row r="90" spans="1:15" x14ac:dyDescent="0.25">
      <c r="A90" t="s">
        <v>20</v>
      </c>
      <c r="B90" t="s">
        <v>275</v>
      </c>
      <c r="C90">
        <v>1742.61</v>
      </c>
      <c r="E90" t="s">
        <v>454</v>
      </c>
      <c r="F90" t="s">
        <v>78</v>
      </c>
      <c r="G90" s="2" t="str">
        <f t="shared" si="10"/>
        <v>F24009XL0_4954_0000</v>
      </c>
      <c r="H90" s="2">
        <f t="shared" si="11"/>
        <v>269.08</v>
      </c>
      <c r="I90" s="2">
        <f>SUMIFS(land_water_area_P6!C:C,land_water_area_P6!A:A,F:F,land_water_area_P6!B:B,CONCATENATE("N",RIGHT(E:E,5)))</f>
        <v>6251.1829209999996</v>
      </c>
      <c r="J90" s="2">
        <f>SUMIFS(land_water_area_P6!C:C,land_water_area_P6!A:A,F:F,land_water_area_P6!B:B,CONCATENATE("H",RIGHT(E:E,5)))</f>
        <v>0</v>
      </c>
      <c r="K90" s="2">
        <f>SUMIFS(land_water_area_P6!C:C,land_water_area_P6!A:A,F:F,land_water_area_P6!B:B,CONCATENATE("L",RIGHT(E:E,5)))</f>
        <v>0</v>
      </c>
      <c r="L90" t="str">
        <f t="shared" si="12"/>
        <v/>
      </c>
      <c r="M90" t="str">
        <f t="shared" si="13"/>
        <v/>
      </c>
      <c r="N90" t="str">
        <f t="shared" si="14"/>
        <v/>
      </c>
      <c r="O90" t="str">
        <f t="shared" si="15"/>
        <v/>
      </c>
    </row>
    <row r="91" spans="1:15" x14ac:dyDescent="0.25">
      <c r="A91" t="s">
        <v>145</v>
      </c>
      <c r="B91" t="s">
        <v>141</v>
      </c>
      <c r="C91">
        <v>1959.47</v>
      </c>
      <c r="E91" t="s">
        <v>476</v>
      </c>
      <c r="F91" t="s">
        <v>331</v>
      </c>
      <c r="G91" s="2" t="str">
        <f t="shared" si="10"/>
        <v>F51059PL7_4982_0000</v>
      </c>
      <c r="H91" s="2">
        <f t="shared" si="11"/>
        <v>276.02</v>
      </c>
      <c r="I91" s="2">
        <f>SUMIFS(land_water_area_P6!C:C,land_water_area_P6!A:A,F:F,land_water_area_P6!B:B,CONCATENATE("N",RIGHT(E:E,5)))</f>
        <v>581.94809190000001</v>
      </c>
      <c r="J91" s="2">
        <f>SUMIFS(land_water_area_P6!C:C,land_water_area_P6!A:A,F:F,land_water_area_P6!B:B,CONCATENATE("H",RIGHT(E:E,5)))</f>
        <v>0</v>
      </c>
      <c r="K91" s="2">
        <f>SUMIFS(land_water_area_P6!C:C,land_water_area_P6!A:A,F:F,land_water_area_P6!B:B,CONCATENATE("L",RIGHT(E:E,5)))</f>
        <v>0</v>
      </c>
      <c r="L91" t="str">
        <f t="shared" si="12"/>
        <v/>
      </c>
      <c r="M91" t="str">
        <f t="shared" si="13"/>
        <v/>
      </c>
      <c r="N91" t="str">
        <f t="shared" si="14"/>
        <v/>
      </c>
      <c r="O91" t="str">
        <f t="shared" si="15"/>
        <v/>
      </c>
    </row>
    <row r="92" spans="1:15" x14ac:dyDescent="0.25">
      <c r="A92" t="s">
        <v>145</v>
      </c>
      <c r="B92" t="s">
        <v>457</v>
      </c>
      <c r="C92">
        <v>92.4</v>
      </c>
      <c r="E92" t="s">
        <v>482</v>
      </c>
      <c r="F92" t="s">
        <v>378</v>
      </c>
      <c r="G92" s="2" t="str">
        <f t="shared" si="10"/>
        <v>F51131DE0_7130_0000</v>
      </c>
      <c r="H92" s="2">
        <f t="shared" si="11"/>
        <v>284.89</v>
      </c>
      <c r="I92" s="2">
        <f>SUMIFS(land_water_area_P6!C:C,land_water_area_P6!A:A,F:F,land_water_area_P6!B:B,CONCATENATE("N",RIGHT(E:E,5)))</f>
        <v>16309.60181</v>
      </c>
      <c r="J92" s="2">
        <f>SUMIFS(land_water_area_P6!C:C,land_water_area_P6!A:A,F:F,land_water_area_P6!B:B,CONCATENATE("H",RIGHT(E:E,5)))</f>
        <v>0</v>
      </c>
      <c r="K92" s="2">
        <f>SUMIFS(land_water_area_P6!C:C,land_water_area_P6!A:A,F:F,land_water_area_P6!B:B,CONCATENATE("L",RIGHT(E:E,5)))</f>
        <v>0</v>
      </c>
      <c r="L92" t="str">
        <f t="shared" si="12"/>
        <v/>
      </c>
      <c r="M92" t="str">
        <f t="shared" si="13"/>
        <v/>
      </c>
      <c r="N92" t="str">
        <f t="shared" si="14"/>
        <v/>
      </c>
      <c r="O92" t="str">
        <f t="shared" si="15"/>
        <v/>
      </c>
    </row>
    <row r="93" spans="1:15" x14ac:dyDescent="0.25">
      <c r="A93" t="s">
        <v>278</v>
      </c>
      <c r="B93" t="s">
        <v>275</v>
      </c>
      <c r="C93">
        <v>15725.16</v>
      </c>
      <c r="E93" t="s">
        <v>451</v>
      </c>
      <c r="F93" t="s">
        <v>41</v>
      </c>
      <c r="G93" s="2" t="str">
        <f t="shared" si="10"/>
        <v>F24003WL0_4424_0000</v>
      </c>
      <c r="H93" s="2">
        <f t="shared" si="11"/>
        <v>285.02999999999997</v>
      </c>
      <c r="I93" s="2">
        <f>SUMIFS(land_water_area_P6!C:C,land_water_area_P6!A:A,F:F,land_water_area_P6!B:B,CONCATENATE("N",RIGHT(E:E,5)))</f>
        <v>5968.7100549999996</v>
      </c>
      <c r="J93" s="2">
        <f>SUMIFS(land_water_area_P6!C:C,land_water_area_P6!A:A,F:F,land_water_area_P6!B:B,CONCATENATE("H",RIGHT(E:E,5)))</f>
        <v>0</v>
      </c>
      <c r="K93" s="2">
        <f>SUMIFS(land_water_area_P6!C:C,land_water_area_P6!A:A,F:F,land_water_area_P6!B:B,CONCATENATE("L",RIGHT(E:E,5)))</f>
        <v>0</v>
      </c>
      <c r="L93" t="str">
        <f t="shared" si="12"/>
        <v/>
      </c>
      <c r="M93" t="str">
        <f t="shared" si="13"/>
        <v/>
      </c>
      <c r="N93" t="str">
        <f t="shared" si="14"/>
        <v/>
      </c>
      <c r="O93" t="str">
        <f t="shared" si="15"/>
        <v/>
      </c>
    </row>
    <row r="94" spans="1:15" x14ac:dyDescent="0.25">
      <c r="A94" t="s">
        <v>146</v>
      </c>
      <c r="B94" t="s">
        <v>141</v>
      </c>
      <c r="C94">
        <v>59920.03</v>
      </c>
      <c r="E94" t="s">
        <v>457</v>
      </c>
      <c r="F94" t="s">
        <v>151</v>
      </c>
      <c r="G94" s="2" t="str">
        <f t="shared" si="10"/>
        <v>F24019EL0_5283_0000</v>
      </c>
      <c r="H94" s="2">
        <f t="shared" si="11"/>
        <v>293.77</v>
      </c>
      <c r="I94" s="2">
        <f>SUMIFS(land_water_area_P6!C:C,land_water_area_P6!A:A,F:F,land_water_area_P6!B:B,CONCATENATE("N",RIGHT(E:E,5)))</f>
        <v>778.279314</v>
      </c>
      <c r="J94" s="2">
        <f>SUMIFS(land_water_area_P6!C:C,land_water_area_P6!A:A,F:F,land_water_area_P6!B:B,CONCATENATE("H",RIGHT(E:E,5)))</f>
        <v>0</v>
      </c>
      <c r="K94" s="2">
        <f>SUMIFS(land_water_area_P6!C:C,land_water_area_P6!A:A,F:F,land_water_area_P6!B:B,CONCATENATE("L",RIGHT(E:E,5)))</f>
        <v>0</v>
      </c>
      <c r="L94" t="str">
        <f t="shared" si="12"/>
        <v/>
      </c>
      <c r="M94" t="str">
        <f t="shared" si="13"/>
        <v/>
      </c>
      <c r="N94" t="str">
        <f t="shared" si="14"/>
        <v/>
      </c>
      <c r="O94" t="str">
        <f t="shared" si="15"/>
        <v/>
      </c>
    </row>
    <row r="95" spans="1:15" x14ac:dyDescent="0.25">
      <c r="A95" t="s">
        <v>146</v>
      </c>
      <c r="B95" t="s">
        <v>457</v>
      </c>
      <c r="C95">
        <v>258.26</v>
      </c>
      <c r="E95" t="s">
        <v>485</v>
      </c>
      <c r="F95" t="s">
        <v>321</v>
      </c>
      <c r="G95" s="2" t="str">
        <f t="shared" si="10"/>
        <v>F51159RL5_6072_0000</v>
      </c>
      <c r="H95" s="2">
        <f t="shared" si="11"/>
        <v>294.23</v>
      </c>
      <c r="I95" s="2">
        <f>SUMIFS(land_water_area_P6!C:C,land_water_area_P6!A:A,F:F,land_water_area_P6!B:B,CONCATENATE("N",RIGHT(E:E,5)))</f>
        <v>3522.8058080000001</v>
      </c>
      <c r="J95" s="2">
        <f>SUMIFS(land_water_area_P6!C:C,land_water_area_P6!A:A,F:F,land_water_area_P6!B:B,CONCATENATE("H",RIGHT(E:E,5)))</f>
        <v>0</v>
      </c>
      <c r="K95" s="2">
        <f>SUMIFS(land_water_area_P6!C:C,land_water_area_P6!A:A,F:F,land_water_area_P6!B:B,CONCATENATE("L",RIGHT(E:E,5)))</f>
        <v>0</v>
      </c>
      <c r="L95" t="str">
        <f t="shared" si="12"/>
        <v/>
      </c>
      <c r="M95" t="str">
        <f t="shared" si="13"/>
        <v/>
      </c>
      <c r="N95" t="str">
        <f t="shared" si="14"/>
        <v/>
      </c>
      <c r="O95" t="str">
        <f t="shared" si="15"/>
        <v/>
      </c>
    </row>
    <row r="96" spans="1:15" x14ac:dyDescent="0.25">
      <c r="A96" t="s">
        <v>147</v>
      </c>
      <c r="B96" t="s">
        <v>141</v>
      </c>
      <c r="C96">
        <v>1037.95</v>
      </c>
      <c r="E96" t="s">
        <v>465</v>
      </c>
      <c r="F96" t="s">
        <v>232</v>
      </c>
      <c r="G96" s="2" t="str">
        <f t="shared" si="10"/>
        <v>F24037PL0_5982_0000</v>
      </c>
      <c r="H96" s="2">
        <f t="shared" si="11"/>
        <v>295.68</v>
      </c>
      <c r="I96" s="2">
        <f>SUMIFS(land_water_area_P6!C:C,land_water_area_P6!A:A,F:F,land_water_area_P6!B:B,CONCATENATE("N",RIGHT(E:E,5)))</f>
        <v>11320.763580000001</v>
      </c>
      <c r="J96" s="2">
        <f>SUMIFS(land_water_area_P6!C:C,land_water_area_P6!A:A,F:F,land_water_area_P6!B:B,CONCATENATE("H",RIGHT(E:E,5)))</f>
        <v>0</v>
      </c>
      <c r="K96" s="2">
        <f>SUMIFS(land_water_area_P6!C:C,land_water_area_P6!A:A,F:F,land_water_area_P6!B:B,CONCATENATE("L",RIGHT(E:E,5)))</f>
        <v>0</v>
      </c>
      <c r="L96" t="str">
        <f t="shared" si="12"/>
        <v/>
      </c>
      <c r="M96" t="str">
        <f t="shared" si="13"/>
        <v/>
      </c>
      <c r="N96" t="str">
        <f t="shared" si="14"/>
        <v/>
      </c>
      <c r="O96" t="str">
        <f t="shared" si="15"/>
        <v/>
      </c>
    </row>
    <row r="97" spans="1:15" x14ac:dyDescent="0.25">
      <c r="A97" t="s">
        <v>282</v>
      </c>
      <c r="B97" t="s">
        <v>281</v>
      </c>
      <c r="C97">
        <v>20226.13</v>
      </c>
      <c r="E97" t="s">
        <v>471</v>
      </c>
      <c r="F97" t="s">
        <v>299</v>
      </c>
      <c r="G97" s="2" t="str">
        <f t="shared" si="10"/>
        <v>F51013PL7_4911_0000</v>
      </c>
      <c r="H97" s="2">
        <f t="shared" si="11"/>
        <v>302.06</v>
      </c>
      <c r="I97" s="2">
        <f>SUMIFS(land_water_area_P6!C:C,land_water_area_P6!A:A,F:F,land_water_area_P6!B:B,CONCATENATE("N",RIGHT(E:E,5)))</f>
        <v>4606.5229499999996</v>
      </c>
      <c r="J97" s="2">
        <f>SUMIFS(land_water_area_P6!C:C,land_water_area_P6!A:A,F:F,land_water_area_P6!B:B,CONCATENATE("H",RIGHT(E:E,5)))</f>
        <v>0</v>
      </c>
      <c r="K97" s="2">
        <f>SUMIFS(land_water_area_P6!C:C,land_water_area_P6!A:A,F:F,land_water_area_P6!B:B,CONCATENATE("L",RIGHT(E:E,5)))</f>
        <v>0</v>
      </c>
      <c r="L97" t="str">
        <f t="shared" si="12"/>
        <v/>
      </c>
      <c r="M97" t="str">
        <f t="shared" si="13"/>
        <v/>
      </c>
      <c r="N97" t="str">
        <f t="shared" si="14"/>
        <v/>
      </c>
      <c r="O97" t="str">
        <f t="shared" si="15"/>
        <v/>
      </c>
    </row>
    <row r="98" spans="1:15" x14ac:dyDescent="0.25">
      <c r="A98" t="s">
        <v>148</v>
      </c>
      <c r="B98" t="s">
        <v>141</v>
      </c>
      <c r="C98">
        <v>57570.64</v>
      </c>
      <c r="E98" t="s">
        <v>457</v>
      </c>
      <c r="F98" t="s">
        <v>152</v>
      </c>
      <c r="G98" s="2" t="str">
        <f t="shared" ref="G98:G129" si="16">CONCATENATE(E98,F98)</f>
        <v>F24019EL0_5284_0000</v>
      </c>
      <c r="H98" s="2">
        <f t="shared" ref="H98:H129" si="17">SUMIFS(C:C,A:A,F:F,B:B,E:E)</f>
        <v>322.31</v>
      </c>
      <c r="I98" s="2">
        <f>SUMIFS(land_water_area_P6!C:C,land_water_area_P6!A:A,F:F,land_water_area_P6!B:B,CONCATENATE("N",RIGHT(E:E,5)))</f>
        <v>1480.865982</v>
      </c>
      <c r="J98" s="2">
        <f>SUMIFS(land_water_area_P6!C:C,land_water_area_P6!A:A,F:F,land_water_area_P6!B:B,CONCATENATE("H",RIGHT(E:E,5)))</f>
        <v>0</v>
      </c>
      <c r="K98" s="2">
        <f>SUMIFS(land_water_area_P6!C:C,land_water_area_P6!A:A,F:F,land_water_area_P6!B:B,CONCATENATE("L",RIGHT(E:E,5)))</f>
        <v>0</v>
      </c>
      <c r="L98" t="str">
        <f t="shared" ref="L98:L129" si="18">IF(H98=0,1,"")</f>
        <v/>
      </c>
      <c r="M98" t="str">
        <f t="shared" ref="M98:M129" si="19">IF(I98=0,1,"")</f>
        <v/>
      </c>
      <c r="N98" t="str">
        <f t="shared" si="14"/>
        <v/>
      </c>
      <c r="O98" t="str">
        <f t="shared" si="15"/>
        <v/>
      </c>
    </row>
    <row r="99" spans="1:15" x14ac:dyDescent="0.25">
      <c r="A99" t="s">
        <v>148</v>
      </c>
      <c r="B99" t="s">
        <v>457</v>
      </c>
      <c r="C99">
        <v>20904.45</v>
      </c>
      <c r="E99" t="s">
        <v>489</v>
      </c>
      <c r="F99" t="s">
        <v>404</v>
      </c>
      <c r="G99" s="2" t="str">
        <f t="shared" si="16"/>
        <v>F51193PL0_6101_0000</v>
      </c>
      <c r="H99" s="2">
        <f t="shared" si="17"/>
        <v>323.08999999999997</v>
      </c>
      <c r="I99" s="2">
        <f>SUMIFS(land_water_area_P6!C:C,land_water_area_P6!A:A,F:F,land_water_area_P6!B:B,CONCATENATE("N",RIGHT(E:E,5)))</f>
        <v>5364.6271129999996</v>
      </c>
      <c r="J99" s="2">
        <f>SUMIFS(land_water_area_P6!C:C,land_water_area_P6!A:A,F:F,land_water_area_P6!B:B,CONCATENATE("H",RIGHT(E:E,5)))</f>
        <v>0</v>
      </c>
      <c r="K99" s="2">
        <f>SUMIFS(land_water_area_P6!C:C,land_water_area_P6!A:A,F:F,land_water_area_P6!B:B,CONCATENATE("L",RIGHT(E:E,5)))</f>
        <v>0</v>
      </c>
      <c r="L99" t="str">
        <f t="shared" si="18"/>
        <v/>
      </c>
      <c r="M99" t="str">
        <f t="shared" si="19"/>
        <v/>
      </c>
      <c r="N99" t="str">
        <f t="shared" si="14"/>
        <v/>
      </c>
      <c r="O99" t="str">
        <f t="shared" si="15"/>
        <v/>
      </c>
    </row>
    <row r="100" spans="1:15" x14ac:dyDescent="0.25">
      <c r="A100" t="s">
        <v>149</v>
      </c>
      <c r="B100" t="s">
        <v>141</v>
      </c>
      <c r="C100">
        <v>17274.39</v>
      </c>
      <c r="E100" t="s">
        <v>452</v>
      </c>
      <c r="F100" t="s">
        <v>68</v>
      </c>
      <c r="G100" s="2" t="str">
        <f t="shared" si="16"/>
        <v>F24005WU0_3541_0000</v>
      </c>
      <c r="H100" s="2">
        <f t="shared" si="17"/>
        <v>349.99</v>
      </c>
      <c r="I100" s="2">
        <f>SUMIFS(land_water_area_P6!C:C,land_water_area_P6!A:A,F:F,land_water_area_P6!B:B,CONCATENATE("N",RIGHT(E:E,5)))</f>
        <v>1134.4767770000001</v>
      </c>
      <c r="J100" s="2">
        <f>SUMIFS(land_water_area_P6!C:C,land_water_area_P6!A:A,F:F,land_water_area_P6!B:B,CONCATENATE("H",RIGHT(E:E,5)))</f>
        <v>0</v>
      </c>
      <c r="K100" s="2">
        <f>SUMIFS(land_water_area_P6!C:C,land_water_area_P6!A:A,F:F,land_water_area_P6!B:B,CONCATENATE("L",RIGHT(E:E,5)))</f>
        <v>0</v>
      </c>
      <c r="L100" t="str">
        <f t="shared" si="18"/>
        <v/>
      </c>
      <c r="M100" t="str">
        <f t="shared" si="19"/>
        <v/>
      </c>
      <c r="N100" t="str">
        <f t="shared" si="14"/>
        <v/>
      </c>
      <c r="O100" t="str">
        <f t="shared" si="15"/>
        <v/>
      </c>
    </row>
    <row r="101" spans="1:15" x14ac:dyDescent="0.25">
      <c r="A101" t="s">
        <v>150</v>
      </c>
      <c r="B101" t="s">
        <v>141</v>
      </c>
      <c r="C101">
        <v>3490.59</v>
      </c>
      <c r="E101" t="s">
        <v>455</v>
      </c>
      <c r="F101" t="s">
        <v>103</v>
      </c>
      <c r="G101" s="2" t="str">
        <f t="shared" si="16"/>
        <v>F24015EU0_3130_0000</v>
      </c>
      <c r="H101" s="2">
        <f t="shared" si="17"/>
        <v>352.2</v>
      </c>
      <c r="I101" s="2">
        <f>SUMIFS(land_water_area_P6!C:C,land_water_area_P6!A:A,F:F,land_water_area_P6!B:B,CONCATENATE("N",RIGHT(E:E,5)))</f>
        <v>5459.3575600000004</v>
      </c>
      <c r="J101" s="2">
        <f>SUMIFS(land_water_area_P6!C:C,land_water_area_P6!A:A,F:F,land_water_area_P6!B:B,CONCATENATE("H",RIGHT(E:E,5)))</f>
        <v>0</v>
      </c>
      <c r="K101" s="2">
        <f>SUMIFS(land_water_area_P6!C:C,land_water_area_P6!A:A,F:F,land_water_area_P6!B:B,CONCATENATE("L",RIGHT(E:E,5)))</f>
        <v>0</v>
      </c>
      <c r="L101" t="str">
        <f t="shared" si="18"/>
        <v/>
      </c>
      <c r="M101" t="str">
        <f t="shared" si="19"/>
        <v/>
      </c>
      <c r="N101" t="str">
        <f t="shared" si="14"/>
        <v/>
      </c>
      <c r="O101" t="str">
        <f t="shared" si="15"/>
        <v/>
      </c>
    </row>
    <row r="102" spans="1:15" x14ac:dyDescent="0.25">
      <c r="A102" t="s">
        <v>151</v>
      </c>
      <c r="B102" t="s">
        <v>141</v>
      </c>
      <c r="C102">
        <v>4760.57</v>
      </c>
      <c r="E102" t="s">
        <v>479</v>
      </c>
      <c r="F102" t="s">
        <v>336</v>
      </c>
      <c r="G102" s="2" t="str">
        <f t="shared" si="16"/>
        <v>F51095YL0_6930_0000</v>
      </c>
      <c r="H102" s="2">
        <f t="shared" si="17"/>
        <v>364</v>
      </c>
      <c r="I102" s="2">
        <f>SUMIFS(land_water_area_P6!C:C,land_water_area_P6!A:A,F:F,land_water_area_P6!B:B,CONCATENATE("N",RIGHT(E:E,5)))</f>
        <v>20193.714639999998</v>
      </c>
      <c r="J102" s="2">
        <f>SUMIFS(land_water_area_P6!C:C,land_water_area_P6!A:A,F:F,land_water_area_P6!B:B,CONCATENATE("H",RIGHT(E:E,5)))</f>
        <v>0</v>
      </c>
      <c r="K102" s="2">
        <f>SUMIFS(land_water_area_P6!C:C,land_water_area_P6!A:A,F:F,land_water_area_P6!B:B,CONCATENATE("L",RIGHT(E:E,5)))</f>
        <v>0</v>
      </c>
      <c r="L102" t="str">
        <f t="shared" si="18"/>
        <v/>
      </c>
      <c r="M102" t="str">
        <f t="shared" si="19"/>
        <v/>
      </c>
      <c r="N102" t="str">
        <f t="shared" si="14"/>
        <v/>
      </c>
      <c r="O102" t="str">
        <f t="shared" si="15"/>
        <v/>
      </c>
    </row>
    <row r="103" spans="1:15" x14ac:dyDescent="0.25">
      <c r="A103" t="s">
        <v>151</v>
      </c>
      <c r="B103" t="s">
        <v>457</v>
      </c>
      <c r="C103">
        <v>293.77</v>
      </c>
      <c r="E103" t="s">
        <v>456</v>
      </c>
      <c r="F103" t="s">
        <v>131</v>
      </c>
      <c r="G103" s="2" t="str">
        <f t="shared" si="16"/>
        <v>F24017PL0_5584_0000</v>
      </c>
      <c r="H103" s="2">
        <f t="shared" si="17"/>
        <v>377.55</v>
      </c>
      <c r="I103" s="2">
        <f>SUMIFS(land_water_area_P6!C:C,land_water_area_P6!A:A,F:F,land_water_area_P6!B:B,CONCATENATE("N",RIGHT(E:E,5)))</f>
        <v>12595.79868</v>
      </c>
      <c r="J103" s="2">
        <f>SUMIFS(land_water_area_P6!C:C,land_water_area_P6!A:A,F:F,land_water_area_P6!B:B,CONCATENATE("H",RIGHT(E:E,5)))</f>
        <v>0</v>
      </c>
      <c r="K103" s="2">
        <f>SUMIFS(land_water_area_P6!C:C,land_water_area_P6!A:A,F:F,land_water_area_P6!B:B,CONCATENATE("L",RIGHT(E:E,5)))</f>
        <v>0</v>
      </c>
      <c r="L103" t="str">
        <f t="shared" si="18"/>
        <v/>
      </c>
      <c r="M103" t="str">
        <f t="shared" si="19"/>
        <v/>
      </c>
      <c r="N103" t="str">
        <f t="shared" si="14"/>
        <v/>
      </c>
      <c r="O103" t="str">
        <f t="shared" si="15"/>
        <v/>
      </c>
    </row>
    <row r="104" spans="1:15" x14ac:dyDescent="0.25">
      <c r="A104" t="s">
        <v>152</v>
      </c>
      <c r="B104" t="s">
        <v>141</v>
      </c>
      <c r="C104">
        <v>6571.13</v>
      </c>
      <c r="E104" t="s">
        <v>484</v>
      </c>
      <c r="F104" t="s">
        <v>389</v>
      </c>
      <c r="G104" s="2" t="str">
        <f t="shared" si="16"/>
        <v>F51153PL0_5491_0000</v>
      </c>
      <c r="H104" s="2">
        <f t="shared" si="17"/>
        <v>388.66</v>
      </c>
      <c r="I104" s="2">
        <f>SUMIFS(land_water_area_P6!C:C,land_water_area_P6!A:A,F:F,land_water_area_P6!B:B,CONCATENATE("N",RIGHT(E:E,5)))</f>
        <v>16512.819169999999</v>
      </c>
      <c r="J104" s="2">
        <f>SUMIFS(land_water_area_P6!C:C,land_water_area_P6!A:A,F:F,land_water_area_P6!B:B,CONCATENATE("H",RIGHT(E:E,5)))</f>
        <v>0</v>
      </c>
      <c r="K104" s="2">
        <f>SUMIFS(land_water_area_P6!C:C,land_water_area_P6!A:A,F:F,land_water_area_P6!B:B,CONCATENATE("L",RIGHT(E:E,5)))</f>
        <v>0</v>
      </c>
      <c r="L104" t="str">
        <f t="shared" si="18"/>
        <v/>
      </c>
      <c r="M104" t="str">
        <f t="shared" si="19"/>
        <v/>
      </c>
      <c r="N104" t="str">
        <f t="shared" si="14"/>
        <v/>
      </c>
      <c r="O104" t="str">
        <f t="shared" si="15"/>
        <v/>
      </c>
    </row>
    <row r="105" spans="1:15" x14ac:dyDescent="0.25">
      <c r="A105" t="s">
        <v>152</v>
      </c>
      <c r="B105" t="s">
        <v>457</v>
      </c>
      <c r="C105">
        <v>322.31</v>
      </c>
      <c r="E105" t="s">
        <v>494</v>
      </c>
      <c r="F105" t="s">
        <v>424</v>
      </c>
      <c r="G105" s="2" t="str">
        <f t="shared" si="16"/>
        <v>F51650JB0_7580_0000</v>
      </c>
      <c r="H105" s="2">
        <f t="shared" si="17"/>
        <v>401.61</v>
      </c>
      <c r="I105" s="2">
        <f>SUMIFS(land_water_area_P6!C:C,land_water_area_P6!A:A,F:F,land_water_area_P6!B:B,CONCATENATE("N",RIGHT(E:E,5)))</f>
        <v>7182.2020270000003</v>
      </c>
      <c r="J105" s="2">
        <f>SUMIFS(land_water_area_P6!C:C,land_water_area_P6!A:A,F:F,land_water_area_P6!B:B,CONCATENATE("H",RIGHT(E:E,5)))</f>
        <v>0</v>
      </c>
      <c r="K105" s="2">
        <f>SUMIFS(land_water_area_P6!C:C,land_water_area_P6!A:A,F:F,land_water_area_P6!B:B,CONCATENATE("L",RIGHT(E:E,5)))</f>
        <v>0</v>
      </c>
      <c r="L105" t="str">
        <f t="shared" si="18"/>
        <v/>
      </c>
      <c r="M105" t="str">
        <f t="shared" si="19"/>
        <v/>
      </c>
      <c r="N105" t="str">
        <f t="shared" si="14"/>
        <v/>
      </c>
      <c r="O105" t="str">
        <f t="shared" si="15"/>
        <v/>
      </c>
    </row>
    <row r="106" spans="1:15" x14ac:dyDescent="0.25">
      <c r="A106" t="s">
        <v>153</v>
      </c>
      <c r="B106" t="s">
        <v>141</v>
      </c>
      <c r="C106">
        <v>852.15</v>
      </c>
      <c r="E106" t="s">
        <v>463</v>
      </c>
      <c r="F106" t="s">
        <v>203</v>
      </c>
      <c r="G106" s="2" t="str">
        <f t="shared" si="16"/>
        <v>F24033PL7_4980_0000</v>
      </c>
      <c r="H106" s="2">
        <f t="shared" si="17"/>
        <v>402.12</v>
      </c>
      <c r="I106" s="2">
        <f>SUMIFS(land_water_area_P6!C:C,land_water_area_P6!A:A,F:F,land_water_area_P6!B:B,CONCATENATE("N",RIGHT(E:E,5)))</f>
        <v>5876.8768810000001</v>
      </c>
      <c r="J106" s="2">
        <f>SUMIFS(land_water_area_P6!C:C,land_water_area_P6!A:A,F:F,land_water_area_P6!B:B,CONCATENATE("H",RIGHT(E:E,5)))</f>
        <v>0</v>
      </c>
      <c r="K106" s="2">
        <f>SUMIFS(land_water_area_P6!C:C,land_water_area_P6!A:A,F:F,land_water_area_P6!B:B,CONCATENATE("L",RIGHT(E:E,5)))</f>
        <v>0</v>
      </c>
      <c r="L106" t="str">
        <f t="shared" si="18"/>
        <v/>
      </c>
      <c r="M106" t="str">
        <f t="shared" si="19"/>
        <v/>
      </c>
      <c r="N106" t="str">
        <f t="shared" si="14"/>
        <v/>
      </c>
      <c r="O106" t="str">
        <f t="shared" si="15"/>
        <v/>
      </c>
    </row>
    <row r="107" spans="1:15" x14ac:dyDescent="0.25">
      <c r="A107" t="s">
        <v>563</v>
      </c>
      <c r="B107" t="s">
        <v>14</v>
      </c>
      <c r="C107">
        <v>1359.14</v>
      </c>
      <c r="E107" t="s">
        <v>501</v>
      </c>
      <c r="F107" t="s">
        <v>344</v>
      </c>
      <c r="G107" s="2" t="str">
        <f t="shared" si="16"/>
        <v>F51740JB0_7390_0000</v>
      </c>
      <c r="H107" s="2">
        <f t="shared" si="17"/>
        <v>423.44</v>
      </c>
      <c r="I107" s="2">
        <f>SUMIFS(land_water_area_P6!C:C,land_water_area_P6!A:A,F:F,land_water_area_P6!B:B,CONCATENATE("N",RIGHT(E:E,5)))</f>
        <v>1537.9919709999999</v>
      </c>
      <c r="J107" s="2">
        <f>SUMIFS(land_water_area_P6!C:C,land_water_area_P6!A:A,F:F,land_water_area_P6!B:B,CONCATENATE("H",RIGHT(E:E,5)))</f>
        <v>0</v>
      </c>
      <c r="K107" s="2">
        <f>SUMIFS(land_water_area_P6!C:C,land_water_area_P6!A:A,F:F,land_water_area_P6!B:B,CONCATENATE("L",RIGHT(E:E,5)))</f>
        <v>0</v>
      </c>
      <c r="L107" t="str">
        <f t="shared" si="18"/>
        <v/>
      </c>
      <c r="M107" t="str">
        <f t="shared" si="19"/>
        <v/>
      </c>
      <c r="N107" t="str">
        <f t="shared" si="14"/>
        <v/>
      </c>
      <c r="O107" t="str">
        <f t="shared" si="15"/>
        <v/>
      </c>
    </row>
    <row r="108" spans="1:15" x14ac:dyDescent="0.25">
      <c r="A108" t="s">
        <v>563</v>
      </c>
      <c r="B108" t="s">
        <v>275</v>
      </c>
      <c r="C108">
        <v>23255.97</v>
      </c>
      <c r="E108" t="s">
        <v>488</v>
      </c>
      <c r="F108" t="s">
        <v>346</v>
      </c>
      <c r="G108" s="2" t="str">
        <f t="shared" si="16"/>
        <v>F51181JB0_7072_0000</v>
      </c>
      <c r="H108" s="2">
        <f t="shared" si="17"/>
        <v>451.3</v>
      </c>
      <c r="I108" s="2">
        <f>SUMIFS(land_water_area_P6!C:C,land_water_area_P6!A:A,F:F,land_water_area_P6!B:B,CONCATENATE("N",RIGHT(E:E,5)))</f>
        <v>33684.302839999997</v>
      </c>
      <c r="J108" s="2">
        <f>SUMIFS(land_water_area_P6!C:C,land_water_area_P6!A:A,F:F,land_water_area_P6!B:B,CONCATENATE("H",RIGHT(E:E,5)))</f>
        <v>0</v>
      </c>
      <c r="K108" s="2">
        <f>SUMIFS(land_water_area_P6!C:C,land_water_area_P6!A:A,F:F,land_water_area_P6!B:B,CONCATENATE("L",RIGHT(E:E,5)))</f>
        <v>0</v>
      </c>
      <c r="L108" t="str">
        <f t="shared" si="18"/>
        <v/>
      </c>
      <c r="M108" t="str">
        <f t="shared" si="19"/>
        <v/>
      </c>
      <c r="N108" t="str">
        <f t="shared" si="14"/>
        <v/>
      </c>
      <c r="O108" t="str">
        <f t="shared" si="15"/>
        <v/>
      </c>
    </row>
    <row r="109" spans="1:15" x14ac:dyDescent="0.25">
      <c r="A109" t="s">
        <v>154</v>
      </c>
      <c r="B109" t="s">
        <v>141</v>
      </c>
      <c r="C109">
        <v>12335.94</v>
      </c>
      <c r="E109" t="s">
        <v>485</v>
      </c>
      <c r="F109" t="s">
        <v>318</v>
      </c>
      <c r="G109" s="2" t="str">
        <f t="shared" si="16"/>
        <v>F51159RL0_6500_0000</v>
      </c>
      <c r="H109" s="2">
        <f t="shared" si="17"/>
        <v>460.93</v>
      </c>
      <c r="I109" s="2">
        <f>SUMIFS(land_water_area_P6!C:C,land_water_area_P6!A:A,F:F,land_water_area_P6!B:B,CONCATENATE("N",RIGHT(E:E,5)))</f>
        <v>23132.2094</v>
      </c>
      <c r="J109" s="2">
        <f>SUMIFS(land_water_area_P6!C:C,land_water_area_P6!A:A,F:F,land_water_area_P6!B:B,CONCATENATE("H",RIGHT(E:E,5)))</f>
        <v>0</v>
      </c>
      <c r="K109" s="2">
        <f>SUMIFS(land_water_area_P6!C:C,land_water_area_P6!A:A,F:F,land_water_area_P6!B:B,CONCATENATE("L",RIGHT(E:E,5)))</f>
        <v>0</v>
      </c>
      <c r="L109" t="str">
        <f t="shared" si="18"/>
        <v/>
      </c>
      <c r="M109" t="str">
        <f t="shared" si="19"/>
        <v/>
      </c>
      <c r="N109" t="str">
        <f t="shared" si="14"/>
        <v/>
      </c>
      <c r="O109" t="str">
        <f t="shared" si="15"/>
        <v/>
      </c>
    </row>
    <row r="110" spans="1:15" x14ac:dyDescent="0.25">
      <c r="A110" t="s">
        <v>154</v>
      </c>
      <c r="B110" t="s">
        <v>457</v>
      </c>
      <c r="C110">
        <v>142.75</v>
      </c>
      <c r="E110" t="s">
        <v>480</v>
      </c>
      <c r="F110" t="s">
        <v>304</v>
      </c>
      <c r="G110" s="2" t="str">
        <f t="shared" si="16"/>
        <v>F51099RL5_6070_0000</v>
      </c>
      <c r="H110" s="2">
        <f t="shared" si="17"/>
        <v>467.05</v>
      </c>
      <c r="I110" s="2">
        <f>SUMIFS(land_water_area_P6!C:C,land_water_area_P6!A:A,F:F,land_water_area_P6!B:B,CONCATENATE("N",RIGHT(E:E,5)))</f>
        <v>41355.64632</v>
      </c>
      <c r="J110" s="2">
        <f>SUMIFS(land_water_area_P6!C:C,land_water_area_P6!A:A,F:F,land_water_area_P6!B:B,CONCATENATE("H",RIGHT(E:E,5)))</f>
        <v>0</v>
      </c>
      <c r="K110" s="2">
        <f>SUMIFS(land_water_area_P6!C:C,land_water_area_P6!A:A,F:F,land_water_area_P6!B:B,CONCATENATE("L",RIGHT(E:E,5)))</f>
        <v>0</v>
      </c>
      <c r="L110" t="str">
        <f t="shared" si="18"/>
        <v/>
      </c>
      <c r="M110" t="str">
        <f t="shared" si="19"/>
        <v/>
      </c>
      <c r="N110" t="str">
        <f t="shared" si="14"/>
        <v/>
      </c>
      <c r="O110" t="str">
        <f t="shared" si="15"/>
        <v/>
      </c>
    </row>
    <row r="111" spans="1:15" x14ac:dyDescent="0.25">
      <c r="A111" t="s">
        <v>279</v>
      </c>
      <c r="B111" t="s">
        <v>275</v>
      </c>
      <c r="C111">
        <v>38005.72</v>
      </c>
      <c r="E111" t="s">
        <v>458</v>
      </c>
      <c r="F111" t="s">
        <v>173</v>
      </c>
      <c r="G111" s="2" t="str">
        <f t="shared" si="16"/>
        <v>F24025WU0_3161_0000</v>
      </c>
      <c r="H111" s="2">
        <f t="shared" si="17"/>
        <v>482.29</v>
      </c>
      <c r="I111" s="2">
        <f>SUMIFS(land_water_area_P6!C:C,land_water_area_P6!A:A,F:F,land_water_area_P6!B:B,CONCATENATE("N",RIGHT(E:E,5)))</f>
        <v>15725.15517</v>
      </c>
      <c r="J111" s="2">
        <f>SUMIFS(land_water_area_P6!C:C,land_water_area_P6!A:A,F:F,land_water_area_P6!B:B,CONCATENATE("H",RIGHT(E:E,5)))</f>
        <v>0</v>
      </c>
      <c r="K111" s="2">
        <f>SUMIFS(land_water_area_P6!C:C,land_water_area_P6!A:A,F:F,land_water_area_P6!B:B,CONCATENATE("L",RIGHT(E:E,5)))</f>
        <v>0</v>
      </c>
      <c r="L111" t="str">
        <f t="shared" si="18"/>
        <v/>
      </c>
      <c r="M111" t="str">
        <f t="shared" si="19"/>
        <v/>
      </c>
      <c r="N111" t="str">
        <f t="shared" si="14"/>
        <v/>
      </c>
      <c r="O111" t="str">
        <f t="shared" si="15"/>
        <v/>
      </c>
    </row>
    <row r="112" spans="1:15" x14ac:dyDescent="0.25">
      <c r="A112" t="s">
        <v>279</v>
      </c>
      <c r="B112" t="s">
        <v>468</v>
      </c>
      <c r="C112">
        <v>10.24</v>
      </c>
      <c r="E112" t="s">
        <v>487</v>
      </c>
      <c r="F112" t="s">
        <v>399</v>
      </c>
      <c r="G112" s="2" t="str">
        <f t="shared" si="16"/>
        <v>F51179PL0_5850_0000</v>
      </c>
      <c r="H112" s="2">
        <f t="shared" si="17"/>
        <v>492.78</v>
      </c>
      <c r="I112" s="2">
        <f>SUMIFS(land_water_area_P6!C:C,land_water_area_P6!A:A,F:F,land_water_area_P6!B:B,CONCATENATE("N",RIGHT(E:E,5)))</f>
        <v>17977.08196</v>
      </c>
      <c r="J112" s="2">
        <f>SUMIFS(land_water_area_P6!C:C,land_water_area_P6!A:A,F:F,land_water_area_P6!B:B,CONCATENATE("H",RIGHT(E:E,5)))</f>
        <v>0</v>
      </c>
      <c r="K112" s="2">
        <f>SUMIFS(land_water_area_P6!C:C,land_water_area_P6!A:A,F:F,land_water_area_P6!B:B,CONCATENATE("L",RIGHT(E:E,5)))</f>
        <v>0</v>
      </c>
      <c r="L112" t="str">
        <f t="shared" si="18"/>
        <v/>
      </c>
      <c r="M112" t="str">
        <f t="shared" si="19"/>
        <v/>
      </c>
      <c r="N112" t="str">
        <f t="shared" si="14"/>
        <v/>
      </c>
      <c r="O112" t="str">
        <f t="shared" si="15"/>
        <v/>
      </c>
    </row>
    <row r="113" spans="1:15" x14ac:dyDescent="0.25">
      <c r="A113" t="s">
        <v>247</v>
      </c>
      <c r="B113" t="s">
        <v>246</v>
      </c>
      <c r="C113">
        <v>3689.66</v>
      </c>
      <c r="E113" t="s">
        <v>451</v>
      </c>
      <c r="F113" t="s">
        <v>37</v>
      </c>
      <c r="G113" s="2" t="str">
        <f t="shared" si="16"/>
        <v>F24003WL0_4420_0000</v>
      </c>
      <c r="H113" s="2">
        <f t="shared" si="17"/>
        <v>513.45000000000005</v>
      </c>
      <c r="I113" s="2">
        <f>SUMIFS(land_water_area_P6!C:C,land_water_area_P6!A:A,F:F,land_water_area_P6!B:B,CONCATENATE("N",RIGHT(E:E,5)))</f>
        <v>15407.0131</v>
      </c>
      <c r="J113" s="2">
        <f>SUMIFS(land_water_area_P6!C:C,land_water_area_P6!A:A,F:F,land_water_area_P6!B:B,CONCATENATE("H",RIGHT(E:E,5)))</f>
        <v>0</v>
      </c>
      <c r="K113" s="2">
        <f>SUMIFS(land_water_area_P6!C:C,land_water_area_P6!A:A,F:F,land_water_area_P6!B:B,CONCATENATE("L",RIGHT(E:E,5)))</f>
        <v>0</v>
      </c>
      <c r="L113" t="str">
        <f t="shared" si="18"/>
        <v/>
      </c>
      <c r="M113" t="str">
        <f t="shared" si="19"/>
        <v/>
      </c>
      <c r="N113" t="str">
        <f t="shared" si="14"/>
        <v/>
      </c>
      <c r="O113" t="str">
        <f t="shared" si="15"/>
        <v/>
      </c>
    </row>
    <row r="114" spans="1:15" x14ac:dyDescent="0.25">
      <c r="A114" t="s">
        <v>247</v>
      </c>
      <c r="B114" t="s">
        <v>275</v>
      </c>
      <c r="C114">
        <v>30931.67</v>
      </c>
      <c r="E114" t="s">
        <v>456</v>
      </c>
      <c r="F114" t="s">
        <v>124</v>
      </c>
      <c r="G114" s="2" t="str">
        <f t="shared" si="16"/>
        <v>F24017PL0_5392_0000</v>
      </c>
      <c r="H114" s="2">
        <f t="shared" si="17"/>
        <v>529.45000000000005</v>
      </c>
      <c r="I114" s="2">
        <f>SUMIFS(land_water_area_P6!C:C,land_water_area_P6!A:A,F:F,land_water_area_P6!B:B,CONCATENATE("N",RIGHT(E:E,5)))</f>
        <v>6685.8326459999998</v>
      </c>
      <c r="J114" s="2">
        <f>SUMIFS(land_water_area_P6!C:C,land_water_area_P6!A:A,F:F,land_water_area_P6!B:B,CONCATENATE("H",RIGHT(E:E,5)))</f>
        <v>0</v>
      </c>
      <c r="K114" s="2">
        <f>SUMIFS(land_water_area_P6!C:C,land_water_area_P6!A:A,F:F,land_water_area_P6!B:B,CONCATENATE("L",RIGHT(E:E,5)))</f>
        <v>0</v>
      </c>
      <c r="L114" t="str">
        <f t="shared" si="18"/>
        <v/>
      </c>
      <c r="M114" t="str">
        <f t="shared" si="19"/>
        <v/>
      </c>
      <c r="N114" t="str">
        <f t="shared" si="14"/>
        <v/>
      </c>
      <c r="O114" t="str">
        <f t="shared" si="15"/>
        <v/>
      </c>
    </row>
    <row r="115" spans="1:15" x14ac:dyDescent="0.25">
      <c r="A115" t="s">
        <v>248</v>
      </c>
      <c r="B115" t="s">
        <v>246</v>
      </c>
      <c r="C115">
        <v>12035.8</v>
      </c>
      <c r="E115" t="s">
        <v>465</v>
      </c>
      <c r="F115" t="s">
        <v>230</v>
      </c>
      <c r="G115" s="2" t="str">
        <f t="shared" si="16"/>
        <v>F24037PL0_5980_0000</v>
      </c>
      <c r="H115" s="2">
        <f t="shared" si="17"/>
        <v>537.4</v>
      </c>
      <c r="I115" s="2">
        <f>SUMIFS(land_water_area_P6!C:C,land_water_area_P6!A:A,F:F,land_water_area_P6!B:B,CONCATENATE("N",RIGHT(E:E,5)))</f>
        <v>6898.2632839999997</v>
      </c>
      <c r="J115" s="2">
        <f>SUMIFS(land_water_area_P6!C:C,land_water_area_P6!A:A,F:F,land_water_area_P6!B:B,CONCATENATE("H",RIGHT(E:E,5)))</f>
        <v>0</v>
      </c>
      <c r="K115" s="2">
        <f>SUMIFS(land_water_area_P6!C:C,land_water_area_P6!A:A,F:F,land_water_area_P6!B:B,CONCATENATE("L",RIGHT(E:E,5)))</f>
        <v>0</v>
      </c>
      <c r="L115" t="str">
        <f t="shared" si="18"/>
        <v/>
      </c>
      <c r="M115" t="str">
        <f t="shared" si="19"/>
        <v/>
      </c>
      <c r="N115" t="str">
        <f t="shared" si="14"/>
        <v/>
      </c>
      <c r="O115" t="str">
        <f t="shared" si="15"/>
        <v/>
      </c>
    </row>
    <row r="116" spans="1:15" x14ac:dyDescent="0.25">
      <c r="A116" t="s">
        <v>248</v>
      </c>
      <c r="B116" t="s">
        <v>275</v>
      </c>
      <c r="C116">
        <v>7854.88</v>
      </c>
      <c r="E116" t="s">
        <v>471</v>
      </c>
      <c r="F116" t="s">
        <v>301</v>
      </c>
      <c r="G116" s="2" t="str">
        <f t="shared" si="16"/>
        <v>F51013PL7_4962_0000</v>
      </c>
      <c r="H116" s="2">
        <f t="shared" si="17"/>
        <v>541.45000000000005</v>
      </c>
      <c r="I116" s="2">
        <f>SUMIFS(land_water_area_P6!C:C,land_water_area_P6!A:A,F:F,land_water_area_P6!B:B,CONCATENATE("N",RIGHT(E:E,5)))</f>
        <v>8328.3429099999994</v>
      </c>
      <c r="J116" s="2">
        <f>SUMIFS(land_water_area_P6!C:C,land_water_area_P6!A:A,F:F,land_water_area_P6!B:B,CONCATENATE("H",RIGHT(E:E,5)))</f>
        <v>0</v>
      </c>
      <c r="K116" s="2">
        <f>SUMIFS(land_water_area_P6!C:C,land_water_area_P6!A:A,F:F,land_water_area_P6!B:B,CONCATENATE("L",RIGHT(E:E,5)))</f>
        <v>0</v>
      </c>
      <c r="L116" t="str">
        <f t="shared" si="18"/>
        <v/>
      </c>
      <c r="M116" t="str">
        <f t="shared" si="19"/>
        <v/>
      </c>
      <c r="N116" t="str">
        <f t="shared" si="14"/>
        <v/>
      </c>
      <c r="O116" t="str">
        <f t="shared" si="15"/>
        <v/>
      </c>
    </row>
    <row r="117" spans="1:15" x14ac:dyDescent="0.25">
      <c r="A117" t="s">
        <v>249</v>
      </c>
      <c r="B117" t="s">
        <v>246</v>
      </c>
      <c r="C117">
        <v>19692.64</v>
      </c>
      <c r="E117" t="s">
        <v>462</v>
      </c>
      <c r="F117" t="s">
        <v>197</v>
      </c>
      <c r="G117" s="2" t="str">
        <f t="shared" si="16"/>
        <v>F24029EU0_4123_0000</v>
      </c>
      <c r="H117" s="2">
        <f t="shared" si="17"/>
        <v>607.12</v>
      </c>
      <c r="I117" s="2">
        <f>SUMIFS(land_water_area_P6!C:C,land_water_area_P6!A:A,F:F,land_water_area_P6!B:B,CONCATENATE("N",RIGHT(E:E,5)))</f>
        <v>532.74047519999999</v>
      </c>
      <c r="J117" s="2">
        <f>SUMIFS(land_water_area_P6!C:C,land_water_area_P6!A:A,F:F,land_water_area_P6!B:B,CONCATENATE("H",RIGHT(E:E,5)))</f>
        <v>0</v>
      </c>
      <c r="K117" s="2">
        <f>SUMIFS(land_water_area_P6!C:C,land_water_area_P6!A:A,F:F,land_water_area_P6!B:B,CONCATENATE("L",RIGHT(E:E,5)))</f>
        <v>0</v>
      </c>
      <c r="L117" t="str">
        <f t="shared" si="18"/>
        <v/>
      </c>
      <c r="M117" t="str">
        <f t="shared" si="19"/>
        <v/>
      </c>
      <c r="N117">
        <f t="shared" si="14"/>
        <v>1</v>
      </c>
      <c r="O117">
        <f t="shared" si="15"/>
        <v>1</v>
      </c>
    </row>
    <row r="118" spans="1:15" x14ac:dyDescent="0.25">
      <c r="A118" t="s">
        <v>280</v>
      </c>
      <c r="B118" t="s">
        <v>275</v>
      </c>
      <c r="C118">
        <v>288.77999999999997</v>
      </c>
      <c r="E118" t="s">
        <v>456</v>
      </c>
      <c r="F118" t="s">
        <v>122</v>
      </c>
      <c r="G118" s="2" t="str">
        <f t="shared" si="16"/>
        <v>F24017PL0_5390_0000</v>
      </c>
      <c r="H118" s="2">
        <f t="shared" si="17"/>
        <v>613.44000000000005</v>
      </c>
      <c r="I118" s="2">
        <f>SUMIFS(land_water_area_P6!C:C,land_water_area_P6!A:A,F:F,land_water_area_P6!B:B,CONCATENATE("N",RIGHT(E:E,5)))</f>
        <v>5721.355141</v>
      </c>
      <c r="J118" s="2">
        <f>SUMIFS(land_water_area_P6!C:C,land_water_area_P6!A:A,F:F,land_water_area_P6!B:B,CONCATENATE("H",RIGHT(E:E,5)))</f>
        <v>0</v>
      </c>
      <c r="K118" s="2">
        <f>SUMIFS(land_water_area_P6!C:C,land_water_area_P6!A:A,F:F,land_water_area_P6!B:B,CONCATENATE("L",RIGHT(E:E,5)))</f>
        <v>0</v>
      </c>
      <c r="L118" t="str">
        <f t="shared" si="18"/>
        <v/>
      </c>
      <c r="M118" t="str">
        <f t="shared" si="19"/>
        <v/>
      </c>
      <c r="N118" t="str">
        <f t="shared" si="14"/>
        <v/>
      </c>
      <c r="O118" t="str">
        <f t="shared" si="15"/>
        <v/>
      </c>
    </row>
    <row r="119" spans="1:15" x14ac:dyDescent="0.25">
      <c r="A119" t="s">
        <v>250</v>
      </c>
      <c r="B119" t="s">
        <v>246</v>
      </c>
      <c r="C119">
        <v>1773.39</v>
      </c>
      <c r="E119" t="s">
        <v>501</v>
      </c>
      <c r="F119" t="s">
        <v>438</v>
      </c>
      <c r="G119" s="2" t="str">
        <f t="shared" si="16"/>
        <v>F51740JB0_7395_0000</v>
      </c>
      <c r="H119" s="2">
        <f t="shared" si="17"/>
        <v>623.11</v>
      </c>
      <c r="I119" s="2">
        <f>SUMIFS(land_water_area_P6!C:C,land_water_area_P6!A:A,F:F,land_water_area_P6!B:B,CONCATENATE("N",RIGHT(E:E,5)))</f>
        <v>628.95199930000001</v>
      </c>
      <c r="J119" s="2">
        <f>SUMIFS(land_water_area_P6!C:C,land_water_area_P6!A:A,F:F,land_water_area_P6!B:B,CONCATENATE("H",RIGHT(E:E,5)))</f>
        <v>0</v>
      </c>
      <c r="K119" s="2">
        <f>SUMIFS(land_water_area_P6!C:C,land_water_area_P6!A:A,F:F,land_water_area_P6!B:B,CONCATENATE("L",RIGHT(E:E,5)))</f>
        <v>0</v>
      </c>
      <c r="L119" t="str">
        <f t="shared" si="18"/>
        <v/>
      </c>
      <c r="M119" t="str">
        <f t="shared" si="19"/>
        <v/>
      </c>
      <c r="N119" t="str">
        <f t="shared" si="14"/>
        <v/>
      </c>
      <c r="O119" t="str">
        <f t="shared" si="15"/>
        <v/>
      </c>
    </row>
    <row r="120" spans="1:15" x14ac:dyDescent="0.25">
      <c r="A120" t="s">
        <v>155</v>
      </c>
      <c r="B120" t="s">
        <v>141</v>
      </c>
      <c r="C120">
        <v>169.52</v>
      </c>
      <c r="E120" t="s">
        <v>473</v>
      </c>
      <c r="F120" t="s">
        <v>314</v>
      </c>
      <c r="G120" s="2" t="str">
        <f t="shared" si="16"/>
        <v>F51041JB0_7071_0000</v>
      </c>
      <c r="H120" s="2">
        <f t="shared" si="17"/>
        <v>627.61</v>
      </c>
      <c r="I120" s="2">
        <f>SUMIFS(land_water_area_P6!C:C,land_water_area_P6!A:A,F:F,land_water_area_P6!B:B,CONCATENATE("N",RIGHT(E:E,5)))</f>
        <v>57677.960919999998</v>
      </c>
      <c r="J120" s="2">
        <f>SUMIFS(land_water_area_P6!C:C,land_water_area_P6!A:A,F:F,land_water_area_P6!B:B,CONCATENATE("H",RIGHT(E:E,5)))</f>
        <v>0</v>
      </c>
      <c r="K120" s="2">
        <f>SUMIFS(land_water_area_P6!C:C,land_water_area_P6!A:A,F:F,land_water_area_P6!B:B,CONCATENATE("L",RIGHT(E:E,5)))</f>
        <v>0</v>
      </c>
      <c r="L120" t="str">
        <f t="shared" si="18"/>
        <v/>
      </c>
      <c r="M120" t="str">
        <f t="shared" si="19"/>
        <v/>
      </c>
      <c r="N120" t="str">
        <f t="shared" si="14"/>
        <v/>
      </c>
      <c r="O120" t="str">
        <f t="shared" si="15"/>
        <v/>
      </c>
    </row>
    <row r="121" spans="1:15" x14ac:dyDescent="0.25">
      <c r="A121" t="s">
        <v>156</v>
      </c>
      <c r="B121" t="s">
        <v>141</v>
      </c>
      <c r="C121">
        <v>209.84</v>
      </c>
      <c r="E121" t="s">
        <v>497</v>
      </c>
      <c r="F121" t="s">
        <v>432</v>
      </c>
      <c r="G121" s="2" t="str">
        <f t="shared" si="16"/>
        <v>F51710JB0_7396_0000</v>
      </c>
      <c r="H121" s="2">
        <f t="shared" si="17"/>
        <v>638.69000000000005</v>
      </c>
      <c r="I121" s="2">
        <f>SUMIFS(land_water_area_P6!C:C,land_water_area_P6!A:A,F:F,land_water_area_P6!B:B,CONCATENATE("N",RIGHT(E:E,5)))</f>
        <v>8545.7878999999994</v>
      </c>
      <c r="J121" s="2">
        <f>SUMIFS(land_water_area_P6!C:C,land_water_area_P6!A:A,F:F,land_water_area_P6!B:B,CONCATENATE("H",RIGHT(E:E,5)))</f>
        <v>0</v>
      </c>
      <c r="K121" s="2">
        <f>SUMIFS(land_water_area_P6!C:C,land_water_area_P6!A:A,F:F,land_water_area_P6!B:B,CONCATENATE("L",RIGHT(E:E,5)))</f>
        <v>0</v>
      </c>
      <c r="L121" t="str">
        <f t="shared" si="18"/>
        <v/>
      </c>
      <c r="M121" t="str">
        <f t="shared" si="19"/>
        <v/>
      </c>
      <c r="N121" t="str">
        <f t="shared" si="14"/>
        <v/>
      </c>
      <c r="O121" t="str">
        <f t="shared" si="15"/>
        <v/>
      </c>
    </row>
    <row r="122" spans="1:15" x14ac:dyDescent="0.25">
      <c r="A122" t="s">
        <v>156</v>
      </c>
      <c r="B122" t="s">
        <v>246</v>
      </c>
      <c r="C122">
        <v>5066.33</v>
      </c>
      <c r="E122" t="s">
        <v>457</v>
      </c>
      <c r="F122" t="s">
        <v>168</v>
      </c>
      <c r="G122" s="2" t="str">
        <f t="shared" si="16"/>
        <v>F24019EM0_5260_0000</v>
      </c>
      <c r="H122" s="2">
        <f t="shared" si="17"/>
        <v>649.65</v>
      </c>
      <c r="I122" s="2">
        <f>SUMIFS(land_water_area_P6!C:C,land_water_area_P6!A:A,F:F,land_water_area_P6!B:B,CONCATENATE("N",RIGHT(E:E,5)))</f>
        <v>6502.0938649999998</v>
      </c>
      <c r="J122" s="2">
        <f>SUMIFS(land_water_area_P6!C:C,land_water_area_P6!A:A,F:F,land_water_area_P6!B:B,CONCATENATE("H",RIGHT(E:E,5)))</f>
        <v>0</v>
      </c>
      <c r="K122" s="2">
        <f>SUMIFS(land_water_area_P6!C:C,land_water_area_P6!A:A,F:F,land_water_area_P6!B:B,CONCATENATE("L",RIGHT(E:E,5)))</f>
        <v>0</v>
      </c>
      <c r="L122" t="str">
        <f t="shared" si="18"/>
        <v/>
      </c>
      <c r="M122" t="str">
        <f t="shared" si="19"/>
        <v/>
      </c>
      <c r="N122" t="str">
        <f t="shared" si="14"/>
        <v/>
      </c>
      <c r="O122" t="str">
        <f t="shared" si="15"/>
        <v/>
      </c>
    </row>
    <row r="123" spans="1:15" x14ac:dyDescent="0.25">
      <c r="A123" t="s">
        <v>156</v>
      </c>
      <c r="B123" t="s">
        <v>289</v>
      </c>
      <c r="C123">
        <v>5.9</v>
      </c>
      <c r="E123" t="s">
        <v>487</v>
      </c>
      <c r="F123" t="s">
        <v>397</v>
      </c>
      <c r="G123" s="2" t="str">
        <f t="shared" si="16"/>
        <v>F51179PL0_5494_0000</v>
      </c>
      <c r="H123" s="2">
        <f t="shared" si="17"/>
        <v>652.02</v>
      </c>
      <c r="I123" s="2">
        <f>SUMIFS(land_water_area_P6!C:C,land_water_area_P6!A:A,F:F,land_water_area_P6!B:B,CONCATENATE("N",RIGHT(E:E,5)))</f>
        <v>1007.401009</v>
      </c>
      <c r="J123" s="2">
        <f>SUMIFS(land_water_area_P6!C:C,land_water_area_P6!A:A,F:F,land_water_area_P6!B:B,CONCATENATE("H",RIGHT(E:E,5)))</f>
        <v>0</v>
      </c>
      <c r="K123" s="2">
        <f>SUMIFS(land_water_area_P6!C:C,land_water_area_P6!A:A,F:F,land_water_area_P6!B:B,CONCATENATE("L",RIGHT(E:E,5)))</f>
        <v>0</v>
      </c>
      <c r="L123" t="str">
        <f t="shared" si="18"/>
        <v/>
      </c>
      <c r="M123" t="str">
        <f t="shared" si="19"/>
        <v/>
      </c>
      <c r="N123" t="str">
        <f t="shared" si="14"/>
        <v/>
      </c>
      <c r="O123" t="str">
        <f t="shared" si="15"/>
        <v/>
      </c>
    </row>
    <row r="124" spans="1:15" x14ac:dyDescent="0.25">
      <c r="A124" t="s">
        <v>156</v>
      </c>
      <c r="B124" t="s">
        <v>457</v>
      </c>
      <c r="C124">
        <v>4504.18</v>
      </c>
      <c r="E124" t="s">
        <v>456</v>
      </c>
      <c r="F124" t="s">
        <v>123</v>
      </c>
      <c r="G124" s="2" t="str">
        <f t="shared" si="16"/>
        <v>F24017PL0_5391_0000</v>
      </c>
      <c r="H124" s="2">
        <f t="shared" si="17"/>
        <v>669.12</v>
      </c>
      <c r="I124" s="2">
        <f>SUMIFS(land_water_area_P6!C:C,land_water_area_P6!A:A,F:F,land_water_area_P6!B:B,CONCATENATE("N",RIGHT(E:E,5)))</f>
        <v>6240.4714249999997</v>
      </c>
      <c r="J124" s="2">
        <f>SUMIFS(land_water_area_P6!C:C,land_water_area_P6!A:A,F:F,land_water_area_P6!B:B,CONCATENATE("H",RIGHT(E:E,5)))</f>
        <v>0</v>
      </c>
      <c r="K124" s="2">
        <f>SUMIFS(land_water_area_P6!C:C,land_water_area_P6!A:A,F:F,land_water_area_P6!B:B,CONCATENATE("L",RIGHT(E:E,5)))</f>
        <v>0</v>
      </c>
      <c r="L124" t="str">
        <f t="shared" si="18"/>
        <v/>
      </c>
      <c r="M124" t="str">
        <f t="shared" si="19"/>
        <v/>
      </c>
      <c r="N124" t="str">
        <f t="shared" si="14"/>
        <v/>
      </c>
      <c r="O124" t="str">
        <f t="shared" si="15"/>
        <v/>
      </c>
    </row>
    <row r="125" spans="1:15" x14ac:dyDescent="0.25">
      <c r="A125" t="s">
        <v>156</v>
      </c>
      <c r="B125" t="s">
        <v>466</v>
      </c>
      <c r="C125">
        <v>3466.16</v>
      </c>
      <c r="E125" t="s">
        <v>501</v>
      </c>
      <c r="F125" t="s">
        <v>417</v>
      </c>
      <c r="G125" s="2" t="str">
        <f t="shared" si="16"/>
        <v>F51740JB0_7382_0000</v>
      </c>
      <c r="H125" s="2">
        <f t="shared" si="17"/>
        <v>705.1</v>
      </c>
      <c r="I125" s="2">
        <f>SUMIFS(land_water_area_P6!C:C,land_water_area_P6!A:A,F:F,land_water_area_P6!B:B,CONCATENATE("N",RIGHT(E:E,5)))</f>
        <v>4970.1050359999999</v>
      </c>
      <c r="J125" s="2">
        <f>SUMIFS(land_water_area_P6!C:C,land_water_area_P6!A:A,F:F,land_water_area_P6!B:B,CONCATENATE("H",RIGHT(E:E,5)))</f>
        <v>0</v>
      </c>
      <c r="K125" s="2">
        <f>SUMIFS(land_water_area_P6!C:C,land_water_area_P6!A:A,F:F,land_water_area_P6!B:B,CONCATENATE("L",RIGHT(E:E,5)))</f>
        <v>0</v>
      </c>
      <c r="L125" t="str">
        <f t="shared" si="18"/>
        <v/>
      </c>
      <c r="M125" t="str">
        <f t="shared" si="19"/>
        <v/>
      </c>
      <c r="N125" t="str">
        <f t="shared" si="14"/>
        <v/>
      </c>
      <c r="O125" t="str">
        <f t="shared" si="15"/>
        <v/>
      </c>
    </row>
    <row r="126" spans="1:15" x14ac:dyDescent="0.25">
      <c r="A126" t="s">
        <v>251</v>
      </c>
      <c r="B126" t="s">
        <v>246</v>
      </c>
      <c r="C126">
        <v>3850.8</v>
      </c>
      <c r="E126" t="s">
        <v>451</v>
      </c>
      <c r="F126" t="s">
        <v>50</v>
      </c>
      <c r="G126" s="2" t="str">
        <f t="shared" si="16"/>
        <v>F24003WM0_3961_0000</v>
      </c>
      <c r="H126" s="2">
        <f t="shared" si="17"/>
        <v>707.9</v>
      </c>
      <c r="I126" s="2">
        <f>SUMIFS(land_water_area_P6!C:C,land_water_area_P6!A:A,F:F,land_water_area_P6!B:B,CONCATENATE("N",RIGHT(E:E,5)))</f>
        <v>21483.92626</v>
      </c>
      <c r="J126" s="2">
        <f>SUMIFS(land_water_area_P6!C:C,land_water_area_P6!A:A,F:F,land_water_area_P6!B:B,CONCATENATE("H",RIGHT(E:E,5)))</f>
        <v>0</v>
      </c>
      <c r="K126" s="2">
        <f>SUMIFS(land_water_area_P6!C:C,land_water_area_P6!A:A,F:F,land_water_area_P6!B:B,CONCATENATE("L",RIGHT(E:E,5)))</f>
        <v>0</v>
      </c>
      <c r="L126" t="str">
        <f t="shared" si="18"/>
        <v/>
      </c>
      <c r="M126" t="str">
        <f t="shared" si="19"/>
        <v/>
      </c>
      <c r="N126" t="str">
        <f t="shared" si="14"/>
        <v/>
      </c>
      <c r="O126" t="str">
        <f t="shared" si="15"/>
        <v/>
      </c>
    </row>
    <row r="127" spans="1:15" x14ac:dyDescent="0.25">
      <c r="A127" t="s">
        <v>252</v>
      </c>
      <c r="B127" t="s">
        <v>246</v>
      </c>
      <c r="C127">
        <v>7829.74</v>
      </c>
      <c r="E127" t="s">
        <v>450</v>
      </c>
      <c r="F127" t="s">
        <v>27</v>
      </c>
      <c r="G127" s="2" t="str">
        <f t="shared" si="16"/>
        <v>F11001PL7_4910_0000</v>
      </c>
      <c r="H127" s="2">
        <f t="shared" si="17"/>
        <v>717.2</v>
      </c>
      <c r="I127" s="2">
        <f>SUMIFS(land_water_area_P6!C:C,land_water_area_P6!A:A,F:F,land_water_area_P6!B:B,CONCATENATE("N",RIGHT(E:E,5)))</f>
        <v>2393.4030050000001</v>
      </c>
      <c r="J127" s="2">
        <f>SUMIFS(land_water_area_P6!C:C,land_water_area_P6!A:A,F:F,land_water_area_P6!B:B,CONCATENATE("H",RIGHT(E:E,5)))</f>
        <v>0</v>
      </c>
      <c r="K127" s="2">
        <f>SUMIFS(land_water_area_P6!C:C,land_water_area_P6!A:A,F:F,land_water_area_P6!B:B,CONCATENATE("L",RIGHT(E:E,5)))</f>
        <v>0</v>
      </c>
      <c r="L127" t="str">
        <f t="shared" si="18"/>
        <v/>
      </c>
      <c r="M127" t="str">
        <f t="shared" si="19"/>
        <v/>
      </c>
      <c r="N127" t="str">
        <f t="shared" si="14"/>
        <v/>
      </c>
      <c r="O127" t="str">
        <f t="shared" si="15"/>
        <v/>
      </c>
    </row>
    <row r="128" spans="1:15" x14ac:dyDescent="0.25">
      <c r="A128" t="s">
        <v>253</v>
      </c>
      <c r="B128" t="s">
        <v>246</v>
      </c>
      <c r="C128">
        <v>4570.07</v>
      </c>
      <c r="E128" t="s">
        <v>475</v>
      </c>
      <c r="F128" t="s">
        <v>323</v>
      </c>
      <c r="G128" s="2" t="str">
        <f t="shared" si="16"/>
        <v>F51057RL5_6321_0000</v>
      </c>
      <c r="H128" s="2">
        <f t="shared" si="17"/>
        <v>721.22</v>
      </c>
      <c r="I128" s="2">
        <f>SUMIFS(land_water_area_P6!C:C,land_water_area_P6!A:A,F:F,land_water_area_P6!B:B,CONCATENATE("N",RIGHT(E:E,5)))</f>
        <v>38136.122560000003</v>
      </c>
      <c r="J128" s="2">
        <f>SUMIFS(land_water_area_P6!C:C,land_water_area_P6!A:A,F:F,land_water_area_P6!B:B,CONCATENATE("H",RIGHT(E:E,5)))</f>
        <v>0</v>
      </c>
      <c r="K128" s="2">
        <f>SUMIFS(land_water_area_P6!C:C,land_water_area_P6!A:A,F:F,land_water_area_P6!B:B,CONCATENATE("L",RIGHT(E:E,5)))</f>
        <v>0</v>
      </c>
      <c r="L128" t="str">
        <f t="shared" si="18"/>
        <v/>
      </c>
      <c r="M128" t="str">
        <f t="shared" si="19"/>
        <v/>
      </c>
      <c r="N128" t="str">
        <f t="shared" si="14"/>
        <v/>
      </c>
      <c r="O128" t="str">
        <f t="shared" si="15"/>
        <v/>
      </c>
    </row>
    <row r="129" spans="1:15" x14ac:dyDescent="0.25">
      <c r="A129" t="s">
        <v>254</v>
      </c>
      <c r="B129" t="s">
        <v>246</v>
      </c>
      <c r="C129">
        <v>1997.95</v>
      </c>
      <c r="E129" t="s">
        <v>451</v>
      </c>
      <c r="F129" t="s">
        <v>45</v>
      </c>
      <c r="G129" s="2" t="str">
        <f t="shared" si="16"/>
        <v>F24003WL0_4602_0000</v>
      </c>
      <c r="H129" s="2">
        <f t="shared" si="17"/>
        <v>730.32</v>
      </c>
      <c r="I129" s="2">
        <f>SUMIFS(land_water_area_P6!C:C,land_water_area_P6!A:A,F:F,land_water_area_P6!B:B,CONCATENATE("N",RIGHT(E:E,5)))</f>
        <v>8527.8149859999994</v>
      </c>
      <c r="J129" s="2">
        <f>SUMIFS(land_water_area_P6!C:C,land_water_area_P6!A:A,F:F,land_water_area_P6!B:B,CONCATENATE("H",RIGHT(E:E,5)))</f>
        <v>0</v>
      </c>
      <c r="K129" s="2">
        <f>SUMIFS(land_water_area_P6!C:C,land_water_area_P6!A:A,F:F,land_water_area_P6!B:B,CONCATENATE("L",RIGHT(E:E,5)))</f>
        <v>0</v>
      </c>
      <c r="L129" t="str">
        <f t="shared" si="18"/>
        <v/>
      </c>
      <c r="M129" t="str">
        <f t="shared" si="19"/>
        <v/>
      </c>
      <c r="N129" t="str">
        <f t="shared" si="14"/>
        <v/>
      </c>
      <c r="O129" t="str">
        <f t="shared" si="15"/>
        <v/>
      </c>
    </row>
    <row r="130" spans="1:15" x14ac:dyDescent="0.25">
      <c r="A130" t="s">
        <v>254</v>
      </c>
      <c r="B130" t="s">
        <v>466</v>
      </c>
      <c r="C130">
        <v>16.14</v>
      </c>
      <c r="E130" t="s">
        <v>452</v>
      </c>
      <c r="F130" t="s">
        <v>67</v>
      </c>
      <c r="G130" s="2" t="str">
        <f t="shared" ref="G130:G161" si="20">CONCATENATE(E130,F130)</f>
        <v>F24005WU0_3540_0000</v>
      </c>
      <c r="H130" s="2">
        <f t="shared" ref="H130:H161" si="21">SUMIFS(C:C,A:A,F:F,B:B,E:E)</f>
        <v>747.18</v>
      </c>
      <c r="I130" s="2">
        <f>SUMIFS(land_water_area_P6!C:C,land_water_area_P6!A:A,F:F,land_water_area_P6!B:B,CONCATENATE("N",RIGHT(E:E,5)))</f>
        <v>3961.00864</v>
      </c>
      <c r="J130" s="2">
        <f>SUMIFS(land_water_area_P6!C:C,land_water_area_P6!A:A,F:F,land_water_area_P6!B:B,CONCATENATE("H",RIGHT(E:E,5)))</f>
        <v>0</v>
      </c>
      <c r="K130" s="2">
        <f>SUMIFS(land_water_area_P6!C:C,land_water_area_P6!A:A,F:F,land_water_area_P6!B:B,CONCATENATE("L",RIGHT(E:E,5)))</f>
        <v>0</v>
      </c>
      <c r="L130" t="str">
        <f t="shared" ref="L130:L161" si="22">IF(H130=0,1,"")</f>
        <v/>
      </c>
      <c r="M130" t="str">
        <f t="shared" ref="M130:M161" si="23">IF(I130=0,1,"")</f>
        <v/>
      </c>
      <c r="N130" t="str">
        <f t="shared" si="14"/>
        <v/>
      </c>
      <c r="O130" t="str">
        <f t="shared" si="15"/>
        <v/>
      </c>
    </row>
    <row r="131" spans="1:15" x14ac:dyDescent="0.25">
      <c r="A131" t="s">
        <v>290</v>
      </c>
      <c r="B131" t="s">
        <v>289</v>
      </c>
      <c r="C131">
        <v>730.16</v>
      </c>
      <c r="E131" t="s">
        <v>463</v>
      </c>
      <c r="F131" t="s">
        <v>200</v>
      </c>
      <c r="G131" s="2" t="str">
        <f t="shared" si="20"/>
        <v>F24033PL0_4961_0000</v>
      </c>
      <c r="H131" s="2">
        <f t="shared" si="21"/>
        <v>817.31</v>
      </c>
      <c r="I131" s="2">
        <f>SUMIFS(land_water_area_P6!C:C,land_water_area_P6!A:A,F:F,land_water_area_P6!B:B,CONCATENATE("N",RIGHT(E:E,5)))</f>
        <v>16644.587520000001</v>
      </c>
      <c r="J131" s="2">
        <f>SUMIFS(land_water_area_P6!C:C,land_water_area_P6!A:A,F:F,land_water_area_P6!B:B,CONCATENATE("H",RIGHT(E:E,5)))</f>
        <v>0</v>
      </c>
      <c r="K131" s="2">
        <f>SUMIFS(land_water_area_P6!C:C,land_water_area_P6!A:A,F:F,land_water_area_P6!B:B,CONCATENATE("L",RIGHT(E:E,5)))</f>
        <v>0</v>
      </c>
      <c r="L131" t="str">
        <f t="shared" si="22"/>
        <v/>
      </c>
      <c r="M131" t="str">
        <f t="shared" si="23"/>
        <v/>
      </c>
      <c r="N131" t="str">
        <f t="shared" ref="N131:N188" si="24">IF(H131&gt;I131,1,"")</f>
        <v/>
      </c>
      <c r="O131" t="str">
        <f t="shared" ref="O131:O188" si="25">IF(H131&gt;(I131+J131+K131),1,"")</f>
        <v/>
      </c>
    </row>
    <row r="132" spans="1:15" x14ac:dyDescent="0.25">
      <c r="A132" t="s">
        <v>291</v>
      </c>
      <c r="B132" t="s">
        <v>289</v>
      </c>
      <c r="C132">
        <v>796.81</v>
      </c>
      <c r="E132" t="s">
        <v>450</v>
      </c>
      <c r="F132" t="s">
        <v>28</v>
      </c>
      <c r="G132" s="2" t="str">
        <f t="shared" si="20"/>
        <v>F11001PL7_4940_0000</v>
      </c>
      <c r="H132" s="2">
        <f t="shared" si="21"/>
        <v>879.68</v>
      </c>
      <c r="I132" s="2">
        <f>SUMIFS(land_water_area_P6!C:C,land_water_area_P6!A:A,F:F,land_water_area_P6!B:B,CONCATENATE("N",RIGHT(E:E,5)))</f>
        <v>1255.7650000000001</v>
      </c>
      <c r="J132" s="2">
        <f>SUMIFS(land_water_area_P6!C:C,land_water_area_P6!A:A,F:F,land_water_area_P6!B:B,CONCATENATE("H",RIGHT(E:E,5)))</f>
        <v>0</v>
      </c>
      <c r="K132" s="2">
        <f>SUMIFS(land_water_area_P6!C:C,land_water_area_P6!A:A,F:F,land_water_area_P6!B:B,CONCATENATE("L",RIGHT(E:E,5)))</f>
        <v>0</v>
      </c>
      <c r="L132" t="str">
        <f t="shared" si="22"/>
        <v/>
      </c>
      <c r="M132" t="str">
        <f t="shared" si="23"/>
        <v/>
      </c>
      <c r="N132" t="str">
        <f t="shared" si="24"/>
        <v/>
      </c>
      <c r="O132" t="str">
        <f t="shared" si="25"/>
        <v/>
      </c>
    </row>
    <row r="133" spans="1:15" x14ac:dyDescent="0.25">
      <c r="A133" t="s">
        <v>291</v>
      </c>
      <c r="B133" t="s">
        <v>470</v>
      </c>
      <c r="C133">
        <v>69.3</v>
      </c>
      <c r="E133" t="s">
        <v>456</v>
      </c>
      <c r="F133" t="s">
        <v>121</v>
      </c>
      <c r="G133" s="2" t="str">
        <f t="shared" si="20"/>
        <v>F24017PL0_5290_0000</v>
      </c>
      <c r="H133" s="2">
        <f t="shared" si="21"/>
        <v>879.74</v>
      </c>
      <c r="I133" s="2">
        <f>SUMIFS(land_water_area_P6!C:C,land_water_area_P6!A:A,F:F,land_water_area_P6!B:B,CONCATENATE("N",RIGHT(E:E,5)))</f>
        <v>1978.766584</v>
      </c>
      <c r="J133" s="2">
        <f>SUMIFS(land_water_area_P6!C:C,land_water_area_P6!A:A,F:F,land_water_area_P6!B:B,CONCATENATE("H",RIGHT(E:E,5)))</f>
        <v>0</v>
      </c>
      <c r="K133" s="2">
        <f>SUMIFS(land_water_area_P6!C:C,land_water_area_P6!A:A,F:F,land_water_area_P6!B:B,CONCATENATE("L",RIGHT(E:E,5)))</f>
        <v>0</v>
      </c>
      <c r="L133" t="str">
        <f t="shared" si="22"/>
        <v/>
      </c>
      <c r="M133" t="str">
        <f t="shared" si="23"/>
        <v/>
      </c>
      <c r="N133" t="str">
        <f t="shared" si="24"/>
        <v/>
      </c>
      <c r="O133" t="str">
        <f t="shared" si="25"/>
        <v/>
      </c>
    </row>
    <row r="134" spans="1:15" x14ac:dyDescent="0.25">
      <c r="A134" t="s">
        <v>292</v>
      </c>
      <c r="B134" t="s">
        <v>289</v>
      </c>
      <c r="C134">
        <v>8896.36</v>
      </c>
      <c r="E134" t="s">
        <v>451</v>
      </c>
      <c r="F134" t="s">
        <v>40</v>
      </c>
      <c r="G134" s="2" t="str">
        <f t="shared" si="20"/>
        <v>F24003WL0_4423_0000</v>
      </c>
      <c r="H134" s="2">
        <f t="shared" si="21"/>
        <v>915.44</v>
      </c>
      <c r="I134" s="2">
        <f>SUMIFS(land_water_area_P6!C:C,land_water_area_P6!A:A,F:F,land_water_area_P6!B:B,CONCATENATE("N",RIGHT(E:E,5)))</f>
        <v>10587.278060000001</v>
      </c>
      <c r="J134" s="2">
        <f>SUMIFS(land_water_area_P6!C:C,land_water_area_P6!A:A,F:F,land_water_area_P6!B:B,CONCATENATE("H",RIGHT(E:E,5)))</f>
        <v>0</v>
      </c>
      <c r="K134" s="2">
        <f>SUMIFS(land_water_area_P6!C:C,land_water_area_P6!A:A,F:F,land_water_area_P6!B:B,CONCATENATE("L",RIGHT(E:E,5)))</f>
        <v>0</v>
      </c>
      <c r="L134" t="str">
        <f t="shared" si="22"/>
        <v/>
      </c>
      <c r="M134" t="str">
        <f t="shared" si="23"/>
        <v/>
      </c>
      <c r="N134" t="str">
        <f t="shared" si="24"/>
        <v/>
      </c>
      <c r="O134" t="str">
        <f t="shared" si="25"/>
        <v/>
      </c>
    </row>
    <row r="135" spans="1:15" x14ac:dyDescent="0.25">
      <c r="A135" t="s">
        <v>255</v>
      </c>
      <c r="B135" t="s">
        <v>246</v>
      </c>
      <c r="C135">
        <v>36497.15</v>
      </c>
      <c r="E135" t="s">
        <v>463</v>
      </c>
      <c r="F135" t="s">
        <v>30</v>
      </c>
      <c r="G135" s="2" t="str">
        <f t="shared" si="20"/>
        <v>F24033PL7_4960_0000</v>
      </c>
      <c r="H135" s="2">
        <f t="shared" si="21"/>
        <v>959.24</v>
      </c>
      <c r="I135" s="2">
        <f>SUMIFS(land_water_area_P6!C:C,land_water_area_P6!A:A,F:F,land_water_area_P6!B:B,CONCATENATE("N",RIGHT(E:E,5)))</f>
        <v>6866.7828929999996</v>
      </c>
      <c r="J135" s="2">
        <f>SUMIFS(land_water_area_P6!C:C,land_water_area_P6!A:A,F:F,land_water_area_P6!B:B,CONCATENATE("H",RIGHT(E:E,5)))</f>
        <v>0</v>
      </c>
      <c r="K135" s="2">
        <f>SUMIFS(land_water_area_P6!C:C,land_water_area_P6!A:A,F:F,land_water_area_P6!B:B,CONCATENATE("L",RIGHT(E:E,5)))</f>
        <v>0</v>
      </c>
      <c r="L135" t="str">
        <f t="shared" si="22"/>
        <v/>
      </c>
      <c r="M135" t="str">
        <f t="shared" si="23"/>
        <v/>
      </c>
      <c r="N135" t="str">
        <f t="shared" si="24"/>
        <v/>
      </c>
      <c r="O135" t="str">
        <f t="shared" si="25"/>
        <v/>
      </c>
    </row>
    <row r="136" spans="1:15" x14ac:dyDescent="0.25">
      <c r="A136" t="s">
        <v>256</v>
      </c>
      <c r="B136" t="s">
        <v>246</v>
      </c>
      <c r="C136">
        <v>10731.2</v>
      </c>
      <c r="E136" t="s">
        <v>484</v>
      </c>
      <c r="F136" t="s">
        <v>327</v>
      </c>
      <c r="G136" s="2" t="str">
        <f t="shared" si="20"/>
        <v>F51153PL0_5251_0000</v>
      </c>
      <c r="H136" s="2">
        <f t="shared" si="21"/>
        <v>960.55</v>
      </c>
      <c r="I136" s="2">
        <f>SUMIFS(land_water_area_P6!C:C,land_water_area_P6!A:A,F:F,land_water_area_P6!B:B,CONCATENATE("N",RIGHT(E:E,5)))</f>
        <v>19658.975429999999</v>
      </c>
      <c r="J136" s="2">
        <f>SUMIFS(land_water_area_P6!C:C,land_water_area_P6!A:A,F:F,land_water_area_P6!B:B,CONCATENATE("H",RIGHT(E:E,5)))</f>
        <v>0</v>
      </c>
      <c r="K136" s="2">
        <f>SUMIFS(land_water_area_P6!C:C,land_water_area_P6!A:A,F:F,land_water_area_P6!B:B,CONCATENATE("L",RIGHT(E:E,5)))</f>
        <v>0</v>
      </c>
      <c r="L136" t="str">
        <f t="shared" si="22"/>
        <v/>
      </c>
      <c r="M136" t="str">
        <f t="shared" si="23"/>
        <v/>
      </c>
      <c r="N136" t="str">
        <f t="shared" si="24"/>
        <v/>
      </c>
      <c r="O136" t="str">
        <f t="shared" si="25"/>
        <v/>
      </c>
    </row>
    <row r="137" spans="1:15" x14ac:dyDescent="0.25">
      <c r="A137" t="s">
        <v>257</v>
      </c>
      <c r="B137" t="s">
        <v>246</v>
      </c>
      <c r="C137">
        <v>21563.62</v>
      </c>
      <c r="E137" t="s">
        <v>478</v>
      </c>
      <c r="F137" t="s">
        <v>307</v>
      </c>
      <c r="G137" s="2" t="str">
        <f t="shared" si="20"/>
        <v>F51087JB0_7073_0000</v>
      </c>
      <c r="H137" s="2">
        <f t="shared" si="21"/>
        <v>983.39</v>
      </c>
      <c r="I137" s="2">
        <f>SUMIFS(land_water_area_P6!C:C,land_water_area_P6!A:A,F:F,land_water_area_P6!B:B,CONCATENATE("N",RIGHT(E:E,5)))</f>
        <v>30596.02131</v>
      </c>
      <c r="J137" s="2">
        <f>SUMIFS(land_water_area_P6!C:C,land_water_area_P6!A:A,F:F,land_water_area_P6!B:B,CONCATENATE("H",RIGHT(E:E,5)))</f>
        <v>0</v>
      </c>
      <c r="K137" s="2">
        <f>SUMIFS(land_water_area_P6!C:C,land_water_area_P6!A:A,F:F,land_water_area_P6!B:B,CONCATENATE("L",RIGHT(E:E,5)))</f>
        <v>0</v>
      </c>
      <c r="L137" t="str">
        <f t="shared" si="22"/>
        <v/>
      </c>
      <c r="M137" t="str">
        <f t="shared" si="23"/>
        <v/>
      </c>
      <c r="N137" t="str">
        <f t="shared" si="24"/>
        <v/>
      </c>
      <c r="O137" t="str">
        <f t="shared" si="25"/>
        <v/>
      </c>
    </row>
    <row r="138" spans="1:15" x14ac:dyDescent="0.25">
      <c r="A138" t="s">
        <v>258</v>
      </c>
      <c r="B138" t="s">
        <v>246</v>
      </c>
      <c r="C138">
        <v>90.6</v>
      </c>
      <c r="E138" t="s">
        <v>499</v>
      </c>
      <c r="F138" t="s">
        <v>313</v>
      </c>
      <c r="G138" s="2" t="str">
        <f t="shared" si="20"/>
        <v>F51730JA5_7520_0000</v>
      </c>
      <c r="H138" s="2">
        <f t="shared" si="21"/>
        <v>988.51</v>
      </c>
      <c r="I138" s="2">
        <f>SUMIFS(land_water_area_P6!C:C,land_water_area_P6!A:A,F:F,land_water_area_P6!B:B,CONCATENATE("N",RIGHT(E:E,5)))</f>
        <v>9760.7209010000006</v>
      </c>
      <c r="J138" s="2">
        <f>SUMIFS(land_water_area_P6!C:C,land_water_area_P6!A:A,F:F,land_water_area_P6!B:B,CONCATENATE("H",RIGHT(E:E,5)))</f>
        <v>0</v>
      </c>
      <c r="K138" s="2">
        <f>SUMIFS(land_water_area_P6!C:C,land_water_area_P6!A:A,F:F,land_water_area_P6!B:B,CONCATENATE("L",RIGHT(E:E,5)))</f>
        <v>0</v>
      </c>
      <c r="L138" t="str">
        <f t="shared" si="22"/>
        <v/>
      </c>
      <c r="M138" t="str">
        <f t="shared" si="23"/>
        <v/>
      </c>
      <c r="N138" t="str">
        <f t="shared" si="24"/>
        <v/>
      </c>
      <c r="O138" t="str">
        <f t="shared" si="25"/>
        <v/>
      </c>
    </row>
    <row r="139" spans="1:15" x14ac:dyDescent="0.25">
      <c r="A139" t="s">
        <v>259</v>
      </c>
      <c r="B139" t="s">
        <v>246</v>
      </c>
      <c r="C139">
        <v>6115.36</v>
      </c>
      <c r="E139" t="s">
        <v>455</v>
      </c>
      <c r="F139" t="s">
        <v>8</v>
      </c>
      <c r="G139" s="2" t="str">
        <f t="shared" si="20"/>
        <v>F24015EU0_3010_0000</v>
      </c>
      <c r="H139" s="2">
        <f t="shared" si="21"/>
        <v>999.91</v>
      </c>
      <c r="I139" s="2">
        <f>SUMIFS(land_water_area_P6!C:C,land_water_area_P6!A:A,F:F,land_water_area_P6!B:B,CONCATENATE("N",RIGHT(E:E,5)))</f>
        <v>8595.0958159999991</v>
      </c>
      <c r="J139" s="2">
        <f>SUMIFS(land_water_area_P6!C:C,land_water_area_P6!A:A,F:F,land_water_area_P6!B:B,CONCATENATE("H",RIGHT(E:E,5)))</f>
        <v>0</v>
      </c>
      <c r="K139" s="2">
        <f>SUMIFS(land_water_area_P6!C:C,land_water_area_P6!A:A,F:F,land_water_area_P6!B:B,CONCATENATE("L",RIGHT(E:E,5)))</f>
        <v>0</v>
      </c>
      <c r="L139" t="str">
        <f t="shared" si="22"/>
        <v/>
      </c>
      <c r="M139" t="str">
        <f t="shared" si="23"/>
        <v/>
      </c>
      <c r="N139" t="str">
        <f t="shared" si="24"/>
        <v/>
      </c>
      <c r="O139" t="str">
        <f t="shared" si="25"/>
        <v/>
      </c>
    </row>
    <row r="140" spans="1:15" x14ac:dyDescent="0.25">
      <c r="A140" t="s">
        <v>260</v>
      </c>
      <c r="B140" t="s">
        <v>246</v>
      </c>
      <c r="C140">
        <v>8167.98</v>
      </c>
      <c r="E140" t="s">
        <v>504</v>
      </c>
      <c r="F140" t="s">
        <v>446</v>
      </c>
      <c r="G140" s="2" t="str">
        <f t="shared" si="20"/>
        <v>F51810JB0_7662_0000</v>
      </c>
      <c r="H140" s="2">
        <f t="shared" si="21"/>
        <v>1001.95</v>
      </c>
      <c r="I140" s="2">
        <f>SUMIFS(land_water_area_P6!C:C,land_water_area_P6!A:A,F:F,land_water_area_P6!B:B,CONCATENATE("N",RIGHT(E:E,5)))</f>
        <v>1082.165765</v>
      </c>
      <c r="J140" s="2">
        <f>SUMIFS(land_water_area_P6!C:C,land_water_area_P6!A:A,F:F,land_water_area_P6!B:B,CONCATENATE("H",RIGHT(E:E,5)))</f>
        <v>0</v>
      </c>
      <c r="K140" s="2">
        <f>SUMIFS(land_water_area_P6!C:C,land_water_area_P6!A:A,F:F,land_water_area_P6!B:B,CONCATENATE("L",RIGHT(E:E,5)))</f>
        <v>0</v>
      </c>
      <c r="L140" t="str">
        <f t="shared" si="22"/>
        <v/>
      </c>
      <c r="M140" t="str">
        <f t="shared" si="23"/>
        <v/>
      </c>
      <c r="N140" t="str">
        <f t="shared" si="24"/>
        <v/>
      </c>
      <c r="O140" t="str">
        <f t="shared" si="25"/>
        <v/>
      </c>
    </row>
    <row r="141" spans="1:15" x14ac:dyDescent="0.25">
      <c r="A141" t="s">
        <v>260</v>
      </c>
      <c r="B141" t="s">
        <v>466</v>
      </c>
      <c r="C141">
        <v>1.5</v>
      </c>
      <c r="E141" t="s">
        <v>450</v>
      </c>
      <c r="F141" t="s">
        <v>30</v>
      </c>
      <c r="G141" s="2" t="str">
        <f t="shared" si="20"/>
        <v>F11001PL7_4960_0000</v>
      </c>
      <c r="H141" s="2">
        <f t="shared" si="21"/>
        <v>1035.17</v>
      </c>
      <c r="I141" s="2">
        <f>SUMIFS(land_water_area_P6!C:C,land_water_area_P6!A:A,F:F,land_water_area_P6!B:B,CONCATENATE("N",RIGHT(E:E,5)))</f>
        <v>3657.5170119999998</v>
      </c>
      <c r="J141" s="2">
        <f>SUMIFS(land_water_area_P6!C:C,land_water_area_P6!A:A,F:F,land_water_area_P6!B:B,CONCATENATE("H",RIGHT(E:E,5)))</f>
        <v>0</v>
      </c>
      <c r="K141" s="2">
        <f>SUMIFS(land_water_area_P6!C:C,land_water_area_P6!A:A,F:F,land_water_area_P6!B:B,CONCATENATE("L",RIGHT(E:E,5)))</f>
        <v>0</v>
      </c>
      <c r="L141" t="str">
        <f t="shared" si="22"/>
        <v/>
      </c>
      <c r="M141" t="str">
        <f t="shared" si="23"/>
        <v/>
      </c>
      <c r="N141" t="str">
        <f t="shared" si="24"/>
        <v/>
      </c>
      <c r="O141" t="str">
        <f t="shared" si="25"/>
        <v/>
      </c>
    </row>
    <row r="142" spans="1:15" x14ac:dyDescent="0.25">
      <c r="A142" t="s">
        <v>293</v>
      </c>
      <c r="B142" t="s">
        <v>289</v>
      </c>
      <c r="C142">
        <v>49210.3</v>
      </c>
      <c r="E142" t="s">
        <v>479</v>
      </c>
      <c r="F142" t="s">
        <v>344</v>
      </c>
      <c r="G142" s="2" t="str">
        <f t="shared" si="20"/>
        <v>F51095JB0_7390_0000</v>
      </c>
      <c r="H142" s="2">
        <f t="shared" si="21"/>
        <v>1046.1500000000001</v>
      </c>
      <c r="I142" s="2">
        <f>SUMIFS(land_water_area_P6!C:C,land_water_area_P6!A:A,F:F,land_water_area_P6!B:B,CONCATENATE("N",RIGHT(E:E,5)))</f>
        <v>4489.4189050000004</v>
      </c>
      <c r="J142" s="2">
        <f>SUMIFS(land_water_area_P6!C:C,land_water_area_P6!A:A,F:F,land_water_area_P6!B:B,CONCATENATE("H",RIGHT(E:E,5)))</f>
        <v>0</v>
      </c>
      <c r="K142" s="2">
        <f>SUMIFS(land_water_area_P6!C:C,land_water_area_P6!A:A,F:F,land_water_area_P6!B:B,CONCATENATE("L",RIGHT(E:E,5)))</f>
        <v>0</v>
      </c>
      <c r="L142" t="str">
        <f t="shared" si="22"/>
        <v/>
      </c>
      <c r="M142" t="str">
        <f t="shared" si="23"/>
        <v/>
      </c>
      <c r="N142" t="str">
        <f t="shared" si="24"/>
        <v/>
      </c>
      <c r="O142" t="str">
        <f t="shared" si="25"/>
        <v/>
      </c>
    </row>
    <row r="143" spans="1:15" x14ac:dyDescent="0.25">
      <c r="A143" t="s">
        <v>294</v>
      </c>
      <c r="B143" t="s">
        <v>289</v>
      </c>
      <c r="C143">
        <v>10491.7</v>
      </c>
      <c r="E143" t="s">
        <v>483</v>
      </c>
      <c r="F143" t="s">
        <v>313</v>
      </c>
      <c r="G143" s="2" t="str">
        <f t="shared" si="20"/>
        <v>F51149JA5_7520_0000</v>
      </c>
      <c r="H143" s="2">
        <f t="shared" si="21"/>
        <v>1071.33</v>
      </c>
      <c r="I143" s="2">
        <f>SUMIFS(land_water_area_P6!C:C,land_water_area_P6!A:A,F:F,land_water_area_P6!B:B,CONCATENATE("N",RIGHT(E:E,5)))</f>
        <v>3160.3981939999999</v>
      </c>
      <c r="J143" s="2">
        <f>SUMIFS(land_water_area_P6!C:C,land_water_area_P6!A:A,F:F,land_water_area_P6!B:B,CONCATENATE("H",RIGHT(E:E,5)))</f>
        <v>0</v>
      </c>
      <c r="K143" s="2">
        <f>SUMIFS(land_water_area_P6!C:C,land_water_area_P6!A:A,F:F,land_water_area_P6!B:B,CONCATENATE("L",RIGHT(E:E,5)))</f>
        <v>0</v>
      </c>
      <c r="L143" t="str">
        <f t="shared" si="22"/>
        <v/>
      </c>
      <c r="M143" t="str">
        <f t="shared" si="23"/>
        <v/>
      </c>
      <c r="N143" t="str">
        <f t="shared" si="24"/>
        <v/>
      </c>
      <c r="O143" t="str">
        <f t="shared" si="25"/>
        <v/>
      </c>
    </row>
    <row r="144" spans="1:15" x14ac:dyDescent="0.25">
      <c r="A144" t="s">
        <v>295</v>
      </c>
      <c r="B144" t="s">
        <v>289</v>
      </c>
      <c r="C144">
        <v>15844.17</v>
      </c>
      <c r="E144" t="s">
        <v>456</v>
      </c>
      <c r="F144" t="s">
        <v>137</v>
      </c>
      <c r="G144" s="2" t="str">
        <f t="shared" si="20"/>
        <v>F24017PL0_5860_0000</v>
      </c>
      <c r="H144" s="2">
        <f t="shared" si="21"/>
        <v>1089.92</v>
      </c>
      <c r="I144" s="2">
        <f>SUMIFS(land_water_area_P6!C:C,land_water_area_P6!A:A,F:F,land_water_area_P6!B:B,CONCATENATE("N",RIGHT(E:E,5)))</f>
        <v>1596.4968140000001</v>
      </c>
      <c r="J144" s="2">
        <f>SUMIFS(land_water_area_P6!C:C,land_water_area_P6!A:A,F:F,land_water_area_P6!B:B,CONCATENATE("H",RIGHT(E:E,5)))</f>
        <v>0</v>
      </c>
      <c r="K144" s="2">
        <f>SUMIFS(land_water_area_P6!C:C,land_water_area_P6!A:A,F:F,land_water_area_P6!B:B,CONCATENATE("L",RIGHT(E:E,5)))</f>
        <v>0</v>
      </c>
      <c r="L144" t="str">
        <f t="shared" si="22"/>
        <v/>
      </c>
      <c r="M144" t="str">
        <f t="shared" si="23"/>
        <v/>
      </c>
      <c r="N144" t="str">
        <f t="shared" si="24"/>
        <v/>
      </c>
      <c r="O144" t="str">
        <f t="shared" si="25"/>
        <v/>
      </c>
    </row>
    <row r="145" spans="1:15" x14ac:dyDescent="0.25">
      <c r="A145" t="s">
        <v>295</v>
      </c>
      <c r="B145" t="s">
        <v>470</v>
      </c>
      <c r="C145">
        <v>7.2</v>
      </c>
      <c r="E145" t="s">
        <v>473</v>
      </c>
      <c r="F145" t="s">
        <v>307</v>
      </c>
      <c r="G145" s="2" t="str">
        <f t="shared" si="20"/>
        <v>F51041JB0_7073_0000</v>
      </c>
      <c r="H145" s="2">
        <f t="shared" si="21"/>
        <v>1213.93</v>
      </c>
      <c r="I145" s="2">
        <f>SUMIFS(land_water_area_P6!C:C,land_water_area_P6!A:A,F:F,land_water_area_P6!B:B,CONCATENATE("N",RIGHT(E:E,5)))</f>
        <v>6619.5996089999999</v>
      </c>
      <c r="J145" s="2">
        <f>SUMIFS(land_water_area_P6!C:C,land_water_area_P6!A:A,F:F,land_water_area_P6!B:B,CONCATENATE("H",RIGHT(E:E,5)))</f>
        <v>0</v>
      </c>
      <c r="K145" s="2">
        <f>SUMIFS(land_water_area_P6!C:C,land_water_area_P6!A:A,F:F,land_water_area_P6!B:B,CONCATENATE("L",RIGHT(E:E,5)))</f>
        <v>0</v>
      </c>
      <c r="L145" t="str">
        <f t="shared" si="22"/>
        <v/>
      </c>
      <c r="M145" t="str">
        <f t="shared" si="23"/>
        <v/>
      </c>
      <c r="N145" t="str">
        <f t="shared" si="24"/>
        <v/>
      </c>
      <c r="O145" t="str">
        <f t="shared" si="25"/>
        <v/>
      </c>
    </row>
    <row r="146" spans="1:15" x14ac:dyDescent="0.25">
      <c r="A146" t="s">
        <v>296</v>
      </c>
      <c r="B146" t="s">
        <v>289</v>
      </c>
      <c r="C146">
        <v>14833.28</v>
      </c>
      <c r="E146" t="s">
        <v>486</v>
      </c>
      <c r="F146" t="s">
        <v>304</v>
      </c>
      <c r="G146" s="2" t="str">
        <f t="shared" si="20"/>
        <v>F51177RL5_6070_0000</v>
      </c>
      <c r="H146" s="2">
        <f t="shared" si="21"/>
        <v>1232.03</v>
      </c>
      <c r="I146" s="2">
        <f>SUMIFS(land_water_area_P6!C:C,land_water_area_P6!A:A,F:F,land_water_area_P6!B:B,CONCATENATE("N",RIGHT(E:E,5)))</f>
        <v>33529.368589999998</v>
      </c>
      <c r="J146" s="2">
        <f>SUMIFS(land_water_area_P6!C:C,land_water_area_P6!A:A,F:F,land_water_area_P6!B:B,CONCATENATE("H",RIGHT(E:E,5)))</f>
        <v>0</v>
      </c>
      <c r="K146" s="2">
        <f>SUMIFS(land_water_area_P6!C:C,land_water_area_P6!A:A,F:F,land_water_area_P6!B:B,CONCATENATE("L",RIGHT(E:E,5)))</f>
        <v>0</v>
      </c>
      <c r="L146" t="str">
        <f t="shared" si="22"/>
        <v/>
      </c>
      <c r="M146" t="str">
        <f t="shared" si="23"/>
        <v/>
      </c>
      <c r="N146" t="str">
        <f t="shared" si="24"/>
        <v/>
      </c>
      <c r="O146" t="str">
        <f t="shared" si="25"/>
        <v/>
      </c>
    </row>
    <row r="147" spans="1:15" x14ac:dyDescent="0.25">
      <c r="A147" t="s">
        <v>297</v>
      </c>
      <c r="B147" t="s">
        <v>289</v>
      </c>
      <c r="C147">
        <v>23906.16</v>
      </c>
      <c r="E147" t="s">
        <v>485</v>
      </c>
      <c r="F147" t="s">
        <v>394</v>
      </c>
      <c r="G147" s="2" t="str">
        <f t="shared" si="20"/>
        <v>F51159RL1_6322_0000</v>
      </c>
      <c r="H147" s="2">
        <f t="shared" si="21"/>
        <v>1260.1300000000001</v>
      </c>
      <c r="I147" s="2">
        <f>SUMIFS(land_water_area_P6!C:C,land_water_area_P6!A:A,F:F,land_water_area_P6!B:B,CONCATENATE("N",RIGHT(E:E,5)))</f>
        <v>15541.56673</v>
      </c>
      <c r="J147" s="2">
        <f>SUMIFS(land_water_area_P6!C:C,land_water_area_P6!A:A,F:F,land_water_area_P6!B:B,CONCATENATE("H",RIGHT(E:E,5)))</f>
        <v>0</v>
      </c>
      <c r="K147" s="2">
        <f>SUMIFS(land_water_area_P6!C:C,land_water_area_P6!A:A,F:F,land_water_area_P6!B:B,CONCATENATE("L",RIGHT(E:E,5)))</f>
        <v>0</v>
      </c>
      <c r="L147" t="str">
        <f t="shared" si="22"/>
        <v/>
      </c>
      <c r="M147" t="str">
        <f t="shared" si="23"/>
        <v/>
      </c>
      <c r="N147" t="str">
        <f t="shared" si="24"/>
        <v/>
      </c>
      <c r="O147" t="str">
        <f t="shared" si="25"/>
        <v/>
      </c>
    </row>
    <row r="148" spans="1:15" x14ac:dyDescent="0.25">
      <c r="A148" t="s">
        <v>297</v>
      </c>
      <c r="B148" t="s">
        <v>377</v>
      </c>
      <c r="C148">
        <v>25403.68</v>
      </c>
      <c r="E148" t="s">
        <v>463</v>
      </c>
      <c r="F148" t="s">
        <v>202</v>
      </c>
      <c r="G148" s="2" t="str">
        <f t="shared" si="20"/>
        <v>F24033PL1_5061_0000</v>
      </c>
      <c r="H148" s="2">
        <f t="shared" si="21"/>
        <v>1308.56</v>
      </c>
      <c r="I148" s="2">
        <f>SUMIFS(land_water_area_P6!C:C,land_water_area_P6!A:A,F:F,land_water_area_P6!B:B,CONCATENATE("N",RIGHT(E:E,5)))</f>
        <v>3509.6190000000001</v>
      </c>
      <c r="J148" s="2">
        <f>SUMIFS(land_water_area_P6!C:C,land_water_area_P6!A:A,F:F,land_water_area_P6!B:B,CONCATENATE("H",RIGHT(E:E,5)))</f>
        <v>0</v>
      </c>
      <c r="K148" s="2">
        <f>SUMIFS(land_water_area_P6!C:C,land_water_area_P6!A:A,F:F,land_water_area_P6!B:B,CONCATENATE("L",RIGHT(E:E,5)))</f>
        <v>0</v>
      </c>
      <c r="L148" t="str">
        <f t="shared" si="22"/>
        <v/>
      </c>
      <c r="M148" t="str">
        <f t="shared" si="23"/>
        <v/>
      </c>
      <c r="N148" t="str">
        <f t="shared" si="24"/>
        <v/>
      </c>
      <c r="O148" t="str">
        <f t="shared" si="25"/>
        <v/>
      </c>
    </row>
    <row r="149" spans="1:15" x14ac:dyDescent="0.25">
      <c r="A149" t="s">
        <v>379</v>
      </c>
      <c r="B149" t="s">
        <v>377</v>
      </c>
      <c r="C149">
        <v>17026.330000000002</v>
      </c>
      <c r="E149" t="s">
        <v>457</v>
      </c>
      <c r="F149" t="s">
        <v>162</v>
      </c>
      <c r="G149" s="2" t="str">
        <f t="shared" si="20"/>
        <v>F24019EM0_4886_0000</v>
      </c>
      <c r="H149" s="2">
        <f t="shared" si="21"/>
        <v>1325.29</v>
      </c>
      <c r="I149" s="2">
        <f>SUMIFS(land_water_area_P6!C:C,land_water_area_P6!A:A,F:F,land_water_area_P6!B:B,CONCATENATE("N",RIGHT(E:E,5)))</f>
        <v>4346.5282129999996</v>
      </c>
      <c r="J149" s="2">
        <f>SUMIFS(land_water_area_P6!C:C,land_water_area_P6!A:A,F:F,land_water_area_P6!B:B,CONCATENATE("H",RIGHT(E:E,5)))</f>
        <v>0</v>
      </c>
      <c r="K149" s="2">
        <f>SUMIFS(land_water_area_P6!C:C,land_water_area_P6!A:A,F:F,land_water_area_P6!B:B,CONCATENATE("L",RIGHT(E:E,5)))</f>
        <v>0</v>
      </c>
      <c r="L149" t="str">
        <f t="shared" si="22"/>
        <v/>
      </c>
      <c r="M149" t="str">
        <f t="shared" si="23"/>
        <v/>
      </c>
      <c r="N149" t="str">
        <f t="shared" si="24"/>
        <v/>
      </c>
      <c r="O149" t="str">
        <f t="shared" si="25"/>
        <v/>
      </c>
    </row>
    <row r="150" spans="1:15" x14ac:dyDescent="0.25">
      <c r="A150" t="s">
        <v>380</v>
      </c>
      <c r="B150" t="s">
        <v>377</v>
      </c>
      <c r="C150">
        <v>11629.04</v>
      </c>
      <c r="E150" t="s">
        <v>484</v>
      </c>
      <c r="F150" t="s">
        <v>390</v>
      </c>
      <c r="G150" s="2" t="str">
        <f t="shared" si="20"/>
        <v>F51153PL0_5492_0000</v>
      </c>
      <c r="H150" s="2">
        <f t="shared" si="21"/>
        <v>1353.28</v>
      </c>
      <c r="I150" s="2">
        <f>SUMIFS(land_water_area_P6!C:C,land_water_area_P6!A:A,F:F,land_water_area_P6!B:B,CONCATENATE("N",RIGHT(E:E,5)))</f>
        <v>2444.1300040000001</v>
      </c>
      <c r="J150" s="2">
        <f>SUMIFS(land_water_area_P6!C:C,land_water_area_P6!A:A,F:F,land_water_area_P6!B:B,CONCATENATE("H",RIGHT(E:E,5)))</f>
        <v>0</v>
      </c>
      <c r="K150" s="2">
        <f>SUMIFS(land_water_area_P6!C:C,land_water_area_P6!A:A,F:F,land_water_area_P6!B:B,CONCATENATE("L",RIGHT(E:E,5)))</f>
        <v>0</v>
      </c>
      <c r="L150" t="str">
        <f t="shared" si="22"/>
        <v/>
      </c>
      <c r="M150" t="str">
        <f t="shared" si="23"/>
        <v/>
      </c>
      <c r="N150" t="str">
        <f t="shared" si="24"/>
        <v/>
      </c>
      <c r="O150" t="str">
        <f t="shared" si="25"/>
        <v/>
      </c>
    </row>
    <row r="151" spans="1:15" x14ac:dyDescent="0.25">
      <c r="A151" t="s">
        <v>381</v>
      </c>
      <c r="B151" t="s">
        <v>377</v>
      </c>
      <c r="C151">
        <v>9905.1200000000008</v>
      </c>
      <c r="E151" t="s">
        <v>458</v>
      </c>
      <c r="F151" t="s">
        <v>461</v>
      </c>
      <c r="G151" s="2" t="str">
        <f t="shared" si="20"/>
        <v>F24025WU0_3255_0000</v>
      </c>
      <c r="H151" s="2">
        <f t="shared" si="21"/>
        <v>1448.91</v>
      </c>
      <c r="I151" s="2">
        <f>SUMIFS(land_water_area_P6!C:C,land_water_area_P6!A:A,F:F,land_water_area_P6!B:B,CONCATENATE("N",RIGHT(E:E,5)))</f>
        <v>920.83600390000004</v>
      </c>
      <c r="J151" s="2">
        <f>SUMIFS(land_water_area_P6!C:C,land_water_area_P6!A:A,F:F,land_water_area_P6!B:B,CONCATENATE("H",RIGHT(E:E,5)))</f>
        <v>0</v>
      </c>
      <c r="K151" s="2">
        <f>SUMIFS(land_water_area_P6!C:C,land_water_area_P6!A:A,F:F,land_water_area_P6!B:B,CONCATENATE("L",RIGHT(E:E,5)))</f>
        <v>0</v>
      </c>
      <c r="L151" t="str">
        <f t="shared" si="22"/>
        <v/>
      </c>
      <c r="M151" t="str">
        <f t="shared" si="23"/>
        <v/>
      </c>
      <c r="N151">
        <f t="shared" si="24"/>
        <v>1</v>
      </c>
      <c r="O151">
        <f t="shared" si="25"/>
        <v>1</v>
      </c>
    </row>
    <row r="152" spans="1:15" x14ac:dyDescent="0.25">
      <c r="A152" t="s">
        <v>381</v>
      </c>
      <c r="B152" t="s">
        <v>482</v>
      </c>
      <c r="C152">
        <v>56.73</v>
      </c>
      <c r="E152" t="s">
        <v>462</v>
      </c>
      <c r="F152" t="s">
        <v>196</v>
      </c>
      <c r="G152" s="2" t="str">
        <f t="shared" si="20"/>
        <v>F24029EU0_4122_0000</v>
      </c>
      <c r="H152" s="2">
        <f t="shared" si="21"/>
        <v>1463.79</v>
      </c>
      <c r="I152" s="2">
        <f>SUMIFS(land_water_area_P6!C:C,land_water_area_P6!A:A,F:F,land_water_area_P6!B:B,CONCATENATE("N",RIGHT(E:E,5)))</f>
        <v>9016.9632160000001</v>
      </c>
      <c r="J152" s="2">
        <f>SUMIFS(land_water_area_P6!C:C,land_water_area_P6!A:A,F:F,land_water_area_P6!B:B,CONCATENATE("H",RIGHT(E:E,5)))</f>
        <v>0</v>
      </c>
      <c r="K152" s="2">
        <f>SUMIFS(land_water_area_P6!C:C,land_water_area_P6!A:A,F:F,land_water_area_P6!B:B,CONCATENATE("L",RIGHT(E:E,5)))</f>
        <v>0</v>
      </c>
      <c r="L152" t="str">
        <f t="shared" si="22"/>
        <v/>
      </c>
      <c r="M152" t="str">
        <f t="shared" si="23"/>
        <v/>
      </c>
      <c r="N152" t="str">
        <f t="shared" si="24"/>
        <v/>
      </c>
      <c r="O152" t="str">
        <f t="shared" si="25"/>
        <v/>
      </c>
    </row>
    <row r="153" spans="1:15" x14ac:dyDescent="0.25">
      <c r="A153" t="s">
        <v>565</v>
      </c>
      <c r="B153" t="s">
        <v>141</v>
      </c>
      <c r="C153">
        <v>10451.290000000001</v>
      </c>
      <c r="E153" t="s">
        <v>485</v>
      </c>
      <c r="F153" t="s">
        <v>320</v>
      </c>
      <c r="G153" s="2" t="str">
        <f t="shared" si="20"/>
        <v>F51159RL5_6071_0000</v>
      </c>
      <c r="H153" s="2">
        <f t="shared" si="21"/>
        <v>1590.41</v>
      </c>
      <c r="I153" s="2">
        <f>SUMIFS(land_water_area_P6!C:C,land_water_area_P6!A:A,F:F,land_water_area_P6!B:B,CONCATENATE("N",RIGHT(E:E,5)))</f>
        <v>8474.9463539999997</v>
      </c>
      <c r="J153" s="2">
        <f>SUMIFS(land_water_area_P6!C:C,land_water_area_P6!A:A,F:F,land_water_area_P6!B:B,CONCATENATE("H",RIGHT(E:E,5)))</f>
        <v>0</v>
      </c>
      <c r="K153" s="2">
        <f>SUMIFS(land_water_area_P6!C:C,land_water_area_P6!A:A,F:F,land_water_area_P6!B:B,CONCATENATE("L",RIGHT(E:E,5)))</f>
        <v>0</v>
      </c>
      <c r="L153" t="str">
        <f t="shared" si="22"/>
        <v/>
      </c>
      <c r="M153" t="str">
        <f t="shared" si="23"/>
        <v/>
      </c>
      <c r="N153" t="str">
        <f t="shared" si="24"/>
        <v/>
      </c>
      <c r="O153" t="str">
        <f t="shared" si="25"/>
        <v/>
      </c>
    </row>
    <row r="154" spans="1:15" x14ac:dyDescent="0.25">
      <c r="A154" t="s">
        <v>566</v>
      </c>
      <c r="B154" t="s">
        <v>275</v>
      </c>
      <c r="C154">
        <v>17878.63</v>
      </c>
      <c r="E154" t="s">
        <v>483</v>
      </c>
      <c r="F154" t="s">
        <v>309</v>
      </c>
      <c r="G154" s="2" t="str">
        <f t="shared" si="20"/>
        <v>F51149JB0_7270_0000</v>
      </c>
      <c r="H154" s="2">
        <f t="shared" si="21"/>
        <v>1692.92</v>
      </c>
      <c r="I154" s="2">
        <f>SUMIFS(land_water_area_P6!C:C,land_water_area_P6!A:A,F:F,land_water_area_P6!B:B,CONCATENATE("N",RIGHT(E:E,5)))</f>
        <v>34156.592649999999</v>
      </c>
      <c r="J154" s="2">
        <f>SUMIFS(land_water_area_P6!C:C,land_water_area_P6!A:A,F:F,land_water_area_P6!B:B,CONCATENATE("H",RIGHT(E:E,5)))</f>
        <v>0</v>
      </c>
      <c r="K154" s="2">
        <f>SUMIFS(land_water_area_P6!C:C,land_water_area_P6!A:A,F:F,land_water_area_P6!B:B,CONCATENATE("L",RIGHT(E:E,5)))</f>
        <v>0</v>
      </c>
      <c r="L154" t="str">
        <f t="shared" si="22"/>
        <v/>
      </c>
      <c r="M154" t="str">
        <f t="shared" si="23"/>
        <v/>
      </c>
      <c r="N154" t="str">
        <f t="shared" si="24"/>
        <v/>
      </c>
      <c r="O154" t="str">
        <f t="shared" si="25"/>
        <v/>
      </c>
    </row>
    <row r="155" spans="1:15" x14ac:dyDescent="0.25">
      <c r="A155" t="s">
        <v>566</v>
      </c>
      <c r="B155" t="s">
        <v>281</v>
      </c>
      <c r="C155">
        <v>11187.18</v>
      </c>
      <c r="E155" t="s">
        <v>465</v>
      </c>
      <c r="F155" t="s">
        <v>241</v>
      </c>
      <c r="G155" s="2" t="str">
        <f t="shared" si="20"/>
        <v>F24037XL0_4955_0000</v>
      </c>
      <c r="H155" s="2">
        <f t="shared" si="21"/>
        <v>1805.3</v>
      </c>
      <c r="I155" s="2">
        <f>SUMIFS(land_water_area_P6!C:C,land_water_area_P6!A:A,F:F,land_water_area_P6!B:B,CONCATENATE("N",RIGHT(E:E,5)))</f>
        <v>5115.3319979999997</v>
      </c>
      <c r="J155" s="2">
        <f>SUMIFS(land_water_area_P6!C:C,land_water_area_P6!A:A,F:F,land_water_area_P6!B:B,CONCATENATE("H",RIGHT(E:E,5)))</f>
        <v>0</v>
      </c>
      <c r="K155" s="2">
        <f>SUMIFS(land_water_area_P6!C:C,land_water_area_P6!A:A,F:F,land_water_area_P6!B:B,CONCATENATE("L",RIGHT(E:E,5)))</f>
        <v>0</v>
      </c>
      <c r="L155" t="str">
        <f t="shared" si="22"/>
        <v/>
      </c>
      <c r="M155" t="str">
        <f t="shared" si="23"/>
        <v/>
      </c>
      <c r="N155" t="str">
        <f t="shared" si="24"/>
        <v/>
      </c>
      <c r="O155" t="str">
        <f t="shared" si="25"/>
        <v/>
      </c>
    </row>
    <row r="156" spans="1:15" x14ac:dyDescent="0.25">
      <c r="A156" t="s">
        <v>567</v>
      </c>
      <c r="B156" t="s">
        <v>246</v>
      </c>
      <c r="C156">
        <v>10622.5</v>
      </c>
      <c r="E156" t="s">
        <v>463</v>
      </c>
      <c r="F156" t="s">
        <v>121</v>
      </c>
      <c r="G156" s="2" t="str">
        <f t="shared" si="20"/>
        <v>F24033PL0_5290_0000</v>
      </c>
      <c r="H156" s="2">
        <f t="shared" si="21"/>
        <v>1836.75</v>
      </c>
      <c r="I156" s="2">
        <f>SUMIFS(land_water_area_P6!C:C,land_water_area_P6!A:A,F:F,land_water_area_P6!B:B,CONCATENATE("N",RIGHT(E:E,5)))</f>
        <v>2918.507666</v>
      </c>
      <c r="J156" s="2">
        <f>SUMIFS(land_water_area_P6!C:C,land_water_area_P6!A:A,F:F,land_water_area_P6!B:B,CONCATENATE("H",RIGHT(E:E,5)))</f>
        <v>0</v>
      </c>
      <c r="K156" s="2">
        <f>SUMIFS(land_water_area_P6!C:C,land_water_area_P6!A:A,F:F,land_water_area_P6!B:B,CONCATENATE("L",RIGHT(E:E,5)))</f>
        <v>0</v>
      </c>
      <c r="L156" t="str">
        <f t="shared" si="22"/>
        <v/>
      </c>
      <c r="M156" t="str">
        <f t="shared" si="23"/>
        <v/>
      </c>
      <c r="N156" t="str">
        <f t="shared" si="24"/>
        <v/>
      </c>
      <c r="O156" t="str">
        <f t="shared" si="25"/>
        <v/>
      </c>
    </row>
    <row r="157" spans="1:15" x14ac:dyDescent="0.25">
      <c r="A157" t="s">
        <v>567</v>
      </c>
      <c r="B157" t="s">
        <v>275</v>
      </c>
      <c r="C157">
        <v>2757.82</v>
      </c>
      <c r="E157" t="s">
        <v>450</v>
      </c>
      <c r="F157" t="s">
        <v>26</v>
      </c>
      <c r="G157" s="2" t="str">
        <f t="shared" si="20"/>
        <v>F11001PL2_4945_0000</v>
      </c>
      <c r="H157" s="2">
        <f t="shared" si="21"/>
        <v>1838.15</v>
      </c>
      <c r="I157" s="2">
        <f>SUMIFS(land_water_area_P6!C:C,land_water_area_P6!A:A,F:F,land_water_area_P6!B:B,CONCATENATE("N",RIGHT(E:E,5)))</f>
        <v>12803.294739999999</v>
      </c>
      <c r="J157" s="2">
        <f>SUMIFS(land_water_area_P6!C:C,land_water_area_P6!A:A,F:F,land_water_area_P6!B:B,CONCATENATE("H",RIGHT(E:E,5)))</f>
        <v>0</v>
      </c>
      <c r="K157" s="2">
        <f>SUMIFS(land_water_area_P6!C:C,land_water_area_P6!A:A,F:F,land_water_area_P6!B:B,CONCATENATE("L",RIGHT(E:E,5)))</f>
        <v>0</v>
      </c>
      <c r="L157" t="str">
        <f t="shared" si="22"/>
        <v/>
      </c>
      <c r="M157" t="str">
        <f t="shared" si="23"/>
        <v/>
      </c>
      <c r="N157" t="str">
        <f t="shared" si="24"/>
        <v/>
      </c>
      <c r="O157" t="str">
        <f t="shared" si="25"/>
        <v/>
      </c>
    </row>
    <row r="158" spans="1:15" x14ac:dyDescent="0.25">
      <c r="A158" t="s">
        <v>567</v>
      </c>
      <c r="B158" t="s">
        <v>281</v>
      </c>
      <c r="C158">
        <v>26421.54</v>
      </c>
      <c r="E158" t="s">
        <v>504</v>
      </c>
      <c r="F158" t="s">
        <v>434</v>
      </c>
      <c r="G158" s="2" t="str">
        <f t="shared" si="20"/>
        <v>F51810JB0_7661_0000</v>
      </c>
      <c r="H158" s="2">
        <f t="shared" si="21"/>
        <v>1893.52</v>
      </c>
      <c r="I158" s="2">
        <f>SUMIFS(land_water_area_P6!C:C,land_water_area_P6!A:A,F:F,land_water_area_P6!B:B,CONCATENATE("N",RIGHT(E:E,5)))</f>
        <v>8911.5360330000003</v>
      </c>
      <c r="J158" s="2">
        <f>SUMIFS(land_water_area_P6!C:C,land_water_area_P6!A:A,F:F,land_water_area_P6!B:B,CONCATENATE("H",RIGHT(E:E,5)))</f>
        <v>0</v>
      </c>
      <c r="K158" s="2">
        <f>SUMIFS(land_water_area_P6!C:C,land_water_area_P6!A:A,F:F,land_water_area_P6!B:B,CONCATENATE("L",RIGHT(E:E,5)))</f>
        <v>0</v>
      </c>
      <c r="L158" t="str">
        <f t="shared" si="22"/>
        <v/>
      </c>
      <c r="M158" t="str">
        <f t="shared" si="23"/>
        <v/>
      </c>
      <c r="N158" t="str">
        <f t="shared" si="24"/>
        <v/>
      </c>
      <c r="O158" t="str">
        <f t="shared" si="25"/>
        <v/>
      </c>
    </row>
    <row r="159" spans="1:15" x14ac:dyDescent="0.25">
      <c r="A159" t="s">
        <v>283</v>
      </c>
      <c r="B159" t="s">
        <v>281</v>
      </c>
      <c r="C159">
        <v>14809.48</v>
      </c>
      <c r="E159" t="s">
        <v>457</v>
      </c>
      <c r="F159" t="s">
        <v>169</v>
      </c>
      <c r="G159" s="2" t="str">
        <f t="shared" si="20"/>
        <v>F24019EM0_5261_0000</v>
      </c>
      <c r="H159" s="2">
        <f t="shared" si="21"/>
        <v>1895.65</v>
      </c>
      <c r="I159" s="2">
        <f>SUMIFS(land_water_area_P6!C:C,land_water_area_P6!A:A,F:F,land_water_area_P6!B:B,CONCATENATE("N",RIGHT(E:E,5)))</f>
        <v>3832.231174</v>
      </c>
      <c r="J159" s="2">
        <f>SUMIFS(land_water_area_P6!C:C,land_water_area_P6!A:A,F:F,land_water_area_P6!B:B,CONCATENATE("H",RIGHT(E:E,5)))</f>
        <v>0</v>
      </c>
      <c r="K159" s="2">
        <f>SUMIFS(land_water_area_P6!C:C,land_water_area_P6!A:A,F:F,land_water_area_P6!B:B,CONCATENATE("L",RIGHT(E:E,5)))</f>
        <v>0</v>
      </c>
      <c r="L159" t="str">
        <f t="shared" si="22"/>
        <v/>
      </c>
      <c r="M159" t="str">
        <f t="shared" si="23"/>
        <v/>
      </c>
      <c r="N159" t="str">
        <f t="shared" si="24"/>
        <v/>
      </c>
      <c r="O159" t="str">
        <f t="shared" si="25"/>
        <v/>
      </c>
    </row>
    <row r="160" spans="1:15" x14ac:dyDescent="0.25">
      <c r="A160" t="s">
        <v>568</v>
      </c>
      <c r="B160" t="s">
        <v>246</v>
      </c>
      <c r="C160">
        <v>11912.26</v>
      </c>
      <c r="E160" t="s">
        <v>456</v>
      </c>
      <c r="F160" t="s">
        <v>128</v>
      </c>
      <c r="G160" s="2" t="str">
        <f t="shared" si="20"/>
        <v>F24017PL0_5581_0000</v>
      </c>
      <c r="H160" s="2">
        <f t="shared" si="21"/>
        <v>1973.34</v>
      </c>
      <c r="I160" s="2">
        <f>SUMIFS(land_water_area_P6!C:C,land_water_area_P6!A:A,F:F,land_water_area_P6!B:B,CONCATENATE("N",RIGHT(E:E,5)))</f>
        <v>8571.0052250000008</v>
      </c>
      <c r="J160" s="2">
        <f>SUMIFS(land_water_area_P6!C:C,land_water_area_P6!A:A,F:F,land_water_area_P6!B:B,CONCATENATE("H",RIGHT(E:E,5)))</f>
        <v>0</v>
      </c>
      <c r="K160" s="2">
        <f>SUMIFS(land_water_area_P6!C:C,land_water_area_P6!A:A,F:F,land_water_area_P6!B:B,CONCATENATE("L",RIGHT(E:E,5)))</f>
        <v>0</v>
      </c>
      <c r="L160" t="str">
        <f t="shared" si="22"/>
        <v/>
      </c>
      <c r="M160" t="str">
        <f t="shared" si="23"/>
        <v/>
      </c>
      <c r="N160" t="str">
        <f t="shared" si="24"/>
        <v/>
      </c>
      <c r="O160" t="str">
        <f t="shared" si="25"/>
        <v/>
      </c>
    </row>
    <row r="161" spans="1:15" x14ac:dyDescent="0.25">
      <c r="A161" t="s">
        <v>569</v>
      </c>
      <c r="B161" t="s">
        <v>4</v>
      </c>
      <c r="C161">
        <v>30454.33</v>
      </c>
      <c r="E161" t="s">
        <v>471</v>
      </c>
      <c r="F161" t="s">
        <v>300</v>
      </c>
      <c r="G161" s="2" t="str">
        <f t="shared" si="20"/>
        <v>F51013PL7_4941_0000</v>
      </c>
      <c r="H161" s="2">
        <f t="shared" si="21"/>
        <v>1997.74</v>
      </c>
      <c r="I161" s="2">
        <f>SUMIFS(land_water_area_P6!C:C,land_water_area_P6!A:A,F:F,land_water_area_P6!B:B,CONCATENATE("N",RIGHT(E:E,5)))</f>
        <v>3236.3268509999998</v>
      </c>
      <c r="J161" s="2">
        <f>SUMIFS(land_water_area_P6!C:C,land_water_area_P6!A:A,F:F,land_water_area_P6!B:B,CONCATENATE("H",RIGHT(E:E,5)))</f>
        <v>0</v>
      </c>
      <c r="K161" s="2">
        <f>SUMIFS(land_water_area_P6!C:C,land_water_area_P6!A:A,F:F,land_water_area_P6!B:B,CONCATENATE("L",RIGHT(E:E,5)))</f>
        <v>0</v>
      </c>
      <c r="L161" t="str">
        <f t="shared" si="22"/>
        <v/>
      </c>
      <c r="M161" t="str">
        <f t="shared" si="23"/>
        <v/>
      </c>
      <c r="N161" t="str">
        <f t="shared" si="24"/>
        <v/>
      </c>
      <c r="O161" t="str">
        <f t="shared" si="25"/>
        <v/>
      </c>
    </row>
    <row r="162" spans="1:15" x14ac:dyDescent="0.25">
      <c r="A162" t="s">
        <v>570</v>
      </c>
      <c r="B162" t="s">
        <v>4</v>
      </c>
      <c r="C162">
        <v>8950.74</v>
      </c>
      <c r="E162" t="s">
        <v>483</v>
      </c>
      <c r="F162" t="s">
        <v>312</v>
      </c>
      <c r="G162" s="2" t="str">
        <f t="shared" ref="G162:G193" si="26">CONCATENATE(E162,F162)</f>
        <v>F51149JA5_7460_0000</v>
      </c>
      <c r="H162" s="2">
        <f t="shared" ref="H162:H196" si="27">SUMIFS(C:C,A:A,F:F,B:B,E:E)</f>
        <v>2072.34</v>
      </c>
      <c r="I162" s="2">
        <f>SUMIFS(land_water_area_P6!C:C,land_water_area_P6!A:A,F:F,land_water_area_P6!B:B,CONCATENATE("N",RIGHT(E:E,5)))</f>
        <v>3029.0423700000001</v>
      </c>
      <c r="J162" s="2">
        <f>SUMIFS(land_water_area_P6!C:C,land_water_area_P6!A:A,F:F,land_water_area_P6!B:B,CONCATENATE("H",RIGHT(E:E,5)))</f>
        <v>0</v>
      </c>
      <c r="K162" s="2">
        <f>SUMIFS(land_water_area_P6!C:C,land_water_area_P6!A:A,F:F,land_water_area_P6!B:B,CONCATENATE("L",RIGHT(E:E,5)))</f>
        <v>0</v>
      </c>
      <c r="L162" t="str">
        <f t="shared" ref="L162:L188" si="28">IF(H162=0,1,"")</f>
        <v/>
      </c>
      <c r="M162" t="str">
        <f t="shared" ref="M162:M188" si="29">IF(I162=0,1,"")</f>
        <v/>
      </c>
      <c r="N162" t="str">
        <f t="shared" si="24"/>
        <v/>
      </c>
      <c r="O162" t="str">
        <f t="shared" si="25"/>
        <v/>
      </c>
    </row>
    <row r="163" spans="1:15" x14ac:dyDescent="0.25">
      <c r="A163" t="s">
        <v>570</v>
      </c>
      <c r="B163" t="s">
        <v>14</v>
      </c>
      <c r="C163">
        <v>22220.58</v>
      </c>
      <c r="E163" t="s">
        <v>463</v>
      </c>
      <c r="F163" t="s">
        <v>201</v>
      </c>
      <c r="G163" s="2" t="str">
        <f t="shared" si="26"/>
        <v>F24033PL1_5060_0000</v>
      </c>
      <c r="H163" s="2">
        <f t="shared" si="27"/>
        <v>2074.98</v>
      </c>
      <c r="I163" s="2">
        <f>SUMIFS(land_water_area_P6!C:C,land_water_area_P6!A:A,F:F,land_water_area_P6!B:B,CONCATENATE("N",RIGHT(E:E,5)))</f>
        <v>14932.246730000001</v>
      </c>
      <c r="J163" s="2">
        <f>SUMIFS(land_water_area_P6!C:C,land_water_area_P6!A:A,F:F,land_water_area_P6!B:B,CONCATENATE("H",RIGHT(E:E,5)))</f>
        <v>0</v>
      </c>
      <c r="K163" s="2">
        <f>SUMIFS(land_water_area_P6!C:C,land_water_area_P6!A:A,F:F,land_water_area_P6!B:B,CONCATENATE("L",RIGHT(E:E,5)))</f>
        <v>0</v>
      </c>
      <c r="L163" t="str">
        <f t="shared" si="28"/>
        <v/>
      </c>
      <c r="M163" t="str">
        <f t="shared" si="29"/>
        <v/>
      </c>
      <c r="N163" t="str">
        <f t="shared" si="24"/>
        <v/>
      </c>
      <c r="O163" t="str">
        <f t="shared" si="25"/>
        <v/>
      </c>
    </row>
    <row r="164" spans="1:15" x14ac:dyDescent="0.25">
      <c r="A164" t="s">
        <v>570</v>
      </c>
      <c r="B164" t="s">
        <v>88</v>
      </c>
      <c r="C164">
        <v>23505.65</v>
      </c>
      <c r="E164" t="s">
        <v>485</v>
      </c>
      <c r="F164" t="s">
        <v>323</v>
      </c>
      <c r="G164" s="2" t="str">
        <f t="shared" si="26"/>
        <v>F51159RL5_6321_0000</v>
      </c>
      <c r="H164" s="2">
        <f t="shared" si="27"/>
        <v>2255.0700000000002</v>
      </c>
      <c r="I164" s="2">
        <f>SUMIFS(land_water_area_P6!C:C,land_water_area_P6!A:A,F:F,land_water_area_P6!B:B,CONCATENATE("N",RIGHT(E:E,5)))</f>
        <v>10931.628049999999</v>
      </c>
      <c r="J164" s="2">
        <f>SUMIFS(land_water_area_P6!C:C,land_water_area_P6!A:A,F:F,land_water_area_P6!B:B,CONCATENATE("H",RIGHT(E:E,5)))</f>
        <v>0</v>
      </c>
      <c r="K164" s="2">
        <f>SUMIFS(land_water_area_P6!C:C,land_water_area_P6!A:A,F:F,land_water_area_P6!B:B,CONCATENATE("L",RIGHT(E:E,5)))</f>
        <v>0</v>
      </c>
      <c r="L164" t="str">
        <f t="shared" si="28"/>
        <v/>
      </c>
      <c r="M164" t="str">
        <f t="shared" si="29"/>
        <v/>
      </c>
      <c r="N164" t="str">
        <f t="shared" si="24"/>
        <v/>
      </c>
      <c r="O164" t="str">
        <f t="shared" si="25"/>
        <v/>
      </c>
    </row>
    <row r="165" spans="1:15" x14ac:dyDescent="0.25">
      <c r="A165" t="s">
        <v>21</v>
      </c>
      <c r="B165" t="s">
        <v>14</v>
      </c>
      <c r="C165">
        <v>53118.59</v>
      </c>
      <c r="E165" t="s">
        <v>492</v>
      </c>
      <c r="F165" t="s">
        <v>417</v>
      </c>
      <c r="G165" s="2" t="str">
        <f t="shared" si="26"/>
        <v>F51550JB0_7382_0000</v>
      </c>
      <c r="H165" s="2">
        <f t="shared" si="27"/>
        <v>2266.15</v>
      </c>
      <c r="I165" s="2">
        <f>SUMIFS(land_water_area_P6!C:C,land_water_area_P6!A:A,F:F,land_water_area_P6!B:B,CONCATENATE("N",RIGHT(E:E,5)))</f>
        <v>48352.271690000001</v>
      </c>
      <c r="J165" s="2">
        <f>SUMIFS(land_water_area_P6!C:C,land_water_area_P6!A:A,F:F,land_water_area_P6!B:B,CONCATENATE("H",RIGHT(E:E,5)))</f>
        <v>0</v>
      </c>
      <c r="K165" s="2">
        <f>SUMIFS(land_water_area_P6!C:C,land_water_area_P6!A:A,F:F,land_water_area_P6!B:B,CONCATENATE("L",RIGHT(E:E,5)))</f>
        <v>0</v>
      </c>
      <c r="L165" t="str">
        <f t="shared" si="28"/>
        <v/>
      </c>
      <c r="M165" t="str">
        <f t="shared" si="29"/>
        <v/>
      </c>
      <c r="N165" t="str">
        <f t="shared" si="24"/>
        <v/>
      </c>
      <c r="O165" t="str">
        <f t="shared" si="25"/>
        <v/>
      </c>
    </row>
    <row r="166" spans="1:15" x14ac:dyDescent="0.25">
      <c r="A166" t="s">
        <v>21</v>
      </c>
      <c r="B166" t="s">
        <v>88</v>
      </c>
      <c r="C166">
        <v>432.83</v>
      </c>
      <c r="E166" t="s">
        <v>500</v>
      </c>
      <c r="F166" t="s">
        <v>411</v>
      </c>
      <c r="G166" s="2" t="str">
        <f t="shared" si="26"/>
        <v>F51735YL0_7370_0000</v>
      </c>
      <c r="H166" s="2">
        <f t="shared" si="27"/>
        <v>2519.4299999999998</v>
      </c>
      <c r="I166" s="2">
        <f>SUMIFS(land_water_area_P6!C:C,land_water_area_P6!A:A,F:F,land_water_area_P6!B:B,CONCATENATE("N",RIGHT(E:E,5)))</f>
        <v>4759.5149540000002</v>
      </c>
      <c r="J166" s="2">
        <f>SUMIFS(land_water_area_P6!C:C,land_water_area_P6!A:A,F:F,land_water_area_P6!B:B,CONCATENATE("H",RIGHT(E:E,5)))</f>
        <v>0</v>
      </c>
      <c r="K166" s="2">
        <f>SUMIFS(land_water_area_P6!C:C,land_water_area_P6!A:A,F:F,land_water_area_P6!B:B,CONCATENATE("L",RIGHT(E:E,5)))</f>
        <v>0</v>
      </c>
      <c r="L166" t="str">
        <f t="shared" si="28"/>
        <v/>
      </c>
      <c r="M166" t="str">
        <f t="shared" si="29"/>
        <v/>
      </c>
      <c r="N166" t="str">
        <f t="shared" si="24"/>
        <v/>
      </c>
      <c r="O166" t="str">
        <f t="shared" si="25"/>
        <v/>
      </c>
    </row>
    <row r="167" spans="1:15" x14ac:dyDescent="0.25">
      <c r="A167" t="s">
        <v>21</v>
      </c>
      <c r="B167" t="s">
        <v>141</v>
      </c>
      <c r="C167">
        <v>1369.03</v>
      </c>
      <c r="E167" t="s">
        <v>501</v>
      </c>
      <c r="F167" t="s">
        <v>439</v>
      </c>
      <c r="G167" s="2" t="str">
        <f t="shared" si="26"/>
        <v>F51740JB0_7397_0000</v>
      </c>
      <c r="H167" s="2">
        <f t="shared" si="27"/>
        <v>2571.4899999999998</v>
      </c>
      <c r="I167" s="2">
        <f>SUMIFS(land_water_area_P6!C:C,land_water_area_P6!A:A,F:F,land_water_area_P6!B:B,CONCATENATE("N",RIGHT(E:E,5)))</f>
        <v>3844.4330089999999</v>
      </c>
      <c r="J167" s="2">
        <f>SUMIFS(land_water_area_P6!C:C,land_water_area_P6!A:A,F:F,land_water_area_P6!B:B,CONCATENATE("H",RIGHT(E:E,5)))</f>
        <v>0</v>
      </c>
      <c r="K167" s="2">
        <f>SUMIFS(land_water_area_P6!C:C,land_water_area_P6!A:A,F:F,land_water_area_P6!B:B,CONCATENATE("L",RIGHT(E:E,5)))</f>
        <v>0</v>
      </c>
      <c r="L167" t="str">
        <f t="shared" si="28"/>
        <v/>
      </c>
      <c r="M167" t="str">
        <f t="shared" si="29"/>
        <v/>
      </c>
      <c r="N167" t="str">
        <f t="shared" si="24"/>
        <v/>
      </c>
      <c r="O167" t="str">
        <f t="shared" si="25"/>
        <v/>
      </c>
    </row>
    <row r="168" spans="1:15" x14ac:dyDescent="0.25">
      <c r="A168" t="s">
        <v>21</v>
      </c>
      <c r="B168" t="s">
        <v>275</v>
      </c>
      <c r="C168">
        <v>189.07</v>
      </c>
      <c r="E168" t="s">
        <v>479</v>
      </c>
      <c r="F168" t="s">
        <v>346</v>
      </c>
      <c r="G168" s="2" t="str">
        <f t="shared" si="26"/>
        <v>F51095JB0_7072_0000</v>
      </c>
      <c r="H168" s="2">
        <f t="shared" si="27"/>
        <v>2728.46</v>
      </c>
      <c r="I168" s="2">
        <f>SUMIFS(land_water_area_P6!C:C,land_water_area_P6!A:A,F:F,land_water_area_P6!B:B,CONCATENATE("N",RIGHT(E:E,5)))</f>
        <v>26435.672299999998</v>
      </c>
      <c r="J168" s="2">
        <f>SUMIFS(land_water_area_P6!C:C,land_water_area_P6!A:A,F:F,land_water_area_P6!B:B,CONCATENATE("H",RIGHT(E:E,5)))</f>
        <v>0</v>
      </c>
      <c r="K168" s="2">
        <f>SUMIFS(land_water_area_P6!C:C,land_water_area_P6!A:A,F:F,land_water_area_P6!B:B,CONCATENATE("L",RIGHT(E:E,5)))</f>
        <v>0</v>
      </c>
      <c r="L168" t="str">
        <f t="shared" si="28"/>
        <v/>
      </c>
      <c r="M168" t="str">
        <f t="shared" si="29"/>
        <v/>
      </c>
      <c r="N168" t="str">
        <f t="shared" si="24"/>
        <v/>
      </c>
      <c r="O168" t="str">
        <f t="shared" si="25"/>
        <v/>
      </c>
    </row>
    <row r="169" spans="1:15" x14ac:dyDescent="0.25">
      <c r="A169" t="s">
        <v>21</v>
      </c>
      <c r="B169" t="s">
        <v>449</v>
      </c>
      <c r="C169">
        <v>14.2</v>
      </c>
      <c r="E169" t="s">
        <v>450</v>
      </c>
      <c r="F169" t="s">
        <v>24</v>
      </c>
      <c r="G169" s="2" t="str">
        <f t="shared" si="26"/>
        <v>F11001PL2_4810_0000</v>
      </c>
      <c r="H169" s="2">
        <f t="shared" si="27"/>
        <v>2747.81</v>
      </c>
      <c r="I169" s="2">
        <f>SUMIFS(land_water_area_P6!C:C,land_water_area_P6!A:A,F:F,land_water_area_P6!B:B,CONCATENATE("N",RIGHT(E:E,5)))</f>
        <v>9821.1979169999995</v>
      </c>
      <c r="J169" s="2">
        <f>SUMIFS(land_water_area_P6!C:C,land_water_area_P6!A:A,F:F,land_water_area_P6!B:B,CONCATENATE("H",RIGHT(E:E,5)))</f>
        <v>0</v>
      </c>
      <c r="K169" s="2">
        <f>SUMIFS(land_water_area_P6!C:C,land_water_area_P6!A:A,F:F,land_water_area_P6!B:B,CONCATENATE("L",RIGHT(E:E,5)))</f>
        <v>0</v>
      </c>
      <c r="L169" t="str">
        <f t="shared" si="28"/>
        <v/>
      </c>
      <c r="M169" t="str">
        <f t="shared" si="29"/>
        <v/>
      </c>
      <c r="N169" t="str">
        <f t="shared" si="24"/>
        <v/>
      </c>
      <c r="O169" t="str">
        <f t="shared" si="25"/>
        <v/>
      </c>
    </row>
    <row r="170" spans="1:15" x14ac:dyDescent="0.25">
      <c r="A170" t="s">
        <v>22</v>
      </c>
      <c r="B170" t="s">
        <v>14</v>
      </c>
      <c r="C170">
        <v>25.98</v>
      </c>
      <c r="E170" t="s">
        <v>476</v>
      </c>
      <c r="F170" t="s">
        <v>327</v>
      </c>
      <c r="G170" s="2" t="str">
        <f t="shared" si="26"/>
        <v>F51059PL0_5251_0000</v>
      </c>
      <c r="H170" s="2">
        <f t="shared" si="27"/>
        <v>2853.71</v>
      </c>
      <c r="I170" s="2">
        <f>SUMIFS(land_water_area_P6!C:C,land_water_area_P6!A:A,F:F,land_water_area_P6!B:B,CONCATENATE("N",RIGHT(E:E,5)))</f>
        <v>12548.54401</v>
      </c>
      <c r="J170" s="2">
        <f>SUMIFS(land_water_area_P6!C:C,land_water_area_P6!A:A,F:F,land_water_area_P6!B:B,CONCATENATE("H",RIGHT(E:E,5)))</f>
        <v>0</v>
      </c>
      <c r="K170" s="2">
        <f>SUMIFS(land_water_area_P6!C:C,land_water_area_P6!A:A,F:F,land_water_area_P6!B:B,CONCATENATE("L",RIGHT(E:E,5)))</f>
        <v>0</v>
      </c>
      <c r="L170" t="str">
        <f t="shared" si="28"/>
        <v/>
      </c>
      <c r="M170" t="str">
        <f t="shared" si="29"/>
        <v/>
      </c>
      <c r="N170" t="str">
        <f t="shared" si="24"/>
        <v/>
      </c>
      <c r="O170" t="str">
        <f t="shared" si="25"/>
        <v/>
      </c>
    </row>
    <row r="171" spans="1:15" x14ac:dyDescent="0.25">
      <c r="A171" t="s">
        <v>22</v>
      </c>
      <c r="B171" t="s">
        <v>141</v>
      </c>
      <c r="C171">
        <v>9605.98</v>
      </c>
      <c r="E171" t="s">
        <v>494</v>
      </c>
      <c r="F171" t="s">
        <v>411</v>
      </c>
      <c r="G171" s="2" t="str">
        <f t="shared" si="26"/>
        <v>F51650YL0_7370_0000</v>
      </c>
      <c r="H171" s="2">
        <f t="shared" si="27"/>
        <v>2869.92</v>
      </c>
      <c r="I171" s="2">
        <f>SUMIFS(land_water_area_P6!C:C,land_water_area_P6!A:A,F:F,land_water_area_P6!B:B,CONCATENATE("N",RIGHT(E:E,5)))</f>
        <v>20146.227289999999</v>
      </c>
      <c r="J171" s="2">
        <f>SUMIFS(land_water_area_P6!C:C,land_water_area_P6!A:A,F:F,land_water_area_P6!B:B,CONCATENATE("H",RIGHT(E:E,5)))</f>
        <v>0</v>
      </c>
      <c r="K171" s="2">
        <f>SUMIFS(land_water_area_P6!C:C,land_water_area_P6!A:A,F:F,land_water_area_P6!B:B,CONCATENATE("L",RIGHT(E:E,5)))</f>
        <v>0</v>
      </c>
      <c r="L171" t="str">
        <f t="shared" si="28"/>
        <v/>
      </c>
      <c r="M171" t="str">
        <f t="shared" si="29"/>
        <v/>
      </c>
      <c r="N171" t="str">
        <f t="shared" si="24"/>
        <v/>
      </c>
      <c r="O171" t="str">
        <f t="shared" si="25"/>
        <v/>
      </c>
    </row>
    <row r="172" spans="1:15" x14ac:dyDescent="0.25">
      <c r="A172" t="s">
        <v>22</v>
      </c>
      <c r="B172" t="s">
        <v>275</v>
      </c>
      <c r="C172">
        <v>1272.44</v>
      </c>
      <c r="E172" t="s">
        <v>504</v>
      </c>
      <c r="F172" t="s">
        <v>445</v>
      </c>
      <c r="G172" s="2" t="str">
        <f t="shared" si="26"/>
        <v>F51810JB0_7660_0000</v>
      </c>
      <c r="H172" s="2">
        <f t="shared" si="27"/>
        <v>2904.19</v>
      </c>
      <c r="I172" s="2">
        <f>SUMIFS(land_water_area_P6!C:C,land_water_area_P6!A:A,F:F,land_water_area_P6!B:B,CONCATENATE("N",RIGHT(E:E,5)))</f>
        <v>34872.840779999999</v>
      </c>
      <c r="J172" s="2">
        <f>SUMIFS(land_water_area_P6!C:C,land_water_area_P6!A:A,F:F,land_water_area_P6!B:B,CONCATENATE("H",RIGHT(E:E,5)))</f>
        <v>0</v>
      </c>
      <c r="K172" s="2">
        <f>SUMIFS(land_water_area_P6!C:C,land_water_area_P6!A:A,F:F,land_water_area_P6!B:B,CONCATENATE("L",RIGHT(E:E,5)))</f>
        <v>0</v>
      </c>
      <c r="L172" t="str">
        <f t="shared" si="28"/>
        <v/>
      </c>
      <c r="M172" t="str">
        <f t="shared" si="29"/>
        <v/>
      </c>
      <c r="N172" t="str">
        <f t="shared" si="24"/>
        <v/>
      </c>
      <c r="O172" t="str">
        <f t="shared" si="25"/>
        <v/>
      </c>
    </row>
    <row r="173" spans="1:15" x14ac:dyDescent="0.25">
      <c r="A173" t="s">
        <v>571</v>
      </c>
      <c r="B173" t="s">
        <v>14</v>
      </c>
      <c r="C173">
        <v>22408.880000000001</v>
      </c>
      <c r="E173" t="s">
        <v>458</v>
      </c>
      <c r="F173" t="s">
        <v>176</v>
      </c>
      <c r="G173" s="2" t="str">
        <f t="shared" si="26"/>
        <v>F24025WU0_3252_0000</v>
      </c>
      <c r="H173" s="2">
        <f t="shared" si="27"/>
        <v>2928.75</v>
      </c>
      <c r="I173" s="2">
        <f>SUMIFS(land_water_area_P6!C:C,land_water_area_P6!A:A,F:F,land_water_area_P6!B:B,CONCATENATE("N",RIGHT(E:E,5)))</f>
        <v>4047.7920020000001</v>
      </c>
      <c r="J173" s="2">
        <f>SUMIFS(land_water_area_P6!C:C,land_water_area_P6!A:A,F:F,land_water_area_P6!B:B,CONCATENATE("H",RIGHT(E:E,5)))</f>
        <v>0</v>
      </c>
      <c r="K173" s="2">
        <f>SUMIFS(land_water_area_P6!C:C,land_water_area_P6!A:A,F:F,land_water_area_P6!B:B,CONCATENATE("L",RIGHT(E:E,5)))</f>
        <v>0</v>
      </c>
      <c r="L173" t="str">
        <f t="shared" si="28"/>
        <v/>
      </c>
      <c r="M173" t="str">
        <f t="shared" si="29"/>
        <v/>
      </c>
      <c r="N173" t="str">
        <f t="shared" si="24"/>
        <v/>
      </c>
      <c r="O173" t="str">
        <f t="shared" si="25"/>
        <v/>
      </c>
    </row>
    <row r="174" spans="1:15" x14ac:dyDescent="0.25">
      <c r="A174" t="s">
        <v>571</v>
      </c>
      <c r="B174" t="s">
        <v>275</v>
      </c>
      <c r="C174">
        <v>8515.89</v>
      </c>
      <c r="E174" t="s">
        <v>476</v>
      </c>
      <c r="F174" t="s">
        <v>326</v>
      </c>
      <c r="G174" s="2" t="str">
        <f t="shared" si="26"/>
        <v>F51059PL0_5131_0000</v>
      </c>
      <c r="H174" s="2">
        <f t="shared" si="27"/>
        <v>2938.37</v>
      </c>
      <c r="I174" s="2">
        <f>SUMIFS(land_water_area_P6!C:C,land_water_area_P6!A:A,F:F,land_water_area_P6!B:B,CONCATENATE("N",RIGHT(E:E,5)))</f>
        <v>25378.148000000001</v>
      </c>
      <c r="J174" s="2">
        <f>SUMIFS(land_water_area_P6!C:C,land_water_area_P6!A:A,F:F,land_water_area_P6!B:B,CONCATENATE("H",RIGHT(E:E,5)))</f>
        <v>0</v>
      </c>
      <c r="K174" s="2">
        <f>SUMIFS(land_water_area_P6!C:C,land_water_area_P6!A:A,F:F,land_water_area_P6!B:B,CONCATENATE("L",RIGHT(E:E,5)))</f>
        <v>0</v>
      </c>
      <c r="L174" t="str">
        <f t="shared" si="28"/>
        <v/>
      </c>
      <c r="M174" t="str">
        <f t="shared" si="29"/>
        <v/>
      </c>
      <c r="N174" t="str">
        <f t="shared" si="24"/>
        <v/>
      </c>
      <c r="O174" t="str">
        <f t="shared" si="25"/>
        <v/>
      </c>
    </row>
    <row r="175" spans="1:15" x14ac:dyDescent="0.25">
      <c r="A175" t="s">
        <v>571</v>
      </c>
      <c r="B175" t="s">
        <v>281</v>
      </c>
      <c r="C175">
        <v>5055.45</v>
      </c>
      <c r="E175" t="s">
        <v>476</v>
      </c>
      <c r="F175" t="s">
        <v>330</v>
      </c>
      <c r="G175" s="2" t="str">
        <f t="shared" si="26"/>
        <v>F51059PL7_4981_0000</v>
      </c>
      <c r="H175" s="2">
        <f t="shared" si="27"/>
        <v>3138.76</v>
      </c>
      <c r="I175" s="2">
        <f>SUMIFS(land_water_area_P6!C:C,land_water_area_P6!A:A,F:F,land_water_area_P6!B:B,CONCATENATE("N",RIGHT(E:E,5)))</f>
        <v>18699.72192</v>
      </c>
      <c r="J175" s="2">
        <f>SUMIFS(land_water_area_P6!C:C,land_water_area_P6!A:A,F:F,land_water_area_P6!B:B,CONCATENATE("H",RIGHT(E:E,5)))</f>
        <v>0</v>
      </c>
      <c r="K175" s="2">
        <f>SUMIFS(land_water_area_P6!C:C,land_water_area_P6!A:A,F:F,land_water_area_P6!B:B,CONCATENATE("L",RIGHT(E:E,5)))</f>
        <v>0</v>
      </c>
      <c r="L175" t="str">
        <f t="shared" si="28"/>
        <v/>
      </c>
      <c r="M175" t="str">
        <f t="shared" si="29"/>
        <v/>
      </c>
      <c r="N175" t="str">
        <f t="shared" si="24"/>
        <v/>
      </c>
      <c r="O175" t="str">
        <f t="shared" si="25"/>
        <v/>
      </c>
    </row>
    <row r="176" spans="1:15" x14ac:dyDescent="0.25">
      <c r="A176" t="s">
        <v>572</v>
      </c>
      <c r="B176" t="s">
        <v>275</v>
      </c>
      <c r="C176">
        <v>35855.620000000003</v>
      </c>
      <c r="E176" t="s">
        <v>458</v>
      </c>
      <c r="F176" t="s">
        <v>459</v>
      </c>
      <c r="G176" s="2" t="str">
        <f t="shared" si="26"/>
        <v>F24025WU0_3163_0000</v>
      </c>
      <c r="H176" s="2">
        <f t="shared" si="27"/>
        <v>3172.65</v>
      </c>
      <c r="I176" s="2">
        <f>SUMIFS(land_water_area_P6!C:C,land_water_area_P6!A:A,F:F,land_water_area_P6!B:B,CONCATENATE("N",RIGHT(E:E,5)))</f>
        <v>2594.5779990000001</v>
      </c>
      <c r="J176" s="2">
        <f>SUMIFS(land_water_area_P6!C:C,land_water_area_P6!A:A,F:F,land_water_area_P6!B:B,CONCATENATE("H",RIGHT(E:E,5)))</f>
        <v>0</v>
      </c>
      <c r="K176" s="2">
        <f>SUMIFS(land_water_area_P6!C:C,land_water_area_P6!A:A,F:F,land_water_area_P6!B:B,CONCATENATE("L",RIGHT(E:E,5)))</f>
        <v>0</v>
      </c>
      <c r="L176" t="str">
        <f t="shared" si="28"/>
        <v/>
      </c>
      <c r="M176" t="str">
        <f t="shared" si="29"/>
        <v/>
      </c>
      <c r="N176">
        <f t="shared" si="24"/>
        <v>1</v>
      </c>
      <c r="O176">
        <f t="shared" si="25"/>
        <v>1</v>
      </c>
    </row>
    <row r="177" spans="1:15" x14ac:dyDescent="0.25">
      <c r="A177" t="s">
        <v>572</v>
      </c>
      <c r="B177" t="s">
        <v>281</v>
      </c>
      <c r="C177">
        <v>46147.97</v>
      </c>
      <c r="E177" t="s">
        <v>503</v>
      </c>
      <c r="F177" t="s">
        <v>443</v>
      </c>
      <c r="G177" s="2" t="str">
        <f t="shared" si="26"/>
        <v>F51800JB0_7760_0000</v>
      </c>
      <c r="H177" s="2">
        <f t="shared" si="27"/>
        <v>3268.28</v>
      </c>
      <c r="I177" s="2">
        <f>SUMIFS(land_water_area_P6!C:C,land_water_area_P6!A:A,F:F,land_water_area_P6!B:B,CONCATENATE("N",RIGHT(E:E,5)))</f>
        <v>47805.026429999998</v>
      </c>
      <c r="J177" s="2">
        <f>SUMIFS(land_water_area_P6!C:C,land_water_area_P6!A:A,F:F,land_water_area_P6!B:B,CONCATENATE("H",RIGHT(E:E,5)))</f>
        <v>0</v>
      </c>
      <c r="K177" s="2">
        <f>SUMIFS(land_water_area_P6!C:C,land_water_area_P6!A:A,F:F,land_water_area_P6!B:B,CONCATENATE("L",RIGHT(E:E,5)))</f>
        <v>0</v>
      </c>
      <c r="L177" t="str">
        <f t="shared" si="28"/>
        <v/>
      </c>
      <c r="M177" t="str">
        <f t="shared" si="29"/>
        <v/>
      </c>
      <c r="N177" t="str">
        <f t="shared" si="24"/>
        <v/>
      </c>
      <c r="O177" t="str">
        <f t="shared" si="25"/>
        <v/>
      </c>
    </row>
    <row r="178" spans="1:15" x14ac:dyDescent="0.25">
      <c r="A178" t="s">
        <v>284</v>
      </c>
      <c r="B178" t="s">
        <v>281</v>
      </c>
      <c r="C178">
        <v>35844.980000000003</v>
      </c>
      <c r="E178" t="s">
        <v>466</v>
      </c>
      <c r="F178" t="s">
        <v>156</v>
      </c>
      <c r="G178" s="2" t="str">
        <f t="shared" si="26"/>
        <v>F24039EL0_5890_0000</v>
      </c>
      <c r="H178" s="2">
        <f t="shared" si="27"/>
        <v>3466.16</v>
      </c>
      <c r="I178" s="2">
        <f>SUMIFS(land_water_area_P6!C:C,land_water_area_P6!A:A,F:F,land_water_area_P6!B:B,CONCATENATE("N",RIGHT(E:E,5)))</f>
        <v>998.20896819999996</v>
      </c>
      <c r="J178" s="2">
        <f>SUMIFS(land_water_area_P6!C:C,land_water_area_P6!A:A,F:F,land_water_area_P6!B:B,CONCATENATE("H",RIGHT(E:E,5)))</f>
        <v>0</v>
      </c>
      <c r="K178" s="2">
        <f>SUMIFS(land_water_area_P6!C:C,land_water_area_P6!A:A,F:F,land_water_area_P6!B:B,CONCATENATE("L",RIGHT(E:E,5)))</f>
        <v>0</v>
      </c>
      <c r="L178" t="str">
        <f t="shared" si="28"/>
        <v/>
      </c>
      <c r="M178" t="str">
        <f t="shared" si="29"/>
        <v/>
      </c>
      <c r="N178">
        <f t="shared" si="24"/>
        <v>1</v>
      </c>
      <c r="O178">
        <f t="shared" si="25"/>
        <v>1</v>
      </c>
    </row>
    <row r="179" spans="1:15" x14ac:dyDescent="0.25">
      <c r="A179" t="s">
        <v>261</v>
      </c>
      <c r="B179" t="s">
        <v>246</v>
      </c>
      <c r="C179">
        <v>8026.01</v>
      </c>
      <c r="E179" t="s">
        <v>490</v>
      </c>
      <c r="F179" t="s">
        <v>344</v>
      </c>
      <c r="G179" s="2" t="str">
        <f t="shared" si="26"/>
        <v>F51199JB0_7390_0000</v>
      </c>
      <c r="H179" s="2">
        <f t="shared" si="27"/>
        <v>3647.1</v>
      </c>
      <c r="I179" s="2">
        <f>SUMIFS(land_water_area_P6!C:C,land_water_area_P6!A:A,F:F,land_water_area_P6!B:B,CONCATENATE("N",RIGHT(E:E,5)))</f>
        <v>7245.6716880000004</v>
      </c>
      <c r="J179" s="2">
        <f>SUMIFS(land_water_area_P6!C:C,land_water_area_P6!A:A,F:F,land_water_area_P6!B:B,CONCATENATE("H",RIGHT(E:E,5)))</f>
        <v>0</v>
      </c>
      <c r="K179" s="2">
        <f>SUMIFS(land_water_area_P6!C:C,land_water_area_P6!A:A,F:F,land_water_area_P6!B:B,CONCATENATE("L",RIGHT(E:E,5)))</f>
        <v>0</v>
      </c>
      <c r="L179" t="str">
        <f t="shared" si="28"/>
        <v/>
      </c>
      <c r="M179" t="str">
        <f t="shared" si="29"/>
        <v/>
      </c>
      <c r="N179" t="str">
        <f t="shared" si="24"/>
        <v/>
      </c>
      <c r="O179" t="str">
        <f t="shared" si="25"/>
        <v/>
      </c>
    </row>
    <row r="180" spans="1:15" x14ac:dyDescent="0.25">
      <c r="A180" t="s">
        <v>261</v>
      </c>
      <c r="B180" t="s">
        <v>281</v>
      </c>
      <c r="C180">
        <v>5062.59</v>
      </c>
      <c r="E180" t="s">
        <v>480</v>
      </c>
      <c r="F180" t="s">
        <v>359</v>
      </c>
      <c r="G180" s="2" t="str">
        <f t="shared" si="26"/>
        <v>F51099PL0_5920_0000</v>
      </c>
      <c r="H180" s="2">
        <f t="shared" si="27"/>
        <v>3878.09</v>
      </c>
      <c r="I180" s="2">
        <f>SUMIFS(land_water_area_P6!C:C,land_water_area_P6!A:A,F:F,land_water_area_P6!B:B,CONCATENATE("N",RIGHT(E:E,5)))</f>
        <v>33979.610549999998</v>
      </c>
      <c r="J180" s="2">
        <f>SUMIFS(land_water_area_P6!C:C,land_water_area_P6!A:A,F:F,land_water_area_P6!B:B,CONCATENATE("H",RIGHT(E:E,5)))</f>
        <v>0</v>
      </c>
      <c r="K180" s="2">
        <f>SUMIFS(land_water_area_P6!C:C,land_water_area_P6!A:A,F:F,land_water_area_P6!B:B,CONCATENATE("L",RIGHT(E:E,5)))</f>
        <v>0</v>
      </c>
      <c r="L180" t="str">
        <f t="shared" si="28"/>
        <v/>
      </c>
      <c r="M180" t="str">
        <f t="shared" si="29"/>
        <v/>
      </c>
      <c r="N180" t="str">
        <f t="shared" si="24"/>
        <v/>
      </c>
      <c r="O180" t="str">
        <f t="shared" si="25"/>
        <v/>
      </c>
    </row>
    <row r="181" spans="1:15" x14ac:dyDescent="0.25">
      <c r="A181" t="s">
        <v>262</v>
      </c>
      <c r="B181" t="s">
        <v>246</v>
      </c>
      <c r="C181">
        <v>11312.33</v>
      </c>
      <c r="E181" t="s">
        <v>458</v>
      </c>
      <c r="F181" t="s">
        <v>175</v>
      </c>
      <c r="G181" s="2" t="str">
        <f t="shared" si="26"/>
        <v>F24025WU0_3251_0000</v>
      </c>
      <c r="H181" s="2">
        <f t="shared" si="27"/>
        <v>4150.5</v>
      </c>
      <c r="I181" s="2">
        <f>SUMIFS(land_water_area_P6!C:C,land_water_area_P6!A:A,F:F,land_water_area_P6!B:B,CONCATENATE("N",RIGHT(E:E,5)))</f>
        <v>4977.7880100000002</v>
      </c>
      <c r="J181" s="2">
        <f>SUMIFS(land_water_area_P6!C:C,land_water_area_P6!A:A,F:F,land_water_area_P6!B:B,CONCATENATE("H",RIGHT(E:E,5)))</f>
        <v>0</v>
      </c>
      <c r="K181" s="2">
        <f>SUMIFS(land_water_area_P6!C:C,land_water_area_P6!A:A,F:F,land_water_area_P6!B:B,CONCATENATE("L",RIGHT(E:E,5)))</f>
        <v>0</v>
      </c>
      <c r="L181" t="str">
        <f t="shared" si="28"/>
        <v/>
      </c>
      <c r="M181" t="str">
        <f t="shared" si="29"/>
        <v/>
      </c>
      <c r="N181" t="str">
        <f t="shared" si="24"/>
        <v/>
      </c>
      <c r="O181" t="str">
        <f t="shared" si="25"/>
        <v/>
      </c>
    </row>
    <row r="182" spans="1:15" x14ac:dyDescent="0.25">
      <c r="A182" t="s">
        <v>262</v>
      </c>
      <c r="B182" t="s">
        <v>281</v>
      </c>
      <c r="C182">
        <v>5464.89</v>
      </c>
      <c r="E182" t="s">
        <v>465</v>
      </c>
      <c r="F182" t="s">
        <v>242</v>
      </c>
      <c r="G182" s="2" t="str">
        <f t="shared" si="26"/>
        <v>F24037XL0_4956_0000</v>
      </c>
      <c r="H182" s="2">
        <f t="shared" si="27"/>
        <v>4299.07</v>
      </c>
      <c r="I182" s="2">
        <f>SUMIFS(land_water_area_P6!C:C,land_water_area_P6!A:A,F:F,land_water_area_P6!B:B,CONCATENATE("N",RIGHT(E:E,5)))</f>
        <v>4589.2906409999996</v>
      </c>
      <c r="J182" s="2">
        <f>SUMIFS(land_water_area_P6!C:C,land_water_area_P6!A:A,F:F,land_water_area_P6!B:B,CONCATENATE("H",RIGHT(E:E,5)))</f>
        <v>0</v>
      </c>
      <c r="K182" s="2">
        <f>SUMIFS(land_water_area_P6!C:C,land_water_area_P6!A:A,F:F,land_water_area_P6!B:B,CONCATENATE("L",RIGHT(E:E,5)))</f>
        <v>0</v>
      </c>
      <c r="L182" t="str">
        <f t="shared" si="28"/>
        <v/>
      </c>
      <c r="M182" t="str">
        <f t="shared" si="29"/>
        <v/>
      </c>
      <c r="N182" t="str">
        <f t="shared" si="24"/>
        <v/>
      </c>
      <c r="O182" t="str">
        <f t="shared" si="25"/>
        <v/>
      </c>
    </row>
    <row r="183" spans="1:15" x14ac:dyDescent="0.25">
      <c r="A183" t="s">
        <v>285</v>
      </c>
      <c r="B183" t="s">
        <v>281</v>
      </c>
      <c r="C183">
        <v>13828.21</v>
      </c>
      <c r="E183" t="s">
        <v>497</v>
      </c>
      <c r="F183" t="s">
        <v>431</v>
      </c>
      <c r="G183" s="2" t="str">
        <f t="shared" si="26"/>
        <v>F51710JB0_7393_0000</v>
      </c>
      <c r="H183" s="2">
        <f t="shared" si="27"/>
        <v>4375.84</v>
      </c>
      <c r="I183" s="2">
        <f>SUMIFS(land_water_area_P6!C:C,land_water_area_P6!A:A,F:F,land_water_area_P6!B:B,CONCATENATE("N",RIGHT(E:E,5)))</f>
        <v>6723.2600780000002</v>
      </c>
      <c r="J183" s="2">
        <f>SUMIFS(land_water_area_P6!C:C,land_water_area_P6!A:A,F:F,land_water_area_P6!B:B,CONCATENATE("H",RIGHT(E:E,5)))</f>
        <v>0</v>
      </c>
      <c r="K183" s="2">
        <f>SUMIFS(land_water_area_P6!C:C,land_water_area_P6!A:A,F:F,land_water_area_P6!B:B,CONCATENATE("L",RIGHT(E:E,5)))</f>
        <v>0</v>
      </c>
      <c r="L183" t="str">
        <f t="shared" si="28"/>
        <v/>
      </c>
      <c r="M183" t="str">
        <f t="shared" si="29"/>
        <v/>
      </c>
      <c r="N183" t="str">
        <f t="shared" si="24"/>
        <v/>
      </c>
      <c r="O183" t="str">
        <f t="shared" si="25"/>
        <v/>
      </c>
    </row>
    <row r="184" spans="1:15" x14ac:dyDescent="0.25">
      <c r="A184" t="s">
        <v>285</v>
      </c>
      <c r="B184" t="s">
        <v>289</v>
      </c>
      <c r="C184">
        <v>18692.82</v>
      </c>
      <c r="E184" t="s">
        <v>457</v>
      </c>
      <c r="F184" t="s">
        <v>156</v>
      </c>
      <c r="G184" s="2" t="str">
        <f t="shared" si="26"/>
        <v>F24019EL0_5890_0000</v>
      </c>
      <c r="H184" s="2">
        <f t="shared" si="27"/>
        <v>4504.18</v>
      </c>
      <c r="I184" s="2">
        <f>SUMIFS(land_water_area_P6!C:C,land_water_area_P6!A:A,F:F,land_water_area_P6!B:B,CONCATENATE("N",RIGHT(E:E,5)))</f>
        <v>299.10097669999999</v>
      </c>
      <c r="J184" s="2">
        <f>SUMIFS(land_water_area_P6!C:C,land_water_area_P6!A:A,F:F,land_water_area_P6!B:B,CONCATENATE("H",RIGHT(E:E,5)))</f>
        <v>0</v>
      </c>
      <c r="K184" s="2">
        <f>SUMIFS(land_water_area_P6!C:C,land_water_area_P6!A:A,F:F,land_water_area_P6!B:B,CONCATENATE("L",RIGHT(E:E,5)))</f>
        <v>0</v>
      </c>
      <c r="L184" t="str">
        <f t="shared" si="28"/>
        <v/>
      </c>
      <c r="M184" t="str">
        <f t="shared" si="29"/>
        <v/>
      </c>
      <c r="N184">
        <f t="shared" si="24"/>
        <v>1</v>
      </c>
      <c r="O184">
        <f t="shared" si="25"/>
        <v>1</v>
      </c>
    </row>
    <row r="185" spans="1:15" x14ac:dyDescent="0.25">
      <c r="A185" t="s">
        <v>263</v>
      </c>
      <c r="B185" t="s">
        <v>246</v>
      </c>
      <c r="C185">
        <v>17202.18</v>
      </c>
      <c r="E185" t="s">
        <v>458</v>
      </c>
      <c r="F185" t="s">
        <v>67</v>
      </c>
      <c r="G185" s="2" t="str">
        <f t="shared" si="26"/>
        <v>F24025WU0_3540_0000</v>
      </c>
      <c r="H185" s="2">
        <f t="shared" si="27"/>
        <v>4543.22</v>
      </c>
      <c r="I185" s="2">
        <f>SUMIFS(land_water_area_P6!C:C,land_water_area_P6!A:A,F:F,land_water_area_P6!B:B,CONCATENATE("N",RIGHT(E:E,5)))</f>
        <v>7159.105004</v>
      </c>
      <c r="J185" s="2">
        <f>SUMIFS(land_water_area_P6!C:C,land_water_area_P6!A:A,F:F,land_water_area_P6!B:B,CONCATENATE("H",RIGHT(E:E,5)))</f>
        <v>0</v>
      </c>
      <c r="K185" s="2">
        <f>SUMIFS(land_water_area_P6!C:C,land_water_area_P6!A:A,F:F,land_water_area_P6!B:B,CONCATENATE("L",RIGHT(E:E,5)))</f>
        <v>0</v>
      </c>
      <c r="L185" t="str">
        <f t="shared" si="28"/>
        <v/>
      </c>
      <c r="M185" t="str">
        <f t="shared" si="29"/>
        <v/>
      </c>
      <c r="N185" t="str">
        <f t="shared" si="24"/>
        <v/>
      </c>
      <c r="O185" t="str">
        <f t="shared" si="25"/>
        <v/>
      </c>
    </row>
    <row r="186" spans="1:15" x14ac:dyDescent="0.25">
      <c r="A186" t="s">
        <v>89</v>
      </c>
      <c r="B186" t="s">
        <v>88</v>
      </c>
      <c r="C186">
        <v>8233.9699999999993</v>
      </c>
      <c r="E186" t="s">
        <v>483</v>
      </c>
      <c r="F186" t="s">
        <v>308</v>
      </c>
      <c r="G186" s="2" t="str">
        <f t="shared" si="26"/>
        <v>F51149JB0_7074_0000</v>
      </c>
      <c r="H186" s="2">
        <f t="shared" si="27"/>
        <v>4713.17</v>
      </c>
      <c r="I186" s="2">
        <f>SUMIFS(land_water_area_P6!C:C,land_water_area_P6!A:A,F:F,land_water_area_P6!B:B,CONCATENATE("N",RIGHT(E:E,5)))</f>
        <v>35041.02031</v>
      </c>
      <c r="J186" s="2">
        <f>SUMIFS(land_water_area_P6!C:C,land_water_area_P6!A:A,F:F,land_water_area_P6!B:B,CONCATENATE("H",RIGHT(E:E,5)))</f>
        <v>0</v>
      </c>
      <c r="K186" s="2">
        <f>SUMIFS(land_water_area_P6!C:C,land_water_area_P6!A:A,F:F,land_water_area_P6!B:B,CONCATENATE("L",RIGHT(E:E,5)))</f>
        <v>0</v>
      </c>
      <c r="L186" t="str">
        <f t="shared" si="28"/>
        <v/>
      </c>
      <c r="M186" t="str">
        <f t="shared" si="29"/>
        <v/>
      </c>
      <c r="N186" t="str">
        <f t="shared" si="24"/>
        <v/>
      </c>
      <c r="O186" t="str">
        <f t="shared" si="25"/>
        <v/>
      </c>
    </row>
    <row r="187" spans="1:15" x14ac:dyDescent="0.25">
      <c r="A187" t="s">
        <v>89</v>
      </c>
      <c r="B187" t="s">
        <v>141</v>
      </c>
      <c r="C187">
        <v>7371.01</v>
      </c>
      <c r="E187" t="s">
        <v>458</v>
      </c>
      <c r="F187" t="s">
        <v>460</v>
      </c>
      <c r="G187" s="2" t="str">
        <f t="shared" si="26"/>
        <v>F24025WU0_3164_0000</v>
      </c>
      <c r="H187" s="2">
        <f t="shared" si="27"/>
        <v>6042.3</v>
      </c>
      <c r="I187" s="2">
        <f>SUMIFS(land_water_area_P6!C:C,land_water_area_P6!A:A,F:F,land_water_area_P6!B:B,CONCATENATE("N",RIGHT(E:E,5)))</f>
        <v>4735.6869150000002</v>
      </c>
      <c r="J187" s="2">
        <f>SUMIFS(land_water_area_P6!C:C,land_water_area_P6!A:A,F:F,land_water_area_P6!B:B,CONCATENATE("H",RIGHT(E:E,5)))</f>
        <v>0</v>
      </c>
      <c r="K187" s="2">
        <f>SUMIFS(land_water_area_P6!C:C,land_water_area_P6!A:A,F:F,land_water_area_P6!B:B,CONCATENATE("L",RIGHT(E:E,5)))</f>
        <v>0</v>
      </c>
      <c r="L187" t="str">
        <f t="shared" si="28"/>
        <v/>
      </c>
      <c r="M187" t="str">
        <f t="shared" si="29"/>
        <v/>
      </c>
      <c r="N187">
        <f t="shared" si="24"/>
        <v>1</v>
      </c>
      <c r="O187">
        <f t="shared" si="25"/>
        <v>1</v>
      </c>
    </row>
    <row r="188" spans="1:15" x14ac:dyDescent="0.25">
      <c r="A188" t="s">
        <v>90</v>
      </c>
      <c r="B188" t="s">
        <v>88</v>
      </c>
      <c r="C188">
        <v>4942.38</v>
      </c>
      <c r="E188" t="s">
        <v>458</v>
      </c>
      <c r="F188" t="s">
        <v>174</v>
      </c>
      <c r="G188" s="2" t="str">
        <f t="shared" si="26"/>
        <v>F24025WU0_3162_0000</v>
      </c>
      <c r="H188" s="2">
        <f t="shared" si="27"/>
        <v>6658.69</v>
      </c>
      <c r="I188" s="2">
        <f>SUMIFS(land_water_area_P6!C:C,land_water_area_P6!A:A,F:F,land_water_area_P6!B:B,CONCATENATE("N",RIGHT(E:E,5)))</f>
        <v>5259.2609279999997</v>
      </c>
      <c r="J188" s="2">
        <f>SUMIFS(land_water_area_P6!C:C,land_water_area_P6!A:A,F:F,land_water_area_P6!B:B,CONCATENATE("H",RIGHT(E:E,5)))</f>
        <v>0</v>
      </c>
      <c r="K188" s="2">
        <f>SUMIFS(land_water_area_P6!C:C,land_water_area_P6!A:A,F:F,land_water_area_P6!B:B,CONCATENATE("L",RIGHT(E:E,5)))</f>
        <v>0</v>
      </c>
      <c r="L188" t="str">
        <f t="shared" si="28"/>
        <v/>
      </c>
      <c r="M188" t="str">
        <f t="shared" si="29"/>
        <v/>
      </c>
      <c r="N188">
        <f t="shared" si="24"/>
        <v>1</v>
      </c>
      <c r="O188">
        <f t="shared" si="25"/>
        <v>1</v>
      </c>
    </row>
    <row r="189" spans="1:15" x14ac:dyDescent="0.25">
      <c r="A189" t="s">
        <v>91</v>
      </c>
      <c r="B189" t="s">
        <v>88</v>
      </c>
      <c r="C189">
        <v>6793.37</v>
      </c>
      <c r="E189" t="s">
        <v>496</v>
      </c>
      <c r="F189" t="s">
        <v>344</v>
      </c>
      <c r="G189" s="2" t="str">
        <f t="shared" si="26"/>
        <v>F51700JB0_7390_0000</v>
      </c>
      <c r="H189" s="2">
        <f t="shared" si="27"/>
        <v>7971.78</v>
      </c>
      <c r="I189" s="2">
        <f>SUMIFS(land_water_area_P6!C:C,land_water_area_P6!A:A,F:F,land_water_area_P6!B:B,CONCATENATE("N",RIGHT(E:E,5)))</f>
        <v>33914.1512</v>
      </c>
      <c r="J189" s="2">
        <f>SUMIFS(land_water_area_P6!C:C,land_water_area_P6!A:A,F:F,land_water_area_P6!B:B,CONCATENATE("H",RIGHT(E:E,5)))</f>
        <v>0</v>
      </c>
      <c r="K189" s="2">
        <f>SUMIFS(land_water_area_P6!C:C,land_water_area_P6!A:A,F:F,land_water_area_P6!B:B,CONCATENATE("L",RIGHT(E:E,5)))</f>
        <v>0</v>
      </c>
      <c r="L189" t="str">
        <f t="shared" ref="L189:L195" si="30">IF(H189=0,1,"")</f>
        <v/>
      </c>
      <c r="M189" t="str">
        <f t="shared" ref="M189:M195" si="31">IF(I189=0,1,"")</f>
        <v/>
      </c>
      <c r="N189" t="str">
        <f t="shared" ref="N189:N195" si="32">IF(H189&gt;I189,1,"")</f>
        <v/>
      </c>
      <c r="O189" t="str">
        <f t="shared" ref="O189:O195" si="33">IF(H189&gt;(I189+J189+K189),1,"")</f>
        <v/>
      </c>
    </row>
    <row r="190" spans="1:15" x14ac:dyDescent="0.25">
      <c r="A190" t="s">
        <v>91</v>
      </c>
      <c r="B190" t="s">
        <v>264</v>
      </c>
      <c r="C190">
        <v>21593.439999999999</v>
      </c>
      <c r="E190" t="s">
        <v>458</v>
      </c>
      <c r="F190" t="s">
        <v>172</v>
      </c>
      <c r="G190" s="2" t="str">
        <f t="shared" si="26"/>
        <v>F24025WU0_3160_0000</v>
      </c>
      <c r="H190" s="2">
        <f t="shared" si="27"/>
        <v>8571.57</v>
      </c>
      <c r="I190" s="2">
        <f>SUMIFS(land_water_area_P6!C:C,land_water_area_P6!A:A,F:F,land_water_area_P6!B:B,CONCATENATE("N",RIGHT(E:E,5)))</f>
        <v>9301.7510110000003</v>
      </c>
      <c r="J190" s="2">
        <f>SUMIFS(land_water_area_P6!C:C,land_water_area_P6!A:A,F:F,land_water_area_P6!B:B,CONCATENATE("H",RIGHT(E:E,5)))</f>
        <v>0</v>
      </c>
      <c r="K190" s="2">
        <f>SUMIFS(land_water_area_P6!C:C,land_water_area_P6!A:A,F:F,land_water_area_P6!B:B,CONCATENATE("L",RIGHT(E:E,5)))</f>
        <v>0</v>
      </c>
      <c r="L190" t="str">
        <f t="shared" si="30"/>
        <v/>
      </c>
      <c r="M190" t="str">
        <f t="shared" si="31"/>
        <v/>
      </c>
      <c r="N190" t="str">
        <f t="shared" si="32"/>
        <v/>
      </c>
      <c r="O190" t="str">
        <f t="shared" si="33"/>
        <v/>
      </c>
    </row>
    <row r="191" spans="1:15" x14ac:dyDescent="0.25">
      <c r="A191" t="s">
        <v>92</v>
      </c>
      <c r="B191" t="s">
        <v>88</v>
      </c>
      <c r="C191">
        <v>5635.91</v>
      </c>
      <c r="E191" t="s">
        <v>484</v>
      </c>
      <c r="F191" t="s">
        <v>391</v>
      </c>
      <c r="G191" s="2" t="str">
        <f t="shared" si="26"/>
        <v>F51153PL0_5493_0000</v>
      </c>
      <c r="H191" s="2">
        <f t="shared" si="27"/>
        <v>8668.2900000000009</v>
      </c>
      <c r="I191" s="2">
        <f>SUMIFS(land_water_area_P6!C:C,land_water_area_P6!A:A,F:F,land_water_area_P6!B:B,CONCATENATE("N",RIGHT(E:E,5)))</f>
        <v>9234.3490509999992</v>
      </c>
      <c r="J191" s="2">
        <f>SUMIFS(land_water_area_P6!C:C,land_water_area_P6!A:A,F:F,land_water_area_P6!B:B,CONCATENATE("H",RIGHT(E:E,5)))</f>
        <v>0</v>
      </c>
      <c r="K191" s="2">
        <f>SUMIFS(land_water_area_P6!C:C,land_water_area_P6!A:A,F:F,land_water_area_P6!B:B,CONCATENATE("L",RIGHT(E:E,5)))</f>
        <v>0</v>
      </c>
      <c r="L191" t="str">
        <f t="shared" si="30"/>
        <v/>
      </c>
      <c r="M191" t="str">
        <f t="shared" si="31"/>
        <v/>
      </c>
      <c r="N191" t="str">
        <f t="shared" si="32"/>
        <v/>
      </c>
      <c r="O191" t="str">
        <f t="shared" si="33"/>
        <v/>
      </c>
    </row>
    <row r="192" spans="1:15" x14ac:dyDescent="0.25">
      <c r="A192" t="s">
        <v>265</v>
      </c>
      <c r="B192" t="s">
        <v>264</v>
      </c>
      <c r="C192">
        <v>1203.92</v>
      </c>
      <c r="E192" t="s">
        <v>490</v>
      </c>
      <c r="F192" t="s">
        <v>336</v>
      </c>
      <c r="G192" s="2" t="str">
        <f t="shared" si="26"/>
        <v>F51199YL0_6930_0000</v>
      </c>
      <c r="H192" s="2">
        <f t="shared" si="27"/>
        <v>10244.84</v>
      </c>
      <c r="I192" s="2">
        <f>SUMIFS(land_water_area_P6!C:C,land_water_area_P6!A:A,F:F,land_water_area_P6!B:B,CONCATENATE("N",RIGHT(E:E,5)))</f>
        <v>21722.525249999999</v>
      </c>
      <c r="J192" s="2">
        <f>SUMIFS(land_water_area_P6!C:C,land_water_area_P6!A:A,F:F,land_water_area_P6!B:B,CONCATENATE("H",RIGHT(E:E,5)))</f>
        <v>0</v>
      </c>
      <c r="K192" s="2">
        <f>SUMIFS(land_water_area_P6!C:C,land_water_area_P6!A:A,F:F,land_water_area_P6!B:B,CONCATENATE("L",RIGHT(E:E,5)))</f>
        <v>0</v>
      </c>
      <c r="L192" t="str">
        <f t="shared" si="30"/>
        <v/>
      </c>
      <c r="M192" t="str">
        <f t="shared" si="31"/>
        <v/>
      </c>
      <c r="N192" t="str">
        <f t="shared" si="32"/>
        <v/>
      </c>
      <c r="O192" t="str">
        <f t="shared" si="33"/>
        <v/>
      </c>
    </row>
    <row r="193" spans="1:15" x14ac:dyDescent="0.25">
      <c r="A193" t="s">
        <v>266</v>
      </c>
      <c r="B193" t="s">
        <v>264</v>
      </c>
      <c r="C193">
        <v>11788.54</v>
      </c>
      <c r="E193" t="s">
        <v>490</v>
      </c>
      <c r="F193" t="s">
        <v>410</v>
      </c>
      <c r="G193" s="2" t="str">
        <f t="shared" si="26"/>
        <v>F51199YL0_6931_0000</v>
      </c>
      <c r="H193" s="2">
        <f t="shared" si="27"/>
        <v>10836.82</v>
      </c>
      <c r="I193" s="2">
        <f>SUMIFS(land_water_area_P6!C:C,land_water_area_P6!A:A,F:F,land_water_area_P6!B:B,CONCATENATE("N",RIGHT(E:E,5)))</f>
        <v>15369.361940000001</v>
      </c>
      <c r="J193" s="2">
        <f>SUMIFS(land_water_area_P6!C:C,land_water_area_P6!A:A,F:F,land_water_area_P6!B:B,CONCATENATE("H",RIGHT(E:E,5)))</f>
        <v>0</v>
      </c>
      <c r="K193" s="2">
        <f>SUMIFS(land_water_area_P6!C:C,land_water_area_P6!A:A,F:F,land_water_area_P6!B:B,CONCATENATE("L",RIGHT(E:E,5)))</f>
        <v>0</v>
      </c>
      <c r="L193" t="str">
        <f t="shared" si="30"/>
        <v/>
      </c>
      <c r="M193" t="str">
        <f t="shared" si="31"/>
        <v/>
      </c>
      <c r="N193" t="str">
        <f t="shared" si="32"/>
        <v/>
      </c>
      <c r="O193" t="str">
        <f t="shared" si="33"/>
        <v/>
      </c>
    </row>
    <row r="194" spans="1:15" x14ac:dyDescent="0.25">
      <c r="A194" t="s">
        <v>267</v>
      </c>
      <c r="B194" t="s">
        <v>264</v>
      </c>
      <c r="C194">
        <v>6631.13</v>
      </c>
      <c r="E194" t="s">
        <v>487</v>
      </c>
      <c r="F194" t="s">
        <v>391</v>
      </c>
      <c r="G194" s="2" t="str">
        <f t="shared" ref="G194:G196" si="34">CONCATENATE(E194,F194)</f>
        <v>F51179PL0_5493_0000</v>
      </c>
      <c r="H194" s="2">
        <f t="shared" si="27"/>
        <v>12639.68</v>
      </c>
      <c r="I194" s="2">
        <f>SUMIFS(land_water_area_P6!C:C,land_water_area_P6!A:A,F:F,land_water_area_P6!B:B,CONCATENATE("N",RIGHT(E:E,5)))</f>
        <v>16120.082710000001</v>
      </c>
      <c r="J194" s="2">
        <f>SUMIFS(land_water_area_P6!C:C,land_water_area_P6!A:A,F:F,land_water_area_P6!B:B,CONCATENATE("H",RIGHT(E:E,5)))</f>
        <v>0</v>
      </c>
      <c r="K194" s="2">
        <f>SUMIFS(land_water_area_P6!C:C,land_water_area_P6!A:A,F:F,land_water_area_P6!B:B,CONCATENATE("L",RIGHT(E:E,5)))</f>
        <v>0</v>
      </c>
      <c r="L194" t="str">
        <f t="shared" si="30"/>
        <v/>
      </c>
      <c r="M194" t="str">
        <f t="shared" si="31"/>
        <v/>
      </c>
      <c r="N194" t="str">
        <f t="shared" si="32"/>
        <v/>
      </c>
      <c r="O194" t="str">
        <f t="shared" si="33"/>
        <v/>
      </c>
    </row>
    <row r="195" spans="1:15" x14ac:dyDescent="0.25">
      <c r="A195" t="s">
        <v>268</v>
      </c>
      <c r="B195" t="s">
        <v>264</v>
      </c>
      <c r="C195">
        <v>23623.87</v>
      </c>
      <c r="E195" t="s">
        <v>457</v>
      </c>
      <c r="F195" t="s">
        <v>148</v>
      </c>
      <c r="G195" s="2" t="str">
        <f t="shared" si="34"/>
        <v>F24019EL0_5280_0000</v>
      </c>
      <c r="H195" s="2">
        <f t="shared" si="27"/>
        <v>20904.45</v>
      </c>
      <c r="I195" s="2">
        <f>SUMIFS(land_water_area_P6!C:C,land_water_area_P6!A:A,F:F,land_water_area_P6!B:B,CONCATENATE("N",RIGHT(E:E,5)))</f>
        <v>47495.064429999999</v>
      </c>
      <c r="J195" s="2">
        <f>SUMIFS(land_water_area_P6!C:C,land_water_area_P6!A:A,F:F,land_water_area_P6!B:B,CONCATENATE("H",RIGHT(E:E,5)))</f>
        <v>0</v>
      </c>
      <c r="K195" s="2">
        <f>SUMIFS(land_water_area_P6!C:C,land_water_area_P6!A:A,F:F,land_water_area_P6!B:B,CONCATENATE("L",RIGHT(E:E,5)))</f>
        <v>0</v>
      </c>
      <c r="L195" t="str">
        <f t="shared" si="30"/>
        <v/>
      </c>
      <c r="M195" t="str">
        <f t="shared" si="31"/>
        <v/>
      </c>
      <c r="N195" t="str">
        <f t="shared" si="32"/>
        <v/>
      </c>
      <c r="O195" t="str">
        <f t="shared" si="33"/>
        <v/>
      </c>
    </row>
    <row r="196" spans="1:15" x14ac:dyDescent="0.25">
      <c r="A196" t="s">
        <v>268</v>
      </c>
      <c r="B196" t="s">
        <v>467</v>
      </c>
      <c r="C196">
        <v>12.44</v>
      </c>
      <c r="E196" t="s">
        <v>472</v>
      </c>
      <c r="F196" t="s">
        <v>304</v>
      </c>
      <c r="G196" s="2" t="str">
        <f t="shared" si="34"/>
        <v>F51033RL5_6070_0000</v>
      </c>
      <c r="H196" s="2">
        <f t="shared" si="27"/>
        <v>48372.73</v>
      </c>
      <c r="I196" s="2">
        <f>SUMIFS(land_water_area_P6!C:C,land_water_area_P6!A:A,F:F,land_water_area_P6!B:B,CONCATENATE("N",RIGHT(E:E,5)))</f>
        <v>71847.19167</v>
      </c>
      <c r="J196" s="2">
        <f>SUMIFS(land_water_area_P6!C:C,land_water_area_P6!A:A,F:F,land_water_area_P6!B:B,CONCATENATE("H",RIGHT(E:E,5)))</f>
        <v>0</v>
      </c>
      <c r="K196" s="2">
        <f>SUMIFS(land_water_area_P6!C:C,land_water_area_P6!A:A,F:F,land_water_area_P6!B:B,CONCATENATE("L",RIGHT(E:E,5)))</f>
        <v>0</v>
      </c>
      <c r="L196" t="str">
        <f t="shared" ref="L196" si="35">IF(H196=0,1,"")</f>
        <v/>
      </c>
      <c r="M196" t="str">
        <f t="shared" ref="M196" si="36">IF(I196=0,1,"")</f>
        <v/>
      </c>
      <c r="N196" t="str">
        <f t="shared" ref="N196" si="37">IF(H196&gt;I196,1,"")</f>
        <v/>
      </c>
      <c r="O196" t="str">
        <f t="shared" ref="O196" si="38">IF(H196&gt;(I196+J196+K196),1,"")</f>
        <v/>
      </c>
    </row>
    <row r="197" spans="1:15" x14ac:dyDescent="0.25">
      <c r="A197" t="s">
        <v>269</v>
      </c>
      <c r="B197" t="s">
        <v>264</v>
      </c>
      <c r="C197">
        <v>7452.94</v>
      </c>
    </row>
    <row r="198" spans="1:15" x14ac:dyDescent="0.25">
      <c r="A198" t="s">
        <v>270</v>
      </c>
      <c r="B198" t="s">
        <v>264</v>
      </c>
      <c r="C198">
        <v>4916.88</v>
      </c>
      <c r="G198" s="2"/>
      <c r="I198" s="2"/>
      <c r="J198" s="2"/>
      <c r="K198" s="2"/>
      <c r="L198" s="2"/>
      <c r="M198" s="2"/>
      <c r="N198" t="str">
        <f t="shared" ref="N198:N261" si="39">IF(H198&gt;I198,1,"")</f>
        <v/>
      </c>
      <c r="O198" t="str">
        <f t="shared" ref="O198:O261" si="40">IF(H198&gt;(I198+J198+K198),1,"")</f>
        <v/>
      </c>
    </row>
    <row r="199" spans="1:15" x14ac:dyDescent="0.25">
      <c r="A199" t="s">
        <v>157</v>
      </c>
      <c r="B199" t="s">
        <v>141</v>
      </c>
      <c r="C199">
        <v>11108.27</v>
      </c>
      <c r="G199" s="2"/>
      <c r="I199" s="2"/>
      <c r="J199" s="2"/>
      <c r="K199" s="2"/>
      <c r="L199" s="2"/>
      <c r="M199" s="2"/>
      <c r="N199" t="str">
        <f t="shared" si="39"/>
        <v/>
      </c>
      <c r="O199" t="str">
        <f t="shared" si="40"/>
        <v/>
      </c>
    </row>
    <row r="200" spans="1:15" x14ac:dyDescent="0.25">
      <c r="A200" t="s">
        <v>158</v>
      </c>
      <c r="B200" t="s">
        <v>141</v>
      </c>
      <c r="C200">
        <v>9782</v>
      </c>
      <c r="G200" s="2"/>
      <c r="I200" s="2"/>
      <c r="J200" s="2"/>
      <c r="K200" s="2"/>
      <c r="L200" s="2"/>
      <c r="M200" s="2"/>
      <c r="N200" t="str">
        <f t="shared" si="39"/>
        <v/>
      </c>
      <c r="O200" t="str">
        <f t="shared" si="40"/>
        <v/>
      </c>
    </row>
    <row r="201" spans="1:15" x14ac:dyDescent="0.25">
      <c r="A201" t="s">
        <v>271</v>
      </c>
      <c r="B201" t="s">
        <v>264</v>
      </c>
      <c r="C201">
        <v>12311.62</v>
      </c>
      <c r="G201" s="2"/>
      <c r="I201" s="2"/>
      <c r="J201" s="2"/>
      <c r="K201" s="2"/>
      <c r="L201" s="2"/>
      <c r="M201" s="2"/>
      <c r="N201" t="str">
        <f t="shared" si="39"/>
        <v/>
      </c>
      <c r="O201" t="str">
        <f t="shared" si="40"/>
        <v/>
      </c>
    </row>
    <row r="202" spans="1:15" x14ac:dyDescent="0.25">
      <c r="A202" t="s">
        <v>159</v>
      </c>
      <c r="B202" t="s">
        <v>141</v>
      </c>
      <c r="C202">
        <v>9112.1299999999992</v>
      </c>
      <c r="G202" s="2"/>
      <c r="I202" s="2"/>
      <c r="J202" s="2"/>
      <c r="K202" s="2"/>
      <c r="L202" s="2"/>
      <c r="M202" s="2"/>
      <c r="N202" t="str">
        <f t="shared" si="39"/>
        <v/>
      </c>
      <c r="O202" t="str">
        <f t="shared" si="40"/>
        <v/>
      </c>
    </row>
    <row r="203" spans="1:15" x14ac:dyDescent="0.25">
      <c r="A203" t="s">
        <v>160</v>
      </c>
      <c r="B203" t="s">
        <v>141</v>
      </c>
      <c r="C203">
        <v>3344.84</v>
      </c>
      <c r="G203" s="2"/>
      <c r="I203" s="2"/>
      <c r="J203" s="2"/>
      <c r="K203" s="2"/>
      <c r="L203" s="2"/>
      <c r="M203" s="2"/>
      <c r="N203" t="str">
        <f t="shared" si="39"/>
        <v/>
      </c>
      <c r="O203" t="str">
        <f t="shared" si="40"/>
        <v/>
      </c>
    </row>
    <row r="204" spans="1:15" x14ac:dyDescent="0.25">
      <c r="A204" t="s">
        <v>161</v>
      </c>
      <c r="B204" t="s">
        <v>141</v>
      </c>
      <c r="C204">
        <v>11915.09</v>
      </c>
      <c r="G204" s="2"/>
      <c r="I204" s="2"/>
      <c r="J204" s="2"/>
      <c r="K204" s="2"/>
      <c r="L204" s="2"/>
      <c r="M204" s="2"/>
      <c r="N204" t="str">
        <f t="shared" si="39"/>
        <v/>
      </c>
      <c r="O204" t="str">
        <f t="shared" si="40"/>
        <v/>
      </c>
    </row>
    <row r="205" spans="1:15" x14ac:dyDescent="0.25">
      <c r="A205" t="s">
        <v>162</v>
      </c>
      <c r="B205" t="s">
        <v>141</v>
      </c>
      <c r="C205">
        <v>3981.86</v>
      </c>
      <c r="G205" s="2"/>
      <c r="I205" s="2"/>
      <c r="J205" s="2"/>
      <c r="K205" s="2"/>
      <c r="L205" s="2"/>
      <c r="M205" s="2"/>
      <c r="N205" t="str">
        <f t="shared" si="39"/>
        <v/>
      </c>
      <c r="O205" t="str">
        <f t="shared" si="40"/>
        <v/>
      </c>
    </row>
    <row r="206" spans="1:15" x14ac:dyDescent="0.25">
      <c r="A206" t="s">
        <v>162</v>
      </c>
      <c r="B206" t="s">
        <v>457</v>
      </c>
      <c r="C206">
        <v>1325.29</v>
      </c>
      <c r="G206" s="2"/>
      <c r="I206" s="2"/>
      <c r="J206" s="2"/>
      <c r="K206" s="2"/>
      <c r="L206" s="2"/>
      <c r="M206" s="2"/>
      <c r="N206" t="str">
        <f t="shared" si="39"/>
        <v/>
      </c>
      <c r="O206" t="str">
        <f t="shared" si="40"/>
        <v/>
      </c>
    </row>
    <row r="207" spans="1:15" x14ac:dyDescent="0.25">
      <c r="A207" t="s">
        <v>163</v>
      </c>
      <c r="B207" t="s">
        <v>141</v>
      </c>
      <c r="C207">
        <v>816.36</v>
      </c>
      <c r="G207" s="2"/>
      <c r="I207" s="2"/>
      <c r="J207" s="2"/>
      <c r="K207" s="2"/>
      <c r="L207" s="2"/>
      <c r="M207" s="2"/>
      <c r="N207" t="str">
        <f t="shared" si="39"/>
        <v/>
      </c>
      <c r="O207" t="str">
        <f t="shared" si="40"/>
        <v/>
      </c>
    </row>
    <row r="208" spans="1:15" x14ac:dyDescent="0.25">
      <c r="A208" t="s">
        <v>164</v>
      </c>
      <c r="B208" t="s">
        <v>141</v>
      </c>
      <c r="C208">
        <v>3686.63</v>
      </c>
      <c r="G208" s="2"/>
      <c r="I208" s="2"/>
      <c r="J208" s="2"/>
      <c r="K208" s="2"/>
      <c r="L208" s="2"/>
      <c r="M208" s="2"/>
      <c r="N208" t="str">
        <f t="shared" si="39"/>
        <v/>
      </c>
      <c r="O208" t="str">
        <f t="shared" si="40"/>
        <v/>
      </c>
    </row>
    <row r="209" spans="1:15" x14ac:dyDescent="0.25">
      <c r="A209" t="s">
        <v>165</v>
      </c>
      <c r="B209" t="s">
        <v>141</v>
      </c>
      <c r="C209">
        <v>3512.34</v>
      </c>
      <c r="G209" s="2"/>
      <c r="I209" s="2"/>
      <c r="J209" s="2"/>
      <c r="K209" s="2"/>
      <c r="L209" s="2"/>
      <c r="M209" s="2"/>
      <c r="N209" t="str">
        <f t="shared" si="39"/>
        <v/>
      </c>
      <c r="O209" t="str">
        <f t="shared" si="40"/>
        <v/>
      </c>
    </row>
    <row r="210" spans="1:15" x14ac:dyDescent="0.25">
      <c r="A210" t="s">
        <v>166</v>
      </c>
      <c r="B210" t="s">
        <v>141</v>
      </c>
      <c r="C210">
        <v>2872.15</v>
      </c>
      <c r="G210" s="2"/>
      <c r="I210" s="2"/>
      <c r="J210" s="2"/>
      <c r="K210" s="2"/>
      <c r="L210" s="2"/>
      <c r="M210" s="2"/>
      <c r="N210" t="str">
        <f t="shared" si="39"/>
        <v/>
      </c>
      <c r="O210" t="str">
        <f t="shared" si="40"/>
        <v/>
      </c>
    </row>
    <row r="211" spans="1:15" x14ac:dyDescent="0.25">
      <c r="A211" t="s">
        <v>167</v>
      </c>
      <c r="B211" t="s">
        <v>141</v>
      </c>
      <c r="C211">
        <v>337.74</v>
      </c>
      <c r="G211" s="2"/>
      <c r="I211" s="2"/>
      <c r="J211" s="2"/>
      <c r="K211" s="2"/>
      <c r="L211" s="2"/>
      <c r="M211" s="2"/>
      <c r="N211" t="str">
        <f t="shared" si="39"/>
        <v/>
      </c>
      <c r="O211" t="str">
        <f t="shared" si="40"/>
        <v/>
      </c>
    </row>
    <row r="212" spans="1:15" x14ac:dyDescent="0.25">
      <c r="A212" t="s">
        <v>168</v>
      </c>
      <c r="B212" t="s">
        <v>141</v>
      </c>
      <c r="C212">
        <v>9717.74</v>
      </c>
      <c r="G212" s="2"/>
      <c r="I212" s="2"/>
      <c r="J212" s="2"/>
      <c r="K212" s="2"/>
      <c r="L212" s="2"/>
      <c r="M212" s="2"/>
      <c r="N212" t="str">
        <f t="shared" si="39"/>
        <v/>
      </c>
      <c r="O212" t="str">
        <f t="shared" si="40"/>
        <v/>
      </c>
    </row>
    <row r="213" spans="1:15" x14ac:dyDescent="0.25">
      <c r="A213" t="s">
        <v>168</v>
      </c>
      <c r="B213" t="s">
        <v>457</v>
      </c>
      <c r="C213">
        <v>649.65</v>
      </c>
      <c r="G213" s="2"/>
      <c r="I213" s="2"/>
      <c r="J213" s="2"/>
      <c r="K213" s="2"/>
      <c r="L213" s="2"/>
      <c r="M213" s="2"/>
      <c r="N213" t="str">
        <f t="shared" si="39"/>
        <v/>
      </c>
      <c r="O213" t="str">
        <f t="shared" si="40"/>
        <v/>
      </c>
    </row>
    <row r="214" spans="1:15" x14ac:dyDescent="0.25">
      <c r="A214" t="s">
        <v>169</v>
      </c>
      <c r="B214" t="s">
        <v>141</v>
      </c>
      <c r="C214">
        <v>4776.78</v>
      </c>
      <c r="G214" s="2"/>
      <c r="I214" s="2"/>
      <c r="J214" s="2"/>
      <c r="K214" s="2"/>
      <c r="L214" s="2"/>
      <c r="M214" s="2"/>
      <c r="N214" t="str">
        <f t="shared" si="39"/>
        <v/>
      </c>
      <c r="O214" t="str">
        <f t="shared" si="40"/>
        <v/>
      </c>
    </row>
    <row r="215" spans="1:15" x14ac:dyDescent="0.25">
      <c r="A215" t="s">
        <v>169</v>
      </c>
      <c r="B215" t="s">
        <v>457</v>
      </c>
      <c r="C215">
        <v>1895.65</v>
      </c>
      <c r="G215" s="2"/>
      <c r="I215" s="2"/>
      <c r="J215" s="2"/>
      <c r="K215" s="2"/>
      <c r="L215" s="2"/>
      <c r="M215" s="2"/>
      <c r="N215" t="str">
        <f t="shared" si="39"/>
        <v/>
      </c>
      <c r="O215" t="str">
        <f t="shared" si="40"/>
        <v/>
      </c>
    </row>
    <row r="216" spans="1:15" x14ac:dyDescent="0.25">
      <c r="A216" t="s">
        <v>170</v>
      </c>
      <c r="B216" t="s">
        <v>141</v>
      </c>
      <c r="C216">
        <v>248.03</v>
      </c>
      <c r="G216" s="2"/>
      <c r="I216" s="2"/>
      <c r="J216" s="2"/>
      <c r="K216" s="2"/>
      <c r="L216" s="2"/>
      <c r="M216" s="2"/>
      <c r="N216" t="str">
        <f t="shared" si="39"/>
        <v/>
      </c>
      <c r="O216" t="str">
        <f t="shared" si="40"/>
        <v/>
      </c>
    </row>
    <row r="217" spans="1:15" x14ac:dyDescent="0.25">
      <c r="A217" t="s">
        <v>574</v>
      </c>
      <c r="B217" t="s">
        <v>4</v>
      </c>
      <c r="C217">
        <v>50232.26</v>
      </c>
      <c r="G217" s="2"/>
      <c r="I217" s="2"/>
      <c r="J217" s="2"/>
      <c r="K217" s="2"/>
      <c r="L217" s="2"/>
      <c r="M217" s="2"/>
      <c r="N217" t="str">
        <f t="shared" si="39"/>
        <v/>
      </c>
      <c r="O217" t="str">
        <f t="shared" si="40"/>
        <v/>
      </c>
    </row>
    <row r="218" spans="1:15" x14ac:dyDescent="0.25">
      <c r="A218" t="s">
        <v>574</v>
      </c>
      <c r="B218" t="s">
        <v>88</v>
      </c>
      <c r="C218">
        <v>20956.400000000001</v>
      </c>
      <c r="G218" s="2"/>
      <c r="I218" s="2"/>
      <c r="J218" s="2"/>
      <c r="K218" s="2"/>
      <c r="L218" s="2"/>
      <c r="M218" s="2"/>
      <c r="N218" t="str">
        <f t="shared" si="39"/>
        <v/>
      </c>
      <c r="O218" t="str">
        <f t="shared" si="40"/>
        <v/>
      </c>
    </row>
    <row r="219" spans="1:15" x14ac:dyDescent="0.25">
      <c r="A219" t="s">
        <v>574</v>
      </c>
      <c r="B219" t="s">
        <v>205</v>
      </c>
      <c r="C219">
        <v>1942.99</v>
      </c>
      <c r="G219" s="2"/>
      <c r="I219" s="2"/>
      <c r="J219" s="2"/>
      <c r="K219" s="2"/>
      <c r="L219" s="2"/>
      <c r="M219" s="2"/>
      <c r="N219" t="str">
        <f t="shared" si="39"/>
        <v/>
      </c>
      <c r="O219" t="str">
        <f t="shared" si="40"/>
        <v/>
      </c>
    </row>
    <row r="220" spans="1:15" x14ac:dyDescent="0.25">
      <c r="A220" t="s">
        <v>576</v>
      </c>
      <c r="B220" t="s">
        <v>88</v>
      </c>
      <c r="C220">
        <v>21965.73</v>
      </c>
      <c r="G220" s="2"/>
      <c r="I220" s="2"/>
      <c r="J220" s="2"/>
      <c r="K220" s="2"/>
      <c r="L220" s="2"/>
      <c r="M220" s="2"/>
      <c r="N220" t="str">
        <f t="shared" si="39"/>
        <v/>
      </c>
      <c r="O220" t="str">
        <f t="shared" si="40"/>
        <v/>
      </c>
    </row>
    <row r="221" spans="1:15" x14ac:dyDescent="0.25">
      <c r="A221" t="s">
        <v>576</v>
      </c>
      <c r="B221" t="s">
        <v>205</v>
      </c>
      <c r="C221">
        <v>40292.839999999997</v>
      </c>
      <c r="G221" s="2"/>
      <c r="I221" s="2"/>
      <c r="J221" s="2"/>
      <c r="K221" s="2"/>
      <c r="L221" s="2"/>
      <c r="M221" s="2"/>
      <c r="N221" t="str">
        <f t="shared" si="39"/>
        <v/>
      </c>
      <c r="O221" t="str">
        <f t="shared" si="40"/>
        <v/>
      </c>
    </row>
    <row r="222" spans="1:15" x14ac:dyDescent="0.25">
      <c r="A222" t="s">
        <v>93</v>
      </c>
      <c r="B222" t="s">
        <v>88</v>
      </c>
      <c r="C222">
        <v>13703.04</v>
      </c>
      <c r="G222" s="2"/>
      <c r="I222" s="2"/>
      <c r="J222" s="2"/>
      <c r="K222" s="2"/>
      <c r="L222" s="2"/>
      <c r="M222" s="2"/>
      <c r="N222" t="str">
        <f t="shared" si="39"/>
        <v/>
      </c>
      <c r="O222" t="str">
        <f t="shared" si="40"/>
        <v/>
      </c>
    </row>
    <row r="223" spans="1:15" x14ac:dyDescent="0.25">
      <c r="A223" t="s">
        <v>93</v>
      </c>
      <c r="B223" t="s">
        <v>205</v>
      </c>
      <c r="C223">
        <v>5827.86</v>
      </c>
      <c r="G223" s="2"/>
      <c r="I223" s="2"/>
      <c r="J223" s="2"/>
      <c r="K223" s="2"/>
      <c r="L223" s="2"/>
      <c r="M223" s="2"/>
      <c r="N223" t="str">
        <f t="shared" si="39"/>
        <v/>
      </c>
      <c r="O223" t="str">
        <f t="shared" si="40"/>
        <v/>
      </c>
    </row>
    <row r="224" spans="1:15" x14ac:dyDescent="0.25">
      <c r="A224" t="s">
        <v>93</v>
      </c>
      <c r="B224" t="s">
        <v>264</v>
      </c>
      <c r="C224">
        <v>15651.91</v>
      </c>
      <c r="G224" s="2"/>
      <c r="I224" s="2"/>
      <c r="J224" s="2"/>
      <c r="K224" s="2"/>
      <c r="L224" s="2"/>
      <c r="M224" s="2"/>
      <c r="N224" t="str">
        <f t="shared" si="39"/>
        <v/>
      </c>
      <c r="O224" t="str">
        <f t="shared" si="40"/>
        <v/>
      </c>
    </row>
    <row r="225" spans="1:15" x14ac:dyDescent="0.25">
      <c r="A225" t="s">
        <v>93</v>
      </c>
      <c r="B225" t="s">
        <v>464</v>
      </c>
      <c r="C225">
        <v>19.48</v>
      </c>
      <c r="G225" s="2"/>
      <c r="I225" s="2"/>
      <c r="J225" s="2"/>
      <c r="K225" s="2"/>
      <c r="L225" s="2"/>
      <c r="M225" s="2"/>
      <c r="N225" t="str">
        <f t="shared" si="39"/>
        <v/>
      </c>
      <c r="O225" t="str">
        <f t="shared" si="40"/>
        <v/>
      </c>
    </row>
    <row r="226" spans="1:15" x14ac:dyDescent="0.25">
      <c r="A226" t="s">
        <v>94</v>
      </c>
      <c r="B226" t="s">
        <v>88</v>
      </c>
      <c r="C226">
        <v>22893.02</v>
      </c>
      <c r="G226" s="2"/>
      <c r="I226" s="2"/>
      <c r="J226" s="2"/>
      <c r="K226" s="2"/>
      <c r="L226" s="2"/>
      <c r="M226" s="2"/>
      <c r="N226" t="str">
        <f t="shared" si="39"/>
        <v/>
      </c>
      <c r="O226" t="str">
        <f t="shared" si="40"/>
        <v/>
      </c>
    </row>
    <row r="227" spans="1:15" x14ac:dyDescent="0.25">
      <c r="A227" t="s">
        <v>95</v>
      </c>
      <c r="B227" t="s">
        <v>88</v>
      </c>
      <c r="C227">
        <v>18311</v>
      </c>
      <c r="G227" s="2"/>
      <c r="I227" s="2"/>
      <c r="J227" s="2"/>
      <c r="K227" s="2"/>
      <c r="L227" s="2"/>
      <c r="M227" s="2"/>
      <c r="N227" t="str">
        <f t="shared" si="39"/>
        <v/>
      </c>
      <c r="O227" t="str">
        <f t="shared" si="40"/>
        <v/>
      </c>
    </row>
    <row r="228" spans="1:15" x14ac:dyDescent="0.25">
      <c r="A228" t="s">
        <v>96</v>
      </c>
      <c r="B228" t="s">
        <v>88</v>
      </c>
      <c r="C228">
        <v>30579.59</v>
      </c>
      <c r="G228" s="2"/>
      <c r="I228" s="2"/>
      <c r="J228" s="2"/>
      <c r="K228" s="2"/>
      <c r="L228" s="2"/>
      <c r="M228" s="2"/>
      <c r="N228" t="str">
        <f t="shared" si="39"/>
        <v/>
      </c>
      <c r="O228" t="str">
        <f t="shared" si="40"/>
        <v/>
      </c>
    </row>
    <row r="229" spans="1:15" x14ac:dyDescent="0.25">
      <c r="A229" t="s">
        <v>5</v>
      </c>
      <c r="B229" t="s">
        <v>4</v>
      </c>
      <c r="C229">
        <v>12387.21</v>
      </c>
      <c r="G229" s="2"/>
      <c r="I229" s="2"/>
      <c r="J229" s="2"/>
      <c r="K229" s="2"/>
      <c r="L229" s="2"/>
      <c r="M229" s="2"/>
      <c r="N229" t="str">
        <f t="shared" si="39"/>
        <v/>
      </c>
      <c r="O229" t="str">
        <f t="shared" si="40"/>
        <v/>
      </c>
    </row>
    <row r="230" spans="1:15" x14ac:dyDescent="0.25">
      <c r="A230" t="s">
        <v>97</v>
      </c>
      <c r="B230" t="s">
        <v>88</v>
      </c>
      <c r="C230">
        <v>10870.46</v>
      </c>
      <c r="G230" s="2"/>
      <c r="I230" s="2"/>
      <c r="J230" s="2"/>
      <c r="K230" s="2"/>
      <c r="L230" s="2"/>
      <c r="M230" s="2"/>
      <c r="N230" t="str">
        <f t="shared" si="39"/>
        <v/>
      </c>
      <c r="O230" t="str">
        <f t="shared" si="40"/>
        <v/>
      </c>
    </row>
    <row r="231" spans="1:15" x14ac:dyDescent="0.25">
      <c r="A231" t="s">
        <v>97</v>
      </c>
      <c r="B231" t="s">
        <v>264</v>
      </c>
      <c r="C231">
        <v>15171.07</v>
      </c>
      <c r="G231" s="2"/>
      <c r="I231" s="2"/>
      <c r="J231" s="2"/>
      <c r="K231" s="2"/>
      <c r="L231" s="2"/>
      <c r="M231" s="2"/>
      <c r="N231" t="str">
        <f t="shared" si="39"/>
        <v/>
      </c>
      <c r="O231" t="str">
        <f t="shared" si="40"/>
        <v/>
      </c>
    </row>
    <row r="232" spans="1:15" x14ac:dyDescent="0.25">
      <c r="A232" t="s">
        <v>99</v>
      </c>
      <c r="B232" t="s">
        <v>98</v>
      </c>
      <c r="C232">
        <v>13752.34</v>
      </c>
      <c r="G232" s="2"/>
      <c r="I232" s="2"/>
      <c r="J232" s="2"/>
      <c r="K232" s="2"/>
      <c r="L232" s="2"/>
      <c r="M232" s="2"/>
      <c r="N232" t="str">
        <f t="shared" si="39"/>
        <v/>
      </c>
      <c r="O232" t="str">
        <f t="shared" si="40"/>
        <v/>
      </c>
    </row>
    <row r="233" spans="1:15" x14ac:dyDescent="0.25">
      <c r="A233" t="s">
        <v>100</v>
      </c>
      <c r="B233" t="s">
        <v>98</v>
      </c>
      <c r="C233">
        <v>3457.32</v>
      </c>
      <c r="G233" s="2"/>
      <c r="I233" s="2"/>
      <c r="J233" s="2"/>
      <c r="K233" s="2"/>
      <c r="L233" s="2"/>
      <c r="M233" s="2"/>
      <c r="N233" t="str">
        <f t="shared" si="39"/>
        <v/>
      </c>
      <c r="O233" t="str">
        <f t="shared" si="40"/>
        <v/>
      </c>
    </row>
    <row r="234" spans="1:15" x14ac:dyDescent="0.25">
      <c r="A234" t="s">
        <v>101</v>
      </c>
      <c r="B234" t="s">
        <v>98</v>
      </c>
      <c r="C234">
        <v>3279.62</v>
      </c>
      <c r="G234" s="2"/>
      <c r="I234" s="2"/>
      <c r="J234" s="2"/>
      <c r="K234" s="2"/>
      <c r="L234" s="2"/>
      <c r="M234" s="2"/>
      <c r="N234" t="str">
        <f t="shared" si="39"/>
        <v/>
      </c>
      <c r="O234" t="str">
        <f t="shared" si="40"/>
        <v/>
      </c>
    </row>
    <row r="235" spans="1:15" x14ac:dyDescent="0.25">
      <c r="A235" t="s">
        <v>8</v>
      </c>
      <c r="B235" t="s">
        <v>6</v>
      </c>
      <c r="C235">
        <v>7317.01</v>
      </c>
      <c r="G235" s="2"/>
      <c r="I235" s="2"/>
      <c r="J235" s="2"/>
      <c r="K235" s="2"/>
      <c r="L235" s="2"/>
      <c r="M235" s="2"/>
      <c r="N235" t="str">
        <f t="shared" si="39"/>
        <v/>
      </c>
      <c r="O235" t="str">
        <f t="shared" si="40"/>
        <v/>
      </c>
    </row>
    <row r="236" spans="1:15" x14ac:dyDescent="0.25">
      <c r="A236" t="s">
        <v>8</v>
      </c>
      <c r="B236" t="s">
        <v>98</v>
      </c>
      <c r="C236">
        <v>7782.3</v>
      </c>
      <c r="G236" s="2"/>
      <c r="I236" s="2"/>
      <c r="J236" s="2"/>
      <c r="K236" s="2"/>
      <c r="L236" s="2"/>
      <c r="M236" s="2"/>
      <c r="N236" t="str">
        <f t="shared" si="39"/>
        <v/>
      </c>
      <c r="O236" t="str">
        <f t="shared" si="40"/>
        <v/>
      </c>
    </row>
    <row r="237" spans="1:15" x14ac:dyDescent="0.25">
      <c r="A237" t="s">
        <v>8</v>
      </c>
      <c r="B237" t="s">
        <v>455</v>
      </c>
      <c r="C237">
        <v>999.91</v>
      </c>
      <c r="G237" s="2"/>
      <c r="I237" s="2"/>
      <c r="J237" s="2"/>
      <c r="K237" s="2"/>
      <c r="L237" s="2"/>
      <c r="M237" s="2"/>
      <c r="N237" t="str">
        <f t="shared" si="39"/>
        <v/>
      </c>
      <c r="O237" t="str">
        <f t="shared" si="40"/>
        <v/>
      </c>
    </row>
    <row r="238" spans="1:15" x14ac:dyDescent="0.25">
      <c r="A238" t="s">
        <v>9</v>
      </c>
      <c r="B238" t="s">
        <v>6</v>
      </c>
      <c r="C238">
        <v>3601.34</v>
      </c>
      <c r="G238" s="2"/>
      <c r="I238" s="2"/>
      <c r="J238" s="2"/>
      <c r="K238" s="2"/>
      <c r="L238" s="2"/>
      <c r="M238" s="2"/>
      <c r="N238" t="str">
        <f t="shared" si="39"/>
        <v/>
      </c>
      <c r="O238" t="str">
        <f t="shared" si="40"/>
        <v/>
      </c>
    </row>
    <row r="239" spans="1:15" x14ac:dyDescent="0.25">
      <c r="A239" t="s">
        <v>9</v>
      </c>
      <c r="B239" t="s">
        <v>98</v>
      </c>
      <c r="C239">
        <v>16.66</v>
      </c>
      <c r="G239" s="2"/>
      <c r="I239" s="2"/>
      <c r="J239" s="2"/>
      <c r="K239" s="2"/>
      <c r="L239" s="2"/>
      <c r="M239" s="2"/>
      <c r="N239" t="str">
        <f t="shared" si="39"/>
        <v/>
      </c>
      <c r="O239" t="str">
        <f t="shared" si="40"/>
        <v/>
      </c>
    </row>
    <row r="240" spans="1:15" x14ac:dyDescent="0.25">
      <c r="A240" t="s">
        <v>102</v>
      </c>
      <c r="B240" t="s">
        <v>98</v>
      </c>
      <c r="C240">
        <v>9758.43</v>
      </c>
      <c r="G240" s="2"/>
      <c r="I240" s="2"/>
      <c r="J240" s="2"/>
      <c r="K240" s="2"/>
      <c r="L240" s="2"/>
      <c r="M240" s="2"/>
      <c r="N240" t="str">
        <f t="shared" si="39"/>
        <v/>
      </c>
      <c r="O240" t="str">
        <f t="shared" si="40"/>
        <v/>
      </c>
    </row>
    <row r="241" spans="1:15" x14ac:dyDescent="0.25">
      <c r="A241" t="s">
        <v>103</v>
      </c>
      <c r="B241" t="s">
        <v>98</v>
      </c>
      <c r="C241">
        <v>5135.4399999999996</v>
      </c>
      <c r="G241" s="2"/>
      <c r="I241" s="2"/>
      <c r="J241" s="2"/>
      <c r="K241" s="2"/>
      <c r="L241" s="2"/>
      <c r="M241" s="2"/>
      <c r="N241" t="str">
        <f t="shared" si="39"/>
        <v/>
      </c>
      <c r="O241" t="str">
        <f t="shared" si="40"/>
        <v/>
      </c>
    </row>
    <row r="242" spans="1:15" x14ac:dyDescent="0.25">
      <c r="A242" t="s">
        <v>103</v>
      </c>
      <c r="B242" t="s">
        <v>455</v>
      </c>
      <c r="C242">
        <v>352.2</v>
      </c>
      <c r="G242" s="2"/>
      <c r="I242" s="2"/>
      <c r="J242" s="2"/>
      <c r="K242" s="2"/>
      <c r="L242" s="2"/>
      <c r="M242" s="2"/>
      <c r="N242" t="str">
        <f t="shared" si="39"/>
        <v/>
      </c>
      <c r="O242" t="str">
        <f t="shared" si="40"/>
        <v/>
      </c>
    </row>
    <row r="243" spans="1:15" x14ac:dyDescent="0.25">
      <c r="A243" t="s">
        <v>104</v>
      </c>
      <c r="B243" t="s">
        <v>98</v>
      </c>
      <c r="C243">
        <v>6330.47</v>
      </c>
      <c r="G243" s="2"/>
      <c r="I243" s="2"/>
      <c r="J243" s="2"/>
      <c r="K243" s="2"/>
      <c r="L243" s="2"/>
      <c r="M243" s="2"/>
      <c r="N243" t="str">
        <f t="shared" si="39"/>
        <v/>
      </c>
      <c r="O243" t="str">
        <f t="shared" si="40"/>
        <v/>
      </c>
    </row>
    <row r="244" spans="1:15" x14ac:dyDescent="0.25">
      <c r="A244" t="s">
        <v>105</v>
      </c>
      <c r="B244" t="s">
        <v>98</v>
      </c>
      <c r="C244">
        <v>9280.4500000000007</v>
      </c>
      <c r="G244" s="2"/>
      <c r="I244" s="2"/>
      <c r="J244" s="2"/>
      <c r="K244" s="2"/>
      <c r="L244" s="2"/>
      <c r="M244" s="2"/>
      <c r="N244" t="str">
        <f t="shared" si="39"/>
        <v/>
      </c>
      <c r="O244" t="str">
        <f t="shared" si="40"/>
        <v/>
      </c>
    </row>
    <row r="245" spans="1:15" x14ac:dyDescent="0.25">
      <c r="A245" t="s">
        <v>10</v>
      </c>
      <c r="B245" t="s">
        <v>6</v>
      </c>
      <c r="C245">
        <v>5658.89</v>
      </c>
      <c r="G245" s="2"/>
      <c r="I245" s="2"/>
      <c r="J245" s="2"/>
      <c r="K245" s="2"/>
      <c r="L245" s="2"/>
      <c r="M245" s="2"/>
      <c r="N245" t="str">
        <f t="shared" si="39"/>
        <v/>
      </c>
      <c r="O245" t="str">
        <f t="shared" si="40"/>
        <v/>
      </c>
    </row>
    <row r="246" spans="1:15" x14ac:dyDescent="0.25">
      <c r="A246" t="s">
        <v>10</v>
      </c>
      <c r="B246" t="s">
        <v>98</v>
      </c>
      <c r="C246">
        <v>7183.13</v>
      </c>
      <c r="G246" s="2"/>
      <c r="I246" s="2"/>
      <c r="J246" s="2"/>
      <c r="K246" s="2"/>
      <c r="L246" s="2"/>
      <c r="M246" s="2"/>
      <c r="N246" t="str">
        <f t="shared" si="39"/>
        <v/>
      </c>
      <c r="O246" t="str">
        <f t="shared" si="40"/>
        <v/>
      </c>
    </row>
    <row r="247" spans="1:15" x14ac:dyDescent="0.25">
      <c r="A247" t="s">
        <v>106</v>
      </c>
      <c r="B247" t="s">
        <v>98</v>
      </c>
      <c r="C247">
        <v>2503.44</v>
      </c>
      <c r="G247" s="2"/>
      <c r="I247" s="2"/>
      <c r="J247" s="2"/>
      <c r="K247" s="2"/>
      <c r="L247" s="2"/>
      <c r="M247" s="2"/>
      <c r="N247" t="str">
        <f t="shared" si="39"/>
        <v/>
      </c>
      <c r="O247" t="str">
        <f t="shared" si="40"/>
        <v/>
      </c>
    </row>
    <row r="248" spans="1:15" x14ac:dyDescent="0.25">
      <c r="A248" t="s">
        <v>107</v>
      </c>
      <c r="B248" t="s">
        <v>98</v>
      </c>
      <c r="C248">
        <v>7575.31</v>
      </c>
      <c r="G248" s="2"/>
      <c r="I248" s="2"/>
      <c r="J248" s="2"/>
      <c r="K248" s="2"/>
      <c r="L248" s="2"/>
      <c r="M248" s="2"/>
      <c r="N248" t="str">
        <f t="shared" si="39"/>
        <v/>
      </c>
      <c r="O248" t="str">
        <f t="shared" si="40"/>
        <v/>
      </c>
    </row>
    <row r="249" spans="1:15" x14ac:dyDescent="0.25">
      <c r="A249" t="s">
        <v>107</v>
      </c>
      <c r="B249" t="s">
        <v>455</v>
      </c>
      <c r="C249">
        <v>126.79</v>
      </c>
      <c r="G249" s="2"/>
      <c r="I249" s="2"/>
      <c r="J249" s="2"/>
      <c r="K249" s="2"/>
      <c r="L249" s="2"/>
      <c r="M249" s="2"/>
      <c r="N249" t="str">
        <f t="shared" si="39"/>
        <v/>
      </c>
      <c r="O249" t="str">
        <f t="shared" si="40"/>
        <v/>
      </c>
    </row>
    <row r="250" spans="1:15" x14ac:dyDescent="0.25">
      <c r="A250" t="s">
        <v>108</v>
      </c>
      <c r="B250" t="s">
        <v>98</v>
      </c>
      <c r="C250">
        <v>7946.01</v>
      </c>
      <c r="G250" s="2"/>
      <c r="I250" s="2"/>
      <c r="J250" s="2"/>
      <c r="K250" s="2"/>
      <c r="L250" s="2"/>
      <c r="M250" s="2"/>
      <c r="N250" t="str">
        <f t="shared" si="39"/>
        <v/>
      </c>
      <c r="O250" t="str">
        <f t="shared" si="40"/>
        <v/>
      </c>
    </row>
    <row r="251" spans="1:15" x14ac:dyDescent="0.25">
      <c r="A251" t="s">
        <v>109</v>
      </c>
      <c r="B251" t="s">
        <v>98</v>
      </c>
      <c r="C251">
        <v>3617.75</v>
      </c>
      <c r="G251" s="2"/>
      <c r="I251" s="2"/>
      <c r="J251" s="2"/>
      <c r="K251" s="2"/>
      <c r="L251" s="2"/>
      <c r="M251" s="2"/>
      <c r="N251" t="str">
        <f t="shared" si="39"/>
        <v/>
      </c>
      <c r="O251" t="str">
        <f t="shared" si="40"/>
        <v/>
      </c>
    </row>
    <row r="252" spans="1:15" x14ac:dyDescent="0.25">
      <c r="A252" t="s">
        <v>110</v>
      </c>
      <c r="B252" t="s">
        <v>98</v>
      </c>
      <c r="C252">
        <v>2032.51</v>
      </c>
      <c r="G252" s="2"/>
      <c r="I252" s="2"/>
      <c r="J252" s="2"/>
      <c r="K252" s="2"/>
      <c r="L252" s="2"/>
      <c r="M252" s="2"/>
      <c r="N252" t="str">
        <f t="shared" si="39"/>
        <v/>
      </c>
      <c r="O252" t="str">
        <f t="shared" si="40"/>
        <v/>
      </c>
    </row>
    <row r="253" spans="1:15" x14ac:dyDescent="0.25">
      <c r="A253" t="s">
        <v>111</v>
      </c>
      <c r="B253" t="s">
        <v>98</v>
      </c>
      <c r="C253">
        <v>7279.04</v>
      </c>
      <c r="G253" s="2"/>
      <c r="I253" s="2"/>
      <c r="J253" s="2"/>
      <c r="K253" s="2"/>
      <c r="L253" s="2"/>
      <c r="M253" s="2"/>
      <c r="N253" t="str">
        <f t="shared" si="39"/>
        <v/>
      </c>
      <c r="O253" t="str">
        <f t="shared" si="40"/>
        <v/>
      </c>
    </row>
    <row r="254" spans="1:15" x14ac:dyDescent="0.25">
      <c r="A254" t="s">
        <v>111</v>
      </c>
      <c r="B254" t="s">
        <v>179</v>
      </c>
      <c r="C254">
        <v>8644.9599999999991</v>
      </c>
      <c r="G254" s="2"/>
      <c r="I254" s="2"/>
      <c r="J254" s="2"/>
      <c r="K254" s="2"/>
      <c r="L254" s="2"/>
      <c r="M254" s="2"/>
      <c r="N254" t="str">
        <f t="shared" si="39"/>
        <v/>
      </c>
      <c r="O254" t="str">
        <f t="shared" si="40"/>
        <v/>
      </c>
    </row>
    <row r="255" spans="1:15" x14ac:dyDescent="0.25">
      <c r="A255" t="s">
        <v>11</v>
      </c>
      <c r="B255" t="s">
        <v>6</v>
      </c>
      <c r="C255">
        <v>5219.76</v>
      </c>
      <c r="G255" s="2"/>
      <c r="I255" s="2"/>
      <c r="J255" s="2"/>
      <c r="K255" s="2"/>
      <c r="L255" s="2"/>
      <c r="M255" s="2"/>
      <c r="N255" t="str">
        <f t="shared" si="39"/>
        <v/>
      </c>
      <c r="O255" t="str">
        <f t="shared" si="40"/>
        <v/>
      </c>
    </row>
    <row r="256" spans="1:15" x14ac:dyDescent="0.25">
      <c r="A256" t="s">
        <v>11</v>
      </c>
      <c r="B256" t="s">
        <v>98</v>
      </c>
      <c r="C256">
        <v>2848.24</v>
      </c>
      <c r="G256" s="2"/>
      <c r="I256" s="2"/>
      <c r="J256" s="2"/>
      <c r="K256" s="2"/>
      <c r="L256" s="2"/>
      <c r="M256" s="2"/>
      <c r="N256" t="str">
        <f t="shared" si="39"/>
        <v/>
      </c>
      <c r="O256" t="str">
        <f t="shared" si="40"/>
        <v/>
      </c>
    </row>
    <row r="257" spans="1:15" x14ac:dyDescent="0.25">
      <c r="A257" t="s">
        <v>11</v>
      </c>
      <c r="B257" t="s">
        <v>179</v>
      </c>
      <c r="C257">
        <v>2943.78</v>
      </c>
      <c r="G257" s="2"/>
      <c r="I257" s="2"/>
      <c r="J257" s="2"/>
      <c r="K257" s="2"/>
      <c r="L257" s="2"/>
      <c r="M257" s="2"/>
      <c r="N257" t="str">
        <f t="shared" si="39"/>
        <v/>
      </c>
      <c r="O257" t="str">
        <f t="shared" si="40"/>
        <v/>
      </c>
    </row>
    <row r="258" spans="1:15" x14ac:dyDescent="0.25">
      <c r="A258" t="s">
        <v>112</v>
      </c>
      <c r="B258" t="s">
        <v>98</v>
      </c>
      <c r="C258">
        <v>4830.3999999999996</v>
      </c>
      <c r="G258" s="2"/>
      <c r="I258" s="2"/>
      <c r="J258" s="2"/>
      <c r="K258" s="2"/>
      <c r="L258" s="2"/>
      <c r="M258" s="2"/>
      <c r="N258" t="str">
        <f t="shared" si="39"/>
        <v/>
      </c>
      <c r="O258" t="str">
        <f t="shared" si="40"/>
        <v/>
      </c>
    </row>
    <row r="259" spans="1:15" x14ac:dyDescent="0.25">
      <c r="A259" t="s">
        <v>112</v>
      </c>
      <c r="B259" t="s">
        <v>179</v>
      </c>
      <c r="C259">
        <v>10324.33</v>
      </c>
      <c r="G259" s="2"/>
      <c r="I259" s="2"/>
      <c r="J259" s="2"/>
      <c r="K259" s="2"/>
      <c r="L259" s="2"/>
      <c r="M259" s="2"/>
      <c r="N259" t="str">
        <f t="shared" si="39"/>
        <v/>
      </c>
      <c r="O259" t="str">
        <f t="shared" si="40"/>
        <v/>
      </c>
    </row>
    <row r="260" spans="1:15" x14ac:dyDescent="0.25">
      <c r="A260" t="s">
        <v>113</v>
      </c>
      <c r="B260" t="s">
        <v>98</v>
      </c>
      <c r="C260">
        <v>2206.84</v>
      </c>
      <c r="G260" s="2"/>
      <c r="I260" s="2"/>
      <c r="J260" s="2"/>
      <c r="K260" s="2"/>
      <c r="L260" s="2"/>
      <c r="M260" s="2"/>
      <c r="N260" t="str">
        <f t="shared" si="39"/>
        <v/>
      </c>
      <c r="O260" t="str">
        <f t="shared" si="40"/>
        <v/>
      </c>
    </row>
    <row r="261" spans="1:15" x14ac:dyDescent="0.25">
      <c r="A261" t="s">
        <v>113</v>
      </c>
      <c r="B261" t="s">
        <v>179</v>
      </c>
      <c r="C261">
        <v>9466.85</v>
      </c>
      <c r="G261" s="2"/>
      <c r="I261" s="2"/>
      <c r="J261" s="2"/>
      <c r="K261" s="2"/>
      <c r="L261" s="2"/>
      <c r="M261" s="2"/>
      <c r="N261" t="str">
        <f t="shared" si="39"/>
        <v/>
      </c>
      <c r="O261" t="str">
        <f t="shared" si="40"/>
        <v/>
      </c>
    </row>
    <row r="262" spans="1:15" x14ac:dyDescent="0.25">
      <c r="A262" t="s">
        <v>113</v>
      </c>
      <c r="B262" t="s">
        <v>455</v>
      </c>
      <c r="C262">
        <v>116.66</v>
      </c>
      <c r="G262" s="2"/>
      <c r="I262" s="2"/>
      <c r="J262" s="2"/>
      <c r="K262" s="2"/>
      <c r="L262" s="2"/>
      <c r="M262" s="2"/>
      <c r="N262" t="str">
        <f t="shared" ref="N262:N325" si="41">IF(H262&gt;I262,1,"")</f>
        <v/>
      </c>
      <c r="O262" t="str">
        <f t="shared" ref="O262:O325" si="42">IF(H262&gt;(I262+J262+K262),1,"")</f>
        <v/>
      </c>
    </row>
    <row r="263" spans="1:15" x14ac:dyDescent="0.25">
      <c r="A263" t="s">
        <v>114</v>
      </c>
      <c r="B263" t="s">
        <v>98</v>
      </c>
      <c r="C263">
        <v>98.7</v>
      </c>
      <c r="G263" s="2"/>
      <c r="I263" s="2"/>
      <c r="J263" s="2"/>
      <c r="K263" s="2"/>
      <c r="L263" s="2"/>
      <c r="M263" s="2"/>
      <c r="N263" t="str">
        <f t="shared" si="41"/>
        <v/>
      </c>
      <c r="O263" t="str">
        <f t="shared" si="42"/>
        <v/>
      </c>
    </row>
    <row r="264" spans="1:15" x14ac:dyDescent="0.25">
      <c r="A264" t="s">
        <v>180</v>
      </c>
      <c r="B264" t="s">
        <v>179</v>
      </c>
      <c r="C264">
        <v>13667.64</v>
      </c>
      <c r="G264" s="2"/>
      <c r="I264" s="2"/>
      <c r="J264" s="2"/>
      <c r="K264" s="2"/>
      <c r="L264" s="2"/>
      <c r="M264" s="2"/>
      <c r="N264" t="str">
        <f t="shared" si="41"/>
        <v/>
      </c>
      <c r="O264" t="str">
        <f t="shared" si="42"/>
        <v/>
      </c>
    </row>
    <row r="265" spans="1:15" x14ac:dyDescent="0.25">
      <c r="A265" t="s">
        <v>180</v>
      </c>
      <c r="B265" t="s">
        <v>462</v>
      </c>
      <c r="C265">
        <v>4.84</v>
      </c>
      <c r="G265" s="2"/>
      <c r="I265" s="2"/>
      <c r="J265" s="2"/>
      <c r="K265" s="2"/>
      <c r="L265" s="2"/>
      <c r="M265" s="2"/>
      <c r="N265" t="str">
        <f t="shared" si="41"/>
        <v/>
      </c>
      <c r="O265" t="str">
        <f t="shared" si="42"/>
        <v/>
      </c>
    </row>
    <row r="266" spans="1:15" x14ac:dyDescent="0.25">
      <c r="A266" t="s">
        <v>181</v>
      </c>
      <c r="B266" t="s">
        <v>179</v>
      </c>
      <c r="C266">
        <v>7648.83</v>
      </c>
      <c r="G266" s="2"/>
      <c r="I266" s="2"/>
      <c r="J266" s="2"/>
      <c r="K266" s="2"/>
      <c r="L266" s="2"/>
      <c r="M266" s="2"/>
      <c r="N266" t="str">
        <f t="shared" si="41"/>
        <v/>
      </c>
      <c r="O266" t="str">
        <f t="shared" si="42"/>
        <v/>
      </c>
    </row>
    <row r="267" spans="1:15" x14ac:dyDescent="0.25">
      <c r="A267" t="s">
        <v>181</v>
      </c>
      <c r="B267" t="s">
        <v>462</v>
      </c>
      <c r="C267">
        <v>1.1299999999999999</v>
      </c>
      <c r="G267" s="2"/>
      <c r="I267" s="2"/>
      <c r="J267" s="2"/>
      <c r="K267" s="2"/>
      <c r="L267" s="2"/>
      <c r="M267" s="2"/>
      <c r="N267" t="str">
        <f t="shared" si="41"/>
        <v/>
      </c>
      <c r="O267" t="str">
        <f t="shared" si="42"/>
        <v/>
      </c>
    </row>
    <row r="268" spans="1:15" x14ac:dyDescent="0.25">
      <c r="A268" t="s">
        <v>182</v>
      </c>
      <c r="B268" t="s">
        <v>179</v>
      </c>
      <c r="C268">
        <v>3371.3</v>
      </c>
      <c r="G268" s="2"/>
      <c r="I268" s="2"/>
      <c r="J268" s="2"/>
      <c r="K268" s="2"/>
      <c r="L268" s="2"/>
      <c r="M268" s="2"/>
      <c r="N268" t="str">
        <f t="shared" si="41"/>
        <v/>
      </c>
      <c r="O268" t="str">
        <f t="shared" si="42"/>
        <v/>
      </c>
    </row>
    <row r="269" spans="1:15" x14ac:dyDescent="0.25">
      <c r="A269" t="s">
        <v>183</v>
      </c>
      <c r="B269" t="s">
        <v>179</v>
      </c>
      <c r="C269">
        <v>8643.09</v>
      </c>
      <c r="G269" s="2"/>
      <c r="I269" s="2"/>
      <c r="J269" s="2"/>
      <c r="K269" s="2"/>
      <c r="L269" s="2"/>
      <c r="M269" s="2"/>
      <c r="N269" t="str">
        <f t="shared" si="41"/>
        <v/>
      </c>
      <c r="O269" t="str">
        <f t="shared" si="42"/>
        <v/>
      </c>
    </row>
    <row r="270" spans="1:15" x14ac:dyDescent="0.25">
      <c r="A270" t="s">
        <v>184</v>
      </c>
      <c r="B270" t="s">
        <v>179</v>
      </c>
      <c r="C270">
        <v>3865.13</v>
      </c>
      <c r="G270" s="2"/>
      <c r="I270" s="2"/>
      <c r="J270" s="2"/>
      <c r="K270" s="2"/>
      <c r="L270" s="2"/>
      <c r="M270" s="2"/>
      <c r="N270" t="str">
        <f t="shared" si="41"/>
        <v/>
      </c>
      <c r="O270" t="str">
        <f t="shared" si="42"/>
        <v/>
      </c>
    </row>
    <row r="271" spans="1:15" x14ac:dyDescent="0.25">
      <c r="A271" t="s">
        <v>184</v>
      </c>
      <c r="B271" t="s">
        <v>205</v>
      </c>
      <c r="C271">
        <v>7888.04</v>
      </c>
      <c r="G271" s="2"/>
      <c r="I271" s="2"/>
      <c r="J271" s="2"/>
      <c r="K271" s="2"/>
      <c r="L271" s="2"/>
      <c r="M271" s="2"/>
      <c r="N271" t="str">
        <f t="shared" si="41"/>
        <v/>
      </c>
      <c r="O271" t="str">
        <f t="shared" si="42"/>
        <v/>
      </c>
    </row>
    <row r="272" spans="1:15" x14ac:dyDescent="0.25">
      <c r="A272" t="s">
        <v>185</v>
      </c>
      <c r="B272" t="s">
        <v>179</v>
      </c>
      <c r="C272">
        <v>11195.69</v>
      </c>
      <c r="G272" s="2"/>
      <c r="I272" s="2"/>
      <c r="J272" s="2"/>
      <c r="K272" s="2"/>
      <c r="L272" s="2"/>
      <c r="M272" s="2"/>
      <c r="N272" t="str">
        <f t="shared" si="41"/>
        <v/>
      </c>
      <c r="O272" t="str">
        <f t="shared" si="42"/>
        <v/>
      </c>
    </row>
    <row r="273" spans="1:15" x14ac:dyDescent="0.25">
      <c r="A273" t="s">
        <v>185</v>
      </c>
      <c r="B273" t="s">
        <v>205</v>
      </c>
      <c r="C273">
        <v>6817.04</v>
      </c>
      <c r="G273" s="2"/>
      <c r="I273" s="2"/>
      <c r="J273" s="2"/>
      <c r="K273" s="2"/>
      <c r="L273" s="2"/>
      <c r="M273" s="2"/>
      <c r="N273" t="str">
        <f t="shared" si="41"/>
        <v/>
      </c>
      <c r="O273" t="str">
        <f t="shared" si="42"/>
        <v/>
      </c>
    </row>
    <row r="274" spans="1:15" x14ac:dyDescent="0.25">
      <c r="A274" t="s">
        <v>206</v>
      </c>
      <c r="B274" t="s">
        <v>205</v>
      </c>
      <c r="C274">
        <v>4691.5600000000004</v>
      </c>
      <c r="G274" s="2"/>
      <c r="I274" s="2"/>
      <c r="J274" s="2"/>
      <c r="K274" s="2"/>
      <c r="L274" s="2"/>
      <c r="M274" s="2"/>
      <c r="N274" t="str">
        <f t="shared" si="41"/>
        <v/>
      </c>
      <c r="O274" t="str">
        <f t="shared" si="42"/>
        <v/>
      </c>
    </row>
    <row r="275" spans="1:15" x14ac:dyDescent="0.25">
      <c r="A275" t="s">
        <v>207</v>
      </c>
      <c r="B275" t="s">
        <v>205</v>
      </c>
      <c r="C275">
        <v>15000.73</v>
      </c>
      <c r="G275" s="2"/>
      <c r="I275" s="2"/>
      <c r="J275" s="2"/>
      <c r="K275" s="2"/>
      <c r="L275" s="2"/>
      <c r="M275" s="2"/>
      <c r="N275" t="str">
        <f t="shared" si="41"/>
        <v/>
      </c>
      <c r="O275" t="str">
        <f t="shared" si="42"/>
        <v/>
      </c>
    </row>
    <row r="276" spans="1:15" x14ac:dyDescent="0.25">
      <c r="A276" t="s">
        <v>186</v>
      </c>
      <c r="B276" t="s">
        <v>179</v>
      </c>
      <c r="C276">
        <v>22173.67</v>
      </c>
      <c r="G276" s="2"/>
      <c r="I276" s="2"/>
      <c r="J276" s="2"/>
      <c r="K276" s="2"/>
      <c r="L276" s="2"/>
      <c r="M276" s="2"/>
      <c r="N276" t="str">
        <f t="shared" si="41"/>
        <v/>
      </c>
      <c r="O276" t="str">
        <f t="shared" si="42"/>
        <v/>
      </c>
    </row>
    <row r="277" spans="1:15" x14ac:dyDescent="0.25">
      <c r="A277" t="s">
        <v>187</v>
      </c>
      <c r="B277" t="s">
        <v>179</v>
      </c>
      <c r="C277">
        <v>4027.67</v>
      </c>
      <c r="G277" s="2"/>
      <c r="I277" s="2"/>
      <c r="J277" s="2"/>
      <c r="K277" s="2"/>
      <c r="L277" s="2"/>
      <c r="M277" s="2"/>
      <c r="N277" t="str">
        <f t="shared" si="41"/>
        <v/>
      </c>
      <c r="O277" t="str">
        <f t="shared" si="42"/>
        <v/>
      </c>
    </row>
    <row r="278" spans="1:15" x14ac:dyDescent="0.25">
      <c r="A278" t="s">
        <v>187</v>
      </c>
      <c r="B278" t="s">
        <v>462</v>
      </c>
      <c r="C278">
        <v>1.88</v>
      </c>
      <c r="G278" s="2"/>
      <c r="I278" s="2"/>
      <c r="J278" s="2"/>
      <c r="K278" s="2"/>
      <c r="L278" s="2"/>
      <c r="M278" s="2"/>
      <c r="N278" t="str">
        <f t="shared" si="41"/>
        <v/>
      </c>
      <c r="O278" t="str">
        <f t="shared" si="42"/>
        <v/>
      </c>
    </row>
    <row r="279" spans="1:15" x14ac:dyDescent="0.25">
      <c r="A279" t="s">
        <v>578</v>
      </c>
      <c r="B279" t="s">
        <v>205</v>
      </c>
      <c r="C279">
        <v>12858.13</v>
      </c>
      <c r="G279" s="2"/>
      <c r="I279" s="2"/>
      <c r="J279" s="2"/>
      <c r="K279" s="2"/>
      <c r="L279" s="2"/>
      <c r="M279" s="2"/>
      <c r="N279" t="str">
        <f t="shared" si="41"/>
        <v/>
      </c>
      <c r="O279" t="str">
        <f t="shared" si="42"/>
        <v/>
      </c>
    </row>
    <row r="280" spans="1:15" x14ac:dyDescent="0.25">
      <c r="A280" t="s">
        <v>188</v>
      </c>
      <c r="B280" t="s">
        <v>179</v>
      </c>
      <c r="C280">
        <v>7243.24</v>
      </c>
      <c r="G280" s="2"/>
      <c r="I280" s="2"/>
      <c r="J280" s="2"/>
      <c r="K280" s="2"/>
      <c r="L280" s="2"/>
      <c r="M280" s="2"/>
      <c r="N280" t="str">
        <f t="shared" si="41"/>
        <v/>
      </c>
      <c r="O280" t="str">
        <f t="shared" si="42"/>
        <v/>
      </c>
    </row>
    <row r="281" spans="1:15" x14ac:dyDescent="0.25">
      <c r="A281" t="s">
        <v>189</v>
      </c>
      <c r="B281" t="s">
        <v>179</v>
      </c>
      <c r="C281">
        <v>5791.82</v>
      </c>
      <c r="G281" s="2"/>
      <c r="I281" s="2"/>
      <c r="J281" s="2"/>
      <c r="K281" s="2"/>
      <c r="L281" s="2"/>
      <c r="M281" s="2"/>
      <c r="N281" t="str">
        <f t="shared" si="41"/>
        <v/>
      </c>
      <c r="O281" t="str">
        <f t="shared" si="42"/>
        <v/>
      </c>
    </row>
    <row r="282" spans="1:15" x14ac:dyDescent="0.25">
      <c r="A282" t="s">
        <v>190</v>
      </c>
      <c r="B282" t="s">
        <v>179</v>
      </c>
      <c r="C282">
        <v>2979.8</v>
      </c>
      <c r="G282" s="2"/>
      <c r="I282" s="2"/>
      <c r="J282" s="2"/>
      <c r="K282" s="2"/>
      <c r="L282" s="2"/>
      <c r="M282" s="2"/>
      <c r="N282" t="str">
        <f t="shared" si="41"/>
        <v/>
      </c>
      <c r="O282" t="str">
        <f t="shared" si="42"/>
        <v/>
      </c>
    </row>
    <row r="283" spans="1:15" x14ac:dyDescent="0.25">
      <c r="A283" t="s">
        <v>191</v>
      </c>
      <c r="B283" t="s">
        <v>179</v>
      </c>
      <c r="C283">
        <v>7900.88</v>
      </c>
      <c r="G283" s="2"/>
      <c r="I283" s="2"/>
      <c r="J283" s="2"/>
      <c r="K283" s="2"/>
      <c r="L283" s="2"/>
      <c r="M283" s="2"/>
      <c r="N283" t="str">
        <f t="shared" si="41"/>
        <v/>
      </c>
      <c r="O283" t="str">
        <f t="shared" si="42"/>
        <v/>
      </c>
    </row>
    <row r="284" spans="1:15" x14ac:dyDescent="0.25">
      <c r="A284" t="s">
        <v>192</v>
      </c>
      <c r="B284" t="s">
        <v>179</v>
      </c>
      <c r="C284">
        <v>6439.4</v>
      </c>
      <c r="G284" s="2"/>
      <c r="I284" s="2"/>
      <c r="J284" s="2"/>
      <c r="K284" s="2"/>
      <c r="L284" s="2"/>
      <c r="M284" s="2"/>
      <c r="N284" t="str">
        <f t="shared" si="41"/>
        <v/>
      </c>
      <c r="O284" t="str">
        <f t="shared" si="42"/>
        <v/>
      </c>
    </row>
    <row r="285" spans="1:15" x14ac:dyDescent="0.25">
      <c r="A285" t="s">
        <v>193</v>
      </c>
      <c r="B285" t="s">
        <v>179</v>
      </c>
      <c r="C285">
        <v>3712.13</v>
      </c>
      <c r="G285" s="2"/>
      <c r="I285" s="2"/>
      <c r="J285" s="2"/>
      <c r="K285" s="2"/>
      <c r="L285" s="2"/>
      <c r="M285" s="2"/>
      <c r="N285" t="str">
        <f t="shared" si="41"/>
        <v/>
      </c>
      <c r="O285" t="str">
        <f t="shared" si="42"/>
        <v/>
      </c>
    </row>
    <row r="286" spans="1:15" x14ac:dyDescent="0.25">
      <c r="A286" t="s">
        <v>194</v>
      </c>
      <c r="B286" t="s">
        <v>179</v>
      </c>
      <c r="C286">
        <v>1014.15</v>
      </c>
      <c r="G286" s="2"/>
      <c r="I286" s="2"/>
      <c r="J286" s="2"/>
      <c r="K286" s="2"/>
      <c r="L286" s="2"/>
      <c r="M286" s="2"/>
      <c r="N286" t="str">
        <f t="shared" si="41"/>
        <v/>
      </c>
      <c r="O286" t="str">
        <f t="shared" si="42"/>
        <v/>
      </c>
    </row>
    <row r="287" spans="1:15" x14ac:dyDescent="0.25">
      <c r="A287" t="s">
        <v>208</v>
      </c>
      <c r="B287" t="s">
        <v>205</v>
      </c>
      <c r="C287">
        <v>34825.230000000003</v>
      </c>
      <c r="G287" s="2"/>
      <c r="I287" s="2"/>
      <c r="J287" s="2"/>
      <c r="K287" s="2"/>
      <c r="L287" s="2"/>
      <c r="M287" s="2"/>
      <c r="N287" t="str">
        <f t="shared" si="41"/>
        <v/>
      </c>
      <c r="O287" t="str">
        <f t="shared" si="42"/>
        <v/>
      </c>
    </row>
    <row r="288" spans="1:15" x14ac:dyDescent="0.25">
      <c r="A288" t="s">
        <v>195</v>
      </c>
      <c r="B288" t="s">
        <v>179</v>
      </c>
      <c r="C288">
        <v>3031.37</v>
      </c>
      <c r="G288" s="2"/>
      <c r="I288" s="2"/>
      <c r="J288" s="2"/>
      <c r="K288" s="2"/>
      <c r="L288" s="2"/>
      <c r="M288" s="2"/>
      <c r="N288" t="str">
        <f t="shared" si="41"/>
        <v/>
      </c>
      <c r="O288" t="str">
        <f t="shared" si="42"/>
        <v/>
      </c>
    </row>
    <row r="289" spans="1:15" x14ac:dyDescent="0.25">
      <c r="A289" t="s">
        <v>195</v>
      </c>
      <c r="B289" t="s">
        <v>205</v>
      </c>
      <c r="C289">
        <v>475.49</v>
      </c>
      <c r="G289" s="2"/>
      <c r="I289" s="2"/>
      <c r="J289" s="2"/>
      <c r="K289" s="2"/>
      <c r="L289" s="2"/>
      <c r="M289" s="2"/>
      <c r="N289" t="str">
        <f t="shared" si="41"/>
        <v/>
      </c>
      <c r="O289" t="str">
        <f t="shared" si="42"/>
        <v/>
      </c>
    </row>
    <row r="290" spans="1:15" x14ac:dyDescent="0.25">
      <c r="A290" t="s">
        <v>209</v>
      </c>
      <c r="B290" t="s">
        <v>205</v>
      </c>
      <c r="C290">
        <v>1426.57</v>
      </c>
      <c r="G290" s="2"/>
      <c r="I290" s="2"/>
      <c r="J290" s="2"/>
      <c r="K290" s="2"/>
      <c r="L290" s="2"/>
      <c r="M290" s="2"/>
      <c r="N290" t="str">
        <f t="shared" si="41"/>
        <v/>
      </c>
      <c r="O290" t="str">
        <f t="shared" si="42"/>
        <v/>
      </c>
    </row>
    <row r="291" spans="1:15" x14ac:dyDescent="0.25">
      <c r="A291" t="s">
        <v>196</v>
      </c>
      <c r="B291" t="s">
        <v>179</v>
      </c>
      <c r="C291">
        <v>8593.4500000000007</v>
      </c>
      <c r="G291" s="2"/>
      <c r="I291" s="2"/>
      <c r="J291" s="2"/>
      <c r="K291" s="2"/>
      <c r="L291" s="2"/>
      <c r="M291" s="2"/>
      <c r="N291" t="str">
        <f t="shared" si="41"/>
        <v/>
      </c>
      <c r="O291" t="str">
        <f t="shared" si="42"/>
        <v/>
      </c>
    </row>
    <row r="292" spans="1:15" x14ac:dyDescent="0.25">
      <c r="A292" t="s">
        <v>196</v>
      </c>
      <c r="B292" t="s">
        <v>205</v>
      </c>
      <c r="C292">
        <v>13015.39</v>
      </c>
      <c r="G292" s="2"/>
      <c r="I292" s="2"/>
      <c r="J292" s="2"/>
      <c r="K292" s="2"/>
      <c r="L292" s="2"/>
      <c r="M292" s="2"/>
      <c r="N292" t="str">
        <f t="shared" si="41"/>
        <v/>
      </c>
      <c r="O292" t="str">
        <f t="shared" si="42"/>
        <v/>
      </c>
    </row>
    <row r="293" spans="1:15" x14ac:dyDescent="0.25">
      <c r="A293" t="s">
        <v>196</v>
      </c>
      <c r="B293" t="s">
        <v>462</v>
      </c>
      <c r="C293">
        <v>1463.79</v>
      </c>
      <c r="G293" s="2"/>
      <c r="I293" s="2"/>
      <c r="J293" s="2"/>
      <c r="K293" s="2"/>
      <c r="L293" s="2"/>
      <c r="M293" s="2"/>
      <c r="N293" t="str">
        <f t="shared" si="41"/>
        <v/>
      </c>
      <c r="O293" t="str">
        <f t="shared" si="42"/>
        <v/>
      </c>
    </row>
    <row r="294" spans="1:15" x14ac:dyDescent="0.25">
      <c r="A294" t="s">
        <v>197</v>
      </c>
      <c r="B294" t="s">
        <v>179</v>
      </c>
      <c r="C294">
        <v>47.82</v>
      </c>
      <c r="G294" s="2"/>
      <c r="I294" s="2"/>
      <c r="J294" s="2"/>
      <c r="K294" s="2"/>
      <c r="L294" s="2"/>
      <c r="M294" s="2"/>
      <c r="N294" t="str">
        <f t="shared" si="41"/>
        <v/>
      </c>
      <c r="O294" t="str">
        <f t="shared" si="42"/>
        <v/>
      </c>
    </row>
    <row r="295" spans="1:15" x14ac:dyDescent="0.25">
      <c r="A295" t="s">
        <v>197</v>
      </c>
      <c r="B295" t="s">
        <v>462</v>
      </c>
      <c r="C295">
        <v>607.12</v>
      </c>
      <c r="G295" s="2"/>
      <c r="I295" s="2"/>
      <c r="J295" s="2"/>
      <c r="K295" s="2"/>
      <c r="L295" s="2"/>
      <c r="M295" s="2"/>
      <c r="N295" t="str">
        <f t="shared" si="41"/>
        <v/>
      </c>
      <c r="O295" t="str">
        <f t="shared" si="42"/>
        <v/>
      </c>
    </row>
    <row r="296" spans="1:15" x14ac:dyDescent="0.25">
      <c r="A296" t="s">
        <v>210</v>
      </c>
      <c r="B296" t="s">
        <v>205</v>
      </c>
      <c r="C296">
        <v>424.56</v>
      </c>
      <c r="G296" s="2"/>
      <c r="I296" s="2"/>
      <c r="J296" s="2"/>
      <c r="K296" s="2"/>
      <c r="L296" s="2"/>
      <c r="M296" s="2"/>
      <c r="N296" t="str">
        <f t="shared" si="41"/>
        <v/>
      </c>
      <c r="O296" t="str">
        <f t="shared" si="42"/>
        <v/>
      </c>
    </row>
    <row r="297" spans="1:15" x14ac:dyDescent="0.25">
      <c r="A297" t="s">
        <v>198</v>
      </c>
      <c r="B297" t="s">
        <v>179</v>
      </c>
      <c r="C297">
        <v>1713.44</v>
      </c>
      <c r="G297" s="2"/>
      <c r="I297" s="2"/>
      <c r="J297" s="2"/>
      <c r="K297" s="2"/>
      <c r="L297" s="2"/>
      <c r="M297" s="2"/>
      <c r="N297" t="str">
        <f t="shared" si="41"/>
        <v/>
      </c>
      <c r="O297" t="str">
        <f t="shared" si="42"/>
        <v/>
      </c>
    </row>
    <row r="298" spans="1:15" x14ac:dyDescent="0.25">
      <c r="A298" t="s">
        <v>211</v>
      </c>
      <c r="B298" t="s">
        <v>205</v>
      </c>
      <c r="C298">
        <v>16917.55</v>
      </c>
      <c r="G298" s="2"/>
      <c r="I298" s="2"/>
      <c r="J298" s="2"/>
      <c r="K298" s="2"/>
      <c r="L298" s="2"/>
      <c r="M298" s="2"/>
      <c r="N298" t="str">
        <f t="shared" si="41"/>
        <v/>
      </c>
      <c r="O298" t="str">
        <f t="shared" si="42"/>
        <v/>
      </c>
    </row>
    <row r="299" spans="1:15" x14ac:dyDescent="0.25">
      <c r="A299" t="s">
        <v>212</v>
      </c>
      <c r="B299" t="s">
        <v>205</v>
      </c>
      <c r="C299">
        <v>15431.32</v>
      </c>
      <c r="G299" s="2"/>
      <c r="I299" s="2"/>
      <c r="J299" s="2"/>
      <c r="K299" s="2"/>
      <c r="L299" s="2"/>
      <c r="M299" s="2"/>
      <c r="N299" t="str">
        <f t="shared" si="41"/>
        <v/>
      </c>
      <c r="O299" t="str">
        <f t="shared" si="42"/>
        <v/>
      </c>
    </row>
    <row r="300" spans="1:15" x14ac:dyDescent="0.25">
      <c r="A300" t="s">
        <v>212</v>
      </c>
      <c r="B300" t="s">
        <v>264</v>
      </c>
      <c r="C300">
        <v>3594.02</v>
      </c>
      <c r="G300" s="2"/>
      <c r="I300" s="2"/>
      <c r="J300" s="2"/>
      <c r="K300" s="2"/>
      <c r="L300" s="2"/>
      <c r="M300" s="2"/>
      <c r="N300" t="str">
        <f t="shared" si="41"/>
        <v/>
      </c>
      <c r="O300" t="str">
        <f t="shared" si="42"/>
        <v/>
      </c>
    </row>
    <row r="301" spans="1:15" x14ac:dyDescent="0.25">
      <c r="A301" t="s">
        <v>213</v>
      </c>
      <c r="B301" t="s">
        <v>205</v>
      </c>
      <c r="C301">
        <v>7058.5</v>
      </c>
      <c r="G301" s="2"/>
      <c r="I301" s="2"/>
      <c r="J301" s="2"/>
      <c r="K301" s="2"/>
      <c r="L301" s="2"/>
      <c r="M301" s="2"/>
      <c r="N301" t="str">
        <f t="shared" si="41"/>
        <v/>
      </c>
      <c r="O301" t="str">
        <f t="shared" si="42"/>
        <v/>
      </c>
    </row>
    <row r="302" spans="1:15" x14ac:dyDescent="0.25">
      <c r="A302" t="s">
        <v>214</v>
      </c>
      <c r="B302" t="s">
        <v>205</v>
      </c>
      <c r="C302">
        <v>2566.19</v>
      </c>
      <c r="G302" s="2"/>
      <c r="I302" s="2"/>
      <c r="J302" s="2"/>
      <c r="K302" s="2"/>
      <c r="L302" s="2"/>
      <c r="M302" s="2"/>
      <c r="N302" t="str">
        <f t="shared" si="41"/>
        <v/>
      </c>
      <c r="O302" t="str">
        <f t="shared" si="42"/>
        <v/>
      </c>
    </row>
    <row r="303" spans="1:15" x14ac:dyDescent="0.25">
      <c r="A303" t="s">
        <v>215</v>
      </c>
      <c r="B303" t="s">
        <v>205</v>
      </c>
      <c r="C303">
        <v>8772.69</v>
      </c>
      <c r="G303" s="2"/>
      <c r="I303" s="2"/>
      <c r="J303" s="2"/>
      <c r="K303" s="2"/>
      <c r="L303" s="2"/>
      <c r="M303" s="2"/>
      <c r="N303" t="str">
        <f t="shared" si="41"/>
        <v/>
      </c>
      <c r="O303" t="str">
        <f t="shared" si="42"/>
        <v/>
      </c>
    </row>
    <row r="304" spans="1:15" x14ac:dyDescent="0.25">
      <c r="A304" t="s">
        <v>216</v>
      </c>
      <c r="B304" t="s">
        <v>205</v>
      </c>
      <c r="C304">
        <v>4880.6400000000003</v>
      </c>
      <c r="G304" s="2"/>
      <c r="I304" s="2"/>
      <c r="J304" s="2"/>
      <c r="K304" s="2"/>
      <c r="L304" s="2"/>
      <c r="M304" s="2"/>
      <c r="N304" t="str">
        <f t="shared" si="41"/>
        <v/>
      </c>
      <c r="O304" t="str">
        <f t="shared" si="42"/>
        <v/>
      </c>
    </row>
    <row r="305" spans="1:15" x14ac:dyDescent="0.25">
      <c r="A305" t="s">
        <v>216</v>
      </c>
      <c r="B305" t="s">
        <v>264</v>
      </c>
      <c r="C305">
        <v>5947.54</v>
      </c>
      <c r="G305" s="2"/>
      <c r="I305" s="2"/>
      <c r="J305" s="2"/>
      <c r="K305" s="2"/>
      <c r="L305" s="2"/>
      <c r="M305" s="2"/>
      <c r="N305" t="str">
        <f t="shared" si="41"/>
        <v/>
      </c>
      <c r="O305" t="str">
        <f t="shared" si="42"/>
        <v/>
      </c>
    </row>
    <row r="306" spans="1:15" x14ac:dyDescent="0.25">
      <c r="A306" t="s">
        <v>217</v>
      </c>
      <c r="B306" t="s">
        <v>205</v>
      </c>
      <c r="C306">
        <v>579.77</v>
      </c>
      <c r="G306" s="2"/>
      <c r="I306" s="2"/>
      <c r="J306" s="2"/>
      <c r="K306" s="2"/>
      <c r="L306" s="2"/>
      <c r="M306" s="2"/>
      <c r="N306" t="str">
        <f t="shared" si="41"/>
        <v/>
      </c>
      <c r="O306" t="str">
        <f t="shared" si="42"/>
        <v/>
      </c>
    </row>
    <row r="307" spans="1:15" x14ac:dyDescent="0.25">
      <c r="A307" t="s">
        <v>217</v>
      </c>
      <c r="B307" t="s">
        <v>264</v>
      </c>
      <c r="C307">
        <v>11412.79</v>
      </c>
      <c r="G307" s="2"/>
      <c r="I307" s="2"/>
      <c r="J307" s="2"/>
      <c r="K307" s="2"/>
      <c r="L307" s="2"/>
      <c r="M307" s="2"/>
      <c r="N307" t="str">
        <f t="shared" si="41"/>
        <v/>
      </c>
      <c r="O307" t="str">
        <f t="shared" si="42"/>
        <v/>
      </c>
    </row>
    <row r="308" spans="1:15" x14ac:dyDescent="0.25">
      <c r="A308" t="s">
        <v>218</v>
      </c>
      <c r="B308" t="s">
        <v>205</v>
      </c>
      <c r="C308">
        <v>1294.8</v>
      </c>
      <c r="G308" s="2"/>
      <c r="I308" s="2"/>
      <c r="J308" s="2"/>
      <c r="K308" s="2"/>
      <c r="L308" s="2"/>
      <c r="M308" s="2"/>
      <c r="N308" t="str">
        <f t="shared" si="41"/>
        <v/>
      </c>
      <c r="O308" t="str">
        <f t="shared" si="42"/>
        <v/>
      </c>
    </row>
    <row r="309" spans="1:15" x14ac:dyDescent="0.25">
      <c r="A309" t="s">
        <v>219</v>
      </c>
      <c r="B309" t="s">
        <v>205</v>
      </c>
      <c r="C309">
        <v>4058.46</v>
      </c>
      <c r="G309" s="2"/>
      <c r="I309" s="2"/>
      <c r="J309" s="2"/>
      <c r="K309" s="2"/>
      <c r="L309" s="2"/>
      <c r="M309" s="2"/>
      <c r="N309" t="str">
        <f t="shared" si="41"/>
        <v/>
      </c>
      <c r="O309" t="str">
        <f t="shared" si="42"/>
        <v/>
      </c>
    </row>
    <row r="310" spans="1:15" x14ac:dyDescent="0.25">
      <c r="A310" t="s">
        <v>272</v>
      </c>
      <c r="B310" t="s">
        <v>264</v>
      </c>
      <c r="C310">
        <v>3572.69</v>
      </c>
      <c r="G310" s="2"/>
      <c r="I310" s="2"/>
      <c r="J310" s="2"/>
      <c r="K310" s="2"/>
      <c r="L310" s="2"/>
      <c r="M310" s="2"/>
      <c r="N310" t="str">
        <f t="shared" si="41"/>
        <v/>
      </c>
      <c r="O310" t="str">
        <f t="shared" si="42"/>
        <v/>
      </c>
    </row>
    <row r="311" spans="1:15" x14ac:dyDescent="0.25">
      <c r="A311" t="s">
        <v>272</v>
      </c>
      <c r="B311" t="s">
        <v>467</v>
      </c>
      <c r="C311">
        <v>2.31</v>
      </c>
      <c r="G311" s="2"/>
      <c r="I311" s="2"/>
      <c r="J311" s="2"/>
      <c r="K311" s="2"/>
      <c r="L311" s="2"/>
      <c r="M311" s="2"/>
      <c r="N311" t="str">
        <f t="shared" si="41"/>
        <v/>
      </c>
      <c r="O311" t="str">
        <f t="shared" si="42"/>
        <v/>
      </c>
    </row>
    <row r="312" spans="1:15" x14ac:dyDescent="0.25">
      <c r="A312" t="s">
        <v>220</v>
      </c>
      <c r="B312" t="s">
        <v>205</v>
      </c>
      <c r="C312">
        <v>7004.68</v>
      </c>
      <c r="G312" s="2"/>
      <c r="I312" s="2"/>
      <c r="J312" s="2"/>
      <c r="K312" s="2"/>
      <c r="L312" s="2"/>
      <c r="M312" s="2"/>
      <c r="N312" t="str">
        <f t="shared" si="41"/>
        <v/>
      </c>
      <c r="O312" t="str">
        <f t="shared" si="42"/>
        <v/>
      </c>
    </row>
    <row r="313" spans="1:15" x14ac:dyDescent="0.25">
      <c r="A313" t="s">
        <v>273</v>
      </c>
      <c r="B313" t="s">
        <v>264</v>
      </c>
      <c r="C313">
        <v>16036.54</v>
      </c>
      <c r="G313" s="2"/>
      <c r="I313" s="2"/>
      <c r="J313" s="2"/>
      <c r="K313" s="2"/>
      <c r="L313" s="2"/>
      <c r="M313" s="2"/>
      <c r="N313" t="str">
        <f t="shared" si="41"/>
        <v/>
      </c>
      <c r="O313" t="str">
        <f t="shared" si="42"/>
        <v/>
      </c>
    </row>
    <row r="314" spans="1:15" x14ac:dyDescent="0.25">
      <c r="A314" t="s">
        <v>221</v>
      </c>
      <c r="B314" t="s">
        <v>205</v>
      </c>
      <c r="C314">
        <v>11451.41</v>
      </c>
      <c r="G314" s="2"/>
      <c r="I314" s="2"/>
      <c r="J314" s="2"/>
      <c r="K314" s="2"/>
      <c r="L314" s="2"/>
      <c r="M314" s="2"/>
      <c r="N314" t="str">
        <f t="shared" si="41"/>
        <v/>
      </c>
      <c r="O314" t="str">
        <f t="shared" si="42"/>
        <v/>
      </c>
    </row>
    <row r="315" spans="1:15" x14ac:dyDescent="0.25">
      <c r="A315" t="s">
        <v>221</v>
      </c>
      <c r="B315" t="s">
        <v>464</v>
      </c>
      <c r="C315">
        <v>144.6</v>
      </c>
      <c r="G315" s="2"/>
      <c r="I315" s="2"/>
      <c r="J315" s="2"/>
      <c r="K315" s="2"/>
      <c r="L315" s="2"/>
      <c r="M315" s="2"/>
      <c r="N315" t="str">
        <f t="shared" si="41"/>
        <v/>
      </c>
      <c r="O315" t="str">
        <f t="shared" si="42"/>
        <v/>
      </c>
    </row>
    <row r="316" spans="1:15" x14ac:dyDescent="0.25">
      <c r="A316" t="s">
        <v>274</v>
      </c>
      <c r="B316" t="s">
        <v>264</v>
      </c>
      <c r="C316">
        <v>11441.57</v>
      </c>
      <c r="G316" s="2"/>
      <c r="I316" s="2"/>
      <c r="J316" s="2"/>
      <c r="K316" s="2"/>
      <c r="L316" s="2"/>
      <c r="M316" s="2"/>
      <c r="N316" t="str">
        <f t="shared" si="41"/>
        <v/>
      </c>
      <c r="O316" t="str">
        <f t="shared" si="42"/>
        <v/>
      </c>
    </row>
    <row r="317" spans="1:15" x14ac:dyDescent="0.25">
      <c r="A317" t="s">
        <v>579</v>
      </c>
      <c r="B317" t="s">
        <v>98</v>
      </c>
      <c r="C317">
        <v>6884.29</v>
      </c>
      <c r="G317" s="2"/>
      <c r="I317" s="2"/>
      <c r="J317" s="2"/>
      <c r="K317" s="2"/>
      <c r="L317" s="2"/>
      <c r="M317" s="2"/>
      <c r="N317" t="str">
        <f t="shared" si="41"/>
        <v/>
      </c>
      <c r="O317" t="str">
        <f t="shared" si="42"/>
        <v/>
      </c>
    </row>
    <row r="318" spans="1:15" x14ac:dyDescent="0.25">
      <c r="A318" t="s">
        <v>579</v>
      </c>
      <c r="B318" t="s">
        <v>288</v>
      </c>
      <c r="C318">
        <v>27193</v>
      </c>
      <c r="G318" s="2"/>
      <c r="I318" s="2"/>
      <c r="J318" s="2"/>
      <c r="K318" s="2"/>
      <c r="L318" s="2"/>
      <c r="M318" s="2"/>
      <c r="N318" t="str">
        <f t="shared" si="41"/>
        <v/>
      </c>
      <c r="O318" t="str">
        <f t="shared" si="42"/>
        <v/>
      </c>
    </row>
    <row r="319" spans="1:15" x14ac:dyDescent="0.25">
      <c r="A319" t="s">
        <v>581</v>
      </c>
      <c r="B319" t="s">
        <v>98</v>
      </c>
      <c r="C319">
        <v>30652.75</v>
      </c>
      <c r="G319" s="2"/>
      <c r="I319" s="2"/>
      <c r="J319" s="2"/>
      <c r="K319" s="2"/>
      <c r="L319" s="2"/>
      <c r="M319" s="2"/>
      <c r="N319" t="str">
        <f t="shared" si="41"/>
        <v/>
      </c>
      <c r="O319" t="str">
        <f t="shared" si="42"/>
        <v/>
      </c>
    </row>
    <row r="320" spans="1:15" x14ac:dyDescent="0.25">
      <c r="A320" t="s">
        <v>581</v>
      </c>
      <c r="B320" t="s">
        <v>288</v>
      </c>
      <c r="C320">
        <v>5114.92</v>
      </c>
      <c r="G320" s="2"/>
      <c r="I320" s="2"/>
      <c r="J320" s="2"/>
      <c r="K320" s="2"/>
      <c r="L320" s="2"/>
      <c r="M320" s="2"/>
      <c r="N320" t="str">
        <f t="shared" si="41"/>
        <v/>
      </c>
      <c r="O320" t="str">
        <f t="shared" si="42"/>
        <v/>
      </c>
    </row>
    <row r="321" spans="1:15" x14ac:dyDescent="0.25">
      <c r="A321" t="s">
        <v>115</v>
      </c>
      <c r="B321" t="s">
        <v>98</v>
      </c>
      <c r="C321">
        <v>15698.69</v>
      </c>
      <c r="G321" s="2"/>
      <c r="I321" s="2"/>
      <c r="J321" s="2"/>
      <c r="K321" s="2"/>
      <c r="L321" s="2"/>
      <c r="M321" s="2"/>
      <c r="N321" t="str">
        <f t="shared" si="41"/>
        <v/>
      </c>
      <c r="O321" t="str">
        <f t="shared" si="42"/>
        <v/>
      </c>
    </row>
    <row r="322" spans="1:15" x14ac:dyDescent="0.25">
      <c r="A322" t="s">
        <v>115</v>
      </c>
      <c r="B322" t="s">
        <v>288</v>
      </c>
      <c r="C322">
        <v>7964.39</v>
      </c>
      <c r="G322" s="2"/>
      <c r="I322" s="2"/>
      <c r="J322" s="2"/>
      <c r="K322" s="2"/>
      <c r="L322" s="2"/>
      <c r="M322" s="2"/>
      <c r="N322" t="str">
        <f t="shared" si="41"/>
        <v/>
      </c>
      <c r="O322" t="str">
        <f t="shared" si="42"/>
        <v/>
      </c>
    </row>
    <row r="323" spans="1:15" x14ac:dyDescent="0.25">
      <c r="A323" t="s">
        <v>12</v>
      </c>
      <c r="B323" t="s">
        <v>6</v>
      </c>
      <c r="C323">
        <v>263.08</v>
      </c>
      <c r="G323" s="2"/>
      <c r="I323" s="2"/>
      <c r="J323" s="2"/>
      <c r="K323" s="2"/>
      <c r="L323" s="2"/>
      <c r="M323" s="2"/>
      <c r="N323" t="str">
        <f t="shared" si="41"/>
        <v/>
      </c>
      <c r="O323" t="str">
        <f t="shared" si="42"/>
        <v/>
      </c>
    </row>
    <row r="324" spans="1:15" x14ac:dyDescent="0.25">
      <c r="A324" t="s">
        <v>12</v>
      </c>
      <c r="B324" t="s">
        <v>98</v>
      </c>
      <c r="C324">
        <v>4137.46</v>
      </c>
      <c r="G324" s="2"/>
      <c r="I324" s="2"/>
      <c r="J324" s="2"/>
      <c r="K324" s="2"/>
      <c r="L324" s="2"/>
      <c r="M324" s="2"/>
      <c r="N324" t="str">
        <f t="shared" si="41"/>
        <v/>
      </c>
      <c r="O324" t="str">
        <f t="shared" si="42"/>
        <v/>
      </c>
    </row>
    <row r="325" spans="1:15" x14ac:dyDescent="0.25">
      <c r="A325" t="s">
        <v>116</v>
      </c>
      <c r="B325" t="s">
        <v>98</v>
      </c>
      <c r="C325">
        <v>2548.91</v>
      </c>
      <c r="G325" s="2"/>
      <c r="I325" s="2"/>
      <c r="J325" s="2"/>
      <c r="K325" s="2"/>
      <c r="L325" s="2"/>
      <c r="M325" s="2"/>
      <c r="N325" t="str">
        <f t="shared" si="41"/>
        <v/>
      </c>
      <c r="O325" t="str">
        <f t="shared" si="42"/>
        <v/>
      </c>
    </row>
    <row r="326" spans="1:15" x14ac:dyDescent="0.25">
      <c r="A326" t="s">
        <v>116</v>
      </c>
      <c r="B326" t="s">
        <v>455</v>
      </c>
      <c r="C326">
        <v>1.17</v>
      </c>
      <c r="G326" s="2"/>
      <c r="I326" s="2"/>
      <c r="J326" s="2"/>
      <c r="K326" s="2"/>
      <c r="L326" s="2"/>
      <c r="M326" s="2"/>
      <c r="N326" t="str">
        <f t="shared" ref="N326:N389" si="43">IF(H326&gt;I326,1,"")</f>
        <v/>
      </c>
      <c r="O326" t="str">
        <f t="shared" ref="O326:O389" si="44">IF(H326&gt;(I326+J326+K326),1,"")</f>
        <v/>
      </c>
    </row>
    <row r="327" spans="1:15" x14ac:dyDescent="0.25">
      <c r="A327" t="s">
        <v>13</v>
      </c>
      <c r="B327" t="s">
        <v>6</v>
      </c>
      <c r="C327">
        <v>1291.68</v>
      </c>
      <c r="G327" s="2"/>
      <c r="I327" s="2"/>
      <c r="J327" s="2"/>
      <c r="K327" s="2"/>
      <c r="L327" s="2"/>
      <c r="M327" s="2"/>
      <c r="N327" t="str">
        <f t="shared" si="43"/>
        <v/>
      </c>
      <c r="O327" t="str">
        <f t="shared" si="44"/>
        <v/>
      </c>
    </row>
    <row r="328" spans="1:15" x14ac:dyDescent="0.25">
      <c r="A328" t="s">
        <v>13</v>
      </c>
      <c r="B328" t="s">
        <v>98</v>
      </c>
      <c r="C328">
        <v>4118.54</v>
      </c>
      <c r="G328" s="2"/>
      <c r="I328" s="2"/>
      <c r="J328" s="2"/>
      <c r="K328" s="2"/>
      <c r="L328" s="2"/>
      <c r="M328" s="2"/>
      <c r="N328" t="str">
        <f t="shared" si="43"/>
        <v/>
      </c>
      <c r="O328" t="str">
        <f t="shared" si="44"/>
        <v/>
      </c>
    </row>
    <row r="329" spans="1:15" x14ac:dyDescent="0.25">
      <c r="A329" t="s">
        <v>117</v>
      </c>
      <c r="B329" t="s">
        <v>98</v>
      </c>
      <c r="C329">
        <v>10035.51</v>
      </c>
      <c r="G329" s="2"/>
      <c r="I329" s="2"/>
      <c r="J329" s="2"/>
      <c r="K329" s="2"/>
      <c r="L329" s="2"/>
      <c r="M329" s="2"/>
      <c r="N329" t="str">
        <f t="shared" si="43"/>
        <v/>
      </c>
      <c r="O329" t="str">
        <f t="shared" si="44"/>
        <v/>
      </c>
    </row>
    <row r="330" spans="1:15" x14ac:dyDescent="0.25">
      <c r="A330" t="s">
        <v>582</v>
      </c>
      <c r="B330" t="s">
        <v>4</v>
      </c>
      <c r="C330">
        <v>18996.12</v>
      </c>
      <c r="G330" s="2"/>
      <c r="I330" s="2"/>
      <c r="J330" s="2"/>
      <c r="K330" s="2"/>
      <c r="L330" s="2"/>
      <c r="M330" s="2"/>
      <c r="N330" t="str">
        <f t="shared" si="43"/>
        <v/>
      </c>
      <c r="O330" t="str">
        <f t="shared" si="44"/>
        <v/>
      </c>
    </row>
    <row r="331" spans="1:15" x14ac:dyDescent="0.25">
      <c r="A331" t="s">
        <v>582</v>
      </c>
      <c r="B331" t="s">
        <v>6</v>
      </c>
      <c r="C331">
        <v>6601.92</v>
      </c>
      <c r="G331" s="2"/>
      <c r="I331" s="2"/>
      <c r="J331" s="2"/>
      <c r="K331" s="2"/>
      <c r="L331" s="2"/>
      <c r="M331" s="2"/>
      <c r="N331" t="str">
        <f t="shared" si="43"/>
        <v/>
      </c>
      <c r="O331" t="str">
        <f t="shared" si="44"/>
        <v/>
      </c>
    </row>
    <row r="332" spans="1:15" x14ac:dyDescent="0.25">
      <c r="A332" t="s">
        <v>582</v>
      </c>
      <c r="B332" t="s">
        <v>179</v>
      </c>
      <c r="C332">
        <v>23444.02</v>
      </c>
      <c r="G332" s="2"/>
      <c r="I332" s="2"/>
      <c r="J332" s="2"/>
      <c r="K332" s="2"/>
      <c r="L332" s="2"/>
      <c r="M332" s="2"/>
      <c r="N332" t="str">
        <f t="shared" si="43"/>
        <v/>
      </c>
      <c r="O332" t="str">
        <f t="shared" si="44"/>
        <v/>
      </c>
    </row>
    <row r="333" spans="1:15" x14ac:dyDescent="0.25">
      <c r="A333" t="s">
        <v>582</v>
      </c>
      <c r="B333" t="s">
        <v>205</v>
      </c>
      <c r="C333">
        <v>12810.88</v>
      </c>
      <c r="G333" s="2"/>
      <c r="I333" s="2"/>
      <c r="J333" s="2"/>
      <c r="K333" s="2"/>
      <c r="L333" s="2"/>
      <c r="M333" s="2"/>
      <c r="N333" t="str">
        <f t="shared" si="43"/>
        <v/>
      </c>
      <c r="O333" t="str">
        <f t="shared" si="44"/>
        <v/>
      </c>
    </row>
    <row r="334" spans="1:15" x14ac:dyDescent="0.25">
      <c r="A334" t="s">
        <v>583</v>
      </c>
      <c r="B334" t="s">
        <v>1400</v>
      </c>
      <c r="C334">
        <v>38612.050000000003</v>
      </c>
      <c r="G334" s="2"/>
      <c r="I334" s="2"/>
      <c r="J334" s="2"/>
      <c r="K334" s="2"/>
      <c r="L334" s="2"/>
      <c r="M334" s="2"/>
      <c r="N334" t="str">
        <f t="shared" si="43"/>
        <v/>
      </c>
      <c r="O334" t="str">
        <f t="shared" si="44"/>
        <v/>
      </c>
    </row>
    <row r="335" spans="1:15" x14ac:dyDescent="0.25">
      <c r="A335" t="s">
        <v>583</v>
      </c>
      <c r="B335" t="s">
        <v>1401</v>
      </c>
      <c r="C335">
        <v>2355.2399999999998</v>
      </c>
      <c r="G335" s="2"/>
      <c r="I335" s="2"/>
      <c r="J335" s="2"/>
      <c r="K335" s="2"/>
      <c r="L335" s="2"/>
      <c r="M335" s="2"/>
      <c r="N335" t="str">
        <f t="shared" si="43"/>
        <v/>
      </c>
      <c r="O335" t="str">
        <f t="shared" si="44"/>
        <v/>
      </c>
    </row>
    <row r="336" spans="1:15" x14ac:dyDescent="0.25">
      <c r="A336" t="s">
        <v>586</v>
      </c>
      <c r="B336" t="s">
        <v>1400</v>
      </c>
      <c r="C336">
        <v>20239.34</v>
      </c>
      <c r="G336" s="2"/>
      <c r="I336" s="2"/>
      <c r="J336" s="2"/>
      <c r="K336" s="2"/>
      <c r="L336" s="2"/>
      <c r="M336" s="2"/>
      <c r="N336" t="str">
        <f t="shared" si="43"/>
        <v/>
      </c>
      <c r="O336" t="str">
        <f t="shared" si="44"/>
        <v/>
      </c>
    </row>
    <row r="337" spans="1:15" x14ac:dyDescent="0.25">
      <c r="A337" t="s">
        <v>587</v>
      </c>
      <c r="B337" t="s">
        <v>1400</v>
      </c>
      <c r="C337">
        <v>31200.68</v>
      </c>
      <c r="G337" s="2"/>
      <c r="I337" s="2"/>
      <c r="J337" s="2"/>
      <c r="K337" s="2"/>
      <c r="L337" s="2"/>
      <c r="M337" s="2"/>
      <c r="N337" t="str">
        <f t="shared" si="43"/>
        <v/>
      </c>
      <c r="O337" t="str">
        <f t="shared" si="44"/>
        <v/>
      </c>
    </row>
    <row r="338" spans="1:15" x14ac:dyDescent="0.25">
      <c r="A338" t="s">
        <v>588</v>
      </c>
      <c r="B338" t="s">
        <v>1400</v>
      </c>
      <c r="C338">
        <v>33055.03</v>
      </c>
      <c r="G338" s="2"/>
      <c r="I338" s="2"/>
      <c r="J338" s="2"/>
      <c r="K338" s="2"/>
      <c r="L338" s="2"/>
      <c r="M338" s="2"/>
      <c r="N338" t="str">
        <f t="shared" si="43"/>
        <v/>
      </c>
      <c r="O338" t="str">
        <f t="shared" si="44"/>
        <v/>
      </c>
    </row>
    <row r="339" spans="1:15" x14ac:dyDescent="0.25">
      <c r="A339" t="s">
        <v>588</v>
      </c>
      <c r="B339" t="s">
        <v>1402</v>
      </c>
      <c r="C339">
        <v>9521.82</v>
      </c>
      <c r="G339" s="2"/>
      <c r="I339" s="2"/>
      <c r="J339" s="2"/>
      <c r="K339" s="2"/>
      <c r="L339" s="2"/>
      <c r="M339" s="2"/>
      <c r="N339" t="str">
        <f t="shared" si="43"/>
        <v/>
      </c>
      <c r="O339" t="str">
        <f t="shared" si="44"/>
        <v/>
      </c>
    </row>
    <row r="340" spans="1:15" x14ac:dyDescent="0.25">
      <c r="A340" t="s">
        <v>590</v>
      </c>
      <c r="B340" t="s">
        <v>1400</v>
      </c>
      <c r="C340">
        <v>31280.75</v>
      </c>
      <c r="G340" s="2"/>
      <c r="I340" s="2"/>
      <c r="J340" s="2"/>
      <c r="K340" s="2"/>
      <c r="L340" s="2"/>
      <c r="M340" s="2"/>
      <c r="N340" t="str">
        <f t="shared" si="43"/>
        <v/>
      </c>
      <c r="O340" t="str">
        <f t="shared" si="44"/>
        <v/>
      </c>
    </row>
    <row r="341" spans="1:15" x14ac:dyDescent="0.25">
      <c r="A341" t="s">
        <v>590</v>
      </c>
      <c r="B341" t="s">
        <v>1402</v>
      </c>
      <c r="C341">
        <v>2329.14</v>
      </c>
      <c r="G341" s="2"/>
      <c r="I341" s="2"/>
      <c r="J341" s="2"/>
      <c r="K341" s="2"/>
      <c r="L341" s="2"/>
      <c r="M341" s="2"/>
      <c r="N341" t="str">
        <f t="shared" si="43"/>
        <v/>
      </c>
      <c r="O341" t="str">
        <f t="shared" si="44"/>
        <v/>
      </c>
    </row>
    <row r="342" spans="1:15" x14ac:dyDescent="0.25">
      <c r="A342" t="s">
        <v>591</v>
      </c>
      <c r="B342" t="s">
        <v>1400</v>
      </c>
      <c r="C342">
        <v>40935.129999999997</v>
      </c>
      <c r="G342" s="2"/>
      <c r="I342" s="2"/>
      <c r="J342" s="2"/>
      <c r="K342" s="2"/>
      <c r="L342" s="2"/>
      <c r="M342" s="2"/>
      <c r="N342" t="str">
        <f t="shared" si="43"/>
        <v/>
      </c>
      <c r="O342" t="str">
        <f t="shared" si="44"/>
        <v/>
      </c>
    </row>
    <row r="343" spans="1:15" x14ac:dyDescent="0.25">
      <c r="A343" t="s">
        <v>592</v>
      </c>
      <c r="B343" t="s">
        <v>1400</v>
      </c>
      <c r="C343">
        <v>26213.9</v>
      </c>
      <c r="G343" s="2"/>
      <c r="I343" s="2"/>
      <c r="J343" s="2"/>
      <c r="K343" s="2"/>
      <c r="L343" s="2"/>
      <c r="M343" s="2"/>
      <c r="N343" t="str">
        <f t="shared" si="43"/>
        <v/>
      </c>
      <c r="O343" t="str">
        <f t="shared" si="44"/>
        <v/>
      </c>
    </row>
    <row r="344" spans="1:15" x14ac:dyDescent="0.25">
      <c r="A344" t="s">
        <v>593</v>
      </c>
      <c r="B344" t="s">
        <v>1400</v>
      </c>
      <c r="C344">
        <v>25747.13</v>
      </c>
      <c r="G344" s="2"/>
      <c r="I344" s="2"/>
      <c r="J344" s="2"/>
      <c r="K344" s="2"/>
      <c r="L344" s="2"/>
      <c r="M344" s="2"/>
      <c r="N344" t="str">
        <f t="shared" si="43"/>
        <v/>
      </c>
      <c r="O344" t="str">
        <f t="shared" si="44"/>
        <v/>
      </c>
    </row>
    <row r="345" spans="1:15" x14ac:dyDescent="0.25">
      <c r="A345" t="s">
        <v>593</v>
      </c>
      <c r="B345" t="s">
        <v>1402</v>
      </c>
      <c r="C345">
        <v>32306.01</v>
      </c>
      <c r="G345" s="2"/>
      <c r="I345" s="2"/>
      <c r="J345" s="2"/>
      <c r="K345" s="2"/>
      <c r="L345" s="2"/>
      <c r="M345" s="2"/>
      <c r="N345" t="str">
        <f t="shared" si="43"/>
        <v/>
      </c>
      <c r="O345" t="str">
        <f t="shared" si="44"/>
        <v/>
      </c>
    </row>
    <row r="346" spans="1:15" x14ac:dyDescent="0.25">
      <c r="A346" t="s">
        <v>594</v>
      </c>
      <c r="B346" t="s">
        <v>1400</v>
      </c>
      <c r="C346">
        <v>19879.060000000001</v>
      </c>
      <c r="G346" s="2"/>
      <c r="I346" s="2"/>
      <c r="J346" s="2"/>
      <c r="K346" s="2"/>
      <c r="L346" s="2"/>
      <c r="M346" s="2"/>
      <c r="N346" t="str">
        <f t="shared" si="43"/>
        <v/>
      </c>
      <c r="O346" t="str">
        <f t="shared" si="44"/>
        <v/>
      </c>
    </row>
    <row r="347" spans="1:15" x14ac:dyDescent="0.25">
      <c r="A347" t="s">
        <v>594</v>
      </c>
      <c r="B347" t="s">
        <v>1402</v>
      </c>
      <c r="C347">
        <v>494.16</v>
      </c>
      <c r="G347" s="2"/>
      <c r="I347" s="2"/>
      <c r="J347" s="2"/>
      <c r="K347" s="2"/>
      <c r="L347" s="2"/>
      <c r="M347" s="2"/>
      <c r="N347" t="str">
        <f t="shared" si="43"/>
        <v/>
      </c>
      <c r="O347" t="str">
        <f t="shared" si="44"/>
        <v/>
      </c>
    </row>
    <row r="348" spans="1:15" x14ac:dyDescent="0.25">
      <c r="A348" t="s">
        <v>595</v>
      </c>
      <c r="B348" t="s">
        <v>311</v>
      </c>
      <c r="C348">
        <v>34860.01</v>
      </c>
      <c r="G348" s="2"/>
      <c r="I348" s="2"/>
      <c r="J348" s="2"/>
      <c r="K348" s="2"/>
      <c r="L348" s="2"/>
      <c r="M348" s="2"/>
      <c r="N348" t="str">
        <f t="shared" si="43"/>
        <v/>
      </c>
      <c r="O348" t="str">
        <f t="shared" si="44"/>
        <v/>
      </c>
    </row>
    <row r="349" spans="1:15" x14ac:dyDescent="0.25">
      <c r="A349" t="s">
        <v>595</v>
      </c>
      <c r="B349" t="s">
        <v>1403</v>
      </c>
      <c r="C349">
        <v>6302.49</v>
      </c>
      <c r="G349" s="2"/>
      <c r="I349" s="2"/>
      <c r="J349" s="2"/>
      <c r="K349" s="2"/>
      <c r="L349" s="2"/>
      <c r="M349" s="2"/>
      <c r="N349" t="str">
        <f t="shared" si="43"/>
        <v/>
      </c>
      <c r="O349" t="str">
        <f t="shared" si="44"/>
        <v/>
      </c>
    </row>
    <row r="350" spans="1:15" x14ac:dyDescent="0.25">
      <c r="A350" t="s">
        <v>598</v>
      </c>
      <c r="B350" t="s">
        <v>1404</v>
      </c>
      <c r="C350">
        <v>29044.720000000001</v>
      </c>
      <c r="G350" s="2"/>
      <c r="I350" s="2"/>
      <c r="J350" s="2"/>
      <c r="K350" s="2"/>
      <c r="L350" s="2"/>
      <c r="M350" s="2"/>
      <c r="N350" t="str">
        <f t="shared" si="43"/>
        <v/>
      </c>
      <c r="O350" t="str">
        <f t="shared" si="44"/>
        <v/>
      </c>
    </row>
    <row r="351" spans="1:15" x14ac:dyDescent="0.25">
      <c r="A351" t="s">
        <v>598</v>
      </c>
      <c r="B351" t="s">
        <v>1405</v>
      </c>
      <c r="C351">
        <v>71941.740000000005</v>
      </c>
      <c r="G351" s="2"/>
      <c r="I351" s="2"/>
      <c r="J351" s="2"/>
      <c r="K351" s="2"/>
      <c r="L351" s="2"/>
      <c r="M351" s="2"/>
      <c r="N351" t="str">
        <f t="shared" si="43"/>
        <v/>
      </c>
      <c r="O351" t="str">
        <f t="shared" si="44"/>
        <v/>
      </c>
    </row>
    <row r="352" spans="1:15" x14ac:dyDescent="0.25">
      <c r="A352" t="s">
        <v>601</v>
      </c>
      <c r="B352" t="s">
        <v>1406</v>
      </c>
      <c r="C352">
        <v>99348.41</v>
      </c>
      <c r="G352" s="2"/>
      <c r="I352" s="2"/>
      <c r="J352" s="2"/>
      <c r="K352" s="2"/>
      <c r="L352" s="2"/>
      <c r="M352" s="2"/>
      <c r="N352" t="str">
        <f t="shared" si="43"/>
        <v/>
      </c>
      <c r="O352" t="str">
        <f t="shared" si="44"/>
        <v/>
      </c>
    </row>
    <row r="353" spans="1:15" x14ac:dyDescent="0.25">
      <c r="A353" t="s">
        <v>603</v>
      </c>
      <c r="B353" t="s">
        <v>311</v>
      </c>
      <c r="C353">
        <v>73513.37</v>
      </c>
      <c r="G353" s="2"/>
      <c r="I353" s="2"/>
      <c r="J353" s="2"/>
      <c r="K353" s="2"/>
      <c r="L353" s="2"/>
      <c r="M353" s="2"/>
      <c r="N353" t="str">
        <f t="shared" si="43"/>
        <v/>
      </c>
      <c r="O353" t="str">
        <f t="shared" si="44"/>
        <v/>
      </c>
    </row>
    <row r="354" spans="1:15" x14ac:dyDescent="0.25">
      <c r="A354" t="s">
        <v>603</v>
      </c>
      <c r="B354" t="s">
        <v>419</v>
      </c>
      <c r="C354">
        <v>2086.37</v>
      </c>
      <c r="G354" s="2"/>
      <c r="I354" s="2"/>
      <c r="J354" s="2"/>
      <c r="K354" s="2"/>
      <c r="L354" s="2"/>
      <c r="M354" s="2"/>
      <c r="N354" t="str">
        <f t="shared" si="43"/>
        <v/>
      </c>
      <c r="O354" t="str">
        <f t="shared" si="44"/>
        <v/>
      </c>
    </row>
    <row r="355" spans="1:15" x14ac:dyDescent="0.25">
      <c r="A355" t="s">
        <v>605</v>
      </c>
      <c r="B355" t="s">
        <v>1404</v>
      </c>
      <c r="C355">
        <v>72001.7</v>
      </c>
      <c r="G355" s="2"/>
      <c r="I355" s="2"/>
      <c r="J355" s="2"/>
      <c r="K355" s="2"/>
      <c r="L355" s="2"/>
      <c r="M355" s="2"/>
      <c r="N355" t="str">
        <f t="shared" si="43"/>
        <v/>
      </c>
      <c r="O355" t="str">
        <f t="shared" si="44"/>
        <v/>
      </c>
    </row>
    <row r="356" spans="1:15" x14ac:dyDescent="0.25">
      <c r="A356" t="s">
        <v>605</v>
      </c>
      <c r="B356" t="s">
        <v>1405</v>
      </c>
      <c r="C356">
        <v>17853.59</v>
      </c>
      <c r="G356" s="2"/>
      <c r="I356" s="2"/>
      <c r="J356" s="2"/>
      <c r="K356" s="2"/>
      <c r="L356" s="2"/>
      <c r="M356" s="2"/>
      <c r="N356" t="str">
        <f t="shared" si="43"/>
        <v/>
      </c>
      <c r="O356" t="str">
        <f t="shared" si="44"/>
        <v/>
      </c>
    </row>
    <row r="357" spans="1:15" x14ac:dyDescent="0.25">
      <c r="A357" t="s">
        <v>605</v>
      </c>
      <c r="B357" t="s">
        <v>1406</v>
      </c>
      <c r="C357">
        <v>466.21</v>
      </c>
      <c r="G357" s="2"/>
      <c r="I357" s="2"/>
      <c r="J357" s="2"/>
      <c r="K357" s="2"/>
      <c r="L357" s="2"/>
      <c r="M357" s="2"/>
      <c r="N357" t="str">
        <f t="shared" si="43"/>
        <v/>
      </c>
      <c r="O357" t="str">
        <f t="shared" si="44"/>
        <v/>
      </c>
    </row>
    <row r="358" spans="1:15" x14ac:dyDescent="0.25">
      <c r="A358" t="s">
        <v>606</v>
      </c>
      <c r="B358" t="s">
        <v>1407</v>
      </c>
      <c r="C358">
        <v>61918.21</v>
      </c>
      <c r="G358" s="2"/>
      <c r="I358" s="2"/>
      <c r="J358" s="2"/>
      <c r="K358" s="2"/>
      <c r="L358" s="2"/>
      <c r="M358" s="2"/>
      <c r="N358" t="str">
        <f t="shared" si="43"/>
        <v/>
      </c>
      <c r="O358" t="str">
        <f t="shared" si="44"/>
        <v/>
      </c>
    </row>
    <row r="359" spans="1:15" x14ac:dyDescent="0.25">
      <c r="A359" t="s">
        <v>606</v>
      </c>
      <c r="B359" t="s">
        <v>1408</v>
      </c>
      <c r="C359">
        <v>22790.720000000001</v>
      </c>
      <c r="G359" s="2"/>
      <c r="I359" s="2"/>
      <c r="J359" s="2"/>
      <c r="K359" s="2"/>
      <c r="L359" s="2"/>
      <c r="M359" s="2"/>
      <c r="N359" t="str">
        <f t="shared" si="43"/>
        <v/>
      </c>
      <c r="O359" t="str">
        <f t="shared" si="44"/>
        <v/>
      </c>
    </row>
    <row r="360" spans="1:15" x14ac:dyDescent="0.25">
      <c r="A360" t="s">
        <v>606</v>
      </c>
      <c r="B360" t="s">
        <v>1409</v>
      </c>
      <c r="C360">
        <v>12416.98</v>
      </c>
      <c r="G360" s="2"/>
      <c r="I360" s="2"/>
      <c r="J360" s="2"/>
      <c r="K360" s="2"/>
      <c r="L360" s="2"/>
      <c r="M360" s="2"/>
      <c r="N360" t="str">
        <f t="shared" si="43"/>
        <v/>
      </c>
      <c r="O360" t="str">
        <f t="shared" si="44"/>
        <v/>
      </c>
    </row>
    <row r="361" spans="1:15" x14ac:dyDescent="0.25">
      <c r="A361" t="s">
        <v>606</v>
      </c>
      <c r="B361" t="s">
        <v>1406</v>
      </c>
      <c r="C361">
        <v>100949.65</v>
      </c>
      <c r="G361" s="2"/>
      <c r="I361" s="2"/>
      <c r="J361" s="2"/>
      <c r="K361" s="2"/>
      <c r="L361" s="2"/>
      <c r="M361" s="2"/>
      <c r="N361" t="str">
        <f t="shared" si="43"/>
        <v/>
      </c>
      <c r="O361" t="str">
        <f t="shared" si="44"/>
        <v/>
      </c>
    </row>
    <row r="362" spans="1:15" x14ac:dyDescent="0.25">
      <c r="A362" t="s">
        <v>606</v>
      </c>
      <c r="B362" t="s">
        <v>1410</v>
      </c>
      <c r="C362">
        <v>1780.03</v>
      </c>
      <c r="G362" s="2"/>
      <c r="I362" s="2"/>
      <c r="J362" s="2"/>
      <c r="K362" s="2"/>
      <c r="L362" s="2"/>
      <c r="M362" s="2"/>
      <c r="N362" t="str">
        <f t="shared" si="43"/>
        <v/>
      </c>
      <c r="O362" t="str">
        <f t="shared" si="44"/>
        <v/>
      </c>
    </row>
    <row r="363" spans="1:15" x14ac:dyDescent="0.25">
      <c r="A363" t="s">
        <v>606</v>
      </c>
      <c r="B363" t="s">
        <v>1411</v>
      </c>
      <c r="C363">
        <v>4.97</v>
      </c>
      <c r="G363" s="2"/>
      <c r="I363" s="2"/>
      <c r="J363" s="2"/>
      <c r="K363" s="2"/>
      <c r="L363" s="2"/>
      <c r="M363" s="2"/>
      <c r="N363" t="str">
        <f t="shared" si="43"/>
        <v/>
      </c>
      <c r="O363" t="str">
        <f t="shared" si="44"/>
        <v/>
      </c>
    </row>
    <row r="364" spans="1:15" x14ac:dyDescent="0.25">
      <c r="A364" t="s">
        <v>610</v>
      </c>
      <c r="B364" t="s">
        <v>1404</v>
      </c>
      <c r="C364">
        <v>24643.01</v>
      </c>
      <c r="G364" s="2"/>
      <c r="I364" s="2"/>
      <c r="J364" s="2"/>
      <c r="K364" s="2"/>
      <c r="L364" s="2"/>
      <c r="M364" s="2"/>
      <c r="N364" t="str">
        <f t="shared" si="43"/>
        <v/>
      </c>
      <c r="O364" t="str">
        <f t="shared" si="44"/>
        <v/>
      </c>
    </row>
    <row r="365" spans="1:15" x14ac:dyDescent="0.25">
      <c r="A365" t="s">
        <v>610</v>
      </c>
      <c r="B365" t="s">
        <v>1405</v>
      </c>
      <c r="C365">
        <v>5974.16</v>
      </c>
      <c r="G365" s="2"/>
      <c r="I365" s="2"/>
      <c r="J365" s="2"/>
      <c r="K365" s="2"/>
      <c r="L365" s="2"/>
      <c r="M365" s="2"/>
      <c r="N365" t="str">
        <f t="shared" si="43"/>
        <v/>
      </c>
      <c r="O365" t="str">
        <f t="shared" si="44"/>
        <v/>
      </c>
    </row>
    <row r="366" spans="1:15" x14ac:dyDescent="0.25">
      <c r="A366" t="s">
        <v>611</v>
      </c>
      <c r="B366" t="s">
        <v>1404</v>
      </c>
      <c r="C366">
        <v>50721.26</v>
      </c>
      <c r="G366" s="2"/>
      <c r="I366" s="2"/>
      <c r="J366" s="2"/>
      <c r="K366" s="2"/>
      <c r="L366" s="2"/>
      <c r="M366" s="2"/>
      <c r="N366" t="str">
        <f t="shared" si="43"/>
        <v/>
      </c>
      <c r="O366" t="str">
        <f t="shared" si="44"/>
        <v/>
      </c>
    </row>
    <row r="367" spans="1:15" x14ac:dyDescent="0.25">
      <c r="A367" t="s">
        <v>611</v>
      </c>
      <c r="B367" t="s">
        <v>1409</v>
      </c>
      <c r="C367">
        <v>56031.19</v>
      </c>
      <c r="G367" s="2"/>
      <c r="I367" s="2"/>
      <c r="J367" s="2"/>
      <c r="K367" s="2"/>
      <c r="L367" s="2"/>
      <c r="M367" s="2"/>
      <c r="N367" t="str">
        <f t="shared" si="43"/>
        <v/>
      </c>
      <c r="O367" t="str">
        <f t="shared" si="44"/>
        <v/>
      </c>
    </row>
    <row r="368" spans="1:15" x14ac:dyDescent="0.25">
      <c r="A368" t="s">
        <v>611</v>
      </c>
      <c r="B368" t="s">
        <v>1405</v>
      </c>
      <c r="C368">
        <v>2102.65</v>
      </c>
      <c r="G368" s="2"/>
      <c r="I368" s="2"/>
      <c r="J368" s="2"/>
      <c r="K368" s="2"/>
      <c r="L368" s="2"/>
      <c r="M368" s="2"/>
      <c r="N368" t="str">
        <f t="shared" si="43"/>
        <v/>
      </c>
      <c r="O368" t="str">
        <f t="shared" si="44"/>
        <v/>
      </c>
    </row>
    <row r="369" spans="1:15" x14ac:dyDescent="0.25">
      <c r="A369" t="s">
        <v>611</v>
      </c>
      <c r="B369" t="s">
        <v>1403</v>
      </c>
      <c r="C369">
        <v>40110.379999999997</v>
      </c>
      <c r="G369" s="2"/>
      <c r="I369" s="2"/>
      <c r="J369" s="2"/>
      <c r="K369" s="2"/>
      <c r="L369" s="2"/>
      <c r="M369" s="2"/>
      <c r="N369" t="str">
        <f t="shared" si="43"/>
        <v/>
      </c>
      <c r="O369" t="str">
        <f t="shared" si="44"/>
        <v/>
      </c>
    </row>
    <row r="370" spans="1:15" x14ac:dyDescent="0.25">
      <c r="A370" t="s">
        <v>611</v>
      </c>
      <c r="B370" t="s">
        <v>1406</v>
      </c>
      <c r="C370">
        <v>15954.06</v>
      </c>
      <c r="G370" s="2"/>
      <c r="I370" s="2"/>
      <c r="J370" s="2"/>
      <c r="K370" s="2"/>
      <c r="L370" s="2"/>
      <c r="M370" s="2"/>
      <c r="N370" t="str">
        <f t="shared" si="43"/>
        <v/>
      </c>
      <c r="O370" t="str">
        <f t="shared" si="44"/>
        <v/>
      </c>
    </row>
    <row r="371" spans="1:15" x14ac:dyDescent="0.25">
      <c r="A371" t="s">
        <v>611</v>
      </c>
      <c r="B371" t="s">
        <v>1412</v>
      </c>
      <c r="C371">
        <v>9.99</v>
      </c>
      <c r="G371" s="2"/>
      <c r="I371" s="2"/>
      <c r="J371" s="2"/>
      <c r="K371" s="2"/>
      <c r="L371" s="2"/>
      <c r="M371" s="2"/>
      <c r="N371" t="str">
        <f t="shared" si="43"/>
        <v/>
      </c>
      <c r="O371" t="str">
        <f t="shared" si="44"/>
        <v/>
      </c>
    </row>
    <row r="372" spans="1:15" x14ac:dyDescent="0.25">
      <c r="A372" t="s">
        <v>612</v>
      </c>
      <c r="B372" t="s">
        <v>1404</v>
      </c>
      <c r="C372">
        <v>1018.42</v>
      </c>
      <c r="G372" s="2"/>
      <c r="I372" s="2"/>
      <c r="J372" s="2"/>
      <c r="K372" s="2"/>
      <c r="L372" s="2"/>
      <c r="M372" s="2"/>
      <c r="N372" t="str">
        <f t="shared" si="43"/>
        <v/>
      </c>
      <c r="O372" t="str">
        <f t="shared" si="44"/>
        <v/>
      </c>
    </row>
    <row r="373" spans="1:15" x14ac:dyDescent="0.25">
      <c r="A373" t="s">
        <v>612</v>
      </c>
      <c r="B373" t="s">
        <v>311</v>
      </c>
      <c r="C373">
        <v>8098.57</v>
      </c>
      <c r="G373" s="2"/>
      <c r="I373" s="2"/>
      <c r="J373" s="2"/>
      <c r="K373" s="2"/>
      <c r="L373" s="2"/>
      <c r="M373" s="2"/>
      <c r="N373" t="str">
        <f t="shared" si="43"/>
        <v/>
      </c>
      <c r="O373" t="str">
        <f t="shared" si="44"/>
        <v/>
      </c>
    </row>
    <row r="374" spans="1:15" x14ac:dyDescent="0.25">
      <c r="A374" t="s">
        <v>612</v>
      </c>
      <c r="B374" t="s">
        <v>1403</v>
      </c>
      <c r="C374">
        <v>3835.04</v>
      </c>
      <c r="G374" s="2"/>
      <c r="I374" s="2"/>
      <c r="J374" s="2"/>
      <c r="K374" s="2"/>
      <c r="L374" s="2"/>
      <c r="M374" s="2"/>
      <c r="N374" t="str">
        <f t="shared" si="43"/>
        <v/>
      </c>
      <c r="O374" t="str">
        <f t="shared" si="44"/>
        <v/>
      </c>
    </row>
    <row r="375" spans="1:15" x14ac:dyDescent="0.25">
      <c r="A375" t="s">
        <v>613</v>
      </c>
      <c r="B375" t="s">
        <v>1404</v>
      </c>
      <c r="C375">
        <v>17942.05</v>
      </c>
      <c r="G375" s="2"/>
      <c r="I375" s="2"/>
      <c r="J375" s="2"/>
      <c r="K375" s="2"/>
      <c r="L375" s="2"/>
      <c r="M375" s="2"/>
      <c r="N375" t="str">
        <f t="shared" si="43"/>
        <v/>
      </c>
      <c r="O375" t="str">
        <f t="shared" si="44"/>
        <v/>
      </c>
    </row>
    <row r="376" spans="1:15" x14ac:dyDescent="0.25">
      <c r="A376" t="s">
        <v>613</v>
      </c>
      <c r="B376" t="s">
        <v>311</v>
      </c>
      <c r="C376">
        <v>18077.57</v>
      </c>
      <c r="G376" s="2"/>
      <c r="I376" s="2"/>
      <c r="J376" s="2"/>
      <c r="K376" s="2"/>
      <c r="L376" s="2"/>
      <c r="M376" s="2"/>
      <c r="N376" t="str">
        <f t="shared" si="43"/>
        <v/>
      </c>
      <c r="O376" t="str">
        <f t="shared" si="44"/>
        <v/>
      </c>
    </row>
    <row r="377" spans="1:15" x14ac:dyDescent="0.25">
      <c r="A377" t="s">
        <v>312</v>
      </c>
      <c r="B377" t="s">
        <v>311</v>
      </c>
      <c r="C377">
        <v>9298.4699999999993</v>
      </c>
      <c r="G377" s="2"/>
      <c r="I377" s="2"/>
      <c r="J377" s="2"/>
      <c r="K377" s="2"/>
      <c r="L377" s="2"/>
      <c r="M377" s="2"/>
      <c r="N377" t="str">
        <f t="shared" si="43"/>
        <v/>
      </c>
      <c r="O377" t="str">
        <f t="shared" si="44"/>
        <v/>
      </c>
    </row>
    <row r="378" spans="1:15" x14ac:dyDescent="0.25">
      <c r="A378" t="s">
        <v>312</v>
      </c>
      <c r="B378" t="s">
        <v>387</v>
      </c>
      <c r="C378">
        <v>961</v>
      </c>
      <c r="G378" s="2"/>
      <c r="I378" s="2"/>
      <c r="J378" s="2"/>
      <c r="K378" s="2"/>
      <c r="L378" s="2"/>
      <c r="M378" s="2"/>
      <c r="N378" t="str">
        <f t="shared" si="43"/>
        <v/>
      </c>
      <c r="O378" t="str">
        <f t="shared" si="44"/>
        <v/>
      </c>
    </row>
    <row r="379" spans="1:15" x14ac:dyDescent="0.25">
      <c r="A379" t="s">
        <v>312</v>
      </c>
      <c r="B379" t="s">
        <v>427</v>
      </c>
      <c r="C379">
        <v>2218.36</v>
      </c>
      <c r="G379" s="2"/>
      <c r="I379" s="2"/>
      <c r="J379" s="2"/>
      <c r="K379" s="2"/>
      <c r="L379" s="2"/>
      <c r="M379" s="2"/>
      <c r="N379" t="str">
        <f t="shared" si="43"/>
        <v/>
      </c>
      <c r="O379" t="str">
        <f t="shared" si="44"/>
        <v/>
      </c>
    </row>
    <row r="380" spans="1:15" x14ac:dyDescent="0.25">
      <c r="A380" t="s">
        <v>312</v>
      </c>
      <c r="B380" t="s">
        <v>483</v>
      </c>
      <c r="C380">
        <v>2072.34</v>
      </c>
      <c r="G380" s="2"/>
      <c r="I380" s="2"/>
      <c r="J380" s="2"/>
      <c r="K380" s="2"/>
      <c r="L380" s="2"/>
      <c r="M380" s="2"/>
      <c r="N380" t="str">
        <f t="shared" si="43"/>
        <v/>
      </c>
      <c r="O380" t="str">
        <f t="shared" si="44"/>
        <v/>
      </c>
    </row>
    <row r="381" spans="1:15" x14ac:dyDescent="0.25">
      <c r="A381" t="s">
        <v>312</v>
      </c>
      <c r="B381" t="s">
        <v>495</v>
      </c>
      <c r="C381">
        <v>10.98</v>
      </c>
      <c r="G381" s="2"/>
      <c r="I381" s="2"/>
      <c r="J381" s="2"/>
      <c r="K381" s="2"/>
      <c r="L381" s="2"/>
      <c r="M381" s="2"/>
      <c r="N381" t="str">
        <f t="shared" si="43"/>
        <v/>
      </c>
      <c r="O381" t="str">
        <f t="shared" si="44"/>
        <v/>
      </c>
    </row>
    <row r="382" spans="1:15" x14ac:dyDescent="0.25">
      <c r="A382" t="s">
        <v>616</v>
      </c>
      <c r="B382" t="s">
        <v>1404</v>
      </c>
      <c r="C382">
        <v>34097.24</v>
      </c>
      <c r="G382" s="2"/>
      <c r="I382" s="2"/>
      <c r="J382" s="2"/>
      <c r="K382" s="2"/>
      <c r="L382" s="2"/>
      <c r="M382" s="2"/>
      <c r="N382" t="str">
        <f t="shared" si="43"/>
        <v/>
      </c>
      <c r="O382" t="str">
        <f t="shared" si="44"/>
        <v/>
      </c>
    </row>
    <row r="383" spans="1:15" x14ac:dyDescent="0.25">
      <c r="A383" t="s">
        <v>616</v>
      </c>
      <c r="B383" t="s">
        <v>311</v>
      </c>
      <c r="C383">
        <v>36920.93</v>
      </c>
      <c r="G383" s="2"/>
      <c r="I383" s="2"/>
      <c r="J383" s="2"/>
      <c r="K383" s="2"/>
      <c r="L383" s="2"/>
      <c r="M383" s="2"/>
      <c r="N383" t="str">
        <f t="shared" si="43"/>
        <v/>
      </c>
      <c r="O383" t="str">
        <f t="shared" si="44"/>
        <v/>
      </c>
    </row>
    <row r="384" spans="1:15" x14ac:dyDescent="0.25">
      <c r="A384" t="s">
        <v>616</v>
      </c>
      <c r="B384" t="s">
        <v>316</v>
      </c>
      <c r="C384">
        <v>43600.959999999999</v>
      </c>
      <c r="G384" s="2"/>
      <c r="I384" s="2"/>
      <c r="J384" s="2"/>
      <c r="K384" s="2"/>
      <c r="L384" s="2"/>
      <c r="M384" s="2"/>
      <c r="N384" t="str">
        <f t="shared" si="43"/>
        <v/>
      </c>
      <c r="O384" t="str">
        <f t="shared" si="44"/>
        <v/>
      </c>
    </row>
    <row r="385" spans="1:15" x14ac:dyDescent="0.25">
      <c r="A385" t="s">
        <v>616</v>
      </c>
      <c r="B385" t="s">
        <v>1405</v>
      </c>
      <c r="C385">
        <v>8687.41</v>
      </c>
      <c r="G385" s="2"/>
      <c r="I385" s="2"/>
      <c r="J385" s="2"/>
      <c r="K385" s="2"/>
      <c r="L385" s="2"/>
      <c r="M385" s="2"/>
      <c r="N385" t="str">
        <f t="shared" si="43"/>
        <v/>
      </c>
      <c r="O385" t="str">
        <f t="shared" si="44"/>
        <v/>
      </c>
    </row>
    <row r="386" spans="1:15" x14ac:dyDescent="0.25">
      <c r="A386" t="s">
        <v>313</v>
      </c>
      <c r="B386" t="s">
        <v>311</v>
      </c>
      <c r="C386">
        <v>9252.4599999999991</v>
      </c>
      <c r="G386" s="2"/>
      <c r="I386" s="2"/>
      <c r="J386" s="2"/>
      <c r="K386" s="2"/>
      <c r="L386" s="2"/>
      <c r="M386" s="2"/>
      <c r="N386" t="str">
        <f t="shared" si="43"/>
        <v/>
      </c>
      <c r="O386" t="str">
        <f t="shared" si="44"/>
        <v/>
      </c>
    </row>
    <row r="387" spans="1:15" x14ac:dyDescent="0.25">
      <c r="A387" t="s">
        <v>313</v>
      </c>
      <c r="B387" t="s">
        <v>316</v>
      </c>
      <c r="C387">
        <v>6976.86</v>
      </c>
      <c r="G387" s="2"/>
      <c r="I387" s="2"/>
      <c r="J387" s="2"/>
      <c r="K387" s="2"/>
      <c r="L387" s="2"/>
      <c r="M387" s="2"/>
      <c r="N387" t="str">
        <f t="shared" si="43"/>
        <v/>
      </c>
      <c r="O387" t="str">
        <f t="shared" si="44"/>
        <v/>
      </c>
    </row>
    <row r="388" spans="1:15" x14ac:dyDescent="0.25">
      <c r="A388" t="s">
        <v>313</v>
      </c>
      <c r="B388" t="s">
        <v>387</v>
      </c>
      <c r="C388">
        <v>2135.54</v>
      </c>
      <c r="G388" s="2"/>
      <c r="I388" s="2"/>
      <c r="J388" s="2"/>
      <c r="K388" s="2"/>
      <c r="L388" s="2"/>
      <c r="M388" s="2"/>
      <c r="N388" t="str">
        <f t="shared" si="43"/>
        <v/>
      </c>
      <c r="O388" t="str">
        <f t="shared" si="44"/>
        <v/>
      </c>
    </row>
    <row r="389" spans="1:15" x14ac:dyDescent="0.25">
      <c r="A389" t="s">
        <v>313</v>
      </c>
      <c r="B389" t="s">
        <v>419</v>
      </c>
      <c r="C389">
        <v>2908.13</v>
      </c>
      <c r="G389" s="2"/>
      <c r="I389" s="2"/>
      <c r="J389" s="2"/>
      <c r="K389" s="2"/>
      <c r="L389" s="2"/>
      <c r="M389" s="2"/>
      <c r="N389" t="str">
        <f t="shared" si="43"/>
        <v/>
      </c>
      <c r="O389" t="str">
        <f t="shared" si="44"/>
        <v/>
      </c>
    </row>
    <row r="390" spans="1:15" x14ac:dyDescent="0.25">
      <c r="A390" t="s">
        <v>313</v>
      </c>
      <c r="B390" t="s">
        <v>435</v>
      </c>
      <c r="C390">
        <v>8808.08</v>
      </c>
      <c r="G390" s="2"/>
      <c r="I390" s="2"/>
      <c r="J390" s="2"/>
      <c r="K390" s="2"/>
      <c r="L390" s="2"/>
      <c r="M390" s="2"/>
      <c r="N390" t="str">
        <f t="shared" ref="N390:N453" si="45">IF(H390&gt;I390,1,"")</f>
        <v/>
      </c>
      <c r="O390" t="str">
        <f t="shared" ref="O390:O453" si="46">IF(H390&gt;(I390+J390+K390),1,"")</f>
        <v/>
      </c>
    </row>
    <row r="391" spans="1:15" x14ac:dyDescent="0.25">
      <c r="A391" t="s">
        <v>313</v>
      </c>
      <c r="B391" t="s">
        <v>474</v>
      </c>
      <c r="C391">
        <v>47.66</v>
      </c>
      <c r="G391" s="2"/>
      <c r="I391" s="2"/>
      <c r="J391" s="2"/>
      <c r="K391" s="2"/>
      <c r="L391" s="2"/>
      <c r="M391" s="2"/>
      <c r="N391" t="str">
        <f t="shared" si="45"/>
        <v/>
      </c>
      <c r="O391" t="str">
        <f t="shared" si="46"/>
        <v/>
      </c>
    </row>
    <row r="392" spans="1:15" x14ac:dyDescent="0.25">
      <c r="A392" t="s">
        <v>313</v>
      </c>
      <c r="B392" t="s">
        <v>483</v>
      </c>
      <c r="C392">
        <v>1071.33</v>
      </c>
      <c r="G392" s="2"/>
      <c r="I392" s="2"/>
      <c r="J392" s="2"/>
      <c r="K392" s="2"/>
      <c r="L392" s="2"/>
      <c r="M392" s="2"/>
      <c r="N392" t="str">
        <f t="shared" si="45"/>
        <v/>
      </c>
      <c r="O392" t="str">
        <f t="shared" si="46"/>
        <v/>
      </c>
    </row>
    <row r="393" spans="1:15" x14ac:dyDescent="0.25">
      <c r="A393" t="s">
        <v>313</v>
      </c>
      <c r="B393" t="s">
        <v>499</v>
      </c>
      <c r="C393">
        <v>988.51</v>
      </c>
      <c r="G393" s="2"/>
      <c r="I393" s="2"/>
      <c r="J393" s="2"/>
      <c r="K393" s="2"/>
      <c r="L393" s="2"/>
      <c r="M393" s="2"/>
      <c r="N393" t="str">
        <f t="shared" si="45"/>
        <v/>
      </c>
      <c r="O393" t="str">
        <f t="shared" si="46"/>
        <v/>
      </c>
    </row>
    <row r="394" spans="1:15" x14ac:dyDescent="0.25">
      <c r="A394" t="s">
        <v>306</v>
      </c>
      <c r="B394" t="s">
        <v>305</v>
      </c>
      <c r="C394">
        <v>32788.85</v>
      </c>
      <c r="G394" s="2"/>
      <c r="I394" s="2"/>
      <c r="J394" s="2"/>
      <c r="K394" s="2"/>
      <c r="L394" s="2"/>
      <c r="M394" s="2"/>
      <c r="N394" t="str">
        <f t="shared" si="45"/>
        <v/>
      </c>
      <c r="O394" t="str">
        <f t="shared" si="46"/>
        <v/>
      </c>
    </row>
    <row r="395" spans="1:15" x14ac:dyDescent="0.25">
      <c r="A395" t="s">
        <v>306</v>
      </c>
      <c r="B395" t="s">
        <v>345</v>
      </c>
      <c r="C395">
        <v>32583.96</v>
      </c>
      <c r="G395" s="2"/>
      <c r="I395" s="2"/>
      <c r="J395" s="2"/>
      <c r="K395" s="2"/>
      <c r="L395" s="2"/>
      <c r="M395" s="2"/>
      <c r="N395" t="str">
        <f t="shared" si="45"/>
        <v/>
      </c>
      <c r="O395" t="str">
        <f t="shared" si="46"/>
        <v/>
      </c>
    </row>
    <row r="396" spans="1:15" x14ac:dyDescent="0.25">
      <c r="A396" t="s">
        <v>306</v>
      </c>
      <c r="B396" t="s">
        <v>376</v>
      </c>
      <c r="C396">
        <v>3067.35</v>
      </c>
      <c r="G396" s="2"/>
      <c r="I396" s="2"/>
      <c r="J396" s="2"/>
      <c r="K396" s="2"/>
      <c r="L396" s="2"/>
      <c r="M396" s="2"/>
      <c r="N396" t="str">
        <f t="shared" si="45"/>
        <v/>
      </c>
      <c r="O396" t="str">
        <f t="shared" si="46"/>
        <v/>
      </c>
    </row>
    <row r="397" spans="1:15" x14ac:dyDescent="0.25">
      <c r="A397" t="s">
        <v>622</v>
      </c>
      <c r="B397" t="s">
        <v>345</v>
      </c>
      <c r="C397">
        <v>2864.68</v>
      </c>
      <c r="G397" s="2"/>
      <c r="I397" s="2"/>
      <c r="J397" s="2"/>
      <c r="K397" s="2"/>
      <c r="L397" s="2"/>
      <c r="M397" s="2"/>
      <c r="N397" t="str">
        <f t="shared" si="45"/>
        <v/>
      </c>
      <c r="O397" t="str">
        <f t="shared" si="46"/>
        <v/>
      </c>
    </row>
    <row r="398" spans="1:15" x14ac:dyDescent="0.25">
      <c r="A398" t="s">
        <v>623</v>
      </c>
      <c r="B398" t="s">
        <v>345</v>
      </c>
      <c r="C398">
        <v>1755.96</v>
      </c>
      <c r="G398" s="2"/>
      <c r="I398" s="2"/>
      <c r="J398" s="2"/>
      <c r="K398" s="2"/>
      <c r="L398" s="2"/>
      <c r="M398" s="2"/>
      <c r="N398" t="str">
        <f t="shared" si="45"/>
        <v/>
      </c>
      <c r="O398" t="str">
        <f t="shared" si="46"/>
        <v/>
      </c>
    </row>
    <row r="399" spans="1:15" x14ac:dyDescent="0.25">
      <c r="A399" t="s">
        <v>623</v>
      </c>
      <c r="B399" t="s">
        <v>376</v>
      </c>
      <c r="C399">
        <v>26237.39</v>
      </c>
      <c r="G399" s="2"/>
      <c r="I399" s="2"/>
      <c r="J399" s="2"/>
      <c r="K399" s="2"/>
      <c r="L399" s="2"/>
      <c r="M399" s="2"/>
      <c r="N399" t="str">
        <f t="shared" si="45"/>
        <v/>
      </c>
      <c r="O399" t="str">
        <f t="shared" si="46"/>
        <v/>
      </c>
    </row>
    <row r="400" spans="1:15" x14ac:dyDescent="0.25">
      <c r="A400" t="s">
        <v>314</v>
      </c>
      <c r="B400" t="s">
        <v>311</v>
      </c>
      <c r="C400">
        <v>57103.22</v>
      </c>
      <c r="G400" s="2"/>
      <c r="I400" s="2"/>
      <c r="J400" s="2"/>
      <c r="K400" s="2"/>
      <c r="L400" s="2"/>
      <c r="M400" s="2"/>
      <c r="N400" t="str">
        <f t="shared" si="45"/>
        <v/>
      </c>
      <c r="O400" t="str">
        <f t="shared" si="46"/>
        <v/>
      </c>
    </row>
    <row r="401" spans="1:15" x14ac:dyDescent="0.25">
      <c r="A401" t="s">
        <v>314</v>
      </c>
      <c r="B401" t="s">
        <v>342</v>
      </c>
      <c r="C401">
        <v>23818.86</v>
      </c>
      <c r="G401" s="2"/>
      <c r="I401" s="2"/>
      <c r="J401" s="2"/>
      <c r="K401" s="2"/>
      <c r="L401" s="2"/>
      <c r="M401" s="2"/>
      <c r="N401" t="str">
        <f t="shared" si="45"/>
        <v/>
      </c>
      <c r="O401" t="str">
        <f t="shared" si="46"/>
        <v/>
      </c>
    </row>
    <row r="402" spans="1:15" x14ac:dyDescent="0.25">
      <c r="A402" t="s">
        <v>314</v>
      </c>
      <c r="B402" t="s">
        <v>441</v>
      </c>
      <c r="C402">
        <v>19618.63</v>
      </c>
      <c r="G402" s="2"/>
      <c r="I402" s="2"/>
      <c r="J402" s="2"/>
      <c r="K402" s="2"/>
      <c r="L402" s="2"/>
      <c r="M402" s="2"/>
      <c r="N402" t="str">
        <f t="shared" si="45"/>
        <v/>
      </c>
      <c r="O402" t="str">
        <f t="shared" si="46"/>
        <v/>
      </c>
    </row>
    <row r="403" spans="1:15" x14ac:dyDescent="0.25">
      <c r="A403" t="s">
        <v>314</v>
      </c>
      <c r="B403" t="s">
        <v>473</v>
      </c>
      <c r="C403">
        <v>627.61</v>
      </c>
      <c r="G403" s="2"/>
      <c r="I403" s="2"/>
      <c r="J403" s="2"/>
      <c r="K403" s="2"/>
      <c r="L403" s="2"/>
      <c r="M403" s="2"/>
      <c r="N403" t="str">
        <f t="shared" si="45"/>
        <v/>
      </c>
      <c r="O403" t="str">
        <f t="shared" si="46"/>
        <v/>
      </c>
    </row>
    <row r="404" spans="1:15" x14ac:dyDescent="0.25">
      <c r="A404" t="s">
        <v>314</v>
      </c>
      <c r="B404" t="s">
        <v>478</v>
      </c>
      <c r="C404">
        <v>217.31</v>
      </c>
      <c r="G404" s="2"/>
      <c r="I404" s="2"/>
      <c r="J404" s="2"/>
      <c r="K404" s="2"/>
      <c r="L404" s="2"/>
      <c r="M404" s="2"/>
      <c r="N404" t="str">
        <f t="shared" si="45"/>
        <v/>
      </c>
      <c r="O404" t="str">
        <f t="shared" si="46"/>
        <v/>
      </c>
    </row>
    <row r="405" spans="1:15" x14ac:dyDescent="0.25">
      <c r="A405" t="s">
        <v>314</v>
      </c>
      <c r="B405" t="s">
        <v>502</v>
      </c>
      <c r="C405">
        <v>73.849999999999994</v>
      </c>
      <c r="G405" s="2"/>
      <c r="I405" s="2"/>
      <c r="J405" s="2"/>
      <c r="K405" s="2"/>
      <c r="L405" s="2"/>
      <c r="M405" s="2"/>
      <c r="N405" t="str">
        <f t="shared" si="45"/>
        <v/>
      </c>
      <c r="O405" t="str">
        <f t="shared" si="46"/>
        <v/>
      </c>
    </row>
    <row r="406" spans="1:15" x14ac:dyDescent="0.25">
      <c r="A406" t="s">
        <v>346</v>
      </c>
      <c r="B406" t="s">
        <v>345</v>
      </c>
      <c r="C406">
        <v>26034.34</v>
      </c>
      <c r="G406" s="2"/>
      <c r="I406" s="2"/>
      <c r="J406" s="2"/>
      <c r="K406" s="2"/>
      <c r="L406" s="2"/>
      <c r="M406" s="2"/>
      <c r="N406" t="str">
        <f t="shared" si="45"/>
        <v/>
      </c>
      <c r="O406" t="str">
        <f t="shared" si="46"/>
        <v/>
      </c>
    </row>
    <row r="407" spans="1:15" x14ac:dyDescent="0.25">
      <c r="A407" t="s">
        <v>346</v>
      </c>
      <c r="B407" t="s">
        <v>401</v>
      </c>
      <c r="C407">
        <v>34878.53</v>
      </c>
      <c r="G407" s="2"/>
      <c r="I407" s="2"/>
      <c r="J407" s="2"/>
      <c r="K407" s="2"/>
      <c r="L407" s="2"/>
      <c r="M407" s="2"/>
      <c r="N407" t="str">
        <f t="shared" si="45"/>
        <v/>
      </c>
      <c r="O407" t="str">
        <f t="shared" si="46"/>
        <v/>
      </c>
    </row>
    <row r="408" spans="1:15" x14ac:dyDescent="0.25">
      <c r="A408" t="s">
        <v>346</v>
      </c>
      <c r="B408" t="s">
        <v>408</v>
      </c>
      <c r="C408">
        <v>116.25</v>
      </c>
      <c r="G408" s="2"/>
      <c r="I408" s="2"/>
      <c r="J408" s="2"/>
      <c r="K408" s="2"/>
      <c r="L408" s="2"/>
      <c r="M408" s="2"/>
      <c r="N408" t="str">
        <f t="shared" si="45"/>
        <v/>
      </c>
      <c r="O408" t="str">
        <f t="shared" si="46"/>
        <v/>
      </c>
    </row>
    <row r="409" spans="1:15" x14ac:dyDescent="0.25">
      <c r="A409" t="s">
        <v>346</v>
      </c>
      <c r="B409" t="s">
        <v>448</v>
      </c>
      <c r="C409">
        <v>4092.75</v>
      </c>
      <c r="G409" s="2"/>
      <c r="I409" s="2"/>
      <c r="J409" s="2"/>
      <c r="K409" s="2"/>
      <c r="L409" s="2"/>
      <c r="M409" s="2"/>
      <c r="N409" t="str">
        <f t="shared" si="45"/>
        <v/>
      </c>
      <c r="O409" t="str">
        <f t="shared" si="46"/>
        <v/>
      </c>
    </row>
    <row r="410" spans="1:15" x14ac:dyDescent="0.25">
      <c r="A410" t="s">
        <v>346</v>
      </c>
      <c r="B410" t="s">
        <v>479</v>
      </c>
      <c r="C410">
        <v>2728.46</v>
      </c>
      <c r="G410" s="2"/>
      <c r="I410" s="2"/>
      <c r="J410" s="2"/>
      <c r="K410" s="2"/>
      <c r="L410" s="2"/>
      <c r="M410" s="2"/>
      <c r="N410" t="str">
        <f t="shared" si="45"/>
        <v/>
      </c>
      <c r="O410" t="str">
        <f t="shared" si="46"/>
        <v/>
      </c>
    </row>
    <row r="411" spans="1:15" x14ac:dyDescent="0.25">
      <c r="A411" t="s">
        <v>346</v>
      </c>
      <c r="B411" t="s">
        <v>488</v>
      </c>
      <c r="C411">
        <v>451.3</v>
      </c>
      <c r="G411" s="2"/>
      <c r="I411" s="2"/>
      <c r="J411" s="2"/>
      <c r="K411" s="2"/>
      <c r="L411" s="2"/>
      <c r="M411" s="2"/>
      <c r="N411" t="str">
        <f t="shared" si="45"/>
        <v/>
      </c>
      <c r="O411" t="str">
        <f t="shared" si="46"/>
        <v/>
      </c>
    </row>
    <row r="412" spans="1:15" x14ac:dyDescent="0.25">
      <c r="A412" t="s">
        <v>346</v>
      </c>
      <c r="B412" t="s">
        <v>505</v>
      </c>
      <c r="C412">
        <v>107.62</v>
      </c>
      <c r="G412" s="2"/>
      <c r="I412" s="2"/>
      <c r="J412" s="2"/>
      <c r="K412" s="2"/>
      <c r="L412" s="2"/>
      <c r="M412" s="2"/>
      <c r="N412" t="str">
        <f t="shared" si="45"/>
        <v/>
      </c>
      <c r="O412" t="str">
        <f t="shared" si="46"/>
        <v/>
      </c>
    </row>
    <row r="413" spans="1:15" x14ac:dyDescent="0.25">
      <c r="A413" t="s">
        <v>307</v>
      </c>
      <c r="B413" t="s">
        <v>305</v>
      </c>
      <c r="C413">
        <v>5002.1400000000003</v>
      </c>
      <c r="G413" s="2"/>
      <c r="I413" s="2"/>
      <c r="J413" s="2"/>
      <c r="K413" s="2"/>
      <c r="L413" s="2"/>
      <c r="M413" s="2"/>
      <c r="N413" t="str">
        <f t="shared" si="45"/>
        <v/>
      </c>
      <c r="O413" t="str">
        <f t="shared" si="46"/>
        <v/>
      </c>
    </row>
    <row r="414" spans="1:15" x14ac:dyDescent="0.25">
      <c r="A414" t="s">
        <v>307</v>
      </c>
      <c r="B414" t="s">
        <v>311</v>
      </c>
      <c r="C414">
        <v>6570.37</v>
      </c>
      <c r="G414" s="2"/>
      <c r="I414" s="2"/>
      <c r="J414" s="2"/>
      <c r="K414" s="2"/>
      <c r="L414" s="2"/>
      <c r="M414" s="2"/>
      <c r="N414" t="str">
        <f t="shared" si="45"/>
        <v/>
      </c>
      <c r="O414" t="str">
        <f t="shared" si="46"/>
        <v/>
      </c>
    </row>
    <row r="415" spans="1:15" x14ac:dyDescent="0.25">
      <c r="A415" t="s">
        <v>307</v>
      </c>
      <c r="B415" t="s">
        <v>342</v>
      </c>
      <c r="C415">
        <v>30484.3</v>
      </c>
      <c r="G415" s="2"/>
      <c r="I415" s="2"/>
      <c r="J415" s="2"/>
      <c r="K415" s="2"/>
      <c r="L415" s="2"/>
      <c r="M415" s="2"/>
      <c r="N415" t="str">
        <f t="shared" si="45"/>
        <v/>
      </c>
      <c r="O415" t="str">
        <f t="shared" si="46"/>
        <v/>
      </c>
    </row>
    <row r="416" spans="1:15" x14ac:dyDescent="0.25">
      <c r="A416" t="s">
        <v>307</v>
      </c>
      <c r="B416" t="s">
        <v>473</v>
      </c>
      <c r="C416">
        <v>1213.93</v>
      </c>
      <c r="G416" s="2"/>
      <c r="I416" s="2"/>
      <c r="J416" s="2"/>
      <c r="K416" s="2"/>
      <c r="L416" s="2"/>
      <c r="M416" s="2"/>
      <c r="N416" t="str">
        <f t="shared" si="45"/>
        <v/>
      </c>
      <c r="O416" t="str">
        <f t="shared" si="46"/>
        <v/>
      </c>
    </row>
    <row r="417" spans="1:15" x14ac:dyDescent="0.25">
      <c r="A417" t="s">
        <v>307</v>
      </c>
      <c r="B417" t="s">
        <v>478</v>
      </c>
      <c r="C417">
        <v>983.39</v>
      </c>
      <c r="G417" s="2"/>
      <c r="I417" s="2"/>
      <c r="J417" s="2"/>
      <c r="K417" s="2"/>
      <c r="L417" s="2"/>
      <c r="M417" s="2"/>
      <c r="N417" t="str">
        <f t="shared" si="45"/>
        <v/>
      </c>
      <c r="O417" t="str">
        <f t="shared" si="46"/>
        <v/>
      </c>
    </row>
    <row r="418" spans="1:15" x14ac:dyDescent="0.25">
      <c r="A418" t="s">
        <v>308</v>
      </c>
      <c r="B418" t="s">
        <v>305</v>
      </c>
      <c r="C418">
        <v>44348.82</v>
      </c>
      <c r="G418" s="2"/>
      <c r="I418" s="2"/>
      <c r="J418" s="2"/>
      <c r="K418" s="2"/>
      <c r="L418" s="2"/>
      <c r="M418" s="2"/>
      <c r="N418" t="str">
        <f t="shared" si="45"/>
        <v/>
      </c>
      <c r="O418" t="str">
        <f t="shared" si="46"/>
        <v/>
      </c>
    </row>
    <row r="419" spans="1:15" x14ac:dyDescent="0.25">
      <c r="A419" t="s">
        <v>308</v>
      </c>
      <c r="B419" t="s">
        <v>311</v>
      </c>
      <c r="C419">
        <v>469.02</v>
      </c>
      <c r="G419" s="2"/>
      <c r="I419" s="2"/>
      <c r="J419" s="2"/>
      <c r="K419" s="2"/>
      <c r="L419" s="2"/>
      <c r="M419" s="2"/>
      <c r="N419" t="str">
        <f t="shared" si="45"/>
        <v/>
      </c>
      <c r="O419" t="str">
        <f t="shared" si="46"/>
        <v/>
      </c>
    </row>
    <row r="420" spans="1:15" x14ac:dyDescent="0.25">
      <c r="A420" t="s">
        <v>308</v>
      </c>
      <c r="B420" t="s">
        <v>387</v>
      </c>
      <c r="C420">
        <v>31000.12</v>
      </c>
      <c r="G420" s="2"/>
      <c r="I420" s="2"/>
      <c r="J420" s="2"/>
      <c r="K420" s="2"/>
      <c r="L420" s="2"/>
      <c r="M420" s="2"/>
      <c r="N420" t="str">
        <f t="shared" si="45"/>
        <v/>
      </c>
      <c r="O420" t="str">
        <f t="shared" si="46"/>
        <v/>
      </c>
    </row>
    <row r="421" spans="1:15" x14ac:dyDescent="0.25">
      <c r="A421" t="s">
        <v>308</v>
      </c>
      <c r="B421" t="s">
        <v>427</v>
      </c>
      <c r="C421">
        <v>4134.7299999999996</v>
      </c>
      <c r="G421" s="2"/>
      <c r="I421" s="2"/>
      <c r="J421" s="2"/>
      <c r="K421" s="2"/>
      <c r="L421" s="2"/>
      <c r="M421" s="2"/>
      <c r="N421" t="str">
        <f t="shared" si="45"/>
        <v/>
      </c>
      <c r="O421" t="str">
        <f t="shared" si="46"/>
        <v/>
      </c>
    </row>
    <row r="422" spans="1:15" x14ac:dyDescent="0.25">
      <c r="A422" t="s">
        <v>308</v>
      </c>
      <c r="B422" t="s">
        <v>483</v>
      </c>
      <c r="C422">
        <v>4713.17</v>
      </c>
      <c r="G422" s="2"/>
      <c r="I422" s="2"/>
      <c r="J422" s="2"/>
      <c r="K422" s="2"/>
      <c r="L422" s="2"/>
      <c r="M422" s="2"/>
      <c r="N422" t="str">
        <f t="shared" si="45"/>
        <v/>
      </c>
      <c r="O422" t="str">
        <f t="shared" si="46"/>
        <v/>
      </c>
    </row>
    <row r="423" spans="1:15" x14ac:dyDescent="0.25">
      <c r="A423" t="s">
        <v>308</v>
      </c>
      <c r="B423" t="s">
        <v>495</v>
      </c>
      <c r="C423">
        <v>9.07</v>
      </c>
      <c r="G423" s="2"/>
      <c r="I423" s="2"/>
      <c r="J423" s="2"/>
      <c r="K423" s="2"/>
      <c r="L423" s="2"/>
      <c r="M423" s="2"/>
      <c r="N423" t="str">
        <f t="shared" si="45"/>
        <v/>
      </c>
      <c r="O423" t="str">
        <f t="shared" si="46"/>
        <v/>
      </c>
    </row>
    <row r="424" spans="1:15" x14ac:dyDescent="0.25">
      <c r="A424" t="s">
        <v>428</v>
      </c>
      <c r="B424" t="s">
        <v>427</v>
      </c>
      <c r="C424">
        <v>211.96</v>
      </c>
      <c r="G424" s="2"/>
      <c r="I424" s="2"/>
      <c r="J424" s="2"/>
      <c r="K424" s="2"/>
      <c r="L424" s="2"/>
      <c r="M424" s="2"/>
      <c r="N424" t="str">
        <f t="shared" si="45"/>
        <v/>
      </c>
      <c r="O424" t="str">
        <f t="shared" si="46"/>
        <v/>
      </c>
    </row>
    <row r="425" spans="1:15" x14ac:dyDescent="0.25">
      <c r="A425" t="s">
        <v>428</v>
      </c>
      <c r="B425" t="s">
        <v>495</v>
      </c>
      <c r="C425">
        <v>13.62</v>
      </c>
      <c r="G425" s="2"/>
      <c r="I425" s="2"/>
      <c r="J425" s="2"/>
      <c r="K425" s="2"/>
      <c r="L425" s="2"/>
      <c r="M425" s="2"/>
      <c r="N425" t="str">
        <f t="shared" si="45"/>
        <v/>
      </c>
      <c r="O425" t="str">
        <f t="shared" si="46"/>
        <v/>
      </c>
    </row>
    <row r="426" spans="1:15" x14ac:dyDescent="0.25">
      <c r="A426" t="s">
        <v>315</v>
      </c>
      <c r="B426" t="s">
        <v>311</v>
      </c>
      <c r="C426">
        <v>6494.49</v>
      </c>
      <c r="G426" s="2"/>
      <c r="I426" s="2"/>
      <c r="J426" s="2"/>
      <c r="K426" s="2"/>
      <c r="L426" s="2"/>
      <c r="M426" s="2"/>
      <c r="N426" t="str">
        <f t="shared" si="45"/>
        <v/>
      </c>
      <c r="O426" t="str">
        <f t="shared" si="46"/>
        <v/>
      </c>
    </row>
    <row r="427" spans="1:15" x14ac:dyDescent="0.25">
      <c r="A427" t="s">
        <v>309</v>
      </c>
      <c r="B427" t="s">
        <v>305</v>
      </c>
      <c r="C427">
        <v>11725.8</v>
      </c>
      <c r="G427" s="2"/>
      <c r="I427" s="2"/>
      <c r="J427" s="2"/>
      <c r="K427" s="2"/>
      <c r="L427" s="2"/>
      <c r="M427" s="2"/>
      <c r="N427" t="str">
        <f t="shared" si="45"/>
        <v/>
      </c>
      <c r="O427" t="str">
        <f t="shared" si="46"/>
        <v/>
      </c>
    </row>
    <row r="428" spans="1:15" x14ac:dyDescent="0.25">
      <c r="A428" t="s">
        <v>309</v>
      </c>
      <c r="B428" t="s">
        <v>387</v>
      </c>
      <c r="C428">
        <v>34115.94</v>
      </c>
      <c r="G428" s="2"/>
      <c r="I428" s="2"/>
      <c r="J428" s="2"/>
      <c r="K428" s="2"/>
      <c r="L428" s="2"/>
      <c r="M428" s="2"/>
      <c r="N428" t="str">
        <f t="shared" si="45"/>
        <v/>
      </c>
      <c r="O428" t="str">
        <f t="shared" si="46"/>
        <v/>
      </c>
    </row>
    <row r="429" spans="1:15" x14ac:dyDescent="0.25">
      <c r="A429" t="s">
        <v>309</v>
      </c>
      <c r="B429" t="s">
        <v>401</v>
      </c>
      <c r="C429">
        <v>18412.77</v>
      </c>
      <c r="G429" s="2"/>
      <c r="I429" s="2"/>
      <c r="J429" s="2"/>
      <c r="K429" s="2"/>
      <c r="L429" s="2"/>
      <c r="M429" s="2"/>
      <c r="N429" t="str">
        <f t="shared" si="45"/>
        <v/>
      </c>
      <c r="O429" t="str">
        <f t="shared" si="46"/>
        <v/>
      </c>
    </row>
    <row r="430" spans="1:15" x14ac:dyDescent="0.25">
      <c r="A430" t="s">
        <v>309</v>
      </c>
      <c r="B430" t="s">
        <v>483</v>
      </c>
      <c r="C430">
        <v>1692.92</v>
      </c>
      <c r="G430" s="2"/>
      <c r="I430" s="2"/>
      <c r="J430" s="2"/>
      <c r="K430" s="2"/>
      <c r="L430" s="2"/>
      <c r="M430" s="2"/>
      <c r="N430" t="str">
        <f t="shared" si="45"/>
        <v/>
      </c>
      <c r="O430" t="str">
        <f t="shared" si="46"/>
        <v/>
      </c>
    </row>
    <row r="431" spans="1:15" x14ac:dyDescent="0.25">
      <c r="A431" t="s">
        <v>310</v>
      </c>
      <c r="B431" t="s">
        <v>305</v>
      </c>
      <c r="C431">
        <v>676.65</v>
      </c>
      <c r="G431" s="2"/>
      <c r="I431" s="2"/>
      <c r="J431" s="2"/>
      <c r="K431" s="2"/>
      <c r="L431" s="2"/>
      <c r="M431" s="2"/>
      <c r="N431" t="str">
        <f t="shared" si="45"/>
        <v/>
      </c>
      <c r="O431" t="str">
        <f t="shared" si="46"/>
        <v/>
      </c>
    </row>
    <row r="432" spans="1:15" x14ac:dyDescent="0.25">
      <c r="A432" t="s">
        <v>310</v>
      </c>
      <c r="B432" t="s">
        <v>401</v>
      </c>
      <c r="C432">
        <v>6255.68</v>
      </c>
      <c r="G432" s="2"/>
      <c r="I432" s="2"/>
      <c r="J432" s="2"/>
      <c r="K432" s="2"/>
      <c r="L432" s="2"/>
      <c r="M432" s="2"/>
      <c r="N432" t="str">
        <f t="shared" si="45"/>
        <v/>
      </c>
      <c r="O432" t="str">
        <f t="shared" si="46"/>
        <v/>
      </c>
    </row>
    <row r="433" spans="1:15" x14ac:dyDescent="0.25">
      <c r="A433" t="s">
        <v>416</v>
      </c>
      <c r="B433" t="s">
        <v>415</v>
      </c>
      <c r="C433">
        <v>6421.51</v>
      </c>
      <c r="G433" s="2"/>
      <c r="I433" s="2"/>
      <c r="J433" s="2"/>
      <c r="K433" s="2"/>
      <c r="L433" s="2"/>
      <c r="M433" s="2"/>
      <c r="N433" t="str">
        <f t="shared" si="45"/>
        <v/>
      </c>
      <c r="O433" t="str">
        <f t="shared" si="46"/>
        <v/>
      </c>
    </row>
    <row r="434" spans="1:15" x14ac:dyDescent="0.25">
      <c r="A434" t="s">
        <v>416</v>
      </c>
      <c r="B434" t="s">
        <v>430</v>
      </c>
      <c r="C434">
        <v>8191.85</v>
      </c>
      <c r="G434" s="2"/>
      <c r="I434" s="2"/>
      <c r="J434" s="2"/>
      <c r="K434" s="2"/>
      <c r="L434" s="2"/>
      <c r="M434" s="2"/>
      <c r="N434" t="str">
        <f t="shared" si="45"/>
        <v/>
      </c>
      <c r="O434" t="str">
        <f t="shared" si="46"/>
        <v/>
      </c>
    </row>
    <row r="435" spans="1:15" x14ac:dyDescent="0.25">
      <c r="A435" t="s">
        <v>416</v>
      </c>
      <c r="B435" t="s">
        <v>444</v>
      </c>
      <c r="C435">
        <v>9369.01</v>
      </c>
      <c r="G435" s="2"/>
      <c r="I435" s="2"/>
      <c r="J435" s="2"/>
      <c r="K435" s="2"/>
      <c r="L435" s="2"/>
      <c r="M435" s="2"/>
      <c r="N435" t="str">
        <f t="shared" si="45"/>
        <v/>
      </c>
      <c r="O435" t="str">
        <f t="shared" si="46"/>
        <v/>
      </c>
    </row>
    <row r="436" spans="1:15" x14ac:dyDescent="0.25">
      <c r="A436" t="s">
        <v>416</v>
      </c>
      <c r="B436" t="s">
        <v>497</v>
      </c>
      <c r="C436">
        <v>18.36</v>
      </c>
      <c r="G436" s="2"/>
      <c r="I436" s="2"/>
      <c r="J436" s="2"/>
      <c r="K436" s="2"/>
      <c r="L436" s="2"/>
      <c r="M436" s="2"/>
      <c r="N436" t="str">
        <f t="shared" si="45"/>
        <v/>
      </c>
      <c r="O436" t="str">
        <f t="shared" si="46"/>
        <v/>
      </c>
    </row>
    <row r="437" spans="1:15" x14ac:dyDescent="0.25">
      <c r="A437" t="s">
        <v>417</v>
      </c>
      <c r="B437" t="s">
        <v>415</v>
      </c>
      <c r="C437">
        <v>34613.550000000003</v>
      </c>
      <c r="G437" s="2"/>
      <c r="I437" s="2"/>
      <c r="J437" s="2"/>
      <c r="K437" s="2"/>
      <c r="L437" s="2"/>
      <c r="M437" s="2"/>
      <c r="N437" t="str">
        <f t="shared" si="45"/>
        <v/>
      </c>
      <c r="O437" t="str">
        <f t="shared" si="46"/>
        <v/>
      </c>
    </row>
    <row r="438" spans="1:15" x14ac:dyDescent="0.25">
      <c r="A438" t="s">
        <v>417</v>
      </c>
      <c r="B438" t="s">
        <v>430</v>
      </c>
      <c r="C438">
        <v>247.61</v>
      </c>
      <c r="G438" s="2"/>
      <c r="I438" s="2"/>
      <c r="J438" s="2"/>
      <c r="K438" s="2"/>
      <c r="L438" s="2"/>
      <c r="M438" s="2"/>
      <c r="N438" t="str">
        <f t="shared" si="45"/>
        <v/>
      </c>
      <c r="O438" t="str">
        <f t="shared" si="46"/>
        <v/>
      </c>
    </row>
    <row r="439" spans="1:15" x14ac:dyDescent="0.25">
      <c r="A439" t="s">
        <v>417</v>
      </c>
      <c r="B439" t="s">
        <v>437</v>
      </c>
      <c r="C439">
        <v>4267.75</v>
      </c>
      <c r="G439" s="2"/>
      <c r="I439" s="2"/>
      <c r="J439" s="2"/>
      <c r="K439" s="2"/>
      <c r="L439" s="2"/>
      <c r="M439" s="2"/>
      <c r="N439" t="str">
        <f t="shared" si="45"/>
        <v/>
      </c>
      <c r="O439" t="str">
        <f t="shared" si="46"/>
        <v/>
      </c>
    </row>
    <row r="440" spans="1:15" x14ac:dyDescent="0.25">
      <c r="A440" t="s">
        <v>417</v>
      </c>
      <c r="B440" t="s">
        <v>492</v>
      </c>
      <c r="C440">
        <v>2266.15</v>
      </c>
      <c r="G440" s="2"/>
      <c r="I440" s="2"/>
      <c r="J440" s="2"/>
      <c r="K440" s="2"/>
      <c r="L440" s="2"/>
      <c r="M440" s="2"/>
      <c r="N440" t="str">
        <f t="shared" si="45"/>
        <v/>
      </c>
      <c r="O440" t="str">
        <f t="shared" si="46"/>
        <v/>
      </c>
    </row>
    <row r="441" spans="1:15" x14ac:dyDescent="0.25">
      <c r="A441" t="s">
        <v>417</v>
      </c>
      <c r="B441" t="s">
        <v>497</v>
      </c>
      <c r="C441">
        <v>69.84</v>
      </c>
      <c r="G441" s="2"/>
      <c r="I441" s="2"/>
      <c r="J441" s="2"/>
      <c r="K441" s="2"/>
      <c r="L441" s="2"/>
      <c r="M441" s="2"/>
      <c r="N441" t="str">
        <f t="shared" si="45"/>
        <v/>
      </c>
      <c r="O441" t="str">
        <f t="shared" si="46"/>
        <v/>
      </c>
    </row>
    <row r="442" spans="1:15" x14ac:dyDescent="0.25">
      <c r="A442" t="s">
        <v>417</v>
      </c>
      <c r="B442" t="s">
        <v>501</v>
      </c>
      <c r="C442">
        <v>705.1</v>
      </c>
      <c r="G442" s="2"/>
      <c r="I442" s="2"/>
      <c r="J442" s="2"/>
      <c r="K442" s="2"/>
      <c r="L442" s="2"/>
      <c r="M442" s="2"/>
      <c r="N442" t="str">
        <f t="shared" si="45"/>
        <v/>
      </c>
      <c r="O442" t="str">
        <f t="shared" si="46"/>
        <v/>
      </c>
    </row>
    <row r="443" spans="1:15" x14ac:dyDescent="0.25">
      <c r="A443" t="s">
        <v>418</v>
      </c>
      <c r="B443" t="s">
        <v>415</v>
      </c>
      <c r="C443">
        <v>13220.63</v>
      </c>
      <c r="G443" s="2"/>
      <c r="I443" s="2"/>
      <c r="J443" s="2"/>
      <c r="K443" s="2"/>
      <c r="L443" s="2"/>
      <c r="M443" s="2"/>
      <c r="N443" t="str">
        <f t="shared" si="45"/>
        <v/>
      </c>
      <c r="O443" t="str">
        <f t="shared" si="46"/>
        <v/>
      </c>
    </row>
    <row r="444" spans="1:15" x14ac:dyDescent="0.25">
      <c r="A444" t="s">
        <v>418</v>
      </c>
      <c r="B444" t="s">
        <v>437</v>
      </c>
      <c r="C444">
        <v>8741.1</v>
      </c>
      <c r="G444" s="2"/>
      <c r="I444" s="2"/>
      <c r="J444" s="2"/>
      <c r="K444" s="2"/>
      <c r="L444" s="2"/>
      <c r="M444" s="2"/>
      <c r="N444" t="str">
        <f t="shared" si="45"/>
        <v/>
      </c>
      <c r="O444" t="str">
        <f t="shared" si="46"/>
        <v/>
      </c>
    </row>
    <row r="445" spans="1:15" x14ac:dyDescent="0.25">
      <c r="A445" t="s">
        <v>418</v>
      </c>
      <c r="B445" t="s">
        <v>442</v>
      </c>
      <c r="C445">
        <v>2412.9</v>
      </c>
      <c r="G445" s="2"/>
      <c r="I445" s="2"/>
      <c r="J445" s="2"/>
      <c r="K445" s="2"/>
      <c r="L445" s="2"/>
      <c r="M445" s="2"/>
      <c r="N445" t="str">
        <f t="shared" si="45"/>
        <v/>
      </c>
      <c r="O445" t="str">
        <f t="shared" si="46"/>
        <v/>
      </c>
    </row>
    <row r="446" spans="1:15" x14ac:dyDescent="0.25">
      <c r="A446" t="s">
        <v>418</v>
      </c>
      <c r="B446" t="s">
        <v>501</v>
      </c>
      <c r="C446">
        <v>10.54</v>
      </c>
      <c r="G446" s="2"/>
      <c r="I446" s="2"/>
      <c r="J446" s="2"/>
      <c r="K446" s="2"/>
      <c r="L446" s="2"/>
      <c r="M446" s="2"/>
      <c r="N446" t="str">
        <f t="shared" si="45"/>
        <v/>
      </c>
      <c r="O446" t="str">
        <f t="shared" si="46"/>
        <v/>
      </c>
    </row>
    <row r="447" spans="1:15" x14ac:dyDescent="0.25">
      <c r="A447" t="s">
        <v>344</v>
      </c>
      <c r="B447" t="s">
        <v>343</v>
      </c>
      <c r="C447">
        <v>67471.81</v>
      </c>
      <c r="G447" s="2"/>
      <c r="I447" s="2"/>
      <c r="J447" s="2"/>
      <c r="K447" s="2"/>
      <c r="L447" s="2"/>
      <c r="M447" s="2"/>
      <c r="N447" t="str">
        <f t="shared" si="45"/>
        <v/>
      </c>
      <c r="O447" t="str">
        <f t="shared" si="46"/>
        <v/>
      </c>
    </row>
    <row r="448" spans="1:15" x14ac:dyDescent="0.25">
      <c r="A448" t="s">
        <v>344</v>
      </c>
      <c r="B448" t="s">
        <v>345</v>
      </c>
      <c r="C448">
        <v>3760.64</v>
      </c>
      <c r="G448" s="2"/>
      <c r="I448" s="2"/>
      <c r="J448" s="2"/>
      <c r="K448" s="2"/>
      <c r="L448" s="2"/>
      <c r="M448" s="2"/>
      <c r="N448" t="str">
        <f t="shared" si="45"/>
        <v/>
      </c>
      <c r="O448" t="str">
        <f t="shared" si="46"/>
        <v/>
      </c>
    </row>
    <row r="449" spans="1:15" x14ac:dyDescent="0.25">
      <c r="A449" t="s">
        <v>344</v>
      </c>
      <c r="B449" t="s">
        <v>401</v>
      </c>
      <c r="C449">
        <v>9265.31</v>
      </c>
      <c r="G449" s="2"/>
      <c r="I449" s="2"/>
      <c r="J449" s="2"/>
      <c r="K449" s="2"/>
      <c r="L449" s="2"/>
      <c r="M449" s="2"/>
      <c r="N449" t="str">
        <f t="shared" si="45"/>
        <v/>
      </c>
      <c r="O449" t="str">
        <f t="shared" si="46"/>
        <v/>
      </c>
    </row>
    <row r="450" spans="1:15" x14ac:dyDescent="0.25">
      <c r="A450" t="s">
        <v>344</v>
      </c>
      <c r="B450" t="s">
        <v>408</v>
      </c>
      <c r="C450">
        <v>3841.12</v>
      </c>
      <c r="G450" s="2"/>
      <c r="I450" s="2"/>
      <c r="J450" s="2"/>
      <c r="K450" s="2"/>
      <c r="L450" s="2"/>
      <c r="M450" s="2"/>
      <c r="N450" t="str">
        <f t="shared" si="45"/>
        <v/>
      </c>
      <c r="O450" t="str">
        <f t="shared" si="46"/>
        <v/>
      </c>
    </row>
    <row r="451" spans="1:15" x14ac:dyDescent="0.25">
      <c r="A451" t="s">
        <v>344</v>
      </c>
      <c r="B451" t="s">
        <v>423</v>
      </c>
      <c r="C451">
        <v>1603.46</v>
      </c>
      <c r="G451" s="2"/>
      <c r="I451" s="2"/>
      <c r="J451" s="2"/>
      <c r="K451" s="2"/>
      <c r="L451" s="2"/>
      <c r="M451" s="2"/>
      <c r="N451" t="str">
        <f t="shared" si="45"/>
        <v/>
      </c>
      <c r="O451" t="str">
        <f t="shared" si="46"/>
        <v/>
      </c>
    </row>
    <row r="452" spans="1:15" x14ac:dyDescent="0.25">
      <c r="A452" t="s">
        <v>344</v>
      </c>
      <c r="B452" t="s">
        <v>429</v>
      </c>
      <c r="C452">
        <v>28610.06</v>
      </c>
      <c r="G452" s="2"/>
      <c r="I452" s="2"/>
      <c r="J452" s="2"/>
      <c r="K452" s="2"/>
      <c r="L452" s="2"/>
      <c r="M452" s="2"/>
      <c r="N452" t="str">
        <f t="shared" si="45"/>
        <v/>
      </c>
      <c r="O452" t="str">
        <f t="shared" si="46"/>
        <v/>
      </c>
    </row>
    <row r="453" spans="1:15" x14ac:dyDescent="0.25">
      <c r="A453" t="s">
        <v>344</v>
      </c>
      <c r="B453" t="s">
        <v>437</v>
      </c>
      <c r="C453">
        <v>1220.25</v>
      </c>
      <c r="G453" s="2"/>
      <c r="I453" s="2"/>
      <c r="J453" s="2"/>
      <c r="K453" s="2"/>
      <c r="L453" s="2"/>
      <c r="M453" s="2"/>
      <c r="N453" t="str">
        <f t="shared" si="45"/>
        <v/>
      </c>
      <c r="O453" t="str">
        <f t="shared" si="46"/>
        <v/>
      </c>
    </row>
    <row r="454" spans="1:15" x14ac:dyDescent="0.25">
      <c r="A454" t="s">
        <v>344</v>
      </c>
      <c r="B454" t="s">
        <v>442</v>
      </c>
      <c r="C454">
        <v>8496.7099999999991</v>
      </c>
      <c r="G454" s="2"/>
      <c r="I454" s="2"/>
      <c r="J454" s="2"/>
      <c r="K454" s="2"/>
      <c r="L454" s="2"/>
      <c r="M454" s="2"/>
      <c r="N454" t="str">
        <f t="shared" ref="N454:N517" si="47">IF(H454&gt;I454,1,"")</f>
        <v/>
      </c>
      <c r="O454" t="str">
        <f t="shared" ref="O454:O517" si="48">IF(H454&gt;(I454+J454+K454),1,"")</f>
        <v/>
      </c>
    </row>
    <row r="455" spans="1:15" x14ac:dyDescent="0.25">
      <c r="A455" t="s">
        <v>344</v>
      </c>
      <c r="B455" t="s">
        <v>479</v>
      </c>
      <c r="C455">
        <v>1046.1500000000001</v>
      </c>
      <c r="G455" s="2"/>
      <c r="I455" s="2"/>
      <c r="J455" s="2"/>
      <c r="K455" s="2"/>
      <c r="L455" s="2"/>
      <c r="M455" s="2"/>
      <c r="N455" t="str">
        <f t="shared" si="47"/>
        <v/>
      </c>
      <c r="O455" t="str">
        <f t="shared" si="48"/>
        <v/>
      </c>
    </row>
    <row r="456" spans="1:15" x14ac:dyDescent="0.25">
      <c r="A456" t="s">
        <v>344</v>
      </c>
      <c r="B456" t="s">
        <v>490</v>
      </c>
      <c r="C456">
        <v>3647.1</v>
      </c>
      <c r="G456" s="2"/>
      <c r="I456" s="2"/>
      <c r="J456" s="2"/>
      <c r="K456" s="2"/>
      <c r="L456" s="2"/>
      <c r="M456" s="2"/>
      <c r="N456" t="str">
        <f t="shared" si="47"/>
        <v/>
      </c>
      <c r="O456" t="str">
        <f t="shared" si="48"/>
        <v/>
      </c>
    </row>
    <row r="457" spans="1:15" x14ac:dyDescent="0.25">
      <c r="A457" t="s">
        <v>344</v>
      </c>
      <c r="B457" t="s">
        <v>496</v>
      </c>
      <c r="C457">
        <v>7971.78</v>
      </c>
      <c r="G457" s="2"/>
      <c r="I457" s="2"/>
      <c r="J457" s="2"/>
      <c r="K457" s="2"/>
      <c r="L457" s="2"/>
      <c r="M457" s="2"/>
      <c r="N457" t="str">
        <f t="shared" si="47"/>
        <v/>
      </c>
      <c r="O457" t="str">
        <f t="shared" si="48"/>
        <v/>
      </c>
    </row>
    <row r="458" spans="1:15" x14ac:dyDescent="0.25">
      <c r="A458" t="s">
        <v>344</v>
      </c>
      <c r="B458" t="s">
        <v>501</v>
      </c>
      <c r="C458">
        <v>423.44</v>
      </c>
      <c r="G458" s="2"/>
      <c r="I458" s="2"/>
      <c r="J458" s="2"/>
      <c r="K458" s="2"/>
      <c r="L458" s="2"/>
      <c r="M458" s="2"/>
      <c r="N458" t="str">
        <f t="shared" si="47"/>
        <v/>
      </c>
      <c r="O458" t="str">
        <f t="shared" si="48"/>
        <v/>
      </c>
    </row>
    <row r="459" spans="1:15" x14ac:dyDescent="0.25">
      <c r="A459" t="s">
        <v>347</v>
      </c>
      <c r="B459" t="s">
        <v>345</v>
      </c>
      <c r="C459">
        <v>1487.49</v>
      </c>
      <c r="G459" s="2"/>
      <c r="I459" s="2"/>
      <c r="J459" s="2"/>
      <c r="K459" s="2"/>
      <c r="L459" s="2"/>
      <c r="M459" s="2"/>
      <c r="N459" t="str">
        <f t="shared" si="47"/>
        <v/>
      </c>
      <c r="O459" t="str">
        <f t="shared" si="48"/>
        <v/>
      </c>
    </row>
    <row r="460" spans="1:15" x14ac:dyDescent="0.25">
      <c r="A460" t="s">
        <v>347</v>
      </c>
      <c r="B460" t="s">
        <v>408</v>
      </c>
      <c r="C460">
        <v>77.36</v>
      </c>
      <c r="G460" s="2"/>
      <c r="I460" s="2"/>
      <c r="J460" s="2"/>
      <c r="K460" s="2"/>
      <c r="L460" s="2"/>
      <c r="M460" s="2"/>
      <c r="N460" t="str">
        <f t="shared" si="47"/>
        <v/>
      </c>
      <c r="O460" t="str">
        <f t="shared" si="48"/>
        <v/>
      </c>
    </row>
    <row r="461" spans="1:15" x14ac:dyDescent="0.25">
      <c r="A461" t="s">
        <v>347</v>
      </c>
      <c r="B461" t="s">
        <v>479</v>
      </c>
      <c r="C461">
        <v>23.49</v>
      </c>
      <c r="G461" s="2"/>
      <c r="I461" s="2"/>
      <c r="J461" s="2"/>
      <c r="K461" s="2"/>
      <c r="L461" s="2"/>
      <c r="M461" s="2"/>
      <c r="N461" t="str">
        <f t="shared" si="47"/>
        <v/>
      </c>
      <c r="O461" t="str">
        <f t="shared" si="48"/>
        <v/>
      </c>
    </row>
    <row r="462" spans="1:15" x14ac:dyDescent="0.25">
      <c r="A462" t="s">
        <v>347</v>
      </c>
      <c r="B462" t="s">
        <v>490</v>
      </c>
      <c r="C462">
        <v>63.47</v>
      </c>
      <c r="G462" s="2"/>
      <c r="I462" s="2"/>
      <c r="J462" s="2"/>
      <c r="K462" s="2"/>
      <c r="L462" s="2"/>
      <c r="M462" s="2"/>
      <c r="N462" t="str">
        <f t="shared" si="47"/>
        <v/>
      </c>
      <c r="O462" t="str">
        <f t="shared" si="48"/>
        <v/>
      </c>
    </row>
    <row r="463" spans="1:15" x14ac:dyDescent="0.25">
      <c r="A463" t="s">
        <v>402</v>
      </c>
      <c r="B463" t="s">
        <v>401</v>
      </c>
      <c r="C463">
        <v>955.63</v>
      </c>
      <c r="G463" s="2"/>
      <c r="I463" s="2"/>
      <c r="J463" s="2"/>
      <c r="K463" s="2"/>
      <c r="L463" s="2"/>
      <c r="M463" s="2"/>
      <c r="N463" t="str">
        <f t="shared" si="47"/>
        <v/>
      </c>
      <c r="O463" t="str">
        <f t="shared" si="48"/>
        <v/>
      </c>
    </row>
    <row r="464" spans="1:15" x14ac:dyDescent="0.25">
      <c r="A464" t="s">
        <v>431</v>
      </c>
      <c r="B464" t="s">
        <v>430</v>
      </c>
      <c r="C464">
        <v>2413.02</v>
      </c>
      <c r="G464" s="2"/>
      <c r="I464" s="2"/>
      <c r="J464" s="2"/>
      <c r="K464" s="2"/>
      <c r="L464" s="2"/>
      <c r="M464" s="2"/>
      <c r="N464" t="str">
        <f t="shared" si="47"/>
        <v/>
      </c>
      <c r="O464" t="str">
        <f t="shared" si="48"/>
        <v/>
      </c>
    </row>
    <row r="465" spans="1:15" x14ac:dyDescent="0.25">
      <c r="A465" t="s">
        <v>431</v>
      </c>
      <c r="B465" t="s">
        <v>497</v>
      </c>
      <c r="C465">
        <v>4375.84</v>
      </c>
      <c r="G465" s="2"/>
      <c r="I465" s="2"/>
      <c r="J465" s="2"/>
      <c r="K465" s="2"/>
      <c r="L465" s="2"/>
      <c r="M465" s="2"/>
      <c r="N465" t="str">
        <f t="shared" si="47"/>
        <v/>
      </c>
      <c r="O465" t="str">
        <f t="shared" si="48"/>
        <v/>
      </c>
    </row>
    <row r="466" spans="1:15" x14ac:dyDescent="0.25">
      <c r="A466" t="s">
        <v>498</v>
      </c>
      <c r="B466" t="s">
        <v>497</v>
      </c>
      <c r="C466">
        <v>238.46</v>
      </c>
      <c r="G466" s="2"/>
      <c r="I466" s="2"/>
      <c r="J466" s="2"/>
      <c r="K466" s="2"/>
      <c r="L466" s="2"/>
      <c r="M466" s="2"/>
      <c r="N466" t="str">
        <f t="shared" si="47"/>
        <v/>
      </c>
      <c r="O466" t="str">
        <f t="shared" si="48"/>
        <v/>
      </c>
    </row>
    <row r="467" spans="1:15" x14ac:dyDescent="0.25">
      <c r="A467" t="s">
        <v>438</v>
      </c>
      <c r="B467" t="s">
        <v>437</v>
      </c>
      <c r="C467">
        <v>5.84</v>
      </c>
      <c r="G467" s="2"/>
      <c r="I467" s="2"/>
      <c r="J467" s="2"/>
      <c r="K467" s="2"/>
      <c r="L467" s="2"/>
      <c r="M467" s="2"/>
      <c r="N467" t="str">
        <f t="shared" si="47"/>
        <v/>
      </c>
      <c r="O467" t="str">
        <f t="shared" si="48"/>
        <v/>
      </c>
    </row>
    <row r="468" spans="1:15" x14ac:dyDescent="0.25">
      <c r="A468" t="s">
        <v>438</v>
      </c>
      <c r="B468" t="s">
        <v>501</v>
      </c>
      <c r="C468">
        <v>623.11</v>
      </c>
      <c r="G468" s="2"/>
      <c r="I468" s="2"/>
      <c r="J468" s="2"/>
      <c r="K468" s="2"/>
      <c r="L468" s="2"/>
      <c r="M468" s="2"/>
      <c r="N468" t="str">
        <f t="shared" si="47"/>
        <v/>
      </c>
      <c r="O468" t="str">
        <f t="shared" si="48"/>
        <v/>
      </c>
    </row>
    <row r="469" spans="1:15" x14ac:dyDescent="0.25">
      <c r="A469" t="s">
        <v>432</v>
      </c>
      <c r="B469" t="s">
        <v>430</v>
      </c>
      <c r="C469">
        <v>8195.68</v>
      </c>
      <c r="G469" s="2"/>
      <c r="I469" s="2"/>
      <c r="J469" s="2"/>
      <c r="K469" s="2"/>
      <c r="L469" s="2"/>
      <c r="M469" s="2"/>
      <c r="N469" t="str">
        <f t="shared" si="47"/>
        <v/>
      </c>
      <c r="O469" t="str">
        <f t="shared" si="48"/>
        <v/>
      </c>
    </row>
    <row r="470" spans="1:15" x14ac:dyDescent="0.25">
      <c r="A470" t="s">
        <v>432</v>
      </c>
      <c r="B470" t="s">
        <v>497</v>
      </c>
      <c r="C470">
        <v>638.69000000000005</v>
      </c>
      <c r="G470" s="2"/>
      <c r="I470" s="2"/>
      <c r="J470" s="2"/>
      <c r="K470" s="2"/>
      <c r="L470" s="2"/>
      <c r="M470" s="2"/>
      <c r="N470" t="str">
        <f t="shared" si="47"/>
        <v/>
      </c>
      <c r="O470" t="str">
        <f t="shared" si="48"/>
        <v/>
      </c>
    </row>
    <row r="471" spans="1:15" x14ac:dyDescent="0.25">
      <c r="A471" t="s">
        <v>439</v>
      </c>
      <c r="B471" t="s">
        <v>437</v>
      </c>
      <c r="C471">
        <v>1395.8</v>
      </c>
      <c r="G471" s="2"/>
      <c r="I471" s="2"/>
      <c r="J471" s="2"/>
      <c r="K471" s="2"/>
      <c r="L471" s="2"/>
      <c r="M471" s="2"/>
      <c r="N471" t="str">
        <f t="shared" si="47"/>
        <v/>
      </c>
      <c r="O471" t="str">
        <f t="shared" si="48"/>
        <v/>
      </c>
    </row>
    <row r="472" spans="1:15" x14ac:dyDescent="0.25">
      <c r="A472" t="s">
        <v>439</v>
      </c>
      <c r="B472" t="s">
        <v>501</v>
      </c>
      <c r="C472">
        <v>2571.4899999999998</v>
      </c>
      <c r="G472" s="2"/>
      <c r="I472" s="2"/>
      <c r="J472" s="2"/>
      <c r="K472" s="2"/>
      <c r="L472" s="2"/>
      <c r="M472" s="2"/>
      <c r="N472" t="str">
        <f t="shared" si="47"/>
        <v/>
      </c>
      <c r="O472" t="str">
        <f t="shared" si="48"/>
        <v/>
      </c>
    </row>
    <row r="473" spans="1:15" x14ac:dyDescent="0.25">
      <c r="A473" t="s">
        <v>433</v>
      </c>
      <c r="B473" t="s">
        <v>430</v>
      </c>
      <c r="C473">
        <v>2398.52</v>
      </c>
      <c r="G473" s="2"/>
      <c r="I473" s="2"/>
      <c r="J473" s="2"/>
      <c r="K473" s="2"/>
      <c r="L473" s="2"/>
      <c r="M473" s="2"/>
      <c r="N473" t="str">
        <f t="shared" si="47"/>
        <v/>
      </c>
      <c r="O473" t="str">
        <f t="shared" si="48"/>
        <v/>
      </c>
    </row>
    <row r="474" spans="1:15" x14ac:dyDescent="0.25">
      <c r="A474" t="s">
        <v>433</v>
      </c>
      <c r="B474" t="s">
        <v>497</v>
      </c>
      <c r="C474">
        <v>10.91</v>
      </c>
      <c r="G474" s="2"/>
      <c r="I474" s="2"/>
      <c r="J474" s="2"/>
      <c r="K474" s="2"/>
      <c r="L474" s="2"/>
      <c r="M474" s="2"/>
      <c r="N474" t="str">
        <f t="shared" si="47"/>
        <v/>
      </c>
      <c r="O474" t="str">
        <f t="shared" si="48"/>
        <v/>
      </c>
    </row>
    <row r="475" spans="1:15" x14ac:dyDescent="0.25">
      <c r="A475" t="s">
        <v>440</v>
      </c>
      <c r="B475" t="s">
        <v>437</v>
      </c>
      <c r="C475">
        <v>1604.38</v>
      </c>
      <c r="G475" s="2"/>
      <c r="I475" s="2"/>
      <c r="J475" s="2"/>
      <c r="K475" s="2"/>
      <c r="L475" s="2"/>
      <c r="M475" s="2"/>
      <c r="N475" t="str">
        <f t="shared" si="47"/>
        <v/>
      </c>
      <c r="O475" t="str">
        <f t="shared" si="48"/>
        <v/>
      </c>
    </row>
    <row r="476" spans="1:15" x14ac:dyDescent="0.25">
      <c r="A476" t="s">
        <v>440</v>
      </c>
      <c r="B476" t="s">
        <v>501</v>
      </c>
      <c r="C476">
        <v>108.58</v>
      </c>
      <c r="G476" s="2"/>
      <c r="I476" s="2"/>
      <c r="J476" s="2"/>
      <c r="K476" s="2"/>
      <c r="L476" s="2"/>
      <c r="M476" s="2"/>
      <c r="N476" t="str">
        <f t="shared" si="47"/>
        <v/>
      </c>
      <c r="O476" t="str">
        <f t="shared" si="48"/>
        <v/>
      </c>
    </row>
    <row r="477" spans="1:15" x14ac:dyDescent="0.25">
      <c r="A477" t="s">
        <v>424</v>
      </c>
      <c r="B477" t="s">
        <v>423</v>
      </c>
      <c r="C477">
        <v>6871.38</v>
      </c>
      <c r="G477" s="2"/>
      <c r="I477" s="2"/>
      <c r="J477" s="2"/>
      <c r="K477" s="2"/>
      <c r="L477" s="2"/>
      <c r="M477" s="2"/>
      <c r="N477" t="str">
        <f t="shared" si="47"/>
        <v/>
      </c>
      <c r="O477" t="str">
        <f t="shared" si="48"/>
        <v/>
      </c>
    </row>
    <row r="478" spans="1:15" x14ac:dyDescent="0.25">
      <c r="A478" t="s">
        <v>424</v>
      </c>
      <c r="B478" t="s">
        <v>429</v>
      </c>
      <c r="C478">
        <v>2340.7399999999998</v>
      </c>
      <c r="G478" s="2"/>
      <c r="I478" s="2"/>
      <c r="J478" s="2"/>
      <c r="K478" s="2"/>
      <c r="L478" s="2"/>
      <c r="M478" s="2"/>
      <c r="N478" t="str">
        <f t="shared" si="47"/>
        <v/>
      </c>
      <c r="O478" t="str">
        <f t="shared" si="48"/>
        <v/>
      </c>
    </row>
    <row r="479" spans="1:15" x14ac:dyDescent="0.25">
      <c r="A479" t="s">
        <v>424</v>
      </c>
      <c r="B479" t="s">
        <v>494</v>
      </c>
      <c r="C479">
        <v>401.61</v>
      </c>
      <c r="G479" s="2"/>
      <c r="I479" s="2"/>
      <c r="J479" s="2"/>
      <c r="K479" s="2"/>
      <c r="L479" s="2"/>
      <c r="M479" s="2"/>
      <c r="N479" t="str">
        <f t="shared" si="47"/>
        <v/>
      </c>
      <c r="O479" t="str">
        <f t="shared" si="48"/>
        <v/>
      </c>
    </row>
    <row r="480" spans="1:15" x14ac:dyDescent="0.25">
      <c r="A480" t="s">
        <v>445</v>
      </c>
      <c r="B480" t="s">
        <v>444</v>
      </c>
      <c r="C480">
        <v>33255.74</v>
      </c>
      <c r="G480" s="2"/>
      <c r="I480" s="2"/>
      <c r="J480" s="2"/>
      <c r="K480" s="2"/>
      <c r="L480" s="2"/>
      <c r="M480" s="2"/>
      <c r="N480" t="str">
        <f t="shared" si="47"/>
        <v/>
      </c>
      <c r="O480" t="str">
        <f t="shared" si="48"/>
        <v/>
      </c>
    </row>
    <row r="481" spans="1:15" x14ac:dyDescent="0.25">
      <c r="A481" t="s">
        <v>445</v>
      </c>
      <c r="B481" t="s">
        <v>504</v>
      </c>
      <c r="C481">
        <v>2904.19</v>
      </c>
      <c r="G481" s="2"/>
      <c r="I481" s="2"/>
      <c r="J481" s="2"/>
      <c r="K481" s="2"/>
      <c r="L481" s="2"/>
      <c r="M481" s="2"/>
      <c r="N481" t="str">
        <f t="shared" si="47"/>
        <v/>
      </c>
      <c r="O481" t="str">
        <f t="shared" si="48"/>
        <v/>
      </c>
    </row>
    <row r="482" spans="1:15" x14ac:dyDescent="0.25">
      <c r="A482" t="s">
        <v>434</v>
      </c>
      <c r="B482" t="s">
        <v>430</v>
      </c>
      <c r="C482">
        <v>7926.36</v>
      </c>
      <c r="G482" s="2"/>
      <c r="I482" s="2"/>
      <c r="J482" s="2"/>
      <c r="K482" s="2"/>
      <c r="L482" s="2"/>
      <c r="M482" s="2"/>
      <c r="N482" t="str">
        <f t="shared" si="47"/>
        <v/>
      </c>
      <c r="O482" t="str">
        <f t="shared" si="48"/>
        <v/>
      </c>
    </row>
    <row r="483" spans="1:15" x14ac:dyDescent="0.25">
      <c r="A483" t="s">
        <v>434</v>
      </c>
      <c r="B483" t="s">
        <v>444</v>
      </c>
      <c r="C483">
        <v>7128.65</v>
      </c>
      <c r="G483" s="2"/>
      <c r="I483" s="2"/>
      <c r="J483" s="2"/>
      <c r="K483" s="2"/>
      <c r="L483" s="2"/>
      <c r="M483" s="2"/>
      <c r="N483" t="str">
        <f t="shared" si="47"/>
        <v/>
      </c>
      <c r="O483" t="str">
        <f t="shared" si="48"/>
        <v/>
      </c>
    </row>
    <row r="484" spans="1:15" x14ac:dyDescent="0.25">
      <c r="A484" t="s">
        <v>434</v>
      </c>
      <c r="B484" t="s">
        <v>497</v>
      </c>
      <c r="C484">
        <v>15.33</v>
      </c>
      <c r="G484" s="2"/>
      <c r="I484" s="2"/>
      <c r="J484" s="2"/>
      <c r="K484" s="2"/>
      <c r="L484" s="2"/>
      <c r="M484" s="2"/>
      <c r="N484" t="str">
        <f t="shared" si="47"/>
        <v/>
      </c>
      <c r="O484" t="str">
        <f t="shared" si="48"/>
        <v/>
      </c>
    </row>
    <row r="485" spans="1:15" x14ac:dyDescent="0.25">
      <c r="A485" t="s">
        <v>434</v>
      </c>
      <c r="B485" t="s">
        <v>504</v>
      </c>
      <c r="C485">
        <v>1893.52</v>
      </c>
      <c r="G485" s="2"/>
      <c r="I485" s="2"/>
      <c r="J485" s="2"/>
      <c r="K485" s="2"/>
      <c r="L485" s="2"/>
      <c r="M485" s="2"/>
      <c r="N485" t="str">
        <f t="shared" si="47"/>
        <v/>
      </c>
      <c r="O485" t="str">
        <f t="shared" si="48"/>
        <v/>
      </c>
    </row>
    <row r="486" spans="1:15" x14ac:dyDescent="0.25">
      <c r="A486" t="s">
        <v>446</v>
      </c>
      <c r="B486" t="s">
        <v>444</v>
      </c>
      <c r="C486">
        <v>801.77</v>
      </c>
      <c r="G486" s="2"/>
      <c r="I486" s="2"/>
      <c r="J486" s="2"/>
      <c r="K486" s="2"/>
      <c r="L486" s="2"/>
      <c r="M486" s="2"/>
      <c r="N486" t="str">
        <f t="shared" si="47"/>
        <v/>
      </c>
      <c r="O486" t="str">
        <f t="shared" si="48"/>
        <v/>
      </c>
    </row>
    <row r="487" spans="1:15" x14ac:dyDescent="0.25">
      <c r="A487" t="s">
        <v>446</v>
      </c>
      <c r="B487" t="s">
        <v>504</v>
      </c>
      <c r="C487">
        <v>1001.95</v>
      </c>
      <c r="G487" s="2"/>
      <c r="I487" s="2"/>
      <c r="J487" s="2"/>
      <c r="K487" s="2"/>
      <c r="L487" s="2"/>
      <c r="M487" s="2"/>
      <c r="N487" t="str">
        <f t="shared" si="47"/>
        <v/>
      </c>
      <c r="O487" t="str">
        <f t="shared" si="48"/>
        <v/>
      </c>
    </row>
    <row r="488" spans="1:15" x14ac:dyDescent="0.25">
      <c r="A488" t="s">
        <v>443</v>
      </c>
      <c r="B488" t="s">
        <v>442</v>
      </c>
      <c r="C488">
        <v>42505.43</v>
      </c>
      <c r="G488" s="2"/>
      <c r="I488" s="2"/>
      <c r="J488" s="2"/>
      <c r="K488" s="2"/>
      <c r="L488" s="2"/>
      <c r="M488" s="2"/>
      <c r="N488" t="str">
        <f t="shared" si="47"/>
        <v/>
      </c>
      <c r="O488" t="str">
        <f t="shared" si="48"/>
        <v/>
      </c>
    </row>
    <row r="489" spans="1:15" x14ac:dyDescent="0.25">
      <c r="A489" t="s">
        <v>443</v>
      </c>
      <c r="B489" t="s">
        <v>503</v>
      </c>
      <c r="C489">
        <v>3268.28</v>
      </c>
      <c r="G489" s="2"/>
      <c r="I489" s="2"/>
      <c r="J489" s="2"/>
      <c r="K489" s="2"/>
      <c r="L489" s="2"/>
      <c r="M489" s="2"/>
      <c r="N489" t="str">
        <f t="shared" si="47"/>
        <v/>
      </c>
      <c r="O489" t="str">
        <f t="shared" si="48"/>
        <v/>
      </c>
    </row>
    <row r="490" spans="1:15" x14ac:dyDescent="0.25">
      <c r="A490" t="s">
        <v>638</v>
      </c>
      <c r="B490" t="s">
        <v>343</v>
      </c>
      <c r="C490">
        <v>4982.72</v>
      </c>
      <c r="G490" s="2"/>
      <c r="I490" s="2"/>
      <c r="J490" s="2"/>
      <c r="K490" s="2"/>
      <c r="L490" s="2"/>
      <c r="M490" s="2"/>
      <c r="N490" t="str">
        <f t="shared" si="47"/>
        <v/>
      </c>
      <c r="O490" t="str">
        <f t="shared" si="48"/>
        <v/>
      </c>
    </row>
    <row r="491" spans="1:15" x14ac:dyDescent="0.25">
      <c r="A491" t="s">
        <v>638</v>
      </c>
      <c r="B491" t="s">
        <v>442</v>
      </c>
      <c r="C491">
        <v>36011.300000000003</v>
      </c>
      <c r="G491" s="2"/>
      <c r="I491" s="2"/>
      <c r="J491" s="2"/>
      <c r="K491" s="2"/>
      <c r="L491" s="2"/>
      <c r="M491" s="2"/>
      <c r="N491" t="str">
        <f t="shared" si="47"/>
        <v/>
      </c>
      <c r="O491" t="str">
        <f t="shared" si="48"/>
        <v/>
      </c>
    </row>
    <row r="492" spans="1:15" x14ac:dyDescent="0.25">
      <c r="A492" t="s">
        <v>638</v>
      </c>
      <c r="B492" t="s">
        <v>503</v>
      </c>
      <c r="C492">
        <v>6.55</v>
      </c>
      <c r="G492" s="2"/>
      <c r="I492" s="2"/>
      <c r="J492" s="2"/>
      <c r="K492" s="2"/>
      <c r="L492" s="2"/>
      <c r="M492" s="2"/>
      <c r="N492" t="str">
        <f t="shared" si="47"/>
        <v/>
      </c>
      <c r="O492" t="str">
        <f t="shared" si="48"/>
        <v/>
      </c>
    </row>
    <row r="493" spans="1:15" x14ac:dyDescent="0.25">
      <c r="A493" t="s">
        <v>639</v>
      </c>
      <c r="B493" t="s">
        <v>343</v>
      </c>
      <c r="C493">
        <v>29931.34</v>
      </c>
      <c r="G493" s="2"/>
      <c r="I493" s="2"/>
      <c r="J493" s="2"/>
      <c r="K493" s="2"/>
      <c r="L493" s="2"/>
      <c r="M493" s="2"/>
      <c r="N493" t="str">
        <f t="shared" si="47"/>
        <v/>
      </c>
      <c r="O493" t="str">
        <f t="shared" si="48"/>
        <v/>
      </c>
    </row>
    <row r="494" spans="1:15" x14ac:dyDescent="0.25">
      <c r="A494" t="s">
        <v>639</v>
      </c>
      <c r="B494" t="s">
        <v>442</v>
      </c>
      <c r="C494">
        <v>11537.76</v>
      </c>
      <c r="G494" s="2"/>
      <c r="I494" s="2"/>
      <c r="J494" s="2"/>
      <c r="K494" s="2"/>
      <c r="L494" s="2"/>
      <c r="M494" s="2"/>
      <c r="N494" t="str">
        <f t="shared" si="47"/>
        <v/>
      </c>
      <c r="O494" t="str">
        <f t="shared" si="48"/>
        <v/>
      </c>
    </row>
    <row r="495" spans="1:15" x14ac:dyDescent="0.25">
      <c r="A495" t="s">
        <v>640</v>
      </c>
      <c r="B495" t="s">
        <v>305</v>
      </c>
      <c r="C495">
        <v>11489.42</v>
      </c>
      <c r="G495" s="2"/>
      <c r="I495" s="2"/>
      <c r="J495" s="2"/>
      <c r="K495" s="2"/>
      <c r="L495" s="2"/>
      <c r="M495" s="2"/>
      <c r="N495" t="str">
        <f t="shared" si="47"/>
        <v/>
      </c>
      <c r="O495" t="str">
        <f t="shared" si="48"/>
        <v/>
      </c>
    </row>
    <row r="496" spans="1:15" x14ac:dyDescent="0.25">
      <c r="A496" t="s">
        <v>640</v>
      </c>
      <c r="B496" t="s">
        <v>340</v>
      </c>
      <c r="C496">
        <v>46431.42</v>
      </c>
      <c r="G496" s="2"/>
      <c r="I496" s="2"/>
      <c r="J496" s="2"/>
      <c r="K496" s="2"/>
      <c r="L496" s="2"/>
      <c r="M496" s="2"/>
      <c r="N496" t="str">
        <f t="shared" si="47"/>
        <v/>
      </c>
      <c r="O496" t="str">
        <f t="shared" si="48"/>
        <v/>
      </c>
    </row>
    <row r="497" spans="1:15" x14ac:dyDescent="0.25">
      <c r="A497" t="s">
        <v>640</v>
      </c>
      <c r="B497" t="s">
        <v>342</v>
      </c>
      <c r="C497">
        <v>73628.070000000007</v>
      </c>
      <c r="G497" s="2"/>
      <c r="I497" s="2"/>
      <c r="J497" s="2"/>
      <c r="K497" s="2"/>
      <c r="L497" s="2"/>
      <c r="M497" s="2"/>
      <c r="N497" t="str">
        <f t="shared" si="47"/>
        <v/>
      </c>
      <c r="O497" t="str">
        <f t="shared" si="48"/>
        <v/>
      </c>
    </row>
    <row r="498" spans="1:15" x14ac:dyDescent="0.25">
      <c r="A498" t="s">
        <v>640</v>
      </c>
      <c r="B498" t="s">
        <v>376</v>
      </c>
      <c r="C498">
        <v>24639.91</v>
      </c>
      <c r="G498" s="2"/>
      <c r="I498" s="2"/>
      <c r="J498" s="2"/>
      <c r="K498" s="2"/>
      <c r="L498" s="2"/>
      <c r="M498" s="2"/>
      <c r="N498" t="str">
        <f t="shared" si="47"/>
        <v/>
      </c>
      <c r="O498" t="str">
        <f t="shared" si="48"/>
        <v/>
      </c>
    </row>
    <row r="499" spans="1:15" x14ac:dyDescent="0.25">
      <c r="A499" t="s">
        <v>640</v>
      </c>
      <c r="B499" t="s">
        <v>441</v>
      </c>
      <c r="C499">
        <v>4031.1</v>
      </c>
      <c r="G499" s="2"/>
      <c r="I499" s="2"/>
      <c r="J499" s="2"/>
      <c r="K499" s="2"/>
      <c r="L499" s="2"/>
      <c r="M499" s="2"/>
      <c r="N499" t="str">
        <f t="shared" si="47"/>
        <v/>
      </c>
      <c r="O499" t="str">
        <f t="shared" si="48"/>
        <v/>
      </c>
    </row>
    <row r="500" spans="1:15" x14ac:dyDescent="0.25">
      <c r="A500" t="s">
        <v>640</v>
      </c>
      <c r="B500" t="s">
        <v>1413</v>
      </c>
      <c r="C500">
        <v>228.99</v>
      </c>
      <c r="G500" s="2"/>
      <c r="I500" s="2"/>
      <c r="J500" s="2"/>
      <c r="K500" s="2"/>
      <c r="L500" s="2"/>
      <c r="M500" s="2"/>
      <c r="N500" t="str">
        <f t="shared" si="47"/>
        <v/>
      </c>
      <c r="O500" t="str">
        <f t="shared" si="48"/>
        <v/>
      </c>
    </row>
    <row r="501" spans="1:15" x14ac:dyDescent="0.25">
      <c r="A501" t="s">
        <v>640</v>
      </c>
      <c r="B501" t="s">
        <v>478</v>
      </c>
      <c r="C501">
        <v>302.52999999999997</v>
      </c>
      <c r="G501" s="2"/>
      <c r="I501" s="2"/>
      <c r="J501" s="2"/>
      <c r="K501" s="2"/>
      <c r="L501" s="2"/>
      <c r="M501" s="2"/>
      <c r="N501" t="str">
        <f t="shared" si="47"/>
        <v/>
      </c>
      <c r="O501" t="str">
        <f t="shared" si="48"/>
        <v/>
      </c>
    </row>
    <row r="502" spans="1:15" x14ac:dyDescent="0.25">
      <c r="A502" t="s">
        <v>642</v>
      </c>
      <c r="B502" t="s">
        <v>305</v>
      </c>
      <c r="C502">
        <v>11592.38</v>
      </c>
      <c r="G502" s="2"/>
      <c r="I502" s="2"/>
      <c r="J502" s="2"/>
      <c r="K502" s="2"/>
      <c r="L502" s="2"/>
      <c r="M502" s="2"/>
      <c r="N502" t="str">
        <f t="shared" si="47"/>
        <v/>
      </c>
      <c r="O502" t="str">
        <f t="shared" si="48"/>
        <v/>
      </c>
    </row>
    <row r="503" spans="1:15" x14ac:dyDescent="0.25">
      <c r="A503" t="s">
        <v>642</v>
      </c>
      <c r="B503" t="s">
        <v>376</v>
      </c>
      <c r="C503">
        <v>20768.38</v>
      </c>
      <c r="G503" s="2"/>
      <c r="I503" s="2"/>
      <c r="J503" s="2"/>
      <c r="K503" s="2"/>
      <c r="L503" s="2"/>
      <c r="M503" s="2"/>
      <c r="N503" t="str">
        <f t="shared" si="47"/>
        <v/>
      </c>
      <c r="O503" t="str">
        <f t="shared" si="48"/>
        <v/>
      </c>
    </row>
    <row r="504" spans="1:15" x14ac:dyDescent="0.25">
      <c r="A504" t="s">
        <v>643</v>
      </c>
      <c r="B504" t="s">
        <v>1414</v>
      </c>
      <c r="C504">
        <v>48645.31</v>
      </c>
      <c r="G504" s="2"/>
      <c r="I504" s="2"/>
      <c r="J504" s="2"/>
      <c r="K504" s="2"/>
      <c r="L504" s="2"/>
      <c r="M504" s="2"/>
      <c r="N504" t="str">
        <f t="shared" si="47"/>
        <v/>
      </c>
      <c r="O504" t="str">
        <f t="shared" si="48"/>
        <v/>
      </c>
    </row>
    <row r="505" spans="1:15" x14ac:dyDescent="0.25">
      <c r="A505" t="s">
        <v>643</v>
      </c>
      <c r="B505" t="s">
        <v>1415</v>
      </c>
      <c r="C505">
        <v>357.52</v>
      </c>
      <c r="G505" s="2"/>
      <c r="I505" s="2"/>
      <c r="J505" s="2"/>
      <c r="K505" s="2"/>
      <c r="L505" s="2"/>
      <c r="M505" s="2"/>
      <c r="N505" t="str">
        <f t="shared" si="47"/>
        <v/>
      </c>
      <c r="O505" t="str">
        <f t="shared" si="48"/>
        <v/>
      </c>
    </row>
    <row r="506" spans="1:15" x14ac:dyDescent="0.25">
      <c r="A506" t="s">
        <v>643</v>
      </c>
      <c r="B506" t="s">
        <v>1416</v>
      </c>
      <c r="C506">
        <v>11219.45</v>
      </c>
      <c r="G506" s="2"/>
      <c r="I506" s="2"/>
      <c r="J506" s="2"/>
      <c r="K506" s="2"/>
      <c r="L506" s="2"/>
      <c r="M506" s="2"/>
      <c r="N506" t="str">
        <f t="shared" si="47"/>
        <v/>
      </c>
      <c r="O506" t="str">
        <f t="shared" si="48"/>
        <v/>
      </c>
    </row>
    <row r="507" spans="1:15" x14ac:dyDescent="0.25">
      <c r="A507" t="s">
        <v>643</v>
      </c>
      <c r="B507" t="s">
        <v>1417</v>
      </c>
      <c r="C507">
        <v>692.55</v>
      </c>
      <c r="G507" s="2"/>
      <c r="I507" s="2"/>
      <c r="J507" s="2"/>
      <c r="K507" s="2"/>
      <c r="L507" s="2"/>
      <c r="M507" s="2"/>
      <c r="N507" t="str">
        <f t="shared" si="47"/>
        <v/>
      </c>
      <c r="O507" t="str">
        <f t="shared" si="48"/>
        <v/>
      </c>
    </row>
    <row r="508" spans="1:15" x14ac:dyDescent="0.25">
      <c r="A508" t="s">
        <v>647</v>
      </c>
      <c r="B508" t="s">
        <v>1414</v>
      </c>
      <c r="C508">
        <v>71364.92</v>
      </c>
      <c r="G508" s="2"/>
      <c r="I508" s="2"/>
      <c r="J508" s="2"/>
      <c r="K508" s="2"/>
      <c r="L508" s="2"/>
      <c r="M508" s="2"/>
      <c r="N508" t="str">
        <f t="shared" si="47"/>
        <v/>
      </c>
      <c r="O508" t="str">
        <f t="shared" si="48"/>
        <v/>
      </c>
    </row>
    <row r="509" spans="1:15" x14ac:dyDescent="0.25">
      <c r="A509" t="s">
        <v>647</v>
      </c>
      <c r="B509" t="s">
        <v>1418</v>
      </c>
      <c r="C509">
        <v>2547.84</v>
      </c>
      <c r="G509" s="2"/>
      <c r="I509" s="2"/>
      <c r="J509" s="2"/>
      <c r="K509" s="2"/>
      <c r="L509" s="2"/>
      <c r="M509" s="2"/>
      <c r="N509" t="str">
        <f t="shared" si="47"/>
        <v/>
      </c>
      <c r="O509" t="str">
        <f t="shared" si="48"/>
        <v/>
      </c>
    </row>
    <row r="510" spans="1:15" x14ac:dyDescent="0.25">
      <c r="A510" t="s">
        <v>649</v>
      </c>
      <c r="B510" t="s">
        <v>1414</v>
      </c>
      <c r="C510">
        <v>4193.88</v>
      </c>
      <c r="G510" s="2"/>
      <c r="I510" s="2"/>
      <c r="J510" s="2"/>
      <c r="K510" s="2"/>
      <c r="L510" s="2"/>
      <c r="M510" s="2"/>
      <c r="N510" t="str">
        <f t="shared" si="47"/>
        <v/>
      </c>
      <c r="O510" t="str">
        <f t="shared" si="48"/>
        <v/>
      </c>
    </row>
    <row r="511" spans="1:15" x14ac:dyDescent="0.25">
      <c r="A511" t="s">
        <v>649</v>
      </c>
      <c r="B511" t="s">
        <v>1415</v>
      </c>
      <c r="C511">
        <v>24800.32</v>
      </c>
      <c r="G511" s="2"/>
      <c r="I511" s="2"/>
      <c r="J511" s="2"/>
      <c r="K511" s="2"/>
      <c r="L511" s="2"/>
      <c r="M511" s="2"/>
      <c r="N511" t="str">
        <f t="shared" si="47"/>
        <v/>
      </c>
      <c r="O511" t="str">
        <f t="shared" si="48"/>
        <v/>
      </c>
    </row>
    <row r="512" spans="1:15" x14ac:dyDescent="0.25">
      <c r="A512" t="s">
        <v>649</v>
      </c>
      <c r="B512" t="s">
        <v>1416</v>
      </c>
      <c r="C512">
        <v>293.66000000000003</v>
      </c>
      <c r="G512" s="2"/>
      <c r="I512" s="2"/>
      <c r="J512" s="2"/>
      <c r="K512" s="2"/>
      <c r="L512" s="2"/>
      <c r="M512" s="2"/>
      <c r="N512" t="str">
        <f t="shared" si="47"/>
        <v/>
      </c>
      <c r="O512" t="str">
        <f t="shared" si="48"/>
        <v/>
      </c>
    </row>
    <row r="513" spans="1:15" x14ac:dyDescent="0.25">
      <c r="A513" t="s">
        <v>649</v>
      </c>
      <c r="B513" t="s">
        <v>1419</v>
      </c>
      <c r="C513">
        <v>25251.99</v>
      </c>
      <c r="G513" s="2"/>
      <c r="I513" s="2"/>
      <c r="J513" s="2"/>
      <c r="K513" s="2"/>
      <c r="L513" s="2"/>
      <c r="M513" s="2"/>
      <c r="N513" t="str">
        <f t="shared" si="47"/>
        <v/>
      </c>
      <c r="O513" t="str">
        <f t="shared" si="48"/>
        <v/>
      </c>
    </row>
    <row r="514" spans="1:15" x14ac:dyDescent="0.25">
      <c r="A514" t="s">
        <v>649</v>
      </c>
      <c r="B514" t="s">
        <v>1420</v>
      </c>
      <c r="C514">
        <v>4943.1499999999996</v>
      </c>
      <c r="G514" s="2"/>
      <c r="I514" s="2"/>
      <c r="J514" s="2"/>
      <c r="K514" s="2"/>
      <c r="L514" s="2"/>
      <c r="M514" s="2"/>
      <c r="N514" t="str">
        <f t="shared" si="47"/>
        <v/>
      </c>
      <c r="O514" t="str">
        <f t="shared" si="48"/>
        <v/>
      </c>
    </row>
    <row r="515" spans="1:15" x14ac:dyDescent="0.25">
      <c r="A515" t="s">
        <v>651</v>
      </c>
      <c r="B515" t="s">
        <v>1418</v>
      </c>
      <c r="C515">
        <v>14199.65</v>
      </c>
      <c r="G515" s="2"/>
      <c r="I515" s="2"/>
      <c r="J515" s="2"/>
      <c r="K515" s="2"/>
      <c r="L515" s="2"/>
      <c r="M515" s="2"/>
      <c r="N515" t="str">
        <f t="shared" si="47"/>
        <v/>
      </c>
      <c r="O515" t="str">
        <f t="shared" si="48"/>
        <v/>
      </c>
    </row>
    <row r="516" spans="1:15" x14ac:dyDescent="0.25">
      <c r="A516" t="s">
        <v>652</v>
      </c>
      <c r="B516" t="s">
        <v>1415</v>
      </c>
      <c r="C516">
        <v>27043.21</v>
      </c>
      <c r="G516" s="2"/>
      <c r="I516" s="2"/>
      <c r="J516" s="2"/>
      <c r="K516" s="2"/>
      <c r="L516" s="2"/>
      <c r="M516" s="2"/>
      <c r="N516" t="str">
        <f t="shared" si="47"/>
        <v/>
      </c>
      <c r="O516" t="str">
        <f t="shared" si="48"/>
        <v/>
      </c>
    </row>
    <row r="517" spans="1:15" x14ac:dyDescent="0.25">
      <c r="A517" t="s">
        <v>652</v>
      </c>
      <c r="B517" t="s">
        <v>1419</v>
      </c>
      <c r="C517">
        <v>17689.07</v>
      </c>
      <c r="G517" s="2"/>
      <c r="I517" s="2"/>
      <c r="J517" s="2"/>
      <c r="K517" s="2"/>
      <c r="L517" s="2"/>
      <c r="M517" s="2"/>
      <c r="N517" t="str">
        <f t="shared" si="47"/>
        <v/>
      </c>
      <c r="O517" t="str">
        <f t="shared" si="48"/>
        <v/>
      </c>
    </row>
    <row r="518" spans="1:15" x14ac:dyDescent="0.25">
      <c r="A518" t="s">
        <v>652</v>
      </c>
      <c r="B518" t="s">
        <v>1420</v>
      </c>
      <c r="C518">
        <v>14882.29</v>
      </c>
      <c r="G518" s="2"/>
      <c r="I518" s="2"/>
      <c r="J518" s="2"/>
      <c r="K518" s="2"/>
      <c r="L518" s="2"/>
      <c r="M518" s="2"/>
      <c r="N518" t="str">
        <f t="shared" ref="N518:N539" si="49">IF(H518&gt;I518,1,"")</f>
        <v/>
      </c>
      <c r="O518" t="str">
        <f t="shared" ref="O518:O539" si="50">IF(H518&gt;(I518+J518+K518),1,"")</f>
        <v/>
      </c>
    </row>
    <row r="519" spans="1:15" x14ac:dyDescent="0.25">
      <c r="A519" t="s">
        <v>653</v>
      </c>
      <c r="B519" t="s">
        <v>1421</v>
      </c>
      <c r="C519">
        <v>5450.79</v>
      </c>
      <c r="G519" s="2"/>
      <c r="I519" s="2"/>
      <c r="J519" s="2"/>
      <c r="K519" s="2"/>
      <c r="L519" s="2"/>
      <c r="M519" s="2"/>
      <c r="N519" t="str">
        <f t="shared" si="49"/>
        <v/>
      </c>
      <c r="O519" t="str">
        <f t="shared" si="50"/>
        <v/>
      </c>
    </row>
    <row r="520" spans="1:15" x14ac:dyDescent="0.25">
      <c r="A520" t="s">
        <v>653</v>
      </c>
      <c r="B520" t="s">
        <v>1415</v>
      </c>
      <c r="C520">
        <v>2707.59</v>
      </c>
      <c r="G520" s="2"/>
      <c r="I520" s="2"/>
      <c r="J520" s="2"/>
      <c r="K520" s="2"/>
      <c r="L520" s="2"/>
      <c r="M520" s="2"/>
      <c r="N520" t="str">
        <f t="shared" si="49"/>
        <v/>
      </c>
      <c r="O520" t="str">
        <f t="shared" si="50"/>
        <v/>
      </c>
    </row>
    <row r="521" spans="1:15" x14ac:dyDescent="0.25">
      <c r="A521" t="s">
        <v>653</v>
      </c>
      <c r="B521" t="s">
        <v>1422</v>
      </c>
      <c r="C521">
        <v>4965.9399999999996</v>
      </c>
      <c r="G521" s="2"/>
      <c r="I521" s="2"/>
      <c r="J521" s="2"/>
      <c r="K521" s="2"/>
      <c r="L521" s="2"/>
      <c r="M521" s="2"/>
      <c r="N521" t="str">
        <f t="shared" si="49"/>
        <v/>
      </c>
      <c r="O521" t="str">
        <f t="shared" si="50"/>
        <v/>
      </c>
    </row>
    <row r="522" spans="1:15" x14ac:dyDescent="0.25">
      <c r="A522" t="s">
        <v>653</v>
      </c>
      <c r="B522" t="s">
        <v>1419</v>
      </c>
      <c r="C522">
        <v>1810.13</v>
      </c>
      <c r="G522" s="2"/>
      <c r="I522" s="2"/>
      <c r="J522" s="2"/>
      <c r="K522" s="2"/>
      <c r="L522" s="2"/>
      <c r="M522" s="2"/>
      <c r="N522" t="str">
        <f t="shared" si="49"/>
        <v/>
      </c>
      <c r="O522" t="str">
        <f t="shared" si="50"/>
        <v/>
      </c>
    </row>
    <row r="523" spans="1:15" x14ac:dyDescent="0.25">
      <c r="A523" t="s">
        <v>653</v>
      </c>
      <c r="B523" t="s">
        <v>1423</v>
      </c>
      <c r="C523">
        <v>10228.66</v>
      </c>
      <c r="G523" s="2"/>
      <c r="I523" s="2"/>
      <c r="J523" s="2"/>
      <c r="K523" s="2"/>
      <c r="L523" s="2"/>
      <c r="M523" s="2"/>
      <c r="N523" t="str">
        <f t="shared" si="49"/>
        <v/>
      </c>
      <c r="O523" t="str">
        <f t="shared" si="50"/>
        <v/>
      </c>
    </row>
    <row r="524" spans="1:15" x14ac:dyDescent="0.25">
      <c r="A524" t="s">
        <v>653</v>
      </c>
      <c r="B524" t="s">
        <v>1420</v>
      </c>
      <c r="C524">
        <v>5164.91</v>
      </c>
      <c r="G524" s="2"/>
      <c r="I524" s="2"/>
      <c r="J524" s="2"/>
      <c r="K524" s="2"/>
      <c r="L524" s="2"/>
      <c r="M524" s="2"/>
      <c r="N524" t="str">
        <f t="shared" si="49"/>
        <v/>
      </c>
      <c r="O524" t="str">
        <f t="shared" si="50"/>
        <v/>
      </c>
    </row>
    <row r="525" spans="1:15" x14ac:dyDescent="0.25">
      <c r="A525" t="s">
        <v>656</v>
      </c>
      <c r="B525" t="s">
        <v>1409</v>
      </c>
      <c r="C525">
        <v>11734.39</v>
      </c>
      <c r="G525" s="2"/>
      <c r="I525" s="2"/>
      <c r="J525" s="2"/>
      <c r="K525" s="2"/>
      <c r="L525" s="2"/>
      <c r="M525" s="2"/>
      <c r="N525" t="str">
        <f t="shared" si="49"/>
        <v/>
      </c>
      <c r="O525" t="str">
        <f t="shared" si="50"/>
        <v/>
      </c>
    </row>
    <row r="526" spans="1:15" x14ac:dyDescent="0.25">
      <c r="A526" t="s">
        <v>656</v>
      </c>
      <c r="B526" t="s">
        <v>1403</v>
      </c>
      <c r="C526">
        <v>39983.29</v>
      </c>
      <c r="G526" s="2"/>
      <c r="I526" s="2"/>
      <c r="J526" s="2"/>
      <c r="K526" s="2"/>
      <c r="L526" s="2"/>
      <c r="M526" s="2"/>
      <c r="N526" t="str">
        <f t="shared" si="49"/>
        <v/>
      </c>
      <c r="O526" t="str">
        <f t="shared" si="50"/>
        <v/>
      </c>
    </row>
    <row r="527" spans="1:15" x14ac:dyDescent="0.25">
      <c r="A527" t="s">
        <v>657</v>
      </c>
      <c r="B527" t="s">
        <v>1421</v>
      </c>
      <c r="C527">
        <v>9067.56</v>
      </c>
      <c r="G527" s="2"/>
      <c r="I527" s="2"/>
      <c r="J527" s="2"/>
      <c r="K527" s="2"/>
      <c r="L527" s="2"/>
      <c r="M527" s="2"/>
      <c r="N527" t="str">
        <f t="shared" si="49"/>
        <v/>
      </c>
      <c r="O527" t="str">
        <f t="shared" si="50"/>
        <v/>
      </c>
    </row>
    <row r="528" spans="1:15" x14ac:dyDescent="0.25">
      <c r="A528" t="s">
        <v>657</v>
      </c>
      <c r="B528" t="s">
        <v>1415</v>
      </c>
      <c r="C528">
        <v>5954.66</v>
      </c>
      <c r="G528" s="2"/>
      <c r="I528" s="2"/>
      <c r="J528" s="2"/>
      <c r="K528" s="2"/>
      <c r="L528" s="2"/>
      <c r="M528" s="2"/>
      <c r="N528" t="str">
        <f t="shared" si="49"/>
        <v/>
      </c>
      <c r="O528" t="str">
        <f t="shared" si="50"/>
        <v/>
      </c>
    </row>
    <row r="529" spans="1:15" x14ac:dyDescent="0.25">
      <c r="A529" t="s">
        <v>658</v>
      </c>
      <c r="B529" t="s">
        <v>1415</v>
      </c>
      <c r="C529">
        <v>8373.9500000000007</v>
      </c>
      <c r="G529" s="2"/>
      <c r="I529" s="2"/>
      <c r="J529" s="2"/>
      <c r="K529" s="2"/>
      <c r="L529" s="2"/>
      <c r="M529" s="2"/>
      <c r="N529" t="str">
        <f t="shared" si="49"/>
        <v/>
      </c>
      <c r="O529" t="str">
        <f t="shared" si="50"/>
        <v/>
      </c>
    </row>
    <row r="530" spans="1:15" x14ac:dyDescent="0.25">
      <c r="A530" t="s">
        <v>659</v>
      </c>
      <c r="B530" t="s">
        <v>1407</v>
      </c>
      <c r="C530">
        <v>37393.339999999997</v>
      </c>
      <c r="G530" s="2"/>
      <c r="I530" s="2"/>
      <c r="J530" s="2"/>
      <c r="K530" s="2"/>
      <c r="L530" s="2"/>
      <c r="M530" s="2"/>
      <c r="N530" t="str">
        <f t="shared" si="49"/>
        <v/>
      </c>
      <c r="O530" t="str">
        <f t="shared" si="50"/>
        <v/>
      </c>
    </row>
    <row r="531" spans="1:15" x14ac:dyDescent="0.25">
      <c r="A531" t="s">
        <v>659</v>
      </c>
      <c r="B531" t="s">
        <v>1424</v>
      </c>
      <c r="C531">
        <v>121.85</v>
      </c>
      <c r="G531" s="2"/>
      <c r="I531" s="2"/>
      <c r="J531" s="2"/>
      <c r="K531" s="2"/>
      <c r="L531" s="2"/>
      <c r="M531" s="2"/>
      <c r="N531" t="str">
        <f t="shared" si="49"/>
        <v/>
      </c>
      <c r="O531" t="str">
        <f t="shared" si="50"/>
        <v/>
      </c>
    </row>
    <row r="532" spans="1:15" x14ac:dyDescent="0.25">
      <c r="A532" t="s">
        <v>661</v>
      </c>
      <c r="B532" t="s">
        <v>1414</v>
      </c>
      <c r="C532">
        <v>47334.94</v>
      </c>
      <c r="G532" s="2"/>
      <c r="I532" s="2"/>
      <c r="J532" s="2"/>
      <c r="K532" s="2"/>
      <c r="L532" s="2"/>
      <c r="M532" s="2"/>
      <c r="N532" t="str">
        <f t="shared" si="49"/>
        <v/>
      </c>
      <c r="O532" t="str">
        <f t="shared" si="50"/>
        <v/>
      </c>
    </row>
    <row r="533" spans="1:15" x14ac:dyDescent="0.25">
      <c r="A533" t="s">
        <v>661</v>
      </c>
      <c r="B533" t="s">
        <v>1425</v>
      </c>
      <c r="C533">
        <v>33043.47</v>
      </c>
      <c r="G533" s="2"/>
      <c r="I533" s="2"/>
      <c r="J533" s="2"/>
      <c r="K533" s="2"/>
      <c r="L533" s="2"/>
      <c r="M533" s="2"/>
      <c r="N533" t="str">
        <f t="shared" si="49"/>
        <v/>
      </c>
      <c r="O533" t="str">
        <f t="shared" si="50"/>
        <v/>
      </c>
    </row>
    <row r="534" spans="1:15" x14ac:dyDescent="0.25">
      <c r="A534" t="s">
        <v>661</v>
      </c>
      <c r="B534" t="s">
        <v>1426</v>
      </c>
      <c r="C534">
        <v>4599.1400000000003</v>
      </c>
      <c r="G534" s="2"/>
      <c r="I534" s="2"/>
      <c r="J534" s="2"/>
      <c r="K534" s="2"/>
      <c r="L534" s="2"/>
      <c r="M534" s="2"/>
      <c r="N534" t="str">
        <f t="shared" si="49"/>
        <v/>
      </c>
      <c r="O534" t="str">
        <f t="shared" si="50"/>
        <v/>
      </c>
    </row>
    <row r="535" spans="1:15" x14ac:dyDescent="0.25">
      <c r="A535" t="s">
        <v>661</v>
      </c>
      <c r="B535" t="s">
        <v>1416</v>
      </c>
      <c r="C535">
        <v>1069.3399999999999</v>
      </c>
      <c r="G535" s="2"/>
      <c r="I535" s="2"/>
      <c r="J535" s="2"/>
      <c r="K535" s="2"/>
      <c r="L535" s="2"/>
      <c r="M535" s="2"/>
      <c r="N535" t="str">
        <f t="shared" si="49"/>
        <v/>
      </c>
      <c r="O535" t="str">
        <f t="shared" si="50"/>
        <v/>
      </c>
    </row>
    <row r="536" spans="1:15" x14ac:dyDescent="0.25">
      <c r="A536" t="s">
        <v>661</v>
      </c>
      <c r="B536" t="s">
        <v>1427</v>
      </c>
      <c r="C536">
        <v>19111.490000000002</v>
      </c>
      <c r="G536" s="2"/>
      <c r="I536" s="2"/>
      <c r="J536" s="2"/>
      <c r="K536" s="2"/>
      <c r="L536" s="2"/>
      <c r="M536" s="2"/>
      <c r="N536" t="str">
        <f t="shared" si="49"/>
        <v/>
      </c>
      <c r="O536" t="str">
        <f t="shared" si="50"/>
        <v/>
      </c>
    </row>
    <row r="537" spans="1:15" x14ac:dyDescent="0.25">
      <c r="A537" t="s">
        <v>661</v>
      </c>
      <c r="B537" t="s">
        <v>1417</v>
      </c>
      <c r="C537">
        <v>630.21</v>
      </c>
      <c r="G537" s="2"/>
      <c r="I537" s="2"/>
      <c r="J537" s="2"/>
      <c r="K537" s="2"/>
      <c r="L537" s="2"/>
      <c r="M537" s="2"/>
      <c r="N537" t="str">
        <f t="shared" si="49"/>
        <v/>
      </c>
      <c r="O537" t="str">
        <f t="shared" si="50"/>
        <v/>
      </c>
    </row>
    <row r="538" spans="1:15" x14ac:dyDescent="0.25">
      <c r="A538" t="s">
        <v>661</v>
      </c>
      <c r="B538" t="s">
        <v>1428</v>
      </c>
      <c r="C538">
        <v>7445.78</v>
      </c>
      <c r="G538" s="2"/>
      <c r="I538" s="2"/>
      <c r="J538" s="2"/>
      <c r="K538" s="2"/>
      <c r="L538" s="2"/>
      <c r="M538" s="2"/>
      <c r="N538" t="str">
        <f t="shared" si="49"/>
        <v/>
      </c>
      <c r="O538" t="str">
        <f t="shared" si="50"/>
        <v/>
      </c>
    </row>
    <row r="539" spans="1:15" x14ac:dyDescent="0.25">
      <c r="A539" t="s">
        <v>666</v>
      </c>
      <c r="B539" t="s">
        <v>1414</v>
      </c>
      <c r="C539">
        <v>32868.69</v>
      </c>
      <c r="G539" s="2"/>
      <c r="I539" s="2"/>
      <c r="J539" s="2"/>
      <c r="K539" s="2"/>
      <c r="L539" s="2"/>
      <c r="M539" s="2"/>
      <c r="N539" t="str">
        <f t="shared" si="49"/>
        <v/>
      </c>
      <c r="O539" t="str">
        <f t="shared" si="50"/>
        <v/>
      </c>
    </row>
    <row r="540" spans="1:15" x14ac:dyDescent="0.25">
      <c r="A540" t="s">
        <v>666</v>
      </c>
      <c r="B540" t="s">
        <v>1416</v>
      </c>
      <c r="C540">
        <v>30696.49</v>
      </c>
      <c r="G540" s="2"/>
    </row>
    <row r="541" spans="1:15" x14ac:dyDescent="0.25">
      <c r="A541" t="s">
        <v>666</v>
      </c>
      <c r="B541" t="s">
        <v>1417</v>
      </c>
      <c r="C541">
        <v>13253.81</v>
      </c>
      <c r="G541" s="2"/>
    </row>
    <row r="542" spans="1:15" x14ac:dyDescent="0.25">
      <c r="A542" t="s">
        <v>667</v>
      </c>
      <c r="B542" t="s">
        <v>1414</v>
      </c>
      <c r="C542">
        <v>33435.72</v>
      </c>
      <c r="G542" s="2"/>
    </row>
    <row r="543" spans="1:15" x14ac:dyDescent="0.25">
      <c r="A543" t="s">
        <v>668</v>
      </c>
      <c r="B543" t="s">
        <v>1414</v>
      </c>
      <c r="C543">
        <v>24158.05</v>
      </c>
      <c r="G543" s="2"/>
    </row>
    <row r="544" spans="1:15" x14ac:dyDescent="0.25">
      <c r="A544" t="s">
        <v>668</v>
      </c>
      <c r="B544" t="s">
        <v>1415</v>
      </c>
      <c r="C544">
        <v>74791.02</v>
      </c>
      <c r="G544" s="2"/>
    </row>
    <row r="545" spans="1:7" x14ac:dyDescent="0.25">
      <c r="A545" t="s">
        <v>669</v>
      </c>
      <c r="B545" t="s">
        <v>1407</v>
      </c>
      <c r="C545">
        <v>176.32</v>
      </c>
      <c r="G545" s="2"/>
    </row>
    <row r="546" spans="1:7" x14ac:dyDescent="0.25">
      <c r="A546" t="s">
        <v>669</v>
      </c>
      <c r="B546" t="s">
        <v>1408</v>
      </c>
      <c r="C546">
        <v>144709.69</v>
      </c>
      <c r="G546" s="2"/>
    </row>
    <row r="547" spans="1:7" x14ac:dyDescent="0.25">
      <c r="A547" t="s">
        <v>670</v>
      </c>
      <c r="B547" t="s">
        <v>1408</v>
      </c>
      <c r="C547">
        <v>12097.1</v>
      </c>
      <c r="G547" s="2"/>
    </row>
    <row r="548" spans="1:7" x14ac:dyDescent="0.25">
      <c r="A548" t="s">
        <v>671</v>
      </c>
      <c r="B548" t="s">
        <v>1421</v>
      </c>
      <c r="C548">
        <v>77006.289999999994</v>
      </c>
      <c r="G548" s="2"/>
    </row>
    <row r="549" spans="1:7" x14ac:dyDescent="0.25">
      <c r="A549" t="s">
        <v>671</v>
      </c>
      <c r="B549" t="s">
        <v>1415</v>
      </c>
      <c r="C549">
        <v>353.47</v>
      </c>
      <c r="G549" s="2"/>
    </row>
    <row r="550" spans="1:7" x14ac:dyDescent="0.25">
      <c r="A550" t="s">
        <v>671</v>
      </c>
      <c r="B550" t="s">
        <v>1422</v>
      </c>
      <c r="C550">
        <v>7667.81</v>
      </c>
      <c r="G550" s="2"/>
    </row>
    <row r="551" spans="1:7" x14ac:dyDescent="0.25">
      <c r="A551" t="s">
        <v>671</v>
      </c>
      <c r="B551" t="s">
        <v>1423</v>
      </c>
      <c r="C551">
        <v>8265.48</v>
      </c>
      <c r="G551" s="2"/>
    </row>
    <row r="552" spans="1:7" x14ac:dyDescent="0.25">
      <c r="A552" t="s">
        <v>672</v>
      </c>
      <c r="B552" t="s">
        <v>1421</v>
      </c>
      <c r="C552">
        <v>2593.4699999999998</v>
      </c>
      <c r="G552" s="2"/>
    </row>
    <row r="553" spans="1:7" x14ac:dyDescent="0.25">
      <c r="A553" t="s">
        <v>672</v>
      </c>
      <c r="B553" t="s">
        <v>1415</v>
      </c>
      <c r="C553">
        <v>11233.13</v>
      </c>
      <c r="G553" s="2"/>
    </row>
    <row r="554" spans="1:7" x14ac:dyDescent="0.25">
      <c r="A554" t="s">
        <v>673</v>
      </c>
      <c r="B554" t="s">
        <v>1421</v>
      </c>
      <c r="C554">
        <v>1586.24</v>
      </c>
      <c r="G554" s="2"/>
    </row>
    <row r="555" spans="1:7" x14ac:dyDescent="0.25">
      <c r="A555" t="s">
        <v>673</v>
      </c>
      <c r="B555" t="s">
        <v>1415</v>
      </c>
      <c r="C555">
        <v>3289.83</v>
      </c>
      <c r="G555" s="2"/>
    </row>
    <row r="556" spans="1:7" x14ac:dyDescent="0.25">
      <c r="A556" t="s">
        <v>674</v>
      </c>
      <c r="B556" t="s">
        <v>1408</v>
      </c>
      <c r="C556">
        <v>98080.09</v>
      </c>
      <c r="G556" s="2"/>
    </row>
    <row r="557" spans="1:7" x14ac:dyDescent="0.25">
      <c r="A557" t="s">
        <v>674</v>
      </c>
      <c r="B557" t="s">
        <v>1409</v>
      </c>
      <c r="C557">
        <v>80052.320000000007</v>
      </c>
      <c r="G557" s="2"/>
    </row>
    <row r="558" spans="1:7" x14ac:dyDescent="0.25">
      <c r="A558" t="s">
        <v>675</v>
      </c>
      <c r="B558" t="s">
        <v>1415</v>
      </c>
      <c r="C558">
        <v>42235.46</v>
      </c>
      <c r="G558" s="2"/>
    </row>
    <row r="559" spans="1:7" x14ac:dyDescent="0.25">
      <c r="A559" t="s">
        <v>676</v>
      </c>
      <c r="B559" t="s">
        <v>1414</v>
      </c>
      <c r="C559">
        <v>96433.2</v>
      </c>
      <c r="G559" s="2"/>
    </row>
    <row r="560" spans="1:7" x14ac:dyDescent="0.25">
      <c r="A560" t="s">
        <v>676</v>
      </c>
      <c r="B560" t="s">
        <v>1418</v>
      </c>
      <c r="C560">
        <v>51206.07</v>
      </c>
      <c r="G560" s="2"/>
    </row>
    <row r="561" spans="1:7" x14ac:dyDescent="0.25">
      <c r="A561" t="s">
        <v>676</v>
      </c>
      <c r="B561" t="s">
        <v>1429</v>
      </c>
      <c r="C561">
        <v>8716.61</v>
      </c>
      <c r="G561" s="2"/>
    </row>
    <row r="562" spans="1:7" x14ac:dyDescent="0.25">
      <c r="A562" t="s">
        <v>676</v>
      </c>
      <c r="B562" t="s">
        <v>1430</v>
      </c>
      <c r="C562">
        <v>6560.79</v>
      </c>
      <c r="G562" s="2"/>
    </row>
    <row r="563" spans="1:7" x14ac:dyDescent="0.25">
      <c r="A563" t="s">
        <v>676</v>
      </c>
      <c r="B563" t="s">
        <v>1417</v>
      </c>
      <c r="C563">
        <v>8.44</v>
      </c>
      <c r="G563" s="2"/>
    </row>
    <row r="564" spans="1:7" x14ac:dyDescent="0.25">
      <c r="A564" t="s">
        <v>676</v>
      </c>
      <c r="B564" t="s">
        <v>1431</v>
      </c>
      <c r="C564">
        <v>7.09</v>
      </c>
      <c r="G564" s="2"/>
    </row>
    <row r="565" spans="1:7" x14ac:dyDescent="0.25">
      <c r="A565" t="s">
        <v>679</v>
      </c>
      <c r="B565" t="s">
        <v>1418</v>
      </c>
      <c r="C565">
        <v>43853.26</v>
      </c>
      <c r="G565" s="2"/>
    </row>
    <row r="566" spans="1:7" x14ac:dyDescent="0.25">
      <c r="A566" t="s">
        <v>679</v>
      </c>
      <c r="B566" t="s">
        <v>1429</v>
      </c>
      <c r="C566">
        <v>349.06</v>
      </c>
      <c r="G566" s="2"/>
    </row>
    <row r="567" spans="1:7" x14ac:dyDescent="0.25">
      <c r="A567" t="s">
        <v>680</v>
      </c>
      <c r="B567" t="s">
        <v>1409</v>
      </c>
      <c r="C567">
        <v>3922.75</v>
      </c>
      <c r="G567" s="2"/>
    </row>
    <row r="568" spans="1:7" x14ac:dyDescent="0.25">
      <c r="A568" t="s">
        <v>680</v>
      </c>
      <c r="B568" t="s">
        <v>1418</v>
      </c>
      <c r="C568">
        <v>35920.53</v>
      </c>
      <c r="G568" s="2"/>
    </row>
    <row r="569" spans="1:7" x14ac:dyDescent="0.25">
      <c r="A569" t="s">
        <v>680</v>
      </c>
      <c r="B569" t="s">
        <v>1432</v>
      </c>
      <c r="C569">
        <v>41078.21</v>
      </c>
      <c r="G569" s="2"/>
    </row>
    <row r="570" spans="1:7" x14ac:dyDescent="0.25">
      <c r="A570" t="s">
        <v>680</v>
      </c>
      <c r="B570" t="s">
        <v>1429</v>
      </c>
      <c r="C570">
        <v>1488.77</v>
      </c>
      <c r="G570" s="2"/>
    </row>
    <row r="571" spans="1:7" x14ac:dyDescent="0.25">
      <c r="A571" t="s">
        <v>682</v>
      </c>
      <c r="B571" t="s">
        <v>1414</v>
      </c>
      <c r="C571">
        <v>39151.980000000003</v>
      </c>
      <c r="G571" s="2"/>
    </row>
    <row r="572" spans="1:7" x14ac:dyDescent="0.25">
      <c r="A572" t="s">
        <v>682</v>
      </c>
      <c r="B572" t="s">
        <v>1408</v>
      </c>
      <c r="C572">
        <v>21091.1</v>
      </c>
      <c r="G572" s="2"/>
    </row>
    <row r="573" spans="1:7" x14ac:dyDescent="0.25">
      <c r="A573" t="s">
        <v>683</v>
      </c>
      <c r="B573" t="s">
        <v>1408</v>
      </c>
      <c r="C573">
        <v>1695.31</v>
      </c>
      <c r="G573" s="2"/>
    </row>
    <row r="574" spans="1:7" x14ac:dyDescent="0.25">
      <c r="A574" t="s">
        <v>683</v>
      </c>
      <c r="B574" t="s">
        <v>1418</v>
      </c>
      <c r="C574">
        <v>17147.509999999998</v>
      </c>
      <c r="G574" s="2"/>
    </row>
    <row r="575" spans="1:7" x14ac:dyDescent="0.25">
      <c r="A575" t="s">
        <v>684</v>
      </c>
      <c r="B575" t="s">
        <v>1408</v>
      </c>
      <c r="C575">
        <v>13978.78</v>
      </c>
      <c r="G575" s="2"/>
    </row>
    <row r="576" spans="1:7" x14ac:dyDescent="0.25">
      <c r="A576" t="s">
        <v>684</v>
      </c>
      <c r="B576" t="s">
        <v>1409</v>
      </c>
      <c r="C576">
        <v>6524.82</v>
      </c>
      <c r="G576" s="2"/>
    </row>
    <row r="577" spans="1:7" x14ac:dyDescent="0.25">
      <c r="A577" t="s">
        <v>684</v>
      </c>
      <c r="B577" t="s">
        <v>1418</v>
      </c>
      <c r="C577">
        <v>16734.48</v>
      </c>
      <c r="G577" s="2"/>
    </row>
    <row r="578" spans="1:7" x14ac:dyDescent="0.25">
      <c r="A578" t="s">
        <v>685</v>
      </c>
      <c r="B578" t="s">
        <v>1408</v>
      </c>
      <c r="C578">
        <v>10516.53</v>
      </c>
      <c r="G578" s="2"/>
    </row>
    <row r="579" spans="1:7" x14ac:dyDescent="0.25">
      <c r="A579" t="s">
        <v>685</v>
      </c>
      <c r="B579" t="s">
        <v>1418</v>
      </c>
      <c r="C579">
        <v>3742.18</v>
      </c>
      <c r="G579" s="2"/>
    </row>
    <row r="580" spans="1:7" x14ac:dyDescent="0.25">
      <c r="A580" t="s">
        <v>686</v>
      </c>
      <c r="B580" t="s">
        <v>1408</v>
      </c>
      <c r="C580">
        <v>28978.68</v>
      </c>
      <c r="G580" s="2"/>
    </row>
    <row r="581" spans="1:7" x14ac:dyDescent="0.25">
      <c r="A581" t="s">
        <v>686</v>
      </c>
      <c r="B581" t="s">
        <v>1415</v>
      </c>
      <c r="C581">
        <v>16860.009999999998</v>
      </c>
      <c r="G581" s="2"/>
    </row>
    <row r="582" spans="1:7" x14ac:dyDescent="0.25">
      <c r="A582" t="s">
        <v>687</v>
      </c>
      <c r="B582" t="s">
        <v>1421</v>
      </c>
      <c r="C582">
        <v>41372.54</v>
      </c>
      <c r="G582" s="2"/>
    </row>
    <row r="583" spans="1:7" x14ac:dyDescent="0.25">
      <c r="A583" t="s">
        <v>687</v>
      </c>
      <c r="B583" t="s">
        <v>1433</v>
      </c>
      <c r="C583">
        <v>6237.88</v>
      </c>
      <c r="G583" s="2"/>
    </row>
    <row r="584" spans="1:7" x14ac:dyDescent="0.25">
      <c r="A584" t="s">
        <v>687</v>
      </c>
      <c r="B584" t="s">
        <v>1422</v>
      </c>
      <c r="C584">
        <v>9756.8700000000008</v>
      </c>
      <c r="G584" s="2"/>
    </row>
    <row r="585" spans="1:7" x14ac:dyDescent="0.25">
      <c r="A585" t="s">
        <v>687</v>
      </c>
      <c r="B585" t="s">
        <v>1434</v>
      </c>
      <c r="C585">
        <v>21324.240000000002</v>
      </c>
      <c r="G585" s="2"/>
    </row>
    <row r="586" spans="1:7" x14ac:dyDescent="0.25">
      <c r="A586" t="s">
        <v>687</v>
      </c>
      <c r="B586" t="s">
        <v>1423</v>
      </c>
      <c r="C586">
        <v>40813.29</v>
      </c>
      <c r="G586" s="2"/>
    </row>
    <row r="587" spans="1:7" x14ac:dyDescent="0.25">
      <c r="A587" t="s">
        <v>687</v>
      </c>
      <c r="B587" t="s">
        <v>1435</v>
      </c>
      <c r="C587">
        <v>11699.85</v>
      </c>
      <c r="G587" s="2"/>
    </row>
    <row r="588" spans="1:7" x14ac:dyDescent="0.25">
      <c r="A588" t="s">
        <v>689</v>
      </c>
      <c r="B588" t="s">
        <v>1407</v>
      </c>
      <c r="C588">
        <v>14255.28</v>
      </c>
      <c r="G588" s="2"/>
    </row>
    <row r="589" spans="1:7" x14ac:dyDescent="0.25">
      <c r="A589" t="s">
        <v>689</v>
      </c>
      <c r="B589" t="s">
        <v>1408</v>
      </c>
      <c r="C589">
        <v>19541.86</v>
      </c>
      <c r="G589" s="2"/>
    </row>
    <row r="590" spans="1:7" x14ac:dyDescent="0.25">
      <c r="A590" t="s">
        <v>689</v>
      </c>
      <c r="B590" t="s">
        <v>1415</v>
      </c>
      <c r="C590">
        <v>10722.02</v>
      </c>
      <c r="G590" s="2"/>
    </row>
    <row r="591" spans="1:7" x14ac:dyDescent="0.25">
      <c r="A591" t="s">
        <v>690</v>
      </c>
      <c r="B591" t="s">
        <v>1421</v>
      </c>
      <c r="C591">
        <v>6152.12</v>
      </c>
      <c r="G591" s="2"/>
    </row>
    <row r="592" spans="1:7" x14ac:dyDescent="0.25">
      <c r="A592" t="s">
        <v>690</v>
      </c>
      <c r="B592" t="s">
        <v>1407</v>
      </c>
      <c r="C592">
        <v>22211.48</v>
      </c>
      <c r="G592" s="2"/>
    </row>
    <row r="593" spans="1:7" x14ac:dyDescent="0.25">
      <c r="A593" t="s">
        <v>690</v>
      </c>
      <c r="B593" t="s">
        <v>1415</v>
      </c>
      <c r="C593">
        <v>5075.21</v>
      </c>
      <c r="G593" s="2"/>
    </row>
    <row r="594" spans="1:7" x14ac:dyDescent="0.25">
      <c r="A594" t="s">
        <v>691</v>
      </c>
      <c r="B594" t="s">
        <v>1421</v>
      </c>
      <c r="C594">
        <v>81537.16</v>
      </c>
      <c r="G594" s="2"/>
    </row>
    <row r="595" spans="1:7" x14ac:dyDescent="0.25">
      <c r="A595" t="s">
        <v>691</v>
      </c>
      <c r="B595" t="s">
        <v>1407</v>
      </c>
      <c r="C595">
        <v>13649.26</v>
      </c>
      <c r="G595" s="2"/>
    </row>
    <row r="596" spans="1:7" x14ac:dyDescent="0.25">
      <c r="A596" t="s">
        <v>691</v>
      </c>
      <c r="B596" t="s">
        <v>1424</v>
      </c>
      <c r="C596">
        <v>44305.06</v>
      </c>
      <c r="G596" s="2"/>
    </row>
    <row r="597" spans="1:7" x14ac:dyDescent="0.25">
      <c r="A597" t="s">
        <v>691</v>
      </c>
      <c r="B597" t="s">
        <v>1436</v>
      </c>
      <c r="C597">
        <v>31808.31</v>
      </c>
      <c r="G597" s="2"/>
    </row>
    <row r="598" spans="1:7" x14ac:dyDescent="0.25">
      <c r="A598" t="s">
        <v>691</v>
      </c>
      <c r="B598" t="s">
        <v>1434</v>
      </c>
      <c r="C598">
        <v>29070.87</v>
      </c>
      <c r="G598" s="2"/>
    </row>
    <row r="599" spans="1:7" x14ac:dyDescent="0.25">
      <c r="A599" t="s">
        <v>693</v>
      </c>
      <c r="B599" t="s">
        <v>311</v>
      </c>
      <c r="C599">
        <v>8192.98</v>
      </c>
      <c r="G599" s="2"/>
    </row>
    <row r="600" spans="1:7" x14ac:dyDescent="0.25">
      <c r="A600" t="s">
        <v>693</v>
      </c>
      <c r="B600" t="s">
        <v>1432</v>
      </c>
      <c r="C600">
        <v>127411.03</v>
      </c>
      <c r="G600" s="2"/>
    </row>
    <row r="601" spans="1:7" x14ac:dyDescent="0.25">
      <c r="A601" t="s">
        <v>693</v>
      </c>
      <c r="B601" t="s">
        <v>340</v>
      </c>
      <c r="C601">
        <v>822.39</v>
      </c>
      <c r="G601" s="2"/>
    </row>
    <row r="602" spans="1:7" x14ac:dyDescent="0.25">
      <c r="A602" t="s">
        <v>693</v>
      </c>
      <c r="B602" t="s">
        <v>342</v>
      </c>
      <c r="C602">
        <v>20482.66</v>
      </c>
      <c r="G602" s="2"/>
    </row>
    <row r="603" spans="1:7" x14ac:dyDescent="0.25">
      <c r="A603" t="s">
        <v>693</v>
      </c>
      <c r="B603" t="s">
        <v>1429</v>
      </c>
      <c r="C603">
        <v>1357.09</v>
      </c>
      <c r="G603" s="2"/>
    </row>
    <row r="604" spans="1:7" x14ac:dyDescent="0.25">
      <c r="A604" t="s">
        <v>693</v>
      </c>
      <c r="B604" t="s">
        <v>1403</v>
      </c>
      <c r="C604">
        <v>68467.72</v>
      </c>
      <c r="G604" s="2"/>
    </row>
    <row r="605" spans="1:7" x14ac:dyDescent="0.25">
      <c r="A605" t="s">
        <v>693</v>
      </c>
      <c r="B605" t="s">
        <v>441</v>
      </c>
      <c r="C605">
        <v>2082.33</v>
      </c>
      <c r="G605" s="2"/>
    </row>
    <row r="606" spans="1:7" x14ac:dyDescent="0.25">
      <c r="A606" t="s">
        <v>694</v>
      </c>
      <c r="B606" t="s">
        <v>1409</v>
      </c>
      <c r="C606">
        <v>19665.560000000001</v>
      </c>
      <c r="G606" s="2"/>
    </row>
    <row r="607" spans="1:7" x14ac:dyDescent="0.25">
      <c r="A607" t="s">
        <v>694</v>
      </c>
      <c r="B607" t="s">
        <v>1432</v>
      </c>
      <c r="C607">
        <v>9671.41</v>
      </c>
      <c r="G607" s="2"/>
    </row>
    <row r="608" spans="1:7" x14ac:dyDescent="0.25">
      <c r="A608" t="s">
        <v>694</v>
      </c>
      <c r="B608" t="s">
        <v>1403</v>
      </c>
      <c r="C608">
        <v>9231.8700000000008</v>
      </c>
      <c r="G608" s="2"/>
    </row>
    <row r="609" spans="1:7" x14ac:dyDescent="0.25">
      <c r="A609" t="s">
        <v>695</v>
      </c>
      <c r="B609" t="s">
        <v>311</v>
      </c>
      <c r="C609">
        <v>5837.44</v>
      </c>
      <c r="G609" s="2"/>
    </row>
    <row r="610" spans="1:7" x14ac:dyDescent="0.25">
      <c r="A610" t="s">
        <v>695</v>
      </c>
      <c r="B610" t="s">
        <v>342</v>
      </c>
      <c r="C610">
        <v>3551.94</v>
      </c>
      <c r="G610" s="2"/>
    </row>
    <row r="611" spans="1:7" x14ac:dyDescent="0.25">
      <c r="A611" t="s">
        <v>695</v>
      </c>
      <c r="B611" t="s">
        <v>441</v>
      </c>
      <c r="C611">
        <v>13709.17</v>
      </c>
      <c r="G611" s="2"/>
    </row>
    <row r="612" spans="1:7" x14ac:dyDescent="0.25">
      <c r="A612" t="s">
        <v>695</v>
      </c>
      <c r="B612" t="s">
        <v>502</v>
      </c>
      <c r="C612">
        <v>3.05</v>
      </c>
      <c r="G612" s="2"/>
    </row>
    <row r="613" spans="1:7" x14ac:dyDescent="0.25">
      <c r="A613" t="s">
        <v>696</v>
      </c>
      <c r="B613" t="s">
        <v>1409</v>
      </c>
      <c r="C613">
        <v>1479.84</v>
      </c>
      <c r="G613" s="2"/>
    </row>
    <row r="614" spans="1:7" x14ac:dyDescent="0.25">
      <c r="A614" t="s">
        <v>696</v>
      </c>
      <c r="B614" t="s">
        <v>1432</v>
      </c>
      <c r="C614">
        <v>660.2</v>
      </c>
      <c r="G614" s="2"/>
    </row>
    <row r="615" spans="1:7" x14ac:dyDescent="0.25">
      <c r="A615" t="s">
        <v>697</v>
      </c>
      <c r="B615" t="s">
        <v>1437</v>
      </c>
      <c r="C615">
        <v>231.14</v>
      </c>
      <c r="G615" s="2"/>
    </row>
    <row r="616" spans="1:7" x14ac:dyDescent="0.25">
      <c r="A616" t="s">
        <v>697</v>
      </c>
      <c r="B616" t="s">
        <v>1438</v>
      </c>
      <c r="C616">
        <v>21992.71</v>
      </c>
      <c r="G616" s="2"/>
    </row>
    <row r="617" spans="1:7" x14ac:dyDescent="0.25">
      <c r="A617" t="s">
        <v>697</v>
      </c>
      <c r="B617" t="s">
        <v>1439</v>
      </c>
      <c r="C617">
        <v>460.69</v>
      </c>
      <c r="G617" s="2"/>
    </row>
    <row r="618" spans="1:7" x14ac:dyDescent="0.25">
      <c r="A618" t="s">
        <v>697</v>
      </c>
      <c r="B618" t="s">
        <v>1440</v>
      </c>
      <c r="C618">
        <v>15810.33</v>
      </c>
      <c r="G618" s="2"/>
    </row>
    <row r="619" spans="1:7" x14ac:dyDescent="0.25">
      <c r="A619" t="s">
        <v>700</v>
      </c>
      <c r="B619" t="s">
        <v>1437</v>
      </c>
      <c r="C619">
        <v>4315.1000000000004</v>
      </c>
      <c r="G619" s="2"/>
    </row>
    <row r="620" spans="1:7" x14ac:dyDescent="0.25">
      <c r="A620" t="s">
        <v>700</v>
      </c>
      <c r="B620" t="s">
        <v>1438</v>
      </c>
      <c r="C620">
        <v>19693.77</v>
      </c>
      <c r="G620" s="2"/>
    </row>
    <row r="621" spans="1:7" x14ac:dyDescent="0.25">
      <c r="A621" t="s">
        <v>700</v>
      </c>
      <c r="B621" t="s">
        <v>1441</v>
      </c>
      <c r="C621">
        <v>444.92</v>
      </c>
      <c r="G621" s="2"/>
    </row>
    <row r="622" spans="1:7" x14ac:dyDescent="0.25">
      <c r="A622" t="s">
        <v>700</v>
      </c>
      <c r="B622" t="s">
        <v>1442</v>
      </c>
      <c r="C622">
        <v>45965.1</v>
      </c>
      <c r="G622" s="2"/>
    </row>
    <row r="623" spans="1:7" x14ac:dyDescent="0.25">
      <c r="A623" t="s">
        <v>700</v>
      </c>
      <c r="B623" t="s">
        <v>1439</v>
      </c>
      <c r="C623">
        <v>23.15</v>
      </c>
      <c r="G623" s="2"/>
    </row>
    <row r="624" spans="1:7" x14ac:dyDescent="0.25">
      <c r="A624" t="s">
        <v>702</v>
      </c>
      <c r="B624" t="s">
        <v>1441</v>
      </c>
      <c r="C624">
        <v>524.67999999999995</v>
      </c>
      <c r="G624" s="2"/>
    </row>
    <row r="625" spans="1:7" x14ac:dyDescent="0.25">
      <c r="A625" t="s">
        <v>702</v>
      </c>
      <c r="B625" t="s">
        <v>1442</v>
      </c>
      <c r="C625">
        <v>17888.169999999998</v>
      </c>
      <c r="G625" s="2"/>
    </row>
    <row r="626" spans="1:7" x14ac:dyDescent="0.25">
      <c r="A626" t="s">
        <v>702</v>
      </c>
      <c r="B626" t="s">
        <v>1439</v>
      </c>
      <c r="C626">
        <v>946.35</v>
      </c>
      <c r="G626" s="2"/>
    </row>
    <row r="627" spans="1:7" x14ac:dyDescent="0.25">
      <c r="A627" t="s">
        <v>702</v>
      </c>
      <c r="B627" t="s">
        <v>1440</v>
      </c>
      <c r="C627">
        <v>29192.67</v>
      </c>
      <c r="G627" s="2"/>
    </row>
    <row r="628" spans="1:7" x14ac:dyDescent="0.25">
      <c r="A628" t="s">
        <v>703</v>
      </c>
      <c r="B628" t="s">
        <v>1437</v>
      </c>
      <c r="C628">
        <v>2955.78</v>
      </c>
      <c r="G628" s="2"/>
    </row>
    <row r="629" spans="1:7" x14ac:dyDescent="0.25">
      <c r="A629" t="s">
        <v>703</v>
      </c>
      <c r="B629" t="s">
        <v>1439</v>
      </c>
      <c r="C629">
        <v>7986.93</v>
      </c>
      <c r="G629" s="2"/>
    </row>
    <row r="630" spans="1:7" x14ac:dyDescent="0.25">
      <c r="A630" t="s">
        <v>704</v>
      </c>
      <c r="B630" t="s">
        <v>1443</v>
      </c>
      <c r="C630">
        <v>6235.66</v>
      </c>
      <c r="G630" s="2"/>
    </row>
    <row r="631" spans="1:7" x14ac:dyDescent="0.25">
      <c r="A631" t="s">
        <v>704</v>
      </c>
      <c r="B631" t="s">
        <v>1444</v>
      </c>
      <c r="C631">
        <v>30961.01</v>
      </c>
      <c r="G631" s="2"/>
    </row>
    <row r="632" spans="1:7" x14ac:dyDescent="0.25">
      <c r="A632" t="s">
        <v>704</v>
      </c>
      <c r="B632" t="s">
        <v>1445</v>
      </c>
      <c r="C632">
        <v>290.61</v>
      </c>
      <c r="G632" s="2"/>
    </row>
    <row r="633" spans="1:7" x14ac:dyDescent="0.25">
      <c r="A633" t="s">
        <v>704</v>
      </c>
      <c r="B633" t="s">
        <v>1446</v>
      </c>
      <c r="C633">
        <v>10694.25</v>
      </c>
      <c r="G633" s="2"/>
    </row>
    <row r="634" spans="1:7" x14ac:dyDescent="0.25">
      <c r="A634" t="s">
        <v>704</v>
      </c>
      <c r="B634" t="s">
        <v>1447</v>
      </c>
      <c r="C634">
        <v>10532.11</v>
      </c>
      <c r="G634" s="2"/>
    </row>
    <row r="635" spans="1:7" x14ac:dyDescent="0.25">
      <c r="A635" t="s">
        <v>704</v>
      </c>
      <c r="B635" t="s">
        <v>1448</v>
      </c>
      <c r="C635">
        <v>17098.96</v>
      </c>
      <c r="G635" s="2"/>
    </row>
    <row r="636" spans="1:7" x14ac:dyDescent="0.25">
      <c r="A636" t="s">
        <v>708</v>
      </c>
      <c r="B636" t="s">
        <v>1449</v>
      </c>
      <c r="C636">
        <v>43942.79</v>
      </c>
      <c r="G636" s="2"/>
    </row>
    <row r="637" spans="1:7" x14ac:dyDescent="0.25">
      <c r="A637" t="s">
        <v>708</v>
      </c>
      <c r="B637" t="s">
        <v>1450</v>
      </c>
      <c r="C637">
        <v>7833.52</v>
      </c>
      <c r="G637" s="2"/>
    </row>
    <row r="638" spans="1:7" x14ac:dyDescent="0.25">
      <c r="A638" t="s">
        <v>708</v>
      </c>
      <c r="B638" t="s">
        <v>1451</v>
      </c>
      <c r="C638">
        <v>197</v>
      </c>
      <c r="G638" s="2"/>
    </row>
    <row r="639" spans="1:7" x14ac:dyDescent="0.25">
      <c r="A639" t="s">
        <v>711</v>
      </c>
      <c r="B639" t="s">
        <v>1452</v>
      </c>
      <c r="C639">
        <v>23485.31</v>
      </c>
      <c r="G639" s="2"/>
    </row>
    <row r="640" spans="1:7" x14ac:dyDescent="0.25">
      <c r="A640" t="s">
        <v>711</v>
      </c>
      <c r="B640" t="s">
        <v>1453</v>
      </c>
      <c r="C640">
        <v>1072.1600000000001</v>
      </c>
      <c r="G640" s="2"/>
    </row>
    <row r="641" spans="1:7" x14ac:dyDescent="0.25">
      <c r="A641" t="s">
        <v>711</v>
      </c>
      <c r="B641" t="s">
        <v>1451</v>
      </c>
      <c r="C641">
        <v>35965.25</v>
      </c>
      <c r="G641" s="2"/>
    </row>
    <row r="642" spans="1:7" x14ac:dyDescent="0.25">
      <c r="A642" t="s">
        <v>711</v>
      </c>
      <c r="B642" t="s">
        <v>1454</v>
      </c>
      <c r="C642">
        <v>6458.23</v>
      </c>
      <c r="G642" s="2"/>
    </row>
    <row r="643" spans="1:7" x14ac:dyDescent="0.25">
      <c r="A643" t="s">
        <v>714</v>
      </c>
      <c r="B643" t="s">
        <v>1452</v>
      </c>
      <c r="C643">
        <v>21169.83</v>
      </c>
      <c r="G643" s="2"/>
    </row>
    <row r="644" spans="1:7" x14ac:dyDescent="0.25">
      <c r="A644" t="s">
        <v>714</v>
      </c>
      <c r="B644" t="s">
        <v>1455</v>
      </c>
      <c r="C644">
        <v>2303.85</v>
      </c>
      <c r="G644" s="2"/>
    </row>
    <row r="645" spans="1:7" x14ac:dyDescent="0.25">
      <c r="A645" t="s">
        <v>714</v>
      </c>
      <c r="B645" t="s">
        <v>1456</v>
      </c>
      <c r="C645">
        <v>2952.78</v>
      </c>
      <c r="G645" s="2"/>
    </row>
    <row r="646" spans="1:7" x14ac:dyDescent="0.25">
      <c r="A646" t="s">
        <v>714</v>
      </c>
      <c r="B646" t="s">
        <v>1451</v>
      </c>
      <c r="C646">
        <v>31156.6</v>
      </c>
      <c r="G646" s="2"/>
    </row>
    <row r="647" spans="1:7" x14ac:dyDescent="0.25">
      <c r="A647" t="s">
        <v>714</v>
      </c>
      <c r="B647" t="s">
        <v>1457</v>
      </c>
      <c r="C647">
        <v>12061.26</v>
      </c>
      <c r="G647" s="2"/>
    </row>
    <row r="648" spans="1:7" x14ac:dyDescent="0.25">
      <c r="A648" t="s">
        <v>714</v>
      </c>
      <c r="B648" t="s">
        <v>1458</v>
      </c>
      <c r="C648">
        <v>1982.56</v>
      </c>
      <c r="G648" s="2"/>
    </row>
    <row r="649" spans="1:7" x14ac:dyDescent="0.25">
      <c r="A649" t="s">
        <v>717</v>
      </c>
      <c r="B649" t="s">
        <v>1449</v>
      </c>
      <c r="C649">
        <v>7956.59</v>
      </c>
      <c r="G649" s="2"/>
    </row>
    <row r="650" spans="1:7" x14ac:dyDescent="0.25">
      <c r="A650" t="s">
        <v>717</v>
      </c>
      <c r="B650" t="s">
        <v>1456</v>
      </c>
      <c r="C650">
        <v>9854.81</v>
      </c>
      <c r="G650" s="2"/>
    </row>
    <row r="651" spans="1:7" x14ac:dyDescent="0.25">
      <c r="A651" t="s">
        <v>717</v>
      </c>
      <c r="B651" t="s">
        <v>1450</v>
      </c>
      <c r="C651">
        <v>2148.61</v>
      </c>
      <c r="G651" s="2"/>
    </row>
    <row r="652" spans="1:7" x14ac:dyDescent="0.25">
      <c r="A652" t="s">
        <v>717</v>
      </c>
      <c r="B652" t="s">
        <v>1458</v>
      </c>
      <c r="C652">
        <v>1895</v>
      </c>
      <c r="G652" s="2"/>
    </row>
    <row r="653" spans="1:7" x14ac:dyDescent="0.25">
      <c r="A653" t="s">
        <v>718</v>
      </c>
      <c r="B653" t="s">
        <v>1444</v>
      </c>
      <c r="C653">
        <v>5584.62</v>
      </c>
      <c r="G653" s="2"/>
    </row>
    <row r="654" spans="1:7" x14ac:dyDescent="0.25">
      <c r="A654" t="s">
        <v>718</v>
      </c>
      <c r="B654" t="s">
        <v>1459</v>
      </c>
      <c r="C654">
        <v>18415.669999999998</v>
      </c>
      <c r="G654" s="2"/>
    </row>
    <row r="655" spans="1:7" x14ac:dyDescent="0.25">
      <c r="A655" t="s">
        <v>718</v>
      </c>
      <c r="B655" t="s">
        <v>1447</v>
      </c>
      <c r="C655">
        <v>63383.15</v>
      </c>
      <c r="G655" s="2"/>
    </row>
    <row r="656" spans="1:7" x14ac:dyDescent="0.25">
      <c r="A656" t="s">
        <v>718</v>
      </c>
      <c r="B656" t="s">
        <v>1448</v>
      </c>
      <c r="C656">
        <v>2934.31</v>
      </c>
      <c r="G656" s="2"/>
    </row>
    <row r="657" spans="1:7" x14ac:dyDescent="0.25">
      <c r="A657" t="s">
        <v>719</v>
      </c>
      <c r="B657" t="s">
        <v>1437</v>
      </c>
      <c r="C657">
        <v>11189.98</v>
      </c>
      <c r="G657" s="2"/>
    </row>
    <row r="658" spans="1:7" x14ac:dyDescent="0.25">
      <c r="A658" t="s">
        <v>719</v>
      </c>
      <c r="B658" t="s">
        <v>1439</v>
      </c>
      <c r="C658">
        <v>25031.040000000001</v>
      </c>
      <c r="G658" s="2"/>
    </row>
    <row r="659" spans="1:7" x14ac:dyDescent="0.25">
      <c r="A659" t="s">
        <v>720</v>
      </c>
      <c r="B659" t="s">
        <v>1437</v>
      </c>
      <c r="C659">
        <v>1667.73</v>
      </c>
      <c r="G659" s="2"/>
    </row>
    <row r="660" spans="1:7" x14ac:dyDescent="0.25">
      <c r="A660" t="s">
        <v>720</v>
      </c>
      <c r="B660" t="s">
        <v>1439</v>
      </c>
      <c r="C660">
        <v>2913.36</v>
      </c>
      <c r="G660" s="2"/>
    </row>
    <row r="661" spans="1:7" x14ac:dyDescent="0.25">
      <c r="A661" t="s">
        <v>721</v>
      </c>
      <c r="B661" t="s">
        <v>1460</v>
      </c>
      <c r="C661">
        <v>44251.67</v>
      </c>
      <c r="G661" s="2"/>
    </row>
    <row r="662" spans="1:7" x14ac:dyDescent="0.25">
      <c r="A662" t="s">
        <v>721</v>
      </c>
      <c r="B662" t="s">
        <v>1461</v>
      </c>
      <c r="C662">
        <v>18665.37</v>
      </c>
      <c r="G662" s="2"/>
    </row>
    <row r="663" spans="1:7" x14ac:dyDescent="0.25">
      <c r="A663" t="s">
        <v>721</v>
      </c>
      <c r="B663" t="s">
        <v>1462</v>
      </c>
      <c r="C663">
        <v>44232.76</v>
      </c>
      <c r="G663" s="2"/>
    </row>
    <row r="664" spans="1:7" x14ac:dyDescent="0.25">
      <c r="A664" t="s">
        <v>721</v>
      </c>
      <c r="B664" t="s">
        <v>1463</v>
      </c>
      <c r="C664">
        <v>581.21</v>
      </c>
      <c r="G664" s="2"/>
    </row>
    <row r="665" spans="1:7" x14ac:dyDescent="0.25">
      <c r="A665" t="s">
        <v>724</v>
      </c>
      <c r="B665" t="s">
        <v>1449</v>
      </c>
      <c r="C665">
        <v>1637.07</v>
      </c>
      <c r="G665" s="2"/>
    </row>
    <row r="666" spans="1:7" x14ac:dyDescent="0.25">
      <c r="A666" t="s">
        <v>724</v>
      </c>
      <c r="B666" t="s">
        <v>1444</v>
      </c>
      <c r="C666">
        <v>80552.05</v>
      </c>
      <c r="G666" s="2"/>
    </row>
    <row r="667" spans="1:7" x14ac:dyDescent="0.25">
      <c r="A667" t="s">
        <v>724</v>
      </c>
      <c r="B667" t="s">
        <v>1450</v>
      </c>
      <c r="C667">
        <v>19.46</v>
      </c>
      <c r="G667" s="2"/>
    </row>
    <row r="668" spans="1:7" x14ac:dyDescent="0.25">
      <c r="A668" t="s">
        <v>724</v>
      </c>
      <c r="B668" t="s">
        <v>1448</v>
      </c>
      <c r="C668">
        <v>3340.9</v>
      </c>
      <c r="G668" s="2"/>
    </row>
    <row r="669" spans="1:7" x14ac:dyDescent="0.25">
      <c r="A669" t="s">
        <v>726</v>
      </c>
      <c r="B669" t="s">
        <v>1460</v>
      </c>
      <c r="C669">
        <v>6519.22</v>
      </c>
      <c r="G669" s="2"/>
    </row>
    <row r="670" spans="1:7" x14ac:dyDescent="0.25">
      <c r="A670" t="s">
        <v>726</v>
      </c>
      <c r="B670" t="s">
        <v>1462</v>
      </c>
      <c r="C670">
        <v>6460.31</v>
      </c>
      <c r="G670" s="2"/>
    </row>
    <row r="671" spans="1:7" x14ac:dyDescent="0.25">
      <c r="A671" t="s">
        <v>727</v>
      </c>
      <c r="B671" t="s">
        <v>1460</v>
      </c>
      <c r="C671">
        <v>24570.19</v>
      </c>
      <c r="G671" s="2"/>
    </row>
    <row r="672" spans="1:7" x14ac:dyDescent="0.25">
      <c r="A672" t="s">
        <v>727</v>
      </c>
      <c r="B672" t="s">
        <v>1452</v>
      </c>
      <c r="C672">
        <v>8120.29</v>
      </c>
      <c r="G672" s="2"/>
    </row>
    <row r="673" spans="1:7" x14ac:dyDescent="0.25">
      <c r="A673" t="s">
        <v>727</v>
      </c>
      <c r="B673" t="s">
        <v>1453</v>
      </c>
      <c r="C673">
        <v>154.13</v>
      </c>
      <c r="G673" s="2"/>
    </row>
    <row r="674" spans="1:7" x14ac:dyDescent="0.25">
      <c r="A674" t="s">
        <v>727</v>
      </c>
      <c r="B674" t="s">
        <v>1461</v>
      </c>
      <c r="C674">
        <v>13041.59</v>
      </c>
      <c r="G674" s="2"/>
    </row>
    <row r="675" spans="1:7" x14ac:dyDescent="0.25">
      <c r="A675" t="s">
        <v>727</v>
      </c>
      <c r="B675" t="s">
        <v>1462</v>
      </c>
      <c r="C675">
        <v>23127.01</v>
      </c>
      <c r="G675" s="2"/>
    </row>
    <row r="676" spans="1:7" x14ac:dyDescent="0.25">
      <c r="A676" t="s">
        <v>727</v>
      </c>
      <c r="B676" t="s">
        <v>1451</v>
      </c>
      <c r="C676">
        <v>13939.4</v>
      </c>
      <c r="G676" s="2"/>
    </row>
    <row r="677" spans="1:7" x14ac:dyDescent="0.25">
      <c r="A677" t="s">
        <v>727</v>
      </c>
      <c r="B677" t="s">
        <v>1463</v>
      </c>
      <c r="C677">
        <v>16447.98</v>
      </c>
      <c r="G677" s="2"/>
    </row>
    <row r="678" spans="1:7" x14ac:dyDescent="0.25">
      <c r="A678" t="s">
        <v>728</v>
      </c>
      <c r="B678" t="s">
        <v>1437</v>
      </c>
      <c r="C678">
        <v>28732.63</v>
      </c>
      <c r="G678" s="2"/>
    </row>
    <row r="679" spans="1:7" x14ac:dyDescent="0.25">
      <c r="A679" t="s">
        <v>728</v>
      </c>
      <c r="B679" t="s">
        <v>1438</v>
      </c>
      <c r="C679">
        <v>46535.61</v>
      </c>
      <c r="G679" s="2"/>
    </row>
    <row r="680" spans="1:7" x14ac:dyDescent="0.25">
      <c r="A680" t="s">
        <v>728</v>
      </c>
      <c r="B680" t="s">
        <v>1439</v>
      </c>
      <c r="C680">
        <v>25869.94</v>
      </c>
      <c r="G680" s="2"/>
    </row>
    <row r="681" spans="1:7" x14ac:dyDescent="0.25">
      <c r="A681" t="s">
        <v>729</v>
      </c>
      <c r="B681" t="s">
        <v>1444</v>
      </c>
      <c r="C681">
        <v>44783.08</v>
      </c>
      <c r="G681" s="2"/>
    </row>
    <row r="682" spans="1:7" x14ac:dyDescent="0.25">
      <c r="A682" t="s">
        <v>729</v>
      </c>
      <c r="B682" t="s">
        <v>1441</v>
      </c>
      <c r="C682">
        <v>15145.22</v>
      </c>
      <c r="G682" s="2"/>
    </row>
    <row r="683" spans="1:7" x14ac:dyDescent="0.25">
      <c r="A683" t="s">
        <v>729</v>
      </c>
      <c r="B683" t="s">
        <v>1459</v>
      </c>
      <c r="C683">
        <v>21998.63</v>
      </c>
      <c r="G683" s="2"/>
    </row>
    <row r="684" spans="1:7" x14ac:dyDescent="0.25">
      <c r="A684" t="s">
        <v>729</v>
      </c>
      <c r="B684" t="s">
        <v>1447</v>
      </c>
      <c r="C684">
        <v>15946.96</v>
      </c>
      <c r="G684" s="2"/>
    </row>
    <row r="685" spans="1:7" x14ac:dyDescent="0.25">
      <c r="A685" t="s">
        <v>729</v>
      </c>
      <c r="B685" t="s">
        <v>1439</v>
      </c>
      <c r="C685">
        <v>11104.93</v>
      </c>
      <c r="G685" s="2"/>
    </row>
    <row r="686" spans="1:7" x14ac:dyDescent="0.25">
      <c r="A686" t="s">
        <v>729</v>
      </c>
      <c r="B686" t="s">
        <v>1448</v>
      </c>
      <c r="C686">
        <v>11210.86</v>
      </c>
      <c r="G686" s="2"/>
    </row>
    <row r="687" spans="1:7" x14ac:dyDescent="0.25">
      <c r="A687" t="s">
        <v>730</v>
      </c>
      <c r="B687" t="s">
        <v>1460</v>
      </c>
      <c r="C687">
        <v>11663.2</v>
      </c>
      <c r="G687" s="2"/>
    </row>
    <row r="688" spans="1:7" x14ac:dyDescent="0.25">
      <c r="A688" t="s">
        <v>730</v>
      </c>
      <c r="B688" t="s">
        <v>1437</v>
      </c>
      <c r="C688">
        <v>10152.42</v>
      </c>
      <c r="G688" s="2"/>
    </row>
    <row r="689" spans="1:7" x14ac:dyDescent="0.25">
      <c r="A689" t="s">
        <v>730</v>
      </c>
      <c r="B689" t="s">
        <v>1449</v>
      </c>
      <c r="C689">
        <v>1121.06</v>
      </c>
      <c r="G689" s="2"/>
    </row>
    <row r="690" spans="1:7" x14ac:dyDescent="0.25">
      <c r="A690" t="s">
        <v>730</v>
      </c>
      <c r="B690" t="s">
        <v>1444</v>
      </c>
      <c r="C690">
        <v>6.6</v>
      </c>
      <c r="G690" s="2"/>
    </row>
    <row r="691" spans="1:7" x14ac:dyDescent="0.25">
      <c r="A691" t="s">
        <v>730</v>
      </c>
      <c r="B691" t="s">
        <v>1441</v>
      </c>
      <c r="C691">
        <v>52167.42</v>
      </c>
      <c r="G691" s="2"/>
    </row>
    <row r="692" spans="1:7" x14ac:dyDescent="0.25">
      <c r="A692" t="s">
        <v>730</v>
      </c>
      <c r="B692" t="s">
        <v>1462</v>
      </c>
      <c r="C692">
        <v>20939.080000000002</v>
      </c>
      <c r="G692" s="2"/>
    </row>
    <row r="693" spans="1:7" x14ac:dyDescent="0.25">
      <c r="A693" t="s">
        <v>730</v>
      </c>
      <c r="B693" t="s">
        <v>1439</v>
      </c>
      <c r="C693">
        <v>80082.89</v>
      </c>
      <c r="G693" s="2"/>
    </row>
    <row r="694" spans="1:7" x14ac:dyDescent="0.25">
      <c r="A694" t="s">
        <v>730</v>
      </c>
      <c r="B694" t="s">
        <v>1450</v>
      </c>
      <c r="C694">
        <v>1176.45</v>
      </c>
      <c r="G694" s="2"/>
    </row>
    <row r="695" spans="1:7" x14ac:dyDescent="0.25">
      <c r="A695" t="s">
        <v>730</v>
      </c>
      <c r="B695" t="s">
        <v>1448</v>
      </c>
      <c r="C695">
        <v>548.86</v>
      </c>
      <c r="G695" s="2"/>
    </row>
    <row r="696" spans="1:7" x14ac:dyDescent="0.25">
      <c r="A696" t="s">
        <v>732</v>
      </c>
      <c r="B696" t="s">
        <v>1443</v>
      </c>
      <c r="C696">
        <v>17249.560000000001</v>
      </c>
      <c r="G696" s="2"/>
    </row>
    <row r="697" spans="1:7" x14ac:dyDescent="0.25">
      <c r="A697" t="s">
        <v>732</v>
      </c>
      <c r="B697" t="s">
        <v>1444</v>
      </c>
      <c r="C697">
        <v>104727.03</v>
      </c>
      <c r="G697" s="2"/>
    </row>
    <row r="698" spans="1:7" x14ac:dyDescent="0.25">
      <c r="A698" t="s">
        <v>732</v>
      </c>
      <c r="B698" t="s">
        <v>1464</v>
      </c>
      <c r="C698">
        <v>1595.74</v>
      </c>
      <c r="G698" s="2"/>
    </row>
    <row r="699" spans="1:7" x14ac:dyDescent="0.25">
      <c r="A699" t="s">
        <v>732</v>
      </c>
      <c r="B699" t="s">
        <v>1459</v>
      </c>
      <c r="C699">
        <v>3236.06</v>
      </c>
      <c r="G699" s="2"/>
    </row>
    <row r="700" spans="1:7" x14ac:dyDescent="0.25">
      <c r="A700" t="s">
        <v>732</v>
      </c>
      <c r="B700" t="s">
        <v>1448</v>
      </c>
      <c r="C700">
        <v>314.58</v>
      </c>
      <c r="G700" s="2"/>
    </row>
    <row r="701" spans="1:7" x14ac:dyDescent="0.25">
      <c r="A701" t="s">
        <v>734</v>
      </c>
      <c r="B701" t="s">
        <v>1460</v>
      </c>
      <c r="C701">
        <v>1804.64</v>
      </c>
      <c r="G701" s="2"/>
    </row>
    <row r="702" spans="1:7" x14ac:dyDescent="0.25">
      <c r="A702" t="s">
        <v>734</v>
      </c>
      <c r="B702" t="s">
        <v>1437</v>
      </c>
      <c r="C702">
        <v>16330.5</v>
      </c>
      <c r="G702" s="2"/>
    </row>
    <row r="703" spans="1:7" x14ac:dyDescent="0.25">
      <c r="A703" t="s">
        <v>734</v>
      </c>
      <c r="B703" t="s">
        <v>1462</v>
      </c>
      <c r="C703">
        <v>7722.81</v>
      </c>
      <c r="G703" s="2"/>
    </row>
    <row r="704" spans="1:7" x14ac:dyDescent="0.25">
      <c r="A704" t="s">
        <v>734</v>
      </c>
      <c r="B704" t="s">
        <v>1439</v>
      </c>
      <c r="C704">
        <v>3357.84</v>
      </c>
      <c r="G704" s="2"/>
    </row>
    <row r="705" spans="1:7" x14ac:dyDescent="0.25">
      <c r="A705" t="s">
        <v>735</v>
      </c>
      <c r="B705" t="s">
        <v>1460</v>
      </c>
      <c r="C705">
        <v>28113.63</v>
      </c>
      <c r="G705" s="2"/>
    </row>
    <row r="706" spans="1:7" x14ac:dyDescent="0.25">
      <c r="A706" t="s">
        <v>735</v>
      </c>
      <c r="B706" t="s">
        <v>1437</v>
      </c>
      <c r="C706">
        <v>18832.7</v>
      </c>
      <c r="G706" s="2"/>
    </row>
    <row r="707" spans="1:7" x14ac:dyDescent="0.25">
      <c r="A707" t="s">
        <v>735</v>
      </c>
      <c r="B707" t="s">
        <v>1465</v>
      </c>
      <c r="C707">
        <v>717.67</v>
      </c>
      <c r="G707" s="2"/>
    </row>
    <row r="708" spans="1:7" x14ac:dyDescent="0.25">
      <c r="A708" t="s">
        <v>735</v>
      </c>
      <c r="B708" t="s">
        <v>1462</v>
      </c>
      <c r="C708">
        <v>9885.41</v>
      </c>
      <c r="G708" s="2"/>
    </row>
    <row r="709" spans="1:7" x14ac:dyDescent="0.25">
      <c r="A709" t="s">
        <v>735</v>
      </c>
      <c r="B709" t="s">
        <v>1439</v>
      </c>
      <c r="C709">
        <v>5416.1</v>
      </c>
      <c r="G709" s="2"/>
    </row>
    <row r="710" spans="1:7" x14ac:dyDescent="0.25">
      <c r="A710" t="s">
        <v>735</v>
      </c>
      <c r="B710" t="s">
        <v>1466</v>
      </c>
      <c r="C710">
        <v>12.33</v>
      </c>
      <c r="G710" s="2"/>
    </row>
    <row r="711" spans="1:7" x14ac:dyDescent="0.25">
      <c r="A711" t="s">
        <v>737</v>
      </c>
      <c r="B711" t="s">
        <v>1460</v>
      </c>
      <c r="C711">
        <v>1290.52</v>
      </c>
      <c r="G711" s="2"/>
    </row>
    <row r="712" spans="1:7" x14ac:dyDescent="0.25">
      <c r="A712" t="s">
        <v>737</v>
      </c>
      <c r="B712" t="s">
        <v>1449</v>
      </c>
      <c r="C712">
        <v>11652.53</v>
      </c>
      <c r="G712" s="2"/>
    </row>
    <row r="713" spans="1:7" x14ac:dyDescent="0.25">
      <c r="A713" t="s">
        <v>737</v>
      </c>
      <c r="B713" t="s">
        <v>1462</v>
      </c>
      <c r="C713">
        <v>242.02</v>
      </c>
      <c r="G713" s="2"/>
    </row>
    <row r="714" spans="1:7" x14ac:dyDescent="0.25">
      <c r="A714" t="s">
        <v>737</v>
      </c>
      <c r="B714" t="s">
        <v>1450</v>
      </c>
      <c r="C714">
        <v>14445.88</v>
      </c>
      <c r="G714" s="2"/>
    </row>
    <row r="715" spans="1:7" x14ac:dyDescent="0.25">
      <c r="A715" t="s">
        <v>738</v>
      </c>
      <c r="B715" t="s">
        <v>1449</v>
      </c>
      <c r="C715">
        <v>11613.1</v>
      </c>
      <c r="G715" s="2"/>
    </row>
    <row r="716" spans="1:7" x14ac:dyDescent="0.25">
      <c r="A716" t="s">
        <v>738</v>
      </c>
      <c r="B716" t="s">
        <v>1452</v>
      </c>
      <c r="C716">
        <v>16193.3</v>
      </c>
      <c r="G716" s="2"/>
    </row>
    <row r="717" spans="1:7" x14ac:dyDescent="0.25">
      <c r="A717" t="s">
        <v>738</v>
      </c>
      <c r="B717" t="s">
        <v>1450</v>
      </c>
      <c r="C717">
        <v>11480.57</v>
      </c>
      <c r="G717" s="2"/>
    </row>
    <row r="718" spans="1:7" x14ac:dyDescent="0.25">
      <c r="A718" t="s">
        <v>738</v>
      </c>
      <c r="B718" t="s">
        <v>1451</v>
      </c>
      <c r="C718">
        <v>32479.439999999999</v>
      </c>
      <c r="G718" s="2"/>
    </row>
    <row r="719" spans="1:7" x14ac:dyDescent="0.25">
      <c r="A719" t="s">
        <v>739</v>
      </c>
      <c r="B719" t="s">
        <v>1460</v>
      </c>
      <c r="C719">
        <v>25215.23</v>
      </c>
      <c r="G719" s="2"/>
    </row>
    <row r="720" spans="1:7" x14ac:dyDescent="0.25">
      <c r="A720" t="s">
        <v>739</v>
      </c>
      <c r="B720" t="s">
        <v>1437</v>
      </c>
      <c r="C720">
        <v>2409.98</v>
      </c>
      <c r="G720" s="2"/>
    </row>
    <row r="721" spans="1:7" x14ac:dyDescent="0.25">
      <c r="A721" t="s">
        <v>739</v>
      </c>
      <c r="B721" t="s">
        <v>1449</v>
      </c>
      <c r="C721">
        <v>281.33999999999997</v>
      </c>
      <c r="G721" s="2"/>
    </row>
    <row r="722" spans="1:7" x14ac:dyDescent="0.25">
      <c r="A722" t="s">
        <v>739</v>
      </c>
      <c r="B722" t="s">
        <v>1465</v>
      </c>
      <c r="C722">
        <v>985.97</v>
      </c>
      <c r="G722" s="2"/>
    </row>
    <row r="723" spans="1:7" x14ac:dyDescent="0.25">
      <c r="A723" t="s">
        <v>739</v>
      </c>
      <c r="B723" t="s">
        <v>1441</v>
      </c>
      <c r="C723">
        <v>4251.08</v>
      </c>
      <c r="G723" s="2"/>
    </row>
    <row r="724" spans="1:7" x14ac:dyDescent="0.25">
      <c r="A724" t="s">
        <v>739</v>
      </c>
      <c r="B724" t="s">
        <v>1462</v>
      </c>
      <c r="C724">
        <v>26110.54</v>
      </c>
      <c r="G724" s="2"/>
    </row>
    <row r="725" spans="1:7" x14ac:dyDescent="0.25">
      <c r="A725" t="s">
        <v>739</v>
      </c>
      <c r="B725" t="s">
        <v>1439</v>
      </c>
      <c r="C725">
        <v>9504.4599999999991</v>
      </c>
      <c r="G725" s="2"/>
    </row>
    <row r="726" spans="1:7" x14ac:dyDescent="0.25">
      <c r="A726" t="s">
        <v>740</v>
      </c>
      <c r="B726" t="s">
        <v>1444</v>
      </c>
      <c r="C726">
        <v>10945.06</v>
      </c>
      <c r="G726" s="2"/>
    </row>
    <row r="727" spans="1:7" x14ac:dyDescent="0.25">
      <c r="A727" t="s">
        <v>740</v>
      </c>
      <c r="B727" t="s">
        <v>1467</v>
      </c>
      <c r="C727">
        <v>4161.8599999999997</v>
      </c>
      <c r="G727" s="2"/>
    </row>
    <row r="728" spans="1:7" x14ac:dyDescent="0.25">
      <c r="A728" t="s">
        <v>740</v>
      </c>
      <c r="B728" t="s">
        <v>1446</v>
      </c>
      <c r="C728">
        <v>636.96</v>
      </c>
      <c r="G728" s="2"/>
    </row>
    <row r="729" spans="1:7" x14ac:dyDescent="0.25">
      <c r="A729" t="s">
        <v>740</v>
      </c>
      <c r="B729" t="s">
        <v>1448</v>
      </c>
      <c r="C729">
        <v>12264.16</v>
      </c>
      <c r="G729" s="2"/>
    </row>
    <row r="730" spans="1:7" x14ac:dyDescent="0.25">
      <c r="A730" t="s">
        <v>740</v>
      </c>
      <c r="B730" t="s">
        <v>1468</v>
      </c>
      <c r="C730">
        <v>210.64</v>
      </c>
      <c r="G730" s="2"/>
    </row>
    <row r="731" spans="1:7" x14ac:dyDescent="0.25">
      <c r="A731" t="s">
        <v>742</v>
      </c>
      <c r="B731" t="s">
        <v>1460</v>
      </c>
      <c r="C731">
        <v>1991.41</v>
      </c>
      <c r="G731" s="2"/>
    </row>
    <row r="732" spans="1:7" x14ac:dyDescent="0.25">
      <c r="A732" t="s">
        <v>742</v>
      </c>
      <c r="B732" t="s">
        <v>1465</v>
      </c>
      <c r="C732">
        <v>1898.47</v>
      </c>
      <c r="G732" s="2"/>
    </row>
    <row r="733" spans="1:7" x14ac:dyDescent="0.25">
      <c r="A733" t="s">
        <v>742</v>
      </c>
      <c r="B733" t="s">
        <v>1462</v>
      </c>
      <c r="C733">
        <v>2790.17</v>
      </c>
      <c r="G733" s="2"/>
    </row>
    <row r="734" spans="1:7" x14ac:dyDescent="0.25">
      <c r="A734" t="s">
        <v>743</v>
      </c>
      <c r="B734" t="s">
        <v>1444</v>
      </c>
      <c r="C734">
        <v>5292.72</v>
      </c>
      <c r="G734" s="2"/>
    </row>
    <row r="735" spans="1:7" x14ac:dyDescent="0.25">
      <c r="A735" t="s">
        <v>743</v>
      </c>
      <c r="B735" t="s">
        <v>1448</v>
      </c>
      <c r="C735">
        <v>3455.97</v>
      </c>
      <c r="G735" s="2"/>
    </row>
    <row r="736" spans="1:7" x14ac:dyDescent="0.25">
      <c r="A736" t="s">
        <v>744</v>
      </c>
      <c r="B736" t="s">
        <v>1460</v>
      </c>
      <c r="C736">
        <v>256.62</v>
      </c>
      <c r="G736" s="2"/>
    </row>
    <row r="737" spans="1:7" x14ac:dyDescent="0.25">
      <c r="A737" t="s">
        <v>744</v>
      </c>
      <c r="B737" t="s">
        <v>1449</v>
      </c>
      <c r="C737">
        <v>43214.07</v>
      </c>
      <c r="G737" s="2"/>
    </row>
    <row r="738" spans="1:7" x14ac:dyDescent="0.25">
      <c r="A738" t="s">
        <v>744</v>
      </c>
      <c r="B738" t="s">
        <v>1444</v>
      </c>
      <c r="C738">
        <v>98.22</v>
      </c>
      <c r="G738" s="2"/>
    </row>
    <row r="739" spans="1:7" x14ac:dyDescent="0.25">
      <c r="A739" t="s">
        <v>744</v>
      </c>
      <c r="B739" t="s">
        <v>1462</v>
      </c>
      <c r="C739">
        <v>1.64</v>
      </c>
      <c r="G739" s="2"/>
    </row>
    <row r="740" spans="1:7" x14ac:dyDescent="0.25">
      <c r="A740" t="s">
        <v>744</v>
      </c>
      <c r="B740" t="s">
        <v>1450</v>
      </c>
      <c r="C740">
        <v>10840.94</v>
      </c>
      <c r="G740" s="2"/>
    </row>
    <row r="741" spans="1:7" x14ac:dyDescent="0.25">
      <c r="A741" t="s">
        <v>744</v>
      </c>
      <c r="B741" t="s">
        <v>1448</v>
      </c>
      <c r="C741">
        <v>632.70000000000005</v>
      </c>
      <c r="G741" s="2"/>
    </row>
    <row r="742" spans="1:7" x14ac:dyDescent="0.25">
      <c r="A742" t="s">
        <v>745</v>
      </c>
      <c r="B742" t="s">
        <v>1449</v>
      </c>
      <c r="C742">
        <v>22314.560000000001</v>
      </c>
      <c r="G742" s="2"/>
    </row>
    <row r="743" spans="1:7" x14ac:dyDescent="0.25">
      <c r="A743" t="s">
        <v>745</v>
      </c>
      <c r="B743" t="s">
        <v>1444</v>
      </c>
      <c r="C743">
        <v>21076.48</v>
      </c>
      <c r="G743" s="2"/>
    </row>
    <row r="744" spans="1:7" x14ac:dyDescent="0.25">
      <c r="A744" t="s">
        <v>745</v>
      </c>
      <c r="B744" t="s">
        <v>1469</v>
      </c>
      <c r="C744">
        <v>3852.66</v>
      </c>
      <c r="G744" s="2"/>
    </row>
    <row r="745" spans="1:7" x14ac:dyDescent="0.25">
      <c r="A745" t="s">
        <v>745</v>
      </c>
      <c r="B745" t="s">
        <v>1446</v>
      </c>
      <c r="C745">
        <v>2616.02</v>
      </c>
      <c r="G745" s="2"/>
    </row>
    <row r="746" spans="1:7" x14ac:dyDescent="0.25">
      <c r="A746" t="s">
        <v>745</v>
      </c>
      <c r="B746" t="s">
        <v>1450</v>
      </c>
      <c r="C746">
        <v>25305.61</v>
      </c>
      <c r="G746" s="2"/>
    </row>
    <row r="747" spans="1:7" x14ac:dyDescent="0.25">
      <c r="A747" t="s">
        <v>745</v>
      </c>
      <c r="B747" t="s">
        <v>1448</v>
      </c>
      <c r="C747">
        <v>14798.51</v>
      </c>
      <c r="G747" s="2"/>
    </row>
    <row r="748" spans="1:7" x14ac:dyDescent="0.25">
      <c r="A748" t="s">
        <v>747</v>
      </c>
      <c r="B748" t="s">
        <v>1449</v>
      </c>
      <c r="C748">
        <v>59580.05</v>
      </c>
      <c r="G748" s="2"/>
    </row>
    <row r="749" spans="1:7" x14ac:dyDescent="0.25">
      <c r="A749" t="s">
        <v>747</v>
      </c>
      <c r="B749" t="s">
        <v>1469</v>
      </c>
      <c r="C749">
        <v>3318.46</v>
      </c>
      <c r="G749" s="2"/>
    </row>
    <row r="750" spans="1:7" x14ac:dyDescent="0.25">
      <c r="A750" t="s">
        <v>747</v>
      </c>
      <c r="B750" t="s">
        <v>1450</v>
      </c>
      <c r="C750">
        <v>8443.2800000000007</v>
      </c>
    </row>
    <row r="751" spans="1:7" x14ac:dyDescent="0.25">
      <c r="A751" t="s">
        <v>748</v>
      </c>
      <c r="B751" t="s">
        <v>1449</v>
      </c>
      <c r="C751">
        <v>13123.36</v>
      </c>
    </row>
    <row r="752" spans="1:7" x14ac:dyDescent="0.25">
      <c r="A752" t="s">
        <v>1470</v>
      </c>
      <c r="B752" t="s">
        <v>1471</v>
      </c>
      <c r="C752">
        <v>20974.880000000001</v>
      </c>
    </row>
    <row r="753" spans="1:3" x14ac:dyDescent="0.25">
      <c r="A753" t="s">
        <v>1470</v>
      </c>
      <c r="B753" t="s">
        <v>1472</v>
      </c>
      <c r="C753">
        <v>25095.19</v>
      </c>
    </row>
    <row r="754" spans="1:3" x14ac:dyDescent="0.25">
      <c r="A754" t="s">
        <v>1470</v>
      </c>
      <c r="B754" t="s">
        <v>1473</v>
      </c>
      <c r="C754">
        <v>21803.87</v>
      </c>
    </row>
    <row r="755" spans="1:3" x14ac:dyDescent="0.25">
      <c r="A755" t="s">
        <v>1470</v>
      </c>
      <c r="B755" t="s">
        <v>1474</v>
      </c>
      <c r="C755">
        <v>7052.94</v>
      </c>
    </row>
    <row r="756" spans="1:3" x14ac:dyDescent="0.25">
      <c r="A756" t="s">
        <v>447</v>
      </c>
      <c r="B756" t="s">
        <v>444</v>
      </c>
      <c r="C756">
        <v>2697.4</v>
      </c>
    </row>
    <row r="757" spans="1:3" x14ac:dyDescent="0.25">
      <c r="A757" t="s">
        <v>1475</v>
      </c>
      <c r="B757" t="s">
        <v>444</v>
      </c>
      <c r="C757">
        <v>66709.570000000007</v>
      </c>
    </row>
    <row r="758" spans="1:3" x14ac:dyDescent="0.25">
      <c r="A758" t="s">
        <v>1476</v>
      </c>
      <c r="B758" t="s">
        <v>415</v>
      </c>
      <c r="C758">
        <v>54289.5</v>
      </c>
    </row>
    <row r="759" spans="1:3" x14ac:dyDescent="0.25">
      <c r="A759" t="s">
        <v>1476</v>
      </c>
      <c r="B759" t="s">
        <v>442</v>
      </c>
      <c r="C759">
        <v>57176.01</v>
      </c>
    </row>
    <row r="760" spans="1:3" x14ac:dyDescent="0.25">
      <c r="A760" t="s">
        <v>1477</v>
      </c>
      <c r="B760" t="s">
        <v>442</v>
      </c>
      <c r="C760">
        <v>14526.51</v>
      </c>
    </row>
    <row r="761" spans="1:3" x14ac:dyDescent="0.25">
      <c r="A761" t="s">
        <v>1478</v>
      </c>
      <c r="B761" t="s">
        <v>343</v>
      </c>
      <c r="C761">
        <v>30102.33</v>
      </c>
    </row>
    <row r="762" spans="1:3" x14ac:dyDescent="0.25">
      <c r="A762" t="s">
        <v>1478</v>
      </c>
      <c r="B762" t="s">
        <v>401</v>
      </c>
      <c r="C762">
        <v>25314.880000000001</v>
      </c>
    </row>
    <row r="763" spans="1:3" x14ac:dyDescent="0.25">
      <c r="A763" t="s">
        <v>1479</v>
      </c>
      <c r="B763" t="s">
        <v>316</v>
      </c>
      <c r="C763">
        <v>73092.3</v>
      </c>
    </row>
    <row r="764" spans="1:3" x14ac:dyDescent="0.25">
      <c r="A764" t="s">
        <v>1479</v>
      </c>
      <c r="B764" t="s">
        <v>387</v>
      </c>
      <c r="C764">
        <v>1366.43</v>
      </c>
    </row>
    <row r="765" spans="1:3" x14ac:dyDescent="0.25">
      <c r="A765" t="s">
        <v>1479</v>
      </c>
      <c r="B765" t="s">
        <v>1480</v>
      </c>
      <c r="C765">
        <v>4915.62</v>
      </c>
    </row>
    <row r="766" spans="1:3" x14ac:dyDescent="0.25">
      <c r="A766" t="s">
        <v>1479</v>
      </c>
      <c r="B766" t="s">
        <v>435</v>
      </c>
      <c r="C766">
        <v>159.69999999999999</v>
      </c>
    </row>
    <row r="767" spans="1:3" x14ac:dyDescent="0.25">
      <c r="A767" t="s">
        <v>1481</v>
      </c>
      <c r="B767" t="s">
        <v>1482</v>
      </c>
      <c r="C767">
        <v>25694.66</v>
      </c>
    </row>
    <row r="768" spans="1:3" x14ac:dyDescent="0.25">
      <c r="A768" t="s">
        <v>1481</v>
      </c>
      <c r="B768" t="s">
        <v>1480</v>
      </c>
      <c r="C768">
        <v>43665.91</v>
      </c>
    </row>
    <row r="769" spans="1:3" x14ac:dyDescent="0.25">
      <c r="A769" t="s">
        <v>1483</v>
      </c>
      <c r="B769" t="s">
        <v>1484</v>
      </c>
      <c r="C769">
        <v>3552.68</v>
      </c>
    </row>
    <row r="770" spans="1:3" x14ac:dyDescent="0.25">
      <c r="A770" t="s">
        <v>1483</v>
      </c>
      <c r="B770" t="s">
        <v>1485</v>
      </c>
      <c r="C770">
        <v>31288.67</v>
      </c>
    </row>
    <row r="771" spans="1:3" x14ac:dyDescent="0.25">
      <c r="A771" t="s">
        <v>1486</v>
      </c>
      <c r="B771" t="s">
        <v>442</v>
      </c>
      <c r="C771">
        <v>61633.05</v>
      </c>
    </row>
    <row r="772" spans="1:3" x14ac:dyDescent="0.25">
      <c r="A772" t="s">
        <v>1487</v>
      </c>
      <c r="B772" t="s">
        <v>316</v>
      </c>
      <c r="C772">
        <v>70292.22</v>
      </c>
    </row>
    <row r="773" spans="1:3" x14ac:dyDescent="0.25">
      <c r="A773" t="s">
        <v>1487</v>
      </c>
      <c r="B773" t="s">
        <v>1405</v>
      </c>
      <c r="C773">
        <v>1154.81</v>
      </c>
    </row>
    <row r="774" spans="1:3" x14ac:dyDescent="0.25">
      <c r="A774" t="s">
        <v>1488</v>
      </c>
      <c r="B774" t="s">
        <v>316</v>
      </c>
      <c r="C774">
        <v>68727.360000000001</v>
      </c>
    </row>
    <row r="775" spans="1:3" x14ac:dyDescent="0.25">
      <c r="A775" t="s">
        <v>1488</v>
      </c>
      <c r="B775" t="s">
        <v>1480</v>
      </c>
      <c r="C775">
        <v>16908.580000000002</v>
      </c>
    </row>
    <row r="776" spans="1:3" x14ac:dyDescent="0.25">
      <c r="A776" t="s">
        <v>1489</v>
      </c>
      <c r="B776" t="s">
        <v>415</v>
      </c>
      <c r="C776">
        <v>43079.1</v>
      </c>
    </row>
    <row r="777" spans="1:3" x14ac:dyDescent="0.25">
      <c r="A777" t="s">
        <v>1489</v>
      </c>
      <c r="B777" t="s">
        <v>444</v>
      </c>
      <c r="C777">
        <v>62577.54</v>
      </c>
    </row>
    <row r="778" spans="1:3" x14ac:dyDescent="0.25">
      <c r="A778" t="s">
        <v>1490</v>
      </c>
      <c r="B778" t="s">
        <v>1484</v>
      </c>
      <c r="C778">
        <v>2250.11</v>
      </c>
    </row>
    <row r="779" spans="1:3" x14ac:dyDescent="0.25">
      <c r="A779" t="s">
        <v>1490</v>
      </c>
      <c r="B779" t="s">
        <v>1485</v>
      </c>
      <c r="C779">
        <v>61163.6</v>
      </c>
    </row>
    <row r="780" spans="1:3" x14ac:dyDescent="0.25">
      <c r="A780" t="s">
        <v>1491</v>
      </c>
      <c r="B780" t="s">
        <v>1484</v>
      </c>
      <c r="C780">
        <v>6564.19</v>
      </c>
    </row>
    <row r="781" spans="1:3" x14ac:dyDescent="0.25">
      <c r="A781" t="s">
        <v>1491</v>
      </c>
      <c r="B781" t="s">
        <v>1485</v>
      </c>
      <c r="C781">
        <v>34311.019999999997</v>
      </c>
    </row>
    <row r="782" spans="1:3" x14ac:dyDescent="0.25">
      <c r="A782" t="s">
        <v>1491</v>
      </c>
      <c r="B782" t="s">
        <v>1492</v>
      </c>
      <c r="C782">
        <v>26066.080000000002</v>
      </c>
    </row>
    <row r="783" spans="1:3" x14ac:dyDescent="0.25">
      <c r="A783" t="s">
        <v>1493</v>
      </c>
      <c r="B783" t="s">
        <v>1494</v>
      </c>
      <c r="C783">
        <v>2344.4899999999998</v>
      </c>
    </row>
    <row r="784" spans="1:3" x14ac:dyDescent="0.25">
      <c r="A784" t="s">
        <v>1493</v>
      </c>
      <c r="B784" t="s">
        <v>1495</v>
      </c>
      <c r="C784">
        <v>35935</v>
      </c>
    </row>
    <row r="785" spans="1:3" x14ac:dyDescent="0.25">
      <c r="A785" t="s">
        <v>1493</v>
      </c>
      <c r="B785" t="s">
        <v>1496</v>
      </c>
      <c r="C785">
        <v>5646.41</v>
      </c>
    </row>
    <row r="786" spans="1:3" x14ac:dyDescent="0.25">
      <c r="A786" t="s">
        <v>1497</v>
      </c>
      <c r="B786" t="s">
        <v>316</v>
      </c>
      <c r="C786">
        <v>2227.85</v>
      </c>
    </row>
    <row r="787" spans="1:3" x14ac:dyDescent="0.25">
      <c r="A787" t="s">
        <v>1497</v>
      </c>
      <c r="B787" t="s">
        <v>387</v>
      </c>
      <c r="C787">
        <v>67894</v>
      </c>
    </row>
    <row r="788" spans="1:3" x14ac:dyDescent="0.25">
      <c r="A788" t="s">
        <v>1497</v>
      </c>
      <c r="B788" t="s">
        <v>401</v>
      </c>
      <c r="C788">
        <v>70457.990000000005</v>
      </c>
    </row>
    <row r="789" spans="1:3" x14ac:dyDescent="0.25">
      <c r="A789" t="s">
        <v>1497</v>
      </c>
      <c r="B789" t="s">
        <v>1480</v>
      </c>
      <c r="C789">
        <v>39796.1</v>
      </c>
    </row>
    <row r="790" spans="1:3" x14ac:dyDescent="0.25">
      <c r="A790" t="s">
        <v>1497</v>
      </c>
      <c r="B790" t="s">
        <v>435</v>
      </c>
      <c r="C790">
        <v>4901.53</v>
      </c>
    </row>
    <row r="791" spans="1:3" x14ac:dyDescent="0.25">
      <c r="A791" t="s">
        <v>1498</v>
      </c>
      <c r="B791" t="s">
        <v>343</v>
      </c>
      <c r="C791">
        <v>3909</v>
      </c>
    </row>
    <row r="792" spans="1:3" x14ac:dyDescent="0.25">
      <c r="A792" t="s">
        <v>1498</v>
      </c>
      <c r="B792" t="s">
        <v>1482</v>
      </c>
      <c r="C792">
        <v>7198.18</v>
      </c>
    </row>
    <row r="793" spans="1:3" x14ac:dyDescent="0.25">
      <c r="A793" t="s">
        <v>1498</v>
      </c>
      <c r="B793" t="s">
        <v>401</v>
      </c>
      <c r="C793">
        <v>10734.9</v>
      </c>
    </row>
    <row r="794" spans="1:3" x14ac:dyDescent="0.25">
      <c r="A794" t="s">
        <v>1498</v>
      </c>
      <c r="B794" t="s">
        <v>1480</v>
      </c>
      <c r="C794">
        <v>487.68</v>
      </c>
    </row>
    <row r="795" spans="1:3" x14ac:dyDescent="0.25">
      <c r="A795" t="s">
        <v>1499</v>
      </c>
      <c r="B795" t="s">
        <v>1495</v>
      </c>
      <c r="C795">
        <v>22460.85</v>
      </c>
    </row>
    <row r="796" spans="1:3" x14ac:dyDescent="0.25">
      <c r="A796" t="s">
        <v>1499</v>
      </c>
      <c r="B796" t="s">
        <v>316</v>
      </c>
      <c r="C796">
        <v>18469.46</v>
      </c>
    </row>
    <row r="797" spans="1:3" x14ac:dyDescent="0.25">
      <c r="A797" t="s">
        <v>1499</v>
      </c>
      <c r="B797" t="s">
        <v>1485</v>
      </c>
      <c r="C797">
        <v>64103.12</v>
      </c>
    </row>
    <row r="798" spans="1:3" x14ac:dyDescent="0.25">
      <c r="A798" t="s">
        <v>1499</v>
      </c>
      <c r="B798" t="s">
        <v>1405</v>
      </c>
      <c r="C798">
        <v>94592.39</v>
      </c>
    </row>
    <row r="799" spans="1:3" x14ac:dyDescent="0.25">
      <c r="A799" t="s">
        <v>1499</v>
      </c>
      <c r="B799" t="s">
        <v>1406</v>
      </c>
      <c r="C799">
        <v>9468.82</v>
      </c>
    </row>
    <row r="800" spans="1:3" x14ac:dyDescent="0.25">
      <c r="A800" t="s">
        <v>1500</v>
      </c>
      <c r="B800" t="s">
        <v>343</v>
      </c>
      <c r="C800">
        <v>26520.93</v>
      </c>
    </row>
    <row r="801" spans="1:3" x14ac:dyDescent="0.25">
      <c r="A801" t="s">
        <v>1500</v>
      </c>
      <c r="B801" t="s">
        <v>1482</v>
      </c>
      <c r="C801">
        <v>12304.79</v>
      </c>
    </row>
    <row r="802" spans="1:3" x14ac:dyDescent="0.25">
      <c r="A802" t="s">
        <v>1501</v>
      </c>
      <c r="B802" t="s">
        <v>1495</v>
      </c>
      <c r="C802">
        <v>78073.69</v>
      </c>
    </row>
    <row r="803" spans="1:3" x14ac:dyDescent="0.25">
      <c r="A803" t="s">
        <v>1501</v>
      </c>
      <c r="B803" t="s">
        <v>316</v>
      </c>
      <c r="C803">
        <v>38561.22</v>
      </c>
    </row>
    <row r="804" spans="1:3" x14ac:dyDescent="0.25">
      <c r="A804" t="s">
        <v>1501</v>
      </c>
      <c r="B804" t="s">
        <v>1496</v>
      </c>
      <c r="C804">
        <v>17371.48</v>
      </c>
    </row>
    <row r="805" spans="1:3" x14ac:dyDescent="0.25">
      <c r="A805" t="s">
        <v>1501</v>
      </c>
      <c r="B805" t="s">
        <v>1485</v>
      </c>
      <c r="C805">
        <v>401.45</v>
      </c>
    </row>
    <row r="806" spans="1:3" x14ac:dyDescent="0.25">
      <c r="A806" t="s">
        <v>1501</v>
      </c>
      <c r="B806" t="s">
        <v>1480</v>
      </c>
      <c r="C806">
        <v>22667.97</v>
      </c>
    </row>
    <row r="807" spans="1:3" x14ac:dyDescent="0.25">
      <c r="A807" t="s">
        <v>1502</v>
      </c>
      <c r="B807" t="s">
        <v>1480</v>
      </c>
      <c r="C807">
        <v>7945.71</v>
      </c>
    </row>
    <row r="808" spans="1:3" x14ac:dyDescent="0.25">
      <c r="A808" t="s">
        <v>1503</v>
      </c>
      <c r="B808" t="s">
        <v>415</v>
      </c>
      <c r="C808">
        <v>68439.69</v>
      </c>
    </row>
    <row r="809" spans="1:3" x14ac:dyDescent="0.25">
      <c r="A809" t="s">
        <v>1503</v>
      </c>
      <c r="B809" t="s">
        <v>444</v>
      </c>
      <c r="C809">
        <v>2173.2600000000002</v>
      </c>
    </row>
    <row r="810" spans="1:3" x14ac:dyDescent="0.25">
      <c r="A810" t="s">
        <v>1504</v>
      </c>
      <c r="B810" t="s">
        <v>1495</v>
      </c>
      <c r="C810">
        <v>57954.46</v>
      </c>
    </row>
    <row r="811" spans="1:3" x14ac:dyDescent="0.25">
      <c r="A811" t="s">
        <v>1504</v>
      </c>
      <c r="B811" t="s">
        <v>1485</v>
      </c>
      <c r="C811">
        <v>81460.88</v>
      </c>
    </row>
    <row r="812" spans="1:3" x14ac:dyDescent="0.25">
      <c r="A812" t="s">
        <v>1504</v>
      </c>
      <c r="B812" t="s">
        <v>1492</v>
      </c>
      <c r="C812">
        <v>41952.63</v>
      </c>
    </row>
    <row r="813" spans="1:3" x14ac:dyDescent="0.25">
      <c r="A813" t="s">
        <v>1505</v>
      </c>
      <c r="B813" t="s">
        <v>316</v>
      </c>
      <c r="C813">
        <v>2499.11</v>
      </c>
    </row>
    <row r="814" spans="1:3" x14ac:dyDescent="0.25">
      <c r="A814" t="s">
        <v>1505</v>
      </c>
      <c r="B814" t="s">
        <v>387</v>
      </c>
      <c r="C814">
        <v>23439.43</v>
      </c>
    </row>
    <row r="815" spans="1:3" x14ac:dyDescent="0.25">
      <c r="A815" t="s">
        <v>1505</v>
      </c>
      <c r="B815" t="s">
        <v>1482</v>
      </c>
      <c r="C815">
        <v>12679.62</v>
      </c>
    </row>
    <row r="816" spans="1:3" x14ac:dyDescent="0.25">
      <c r="A816" t="s">
        <v>1505</v>
      </c>
      <c r="B816" t="s">
        <v>1480</v>
      </c>
      <c r="C816">
        <v>125236.12</v>
      </c>
    </row>
    <row r="817" spans="1:3" x14ac:dyDescent="0.25">
      <c r="A817" t="s">
        <v>1506</v>
      </c>
      <c r="B817" t="s">
        <v>1482</v>
      </c>
      <c r="C817">
        <v>48311.65</v>
      </c>
    </row>
    <row r="818" spans="1:3" x14ac:dyDescent="0.25">
      <c r="A818" t="s">
        <v>1506</v>
      </c>
      <c r="B818" t="s">
        <v>401</v>
      </c>
      <c r="C818">
        <v>2239.3000000000002</v>
      </c>
    </row>
    <row r="819" spans="1:3" x14ac:dyDescent="0.25">
      <c r="A819" t="s">
        <v>1506</v>
      </c>
      <c r="B819" t="s">
        <v>1480</v>
      </c>
      <c r="C819">
        <v>15467.56</v>
      </c>
    </row>
    <row r="820" spans="1:3" x14ac:dyDescent="0.25">
      <c r="A820" t="s">
        <v>1507</v>
      </c>
      <c r="B820" t="s">
        <v>1480</v>
      </c>
      <c r="C820">
        <v>7292.81</v>
      </c>
    </row>
    <row r="821" spans="1:3" x14ac:dyDescent="0.25">
      <c r="A821" t="s">
        <v>1508</v>
      </c>
      <c r="B821" t="s">
        <v>343</v>
      </c>
      <c r="C821">
        <v>20300.34</v>
      </c>
    </row>
    <row r="822" spans="1:3" x14ac:dyDescent="0.25">
      <c r="A822" t="s">
        <v>1508</v>
      </c>
      <c r="B822" t="s">
        <v>1482</v>
      </c>
      <c r="C822">
        <v>2731.42</v>
      </c>
    </row>
    <row r="823" spans="1:3" x14ac:dyDescent="0.25">
      <c r="A823" t="s">
        <v>1508</v>
      </c>
      <c r="B823" t="s">
        <v>442</v>
      </c>
      <c r="C823">
        <v>1148.05</v>
      </c>
    </row>
    <row r="824" spans="1:3" x14ac:dyDescent="0.25">
      <c r="A824" t="s">
        <v>1509</v>
      </c>
      <c r="B824" t="s">
        <v>343</v>
      </c>
      <c r="C824">
        <v>21316.240000000002</v>
      </c>
    </row>
    <row r="825" spans="1:3" x14ac:dyDescent="0.25">
      <c r="A825" t="s">
        <v>1509</v>
      </c>
      <c r="B825" t="s">
        <v>1482</v>
      </c>
      <c r="C825">
        <v>32308.1</v>
      </c>
    </row>
    <row r="826" spans="1:3" x14ac:dyDescent="0.25">
      <c r="A826" t="s">
        <v>1509</v>
      </c>
      <c r="B826" t="s">
        <v>1510</v>
      </c>
      <c r="C826">
        <v>4501.21</v>
      </c>
    </row>
    <row r="827" spans="1:3" x14ac:dyDescent="0.25">
      <c r="A827" t="s">
        <v>1509</v>
      </c>
      <c r="B827" t="s">
        <v>442</v>
      </c>
      <c r="C827">
        <v>22542.400000000001</v>
      </c>
    </row>
    <row r="828" spans="1:3" x14ac:dyDescent="0.25">
      <c r="A828" t="s">
        <v>1511</v>
      </c>
      <c r="B828" t="s">
        <v>1495</v>
      </c>
      <c r="C828">
        <v>112500.52</v>
      </c>
    </row>
    <row r="829" spans="1:3" x14ac:dyDescent="0.25">
      <c r="A829" t="s">
        <v>1511</v>
      </c>
      <c r="B829" t="s">
        <v>1496</v>
      </c>
      <c r="C829">
        <v>12384.52</v>
      </c>
    </row>
    <row r="830" spans="1:3" x14ac:dyDescent="0.25">
      <c r="A830" t="s">
        <v>1511</v>
      </c>
      <c r="B830" t="s">
        <v>1485</v>
      </c>
      <c r="C830">
        <v>4046.47</v>
      </c>
    </row>
    <row r="831" spans="1:3" x14ac:dyDescent="0.25">
      <c r="A831" t="s">
        <v>1511</v>
      </c>
      <c r="B831" t="s">
        <v>1512</v>
      </c>
      <c r="C831">
        <v>1034.76</v>
      </c>
    </row>
    <row r="832" spans="1:3" x14ac:dyDescent="0.25">
      <c r="A832" t="s">
        <v>1513</v>
      </c>
      <c r="B832" t="s">
        <v>1496</v>
      </c>
      <c r="C832">
        <v>814.78</v>
      </c>
    </row>
    <row r="833" spans="1:3" x14ac:dyDescent="0.25">
      <c r="A833" t="s">
        <v>1513</v>
      </c>
      <c r="B833" t="s">
        <v>1482</v>
      </c>
      <c r="C833">
        <v>72613.3</v>
      </c>
    </row>
    <row r="834" spans="1:3" x14ac:dyDescent="0.25">
      <c r="A834" t="s">
        <v>1514</v>
      </c>
      <c r="B834" t="s">
        <v>1496</v>
      </c>
      <c r="C834">
        <v>28129.24</v>
      </c>
    </row>
    <row r="835" spans="1:3" x14ac:dyDescent="0.25">
      <c r="A835" t="s">
        <v>1514</v>
      </c>
      <c r="B835" t="s">
        <v>1482</v>
      </c>
      <c r="C835">
        <v>9283.66</v>
      </c>
    </row>
    <row r="836" spans="1:3" x14ac:dyDescent="0.25">
      <c r="A836" t="s">
        <v>1514</v>
      </c>
      <c r="B836" t="s">
        <v>1512</v>
      </c>
      <c r="C836">
        <v>3267.76</v>
      </c>
    </row>
    <row r="837" spans="1:3" x14ac:dyDescent="0.25">
      <c r="A837" t="s">
        <v>1515</v>
      </c>
      <c r="B837" t="s">
        <v>1494</v>
      </c>
      <c r="C837">
        <v>28059.52</v>
      </c>
    </row>
    <row r="838" spans="1:3" x14ac:dyDescent="0.25">
      <c r="A838" t="s">
        <v>1515</v>
      </c>
      <c r="B838" t="s">
        <v>1495</v>
      </c>
      <c r="C838">
        <v>4016.71</v>
      </c>
    </row>
    <row r="839" spans="1:3" x14ac:dyDescent="0.25">
      <c r="A839" t="s">
        <v>1515</v>
      </c>
      <c r="B839" t="s">
        <v>1496</v>
      </c>
      <c r="C839">
        <v>77680.240000000005</v>
      </c>
    </row>
    <row r="840" spans="1:3" x14ac:dyDescent="0.25">
      <c r="A840" t="s">
        <v>1516</v>
      </c>
      <c r="B840" t="s">
        <v>1482</v>
      </c>
      <c r="C840">
        <v>96017.15</v>
      </c>
    </row>
    <row r="841" spans="1:3" x14ac:dyDescent="0.25">
      <c r="A841" t="s">
        <v>1516</v>
      </c>
      <c r="B841" t="s">
        <v>1510</v>
      </c>
      <c r="C841">
        <v>806.36</v>
      </c>
    </row>
    <row r="842" spans="1:3" x14ac:dyDescent="0.25">
      <c r="A842" t="s">
        <v>1517</v>
      </c>
      <c r="B842" t="s">
        <v>1482</v>
      </c>
      <c r="C842">
        <v>15902.42</v>
      </c>
    </row>
    <row r="843" spans="1:3" x14ac:dyDescent="0.25">
      <c r="A843" t="s">
        <v>1518</v>
      </c>
      <c r="B843" t="s">
        <v>1495</v>
      </c>
      <c r="C843">
        <v>10050.39</v>
      </c>
    </row>
    <row r="844" spans="1:3" x14ac:dyDescent="0.25">
      <c r="A844" t="s">
        <v>1518</v>
      </c>
      <c r="B844" t="s">
        <v>1496</v>
      </c>
      <c r="C844">
        <v>47837.73</v>
      </c>
    </row>
    <row r="845" spans="1:3" x14ac:dyDescent="0.25">
      <c r="A845" t="s">
        <v>1518</v>
      </c>
      <c r="B845" t="s">
        <v>1482</v>
      </c>
      <c r="C845">
        <v>50530.61</v>
      </c>
    </row>
    <row r="846" spans="1:3" x14ac:dyDescent="0.25">
      <c r="A846" t="s">
        <v>1518</v>
      </c>
      <c r="B846" t="s">
        <v>1480</v>
      </c>
      <c r="C846">
        <v>31089.93</v>
      </c>
    </row>
    <row r="847" spans="1:3" x14ac:dyDescent="0.25">
      <c r="A847" t="s">
        <v>1518</v>
      </c>
      <c r="B847" t="s">
        <v>1512</v>
      </c>
      <c r="C847">
        <v>187.02</v>
      </c>
    </row>
    <row r="848" spans="1:3" x14ac:dyDescent="0.25">
      <c r="A848" t="s">
        <v>1519</v>
      </c>
      <c r="B848" t="s">
        <v>1520</v>
      </c>
      <c r="C848">
        <v>61670.02</v>
      </c>
    </row>
    <row r="849" spans="1:3" x14ac:dyDescent="0.25">
      <c r="A849" t="s">
        <v>1519</v>
      </c>
      <c r="B849" t="s">
        <v>1521</v>
      </c>
      <c r="C849">
        <v>20447.82</v>
      </c>
    </row>
    <row r="850" spans="1:3" x14ac:dyDescent="0.25">
      <c r="A850" t="s">
        <v>1522</v>
      </c>
      <c r="B850" t="s">
        <v>1453</v>
      </c>
      <c r="C850">
        <v>28199.41</v>
      </c>
    </row>
    <row r="851" spans="1:3" x14ac:dyDescent="0.25">
      <c r="A851" t="s">
        <v>1522</v>
      </c>
      <c r="B851" t="s">
        <v>1461</v>
      </c>
      <c r="C851">
        <v>289.51</v>
      </c>
    </row>
    <row r="852" spans="1:3" x14ac:dyDescent="0.25">
      <c r="A852" t="s">
        <v>1522</v>
      </c>
      <c r="B852" t="s">
        <v>1523</v>
      </c>
      <c r="C852">
        <v>1574.52</v>
      </c>
    </row>
    <row r="853" spans="1:3" x14ac:dyDescent="0.25">
      <c r="A853" t="s">
        <v>1522</v>
      </c>
      <c r="B853" t="s">
        <v>1463</v>
      </c>
      <c r="C853">
        <v>13.54</v>
      </c>
    </row>
    <row r="854" spans="1:3" x14ac:dyDescent="0.25">
      <c r="A854" t="s">
        <v>1524</v>
      </c>
      <c r="B854" t="s">
        <v>1453</v>
      </c>
      <c r="C854">
        <v>957.64</v>
      </c>
    </row>
    <row r="855" spans="1:3" x14ac:dyDescent="0.25">
      <c r="A855" t="s">
        <v>1524</v>
      </c>
      <c r="B855" t="s">
        <v>1461</v>
      </c>
      <c r="C855">
        <v>30907.65</v>
      </c>
    </row>
    <row r="856" spans="1:3" x14ac:dyDescent="0.25">
      <c r="A856" t="s">
        <v>1524</v>
      </c>
      <c r="B856" t="s">
        <v>1523</v>
      </c>
      <c r="C856">
        <v>2323.19</v>
      </c>
    </row>
    <row r="857" spans="1:3" x14ac:dyDescent="0.25">
      <c r="A857" t="s">
        <v>1525</v>
      </c>
      <c r="B857" t="s">
        <v>1526</v>
      </c>
      <c r="C857">
        <v>15703.01</v>
      </c>
    </row>
    <row r="858" spans="1:3" x14ac:dyDescent="0.25">
      <c r="A858" t="s">
        <v>1525</v>
      </c>
      <c r="B858" t="s">
        <v>1527</v>
      </c>
      <c r="C858">
        <v>51076.62</v>
      </c>
    </row>
    <row r="859" spans="1:3" x14ac:dyDescent="0.25">
      <c r="A859" t="s">
        <v>1525</v>
      </c>
      <c r="B859" t="s">
        <v>1528</v>
      </c>
      <c r="C859">
        <v>377.7</v>
      </c>
    </row>
    <row r="860" spans="1:3" x14ac:dyDescent="0.25">
      <c r="A860" t="s">
        <v>1525</v>
      </c>
      <c r="B860" t="s">
        <v>1529</v>
      </c>
      <c r="C860">
        <v>5305.53</v>
      </c>
    </row>
    <row r="861" spans="1:3" x14ac:dyDescent="0.25">
      <c r="A861" t="s">
        <v>1525</v>
      </c>
      <c r="B861" t="s">
        <v>1530</v>
      </c>
      <c r="C861">
        <v>16398.13</v>
      </c>
    </row>
    <row r="862" spans="1:3" x14ac:dyDescent="0.25">
      <c r="A862" t="s">
        <v>1531</v>
      </c>
      <c r="B862" t="s">
        <v>1532</v>
      </c>
      <c r="C862">
        <v>33161.019999999997</v>
      </c>
    </row>
    <row r="863" spans="1:3" x14ac:dyDescent="0.25">
      <c r="A863" t="s">
        <v>1531</v>
      </c>
      <c r="B863" t="s">
        <v>1528</v>
      </c>
      <c r="C863">
        <v>20604.759999999998</v>
      </c>
    </row>
    <row r="864" spans="1:3" x14ac:dyDescent="0.25">
      <c r="A864" t="s">
        <v>1533</v>
      </c>
      <c r="B864" t="s">
        <v>1532</v>
      </c>
      <c r="C864">
        <v>13312.47</v>
      </c>
    </row>
    <row r="865" spans="1:3" x14ac:dyDescent="0.25">
      <c r="A865" t="s">
        <v>1533</v>
      </c>
      <c r="B865" t="s">
        <v>1528</v>
      </c>
      <c r="C865">
        <v>35556.53</v>
      </c>
    </row>
    <row r="866" spans="1:3" x14ac:dyDescent="0.25">
      <c r="A866" t="s">
        <v>1534</v>
      </c>
      <c r="B866" t="s">
        <v>1535</v>
      </c>
      <c r="C866">
        <v>15888.03</v>
      </c>
    </row>
    <row r="867" spans="1:3" x14ac:dyDescent="0.25">
      <c r="A867" t="s">
        <v>1534</v>
      </c>
      <c r="B867" t="s">
        <v>1532</v>
      </c>
      <c r="C867">
        <v>6746.49</v>
      </c>
    </row>
    <row r="868" spans="1:3" x14ac:dyDescent="0.25">
      <c r="A868" t="s">
        <v>1534</v>
      </c>
      <c r="B868" t="s">
        <v>1536</v>
      </c>
      <c r="C868">
        <v>55661.120000000003</v>
      </c>
    </row>
    <row r="869" spans="1:3" x14ac:dyDescent="0.25">
      <c r="A869" t="s">
        <v>1537</v>
      </c>
      <c r="B869" t="s">
        <v>1538</v>
      </c>
      <c r="C869">
        <v>84942.6</v>
      </c>
    </row>
    <row r="870" spans="1:3" x14ac:dyDescent="0.25">
      <c r="A870" t="s">
        <v>1537</v>
      </c>
      <c r="B870" t="s">
        <v>1520</v>
      </c>
      <c r="C870">
        <v>41065.1</v>
      </c>
    </row>
    <row r="871" spans="1:3" x14ac:dyDescent="0.25">
      <c r="A871" t="s">
        <v>1537</v>
      </c>
      <c r="B871" t="s">
        <v>1523</v>
      </c>
      <c r="C871">
        <v>1201.45</v>
      </c>
    </row>
    <row r="872" spans="1:3" x14ac:dyDescent="0.25">
      <c r="A872" t="s">
        <v>1537</v>
      </c>
      <c r="B872" t="s">
        <v>1539</v>
      </c>
      <c r="C872">
        <v>15603.26</v>
      </c>
    </row>
    <row r="873" spans="1:3" x14ac:dyDescent="0.25">
      <c r="A873" t="s">
        <v>1540</v>
      </c>
      <c r="B873" t="s">
        <v>1526</v>
      </c>
      <c r="C873">
        <v>653.62</v>
      </c>
    </row>
    <row r="874" spans="1:3" x14ac:dyDescent="0.25">
      <c r="A874" t="s">
        <v>1540</v>
      </c>
      <c r="B874" t="s">
        <v>1527</v>
      </c>
      <c r="C874">
        <v>163974.65</v>
      </c>
    </row>
    <row r="875" spans="1:3" x14ac:dyDescent="0.25">
      <c r="A875" t="s">
        <v>1541</v>
      </c>
      <c r="B875" t="s">
        <v>1542</v>
      </c>
      <c r="C875">
        <v>79868.160000000003</v>
      </c>
    </row>
    <row r="876" spans="1:3" x14ac:dyDescent="0.25">
      <c r="A876" t="s">
        <v>1541</v>
      </c>
      <c r="B876" t="s">
        <v>1543</v>
      </c>
      <c r="C876">
        <v>7797.14</v>
      </c>
    </row>
    <row r="877" spans="1:3" x14ac:dyDescent="0.25">
      <c r="A877" t="s">
        <v>1541</v>
      </c>
      <c r="B877" t="s">
        <v>1544</v>
      </c>
      <c r="C877">
        <v>4620.25</v>
      </c>
    </row>
    <row r="878" spans="1:3" x14ac:dyDescent="0.25">
      <c r="A878" t="s">
        <v>1545</v>
      </c>
      <c r="B878" t="s">
        <v>1538</v>
      </c>
      <c r="C878">
        <v>114016.36</v>
      </c>
    </row>
    <row r="879" spans="1:3" x14ac:dyDescent="0.25">
      <c r="A879" t="s">
        <v>1545</v>
      </c>
      <c r="B879" t="s">
        <v>1546</v>
      </c>
      <c r="C879">
        <v>18565.22</v>
      </c>
    </row>
    <row r="880" spans="1:3" x14ac:dyDescent="0.25">
      <c r="A880" t="s">
        <v>1545</v>
      </c>
      <c r="B880" t="s">
        <v>1523</v>
      </c>
      <c r="C880">
        <v>8393.33</v>
      </c>
    </row>
    <row r="881" spans="1:3" x14ac:dyDescent="0.25">
      <c r="A881" t="s">
        <v>1545</v>
      </c>
      <c r="B881" t="s">
        <v>1539</v>
      </c>
      <c r="C881">
        <v>37126.620000000003</v>
      </c>
    </row>
    <row r="882" spans="1:3" x14ac:dyDescent="0.25">
      <c r="A882" t="s">
        <v>1547</v>
      </c>
      <c r="B882" t="s">
        <v>1548</v>
      </c>
      <c r="C882">
        <v>166883.63</v>
      </c>
    </row>
    <row r="883" spans="1:3" x14ac:dyDescent="0.25">
      <c r="A883" t="s">
        <v>1547</v>
      </c>
      <c r="B883" t="s">
        <v>1455</v>
      </c>
      <c r="C883">
        <v>21790.76</v>
      </c>
    </row>
    <row r="884" spans="1:3" x14ac:dyDescent="0.25">
      <c r="A884" t="s">
        <v>1547</v>
      </c>
      <c r="B884" t="s">
        <v>1546</v>
      </c>
      <c r="C884">
        <v>11260.43</v>
      </c>
    </row>
    <row r="885" spans="1:3" x14ac:dyDescent="0.25">
      <c r="A885" t="s">
        <v>1549</v>
      </c>
      <c r="B885" t="s">
        <v>1455</v>
      </c>
      <c r="C885">
        <v>21342.66</v>
      </c>
    </row>
    <row r="886" spans="1:3" x14ac:dyDescent="0.25">
      <c r="A886" t="s">
        <v>1549</v>
      </c>
      <c r="B886" t="s">
        <v>1546</v>
      </c>
      <c r="C886">
        <v>3772.52</v>
      </c>
    </row>
    <row r="887" spans="1:3" x14ac:dyDescent="0.25">
      <c r="A887" t="s">
        <v>1550</v>
      </c>
      <c r="B887" t="s">
        <v>1471</v>
      </c>
      <c r="C887">
        <v>111883.59</v>
      </c>
    </row>
    <row r="888" spans="1:3" x14ac:dyDescent="0.25">
      <c r="A888" t="s">
        <v>1550</v>
      </c>
      <c r="B888" t="s">
        <v>1548</v>
      </c>
      <c r="C888">
        <v>55426.879999999997</v>
      </c>
    </row>
    <row r="889" spans="1:3" x14ac:dyDescent="0.25">
      <c r="A889" t="s">
        <v>1550</v>
      </c>
      <c r="B889" t="s">
        <v>1546</v>
      </c>
      <c r="C889">
        <v>9028.81</v>
      </c>
    </row>
    <row r="890" spans="1:3" x14ac:dyDescent="0.25">
      <c r="A890" t="s">
        <v>1550</v>
      </c>
      <c r="B890" t="s">
        <v>1527</v>
      </c>
      <c r="C890">
        <v>377.48</v>
      </c>
    </row>
    <row r="891" spans="1:3" x14ac:dyDescent="0.25">
      <c r="A891" t="s">
        <v>1550</v>
      </c>
      <c r="B891" t="s">
        <v>1474</v>
      </c>
      <c r="C891">
        <v>108.17</v>
      </c>
    </row>
    <row r="892" spans="1:3" x14ac:dyDescent="0.25">
      <c r="A892" t="s">
        <v>1551</v>
      </c>
      <c r="B892" t="s">
        <v>1471</v>
      </c>
      <c r="C892">
        <v>45763.85</v>
      </c>
    </row>
    <row r="893" spans="1:3" x14ac:dyDescent="0.25">
      <c r="A893" t="s">
        <v>1551</v>
      </c>
      <c r="B893" t="s">
        <v>1546</v>
      </c>
      <c r="C893">
        <v>1976.66</v>
      </c>
    </row>
    <row r="894" spans="1:3" x14ac:dyDescent="0.25">
      <c r="A894" t="s">
        <v>1551</v>
      </c>
      <c r="B894" t="s">
        <v>1527</v>
      </c>
      <c r="C894">
        <v>5504.09</v>
      </c>
    </row>
    <row r="895" spans="1:3" x14ac:dyDescent="0.25">
      <c r="A895" t="s">
        <v>1552</v>
      </c>
      <c r="B895" t="s">
        <v>1542</v>
      </c>
      <c r="C895">
        <v>11762.78</v>
      </c>
    </row>
    <row r="896" spans="1:3" x14ac:dyDescent="0.25">
      <c r="A896" t="s">
        <v>1552</v>
      </c>
      <c r="B896" t="s">
        <v>1532</v>
      </c>
      <c r="C896">
        <v>667.46</v>
      </c>
    </row>
    <row r="897" spans="1:3" x14ac:dyDescent="0.25">
      <c r="A897" t="s">
        <v>1552</v>
      </c>
      <c r="B897" t="s">
        <v>1544</v>
      </c>
      <c r="C897">
        <v>26752.06</v>
      </c>
    </row>
    <row r="898" spans="1:3" x14ac:dyDescent="0.25">
      <c r="A898" t="s">
        <v>1552</v>
      </c>
      <c r="B898" t="s">
        <v>1528</v>
      </c>
      <c r="C898">
        <v>17022.18</v>
      </c>
    </row>
    <row r="899" spans="1:3" x14ac:dyDescent="0.25">
      <c r="A899" t="s">
        <v>1553</v>
      </c>
      <c r="B899" t="s">
        <v>1542</v>
      </c>
      <c r="C899">
        <v>22516.799999999999</v>
      </c>
    </row>
    <row r="900" spans="1:3" x14ac:dyDescent="0.25">
      <c r="A900" t="s">
        <v>1553</v>
      </c>
      <c r="B900" t="s">
        <v>1544</v>
      </c>
      <c r="C900">
        <v>5529.19</v>
      </c>
    </row>
    <row r="901" spans="1:3" x14ac:dyDescent="0.25">
      <c r="A901" t="s">
        <v>1553</v>
      </c>
      <c r="B901" t="s">
        <v>1528</v>
      </c>
      <c r="C901">
        <v>7370.13</v>
      </c>
    </row>
    <row r="902" spans="1:3" x14ac:dyDescent="0.25">
      <c r="A902" t="s">
        <v>1554</v>
      </c>
      <c r="B902" t="s">
        <v>1535</v>
      </c>
      <c r="C902">
        <v>16979.45</v>
      </c>
    </row>
    <row r="903" spans="1:3" x14ac:dyDescent="0.25">
      <c r="A903" t="s">
        <v>1554</v>
      </c>
      <c r="B903" t="s">
        <v>1542</v>
      </c>
      <c r="C903">
        <v>14049.49</v>
      </c>
    </row>
    <row r="904" spans="1:3" x14ac:dyDescent="0.25">
      <c r="A904" t="s">
        <v>1554</v>
      </c>
      <c r="B904" t="s">
        <v>1536</v>
      </c>
      <c r="C904">
        <v>10411.18</v>
      </c>
    </row>
    <row r="905" spans="1:3" x14ac:dyDescent="0.25">
      <c r="A905" t="s">
        <v>1554</v>
      </c>
      <c r="B905" t="s">
        <v>1544</v>
      </c>
      <c r="C905">
        <v>40781.97</v>
      </c>
    </row>
    <row r="906" spans="1:3" x14ac:dyDescent="0.25">
      <c r="A906" t="s">
        <v>1555</v>
      </c>
      <c r="B906" t="s">
        <v>1542</v>
      </c>
      <c r="C906">
        <v>28171.93</v>
      </c>
    </row>
    <row r="907" spans="1:3" x14ac:dyDescent="0.25">
      <c r="A907" t="s">
        <v>1555</v>
      </c>
      <c r="B907" t="s">
        <v>1543</v>
      </c>
      <c r="C907">
        <v>66037.27</v>
      </c>
    </row>
    <row r="908" spans="1:3" x14ac:dyDescent="0.25">
      <c r="A908" t="s">
        <v>1555</v>
      </c>
      <c r="B908" t="s">
        <v>1544</v>
      </c>
      <c r="C908">
        <v>33046.57</v>
      </c>
    </row>
    <row r="909" spans="1:3" x14ac:dyDescent="0.25">
      <c r="A909" t="s">
        <v>1556</v>
      </c>
      <c r="B909" t="s">
        <v>1532</v>
      </c>
      <c r="C909">
        <v>14186.75</v>
      </c>
    </row>
    <row r="910" spans="1:3" x14ac:dyDescent="0.25">
      <c r="A910" t="s">
        <v>1556</v>
      </c>
      <c r="B910" t="s">
        <v>1536</v>
      </c>
      <c r="C910">
        <v>4578.4799999999996</v>
      </c>
    </row>
    <row r="911" spans="1:3" x14ac:dyDescent="0.25">
      <c r="A911" t="s">
        <v>1556</v>
      </c>
      <c r="B911" t="s">
        <v>1544</v>
      </c>
      <c r="C911">
        <v>4039.49</v>
      </c>
    </row>
    <row r="912" spans="1:3" x14ac:dyDescent="0.25">
      <c r="A912" t="s">
        <v>1556</v>
      </c>
      <c r="B912" t="s">
        <v>1528</v>
      </c>
      <c r="C912">
        <v>16242.48</v>
      </c>
    </row>
    <row r="913" spans="1:3" x14ac:dyDescent="0.25">
      <c r="A913" t="s">
        <v>1557</v>
      </c>
      <c r="B913" t="s">
        <v>1527</v>
      </c>
      <c r="C913">
        <v>9253.11</v>
      </c>
    </row>
    <row r="914" spans="1:3" x14ac:dyDescent="0.25">
      <c r="A914" t="s">
        <v>1558</v>
      </c>
      <c r="B914" t="s">
        <v>1471</v>
      </c>
      <c r="C914">
        <v>10267.870000000001</v>
      </c>
    </row>
    <row r="915" spans="1:3" x14ac:dyDescent="0.25">
      <c r="A915" t="s">
        <v>1558</v>
      </c>
      <c r="B915" t="s">
        <v>1527</v>
      </c>
      <c r="C915">
        <v>27083.95</v>
      </c>
    </row>
    <row r="916" spans="1:3" x14ac:dyDescent="0.25">
      <c r="A916" t="s">
        <v>1559</v>
      </c>
      <c r="B916" t="s">
        <v>1471</v>
      </c>
      <c r="C916">
        <v>94981.85</v>
      </c>
    </row>
    <row r="917" spans="1:3" x14ac:dyDescent="0.25">
      <c r="A917" t="s">
        <v>1559</v>
      </c>
      <c r="B917" t="s">
        <v>1532</v>
      </c>
      <c r="C917">
        <v>47466.26</v>
      </c>
    </row>
    <row r="918" spans="1:3" x14ac:dyDescent="0.25">
      <c r="A918" t="s">
        <v>1559</v>
      </c>
      <c r="B918" t="s">
        <v>1527</v>
      </c>
      <c r="C918">
        <v>3024.09</v>
      </c>
    </row>
    <row r="919" spans="1:3" x14ac:dyDescent="0.25">
      <c r="A919" t="s">
        <v>1559</v>
      </c>
      <c r="B919" t="s">
        <v>1560</v>
      </c>
      <c r="C919">
        <v>5265.74</v>
      </c>
    </row>
    <row r="920" spans="1:3" x14ac:dyDescent="0.25">
      <c r="A920" t="s">
        <v>1559</v>
      </c>
      <c r="B920" t="s">
        <v>1536</v>
      </c>
      <c r="C920">
        <v>1280.95</v>
      </c>
    </row>
    <row r="921" spans="1:3" x14ac:dyDescent="0.25">
      <c r="A921" t="s">
        <v>1559</v>
      </c>
      <c r="B921" t="s">
        <v>1528</v>
      </c>
      <c r="C921">
        <v>1585.26</v>
      </c>
    </row>
    <row r="922" spans="1:3" x14ac:dyDescent="0.25">
      <c r="A922" t="s">
        <v>1559</v>
      </c>
      <c r="B922" t="s">
        <v>1530</v>
      </c>
      <c r="C922">
        <v>856.46</v>
      </c>
    </row>
    <row r="923" spans="1:3" x14ac:dyDescent="0.25">
      <c r="A923" t="s">
        <v>1561</v>
      </c>
      <c r="B923" t="s">
        <v>1532</v>
      </c>
      <c r="C923">
        <v>17008.7</v>
      </c>
    </row>
    <row r="924" spans="1:3" x14ac:dyDescent="0.25">
      <c r="A924" t="s">
        <v>1561</v>
      </c>
      <c r="B924" t="s">
        <v>1528</v>
      </c>
      <c r="C924">
        <v>1838.09</v>
      </c>
    </row>
    <row r="925" spans="1:3" x14ac:dyDescent="0.25">
      <c r="A925" t="s">
        <v>1562</v>
      </c>
      <c r="B925" t="s">
        <v>1535</v>
      </c>
      <c r="C925">
        <v>2139.2199999999998</v>
      </c>
    </row>
    <row r="926" spans="1:3" x14ac:dyDescent="0.25">
      <c r="A926" t="s">
        <v>1562</v>
      </c>
      <c r="B926" t="s">
        <v>1532</v>
      </c>
      <c r="C926">
        <v>34606.18</v>
      </c>
    </row>
    <row r="927" spans="1:3" x14ac:dyDescent="0.25">
      <c r="A927" t="s">
        <v>1562</v>
      </c>
      <c r="B927" t="s">
        <v>1536</v>
      </c>
      <c r="C927">
        <v>29690.39</v>
      </c>
    </row>
    <row r="928" spans="1:3" x14ac:dyDescent="0.25">
      <c r="A928" t="s">
        <v>1562</v>
      </c>
      <c r="B928" t="s">
        <v>1528</v>
      </c>
      <c r="C928">
        <v>14355.34</v>
      </c>
    </row>
    <row r="929" spans="1:3" x14ac:dyDescent="0.25">
      <c r="A929" t="s">
        <v>1563</v>
      </c>
      <c r="B929" t="s">
        <v>1452</v>
      </c>
      <c r="C929">
        <v>28611.77</v>
      </c>
    </row>
    <row r="930" spans="1:3" x14ac:dyDescent="0.25">
      <c r="A930" t="s">
        <v>1563</v>
      </c>
      <c r="B930" t="s">
        <v>1453</v>
      </c>
      <c r="C930">
        <v>45757.25</v>
      </c>
    </row>
    <row r="931" spans="1:3" x14ac:dyDescent="0.25">
      <c r="A931" t="s">
        <v>1563</v>
      </c>
      <c r="B931" t="s">
        <v>1455</v>
      </c>
      <c r="C931">
        <v>70001.42</v>
      </c>
    </row>
    <row r="932" spans="1:3" x14ac:dyDescent="0.25">
      <c r="A932" t="s">
        <v>1563</v>
      </c>
      <c r="B932" t="s">
        <v>1546</v>
      </c>
      <c r="C932">
        <v>52945.89</v>
      </c>
    </row>
    <row r="933" spans="1:3" x14ac:dyDescent="0.25">
      <c r="A933" t="s">
        <v>1563</v>
      </c>
      <c r="B933" t="s">
        <v>1564</v>
      </c>
      <c r="C933">
        <v>6553.87</v>
      </c>
    </row>
    <row r="934" spans="1:3" x14ac:dyDescent="0.25">
      <c r="A934" t="s">
        <v>1563</v>
      </c>
      <c r="B934" t="s">
        <v>1523</v>
      </c>
      <c r="C934">
        <v>16486.64</v>
      </c>
    </row>
    <row r="935" spans="1:3" x14ac:dyDescent="0.25">
      <c r="A935" t="s">
        <v>1565</v>
      </c>
      <c r="B935" t="s">
        <v>1453</v>
      </c>
      <c r="C935">
        <v>1278.3800000000001</v>
      </c>
    </row>
    <row r="936" spans="1:3" x14ac:dyDescent="0.25">
      <c r="A936" t="s">
        <v>1565</v>
      </c>
      <c r="B936" t="s">
        <v>1523</v>
      </c>
      <c r="C936">
        <v>3474.72</v>
      </c>
    </row>
    <row r="937" spans="1:3" x14ac:dyDescent="0.25">
      <c r="A937" t="s">
        <v>1566</v>
      </c>
      <c r="B937" t="s">
        <v>1523</v>
      </c>
      <c r="C937">
        <v>4637.88</v>
      </c>
    </row>
    <row r="938" spans="1:3" x14ac:dyDescent="0.25">
      <c r="A938" t="s">
        <v>1567</v>
      </c>
      <c r="B938" t="s">
        <v>1453</v>
      </c>
      <c r="C938">
        <v>6420.03</v>
      </c>
    </row>
    <row r="939" spans="1:3" x14ac:dyDescent="0.25">
      <c r="A939" t="s">
        <v>1567</v>
      </c>
      <c r="B939" t="s">
        <v>1523</v>
      </c>
      <c r="C939">
        <v>6745.46</v>
      </c>
    </row>
    <row r="940" spans="1:3" x14ac:dyDescent="0.25">
      <c r="A940" t="s">
        <v>1567</v>
      </c>
      <c r="B940" t="s">
        <v>1539</v>
      </c>
      <c r="C940">
        <v>3273.13</v>
      </c>
    </row>
    <row r="941" spans="1:3" x14ac:dyDescent="0.25">
      <c r="A941" t="s">
        <v>1568</v>
      </c>
      <c r="B941" t="s">
        <v>1453</v>
      </c>
      <c r="C941">
        <v>594.05999999999995</v>
      </c>
    </row>
    <row r="942" spans="1:3" x14ac:dyDescent="0.25">
      <c r="A942" t="s">
        <v>1568</v>
      </c>
      <c r="B942" t="s">
        <v>1523</v>
      </c>
      <c r="C942">
        <v>4355.63</v>
      </c>
    </row>
    <row r="943" spans="1:3" x14ac:dyDescent="0.25">
      <c r="A943" t="s">
        <v>1568</v>
      </c>
      <c r="B943" t="s">
        <v>1539</v>
      </c>
      <c r="C943">
        <v>2972.85</v>
      </c>
    </row>
    <row r="944" spans="1:3" x14ac:dyDescent="0.25">
      <c r="A944" t="s">
        <v>1569</v>
      </c>
      <c r="B944" t="s">
        <v>1523</v>
      </c>
      <c r="C944">
        <v>8064.08</v>
      </c>
    </row>
    <row r="945" spans="1:3" x14ac:dyDescent="0.25">
      <c r="A945" t="s">
        <v>1569</v>
      </c>
      <c r="B945" t="s">
        <v>1539</v>
      </c>
      <c r="C945">
        <v>13783.04</v>
      </c>
    </row>
    <row r="946" spans="1:3" x14ac:dyDescent="0.25">
      <c r="A946" t="s">
        <v>1570</v>
      </c>
      <c r="B946" t="s">
        <v>1523</v>
      </c>
      <c r="C946">
        <v>2523.12</v>
      </c>
    </row>
    <row r="947" spans="1:3" x14ac:dyDescent="0.25">
      <c r="A947" t="s">
        <v>1570</v>
      </c>
      <c r="B947" t="s">
        <v>1539</v>
      </c>
      <c r="C947">
        <v>7576.26</v>
      </c>
    </row>
    <row r="948" spans="1:3" x14ac:dyDescent="0.25">
      <c r="A948" t="s">
        <v>1571</v>
      </c>
      <c r="B948" t="s">
        <v>1546</v>
      </c>
      <c r="C948">
        <v>104412.91</v>
      </c>
    </row>
    <row r="949" spans="1:3" x14ac:dyDescent="0.25">
      <c r="A949" t="s">
        <v>1571</v>
      </c>
      <c r="B949" t="s">
        <v>1527</v>
      </c>
      <c r="C949">
        <v>8807.1299999999992</v>
      </c>
    </row>
    <row r="950" spans="1:3" x14ac:dyDescent="0.25">
      <c r="A950" t="s">
        <v>1572</v>
      </c>
      <c r="B950" t="s">
        <v>1546</v>
      </c>
      <c r="C950">
        <v>9404.6299999999992</v>
      </c>
    </row>
    <row r="951" spans="1:3" x14ac:dyDescent="0.25">
      <c r="A951" t="s">
        <v>1572</v>
      </c>
      <c r="B951" t="s">
        <v>1527</v>
      </c>
      <c r="C951">
        <v>8083.1</v>
      </c>
    </row>
    <row r="952" spans="1:3" x14ac:dyDescent="0.25">
      <c r="A952" t="s">
        <v>1573</v>
      </c>
      <c r="B952" t="s">
        <v>1574</v>
      </c>
      <c r="C952">
        <v>1015.82</v>
      </c>
    </row>
    <row r="953" spans="1:3" x14ac:dyDescent="0.25">
      <c r="A953" t="s">
        <v>1573</v>
      </c>
      <c r="B953" t="s">
        <v>1472</v>
      </c>
      <c r="C953">
        <v>46392.28</v>
      </c>
    </row>
    <row r="954" spans="1:3" x14ac:dyDescent="0.25">
      <c r="A954" t="s">
        <v>1573</v>
      </c>
      <c r="B954" t="s">
        <v>1474</v>
      </c>
      <c r="C954">
        <v>7181.9</v>
      </c>
    </row>
    <row r="955" spans="1:3" x14ac:dyDescent="0.25">
      <c r="A955" t="s">
        <v>1575</v>
      </c>
      <c r="B955" t="s">
        <v>1576</v>
      </c>
      <c r="C955">
        <v>29754.23</v>
      </c>
    </row>
    <row r="956" spans="1:3" x14ac:dyDescent="0.25">
      <c r="A956" t="s">
        <v>1575</v>
      </c>
      <c r="B956" t="s">
        <v>1574</v>
      </c>
      <c r="C956">
        <v>54928.45</v>
      </c>
    </row>
    <row r="957" spans="1:3" x14ac:dyDescent="0.25">
      <c r="A957" t="s">
        <v>1577</v>
      </c>
      <c r="B957" t="s">
        <v>1548</v>
      </c>
      <c r="C957">
        <v>2673.87</v>
      </c>
    </row>
    <row r="958" spans="1:3" x14ac:dyDescent="0.25">
      <c r="A958" t="s">
        <v>1577</v>
      </c>
      <c r="B958" t="s">
        <v>1578</v>
      </c>
      <c r="C958">
        <v>31508.560000000001</v>
      </c>
    </row>
    <row r="959" spans="1:3" x14ac:dyDescent="0.25">
      <c r="A959" t="s">
        <v>1577</v>
      </c>
      <c r="B959" t="s">
        <v>1579</v>
      </c>
      <c r="C959">
        <v>5015.04</v>
      </c>
    </row>
    <row r="960" spans="1:3" x14ac:dyDescent="0.25">
      <c r="A960" t="s">
        <v>1577</v>
      </c>
      <c r="B960" t="s">
        <v>1472</v>
      </c>
      <c r="C960">
        <v>64392.89</v>
      </c>
    </row>
    <row r="961" spans="1:3" x14ac:dyDescent="0.25">
      <c r="A961" t="s">
        <v>1577</v>
      </c>
      <c r="B961" t="s">
        <v>1580</v>
      </c>
      <c r="C961">
        <v>10486.46</v>
      </c>
    </row>
    <row r="962" spans="1:3" x14ac:dyDescent="0.25">
      <c r="A962" t="s">
        <v>1577</v>
      </c>
      <c r="B962" t="s">
        <v>1474</v>
      </c>
      <c r="C962">
        <v>23159.96</v>
      </c>
    </row>
    <row r="963" spans="1:3" x14ac:dyDescent="0.25">
      <c r="A963" t="s">
        <v>1581</v>
      </c>
      <c r="B963" t="s">
        <v>1579</v>
      </c>
      <c r="C963">
        <v>9957.52</v>
      </c>
    </row>
    <row r="964" spans="1:3" x14ac:dyDescent="0.25">
      <c r="A964" t="s">
        <v>1581</v>
      </c>
      <c r="B964" t="s">
        <v>1582</v>
      </c>
      <c r="C964">
        <v>61507.99</v>
      </c>
    </row>
    <row r="965" spans="1:3" x14ac:dyDescent="0.25">
      <c r="A965" t="s">
        <v>1583</v>
      </c>
      <c r="B965" t="s">
        <v>1584</v>
      </c>
      <c r="C965">
        <v>43663.46</v>
      </c>
    </row>
    <row r="966" spans="1:3" x14ac:dyDescent="0.25">
      <c r="A966" t="s">
        <v>1583</v>
      </c>
      <c r="B966" t="s">
        <v>1585</v>
      </c>
      <c r="C966">
        <v>10761.7</v>
      </c>
    </row>
    <row r="967" spans="1:3" x14ac:dyDescent="0.25">
      <c r="A967" t="s">
        <v>1586</v>
      </c>
      <c r="B967" t="s">
        <v>1574</v>
      </c>
      <c r="C967">
        <v>9559.99</v>
      </c>
    </row>
    <row r="968" spans="1:3" x14ac:dyDescent="0.25">
      <c r="A968" t="s">
        <v>1586</v>
      </c>
      <c r="B968" t="s">
        <v>1587</v>
      </c>
      <c r="C968">
        <v>3562.19</v>
      </c>
    </row>
    <row r="969" spans="1:3" x14ac:dyDescent="0.25">
      <c r="A969" t="s">
        <v>1586</v>
      </c>
      <c r="B969" t="s">
        <v>1472</v>
      </c>
      <c r="C969">
        <v>29935.7</v>
      </c>
    </row>
    <row r="970" spans="1:3" x14ac:dyDescent="0.25">
      <c r="A970" t="s">
        <v>1586</v>
      </c>
      <c r="B970" t="s">
        <v>1474</v>
      </c>
      <c r="C970">
        <v>32235.22</v>
      </c>
    </row>
    <row r="971" spans="1:3" x14ac:dyDescent="0.25">
      <c r="A971" t="s">
        <v>1588</v>
      </c>
      <c r="B971" t="s">
        <v>1589</v>
      </c>
      <c r="C971">
        <v>365.65</v>
      </c>
    </row>
    <row r="972" spans="1:3" x14ac:dyDescent="0.25">
      <c r="A972" t="s">
        <v>1588</v>
      </c>
      <c r="B972" t="s">
        <v>1590</v>
      </c>
      <c r="C972">
        <v>61333.94</v>
      </c>
    </row>
    <row r="973" spans="1:3" x14ac:dyDescent="0.25">
      <c r="A973" t="s">
        <v>1588</v>
      </c>
      <c r="B973" t="s">
        <v>1591</v>
      </c>
      <c r="C973">
        <v>6161.85</v>
      </c>
    </row>
    <row r="974" spans="1:3" x14ac:dyDescent="0.25">
      <c r="A974" t="s">
        <v>1588</v>
      </c>
      <c r="B974" t="s">
        <v>1584</v>
      </c>
      <c r="C974">
        <v>62330.84</v>
      </c>
    </row>
    <row r="975" spans="1:3" x14ac:dyDescent="0.25">
      <c r="A975" t="s">
        <v>1592</v>
      </c>
      <c r="B975" t="s">
        <v>1585</v>
      </c>
      <c r="C975">
        <v>103198.2</v>
      </c>
    </row>
    <row r="976" spans="1:3" x14ac:dyDescent="0.25">
      <c r="A976" t="s">
        <v>1592</v>
      </c>
      <c r="B976" t="s">
        <v>1582</v>
      </c>
      <c r="C976">
        <v>246652.96</v>
      </c>
    </row>
    <row r="977" spans="1:3" x14ac:dyDescent="0.25">
      <c r="A977" t="s">
        <v>1593</v>
      </c>
      <c r="B977" t="s">
        <v>1585</v>
      </c>
      <c r="C977">
        <v>32185.91</v>
      </c>
    </row>
    <row r="978" spans="1:3" x14ac:dyDescent="0.25">
      <c r="A978" t="s">
        <v>1594</v>
      </c>
      <c r="B978" t="s">
        <v>1578</v>
      </c>
      <c r="C978">
        <v>26386.05</v>
      </c>
    </row>
    <row r="979" spans="1:3" x14ac:dyDescent="0.25">
      <c r="A979" t="s">
        <v>1594</v>
      </c>
      <c r="B979" t="s">
        <v>1579</v>
      </c>
      <c r="C979">
        <v>73261.2</v>
      </c>
    </row>
    <row r="980" spans="1:3" x14ac:dyDescent="0.25">
      <c r="A980" t="s">
        <v>1594</v>
      </c>
      <c r="B980" t="s">
        <v>1472</v>
      </c>
      <c r="C980">
        <v>2188.87</v>
      </c>
    </row>
    <row r="981" spans="1:3" x14ac:dyDescent="0.25">
      <c r="A981" t="s">
        <v>1594</v>
      </c>
      <c r="B981" t="s">
        <v>1595</v>
      </c>
      <c r="C981">
        <v>3493.41</v>
      </c>
    </row>
    <row r="982" spans="1:3" x14ac:dyDescent="0.25">
      <c r="A982" t="s">
        <v>1596</v>
      </c>
      <c r="B982" t="s">
        <v>1597</v>
      </c>
      <c r="C982">
        <v>668.65</v>
      </c>
    </row>
    <row r="983" spans="1:3" x14ac:dyDescent="0.25">
      <c r="A983" t="s">
        <v>1596</v>
      </c>
      <c r="B983" t="s">
        <v>1584</v>
      </c>
      <c r="C983">
        <v>41401.21</v>
      </c>
    </row>
    <row r="984" spans="1:3" x14ac:dyDescent="0.25">
      <c r="A984" t="s">
        <v>1596</v>
      </c>
      <c r="B984" t="s">
        <v>1585</v>
      </c>
      <c r="C984">
        <v>47430.89</v>
      </c>
    </row>
    <row r="985" spans="1:3" x14ac:dyDescent="0.25">
      <c r="A985" t="s">
        <v>1598</v>
      </c>
      <c r="B985" t="s">
        <v>1599</v>
      </c>
      <c r="C985">
        <v>6891.14</v>
      </c>
    </row>
    <row r="986" spans="1:3" x14ac:dyDescent="0.25">
      <c r="A986" t="s">
        <v>1598</v>
      </c>
      <c r="B986" t="s">
        <v>1579</v>
      </c>
      <c r="C986">
        <v>100360.23</v>
      </c>
    </row>
    <row r="987" spans="1:3" x14ac:dyDescent="0.25">
      <c r="A987" t="s">
        <v>1598</v>
      </c>
      <c r="B987" t="s">
        <v>1595</v>
      </c>
      <c r="C987">
        <v>3551.01</v>
      </c>
    </row>
    <row r="988" spans="1:3" x14ac:dyDescent="0.25">
      <c r="A988" t="s">
        <v>1600</v>
      </c>
      <c r="B988" t="s">
        <v>1579</v>
      </c>
      <c r="C988">
        <v>34511.93</v>
      </c>
    </row>
    <row r="989" spans="1:3" x14ac:dyDescent="0.25">
      <c r="A989" t="s">
        <v>1600</v>
      </c>
      <c r="B989" t="s">
        <v>1472</v>
      </c>
      <c r="C989">
        <v>35758.78</v>
      </c>
    </row>
    <row r="990" spans="1:3" x14ac:dyDescent="0.25">
      <c r="A990" t="s">
        <v>1601</v>
      </c>
      <c r="B990" t="s">
        <v>1599</v>
      </c>
      <c r="C990">
        <v>243.49</v>
      </c>
    </row>
    <row r="991" spans="1:3" x14ac:dyDescent="0.25">
      <c r="A991" t="s">
        <v>1601</v>
      </c>
      <c r="B991" t="s">
        <v>1574</v>
      </c>
      <c r="C991">
        <v>9931.99</v>
      </c>
    </row>
    <row r="992" spans="1:3" x14ac:dyDescent="0.25">
      <c r="A992" t="s">
        <v>1601</v>
      </c>
      <c r="B992" t="s">
        <v>1579</v>
      </c>
      <c r="C992">
        <v>4090.08</v>
      </c>
    </row>
    <row r="993" spans="1:3" x14ac:dyDescent="0.25">
      <c r="A993" t="s">
        <v>1601</v>
      </c>
      <c r="B993" t="s">
        <v>1472</v>
      </c>
      <c r="C993">
        <v>22939.4</v>
      </c>
    </row>
    <row r="994" spans="1:3" x14ac:dyDescent="0.25">
      <c r="A994" t="s">
        <v>1602</v>
      </c>
      <c r="B994" t="s">
        <v>1599</v>
      </c>
      <c r="C994">
        <v>30895.15</v>
      </c>
    </row>
    <row r="995" spans="1:3" x14ac:dyDescent="0.25">
      <c r="A995" t="s">
        <v>1602</v>
      </c>
      <c r="B995" t="s">
        <v>1574</v>
      </c>
      <c r="C995">
        <v>5288.42</v>
      </c>
    </row>
    <row r="996" spans="1:3" x14ac:dyDescent="0.25">
      <c r="A996" t="s">
        <v>1602</v>
      </c>
      <c r="B996" t="s">
        <v>1579</v>
      </c>
      <c r="C996">
        <v>2789.55</v>
      </c>
    </row>
    <row r="997" spans="1:3" x14ac:dyDescent="0.25">
      <c r="A997" t="s">
        <v>1603</v>
      </c>
      <c r="B997" t="s">
        <v>1574</v>
      </c>
      <c r="C997">
        <v>131109.89000000001</v>
      </c>
    </row>
    <row r="998" spans="1:3" x14ac:dyDescent="0.25">
      <c r="A998" t="s">
        <v>1603</v>
      </c>
      <c r="B998" t="s">
        <v>1587</v>
      </c>
      <c r="C998">
        <v>5874.34</v>
      </c>
    </row>
    <row r="999" spans="1:3" x14ac:dyDescent="0.25">
      <c r="A999" t="s">
        <v>1603</v>
      </c>
      <c r="B999" t="s">
        <v>1472</v>
      </c>
      <c r="C999">
        <v>14529.6</v>
      </c>
    </row>
    <row r="1000" spans="1:3" x14ac:dyDescent="0.25">
      <c r="A1000" t="s">
        <v>1604</v>
      </c>
      <c r="B1000" t="s">
        <v>1599</v>
      </c>
      <c r="C1000">
        <v>56703.23</v>
      </c>
    </row>
    <row r="1001" spans="1:3" x14ac:dyDescent="0.25">
      <c r="A1001" t="s">
        <v>1604</v>
      </c>
      <c r="B1001" t="s">
        <v>1579</v>
      </c>
      <c r="C1001">
        <v>5691.28</v>
      </c>
    </row>
    <row r="1002" spans="1:3" x14ac:dyDescent="0.25">
      <c r="A1002" t="s">
        <v>1605</v>
      </c>
      <c r="B1002" t="s">
        <v>1576</v>
      </c>
      <c r="C1002">
        <v>27515.51</v>
      </c>
    </row>
    <row r="1003" spans="1:3" x14ac:dyDescent="0.25">
      <c r="A1003" t="s">
        <v>1605</v>
      </c>
      <c r="B1003" t="s">
        <v>1606</v>
      </c>
      <c r="C1003">
        <v>6966.78</v>
      </c>
    </row>
    <row r="1004" spans="1:3" x14ac:dyDescent="0.25">
      <c r="A1004" t="s">
        <v>1605</v>
      </c>
      <c r="B1004" t="s">
        <v>1599</v>
      </c>
      <c r="C1004">
        <v>27963.31</v>
      </c>
    </row>
    <row r="1005" spans="1:3" x14ac:dyDescent="0.25">
      <c r="A1005" t="s">
        <v>1605</v>
      </c>
      <c r="B1005" t="s">
        <v>1574</v>
      </c>
      <c r="C1005">
        <v>36210.699999999997</v>
      </c>
    </row>
    <row r="1006" spans="1:3" x14ac:dyDescent="0.25">
      <c r="A1006" t="s">
        <v>1607</v>
      </c>
      <c r="B1006" t="s">
        <v>1606</v>
      </c>
      <c r="C1006">
        <v>281.19</v>
      </c>
    </row>
    <row r="1007" spans="1:3" x14ac:dyDescent="0.25">
      <c r="A1007" t="s">
        <v>1607</v>
      </c>
      <c r="B1007" t="s">
        <v>1599</v>
      </c>
      <c r="C1007">
        <v>56339.24</v>
      </c>
    </row>
    <row r="1008" spans="1:3" x14ac:dyDescent="0.25">
      <c r="A1008" t="s">
        <v>1608</v>
      </c>
      <c r="B1008" t="s">
        <v>1590</v>
      </c>
      <c r="C1008">
        <v>88935.28</v>
      </c>
    </row>
    <row r="1009" spans="1:3" x14ac:dyDescent="0.25">
      <c r="A1009" t="s">
        <v>1608</v>
      </c>
      <c r="B1009" t="s">
        <v>1599</v>
      </c>
      <c r="C1009">
        <v>38603.300000000003</v>
      </c>
    </row>
    <row r="1010" spans="1:3" x14ac:dyDescent="0.25">
      <c r="A1010" t="s">
        <v>1608</v>
      </c>
      <c r="B1010" t="s">
        <v>1582</v>
      </c>
      <c r="C1010">
        <v>53687.9</v>
      </c>
    </row>
    <row r="1011" spans="1:3" x14ac:dyDescent="0.25">
      <c r="A1011" t="s">
        <v>1608</v>
      </c>
      <c r="B1011" t="s">
        <v>1609</v>
      </c>
      <c r="C1011">
        <v>19602.849999999999</v>
      </c>
    </row>
    <row r="1012" spans="1:3" x14ac:dyDescent="0.25">
      <c r="A1012" t="s">
        <v>1610</v>
      </c>
      <c r="B1012" t="s">
        <v>1590</v>
      </c>
      <c r="C1012">
        <v>5088.4399999999996</v>
      </c>
    </row>
    <row r="1013" spans="1:3" x14ac:dyDescent="0.25">
      <c r="A1013" t="s">
        <v>1610</v>
      </c>
      <c r="B1013" t="s">
        <v>1584</v>
      </c>
      <c r="C1013">
        <v>2500.44</v>
      </c>
    </row>
    <row r="1014" spans="1:3" x14ac:dyDescent="0.25">
      <c r="A1014" t="s">
        <v>1610</v>
      </c>
      <c r="B1014" t="s">
        <v>1585</v>
      </c>
      <c r="C1014">
        <v>34296.660000000003</v>
      </c>
    </row>
    <row r="1015" spans="1:3" x14ac:dyDescent="0.25">
      <c r="A1015" t="s">
        <v>1610</v>
      </c>
      <c r="B1015" t="s">
        <v>1582</v>
      </c>
      <c r="C1015">
        <v>26148.42</v>
      </c>
    </row>
    <row r="1016" spans="1:3" x14ac:dyDescent="0.25">
      <c r="A1016" t="s">
        <v>1611</v>
      </c>
      <c r="B1016" t="s">
        <v>1582</v>
      </c>
      <c r="C1016">
        <v>2648.74</v>
      </c>
    </row>
    <row r="1017" spans="1:3" x14ac:dyDescent="0.25">
      <c r="A1017" t="s">
        <v>1611</v>
      </c>
      <c r="B1017" t="s">
        <v>1609</v>
      </c>
      <c r="C1017">
        <v>3121.37</v>
      </c>
    </row>
    <row r="1018" spans="1:3" x14ac:dyDescent="0.25">
      <c r="A1018" t="s">
        <v>1612</v>
      </c>
      <c r="B1018" t="s">
        <v>1590</v>
      </c>
      <c r="C1018">
        <v>6745.59</v>
      </c>
    </row>
    <row r="1019" spans="1:3" x14ac:dyDescent="0.25">
      <c r="A1019" t="s">
        <v>1612</v>
      </c>
      <c r="B1019" t="s">
        <v>1599</v>
      </c>
      <c r="C1019">
        <v>77832.570000000007</v>
      </c>
    </row>
    <row r="1020" spans="1:3" x14ac:dyDescent="0.25">
      <c r="A1020" t="s">
        <v>1612</v>
      </c>
      <c r="B1020" t="s">
        <v>1579</v>
      </c>
      <c r="C1020">
        <v>2824.33</v>
      </c>
    </row>
    <row r="1021" spans="1:3" x14ac:dyDescent="0.25">
      <c r="A1021" t="s">
        <v>1612</v>
      </c>
      <c r="B1021" t="s">
        <v>1582</v>
      </c>
      <c r="C1021">
        <v>41607.06</v>
      </c>
    </row>
    <row r="1022" spans="1:3" x14ac:dyDescent="0.25">
      <c r="A1022" t="s">
        <v>1612</v>
      </c>
      <c r="B1022" t="s">
        <v>1609</v>
      </c>
      <c r="C1022">
        <v>5326.26</v>
      </c>
    </row>
    <row r="1023" spans="1:3" x14ac:dyDescent="0.25">
      <c r="A1023" t="s">
        <v>1613</v>
      </c>
      <c r="B1023" t="s">
        <v>1590</v>
      </c>
      <c r="C1023">
        <v>86041.2</v>
      </c>
    </row>
    <row r="1024" spans="1:3" x14ac:dyDescent="0.25">
      <c r="A1024" t="s">
        <v>1613</v>
      </c>
      <c r="B1024" t="s">
        <v>1599</v>
      </c>
      <c r="C1024">
        <v>1778.31</v>
      </c>
    </row>
    <row r="1025" spans="1:3" x14ac:dyDescent="0.25">
      <c r="A1025" t="s">
        <v>1614</v>
      </c>
      <c r="B1025" t="s">
        <v>1585</v>
      </c>
      <c r="C1025">
        <v>9576.5499999999993</v>
      </c>
    </row>
    <row r="1026" spans="1:3" x14ac:dyDescent="0.25">
      <c r="A1026" t="s">
        <v>1615</v>
      </c>
      <c r="B1026" t="s">
        <v>1585</v>
      </c>
      <c r="C1026">
        <v>113692.72</v>
      </c>
    </row>
    <row r="1027" spans="1:3" x14ac:dyDescent="0.25">
      <c r="A1027" t="s">
        <v>1615</v>
      </c>
      <c r="B1027" t="s">
        <v>1582</v>
      </c>
      <c r="C1027">
        <v>17755.150000000001</v>
      </c>
    </row>
    <row r="1028" spans="1:3" x14ac:dyDescent="0.25">
      <c r="A1028" t="s">
        <v>1616</v>
      </c>
      <c r="B1028" t="s">
        <v>1407</v>
      </c>
      <c r="C1028">
        <v>29429.4</v>
      </c>
    </row>
    <row r="1029" spans="1:3" x14ac:dyDescent="0.25">
      <c r="A1029" t="s">
        <v>1616</v>
      </c>
      <c r="B1029" t="s">
        <v>1484</v>
      </c>
      <c r="C1029">
        <v>33025.129999999997</v>
      </c>
    </row>
    <row r="1030" spans="1:3" x14ac:dyDescent="0.25">
      <c r="A1030" t="s">
        <v>1617</v>
      </c>
      <c r="B1030" t="s">
        <v>1548</v>
      </c>
      <c r="C1030">
        <v>19166.71</v>
      </c>
    </row>
    <row r="1031" spans="1:3" x14ac:dyDescent="0.25">
      <c r="A1031" t="s">
        <v>1617</v>
      </c>
      <c r="B1031" t="s">
        <v>1455</v>
      </c>
      <c r="C1031">
        <v>36382.160000000003</v>
      </c>
    </row>
    <row r="1032" spans="1:3" x14ac:dyDescent="0.25">
      <c r="A1032" t="s">
        <v>1617</v>
      </c>
      <c r="B1032" t="s">
        <v>1618</v>
      </c>
      <c r="C1032">
        <v>12364.99</v>
      </c>
    </row>
    <row r="1033" spans="1:3" x14ac:dyDescent="0.25">
      <c r="A1033" t="s">
        <v>1619</v>
      </c>
      <c r="B1033" t="s">
        <v>1578</v>
      </c>
      <c r="C1033">
        <v>50157.86</v>
      </c>
    </row>
    <row r="1034" spans="1:3" x14ac:dyDescent="0.25">
      <c r="A1034" t="s">
        <v>1619</v>
      </c>
      <c r="B1034" t="s">
        <v>1580</v>
      </c>
      <c r="C1034">
        <v>23095.67</v>
      </c>
    </row>
    <row r="1035" spans="1:3" x14ac:dyDescent="0.25">
      <c r="A1035" t="s">
        <v>1620</v>
      </c>
      <c r="B1035" t="s">
        <v>1433</v>
      </c>
      <c r="C1035">
        <v>24820.959999999999</v>
      </c>
    </row>
    <row r="1036" spans="1:3" x14ac:dyDescent="0.25">
      <c r="A1036" t="s">
        <v>1620</v>
      </c>
      <c r="B1036" t="s">
        <v>1424</v>
      </c>
      <c r="C1036">
        <v>14586.99</v>
      </c>
    </row>
    <row r="1037" spans="1:3" x14ac:dyDescent="0.25">
      <c r="A1037" t="s">
        <v>1620</v>
      </c>
      <c r="B1037" t="s">
        <v>1621</v>
      </c>
      <c r="C1037">
        <v>4440.63</v>
      </c>
    </row>
    <row r="1038" spans="1:3" x14ac:dyDescent="0.25">
      <c r="A1038" t="s">
        <v>1620</v>
      </c>
      <c r="B1038" t="s">
        <v>1434</v>
      </c>
      <c r="C1038">
        <v>157686.29</v>
      </c>
    </row>
    <row r="1039" spans="1:3" x14ac:dyDescent="0.25">
      <c r="A1039" t="s">
        <v>1620</v>
      </c>
      <c r="B1039" t="s">
        <v>1435</v>
      </c>
      <c r="C1039">
        <v>1.4</v>
      </c>
    </row>
    <row r="1040" spans="1:3" x14ac:dyDescent="0.25">
      <c r="A1040" t="s">
        <v>1622</v>
      </c>
      <c r="B1040" t="s">
        <v>1433</v>
      </c>
      <c r="C1040">
        <v>39332.07</v>
      </c>
    </row>
    <row r="1041" spans="1:3" x14ac:dyDescent="0.25">
      <c r="A1041" t="s">
        <v>1622</v>
      </c>
      <c r="B1041" t="s">
        <v>1449</v>
      </c>
      <c r="C1041">
        <v>153.02000000000001</v>
      </c>
    </row>
    <row r="1042" spans="1:3" x14ac:dyDescent="0.25">
      <c r="A1042" t="s">
        <v>1622</v>
      </c>
      <c r="B1042" t="s">
        <v>1434</v>
      </c>
      <c r="C1042">
        <v>80412.98</v>
      </c>
    </row>
    <row r="1043" spans="1:3" x14ac:dyDescent="0.25">
      <c r="A1043" t="s">
        <v>1623</v>
      </c>
      <c r="B1043" t="s">
        <v>1407</v>
      </c>
      <c r="C1043">
        <v>27429.61</v>
      </c>
    </row>
    <row r="1044" spans="1:3" x14ac:dyDescent="0.25">
      <c r="A1044" t="s">
        <v>1623</v>
      </c>
      <c r="B1044" t="s">
        <v>1424</v>
      </c>
      <c r="C1044">
        <v>76133.539999999994</v>
      </c>
    </row>
    <row r="1045" spans="1:3" x14ac:dyDescent="0.25">
      <c r="A1045" t="s">
        <v>1624</v>
      </c>
      <c r="B1045" t="s">
        <v>1424</v>
      </c>
      <c r="C1045">
        <v>46325.57</v>
      </c>
    </row>
    <row r="1046" spans="1:3" x14ac:dyDescent="0.25">
      <c r="A1046" t="s">
        <v>1624</v>
      </c>
      <c r="B1046" t="s">
        <v>1434</v>
      </c>
      <c r="C1046">
        <v>323.68</v>
      </c>
    </row>
    <row r="1047" spans="1:3" x14ac:dyDescent="0.25">
      <c r="A1047" t="s">
        <v>1625</v>
      </c>
      <c r="B1047" t="s">
        <v>1407</v>
      </c>
      <c r="C1047">
        <v>5987.43</v>
      </c>
    </row>
    <row r="1048" spans="1:3" x14ac:dyDescent="0.25">
      <c r="A1048" t="s">
        <v>1625</v>
      </c>
      <c r="B1048" t="s">
        <v>1424</v>
      </c>
      <c r="C1048">
        <v>39976.85</v>
      </c>
    </row>
    <row r="1049" spans="1:3" x14ac:dyDescent="0.25">
      <c r="A1049" t="s">
        <v>1625</v>
      </c>
      <c r="B1049" t="s">
        <v>1484</v>
      </c>
      <c r="C1049">
        <v>1605.81</v>
      </c>
    </row>
    <row r="1050" spans="1:3" x14ac:dyDescent="0.25">
      <c r="A1050" t="s">
        <v>1626</v>
      </c>
      <c r="B1050" t="s">
        <v>1456</v>
      </c>
      <c r="C1050">
        <v>40949.67</v>
      </c>
    </row>
    <row r="1051" spans="1:3" x14ac:dyDescent="0.25">
      <c r="A1051" t="s">
        <v>1626</v>
      </c>
      <c r="B1051" t="s">
        <v>1627</v>
      </c>
      <c r="C1051">
        <v>9287.5300000000007</v>
      </c>
    </row>
    <row r="1052" spans="1:3" x14ac:dyDescent="0.25">
      <c r="A1052" t="s">
        <v>1626</v>
      </c>
      <c r="B1052" t="s">
        <v>1628</v>
      </c>
      <c r="C1052">
        <v>9309.83</v>
      </c>
    </row>
    <row r="1053" spans="1:3" x14ac:dyDescent="0.25">
      <c r="A1053" t="s">
        <v>1626</v>
      </c>
      <c r="B1053" t="s">
        <v>1618</v>
      </c>
      <c r="C1053">
        <v>2679.52</v>
      </c>
    </row>
    <row r="1054" spans="1:3" x14ac:dyDescent="0.25">
      <c r="A1054" t="s">
        <v>1629</v>
      </c>
      <c r="B1054" t="s">
        <v>1455</v>
      </c>
      <c r="C1054">
        <v>83270.42</v>
      </c>
    </row>
    <row r="1055" spans="1:3" x14ac:dyDescent="0.25">
      <c r="A1055" t="s">
        <v>1629</v>
      </c>
      <c r="B1055" t="s">
        <v>1456</v>
      </c>
      <c r="C1055">
        <v>11127.36</v>
      </c>
    </row>
    <row r="1056" spans="1:3" x14ac:dyDescent="0.25">
      <c r="A1056" t="s">
        <v>1629</v>
      </c>
      <c r="B1056" t="s">
        <v>1618</v>
      </c>
      <c r="C1056">
        <v>385.75</v>
      </c>
    </row>
    <row r="1057" spans="1:3" x14ac:dyDescent="0.25">
      <c r="A1057" t="s">
        <v>1630</v>
      </c>
      <c r="B1057" t="s">
        <v>1424</v>
      </c>
      <c r="C1057">
        <v>2627.41</v>
      </c>
    </row>
    <row r="1058" spans="1:3" x14ac:dyDescent="0.25">
      <c r="A1058" t="s">
        <v>1630</v>
      </c>
      <c r="B1058" t="s">
        <v>1434</v>
      </c>
      <c r="C1058">
        <v>42293.17</v>
      </c>
    </row>
    <row r="1059" spans="1:3" x14ac:dyDescent="0.25">
      <c r="A1059" t="s">
        <v>1631</v>
      </c>
      <c r="B1059" t="s">
        <v>1455</v>
      </c>
      <c r="C1059">
        <v>1643.37</v>
      </c>
    </row>
    <row r="1060" spans="1:3" x14ac:dyDescent="0.25">
      <c r="A1060" t="s">
        <v>1631</v>
      </c>
      <c r="B1060" t="s">
        <v>1456</v>
      </c>
      <c r="C1060">
        <v>11198.69</v>
      </c>
    </row>
    <row r="1061" spans="1:3" x14ac:dyDescent="0.25">
      <c r="A1061" t="s">
        <v>1631</v>
      </c>
      <c r="B1061" t="s">
        <v>1618</v>
      </c>
      <c r="C1061">
        <v>4322.45</v>
      </c>
    </row>
    <row r="1062" spans="1:3" x14ac:dyDescent="0.25">
      <c r="A1062" t="s">
        <v>1632</v>
      </c>
      <c r="B1062" t="s">
        <v>1492</v>
      </c>
      <c r="C1062">
        <v>68837.7</v>
      </c>
    </row>
    <row r="1063" spans="1:3" x14ac:dyDescent="0.25">
      <c r="A1063" t="s">
        <v>1633</v>
      </c>
      <c r="B1063" t="s">
        <v>1578</v>
      </c>
      <c r="C1063">
        <v>168463.23</v>
      </c>
    </row>
    <row r="1064" spans="1:3" x14ac:dyDescent="0.25">
      <c r="A1064" t="s">
        <v>1633</v>
      </c>
      <c r="B1064" t="s">
        <v>1579</v>
      </c>
      <c r="C1064">
        <v>7508.41</v>
      </c>
    </row>
    <row r="1065" spans="1:3" x14ac:dyDescent="0.25">
      <c r="A1065" t="s">
        <v>1633</v>
      </c>
      <c r="B1065" t="s">
        <v>1582</v>
      </c>
      <c r="C1065">
        <v>44103.65</v>
      </c>
    </row>
    <row r="1066" spans="1:3" x14ac:dyDescent="0.25">
      <c r="A1066" t="s">
        <v>1633</v>
      </c>
      <c r="B1066" t="s">
        <v>1580</v>
      </c>
      <c r="C1066">
        <v>4395.71</v>
      </c>
    </row>
    <row r="1067" spans="1:3" x14ac:dyDescent="0.25">
      <c r="A1067" t="s">
        <v>1634</v>
      </c>
      <c r="B1067" t="s">
        <v>1449</v>
      </c>
      <c r="C1067">
        <v>42102.5</v>
      </c>
    </row>
    <row r="1068" spans="1:3" x14ac:dyDescent="0.25">
      <c r="A1068" t="s">
        <v>1634</v>
      </c>
      <c r="B1068" t="s">
        <v>1456</v>
      </c>
      <c r="C1068">
        <v>16932.580000000002</v>
      </c>
    </row>
    <row r="1069" spans="1:3" x14ac:dyDescent="0.25">
      <c r="A1069" t="s">
        <v>1634</v>
      </c>
      <c r="B1069" t="s">
        <v>1627</v>
      </c>
      <c r="C1069">
        <v>18054.45</v>
      </c>
    </row>
    <row r="1070" spans="1:3" x14ac:dyDescent="0.25">
      <c r="A1070" t="s">
        <v>1634</v>
      </c>
      <c r="B1070" t="s">
        <v>1469</v>
      </c>
      <c r="C1070">
        <v>1848.69</v>
      </c>
    </row>
    <row r="1071" spans="1:3" x14ac:dyDescent="0.25">
      <c r="A1071" t="s">
        <v>1634</v>
      </c>
      <c r="B1071" t="s">
        <v>1618</v>
      </c>
      <c r="C1071">
        <v>5611.55</v>
      </c>
    </row>
    <row r="1072" spans="1:3" x14ac:dyDescent="0.25">
      <c r="A1072" t="s">
        <v>1635</v>
      </c>
      <c r="B1072" t="s">
        <v>1424</v>
      </c>
      <c r="C1072">
        <v>13763.25</v>
      </c>
    </row>
    <row r="1073" spans="1:3" x14ac:dyDescent="0.25">
      <c r="A1073" t="s">
        <v>1635</v>
      </c>
      <c r="B1073" t="s">
        <v>1582</v>
      </c>
      <c r="C1073">
        <v>32228.15</v>
      </c>
    </row>
    <row r="1074" spans="1:3" x14ac:dyDescent="0.25">
      <c r="A1074" t="s">
        <v>1636</v>
      </c>
      <c r="B1074" t="s">
        <v>1433</v>
      </c>
      <c r="C1074">
        <v>9303.25</v>
      </c>
    </row>
    <row r="1075" spans="1:3" x14ac:dyDescent="0.25">
      <c r="A1075" t="s">
        <v>1636</v>
      </c>
      <c r="B1075" t="s">
        <v>1424</v>
      </c>
      <c r="C1075">
        <v>2318.7199999999998</v>
      </c>
    </row>
    <row r="1076" spans="1:3" x14ac:dyDescent="0.25">
      <c r="A1076" t="s">
        <v>1636</v>
      </c>
      <c r="B1076" t="s">
        <v>1578</v>
      </c>
      <c r="C1076">
        <v>123091.15</v>
      </c>
    </row>
    <row r="1077" spans="1:3" x14ac:dyDescent="0.25">
      <c r="A1077" t="s">
        <v>1636</v>
      </c>
      <c r="B1077" t="s">
        <v>1582</v>
      </c>
      <c r="C1077">
        <v>58239.32</v>
      </c>
    </row>
    <row r="1078" spans="1:3" x14ac:dyDescent="0.25">
      <c r="A1078" t="s">
        <v>1636</v>
      </c>
      <c r="B1078" t="s">
        <v>1456</v>
      </c>
      <c r="C1078">
        <v>16414.28</v>
      </c>
    </row>
    <row r="1079" spans="1:3" x14ac:dyDescent="0.25">
      <c r="A1079" t="s">
        <v>1636</v>
      </c>
      <c r="B1079" t="s">
        <v>1627</v>
      </c>
      <c r="C1079">
        <v>123.17</v>
      </c>
    </row>
    <row r="1080" spans="1:3" x14ac:dyDescent="0.25">
      <c r="A1080" t="s">
        <v>1636</v>
      </c>
      <c r="B1080" t="s">
        <v>1434</v>
      </c>
      <c r="C1080">
        <v>69821.69</v>
      </c>
    </row>
    <row r="1081" spans="1:3" x14ac:dyDescent="0.25">
      <c r="A1081" t="s">
        <v>1636</v>
      </c>
      <c r="B1081" t="s">
        <v>1580</v>
      </c>
      <c r="C1081">
        <v>17820.259999999998</v>
      </c>
    </row>
    <row r="1082" spans="1:3" x14ac:dyDescent="0.25">
      <c r="A1082" t="s">
        <v>1636</v>
      </c>
      <c r="B1082" t="s">
        <v>1618</v>
      </c>
      <c r="C1082">
        <v>21842.71</v>
      </c>
    </row>
    <row r="1083" spans="1:3" x14ac:dyDescent="0.25">
      <c r="A1083" t="s">
        <v>1637</v>
      </c>
      <c r="B1083" t="s">
        <v>1424</v>
      </c>
      <c r="C1083">
        <v>80185.399999999994</v>
      </c>
    </row>
    <row r="1084" spans="1:3" x14ac:dyDescent="0.25">
      <c r="A1084" t="s">
        <v>1637</v>
      </c>
      <c r="B1084" t="s">
        <v>1585</v>
      </c>
      <c r="C1084">
        <v>16877.5</v>
      </c>
    </row>
    <row r="1085" spans="1:3" x14ac:dyDescent="0.25">
      <c r="A1085" t="s">
        <v>1637</v>
      </c>
      <c r="B1085" t="s">
        <v>1582</v>
      </c>
      <c r="C1085">
        <v>41524.47</v>
      </c>
    </row>
    <row r="1086" spans="1:3" x14ac:dyDescent="0.25">
      <c r="A1086" t="s">
        <v>1638</v>
      </c>
      <c r="B1086" t="s">
        <v>1484</v>
      </c>
      <c r="C1086">
        <v>140098.74</v>
      </c>
    </row>
    <row r="1087" spans="1:3" x14ac:dyDescent="0.25">
      <c r="A1087" t="s">
        <v>1638</v>
      </c>
      <c r="B1087" t="s">
        <v>1406</v>
      </c>
      <c r="C1087">
        <v>134.55000000000001</v>
      </c>
    </row>
    <row r="1088" spans="1:3" x14ac:dyDescent="0.25">
      <c r="A1088" t="s">
        <v>1639</v>
      </c>
      <c r="B1088" t="s">
        <v>1424</v>
      </c>
      <c r="C1088">
        <v>4300.92</v>
      </c>
    </row>
    <row r="1089" spans="1:3" x14ac:dyDescent="0.25">
      <c r="A1089" t="s">
        <v>1639</v>
      </c>
      <c r="B1089" t="s">
        <v>1484</v>
      </c>
      <c r="C1089">
        <v>25810.33</v>
      </c>
    </row>
    <row r="1090" spans="1:3" x14ac:dyDescent="0.25">
      <c r="A1090" t="s">
        <v>1639</v>
      </c>
      <c r="B1090" t="s">
        <v>1585</v>
      </c>
      <c r="C1090">
        <v>55790.86</v>
      </c>
    </row>
    <row r="1091" spans="1:3" x14ac:dyDescent="0.25">
      <c r="A1091" t="s">
        <v>1640</v>
      </c>
      <c r="B1091" t="s">
        <v>1484</v>
      </c>
      <c r="C1091">
        <v>32984.550000000003</v>
      </c>
    </row>
    <row r="1092" spans="1:3" x14ac:dyDescent="0.25">
      <c r="A1092" t="s">
        <v>1641</v>
      </c>
      <c r="B1092" t="s">
        <v>1484</v>
      </c>
      <c r="C1092">
        <v>11665.06</v>
      </c>
    </row>
    <row r="1093" spans="1:3" x14ac:dyDescent="0.25">
      <c r="A1093" t="s">
        <v>1641</v>
      </c>
      <c r="B1093" t="s">
        <v>1585</v>
      </c>
      <c r="C1093">
        <v>13208.36</v>
      </c>
    </row>
    <row r="1094" spans="1:3" x14ac:dyDescent="0.25">
      <c r="A1094" t="s">
        <v>1642</v>
      </c>
      <c r="B1094" t="s">
        <v>1484</v>
      </c>
      <c r="C1094">
        <v>1910.5</v>
      </c>
    </row>
    <row r="1095" spans="1:3" x14ac:dyDescent="0.25">
      <c r="A1095" t="s">
        <v>1642</v>
      </c>
      <c r="B1095" t="s">
        <v>1585</v>
      </c>
      <c r="C1095">
        <v>12012.81</v>
      </c>
    </row>
    <row r="1096" spans="1:3" x14ac:dyDescent="0.25">
      <c r="A1096" t="s">
        <v>1643</v>
      </c>
      <c r="B1096" t="s">
        <v>1484</v>
      </c>
      <c r="C1096">
        <v>26812.99</v>
      </c>
    </row>
    <row r="1097" spans="1:3" x14ac:dyDescent="0.25">
      <c r="A1097" t="s">
        <v>1643</v>
      </c>
      <c r="B1097" t="s">
        <v>1585</v>
      </c>
      <c r="C1097">
        <v>59809.120000000003</v>
      </c>
    </row>
    <row r="1098" spans="1:3" x14ac:dyDescent="0.25">
      <c r="A1098" t="s">
        <v>1643</v>
      </c>
      <c r="B1098" t="s">
        <v>1492</v>
      </c>
      <c r="C1098">
        <v>408.85</v>
      </c>
    </row>
    <row r="1099" spans="1:3" x14ac:dyDescent="0.25">
      <c r="A1099" t="s">
        <v>1644</v>
      </c>
      <c r="B1099" t="s">
        <v>1597</v>
      </c>
      <c r="C1099">
        <v>111400.22</v>
      </c>
    </row>
    <row r="1100" spans="1:3" x14ac:dyDescent="0.25">
      <c r="A1100" t="s">
        <v>1644</v>
      </c>
      <c r="B1100" t="s">
        <v>1584</v>
      </c>
      <c r="C1100">
        <v>5407.04</v>
      </c>
    </row>
    <row r="1101" spans="1:3" x14ac:dyDescent="0.25">
      <c r="A1101" t="s">
        <v>1644</v>
      </c>
      <c r="B1101" t="s">
        <v>1645</v>
      </c>
      <c r="C1101">
        <v>89723.56</v>
      </c>
    </row>
    <row r="1102" spans="1:3" x14ac:dyDescent="0.25">
      <c r="A1102" t="s">
        <v>1644</v>
      </c>
      <c r="B1102" t="s">
        <v>1646</v>
      </c>
      <c r="C1102">
        <v>3998.5</v>
      </c>
    </row>
    <row r="1103" spans="1:3" x14ac:dyDescent="0.25">
      <c r="A1103" t="s">
        <v>1644</v>
      </c>
      <c r="B1103" t="s">
        <v>1484</v>
      </c>
      <c r="C1103">
        <v>19374.22</v>
      </c>
    </row>
    <row r="1104" spans="1:3" x14ac:dyDescent="0.25">
      <c r="A1104" t="s">
        <v>1644</v>
      </c>
      <c r="B1104" t="s">
        <v>1585</v>
      </c>
      <c r="C1104">
        <v>22035.360000000001</v>
      </c>
    </row>
    <row r="1105" spans="1:3" x14ac:dyDescent="0.25">
      <c r="A1105" t="s">
        <v>1644</v>
      </c>
      <c r="B1105" t="s">
        <v>1492</v>
      </c>
      <c r="C1105">
        <v>193956.72</v>
      </c>
    </row>
    <row r="1106" spans="1:3" x14ac:dyDescent="0.25">
      <c r="A1106" t="s">
        <v>1647</v>
      </c>
      <c r="B1106" t="s">
        <v>1495</v>
      </c>
      <c r="C1106">
        <v>43430.66</v>
      </c>
    </row>
    <row r="1107" spans="1:3" x14ac:dyDescent="0.25">
      <c r="A1107" t="s">
        <v>1647</v>
      </c>
      <c r="B1107" t="s">
        <v>1492</v>
      </c>
      <c r="C1107">
        <v>103530.32</v>
      </c>
    </row>
    <row r="1108" spans="1:3" x14ac:dyDescent="0.25">
      <c r="A1108" t="s">
        <v>749</v>
      </c>
      <c r="B1108" t="s">
        <v>23</v>
      </c>
      <c r="C1108">
        <v>1536.95</v>
      </c>
    </row>
    <row r="1109" spans="1:3" x14ac:dyDescent="0.25">
      <c r="A1109" t="s">
        <v>749</v>
      </c>
      <c r="B1109" t="s">
        <v>1648</v>
      </c>
      <c r="C1109">
        <v>25871.29</v>
      </c>
    </row>
    <row r="1110" spans="1:3" x14ac:dyDescent="0.25">
      <c r="A1110" t="s">
        <v>749</v>
      </c>
      <c r="B1110" t="s">
        <v>199</v>
      </c>
      <c r="C1110">
        <v>5839.02</v>
      </c>
    </row>
    <row r="1111" spans="1:3" x14ac:dyDescent="0.25">
      <c r="A1111" t="s">
        <v>749</v>
      </c>
      <c r="B1111" t="s">
        <v>450</v>
      </c>
      <c r="C1111">
        <v>114.26</v>
      </c>
    </row>
    <row r="1112" spans="1:3" x14ac:dyDescent="0.25">
      <c r="A1112" t="s">
        <v>749</v>
      </c>
      <c r="B1112" t="s">
        <v>463</v>
      </c>
      <c r="C1112">
        <v>10.210000000000001</v>
      </c>
    </row>
    <row r="1113" spans="1:3" x14ac:dyDescent="0.25">
      <c r="A1113" t="s">
        <v>200</v>
      </c>
      <c r="B1113" t="s">
        <v>199</v>
      </c>
      <c r="C1113">
        <v>15913.98</v>
      </c>
    </row>
    <row r="1114" spans="1:3" x14ac:dyDescent="0.25">
      <c r="A1114" t="s">
        <v>200</v>
      </c>
      <c r="B1114" t="s">
        <v>463</v>
      </c>
      <c r="C1114">
        <v>817.31</v>
      </c>
    </row>
    <row r="1115" spans="1:3" x14ac:dyDescent="0.25">
      <c r="A1115" t="s">
        <v>753</v>
      </c>
      <c r="B1115" t="s">
        <v>324</v>
      </c>
      <c r="C1115">
        <v>18231.830000000002</v>
      </c>
    </row>
    <row r="1116" spans="1:3" x14ac:dyDescent="0.25">
      <c r="A1116" t="s">
        <v>753</v>
      </c>
      <c r="B1116" t="s">
        <v>412</v>
      </c>
      <c r="C1116">
        <v>3179.7</v>
      </c>
    </row>
    <row r="1117" spans="1:3" x14ac:dyDescent="0.25">
      <c r="A1117" t="s">
        <v>753</v>
      </c>
      <c r="B1117" t="s">
        <v>421</v>
      </c>
      <c r="C1117">
        <v>858.59</v>
      </c>
    </row>
    <row r="1118" spans="1:3" x14ac:dyDescent="0.25">
      <c r="A1118" t="s">
        <v>757</v>
      </c>
      <c r="B1118" t="s">
        <v>324</v>
      </c>
      <c r="C1118">
        <v>11758.61</v>
      </c>
    </row>
    <row r="1119" spans="1:3" x14ac:dyDescent="0.25">
      <c r="A1119" t="s">
        <v>757</v>
      </c>
      <c r="B1119" t="s">
        <v>420</v>
      </c>
      <c r="C1119">
        <v>3561.12</v>
      </c>
    </row>
    <row r="1120" spans="1:3" x14ac:dyDescent="0.25">
      <c r="A1120" t="s">
        <v>759</v>
      </c>
      <c r="B1120" t="s">
        <v>199</v>
      </c>
      <c r="C1120">
        <v>22935.4</v>
      </c>
    </row>
    <row r="1121" spans="1:3" x14ac:dyDescent="0.25">
      <c r="A1121" t="s">
        <v>759</v>
      </c>
      <c r="B1121" t="s">
        <v>463</v>
      </c>
      <c r="C1121">
        <v>2023.79</v>
      </c>
    </row>
    <row r="1122" spans="1:3" x14ac:dyDescent="0.25">
      <c r="A1122" t="s">
        <v>325</v>
      </c>
      <c r="B1122" t="s">
        <v>324</v>
      </c>
      <c r="C1122">
        <v>2873.48</v>
      </c>
    </row>
    <row r="1123" spans="1:3" x14ac:dyDescent="0.25">
      <c r="A1123" t="s">
        <v>325</v>
      </c>
      <c r="B1123" t="s">
        <v>412</v>
      </c>
      <c r="C1123">
        <v>3372.89</v>
      </c>
    </row>
    <row r="1124" spans="1:3" x14ac:dyDescent="0.25">
      <c r="A1124" t="s">
        <v>325</v>
      </c>
      <c r="B1124" t="s">
        <v>491</v>
      </c>
      <c r="C1124">
        <v>2.19</v>
      </c>
    </row>
    <row r="1125" spans="1:3" x14ac:dyDescent="0.25">
      <c r="A1125" t="s">
        <v>326</v>
      </c>
      <c r="B1125" t="s">
        <v>324</v>
      </c>
      <c r="C1125">
        <v>22664.02</v>
      </c>
    </row>
    <row r="1126" spans="1:3" x14ac:dyDescent="0.25">
      <c r="A1126" t="s">
        <v>326</v>
      </c>
      <c r="B1126" t="s">
        <v>420</v>
      </c>
      <c r="C1126">
        <v>142.61000000000001</v>
      </c>
    </row>
    <row r="1127" spans="1:3" x14ac:dyDescent="0.25">
      <c r="A1127" t="s">
        <v>326</v>
      </c>
      <c r="B1127" t="s">
        <v>476</v>
      </c>
      <c r="C1127">
        <v>2938.37</v>
      </c>
    </row>
    <row r="1128" spans="1:3" x14ac:dyDescent="0.25">
      <c r="A1128" t="s">
        <v>760</v>
      </c>
      <c r="B1128" t="s">
        <v>1649</v>
      </c>
      <c r="C1128">
        <v>34270.730000000003</v>
      </c>
    </row>
    <row r="1129" spans="1:3" x14ac:dyDescent="0.25">
      <c r="A1129" t="s">
        <v>760</v>
      </c>
      <c r="B1129" t="s">
        <v>388</v>
      </c>
      <c r="C1129">
        <v>13381.25</v>
      </c>
    </row>
    <row r="1130" spans="1:3" x14ac:dyDescent="0.25">
      <c r="A1130" t="s">
        <v>327</v>
      </c>
      <c r="B1130" t="s">
        <v>324</v>
      </c>
      <c r="C1130">
        <v>10090.73</v>
      </c>
    </row>
    <row r="1131" spans="1:3" x14ac:dyDescent="0.25">
      <c r="A1131" t="s">
        <v>327</v>
      </c>
      <c r="B1131" t="s">
        <v>388</v>
      </c>
      <c r="C1131">
        <v>19314.310000000001</v>
      </c>
    </row>
    <row r="1132" spans="1:3" x14ac:dyDescent="0.25">
      <c r="A1132" t="s">
        <v>327</v>
      </c>
      <c r="B1132" t="s">
        <v>476</v>
      </c>
      <c r="C1132">
        <v>2853.71</v>
      </c>
    </row>
    <row r="1133" spans="1:3" x14ac:dyDescent="0.25">
      <c r="A1133" t="s">
        <v>327</v>
      </c>
      <c r="B1133" t="s">
        <v>484</v>
      </c>
      <c r="C1133">
        <v>960.55</v>
      </c>
    </row>
    <row r="1134" spans="1:3" x14ac:dyDescent="0.25">
      <c r="A1134" t="s">
        <v>328</v>
      </c>
      <c r="B1134" t="s">
        <v>324</v>
      </c>
      <c r="C1134">
        <v>405.68</v>
      </c>
    </row>
    <row r="1135" spans="1:3" x14ac:dyDescent="0.25">
      <c r="A1135" t="s">
        <v>328</v>
      </c>
      <c r="B1135" t="s">
        <v>476</v>
      </c>
      <c r="C1135">
        <v>18.54</v>
      </c>
    </row>
    <row r="1136" spans="1:3" x14ac:dyDescent="0.25">
      <c r="A1136" t="s">
        <v>329</v>
      </c>
      <c r="B1136" t="s">
        <v>324</v>
      </c>
      <c r="C1136">
        <v>1.86</v>
      </c>
    </row>
    <row r="1137" spans="1:3" x14ac:dyDescent="0.25">
      <c r="A1137" t="s">
        <v>329</v>
      </c>
      <c r="B1137" t="s">
        <v>476</v>
      </c>
      <c r="C1137">
        <v>170.85</v>
      </c>
    </row>
    <row r="1138" spans="1:3" x14ac:dyDescent="0.25">
      <c r="A1138" t="s">
        <v>121</v>
      </c>
      <c r="B1138" t="s">
        <v>120</v>
      </c>
      <c r="C1138">
        <v>1133.0899999999999</v>
      </c>
    </row>
    <row r="1139" spans="1:3" x14ac:dyDescent="0.25">
      <c r="A1139" t="s">
        <v>121</v>
      </c>
      <c r="B1139" t="s">
        <v>199</v>
      </c>
      <c r="C1139">
        <v>1123.8900000000001</v>
      </c>
    </row>
    <row r="1140" spans="1:3" x14ac:dyDescent="0.25">
      <c r="A1140" t="s">
        <v>121</v>
      </c>
      <c r="B1140" t="s">
        <v>456</v>
      </c>
      <c r="C1140">
        <v>879.74</v>
      </c>
    </row>
    <row r="1141" spans="1:3" x14ac:dyDescent="0.25">
      <c r="A1141" t="s">
        <v>121</v>
      </c>
      <c r="B1141" t="s">
        <v>463</v>
      </c>
      <c r="C1141">
        <v>1836.75</v>
      </c>
    </row>
    <row r="1142" spans="1:3" x14ac:dyDescent="0.25">
      <c r="A1142" t="s">
        <v>122</v>
      </c>
      <c r="B1142" t="s">
        <v>120</v>
      </c>
      <c r="C1142">
        <v>5232.3999999999996</v>
      </c>
    </row>
    <row r="1143" spans="1:3" x14ac:dyDescent="0.25">
      <c r="A1143" t="s">
        <v>122</v>
      </c>
      <c r="B1143" t="s">
        <v>199</v>
      </c>
      <c r="C1143">
        <v>1445.39</v>
      </c>
    </row>
    <row r="1144" spans="1:3" x14ac:dyDescent="0.25">
      <c r="A1144" t="s">
        <v>122</v>
      </c>
      <c r="B1144" t="s">
        <v>456</v>
      </c>
      <c r="C1144">
        <v>613.44000000000005</v>
      </c>
    </row>
    <row r="1145" spans="1:3" x14ac:dyDescent="0.25">
      <c r="A1145" t="s">
        <v>122</v>
      </c>
      <c r="B1145" t="s">
        <v>463</v>
      </c>
      <c r="C1145">
        <v>186.8</v>
      </c>
    </row>
    <row r="1146" spans="1:3" x14ac:dyDescent="0.25">
      <c r="A1146" t="s">
        <v>123</v>
      </c>
      <c r="B1146" t="s">
        <v>120</v>
      </c>
      <c r="C1146">
        <v>5837.49</v>
      </c>
    </row>
    <row r="1147" spans="1:3" x14ac:dyDescent="0.25">
      <c r="A1147" t="s">
        <v>123</v>
      </c>
      <c r="B1147" t="s">
        <v>456</v>
      </c>
      <c r="C1147">
        <v>669.12</v>
      </c>
    </row>
    <row r="1148" spans="1:3" x14ac:dyDescent="0.25">
      <c r="A1148" t="s">
        <v>124</v>
      </c>
      <c r="B1148" t="s">
        <v>120</v>
      </c>
      <c r="C1148">
        <v>6239.35</v>
      </c>
    </row>
    <row r="1149" spans="1:3" x14ac:dyDescent="0.25">
      <c r="A1149" t="s">
        <v>124</v>
      </c>
      <c r="B1149" t="s">
        <v>456</v>
      </c>
      <c r="C1149">
        <v>529.45000000000005</v>
      </c>
    </row>
    <row r="1150" spans="1:3" x14ac:dyDescent="0.25">
      <c r="A1150" t="s">
        <v>125</v>
      </c>
      <c r="B1150" t="s">
        <v>120</v>
      </c>
      <c r="C1150">
        <v>15071.05</v>
      </c>
    </row>
    <row r="1151" spans="1:3" x14ac:dyDescent="0.25">
      <c r="A1151" t="s">
        <v>125</v>
      </c>
      <c r="B1151" t="s">
        <v>456</v>
      </c>
      <c r="C1151">
        <v>16.22</v>
      </c>
    </row>
    <row r="1152" spans="1:3" x14ac:dyDescent="0.25">
      <c r="A1152" t="s">
        <v>126</v>
      </c>
      <c r="B1152" t="s">
        <v>120</v>
      </c>
      <c r="C1152">
        <v>15803.21</v>
      </c>
    </row>
    <row r="1153" spans="1:3" x14ac:dyDescent="0.25">
      <c r="A1153" t="s">
        <v>126</v>
      </c>
      <c r="B1153" t="s">
        <v>456</v>
      </c>
      <c r="C1153">
        <v>60.99</v>
      </c>
    </row>
    <row r="1154" spans="1:3" x14ac:dyDescent="0.25">
      <c r="A1154" t="s">
        <v>764</v>
      </c>
      <c r="B1154" t="s">
        <v>388</v>
      </c>
      <c r="C1154">
        <v>2144.77</v>
      </c>
    </row>
    <row r="1155" spans="1:3" x14ac:dyDescent="0.25">
      <c r="A1155" t="s">
        <v>764</v>
      </c>
      <c r="B1155" t="s">
        <v>484</v>
      </c>
      <c r="C1155">
        <v>10453.01</v>
      </c>
    </row>
    <row r="1156" spans="1:3" x14ac:dyDescent="0.25">
      <c r="A1156" t="s">
        <v>389</v>
      </c>
      <c r="B1156" t="s">
        <v>388</v>
      </c>
      <c r="C1156">
        <v>16537.53</v>
      </c>
    </row>
    <row r="1157" spans="1:3" x14ac:dyDescent="0.25">
      <c r="A1157" t="s">
        <v>389</v>
      </c>
      <c r="B1157" t="s">
        <v>484</v>
      </c>
      <c r="C1157">
        <v>388.66</v>
      </c>
    </row>
    <row r="1158" spans="1:3" x14ac:dyDescent="0.25">
      <c r="A1158" t="s">
        <v>390</v>
      </c>
      <c r="B1158" t="s">
        <v>388</v>
      </c>
      <c r="C1158">
        <v>1090.8699999999999</v>
      </c>
    </row>
    <row r="1159" spans="1:3" x14ac:dyDescent="0.25">
      <c r="A1159" t="s">
        <v>390</v>
      </c>
      <c r="B1159" t="s">
        <v>484</v>
      </c>
      <c r="C1159">
        <v>1353.28</v>
      </c>
    </row>
    <row r="1160" spans="1:3" x14ac:dyDescent="0.25">
      <c r="A1160" t="s">
        <v>391</v>
      </c>
      <c r="B1160" t="s">
        <v>388</v>
      </c>
      <c r="C1160">
        <v>626.05999999999995</v>
      </c>
    </row>
    <row r="1161" spans="1:3" x14ac:dyDescent="0.25">
      <c r="A1161" t="s">
        <v>391</v>
      </c>
      <c r="B1161" t="s">
        <v>396</v>
      </c>
      <c r="C1161">
        <v>3701.8</v>
      </c>
    </row>
    <row r="1162" spans="1:3" x14ac:dyDescent="0.25">
      <c r="A1162" t="s">
        <v>391</v>
      </c>
      <c r="B1162" t="s">
        <v>484</v>
      </c>
      <c r="C1162">
        <v>8668.2900000000009</v>
      </c>
    </row>
    <row r="1163" spans="1:3" x14ac:dyDescent="0.25">
      <c r="A1163" t="s">
        <v>391</v>
      </c>
      <c r="B1163" t="s">
        <v>487</v>
      </c>
      <c r="C1163">
        <v>12639.68</v>
      </c>
    </row>
    <row r="1164" spans="1:3" x14ac:dyDescent="0.25">
      <c r="A1164" t="s">
        <v>397</v>
      </c>
      <c r="B1164" t="s">
        <v>396</v>
      </c>
      <c r="C1164">
        <v>355.37</v>
      </c>
    </row>
    <row r="1165" spans="1:3" x14ac:dyDescent="0.25">
      <c r="A1165" t="s">
        <v>397</v>
      </c>
      <c r="B1165" t="s">
        <v>487</v>
      </c>
      <c r="C1165">
        <v>652.02</v>
      </c>
    </row>
    <row r="1166" spans="1:3" x14ac:dyDescent="0.25">
      <c r="A1166" t="s">
        <v>398</v>
      </c>
      <c r="B1166" t="s">
        <v>396</v>
      </c>
      <c r="C1166">
        <v>612.08000000000004</v>
      </c>
    </row>
    <row r="1167" spans="1:3" x14ac:dyDescent="0.25">
      <c r="A1167" t="s">
        <v>392</v>
      </c>
      <c r="B1167" t="s">
        <v>388</v>
      </c>
      <c r="C1167">
        <v>610.59</v>
      </c>
    </row>
    <row r="1168" spans="1:3" x14ac:dyDescent="0.25">
      <c r="A1168" t="s">
        <v>766</v>
      </c>
      <c r="B1168" t="s">
        <v>120</v>
      </c>
      <c r="C1168">
        <v>24938.86</v>
      </c>
    </row>
    <row r="1169" spans="1:3" x14ac:dyDescent="0.25">
      <c r="A1169" t="s">
        <v>766</v>
      </c>
      <c r="B1169" t="s">
        <v>222</v>
      </c>
      <c r="C1169">
        <v>2819.14</v>
      </c>
    </row>
    <row r="1170" spans="1:3" x14ac:dyDescent="0.25">
      <c r="A1170" t="s">
        <v>768</v>
      </c>
      <c r="B1170" t="s">
        <v>120</v>
      </c>
      <c r="C1170">
        <v>7198.4</v>
      </c>
    </row>
    <row r="1171" spans="1:3" x14ac:dyDescent="0.25">
      <c r="A1171" t="s">
        <v>769</v>
      </c>
      <c r="B1171" t="s">
        <v>388</v>
      </c>
      <c r="C1171">
        <v>376.94</v>
      </c>
    </row>
    <row r="1172" spans="1:3" x14ac:dyDescent="0.25">
      <c r="A1172" t="s">
        <v>769</v>
      </c>
      <c r="B1172" t="s">
        <v>484</v>
      </c>
      <c r="C1172">
        <v>4348.1000000000004</v>
      </c>
    </row>
    <row r="1173" spans="1:3" x14ac:dyDescent="0.25">
      <c r="A1173" t="s">
        <v>127</v>
      </c>
      <c r="B1173" t="s">
        <v>120</v>
      </c>
      <c r="C1173">
        <v>14033.14</v>
      </c>
    </row>
    <row r="1174" spans="1:3" x14ac:dyDescent="0.25">
      <c r="A1174" t="s">
        <v>127</v>
      </c>
      <c r="B1174" t="s">
        <v>456</v>
      </c>
      <c r="C1174">
        <v>226.88</v>
      </c>
    </row>
    <row r="1175" spans="1:3" x14ac:dyDescent="0.25">
      <c r="A1175" t="s">
        <v>128</v>
      </c>
      <c r="B1175" t="s">
        <v>120</v>
      </c>
      <c r="C1175">
        <v>7045.02</v>
      </c>
    </row>
    <row r="1176" spans="1:3" x14ac:dyDescent="0.25">
      <c r="A1176" t="s">
        <v>128</v>
      </c>
      <c r="B1176" t="s">
        <v>456</v>
      </c>
      <c r="C1176">
        <v>1973.34</v>
      </c>
    </row>
    <row r="1177" spans="1:3" x14ac:dyDescent="0.25">
      <c r="A1177" t="s">
        <v>129</v>
      </c>
      <c r="B1177" t="s">
        <v>120</v>
      </c>
      <c r="C1177">
        <v>8992.86</v>
      </c>
    </row>
    <row r="1178" spans="1:3" x14ac:dyDescent="0.25">
      <c r="A1178" t="s">
        <v>130</v>
      </c>
      <c r="B1178" t="s">
        <v>120</v>
      </c>
      <c r="C1178">
        <v>6734.04</v>
      </c>
    </row>
    <row r="1179" spans="1:3" x14ac:dyDescent="0.25">
      <c r="A1179" t="s">
        <v>131</v>
      </c>
      <c r="B1179" t="s">
        <v>120</v>
      </c>
      <c r="C1179">
        <v>12570.86</v>
      </c>
    </row>
    <row r="1180" spans="1:3" x14ac:dyDescent="0.25">
      <c r="A1180" t="s">
        <v>131</v>
      </c>
      <c r="B1180" t="s">
        <v>456</v>
      </c>
      <c r="C1180">
        <v>377.55</v>
      </c>
    </row>
    <row r="1181" spans="1:3" x14ac:dyDescent="0.25">
      <c r="A1181" t="s">
        <v>132</v>
      </c>
      <c r="B1181" t="s">
        <v>120</v>
      </c>
      <c r="C1181">
        <v>6960.66</v>
      </c>
    </row>
    <row r="1182" spans="1:3" x14ac:dyDescent="0.25">
      <c r="A1182" t="s">
        <v>133</v>
      </c>
      <c r="B1182" t="s">
        <v>120</v>
      </c>
      <c r="C1182">
        <v>6012.8</v>
      </c>
    </row>
    <row r="1183" spans="1:3" x14ac:dyDescent="0.25">
      <c r="A1183" t="s">
        <v>133</v>
      </c>
      <c r="B1183" t="s">
        <v>222</v>
      </c>
      <c r="C1183">
        <v>10524.47</v>
      </c>
    </row>
    <row r="1184" spans="1:3" x14ac:dyDescent="0.25">
      <c r="A1184" t="s">
        <v>134</v>
      </c>
      <c r="B1184" t="s">
        <v>120</v>
      </c>
      <c r="C1184">
        <v>10054.5</v>
      </c>
    </row>
    <row r="1185" spans="1:3" x14ac:dyDescent="0.25">
      <c r="A1185" t="s">
        <v>134</v>
      </c>
      <c r="B1185" t="s">
        <v>222</v>
      </c>
      <c r="C1185">
        <v>2022.12</v>
      </c>
    </row>
    <row r="1186" spans="1:3" x14ac:dyDescent="0.25">
      <c r="A1186" t="s">
        <v>223</v>
      </c>
      <c r="B1186" t="s">
        <v>222</v>
      </c>
      <c r="C1186">
        <v>19314.419999999998</v>
      </c>
    </row>
    <row r="1187" spans="1:3" x14ac:dyDescent="0.25">
      <c r="A1187" t="s">
        <v>770</v>
      </c>
      <c r="B1187" t="s">
        <v>120</v>
      </c>
      <c r="C1187">
        <v>2391.1799999999998</v>
      </c>
    </row>
    <row r="1188" spans="1:3" x14ac:dyDescent="0.25">
      <c r="A1188" t="s">
        <v>771</v>
      </c>
      <c r="B1188" t="s">
        <v>120</v>
      </c>
      <c r="C1188">
        <v>9651.0300000000007</v>
      </c>
    </row>
    <row r="1189" spans="1:3" x14ac:dyDescent="0.25">
      <c r="A1189" t="s">
        <v>771</v>
      </c>
      <c r="B1189" t="s">
        <v>456</v>
      </c>
      <c r="C1189">
        <v>19.32</v>
      </c>
    </row>
    <row r="1190" spans="1:3" x14ac:dyDescent="0.25">
      <c r="A1190" t="s">
        <v>772</v>
      </c>
      <c r="B1190" t="s">
        <v>1649</v>
      </c>
      <c r="C1190">
        <v>1900.16</v>
      </c>
    </row>
    <row r="1191" spans="1:3" x14ac:dyDescent="0.25">
      <c r="A1191" t="s">
        <v>772</v>
      </c>
      <c r="B1191" t="s">
        <v>396</v>
      </c>
      <c r="C1191">
        <v>11450.53</v>
      </c>
    </row>
    <row r="1192" spans="1:3" x14ac:dyDescent="0.25">
      <c r="A1192" t="s">
        <v>772</v>
      </c>
      <c r="B1192" t="s">
        <v>1650</v>
      </c>
      <c r="C1192">
        <v>761.4</v>
      </c>
    </row>
    <row r="1193" spans="1:3" x14ac:dyDescent="0.25">
      <c r="A1193" t="s">
        <v>772</v>
      </c>
      <c r="B1193" t="s">
        <v>487</v>
      </c>
      <c r="C1193">
        <v>7981.89</v>
      </c>
    </row>
    <row r="1194" spans="1:3" x14ac:dyDescent="0.25">
      <c r="A1194" t="s">
        <v>773</v>
      </c>
      <c r="B1194" t="s">
        <v>222</v>
      </c>
      <c r="C1194">
        <v>11877.75</v>
      </c>
    </row>
    <row r="1195" spans="1:3" x14ac:dyDescent="0.25">
      <c r="A1195" t="s">
        <v>135</v>
      </c>
      <c r="B1195" t="s">
        <v>120</v>
      </c>
      <c r="C1195">
        <v>17538.64</v>
      </c>
    </row>
    <row r="1196" spans="1:3" x14ac:dyDescent="0.25">
      <c r="A1196" t="s">
        <v>136</v>
      </c>
      <c r="B1196" t="s">
        <v>120</v>
      </c>
      <c r="C1196">
        <v>2389.35</v>
      </c>
    </row>
    <row r="1197" spans="1:3" x14ac:dyDescent="0.25">
      <c r="A1197" t="s">
        <v>774</v>
      </c>
      <c r="B1197" t="s">
        <v>222</v>
      </c>
      <c r="C1197">
        <v>18775.759999999998</v>
      </c>
    </row>
    <row r="1198" spans="1:3" x14ac:dyDescent="0.25">
      <c r="A1198" t="s">
        <v>399</v>
      </c>
      <c r="B1198" t="s">
        <v>396</v>
      </c>
      <c r="C1198">
        <v>17922.14</v>
      </c>
    </row>
    <row r="1199" spans="1:3" x14ac:dyDescent="0.25">
      <c r="A1199" t="s">
        <v>399</v>
      </c>
      <c r="B1199" t="s">
        <v>487</v>
      </c>
      <c r="C1199">
        <v>492.78</v>
      </c>
    </row>
    <row r="1200" spans="1:3" x14ac:dyDescent="0.25">
      <c r="A1200" t="s">
        <v>400</v>
      </c>
      <c r="B1200" t="s">
        <v>396</v>
      </c>
      <c r="C1200">
        <v>135.43</v>
      </c>
    </row>
    <row r="1201" spans="1:3" x14ac:dyDescent="0.25">
      <c r="A1201" t="s">
        <v>137</v>
      </c>
      <c r="B1201" t="s">
        <v>120</v>
      </c>
      <c r="C1201">
        <v>700.62</v>
      </c>
    </row>
    <row r="1202" spans="1:3" x14ac:dyDescent="0.25">
      <c r="A1202" t="s">
        <v>137</v>
      </c>
      <c r="B1202" t="s">
        <v>456</v>
      </c>
      <c r="C1202">
        <v>1089.92</v>
      </c>
    </row>
    <row r="1203" spans="1:3" x14ac:dyDescent="0.25">
      <c r="A1203" t="s">
        <v>354</v>
      </c>
      <c r="B1203" t="s">
        <v>353</v>
      </c>
      <c r="C1203">
        <v>8802.67</v>
      </c>
    </row>
    <row r="1204" spans="1:3" x14ac:dyDescent="0.25">
      <c r="A1204" t="s">
        <v>354</v>
      </c>
      <c r="B1204" t="s">
        <v>396</v>
      </c>
      <c r="C1204">
        <v>52979.46</v>
      </c>
    </row>
    <row r="1205" spans="1:3" x14ac:dyDescent="0.25">
      <c r="A1205" t="s">
        <v>355</v>
      </c>
      <c r="B1205" t="s">
        <v>353</v>
      </c>
      <c r="C1205">
        <v>526.70000000000005</v>
      </c>
    </row>
    <row r="1206" spans="1:3" x14ac:dyDescent="0.25">
      <c r="A1206" t="s">
        <v>356</v>
      </c>
      <c r="B1206" t="s">
        <v>353</v>
      </c>
      <c r="C1206">
        <v>2714.2</v>
      </c>
    </row>
    <row r="1207" spans="1:3" x14ac:dyDescent="0.25">
      <c r="A1207" t="s">
        <v>357</v>
      </c>
      <c r="B1207" t="s">
        <v>353</v>
      </c>
      <c r="C1207">
        <v>324.83999999999997</v>
      </c>
    </row>
    <row r="1208" spans="1:3" x14ac:dyDescent="0.25">
      <c r="A1208" t="s">
        <v>358</v>
      </c>
      <c r="B1208" t="s">
        <v>353</v>
      </c>
      <c r="C1208">
        <v>6268.89</v>
      </c>
    </row>
    <row r="1209" spans="1:3" x14ac:dyDescent="0.25">
      <c r="A1209" t="s">
        <v>359</v>
      </c>
      <c r="B1209" t="s">
        <v>353</v>
      </c>
      <c r="C1209">
        <v>30750.720000000001</v>
      </c>
    </row>
    <row r="1210" spans="1:3" x14ac:dyDescent="0.25">
      <c r="A1210" t="s">
        <v>359</v>
      </c>
      <c r="B1210" t="s">
        <v>480</v>
      </c>
      <c r="C1210">
        <v>3878.09</v>
      </c>
    </row>
    <row r="1211" spans="1:3" x14ac:dyDescent="0.25">
      <c r="A1211" t="s">
        <v>360</v>
      </c>
      <c r="B1211" t="s">
        <v>353</v>
      </c>
      <c r="C1211">
        <v>896.64</v>
      </c>
    </row>
    <row r="1212" spans="1:3" x14ac:dyDescent="0.25">
      <c r="A1212" t="s">
        <v>361</v>
      </c>
      <c r="B1212" t="s">
        <v>353</v>
      </c>
      <c r="C1212">
        <v>1231.42</v>
      </c>
    </row>
    <row r="1213" spans="1:3" x14ac:dyDescent="0.25">
      <c r="A1213" t="s">
        <v>361</v>
      </c>
      <c r="B1213" t="s">
        <v>480</v>
      </c>
      <c r="C1213">
        <v>215.58</v>
      </c>
    </row>
    <row r="1214" spans="1:3" x14ac:dyDescent="0.25">
      <c r="A1214" t="s">
        <v>362</v>
      </c>
      <c r="B1214" t="s">
        <v>353</v>
      </c>
      <c r="C1214">
        <v>543.70000000000005</v>
      </c>
    </row>
    <row r="1215" spans="1:3" x14ac:dyDescent="0.25">
      <c r="A1215" t="s">
        <v>138</v>
      </c>
      <c r="B1215" t="s">
        <v>120</v>
      </c>
      <c r="C1215">
        <v>7981.51</v>
      </c>
    </row>
    <row r="1216" spans="1:3" x14ac:dyDescent="0.25">
      <c r="A1216" t="s">
        <v>138</v>
      </c>
      <c r="B1216" t="s">
        <v>456</v>
      </c>
      <c r="C1216">
        <v>30.43</v>
      </c>
    </row>
    <row r="1217" spans="1:3" x14ac:dyDescent="0.25">
      <c r="A1217" t="s">
        <v>224</v>
      </c>
      <c r="B1217" t="s">
        <v>222</v>
      </c>
      <c r="C1217">
        <v>10073.370000000001</v>
      </c>
    </row>
    <row r="1218" spans="1:3" x14ac:dyDescent="0.25">
      <c r="A1218" t="s">
        <v>225</v>
      </c>
      <c r="B1218" t="s">
        <v>222</v>
      </c>
      <c r="C1218">
        <v>4379.7700000000004</v>
      </c>
    </row>
    <row r="1219" spans="1:3" x14ac:dyDescent="0.25">
      <c r="A1219" t="s">
        <v>226</v>
      </c>
      <c r="B1219" t="s">
        <v>222</v>
      </c>
      <c r="C1219">
        <v>3353.13</v>
      </c>
    </row>
    <row r="1220" spans="1:3" x14ac:dyDescent="0.25">
      <c r="A1220" t="s">
        <v>227</v>
      </c>
      <c r="B1220" t="s">
        <v>222</v>
      </c>
      <c r="C1220">
        <v>10284.75</v>
      </c>
    </row>
    <row r="1221" spans="1:3" x14ac:dyDescent="0.25">
      <c r="A1221" t="s">
        <v>228</v>
      </c>
      <c r="B1221" t="s">
        <v>222</v>
      </c>
      <c r="C1221">
        <v>2421.2800000000002</v>
      </c>
    </row>
    <row r="1222" spans="1:3" x14ac:dyDescent="0.25">
      <c r="A1222" t="s">
        <v>229</v>
      </c>
      <c r="B1222" t="s">
        <v>222</v>
      </c>
      <c r="C1222">
        <v>3769.26</v>
      </c>
    </row>
    <row r="1223" spans="1:3" x14ac:dyDescent="0.25">
      <c r="A1223" t="s">
        <v>230</v>
      </c>
      <c r="B1223" t="s">
        <v>222</v>
      </c>
      <c r="C1223">
        <v>6776.26</v>
      </c>
    </row>
    <row r="1224" spans="1:3" x14ac:dyDescent="0.25">
      <c r="A1224" t="s">
        <v>230</v>
      </c>
      <c r="B1224" t="s">
        <v>465</v>
      </c>
      <c r="C1224">
        <v>537.4</v>
      </c>
    </row>
    <row r="1225" spans="1:3" x14ac:dyDescent="0.25">
      <c r="A1225" t="s">
        <v>231</v>
      </c>
      <c r="B1225" t="s">
        <v>222</v>
      </c>
      <c r="C1225">
        <v>10820.23</v>
      </c>
    </row>
    <row r="1226" spans="1:3" x14ac:dyDescent="0.25">
      <c r="A1226" t="s">
        <v>231</v>
      </c>
      <c r="B1226" t="s">
        <v>465</v>
      </c>
      <c r="C1226">
        <v>11.01</v>
      </c>
    </row>
    <row r="1227" spans="1:3" x14ac:dyDescent="0.25">
      <c r="A1227" t="s">
        <v>232</v>
      </c>
      <c r="B1227" t="s">
        <v>222</v>
      </c>
      <c r="C1227">
        <v>11285.17</v>
      </c>
    </row>
    <row r="1228" spans="1:3" x14ac:dyDescent="0.25">
      <c r="A1228" t="s">
        <v>232</v>
      </c>
      <c r="B1228" t="s">
        <v>465</v>
      </c>
      <c r="C1228">
        <v>295.68</v>
      </c>
    </row>
    <row r="1229" spans="1:3" x14ac:dyDescent="0.25">
      <c r="A1229" t="s">
        <v>233</v>
      </c>
      <c r="B1229" t="s">
        <v>222</v>
      </c>
      <c r="C1229">
        <v>1044.58</v>
      </c>
    </row>
    <row r="1230" spans="1:3" x14ac:dyDescent="0.25">
      <c r="A1230" t="s">
        <v>234</v>
      </c>
      <c r="B1230" t="s">
        <v>222</v>
      </c>
      <c r="C1230">
        <v>4011.32</v>
      </c>
    </row>
    <row r="1231" spans="1:3" x14ac:dyDescent="0.25">
      <c r="A1231" t="s">
        <v>235</v>
      </c>
      <c r="B1231" t="s">
        <v>222</v>
      </c>
      <c r="C1231">
        <v>13079.15</v>
      </c>
    </row>
    <row r="1232" spans="1:3" x14ac:dyDescent="0.25">
      <c r="A1232" t="s">
        <v>363</v>
      </c>
      <c r="B1232" t="s">
        <v>353</v>
      </c>
      <c r="C1232">
        <v>15798.17</v>
      </c>
    </row>
    <row r="1233" spans="1:3" x14ac:dyDescent="0.25">
      <c r="A1233" t="s">
        <v>363</v>
      </c>
      <c r="B1233" t="s">
        <v>403</v>
      </c>
      <c r="C1233">
        <v>28677</v>
      </c>
    </row>
    <row r="1234" spans="1:3" x14ac:dyDescent="0.25">
      <c r="A1234" t="s">
        <v>363</v>
      </c>
      <c r="B1234" t="s">
        <v>489</v>
      </c>
      <c r="C1234">
        <v>197.5</v>
      </c>
    </row>
    <row r="1235" spans="1:3" x14ac:dyDescent="0.25">
      <c r="A1235" t="s">
        <v>404</v>
      </c>
      <c r="B1235" t="s">
        <v>403</v>
      </c>
      <c r="C1235">
        <v>5230.2</v>
      </c>
    </row>
    <row r="1236" spans="1:3" x14ac:dyDescent="0.25">
      <c r="A1236" t="s">
        <v>404</v>
      </c>
      <c r="B1236" t="s">
        <v>489</v>
      </c>
      <c r="C1236">
        <v>323.08999999999997</v>
      </c>
    </row>
    <row r="1237" spans="1:3" x14ac:dyDescent="0.25">
      <c r="A1237" t="s">
        <v>236</v>
      </c>
      <c r="B1237" t="s">
        <v>222</v>
      </c>
      <c r="C1237">
        <v>7885.4</v>
      </c>
    </row>
    <row r="1238" spans="1:3" x14ac:dyDescent="0.25">
      <c r="A1238" t="s">
        <v>236</v>
      </c>
      <c r="B1238" t="s">
        <v>465</v>
      </c>
      <c r="C1238">
        <v>193.09</v>
      </c>
    </row>
    <row r="1239" spans="1:3" x14ac:dyDescent="0.25">
      <c r="A1239" t="s">
        <v>405</v>
      </c>
      <c r="B1239" t="s">
        <v>403</v>
      </c>
      <c r="C1239">
        <v>49298.27</v>
      </c>
    </row>
    <row r="1240" spans="1:3" x14ac:dyDescent="0.25">
      <c r="A1240" t="s">
        <v>406</v>
      </c>
      <c r="B1240" t="s">
        <v>403</v>
      </c>
      <c r="C1240">
        <v>1220.81</v>
      </c>
    </row>
    <row r="1241" spans="1:3" x14ac:dyDescent="0.25">
      <c r="A1241" t="s">
        <v>383</v>
      </c>
      <c r="B1241" t="s">
        <v>382</v>
      </c>
      <c r="C1241">
        <v>16160.01</v>
      </c>
    </row>
    <row r="1242" spans="1:3" x14ac:dyDescent="0.25">
      <c r="A1242" t="s">
        <v>383</v>
      </c>
      <c r="B1242" t="s">
        <v>403</v>
      </c>
      <c r="C1242">
        <v>19988.169999999998</v>
      </c>
    </row>
    <row r="1243" spans="1:3" x14ac:dyDescent="0.25">
      <c r="A1243" t="s">
        <v>407</v>
      </c>
      <c r="B1243" t="s">
        <v>403</v>
      </c>
      <c r="C1243">
        <v>2174.65</v>
      </c>
    </row>
    <row r="1244" spans="1:3" x14ac:dyDescent="0.25">
      <c r="A1244" t="s">
        <v>384</v>
      </c>
      <c r="B1244" t="s">
        <v>382</v>
      </c>
      <c r="C1244">
        <v>33810.949999999997</v>
      </c>
    </row>
    <row r="1245" spans="1:3" x14ac:dyDescent="0.25">
      <c r="A1245" t="s">
        <v>385</v>
      </c>
      <c r="B1245" t="s">
        <v>382</v>
      </c>
      <c r="C1245">
        <v>9983.4</v>
      </c>
    </row>
    <row r="1246" spans="1:3" x14ac:dyDescent="0.25">
      <c r="A1246" t="s">
        <v>386</v>
      </c>
      <c r="B1246" t="s">
        <v>382</v>
      </c>
      <c r="C1246">
        <v>2386.7800000000002</v>
      </c>
    </row>
    <row r="1247" spans="1:3" x14ac:dyDescent="0.25">
      <c r="A1247" t="s">
        <v>778</v>
      </c>
      <c r="B1247" t="s">
        <v>23</v>
      </c>
      <c r="C1247">
        <v>449.92</v>
      </c>
    </row>
    <row r="1248" spans="1:3" x14ac:dyDescent="0.25">
      <c r="A1248" t="s">
        <v>778</v>
      </c>
      <c r="B1248" t="s">
        <v>1648</v>
      </c>
      <c r="C1248">
        <v>38330.89</v>
      </c>
    </row>
    <row r="1249" spans="1:3" x14ac:dyDescent="0.25">
      <c r="A1249" t="s">
        <v>778</v>
      </c>
      <c r="B1249" t="s">
        <v>450</v>
      </c>
      <c r="C1249">
        <v>414.84</v>
      </c>
    </row>
    <row r="1250" spans="1:3" x14ac:dyDescent="0.25">
      <c r="A1250" t="s">
        <v>778</v>
      </c>
      <c r="B1250" t="s">
        <v>1651</v>
      </c>
      <c r="C1250">
        <v>736.98</v>
      </c>
    </row>
    <row r="1251" spans="1:3" x14ac:dyDescent="0.25">
      <c r="A1251" t="s">
        <v>779</v>
      </c>
      <c r="B1251" t="s">
        <v>1648</v>
      </c>
      <c r="C1251">
        <v>12461.83</v>
      </c>
    </row>
    <row r="1252" spans="1:3" x14ac:dyDescent="0.25">
      <c r="A1252" t="s">
        <v>779</v>
      </c>
      <c r="B1252" t="s">
        <v>199</v>
      </c>
      <c r="C1252">
        <v>25252.3</v>
      </c>
    </row>
    <row r="1253" spans="1:3" x14ac:dyDescent="0.25">
      <c r="A1253" t="s">
        <v>779</v>
      </c>
      <c r="B1253" t="s">
        <v>1651</v>
      </c>
      <c r="C1253">
        <v>675.77</v>
      </c>
    </row>
    <row r="1254" spans="1:3" x14ac:dyDescent="0.25">
      <c r="A1254" t="s">
        <v>779</v>
      </c>
      <c r="B1254" t="s">
        <v>463</v>
      </c>
      <c r="C1254">
        <v>9641.33</v>
      </c>
    </row>
    <row r="1255" spans="1:3" x14ac:dyDescent="0.25">
      <c r="A1255" t="s">
        <v>780</v>
      </c>
      <c r="B1255" t="s">
        <v>23</v>
      </c>
      <c r="C1255">
        <v>3349.78</v>
      </c>
    </row>
    <row r="1256" spans="1:3" x14ac:dyDescent="0.25">
      <c r="A1256" t="s">
        <v>780</v>
      </c>
      <c r="B1256" t="s">
        <v>1648</v>
      </c>
      <c r="C1256">
        <v>205.42</v>
      </c>
    </row>
    <row r="1257" spans="1:3" x14ac:dyDescent="0.25">
      <c r="A1257" t="s">
        <v>780</v>
      </c>
      <c r="B1257" t="s">
        <v>450</v>
      </c>
      <c r="C1257">
        <v>1955.94</v>
      </c>
    </row>
    <row r="1258" spans="1:3" x14ac:dyDescent="0.25">
      <c r="A1258" t="s">
        <v>780</v>
      </c>
      <c r="B1258" t="s">
        <v>471</v>
      </c>
      <c r="C1258">
        <v>54.5</v>
      </c>
    </row>
    <row r="1259" spans="1:3" x14ac:dyDescent="0.25">
      <c r="A1259" t="s">
        <v>201</v>
      </c>
      <c r="B1259" t="s">
        <v>199</v>
      </c>
      <c r="C1259">
        <v>12859.31</v>
      </c>
    </row>
    <row r="1260" spans="1:3" x14ac:dyDescent="0.25">
      <c r="A1260" t="s">
        <v>201</v>
      </c>
      <c r="B1260" t="s">
        <v>463</v>
      </c>
      <c r="C1260">
        <v>2074.98</v>
      </c>
    </row>
    <row r="1261" spans="1:3" x14ac:dyDescent="0.25">
      <c r="A1261" t="s">
        <v>202</v>
      </c>
      <c r="B1261" t="s">
        <v>199</v>
      </c>
      <c r="C1261">
        <v>2372.79</v>
      </c>
    </row>
    <row r="1262" spans="1:3" x14ac:dyDescent="0.25">
      <c r="A1262" t="s">
        <v>202</v>
      </c>
      <c r="B1262" t="s">
        <v>463</v>
      </c>
      <c r="C1262">
        <v>1308.56</v>
      </c>
    </row>
    <row r="1263" spans="1:3" x14ac:dyDescent="0.25">
      <c r="A1263" t="s">
        <v>781</v>
      </c>
      <c r="B1263" t="s">
        <v>324</v>
      </c>
      <c r="C1263">
        <v>13489.62</v>
      </c>
    </row>
    <row r="1264" spans="1:3" x14ac:dyDescent="0.25">
      <c r="A1264" t="s">
        <v>781</v>
      </c>
      <c r="B1264" t="s">
        <v>476</v>
      </c>
      <c r="C1264">
        <v>3460</v>
      </c>
    </row>
    <row r="1265" spans="1:3" x14ac:dyDescent="0.25">
      <c r="A1265" t="s">
        <v>782</v>
      </c>
      <c r="B1265" t="s">
        <v>120</v>
      </c>
      <c r="C1265">
        <v>19884.560000000001</v>
      </c>
    </row>
    <row r="1266" spans="1:3" x14ac:dyDescent="0.25">
      <c r="A1266" t="s">
        <v>782</v>
      </c>
      <c r="B1266" t="s">
        <v>199</v>
      </c>
      <c r="C1266">
        <v>13968.69</v>
      </c>
    </row>
    <row r="1267" spans="1:3" x14ac:dyDescent="0.25">
      <c r="A1267" t="s">
        <v>782</v>
      </c>
      <c r="B1267" t="s">
        <v>463</v>
      </c>
      <c r="C1267">
        <v>1687.23</v>
      </c>
    </row>
    <row r="1268" spans="1:3" x14ac:dyDescent="0.25">
      <c r="A1268" t="s">
        <v>783</v>
      </c>
      <c r="B1268" t="s">
        <v>1649</v>
      </c>
      <c r="C1268">
        <v>59420.87</v>
      </c>
    </row>
    <row r="1269" spans="1:3" x14ac:dyDescent="0.25">
      <c r="A1269" t="s">
        <v>783</v>
      </c>
      <c r="B1269" t="s">
        <v>1650</v>
      </c>
      <c r="C1269">
        <v>213.28</v>
      </c>
    </row>
    <row r="1270" spans="1:3" x14ac:dyDescent="0.25">
      <c r="A1270" t="s">
        <v>784</v>
      </c>
      <c r="B1270" t="s">
        <v>396</v>
      </c>
      <c r="C1270">
        <v>1014.13</v>
      </c>
    </row>
    <row r="1271" spans="1:3" x14ac:dyDescent="0.25">
      <c r="A1271" t="s">
        <v>784</v>
      </c>
      <c r="B1271" t="s">
        <v>484</v>
      </c>
      <c r="C1271">
        <v>497.82</v>
      </c>
    </row>
    <row r="1272" spans="1:3" x14ac:dyDescent="0.25">
      <c r="A1272" t="s">
        <v>784</v>
      </c>
      <c r="B1272" t="s">
        <v>487</v>
      </c>
      <c r="C1272">
        <v>12089.35</v>
      </c>
    </row>
    <row r="1273" spans="1:3" x14ac:dyDescent="0.25">
      <c r="A1273" t="s">
        <v>785</v>
      </c>
      <c r="B1273" t="s">
        <v>222</v>
      </c>
      <c r="C1273">
        <v>15685.55</v>
      </c>
    </row>
    <row r="1274" spans="1:3" x14ac:dyDescent="0.25">
      <c r="A1274" t="s">
        <v>785</v>
      </c>
      <c r="B1274" t="s">
        <v>465</v>
      </c>
      <c r="C1274">
        <v>22.53</v>
      </c>
    </row>
    <row r="1275" spans="1:3" x14ac:dyDescent="0.25">
      <c r="A1275" t="s">
        <v>24</v>
      </c>
      <c r="B1275" t="s">
        <v>23</v>
      </c>
      <c r="C1275">
        <v>7093.22</v>
      </c>
    </row>
    <row r="1276" spans="1:3" x14ac:dyDescent="0.25">
      <c r="A1276" t="s">
        <v>24</v>
      </c>
      <c r="B1276" t="s">
        <v>199</v>
      </c>
      <c r="C1276">
        <v>11044.98</v>
      </c>
    </row>
    <row r="1277" spans="1:3" x14ac:dyDescent="0.25">
      <c r="A1277" t="s">
        <v>24</v>
      </c>
      <c r="B1277" t="s">
        <v>450</v>
      </c>
      <c r="C1277">
        <v>2747.81</v>
      </c>
    </row>
    <row r="1278" spans="1:3" x14ac:dyDescent="0.25">
      <c r="A1278" t="s">
        <v>24</v>
      </c>
      <c r="B1278" t="s">
        <v>463</v>
      </c>
      <c r="C1278">
        <v>31.11</v>
      </c>
    </row>
    <row r="1279" spans="1:3" x14ac:dyDescent="0.25">
      <c r="A1279" t="s">
        <v>25</v>
      </c>
      <c r="B1279" t="s">
        <v>23</v>
      </c>
      <c r="C1279">
        <v>211.02</v>
      </c>
    </row>
    <row r="1280" spans="1:3" x14ac:dyDescent="0.25">
      <c r="A1280" t="s">
        <v>25</v>
      </c>
      <c r="B1280" t="s">
        <v>199</v>
      </c>
      <c r="C1280">
        <v>1970.31</v>
      </c>
    </row>
    <row r="1281" spans="1:3" x14ac:dyDescent="0.25">
      <c r="A1281" t="s">
        <v>25</v>
      </c>
      <c r="B1281" t="s">
        <v>450</v>
      </c>
      <c r="C1281">
        <v>26.19</v>
      </c>
    </row>
    <row r="1282" spans="1:3" x14ac:dyDescent="0.25">
      <c r="A1282" t="s">
        <v>25</v>
      </c>
      <c r="B1282" t="s">
        <v>463</v>
      </c>
      <c r="C1282">
        <v>1.89</v>
      </c>
    </row>
    <row r="1283" spans="1:3" x14ac:dyDescent="0.25">
      <c r="A1283" t="s">
        <v>26</v>
      </c>
      <c r="B1283" t="s">
        <v>23</v>
      </c>
      <c r="C1283">
        <v>10965.17</v>
      </c>
    </row>
    <row r="1284" spans="1:3" x14ac:dyDescent="0.25">
      <c r="A1284" t="s">
        <v>26</v>
      </c>
      <c r="B1284" t="s">
        <v>450</v>
      </c>
      <c r="C1284">
        <v>1838.15</v>
      </c>
    </row>
    <row r="1285" spans="1:3" x14ac:dyDescent="0.25">
      <c r="A1285" t="s">
        <v>786</v>
      </c>
      <c r="B1285" t="s">
        <v>324</v>
      </c>
      <c r="C1285">
        <v>50358.11</v>
      </c>
    </row>
    <row r="1286" spans="1:3" x14ac:dyDescent="0.25">
      <c r="A1286" t="s">
        <v>786</v>
      </c>
      <c r="B1286" t="s">
        <v>1649</v>
      </c>
      <c r="C1286">
        <v>732.68</v>
      </c>
    </row>
    <row r="1287" spans="1:3" x14ac:dyDescent="0.25">
      <c r="A1287" t="s">
        <v>786</v>
      </c>
      <c r="B1287" t="s">
        <v>1652</v>
      </c>
      <c r="C1287">
        <v>16011.47</v>
      </c>
    </row>
    <row r="1288" spans="1:3" x14ac:dyDescent="0.25">
      <c r="A1288" t="s">
        <v>786</v>
      </c>
      <c r="B1288" t="s">
        <v>388</v>
      </c>
      <c r="C1288">
        <v>43519.360000000001</v>
      </c>
    </row>
    <row r="1289" spans="1:3" x14ac:dyDescent="0.25">
      <c r="A1289" t="s">
        <v>786</v>
      </c>
      <c r="B1289" t="s">
        <v>420</v>
      </c>
      <c r="C1289">
        <v>181.89</v>
      </c>
    </row>
    <row r="1290" spans="1:3" x14ac:dyDescent="0.25">
      <c r="A1290" t="s">
        <v>786</v>
      </c>
      <c r="B1290" t="s">
        <v>1653</v>
      </c>
      <c r="C1290">
        <v>2775.57</v>
      </c>
    </row>
    <row r="1291" spans="1:3" x14ac:dyDescent="0.25">
      <c r="A1291" t="s">
        <v>786</v>
      </c>
      <c r="B1291" t="s">
        <v>1654</v>
      </c>
      <c r="C1291">
        <v>1618.84</v>
      </c>
    </row>
    <row r="1292" spans="1:3" x14ac:dyDescent="0.25">
      <c r="A1292" t="s">
        <v>786</v>
      </c>
      <c r="B1292" t="s">
        <v>476</v>
      </c>
      <c r="C1292">
        <v>2509.2399999999998</v>
      </c>
    </row>
    <row r="1293" spans="1:3" x14ac:dyDescent="0.25">
      <c r="A1293" t="s">
        <v>786</v>
      </c>
      <c r="B1293" t="s">
        <v>1655</v>
      </c>
      <c r="C1293">
        <v>2082.71</v>
      </c>
    </row>
    <row r="1294" spans="1:3" x14ac:dyDescent="0.25">
      <c r="A1294" t="s">
        <v>786</v>
      </c>
      <c r="B1294" t="s">
        <v>484</v>
      </c>
      <c r="C1294">
        <v>4729.25</v>
      </c>
    </row>
    <row r="1295" spans="1:3" x14ac:dyDescent="0.25">
      <c r="A1295" t="s">
        <v>790</v>
      </c>
      <c r="B1295" t="s">
        <v>1649</v>
      </c>
      <c r="C1295">
        <v>5960.57</v>
      </c>
    </row>
    <row r="1296" spans="1:3" x14ac:dyDescent="0.25">
      <c r="A1296" t="s">
        <v>790</v>
      </c>
      <c r="B1296" t="s">
        <v>388</v>
      </c>
      <c r="C1296">
        <v>31448.63</v>
      </c>
    </row>
    <row r="1297" spans="1:3" x14ac:dyDescent="0.25">
      <c r="A1297" t="s">
        <v>790</v>
      </c>
      <c r="B1297" t="s">
        <v>1653</v>
      </c>
      <c r="C1297">
        <v>3339.32</v>
      </c>
    </row>
    <row r="1298" spans="1:3" x14ac:dyDescent="0.25">
      <c r="A1298" t="s">
        <v>791</v>
      </c>
      <c r="B1298" t="s">
        <v>120</v>
      </c>
      <c r="C1298">
        <v>46687.16</v>
      </c>
    </row>
    <row r="1299" spans="1:3" x14ac:dyDescent="0.25">
      <c r="A1299" t="s">
        <v>791</v>
      </c>
      <c r="B1299" t="s">
        <v>199</v>
      </c>
      <c r="C1299">
        <v>4656.16</v>
      </c>
    </row>
    <row r="1300" spans="1:3" x14ac:dyDescent="0.25">
      <c r="A1300" t="s">
        <v>792</v>
      </c>
      <c r="B1300" t="s">
        <v>1649</v>
      </c>
      <c r="C1300">
        <v>32918.26</v>
      </c>
    </row>
    <row r="1301" spans="1:3" x14ac:dyDescent="0.25">
      <c r="A1301" t="s">
        <v>792</v>
      </c>
      <c r="B1301" t="s">
        <v>388</v>
      </c>
      <c r="C1301">
        <v>19941.87</v>
      </c>
    </row>
    <row r="1302" spans="1:3" x14ac:dyDescent="0.25">
      <c r="A1302" t="s">
        <v>792</v>
      </c>
      <c r="B1302" t="s">
        <v>1650</v>
      </c>
      <c r="C1302">
        <v>2612.65</v>
      </c>
    </row>
    <row r="1303" spans="1:3" x14ac:dyDescent="0.25">
      <c r="A1303" t="s">
        <v>792</v>
      </c>
      <c r="B1303" t="s">
        <v>484</v>
      </c>
      <c r="C1303">
        <v>10291.219999999999</v>
      </c>
    </row>
    <row r="1304" spans="1:3" x14ac:dyDescent="0.25">
      <c r="A1304" t="s">
        <v>793</v>
      </c>
      <c r="B1304" t="s">
        <v>120</v>
      </c>
      <c r="C1304">
        <v>4864.57</v>
      </c>
    </row>
    <row r="1305" spans="1:3" x14ac:dyDescent="0.25">
      <c r="A1305" t="s">
        <v>139</v>
      </c>
      <c r="B1305" t="s">
        <v>120</v>
      </c>
      <c r="C1305">
        <v>4116.66</v>
      </c>
    </row>
    <row r="1306" spans="1:3" x14ac:dyDescent="0.25">
      <c r="A1306" t="s">
        <v>794</v>
      </c>
      <c r="B1306" t="s">
        <v>324</v>
      </c>
      <c r="C1306">
        <v>12789.22</v>
      </c>
    </row>
    <row r="1307" spans="1:3" x14ac:dyDescent="0.25">
      <c r="A1307" t="s">
        <v>794</v>
      </c>
      <c r="B1307" t="s">
        <v>388</v>
      </c>
      <c r="C1307">
        <v>9676.2099999999991</v>
      </c>
    </row>
    <row r="1308" spans="1:3" x14ac:dyDescent="0.25">
      <c r="A1308" t="s">
        <v>795</v>
      </c>
      <c r="B1308" t="s">
        <v>388</v>
      </c>
      <c r="C1308">
        <v>18082.810000000001</v>
      </c>
    </row>
    <row r="1309" spans="1:3" x14ac:dyDescent="0.25">
      <c r="A1309" t="s">
        <v>795</v>
      </c>
      <c r="B1309" t="s">
        <v>1653</v>
      </c>
      <c r="C1309">
        <v>302.86</v>
      </c>
    </row>
    <row r="1310" spans="1:3" x14ac:dyDescent="0.25">
      <c r="A1310" t="s">
        <v>795</v>
      </c>
      <c r="B1310" t="s">
        <v>484</v>
      </c>
      <c r="C1310">
        <v>5.65</v>
      </c>
    </row>
    <row r="1311" spans="1:3" x14ac:dyDescent="0.25">
      <c r="A1311" t="s">
        <v>27</v>
      </c>
      <c r="B1311" t="s">
        <v>23</v>
      </c>
      <c r="C1311">
        <v>1688.62</v>
      </c>
    </row>
    <row r="1312" spans="1:3" x14ac:dyDescent="0.25">
      <c r="A1312" t="s">
        <v>27</v>
      </c>
      <c r="B1312" t="s">
        <v>450</v>
      </c>
      <c r="C1312">
        <v>717.2</v>
      </c>
    </row>
    <row r="1313" spans="1:3" x14ac:dyDescent="0.25">
      <c r="A1313" t="s">
        <v>299</v>
      </c>
      <c r="B1313" t="s">
        <v>298</v>
      </c>
      <c r="C1313">
        <v>4330.62</v>
      </c>
    </row>
    <row r="1314" spans="1:3" x14ac:dyDescent="0.25">
      <c r="A1314" t="s">
        <v>299</v>
      </c>
      <c r="B1314" t="s">
        <v>324</v>
      </c>
      <c r="C1314">
        <v>6252.49</v>
      </c>
    </row>
    <row r="1315" spans="1:3" x14ac:dyDescent="0.25">
      <c r="A1315" t="s">
        <v>299</v>
      </c>
      <c r="B1315" t="s">
        <v>471</v>
      </c>
      <c r="C1315">
        <v>302.06</v>
      </c>
    </row>
    <row r="1316" spans="1:3" x14ac:dyDescent="0.25">
      <c r="A1316" t="s">
        <v>299</v>
      </c>
      <c r="B1316" t="s">
        <v>476</v>
      </c>
      <c r="C1316">
        <v>107.29</v>
      </c>
    </row>
    <row r="1317" spans="1:3" x14ac:dyDescent="0.25">
      <c r="A1317" t="s">
        <v>28</v>
      </c>
      <c r="B1317" t="s">
        <v>23</v>
      </c>
      <c r="C1317">
        <v>376.09</v>
      </c>
    </row>
    <row r="1318" spans="1:3" x14ac:dyDescent="0.25">
      <c r="A1318" t="s">
        <v>28</v>
      </c>
      <c r="B1318" t="s">
        <v>450</v>
      </c>
      <c r="C1318">
        <v>879.68</v>
      </c>
    </row>
    <row r="1319" spans="1:3" x14ac:dyDescent="0.25">
      <c r="A1319" t="s">
        <v>300</v>
      </c>
      <c r="B1319" t="s">
        <v>298</v>
      </c>
      <c r="C1319">
        <v>1444.4</v>
      </c>
    </row>
    <row r="1320" spans="1:3" x14ac:dyDescent="0.25">
      <c r="A1320" t="s">
        <v>300</v>
      </c>
      <c r="B1320" t="s">
        <v>471</v>
      </c>
      <c r="C1320">
        <v>1997.74</v>
      </c>
    </row>
    <row r="1321" spans="1:3" x14ac:dyDescent="0.25">
      <c r="A1321" t="s">
        <v>29</v>
      </c>
      <c r="B1321" t="s">
        <v>23</v>
      </c>
      <c r="C1321">
        <v>6.37</v>
      </c>
    </row>
    <row r="1322" spans="1:3" x14ac:dyDescent="0.25">
      <c r="A1322" t="s">
        <v>29</v>
      </c>
      <c r="B1322" t="s">
        <v>450</v>
      </c>
      <c r="C1322">
        <v>159.66</v>
      </c>
    </row>
    <row r="1323" spans="1:3" x14ac:dyDescent="0.25">
      <c r="A1323" t="s">
        <v>30</v>
      </c>
      <c r="B1323" t="s">
        <v>23</v>
      </c>
      <c r="C1323">
        <v>2619.15</v>
      </c>
    </row>
    <row r="1324" spans="1:3" x14ac:dyDescent="0.25">
      <c r="A1324" t="s">
        <v>30</v>
      </c>
      <c r="B1324" t="s">
        <v>199</v>
      </c>
      <c r="C1324">
        <v>5916.91</v>
      </c>
    </row>
    <row r="1325" spans="1:3" x14ac:dyDescent="0.25">
      <c r="A1325" t="s">
        <v>30</v>
      </c>
      <c r="B1325" t="s">
        <v>450</v>
      </c>
      <c r="C1325">
        <v>1035.17</v>
      </c>
    </row>
    <row r="1326" spans="1:3" x14ac:dyDescent="0.25">
      <c r="A1326" t="s">
        <v>30</v>
      </c>
      <c r="B1326" t="s">
        <v>463</v>
      </c>
      <c r="C1326">
        <v>959.24</v>
      </c>
    </row>
    <row r="1327" spans="1:3" x14ac:dyDescent="0.25">
      <c r="A1327" t="s">
        <v>301</v>
      </c>
      <c r="B1327" t="s">
        <v>298</v>
      </c>
      <c r="C1327">
        <v>7792.65</v>
      </c>
    </row>
    <row r="1328" spans="1:3" x14ac:dyDescent="0.25">
      <c r="A1328" t="s">
        <v>301</v>
      </c>
      <c r="B1328" t="s">
        <v>324</v>
      </c>
      <c r="C1328">
        <v>1285.4100000000001</v>
      </c>
    </row>
    <row r="1329" spans="1:3" x14ac:dyDescent="0.25">
      <c r="A1329" t="s">
        <v>301</v>
      </c>
      <c r="B1329" t="s">
        <v>412</v>
      </c>
      <c r="C1329">
        <v>1672.17</v>
      </c>
    </row>
    <row r="1330" spans="1:3" x14ac:dyDescent="0.25">
      <c r="A1330" t="s">
        <v>301</v>
      </c>
      <c r="B1330" t="s">
        <v>421</v>
      </c>
      <c r="C1330">
        <v>411.48</v>
      </c>
    </row>
    <row r="1331" spans="1:3" x14ac:dyDescent="0.25">
      <c r="A1331" t="s">
        <v>301</v>
      </c>
      <c r="B1331" t="s">
        <v>471</v>
      </c>
      <c r="C1331">
        <v>541.45000000000005</v>
      </c>
    </row>
    <row r="1332" spans="1:3" x14ac:dyDescent="0.25">
      <c r="A1332" t="s">
        <v>301</v>
      </c>
      <c r="B1332" t="s">
        <v>491</v>
      </c>
      <c r="C1332">
        <v>3.49</v>
      </c>
    </row>
    <row r="1333" spans="1:3" x14ac:dyDescent="0.25">
      <c r="A1333" t="s">
        <v>413</v>
      </c>
      <c r="B1333" t="s">
        <v>412</v>
      </c>
      <c r="C1333">
        <v>244.14</v>
      </c>
    </row>
    <row r="1334" spans="1:3" x14ac:dyDescent="0.25">
      <c r="A1334" t="s">
        <v>413</v>
      </c>
      <c r="B1334" t="s">
        <v>491</v>
      </c>
      <c r="C1334">
        <v>9.5299999999999994</v>
      </c>
    </row>
    <row r="1335" spans="1:3" x14ac:dyDescent="0.25">
      <c r="A1335" t="s">
        <v>302</v>
      </c>
      <c r="B1335" t="s">
        <v>298</v>
      </c>
      <c r="C1335">
        <v>233.38</v>
      </c>
    </row>
    <row r="1336" spans="1:3" x14ac:dyDescent="0.25">
      <c r="A1336" t="s">
        <v>302</v>
      </c>
      <c r="B1336" t="s">
        <v>471</v>
      </c>
      <c r="C1336">
        <v>221.62</v>
      </c>
    </row>
    <row r="1337" spans="1:3" x14ac:dyDescent="0.25">
      <c r="A1337" t="s">
        <v>302</v>
      </c>
      <c r="B1337" t="s">
        <v>491</v>
      </c>
      <c r="C1337">
        <v>22.87</v>
      </c>
    </row>
    <row r="1338" spans="1:3" x14ac:dyDescent="0.25">
      <c r="A1338" t="s">
        <v>414</v>
      </c>
      <c r="B1338" t="s">
        <v>412</v>
      </c>
      <c r="C1338">
        <v>611.24</v>
      </c>
    </row>
    <row r="1339" spans="1:3" x14ac:dyDescent="0.25">
      <c r="A1339" t="s">
        <v>414</v>
      </c>
      <c r="B1339" t="s">
        <v>491</v>
      </c>
      <c r="C1339">
        <v>179.76</v>
      </c>
    </row>
    <row r="1340" spans="1:3" x14ac:dyDescent="0.25">
      <c r="A1340" t="s">
        <v>203</v>
      </c>
      <c r="B1340" t="s">
        <v>412</v>
      </c>
      <c r="C1340">
        <v>324.01</v>
      </c>
    </row>
    <row r="1341" spans="1:3" x14ac:dyDescent="0.25">
      <c r="A1341" t="s">
        <v>203</v>
      </c>
      <c r="B1341" t="s">
        <v>491</v>
      </c>
      <c r="C1341">
        <v>66.88</v>
      </c>
    </row>
    <row r="1342" spans="1:3" x14ac:dyDescent="0.25">
      <c r="A1342" t="s">
        <v>203</v>
      </c>
      <c r="B1342" t="s">
        <v>199</v>
      </c>
      <c r="C1342">
        <v>5556.66</v>
      </c>
    </row>
    <row r="1343" spans="1:3" x14ac:dyDescent="0.25">
      <c r="A1343" t="s">
        <v>203</v>
      </c>
      <c r="B1343" t="s">
        <v>463</v>
      </c>
      <c r="C1343">
        <v>402.12</v>
      </c>
    </row>
    <row r="1344" spans="1:3" x14ac:dyDescent="0.25">
      <c r="A1344" t="s">
        <v>330</v>
      </c>
      <c r="B1344" t="s">
        <v>324</v>
      </c>
      <c r="C1344">
        <v>15838.14</v>
      </c>
    </row>
    <row r="1345" spans="1:3" x14ac:dyDescent="0.25">
      <c r="A1345" t="s">
        <v>330</v>
      </c>
      <c r="B1345" t="s">
        <v>476</v>
      </c>
      <c r="C1345">
        <v>3138.76</v>
      </c>
    </row>
    <row r="1346" spans="1:3" x14ac:dyDescent="0.25">
      <c r="A1346" t="s">
        <v>331</v>
      </c>
      <c r="B1346" t="s">
        <v>324</v>
      </c>
      <c r="C1346">
        <v>315.04000000000002</v>
      </c>
    </row>
    <row r="1347" spans="1:3" x14ac:dyDescent="0.25">
      <c r="A1347" t="s">
        <v>331</v>
      </c>
      <c r="B1347" t="s">
        <v>476</v>
      </c>
      <c r="C1347">
        <v>276.02</v>
      </c>
    </row>
    <row r="1348" spans="1:3" x14ac:dyDescent="0.25">
      <c r="A1348" t="s">
        <v>332</v>
      </c>
      <c r="B1348" t="s">
        <v>324</v>
      </c>
      <c r="C1348">
        <v>404.9</v>
      </c>
    </row>
    <row r="1349" spans="1:3" x14ac:dyDescent="0.25">
      <c r="A1349" t="s">
        <v>332</v>
      </c>
      <c r="B1349" t="s">
        <v>476</v>
      </c>
      <c r="C1349">
        <v>19.989999999999998</v>
      </c>
    </row>
    <row r="1350" spans="1:3" x14ac:dyDescent="0.25">
      <c r="A1350" t="s">
        <v>477</v>
      </c>
      <c r="B1350" t="s">
        <v>476</v>
      </c>
      <c r="C1350">
        <v>90</v>
      </c>
    </row>
    <row r="1351" spans="1:3" x14ac:dyDescent="0.25">
      <c r="A1351" t="s">
        <v>797</v>
      </c>
      <c r="B1351" t="s">
        <v>1648</v>
      </c>
      <c r="C1351">
        <v>16414.09</v>
      </c>
    </row>
    <row r="1352" spans="1:3" x14ac:dyDescent="0.25">
      <c r="A1352" t="s">
        <v>797</v>
      </c>
      <c r="B1352" t="s">
        <v>1651</v>
      </c>
      <c r="C1352">
        <v>11.75</v>
      </c>
    </row>
    <row r="1353" spans="1:3" x14ac:dyDescent="0.25">
      <c r="A1353" t="s">
        <v>798</v>
      </c>
      <c r="B1353" t="s">
        <v>1656</v>
      </c>
      <c r="C1353">
        <v>68969.850000000006</v>
      </c>
    </row>
    <row r="1354" spans="1:3" x14ac:dyDescent="0.25">
      <c r="A1354" t="s">
        <v>800</v>
      </c>
      <c r="B1354" t="s">
        <v>1656</v>
      </c>
      <c r="C1354">
        <v>35849.03</v>
      </c>
    </row>
    <row r="1355" spans="1:3" x14ac:dyDescent="0.25">
      <c r="A1355" t="s">
        <v>800</v>
      </c>
      <c r="B1355" t="s">
        <v>1657</v>
      </c>
      <c r="C1355">
        <v>17476.47</v>
      </c>
    </row>
    <row r="1356" spans="1:3" x14ac:dyDescent="0.25">
      <c r="A1356" t="s">
        <v>802</v>
      </c>
      <c r="B1356" t="s">
        <v>1658</v>
      </c>
      <c r="C1356">
        <v>42645.599999999999</v>
      </c>
    </row>
    <row r="1357" spans="1:3" x14ac:dyDescent="0.25">
      <c r="A1357" t="s">
        <v>802</v>
      </c>
      <c r="B1357" t="s">
        <v>1659</v>
      </c>
      <c r="C1357">
        <v>322.79000000000002</v>
      </c>
    </row>
    <row r="1358" spans="1:3" x14ac:dyDescent="0.25">
      <c r="A1358" t="s">
        <v>804</v>
      </c>
      <c r="B1358" t="s">
        <v>1656</v>
      </c>
      <c r="C1358">
        <v>5431.81</v>
      </c>
    </row>
    <row r="1359" spans="1:3" x14ac:dyDescent="0.25">
      <c r="A1359" t="s">
        <v>804</v>
      </c>
      <c r="B1359" t="s">
        <v>1657</v>
      </c>
      <c r="C1359">
        <v>51552.55</v>
      </c>
    </row>
    <row r="1360" spans="1:3" x14ac:dyDescent="0.25">
      <c r="A1360" t="s">
        <v>805</v>
      </c>
      <c r="B1360" t="s">
        <v>1658</v>
      </c>
      <c r="C1360">
        <v>33770.85</v>
      </c>
    </row>
    <row r="1361" spans="1:3" x14ac:dyDescent="0.25">
      <c r="A1361" t="s">
        <v>805</v>
      </c>
      <c r="B1361" t="s">
        <v>1659</v>
      </c>
      <c r="C1361">
        <v>254.67</v>
      </c>
    </row>
    <row r="1362" spans="1:3" x14ac:dyDescent="0.25">
      <c r="A1362" t="s">
        <v>806</v>
      </c>
      <c r="B1362" t="s">
        <v>1648</v>
      </c>
      <c r="C1362">
        <v>64884.34</v>
      </c>
    </row>
    <row r="1363" spans="1:3" x14ac:dyDescent="0.25">
      <c r="A1363" t="s">
        <v>806</v>
      </c>
      <c r="B1363" t="s">
        <v>1651</v>
      </c>
      <c r="C1363">
        <v>279.49</v>
      </c>
    </row>
    <row r="1364" spans="1:3" x14ac:dyDescent="0.25">
      <c r="A1364" t="s">
        <v>807</v>
      </c>
      <c r="B1364" t="s">
        <v>1652</v>
      </c>
      <c r="C1364">
        <v>58995.21</v>
      </c>
    </row>
    <row r="1365" spans="1:3" x14ac:dyDescent="0.25">
      <c r="A1365" t="s">
        <v>807</v>
      </c>
      <c r="B1365" t="s">
        <v>1655</v>
      </c>
      <c r="C1365">
        <v>214.81</v>
      </c>
    </row>
    <row r="1366" spans="1:3" x14ac:dyDescent="0.25">
      <c r="A1366" t="s">
        <v>808</v>
      </c>
      <c r="B1366" t="s">
        <v>1648</v>
      </c>
      <c r="C1366">
        <v>17569.349999999999</v>
      </c>
    </row>
    <row r="1367" spans="1:3" x14ac:dyDescent="0.25">
      <c r="A1367" t="s">
        <v>808</v>
      </c>
      <c r="B1367" t="s">
        <v>1651</v>
      </c>
      <c r="C1367">
        <v>6.22</v>
      </c>
    </row>
    <row r="1368" spans="1:3" x14ac:dyDescent="0.25">
      <c r="A1368" t="s">
        <v>809</v>
      </c>
      <c r="B1368" t="s">
        <v>1656</v>
      </c>
      <c r="C1368">
        <v>5536.89</v>
      </c>
    </row>
    <row r="1369" spans="1:3" x14ac:dyDescent="0.25">
      <c r="A1369" t="s">
        <v>809</v>
      </c>
      <c r="B1369" t="s">
        <v>1657</v>
      </c>
      <c r="C1369">
        <v>1823.16</v>
      </c>
    </row>
    <row r="1370" spans="1:3" x14ac:dyDescent="0.25">
      <c r="A1370" t="s">
        <v>809</v>
      </c>
      <c r="B1370" t="s">
        <v>1660</v>
      </c>
      <c r="C1370">
        <v>85211.33</v>
      </c>
    </row>
    <row r="1371" spans="1:3" x14ac:dyDescent="0.25">
      <c r="A1371" t="s">
        <v>809</v>
      </c>
      <c r="B1371" t="s">
        <v>1661</v>
      </c>
      <c r="C1371">
        <v>13022.72</v>
      </c>
    </row>
    <row r="1372" spans="1:3" x14ac:dyDescent="0.25">
      <c r="A1372" t="s">
        <v>809</v>
      </c>
      <c r="B1372" t="s">
        <v>1662</v>
      </c>
      <c r="C1372">
        <v>4884.2700000000004</v>
      </c>
    </row>
    <row r="1373" spans="1:3" x14ac:dyDescent="0.25">
      <c r="A1373" t="s">
        <v>811</v>
      </c>
      <c r="B1373" t="s">
        <v>1656</v>
      </c>
      <c r="C1373">
        <v>718.78</v>
      </c>
    </row>
    <row r="1374" spans="1:3" x14ac:dyDescent="0.25">
      <c r="A1374" t="s">
        <v>811</v>
      </c>
      <c r="B1374" t="s">
        <v>1657</v>
      </c>
      <c r="C1374">
        <v>375.82</v>
      </c>
    </row>
    <row r="1375" spans="1:3" x14ac:dyDescent="0.25">
      <c r="A1375" t="s">
        <v>812</v>
      </c>
      <c r="B1375" t="s">
        <v>1649</v>
      </c>
      <c r="C1375">
        <v>46393.19</v>
      </c>
    </row>
    <row r="1376" spans="1:3" x14ac:dyDescent="0.25">
      <c r="A1376" t="s">
        <v>812</v>
      </c>
      <c r="B1376" t="s">
        <v>1652</v>
      </c>
      <c r="C1376">
        <v>14625.3</v>
      </c>
    </row>
    <row r="1377" spans="1:3" x14ac:dyDescent="0.25">
      <c r="A1377" t="s">
        <v>812</v>
      </c>
      <c r="B1377" t="s">
        <v>1663</v>
      </c>
      <c r="C1377">
        <v>15611.25</v>
      </c>
    </row>
    <row r="1378" spans="1:3" x14ac:dyDescent="0.25">
      <c r="A1378" t="s">
        <v>812</v>
      </c>
      <c r="B1378" t="s">
        <v>1650</v>
      </c>
      <c r="C1378">
        <v>862.91</v>
      </c>
    </row>
    <row r="1379" spans="1:3" x14ac:dyDescent="0.25">
      <c r="A1379" t="s">
        <v>813</v>
      </c>
      <c r="B1379" t="s">
        <v>1656</v>
      </c>
      <c r="C1379">
        <v>21636.36</v>
      </c>
    </row>
    <row r="1380" spans="1:3" x14ac:dyDescent="0.25">
      <c r="A1380" t="s">
        <v>813</v>
      </c>
      <c r="B1380" t="s">
        <v>1657</v>
      </c>
      <c r="C1380">
        <v>18858.21</v>
      </c>
    </row>
    <row r="1381" spans="1:3" x14ac:dyDescent="0.25">
      <c r="A1381" t="s">
        <v>813</v>
      </c>
      <c r="B1381" t="s">
        <v>1660</v>
      </c>
      <c r="C1381">
        <v>21015.38</v>
      </c>
    </row>
    <row r="1382" spans="1:3" x14ac:dyDescent="0.25">
      <c r="A1382" t="s">
        <v>813</v>
      </c>
      <c r="B1382" t="s">
        <v>1664</v>
      </c>
      <c r="C1382">
        <v>1196.9000000000001</v>
      </c>
    </row>
    <row r="1383" spans="1:3" x14ac:dyDescent="0.25">
      <c r="A1383" t="s">
        <v>813</v>
      </c>
      <c r="B1383" t="s">
        <v>1658</v>
      </c>
      <c r="C1383">
        <v>10470.06</v>
      </c>
    </row>
    <row r="1384" spans="1:3" x14ac:dyDescent="0.25">
      <c r="A1384" t="s">
        <v>813</v>
      </c>
      <c r="B1384" t="s">
        <v>1661</v>
      </c>
      <c r="C1384">
        <v>20348.259999999998</v>
      </c>
    </row>
    <row r="1385" spans="1:3" x14ac:dyDescent="0.25">
      <c r="A1385" t="s">
        <v>813</v>
      </c>
      <c r="B1385" t="s">
        <v>1659</v>
      </c>
      <c r="C1385">
        <v>107.8</v>
      </c>
    </row>
    <row r="1386" spans="1:3" x14ac:dyDescent="0.25">
      <c r="A1386" t="s">
        <v>815</v>
      </c>
      <c r="B1386" t="s">
        <v>1652</v>
      </c>
      <c r="C1386">
        <v>34796.39</v>
      </c>
    </row>
    <row r="1387" spans="1:3" x14ac:dyDescent="0.25">
      <c r="A1387" t="s">
        <v>815</v>
      </c>
      <c r="B1387" t="s">
        <v>1655</v>
      </c>
      <c r="C1387">
        <v>4.1900000000000004</v>
      </c>
    </row>
    <row r="1388" spans="1:3" x14ac:dyDescent="0.25">
      <c r="A1388" t="s">
        <v>816</v>
      </c>
      <c r="B1388" t="s">
        <v>1649</v>
      </c>
      <c r="C1388">
        <v>33364.879999999997</v>
      </c>
    </row>
    <row r="1389" spans="1:3" x14ac:dyDescent="0.25">
      <c r="A1389" t="s">
        <v>816</v>
      </c>
      <c r="B1389" t="s">
        <v>1652</v>
      </c>
      <c r="C1389">
        <v>101366.56</v>
      </c>
    </row>
    <row r="1390" spans="1:3" x14ac:dyDescent="0.25">
      <c r="A1390" t="s">
        <v>816</v>
      </c>
      <c r="B1390" t="s">
        <v>1655</v>
      </c>
      <c r="C1390">
        <v>88.9</v>
      </c>
    </row>
    <row r="1391" spans="1:3" x14ac:dyDescent="0.25">
      <c r="A1391" t="s">
        <v>817</v>
      </c>
      <c r="B1391" t="s">
        <v>1657</v>
      </c>
      <c r="C1391">
        <v>52287.32</v>
      </c>
    </row>
    <row r="1392" spans="1:3" x14ac:dyDescent="0.25">
      <c r="A1392" t="s">
        <v>817</v>
      </c>
      <c r="B1392" t="s">
        <v>1658</v>
      </c>
      <c r="C1392">
        <v>40001.699999999997</v>
      </c>
    </row>
    <row r="1393" spans="1:3" x14ac:dyDescent="0.25">
      <c r="A1393" t="s">
        <v>817</v>
      </c>
      <c r="B1393" t="s">
        <v>1659</v>
      </c>
      <c r="C1393">
        <v>5916.14</v>
      </c>
    </row>
    <row r="1394" spans="1:3" x14ac:dyDescent="0.25">
      <c r="A1394" t="s">
        <v>818</v>
      </c>
      <c r="B1394" t="s">
        <v>1657</v>
      </c>
      <c r="C1394">
        <v>33995.82</v>
      </c>
    </row>
    <row r="1395" spans="1:3" x14ac:dyDescent="0.25">
      <c r="A1395" t="s">
        <v>818</v>
      </c>
      <c r="B1395" t="s">
        <v>1658</v>
      </c>
      <c r="C1395">
        <v>4198.91</v>
      </c>
    </row>
    <row r="1396" spans="1:3" x14ac:dyDescent="0.25">
      <c r="A1396" t="s">
        <v>818</v>
      </c>
      <c r="B1396" t="s">
        <v>1659</v>
      </c>
      <c r="C1396">
        <v>1149.8699999999999</v>
      </c>
    </row>
    <row r="1397" spans="1:3" x14ac:dyDescent="0.25">
      <c r="A1397" t="s">
        <v>819</v>
      </c>
      <c r="B1397" t="s">
        <v>1657</v>
      </c>
      <c r="C1397">
        <v>72580.91</v>
      </c>
    </row>
    <row r="1398" spans="1:3" x14ac:dyDescent="0.25">
      <c r="A1398" t="s">
        <v>819</v>
      </c>
      <c r="B1398" t="s">
        <v>1648</v>
      </c>
      <c r="C1398">
        <v>20145.75</v>
      </c>
    </row>
    <row r="1399" spans="1:3" x14ac:dyDescent="0.25">
      <c r="A1399" t="s">
        <v>819</v>
      </c>
      <c r="B1399" t="s">
        <v>1658</v>
      </c>
      <c r="C1399">
        <v>4327.5</v>
      </c>
    </row>
    <row r="1400" spans="1:3" x14ac:dyDescent="0.25">
      <c r="A1400" t="s">
        <v>819</v>
      </c>
      <c r="B1400" t="s">
        <v>1659</v>
      </c>
      <c r="C1400">
        <v>1370.39</v>
      </c>
    </row>
    <row r="1401" spans="1:3" x14ac:dyDescent="0.25">
      <c r="A1401" t="s">
        <v>819</v>
      </c>
      <c r="B1401" t="s">
        <v>1651</v>
      </c>
      <c r="C1401">
        <v>36</v>
      </c>
    </row>
    <row r="1402" spans="1:3" x14ac:dyDescent="0.25">
      <c r="A1402" t="s">
        <v>820</v>
      </c>
      <c r="B1402" t="s">
        <v>1665</v>
      </c>
      <c r="C1402">
        <v>9217.24</v>
      </c>
    </row>
    <row r="1403" spans="1:3" x14ac:dyDescent="0.25">
      <c r="A1403" t="s">
        <v>820</v>
      </c>
      <c r="B1403" t="s">
        <v>1652</v>
      </c>
      <c r="C1403">
        <v>21027.47</v>
      </c>
    </row>
    <row r="1404" spans="1:3" x14ac:dyDescent="0.25">
      <c r="A1404" t="s">
        <v>820</v>
      </c>
      <c r="B1404" t="s">
        <v>1658</v>
      </c>
      <c r="C1404">
        <v>11027.59</v>
      </c>
    </row>
    <row r="1405" spans="1:3" x14ac:dyDescent="0.25">
      <c r="A1405" t="s">
        <v>820</v>
      </c>
      <c r="B1405" t="s">
        <v>1659</v>
      </c>
      <c r="C1405">
        <v>598.74</v>
      </c>
    </row>
    <row r="1406" spans="1:3" x14ac:dyDescent="0.25">
      <c r="A1406" t="s">
        <v>820</v>
      </c>
      <c r="B1406" t="s">
        <v>1666</v>
      </c>
      <c r="C1406">
        <v>670.25</v>
      </c>
    </row>
    <row r="1407" spans="1:3" x14ac:dyDescent="0.25">
      <c r="A1407" t="s">
        <v>820</v>
      </c>
      <c r="B1407" t="s">
        <v>1655</v>
      </c>
      <c r="C1407">
        <v>982.26</v>
      </c>
    </row>
    <row r="1408" spans="1:3" x14ac:dyDescent="0.25">
      <c r="A1408" t="s">
        <v>822</v>
      </c>
      <c r="B1408" t="s">
        <v>1657</v>
      </c>
      <c r="C1408">
        <v>12640.98</v>
      </c>
    </row>
    <row r="1409" spans="1:3" x14ac:dyDescent="0.25">
      <c r="A1409" t="s">
        <v>822</v>
      </c>
      <c r="B1409" t="s">
        <v>1652</v>
      </c>
      <c r="C1409">
        <v>7252.86</v>
      </c>
    </row>
    <row r="1410" spans="1:3" x14ac:dyDescent="0.25">
      <c r="A1410" t="s">
        <v>822</v>
      </c>
      <c r="B1410" t="s">
        <v>1658</v>
      </c>
      <c r="C1410">
        <v>5587.14</v>
      </c>
    </row>
    <row r="1411" spans="1:3" x14ac:dyDescent="0.25">
      <c r="A1411" t="s">
        <v>822</v>
      </c>
      <c r="B1411" t="s">
        <v>1659</v>
      </c>
      <c r="C1411">
        <v>800.27</v>
      </c>
    </row>
    <row r="1412" spans="1:3" x14ac:dyDescent="0.25">
      <c r="A1412" t="s">
        <v>823</v>
      </c>
      <c r="B1412" t="s">
        <v>1652</v>
      </c>
      <c r="C1412">
        <v>1837.95</v>
      </c>
    </row>
    <row r="1413" spans="1:3" x14ac:dyDescent="0.25">
      <c r="A1413" t="s">
        <v>823</v>
      </c>
      <c r="B1413" t="s">
        <v>1658</v>
      </c>
      <c r="C1413">
        <v>2291.86</v>
      </c>
    </row>
    <row r="1414" spans="1:3" x14ac:dyDescent="0.25">
      <c r="A1414" t="s">
        <v>823</v>
      </c>
      <c r="B1414" t="s">
        <v>1659</v>
      </c>
      <c r="C1414">
        <v>259.49</v>
      </c>
    </row>
    <row r="1415" spans="1:3" x14ac:dyDescent="0.25">
      <c r="A1415" t="s">
        <v>824</v>
      </c>
      <c r="B1415" t="s">
        <v>1657</v>
      </c>
      <c r="C1415">
        <v>446.92</v>
      </c>
    </row>
    <row r="1416" spans="1:3" x14ac:dyDescent="0.25">
      <c r="A1416" t="s">
        <v>824</v>
      </c>
      <c r="B1416" t="s">
        <v>1648</v>
      </c>
      <c r="C1416">
        <v>28464.93</v>
      </c>
    </row>
    <row r="1417" spans="1:3" x14ac:dyDescent="0.25">
      <c r="A1417" t="s">
        <v>824</v>
      </c>
      <c r="B1417" t="s">
        <v>1652</v>
      </c>
      <c r="C1417">
        <v>20084.830000000002</v>
      </c>
    </row>
    <row r="1418" spans="1:3" x14ac:dyDescent="0.25">
      <c r="A1418" t="s">
        <v>824</v>
      </c>
      <c r="B1418" t="s">
        <v>1651</v>
      </c>
      <c r="C1418">
        <v>1766.04</v>
      </c>
    </row>
    <row r="1419" spans="1:3" x14ac:dyDescent="0.25">
      <c r="A1419" t="s">
        <v>825</v>
      </c>
      <c r="B1419" t="s">
        <v>1648</v>
      </c>
      <c r="C1419">
        <v>35589.96</v>
      </c>
    </row>
    <row r="1420" spans="1:3" x14ac:dyDescent="0.25">
      <c r="A1420" t="s">
        <v>825</v>
      </c>
      <c r="B1420" t="s">
        <v>324</v>
      </c>
      <c r="C1420">
        <v>54047.19</v>
      </c>
    </row>
    <row r="1421" spans="1:3" x14ac:dyDescent="0.25">
      <c r="A1421" t="s">
        <v>825</v>
      </c>
      <c r="B1421" t="s">
        <v>420</v>
      </c>
      <c r="C1421">
        <v>164.13</v>
      </c>
    </row>
    <row r="1422" spans="1:3" x14ac:dyDescent="0.25">
      <c r="A1422" t="s">
        <v>825</v>
      </c>
      <c r="B1422" t="s">
        <v>1651</v>
      </c>
      <c r="C1422">
        <v>3095.41</v>
      </c>
    </row>
    <row r="1423" spans="1:3" x14ac:dyDescent="0.25">
      <c r="A1423" t="s">
        <v>825</v>
      </c>
      <c r="B1423" t="s">
        <v>476</v>
      </c>
      <c r="C1423">
        <v>1453</v>
      </c>
    </row>
    <row r="1424" spans="1:3" x14ac:dyDescent="0.25">
      <c r="A1424" t="s">
        <v>826</v>
      </c>
      <c r="B1424" t="s">
        <v>1648</v>
      </c>
      <c r="C1424">
        <v>12495.02</v>
      </c>
    </row>
    <row r="1425" spans="1:3" x14ac:dyDescent="0.25">
      <c r="A1425" t="s">
        <v>826</v>
      </c>
      <c r="B1425" t="s">
        <v>324</v>
      </c>
      <c r="C1425">
        <v>14932.91</v>
      </c>
    </row>
    <row r="1426" spans="1:3" x14ac:dyDescent="0.25">
      <c r="A1426" t="s">
        <v>826</v>
      </c>
      <c r="B1426" t="s">
        <v>1652</v>
      </c>
      <c r="C1426">
        <v>48578.559999999998</v>
      </c>
    </row>
    <row r="1427" spans="1:3" x14ac:dyDescent="0.25">
      <c r="A1427" t="s">
        <v>826</v>
      </c>
      <c r="B1427" t="s">
        <v>1651</v>
      </c>
      <c r="C1427">
        <v>575.09</v>
      </c>
    </row>
    <row r="1428" spans="1:3" x14ac:dyDescent="0.25">
      <c r="A1428" t="s">
        <v>826</v>
      </c>
      <c r="B1428" t="s">
        <v>476</v>
      </c>
      <c r="C1428">
        <v>277.13</v>
      </c>
    </row>
    <row r="1429" spans="1:3" x14ac:dyDescent="0.25">
      <c r="A1429" t="s">
        <v>826</v>
      </c>
      <c r="B1429" t="s">
        <v>1655</v>
      </c>
      <c r="C1429">
        <v>5624.91</v>
      </c>
    </row>
    <row r="1430" spans="1:3" x14ac:dyDescent="0.25">
      <c r="A1430" t="s">
        <v>827</v>
      </c>
      <c r="B1430" t="s">
        <v>23</v>
      </c>
      <c r="C1430">
        <v>1164.3599999999999</v>
      </c>
    </row>
    <row r="1431" spans="1:3" x14ac:dyDescent="0.25">
      <c r="A1431" t="s">
        <v>827</v>
      </c>
      <c r="B1431" t="s">
        <v>1648</v>
      </c>
      <c r="C1431">
        <v>4483.6099999999997</v>
      </c>
    </row>
    <row r="1432" spans="1:3" x14ac:dyDescent="0.25">
      <c r="A1432" t="s">
        <v>827</v>
      </c>
      <c r="B1432" t="s">
        <v>324</v>
      </c>
      <c r="C1432">
        <v>259.58</v>
      </c>
    </row>
    <row r="1433" spans="1:3" x14ac:dyDescent="0.25">
      <c r="A1433" t="s">
        <v>827</v>
      </c>
      <c r="B1433" t="s">
        <v>450</v>
      </c>
      <c r="C1433">
        <v>146.76</v>
      </c>
    </row>
    <row r="1434" spans="1:3" x14ac:dyDescent="0.25">
      <c r="A1434" t="s">
        <v>827</v>
      </c>
      <c r="B1434" t="s">
        <v>1651</v>
      </c>
      <c r="C1434">
        <v>292.49</v>
      </c>
    </row>
    <row r="1435" spans="1:3" x14ac:dyDescent="0.25">
      <c r="A1435" t="s">
        <v>827</v>
      </c>
      <c r="B1435" t="s">
        <v>476</v>
      </c>
      <c r="C1435">
        <v>615.97</v>
      </c>
    </row>
    <row r="1436" spans="1:3" x14ac:dyDescent="0.25">
      <c r="A1436" t="s">
        <v>828</v>
      </c>
      <c r="B1436" t="s">
        <v>1667</v>
      </c>
      <c r="C1436">
        <v>370.72</v>
      </c>
    </row>
    <row r="1437" spans="1:3" x14ac:dyDescent="0.25">
      <c r="A1437" t="s">
        <v>828</v>
      </c>
      <c r="B1437" t="s">
        <v>1668</v>
      </c>
      <c r="C1437">
        <v>6894.35</v>
      </c>
    </row>
    <row r="1438" spans="1:3" x14ac:dyDescent="0.25">
      <c r="A1438" t="s">
        <v>828</v>
      </c>
      <c r="B1438" t="s">
        <v>1669</v>
      </c>
      <c r="C1438">
        <v>2.59</v>
      </c>
    </row>
    <row r="1439" spans="1:3" x14ac:dyDescent="0.25">
      <c r="A1439" t="s">
        <v>831</v>
      </c>
      <c r="B1439" t="s">
        <v>1667</v>
      </c>
      <c r="C1439">
        <v>17218.240000000002</v>
      </c>
    </row>
    <row r="1440" spans="1:3" x14ac:dyDescent="0.25">
      <c r="A1440" t="s">
        <v>831</v>
      </c>
      <c r="B1440" t="s">
        <v>1668</v>
      </c>
      <c r="C1440">
        <v>3796.21</v>
      </c>
    </row>
    <row r="1441" spans="1:3" x14ac:dyDescent="0.25">
      <c r="A1441" t="s">
        <v>832</v>
      </c>
      <c r="B1441" t="s">
        <v>1670</v>
      </c>
      <c r="C1441">
        <v>32808.81</v>
      </c>
    </row>
    <row r="1442" spans="1:3" x14ac:dyDescent="0.25">
      <c r="A1442" t="s">
        <v>832</v>
      </c>
      <c r="B1442" t="s">
        <v>1671</v>
      </c>
      <c r="C1442">
        <v>13548.8</v>
      </c>
    </row>
    <row r="1443" spans="1:3" x14ac:dyDescent="0.25">
      <c r="A1443" t="s">
        <v>832</v>
      </c>
      <c r="B1443" t="s">
        <v>1672</v>
      </c>
      <c r="C1443">
        <v>5044.71</v>
      </c>
    </row>
    <row r="1444" spans="1:3" x14ac:dyDescent="0.25">
      <c r="A1444" t="s">
        <v>832</v>
      </c>
      <c r="B1444" t="s">
        <v>1673</v>
      </c>
      <c r="C1444">
        <v>13835.69</v>
      </c>
    </row>
    <row r="1445" spans="1:3" x14ac:dyDescent="0.25">
      <c r="A1445" t="s">
        <v>835</v>
      </c>
      <c r="B1445" t="s">
        <v>1670</v>
      </c>
      <c r="C1445">
        <v>18106.55</v>
      </c>
    </row>
    <row r="1446" spans="1:3" x14ac:dyDescent="0.25">
      <c r="A1446" t="s">
        <v>835</v>
      </c>
      <c r="B1446" t="s">
        <v>1674</v>
      </c>
      <c r="C1446">
        <v>9892.69</v>
      </c>
    </row>
    <row r="1447" spans="1:3" x14ac:dyDescent="0.25">
      <c r="A1447" t="s">
        <v>835</v>
      </c>
      <c r="B1447" t="s">
        <v>1675</v>
      </c>
      <c r="C1447">
        <v>477.74</v>
      </c>
    </row>
    <row r="1448" spans="1:3" x14ac:dyDescent="0.25">
      <c r="A1448" t="s">
        <v>835</v>
      </c>
      <c r="B1448" t="s">
        <v>1671</v>
      </c>
      <c r="C1448">
        <v>5318.49</v>
      </c>
    </row>
    <row r="1449" spans="1:3" x14ac:dyDescent="0.25">
      <c r="A1449" t="s">
        <v>835</v>
      </c>
      <c r="B1449" t="s">
        <v>1672</v>
      </c>
      <c r="C1449">
        <v>986.09</v>
      </c>
    </row>
    <row r="1450" spans="1:3" x14ac:dyDescent="0.25">
      <c r="A1450" t="s">
        <v>835</v>
      </c>
      <c r="B1450" t="s">
        <v>1673</v>
      </c>
      <c r="C1450">
        <v>17.11</v>
      </c>
    </row>
    <row r="1451" spans="1:3" x14ac:dyDescent="0.25">
      <c r="A1451" t="s">
        <v>835</v>
      </c>
      <c r="B1451" t="s">
        <v>1676</v>
      </c>
      <c r="C1451">
        <v>578.39</v>
      </c>
    </row>
    <row r="1452" spans="1:3" x14ac:dyDescent="0.25">
      <c r="A1452" t="s">
        <v>837</v>
      </c>
      <c r="B1452" t="s">
        <v>1667</v>
      </c>
      <c r="C1452">
        <v>876.85</v>
      </c>
    </row>
    <row r="1453" spans="1:3" x14ac:dyDescent="0.25">
      <c r="A1453" t="s">
        <v>837</v>
      </c>
      <c r="B1453" t="s">
        <v>1677</v>
      </c>
      <c r="C1453">
        <v>8489.23</v>
      </c>
    </row>
    <row r="1454" spans="1:3" x14ac:dyDescent="0.25">
      <c r="A1454" t="s">
        <v>837</v>
      </c>
      <c r="B1454" t="s">
        <v>1678</v>
      </c>
      <c r="C1454">
        <v>52389.64</v>
      </c>
    </row>
    <row r="1455" spans="1:3" x14ac:dyDescent="0.25">
      <c r="A1455" t="s">
        <v>837</v>
      </c>
      <c r="B1455" t="s">
        <v>1671</v>
      </c>
      <c r="C1455">
        <v>919.11</v>
      </c>
    </row>
    <row r="1456" spans="1:3" x14ac:dyDescent="0.25">
      <c r="A1456" t="s">
        <v>837</v>
      </c>
      <c r="B1456" t="s">
        <v>1679</v>
      </c>
      <c r="C1456">
        <v>68494.34</v>
      </c>
    </row>
    <row r="1457" spans="1:3" x14ac:dyDescent="0.25">
      <c r="A1457" t="s">
        <v>837</v>
      </c>
      <c r="B1457" t="s">
        <v>1673</v>
      </c>
      <c r="C1457">
        <v>676.35</v>
      </c>
    </row>
    <row r="1458" spans="1:3" x14ac:dyDescent="0.25">
      <c r="A1458" t="s">
        <v>837</v>
      </c>
      <c r="B1458" t="s">
        <v>1680</v>
      </c>
      <c r="C1458">
        <v>2187.23</v>
      </c>
    </row>
    <row r="1459" spans="1:3" x14ac:dyDescent="0.25">
      <c r="A1459" t="s">
        <v>840</v>
      </c>
      <c r="B1459" t="s">
        <v>1667</v>
      </c>
      <c r="C1459">
        <v>115661.73</v>
      </c>
    </row>
    <row r="1460" spans="1:3" x14ac:dyDescent="0.25">
      <c r="A1460" t="s">
        <v>840</v>
      </c>
      <c r="B1460" t="s">
        <v>1674</v>
      </c>
      <c r="C1460">
        <v>53059.13</v>
      </c>
    </row>
    <row r="1461" spans="1:3" x14ac:dyDescent="0.25">
      <c r="A1461" t="s">
        <v>840</v>
      </c>
      <c r="B1461" t="s">
        <v>1668</v>
      </c>
      <c r="C1461">
        <v>606.16</v>
      </c>
    </row>
    <row r="1462" spans="1:3" x14ac:dyDescent="0.25">
      <c r="A1462" t="s">
        <v>840</v>
      </c>
      <c r="B1462" t="s">
        <v>1678</v>
      </c>
      <c r="C1462">
        <v>1476.2</v>
      </c>
    </row>
    <row r="1463" spans="1:3" x14ac:dyDescent="0.25">
      <c r="A1463" t="s">
        <v>840</v>
      </c>
      <c r="B1463" t="s">
        <v>1671</v>
      </c>
      <c r="C1463">
        <v>11068.99</v>
      </c>
    </row>
    <row r="1464" spans="1:3" x14ac:dyDescent="0.25">
      <c r="A1464" t="s">
        <v>840</v>
      </c>
      <c r="B1464" t="s">
        <v>1679</v>
      </c>
      <c r="C1464">
        <v>5418.79</v>
      </c>
    </row>
    <row r="1465" spans="1:3" x14ac:dyDescent="0.25">
      <c r="A1465" t="s">
        <v>840</v>
      </c>
      <c r="B1465" t="s">
        <v>1673</v>
      </c>
      <c r="C1465">
        <v>3777.74</v>
      </c>
    </row>
    <row r="1466" spans="1:3" x14ac:dyDescent="0.25">
      <c r="A1466" t="s">
        <v>841</v>
      </c>
      <c r="B1466" t="s">
        <v>1443</v>
      </c>
      <c r="C1466">
        <v>6101.29</v>
      </c>
    </row>
    <row r="1467" spans="1:3" x14ac:dyDescent="0.25">
      <c r="A1467" t="s">
        <v>841</v>
      </c>
      <c r="B1467" t="s">
        <v>1667</v>
      </c>
      <c r="C1467">
        <v>5010.68</v>
      </c>
    </row>
    <row r="1468" spans="1:3" x14ac:dyDescent="0.25">
      <c r="A1468" t="s">
        <v>841</v>
      </c>
      <c r="B1468" t="s">
        <v>1445</v>
      </c>
      <c r="C1468">
        <v>59.3</v>
      </c>
    </row>
    <row r="1469" spans="1:3" x14ac:dyDescent="0.25">
      <c r="A1469" t="s">
        <v>841</v>
      </c>
      <c r="B1469" t="s">
        <v>1681</v>
      </c>
      <c r="C1469">
        <v>1.61</v>
      </c>
    </row>
    <row r="1470" spans="1:3" x14ac:dyDescent="0.25">
      <c r="A1470" t="s">
        <v>841</v>
      </c>
      <c r="B1470" t="s">
        <v>1447</v>
      </c>
      <c r="C1470">
        <v>802.24</v>
      </c>
    </row>
    <row r="1471" spans="1:3" x14ac:dyDescent="0.25">
      <c r="A1471" t="s">
        <v>841</v>
      </c>
      <c r="B1471" t="s">
        <v>1679</v>
      </c>
      <c r="C1471">
        <v>2521.5300000000002</v>
      </c>
    </row>
    <row r="1472" spans="1:3" x14ac:dyDescent="0.25">
      <c r="A1472" t="s">
        <v>842</v>
      </c>
      <c r="B1472" t="s">
        <v>1443</v>
      </c>
      <c r="C1472">
        <v>22797.48</v>
      </c>
    </row>
    <row r="1473" spans="1:3" x14ac:dyDescent="0.25">
      <c r="A1473" t="s">
        <v>842</v>
      </c>
      <c r="B1473" t="s">
        <v>1682</v>
      </c>
      <c r="C1473">
        <v>1512.15</v>
      </c>
    </row>
    <row r="1474" spans="1:3" x14ac:dyDescent="0.25">
      <c r="A1474" t="s">
        <v>842</v>
      </c>
      <c r="B1474" t="s">
        <v>1445</v>
      </c>
      <c r="C1474">
        <v>3247.78</v>
      </c>
    </row>
    <row r="1475" spans="1:3" x14ac:dyDescent="0.25">
      <c r="A1475" t="s">
        <v>842</v>
      </c>
      <c r="B1475" t="s">
        <v>1447</v>
      </c>
      <c r="C1475">
        <v>12686.35</v>
      </c>
    </row>
    <row r="1476" spans="1:3" x14ac:dyDescent="0.25">
      <c r="A1476" t="s">
        <v>842</v>
      </c>
      <c r="B1476" t="s">
        <v>1679</v>
      </c>
      <c r="C1476">
        <v>502.98</v>
      </c>
    </row>
    <row r="1477" spans="1:3" x14ac:dyDescent="0.25">
      <c r="A1477" t="s">
        <v>844</v>
      </c>
      <c r="B1477" t="s">
        <v>1443</v>
      </c>
      <c r="C1477">
        <v>1188.45</v>
      </c>
    </row>
    <row r="1478" spans="1:3" x14ac:dyDescent="0.25">
      <c r="A1478" t="s">
        <v>844</v>
      </c>
      <c r="B1478" t="s">
        <v>1682</v>
      </c>
      <c r="C1478">
        <v>6632.1</v>
      </c>
    </row>
    <row r="1479" spans="1:3" x14ac:dyDescent="0.25">
      <c r="A1479" t="s">
        <v>844</v>
      </c>
      <c r="B1479" t="s">
        <v>1445</v>
      </c>
      <c r="C1479">
        <v>5550.61</v>
      </c>
    </row>
    <row r="1480" spans="1:3" x14ac:dyDescent="0.25">
      <c r="A1480" t="s">
        <v>844</v>
      </c>
      <c r="B1480" t="s">
        <v>1447</v>
      </c>
      <c r="C1480">
        <v>248.92</v>
      </c>
    </row>
    <row r="1481" spans="1:3" x14ac:dyDescent="0.25">
      <c r="A1481" t="s">
        <v>845</v>
      </c>
      <c r="B1481" t="s">
        <v>1443</v>
      </c>
      <c r="C1481">
        <v>40883.39</v>
      </c>
    </row>
    <row r="1482" spans="1:3" x14ac:dyDescent="0.25">
      <c r="A1482" t="s">
        <v>845</v>
      </c>
      <c r="B1482" t="s">
        <v>1682</v>
      </c>
      <c r="C1482">
        <v>938.93</v>
      </c>
    </row>
    <row r="1483" spans="1:3" x14ac:dyDescent="0.25">
      <c r="A1483" t="s">
        <v>845</v>
      </c>
      <c r="B1483" t="s">
        <v>1445</v>
      </c>
      <c r="C1483">
        <v>7448.64</v>
      </c>
    </row>
    <row r="1484" spans="1:3" x14ac:dyDescent="0.25">
      <c r="A1484" t="s">
        <v>845</v>
      </c>
      <c r="B1484" t="s">
        <v>1447</v>
      </c>
      <c r="C1484">
        <v>31991.37</v>
      </c>
    </row>
    <row r="1485" spans="1:3" x14ac:dyDescent="0.25">
      <c r="A1485" t="s">
        <v>845</v>
      </c>
      <c r="B1485" t="s">
        <v>1683</v>
      </c>
      <c r="C1485">
        <v>37.86</v>
      </c>
    </row>
    <row r="1486" spans="1:3" x14ac:dyDescent="0.25">
      <c r="A1486" t="s">
        <v>846</v>
      </c>
      <c r="B1486" t="s">
        <v>1674</v>
      </c>
      <c r="C1486">
        <v>103420.37</v>
      </c>
    </row>
    <row r="1487" spans="1:3" x14ac:dyDescent="0.25">
      <c r="A1487" t="s">
        <v>846</v>
      </c>
      <c r="B1487" t="s">
        <v>1675</v>
      </c>
      <c r="C1487">
        <v>628.98</v>
      </c>
    </row>
    <row r="1488" spans="1:3" x14ac:dyDescent="0.25">
      <c r="A1488" t="s">
        <v>846</v>
      </c>
      <c r="B1488" t="s">
        <v>1671</v>
      </c>
      <c r="C1488">
        <v>33708.79</v>
      </c>
    </row>
    <row r="1489" spans="1:3" x14ac:dyDescent="0.25">
      <c r="A1489" t="s">
        <v>846</v>
      </c>
      <c r="B1489" t="s">
        <v>1673</v>
      </c>
      <c r="C1489">
        <v>31349.32</v>
      </c>
    </row>
    <row r="1490" spans="1:3" x14ac:dyDescent="0.25">
      <c r="A1490" t="s">
        <v>846</v>
      </c>
      <c r="B1490" t="s">
        <v>1676</v>
      </c>
      <c r="C1490">
        <v>40.32</v>
      </c>
    </row>
    <row r="1491" spans="1:3" x14ac:dyDescent="0.25">
      <c r="A1491" t="s">
        <v>847</v>
      </c>
      <c r="B1491" t="s">
        <v>1443</v>
      </c>
      <c r="C1491">
        <v>30187.32</v>
      </c>
    </row>
    <row r="1492" spans="1:3" x14ac:dyDescent="0.25">
      <c r="A1492" t="s">
        <v>847</v>
      </c>
      <c r="B1492" t="s">
        <v>1667</v>
      </c>
      <c r="C1492">
        <v>45732.76</v>
      </c>
    </row>
    <row r="1493" spans="1:3" x14ac:dyDescent="0.25">
      <c r="A1493" t="s">
        <v>847</v>
      </c>
      <c r="B1493" t="s">
        <v>1678</v>
      </c>
      <c r="C1493">
        <v>11808.99</v>
      </c>
    </row>
    <row r="1494" spans="1:3" x14ac:dyDescent="0.25">
      <c r="A1494" t="s">
        <v>847</v>
      </c>
      <c r="B1494" t="s">
        <v>1459</v>
      </c>
      <c r="C1494">
        <v>4871.8999999999996</v>
      </c>
    </row>
    <row r="1495" spans="1:3" x14ac:dyDescent="0.25">
      <c r="A1495" t="s">
        <v>847</v>
      </c>
      <c r="B1495" t="s">
        <v>1447</v>
      </c>
      <c r="C1495">
        <v>50418.96</v>
      </c>
    </row>
    <row r="1496" spans="1:3" x14ac:dyDescent="0.25">
      <c r="A1496" t="s">
        <v>847</v>
      </c>
      <c r="B1496" t="s">
        <v>1679</v>
      </c>
      <c r="C1496">
        <v>63440.1</v>
      </c>
    </row>
    <row r="1497" spans="1:3" x14ac:dyDescent="0.25">
      <c r="A1497" t="s">
        <v>849</v>
      </c>
      <c r="B1497" t="s">
        <v>1667</v>
      </c>
      <c r="C1497">
        <v>5763.76</v>
      </c>
    </row>
    <row r="1498" spans="1:3" x14ac:dyDescent="0.25">
      <c r="A1498" t="s">
        <v>850</v>
      </c>
      <c r="B1498" t="s">
        <v>1443</v>
      </c>
      <c r="C1498">
        <v>19760.12</v>
      </c>
    </row>
    <row r="1499" spans="1:3" x14ac:dyDescent="0.25">
      <c r="A1499" t="s">
        <v>850</v>
      </c>
      <c r="B1499" t="s">
        <v>1667</v>
      </c>
      <c r="C1499">
        <v>8444.91</v>
      </c>
    </row>
    <row r="1500" spans="1:3" x14ac:dyDescent="0.25">
      <c r="A1500" t="s">
        <v>851</v>
      </c>
      <c r="B1500" t="s">
        <v>1443</v>
      </c>
      <c r="C1500">
        <v>178349.7</v>
      </c>
    </row>
    <row r="1501" spans="1:3" x14ac:dyDescent="0.25">
      <c r="A1501" t="s">
        <v>851</v>
      </c>
      <c r="B1501" t="s">
        <v>1684</v>
      </c>
      <c r="C1501">
        <v>12634.89</v>
      </c>
    </row>
    <row r="1502" spans="1:3" x14ac:dyDescent="0.25">
      <c r="A1502" t="s">
        <v>851</v>
      </c>
      <c r="B1502" t="s">
        <v>1459</v>
      </c>
      <c r="C1502">
        <v>24662.65</v>
      </c>
    </row>
    <row r="1503" spans="1:3" x14ac:dyDescent="0.25">
      <c r="A1503" t="s">
        <v>851</v>
      </c>
      <c r="B1503" t="s">
        <v>1447</v>
      </c>
      <c r="C1503">
        <v>23585.7</v>
      </c>
    </row>
    <row r="1504" spans="1:3" x14ac:dyDescent="0.25">
      <c r="A1504" t="s">
        <v>851</v>
      </c>
      <c r="B1504" t="s">
        <v>1685</v>
      </c>
      <c r="C1504">
        <v>10.28</v>
      </c>
    </row>
    <row r="1505" spans="1:3" x14ac:dyDescent="0.25">
      <c r="A1505" t="s">
        <v>853</v>
      </c>
      <c r="B1505" t="s">
        <v>1670</v>
      </c>
      <c r="C1505">
        <v>1160.68</v>
      </c>
    </row>
    <row r="1506" spans="1:3" x14ac:dyDescent="0.25">
      <c r="A1506" t="s">
        <v>853</v>
      </c>
      <c r="B1506" t="s">
        <v>1686</v>
      </c>
      <c r="C1506">
        <v>129.4</v>
      </c>
    </row>
    <row r="1507" spans="1:3" x14ac:dyDescent="0.25">
      <c r="A1507" t="s">
        <v>853</v>
      </c>
      <c r="B1507" t="s">
        <v>1674</v>
      </c>
      <c r="C1507">
        <v>21788.02</v>
      </c>
    </row>
    <row r="1508" spans="1:3" x14ac:dyDescent="0.25">
      <c r="A1508" t="s">
        <v>853</v>
      </c>
      <c r="B1508" t="s">
        <v>1675</v>
      </c>
      <c r="C1508">
        <v>11178.04</v>
      </c>
    </row>
    <row r="1509" spans="1:3" x14ac:dyDescent="0.25">
      <c r="A1509" t="s">
        <v>853</v>
      </c>
      <c r="B1509" t="s">
        <v>1687</v>
      </c>
      <c r="C1509">
        <v>6057.12</v>
      </c>
    </row>
    <row r="1510" spans="1:3" x14ac:dyDescent="0.25">
      <c r="A1510" t="s">
        <v>853</v>
      </c>
      <c r="B1510" t="s">
        <v>1673</v>
      </c>
      <c r="C1510">
        <v>25658.71</v>
      </c>
    </row>
    <row r="1511" spans="1:3" x14ac:dyDescent="0.25">
      <c r="A1511" t="s">
        <v>853</v>
      </c>
      <c r="B1511" t="s">
        <v>1676</v>
      </c>
      <c r="C1511">
        <v>799.76</v>
      </c>
    </row>
    <row r="1512" spans="1:3" x14ac:dyDescent="0.25">
      <c r="A1512" t="s">
        <v>855</v>
      </c>
      <c r="B1512" t="s">
        <v>1686</v>
      </c>
      <c r="C1512">
        <v>36547.4</v>
      </c>
    </row>
    <row r="1513" spans="1:3" x14ac:dyDescent="0.25">
      <c r="A1513" t="s">
        <v>855</v>
      </c>
      <c r="B1513" t="s">
        <v>1667</v>
      </c>
      <c r="C1513">
        <v>66723.509999999995</v>
      </c>
    </row>
    <row r="1514" spans="1:3" x14ac:dyDescent="0.25">
      <c r="A1514" t="s">
        <v>855</v>
      </c>
      <c r="B1514" t="s">
        <v>1688</v>
      </c>
      <c r="C1514">
        <v>17009.580000000002</v>
      </c>
    </row>
    <row r="1515" spans="1:3" x14ac:dyDescent="0.25">
      <c r="A1515" t="s">
        <v>855</v>
      </c>
      <c r="B1515" t="s">
        <v>1681</v>
      </c>
      <c r="C1515">
        <v>9916.65</v>
      </c>
    </row>
    <row r="1516" spans="1:3" x14ac:dyDescent="0.25">
      <c r="A1516" t="s">
        <v>855</v>
      </c>
      <c r="B1516" t="s">
        <v>1687</v>
      </c>
      <c r="C1516">
        <v>25817.52</v>
      </c>
    </row>
    <row r="1517" spans="1:3" x14ac:dyDescent="0.25">
      <c r="A1517" t="s">
        <v>855</v>
      </c>
      <c r="B1517" t="s">
        <v>1679</v>
      </c>
      <c r="C1517">
        <v>34000.379999999997</v>
      </c>
    </row>
    <row r="1518" spans="1:3" x14ac:dyDescent="0.25">
      <c r="A1518" t="s">
        <v>857</v>
      </c>
      <c r="B1518" t="s">
        <v>1667</v>
      </c>
      <c r="C1518">
        <v>16327.11</v>
      </c>
    </row>
    <row r="1519" spans="1:3" x14ac:dyDescent="0.25">
      <c r="A1519" t="s">
        <v>858</v>
      </c>
      <c r="B1519" t="s">
        <v>1667</v>
      </c>
      <c r="C1519">
        <v>6389.51</v>
      </c>
    </row>
    <row r="1520" spans="1:3" x14ac:dyDescent="0.25">
      <c r="A1520" t="s">
        <v>858</v>
      </c>
      <c r="B1520" t="s">
        <v>1679</v>
      </c>
      <c r="C1520">
        <v>7621.54</v>
      </c>
    </row>
    <row r="1521" spans="1:3" x14ac:dyDescent="0.25">
      <c r="A1521" t="s">
        <v>859</v>
      </c>
      <c r="B1521" t="s">
        <v>1689</v>
      </c>
      <c r="C1521">
        <v>13369.3</v>
      </c>
    </row>
    <row r="1522" spans="1:3" x14ac:dyDescent="0.25">
      <c r="A1522" t="s">
        <v>859</v>
      </c>
      <c r="B1522" t="s">
        <v>1690</v>
      </c>
      <c r="C1522">
        <v>841.63</v>
      </c>
    </row>
    <row r="1523" spans="1:3" x14ac:dyDescent="0.25">
      <c r="A1523" t="s">
        <v>861</v>
      </c>
      <c r="B1523" t="s">
        <v>1691</v>
      </c>
      <c r="C1523">
        <v>89866.240000000005</v>
      </c>
    </row>
    <row r="1524" spans="1:3" x14ac:dyDescent="0.25">
      <c r="A1524" t="s">
        <v>861</v>
      </c>
      <c r="B1524" t="s">
        <v>1670</v>
      </c>
      <c r="C1524">
        <v>18576.900000000001</v>
      </c>
    </row>
    <row r="1525" spans="1:3" x14ac:dyDescent="0.25">
      <c r="A1525" t="s">
        <v>861</v>
      </c>
      <c r="B1525" t="s">
        <v>1675</v>
      </c>
      <c r="C1525">
        <v>29776.95</v>
      </c>
    </row>
    <row r="1526" spans="1:3" x14ac:dyDescent="0.25">
      <c r="A1526" t="s">
        <v>861</v>
      </c>
      <c r="B1526" t="s">
        <v>1689</v>
      </c>
      <c r="C1526">
        <v>51337.36</v>
      </c>
    </row>
    <row r="1527" spans="1:3" x14ac:dyDescent="0.25">
      <c r="A1527" t="s">
        <v>861</v>
      </c>
      <c r="B1527" t="s">
        <v>1692</v>
      </c>
      <c r="C1527">
        <v>17999.78</v>
      </c>
    </row>
    <row r="1528" spans="1:3" x14ac:dyDescent="0.25">
      <c r="A1528" t="s">
        <v>861</v>
      </c>
      <c r="B1528" t="s">
        <v>1693</v>
      </c>
      <c r="C1528">
        <v>2286.6</v>
      </c>
    </row>
    <row r="1529" spans="1:3" x14ac:dyDescent="0.25">
      <c r="A1529" t="s">
        <v>861</v>
      </c>
      <c r="B1529" t="s">
        <v>1676</v>
      </c>
      <c r="C1529">
        <v>673.77</v>
      </c>
    </row>
    <row r="1530" spans="1:3" x14ac:dyDescent="0.25">
      <c r="A1530" t="s">
        <v>861</v>
      </c>
      <c r="B1530" t="s">
        <v>1690</v>
      </c>
      <c r="C1530">
        <v>488.44</v>
      </c>
    </row>
    <row r="1531" spans="1:3" x14ac:dyDescent="0.25">
      <c r="A1531" t="s">
        <v>863</v>
      </c>
      <c r="B1531" t="s">
        <v>1675</v>
      </c>
      <c r="C1531">
        <v>12389.03</v>
      </c>
    </row>
    <row r="1532" spans="1:3" x14ac:dyDescent="0.25">
      <c r="A1532" t="s">
        <v>863</v>
      </c>
      <c r="B1532" t="s">
        <v>1692</v>
      </c>
      <c r="C1532">
        <v>4930.3100000000004</v>
      </c>
    </row>
    <row r="1533" spans="1:3" x14ac:dyDescent="0.25">
      <c r="A1533" t="s">
        <v>863</v>
      </c>
      <c r="B1533" t="s">
        <v>1676</v>
      </c>
      <c r="C1533">
        <v>6677.35</v>
      </c>
    </row>
    <row r="1534" spans="1:3" x14ac:dyDescent="0.25">
      <c r="A1534" t="s">
        <v>864</v>
      </c>
      <c r="B1534" t="s">
        <v>1686</v>
      </c>
      <c r="C1534">
        <v>55675.03</v>
      </c>
    </row>
    <row r="1535" spans="1:3" x14ac:dyDescent="0.25">
      <c r="A1535" t="s">
        <v>864</v>
      </c>
      <c r="B1535" t="s">
        <v>1675</v>
      </c>
      <c r="C1535">
        <v>18942.73</v>
      </c>
    </row>
    <row r="1536" spans="1:3" x14ac:dyDescent="0.25">
      <c r="A1536" t="s">
        <v>864</v>
      </c>
      <c r="B1536" t="s">
        <v>1688</v>
      </c>
      <c r="C1536">
        <v>25354.18</v>
      </c>
    </row>
    <row r="1537" spans="1:3" x14ac:dyDescent="0.25">
      <c r="A1537" t="s">
        <v>864</v>
      </c>
      <c r="B1537" t="s">
        <v>1692</v>
      </c>
      <c r="C1537">
        <v>17543.79</v>
      </c>
    </row>
    <row r="1538" spans="1:3" x14ac:dyDescent="0.25">
      <c r="A1538" t="s">
        <v>864</v>
      </c>
      <c r="B1538" t="s">
        <v>1687</v>
      </c>
      <c r="C1538">
        <v>34372.230000000003</v>
      </c>
    </row>
    <row r="1539" spans="1:3" x14ac:dyDescent="0.25">
      <c r="A1539" t="s">
        <v>864</v>
      </c>
      <c r="B1539" t="s">
        <v>1676</v>
      </c>
      <c r="C1539">
        <v>15736.74</v>
      </c>
    </row>
    <row r="1540" spans="1:3" x14ac:dyDescent="0.25">
      <c r="A1540" t="s">
        <v>865</v>
      </c>
      <c r="B1540" t="s">
        <v>1665</v>
      </c>
      <c r="C1540">
        <v>4736.47</v>
      </c>
    </row>
    <row r="1541" spans="1:3" x14ac:dyDescent="0.25">
      <c r="A1541" t="s">
        <v>865</v>
      </c>
      <c r="B1541" t="s">
        <v>1664</v>
      </c>
      <c r="C1541">
        <v>51617.31</v>
      </c>
    </row>
    <row r="1542" spans="1:3" x14ac:dyDescent="0.25">
      <c r="A1542" t="s">
        <v>865</v>
      </c>
      <c r="B1542" t="s">
        <v>1661</v>
      </c>
      <c r="C1542">
        <v>3360.8</v>
      </c>
    </row>
    <row r="1543" spans="1:3" x14ac:dyDescent="0.25">
      <c r="A1543" t="s">
        <v>865</v>
      </c>
      <c r="B1543" t="s">
        <v>1666</v>
      </c>
      <c r="C1543">
        <v>31.95</v>
      </c>
    </row>
    <row r="1544" spans="1:3" x14ac:dyDescent="0.25">
      <c r="A1544" t="s">
        <v>865</v>
      </c>
      <c r="B1544" t="s">
        <v>1694</v>
      </c>
      <c r="C1544">
        <v>10.43</v>
      </c>
    </row>
    <row r="1545" spans="1:3" x14ac:dyDescent="0.25">
      <c r="A1545" t="s">
        <v>866</v>
      </c>
      <c r="B1545" t="s">
        <v>1665</v>
      </c>
      <c r="C1545">
        <v>10732.65</v>
      </c>
    </row>
    <row r="1546" spans="1:3" x14ac:dyDescent="0.25">
      <c r="A1546" t="s">
        <v>866</v>
      </c>
      <c r="B1546" t="s">
        <v>1695</v>
      </c>
      <c r="C1546">
        <v>854.8</v>
      </c>
    </row>
    <row r="1547" spans="1:3" x14ac:dyDescent="0.25">
      <c r="A1547" t="s">
        <v>866</v>
      </c>
      <c r="B1547" t="s">
        <v>1666</v>
      </c>
      <c r="C1547">
        <v>2.5299999999999998</v>
      </c>
    </row>
    <row r="1548" spans="1:3" x14ac:dyDescent="0.25">
      <c r="A1548" t="s">
        <v>867</v>
      </c>
      <c r="B1548" t="s">
        <v>1665</v>
      </c>
      <c r="C1548">
        <v>9899.3799999999992</v>
      </c>
    </row>
    <row r="1549" spans="1:3" x14ac:dyDescent="0.25">
      <c r="A1549" t="s">
        <v>867</v>
      </c>
      <c r="B1549" t="s">
        <v>1696</v>
      </c>
      <c r="C1549">
        <v>6193.26</v>
      </c>
    </row>
    <row r="1550" spans="1:3" x14ac:dyDescent="0.25">
      <c r="A1550" t="s">
        <v>867</v>
      </c>
      <c r="B1550" t="s">
        <v>1666</v>
      </c>
      <c r="C1550">
        <v>3.87</v>
      </c>
    </row>
    <row r="1551" spans="1:3" x14ac:dyDescent="0.25">
      <c r="A1551" t="s">
        <v>869</v>
      </c>
      <c r="B1551" t="s">
        <v>1665</v>
      </c>
      <c r="C1551">
        <v>13438.42</v>
      </c>
    </row>
    <row r="1552" spans="1:3" x14ac:dyDescent="0.25">
      <c r="A1552" t="s">
        <v>869</v>
      </c>
      <c r="B1552" t="s">
        <v>1666</v>
      </c>
      <c r="C1552">
        <v>21.56</v>
      </c>
    </row>
    <row r="1553" spans="1:3" x14ac:dyDescent="0.25">
      <c r="A1553" t="s">
        <v>870</v>
      </c>
      <c r="B1553" t="s">
        <v>1697</v>
      </c>
      <c r="C1553">
        <v>31988.82</v>
      </c>
    </row>
    <row r="1554" spans="1:3" x14ac:dyDescent="0.25">
      <c r="A1554" t="s">
        <v>870</v>
      </c>
      <c r="B1554" t="s">
        <v>1698</v>
      </c>
      <c r="C1554">
        <v>7639.9</v>
      </c>
    </row>
    <row r="1555" spans="1:3" x14ac:dyDescent="0.25">
      <c r="A1555" t="s">
        <v>870</v>
      </c>
      <c r="B1555" t="s">
        <v>1699</v>
      </c>
      <c r="C1555">
        <v>38.42</v>
      </c>
    </row>
    <row r="1556" spans="1:3" x14ac:dyDescent="0.25">
      <c r="A1556" t="s">
        <v>873</v>
      </c>
      <c r="B1556" t="s">
        <v>1700</v>
      </c>
      <c r="C1556">
        <v>45704.57</v>
      </c>
    </row>
    <row r="1557" spans="1:3" x14ac:dyDescent="0.25">
      <c r="A1557" t="s">
        <v>873</v>
      </c>
      <c r="B1557" t="s">
        <v>1701</v>
      </c>
      <c r="C1557">
        <v>292.38</v>
      </c>
    </row>
    <row r="1558" spans="1:3" x14ac:dyDescent="0.25">
      <c r="A1558" t="s">
        <v>873</v>
      </c>
      <c r="B1558" t="s">
        <v>1702</v>
      </c>
      <c r="C1558">
        <v>8926.52</v>
      </c>
    </row>
    <row r="1559" spans="1:3" x14ac:dyDescent="0.25">
      <c r="A1559" t="s">
        <v>873</v>
      </c>
      <c r="B1559" t="s">
        <v>1703</v>
      </c>
      <c r="C1559">
        <v>1362.66</v>
      </c>
    </row>
    <row r="1560" spans="1:3" x14ac:dyDescent="0.25">
      <c r="A1560" t="s">
        <v>878</v>
      </c>
      <c r="B1560" t="s">
        <v>1438</v>
      </c>
      <c r="C1560">
        <v>37158.35</v>
      </c>
    </row>
    <row r="1561" spans="1:3" x14ac:dyDescent="0.25">
      <c r="A1561" t="s">
        <v>878</v>
      </c>
      <c r="B1561" t="s">
        <v>1700</v>
      </c>
      <c r="C1561">
        <v>36035.31</v>
      </c>
    </row>
    <row r="1562" spans="1:3" x14ac:dyDescent="0.25">
      <c r="A1562" t="s">
        <v>878</v>
      </c>
      <c r="B1562" t="s">
        <v>1442</v>
      </c>
      <c r="C1562">
        <v>726.34</v>
      </c>
    </row>
    <row r="1563" spans="1:3" x14ac:dyDescent="0.25">
      <c r="A1563" t="s">
        <v>878</v>
      </c>
      <c r="B1563" t="s">
        <v>1702</v>
      </c>
      <c r="C1563">
        <v>39279.67</v>
      </c>
    </row>
    <row r="1564" spans="1:3" x14ac:dyDescent="0.25">
      <c r="A1564" t="s">
        <v>878</v>
      </c>
      <c r="B1564" t="s">
        <v>1703</v>
      </c>
      <c r="C1564">
        <v>1672.67</v>
      </c>
    </row>
    <row r="1565" spans="1:3" x14ac:dyDescent="0.25">
      <c r="A1565" t="s">
        <v>879</v>
      </c>
      <c r="B1565" t="s">
        <v>1665</v>
      </c>
      <c r="C1565">
        <v>1333.06</v>
      </c>
    </row>
    <row r="1566" spans="1:3" x14ac:dyDescent="0.25">
      <c r="A1566" t="s">
        <v>879</v>
      </c>
      <c r="B1566" t="s">
        <v>1696</v>
      </c>
      <c r="C1566">
        <v>71551.48</v>
      </c>
    </row>
    <row r="1567" spans="1:3" x14ac:dyDescent="0.25">
      <c r="A1567" t="s">
        <v>879</v>
      </c>
      <c r="B1567" t="s">
        <v>1666</v>
      </c>
      <c r="C1567">
        <v>1.21</v>
      </c>
    </row>
    <row r="1568" spans="1:3" x14ac:dyDescent="0.25">
      <c r="A1568" t="s">
        <v>880</v>
      </c>
      <c r="B1568" t="s">
        <v>1697</v>
      </c>
      <c r="C1568">
        <v>9952.08</v>
      </c>
    </row>
    <row r="1569" spans="1:3" x14ac:dyDescent="0.25">
      <c r="A1569" t="s">
        <v>880</v>
      </c>
      <c r="B1569" t="s">
        <v>1665</v>
      </c>
      <c r="C1569">
        <v>4980.74</v>
      </c>
    </row>
    <row r="1570" spans="1:3" x14ac:dyDescent="0.25">
      <c r="A1570" t="s">
        <v>880</v>
      </c>
      <c r="B1570" t="s">
        <v>1696</v>
      </c>
      <c r="C1570">
        <v>10277.209999999999</v>
      </c>
    </row>
    <row r="1571" spans="1:3" x14ac:dyDescent="0.25">
      <c r="A1571" t="s">
        <v>880</v>
      </c>
      <c r="B1571" t="s">
        <v>1698</v>
      </c>
      <c r="C1571">
        <v>41152.980000000003</v>
      </c>
    </row>
    <row r="1572" spans="1:3" x14ac:dyDescent="0.25">
      <c r="A1572" t="s">
        <v>880</v>
      </c>
      <c r="B1572" t="s">
        <v>1699</v>
      </c>
      <c r="C1572">
        <v>116.05</v>
      </c>
    </row>
    <row r="1573" spans="1:3" x14ac:dyDescent="0.25">
      <c r="A1573" t="s">
        <v>880</v>
      </c>
      <c r="B1573" t="s">
        <v>1666</v>
      </c>
      <c r="C1573">
        <v>297.05</v>
      </c>
    </row>
    <row r="1574" spans="1:3" x14ac:dyDescent="0.25">
      <c r="A1574" t="s">
        <v>881</v>
      </c>
      <c r="B1574" t="s">
        <v>1704</v>
      </c>
      <c r="C1574">
        <v>34993.620000000003</v>
      </c>
    </row>
    <row r="1575" spans="1:3" x14ac:dyDescent="0.25">
      <c r="A1575" t="s">
        <v>882</v>
      </c>
      <c r="B1575" t="s">
        <v>1697</v>
      </c>
      <c r="C1575">
        <v>17944.82</v>
      </c>
    </row>
    <row r="1576" spans="1:3" x14ac:dyDescent="0.25">
      <c r="A1576" t="s">
        <v>882</v>
      </c>
      <c r="B1576" t="s">
        <v>1704</v>
      </c>
      <c r="C1576">
        <v>5523.01</v>
      </c>
    </row>
    <row r="1577" spans="1:3" x14ac:dyDescent="0.25">
      <c r="A1577" t="s">
        <v>882</v>
      </c>
      <c r="B1577" t="s">
        <v>1705</v>
      </c>
      <c r="C1577">
        <v>1998.15</v>
      </c>
    </row>
    <row r="1578" spans="1:3" x14ac:dyDescent="0.25">
      <c r="A1578" t="s">
        <v>882</v>
      </c>
      <c r="B1578" t="s">
        <v>1699</v>
      </c>
      <c r="C1578">
        <v>3.97</v>
      </c>
    </row>
    <row r="1579" spans="1:3" x14ac:dyDescent="0.25">
      <c r="A1579" t="s">
        <v>883</v>
      </c>
      <c r="B1579" t="s">
        <v>1400</v>
      </c>
      <c r="C1579">
        <v>30545.68</v>
      </c>
    </row>
    <row r="1580" spans="1:3" x14ac:dyDescent="0.25">
      <c r="A1580" t="s">
        <v>883</v>
      </c>
      <c r="B1580" t="s">
        <v>1705</v>
      </c>
      <c r="C1580">
        <v>441.99</v>
      </c>
    </row>
    <row r="1581" spans="1:3" x14ac:dyDescent="0.25">
      <c r="A1581" t="s">
        <v>884</v>
      </c>
      <c r="B1581" t="s">
        <v>1400</v>
      </c>
      <c r="C1581">
        <v>11867.69</v>
      </c>
    </row>
    <row r="1582" spans="1:3" x14ac:dyDescent="0.25">
      <c r="A1582" t="s">
        <v>884</v>
      </c>
      <c r="B1582" t="s">
        <v>1705</v>
      </c>
      <c r="C1582">
        <v>35824.26</v>
      </c>
    </row>
    <row r="1583" spans="1:3" x14ac:dyDescent="0.25">
      <c r="A1583" t="s">
        <v>885</v>
      </c>
      <c r="B1583" t="s">
        <v>1400</v>
      </c>
      <c r="C1583">
        <v>35932.089999999997</v>
      </c>
    </row>
    <row r="1584" spans="1:3" x14ac:dyDescent="0.25">
      <c r="A1584" t="s">
        <v>886</v>
      </c>
      <c r="B1584" t="s">
        <v>1400</v>
      </c>
      <c r="C1584">
        <v>7097.75</v>
      </c>
    </row>
    <row r="1585" spans="1:3" x14ac:dyDescent="0.25">
      <c r="A1585" t="s">
        <v>887</v>
      </c>
      <c r="B1585" t="s">
        <v>1706</v>
      </c>
      <c r="C1585">
        <v>6159.81</v>
      </c>
    </row>
    <row r="1586" spans="1:3" x14ac:dyDescent="0.25">
      <c r="A1586" t="s">
        <v>887</v>
      </c>
      <c r="B1586" t="s">
        <v>1707</v>
      </c>
      <c r="C1586">
        <v>129.81</v>
      </c>
    </row>
    <row r="1587" spans="1:3" x14ac:dyDescent="0.25">
      <c r="A1587" t="s">
        <v>890</v>
      </c>
      <c r="B1587" t="s">
        <v>1706</v>
      </c>
      <c r="C1587">
        <v>31352.81</v>
      </c>
    </row>
    <row r="1588" spans="1:3" x14ac:dyDescent="0.25">
      <c r="A1588" t="s">
        <v>890</v>
      </c>
      <c r="B1588" t="s">
        <v>1708</v>
      </c>
      <c r="C1588">
        <v>20.94</v>
      </c>
    </row>
    <row r="1589" spans="1:3" x14ac:dyDescent="0.25">
      <c r="A1589" t="s">
        <v>891</v>
      </c>
      <c r="B1589" t="s">
        <v>1706</v>
      </c>
      <c r="C1589">
        <v>3462.24</v>
      </c>
    </row>
    <row r="1590" spans="1:3" x14ac:dyDescent="0.25">
      <c r="A1590" t="s">
        <v>891</v>
      </c>
      <c r="B1590" t="s">
        <v>1700</v>
      </c>
      <c r="C1590">
        <v>1973.42</v>
      </c>
    </row>
    <row r="1591" spans="1:3" x14ac:dyDescent="0.25">
      <c r="A1591" t="s">
        <v>891</v>
      </c>
      <c r="B1591" t="s">
        <v>1701</v>
      </c>
      <c r="C1591">
        <v>2452.7800000000002</v>
      </c>
    </row>
    <row r="1592" spans="1:3" x14ac:dyDescent="0.25">
      <c r="A1592" t="s">
        <v>891</v>
      </c>
      <c r="B1592" t="s">
        <v>1702</v>
      </c>
      <c r="C1592">
        <v>3211.21</v>
      </c>
    </row>
    <row r="1593" spans="1:3" x14ac:dyDescent="0.25">
      <c r="A1593" t="s">
        <v>891</v>
      </c>
      <c r="B1593" t="s">
        <v>1708</v>
      </c>
      <c r="C1593">
        <v>6433.79</v>
      </c>
    </row>
    <row r="1594" spans="1:3" x14ac:dyDescent="0.25">
      <c r="A1594" t="s">
        <v>891</v>
      </c>
      <c r="B1594" t="s">
        <v>1703</v>
      </c>
      <c r="C1594">
        <v>11401.4</v>
      </c>
    </row>
    <row r="1595" spans="1:3" x14ac:dyDescent="0.25">
      <c r="A1595" t="s">
        <v>893</v>
      </c>
      <c r="B1595" t="s">
        <v>1702</v>
      </c>
      <c r="C1595">
        <v>21457.56</v>
      </c>
    </row>
    <row r="1596" spans="1:3" x14ac:dyDescent="0.25">
      <c r="A1596" t="s">
        <v>893</v>
      </c>
      <c r="B1596" t="s">
        <v>1703</v>
      </c>
      <c r="C1596">
        <v>21939.77</v>
      </c>
    </row>
    <row r="1597" spans="1:3" x14ac:dyDescent="0.25">
      <c r="A1597" t="s">
        <v>894</v>
      </c>
      <c r="B1597" t="s">
        <v>1700</v>
      </c>
      <c r="C1597">
        <v>1417.97</v>
      </c>
    </row>
    <row r="1598" spans="1:3" x14ac:dyDescent="0.25">
      <c r="A1598" t="s">
        <v>894</v>
      </c>
      <c r="B1598" t="s">
        <v>1702</v>
      </c>
      <c r="C1598">
        <v>4962.16</v>
      </c>
    </row>
    <row r="1599" spans="1:3" x14ac:dyDescent="0.25">
      <c r="A1599" t="s">
        <v>894</v>
      </c>
      <c r="B1599" t="s">
        <v>1703</v>
      </c>
      <c r="C1599">
        <v>6306.01</v>
      </c>
    </row>
    <row r="1600" spans="1:3" x14ac:dyDescent="0.25">
      <c r="A1600" t="s">
        <v>895</v>
      </c>
      <c r="B1600" t="s">
        <v>1664</v>
      </c>
      <c r="C1600">
        <v>146051.89000000001</v>
      </c>
    </row>
    <row r="1601" spans="1:3" x14ac:dyDescent="0.25">
      <c r="A1601" t="s">
        <v>895</v>
      </c>
      <c r="B1601" t="s">
        <v>1661</v>
      </c>
      <c r="C1601">
        <v>14263.2</v>
      </c>
    </row>
    <row r="1602" spans="1:3" x14ac:dyDescent="0.25">
      <c r="A1602" t="s">
        <v>895</v>
      </c>
      <c r="B1602" t="s">
        <v>1709</v>
      </c>
      <c r="C1602">
        <v>1500.05</v>
      </c>
    </row>
    <row r="1603" spans="1:3" x14ac:dyDescent="0.25">
      <c r="A1603" t="s">
        <v>895</v>
      </c>
      <c r="B1603" t="s">
        <v>1695</v>
      </c>
      <c r="C1603">
        <v>7862.74</v>
      </c>
    </row>
    <row r="1604" spans="1:3" x14ac:dyDescent="0.25">
      <c r="A1604" t="s">
        <v>895</v>
      </c>
      <c r="B1604" t="s">
        <v>1694</v>
      </c>
      <c r="C1604">
        <v>9517.66</v>
      </c>
    </row>
    <row r="1605" spans="1:3" x14ac:dyDescent="0.25">
      <c r="A1605" t="s">
        <v>897</v>
      </c>
      <c r="B1605" t="s">
        <v>1665</v>
      </c>
      <c r="C1605">
        <v>1071.6199999999999</v>
      </c>
    </row>
    <row r="1606" spans="1:3" x14ac:dyDescent="0.25">
      <c r="A1606" t="s">
        <v>897</v>
      </c>
      <c r="B1606" t="s">
        <v>1696</v>
      </c>
      <c r="C1606">
        <v>98624.72</v>
      </c>
    </row>
    <row r="1607" spans="1:3" x14ac:dyDescent="0.25">
      <c r="A1607" t="s">
        <v>897</v>
      </c>
      <c r="B1607" t="s">
        <v>1695</v>
      </c>
      <c r="C1607">
        <v>1867.19</v>
      </c>
    </row>
    <row r="1608" spans="1:3" x14ac:dyDescent="0.25">
      <c r="A1608" t="s">
        <v>898</v>
      </c>
      <c r="B1608" t="s">
        <v>1665</v>
      </c>
      <c r="C1608">
        <v>16339.78</v>
      </c>
    </row>
    <row r="1609" spans="1:3" x14ac:dyDescent="0.25">
      <c r="A1609" t="s">
        <v>898</v>
      </c>
      <c r="B1609" t="s">
        <v>1695</v>
      </c>
      <c r="C1609">
        <v>18265.439999999999</v>
      </c>
    </row>
    <row r="1610" spans="1:3" x14ac:dyDescent="0.25">
      <c r="A1610" t="s">
        <v>898</v>
      </c>
      <c r="B1610" t="s">
        <v>1666</v>
      </c>
      <c r="C1610">
        <v>24.05</v>
      </c>
    </row>
    <row r="1611" spans="1:3" x14ac:dyDescent="0.25">
      <c r="A1611" t="s">
        <v>899</v>
      </c>
      <c r="B1611" t="s">
        <v>1665</v>
      </c>
      <c r="C1611">
        <v>105428.14</v>
      </c>
    </row>
    <row r="1612" spans="1:3" x14ac:dyDescent="0.25">
      <c r="A1612" t="s">
        <v>899</v>
      </c>
      <c r="B1612" t="s">
        <v>1664</v>
      </c>
      <c r="C1612">
        <v>12547</v>
      </c>
    </row>
    <row r="1613" spans="1:3" x14ac:dyDescent="0.25">
      <c r="A1613" t="s">
        <v>899</v>
      </c>
      <c r="B1613" t="s">
        <v>1666</v>
      </c>
      <c r="C1613">
        <v>1552.09</v>
      </c>
    </row>
    <row r="1614" spans="1:3" x14ac:dyDescent="0.25">
      <c r="A1614" t="s">
        <v>900</v>
      </c>
      <c r="B1614" t="s">
        <v>1704</v>
      </c>
      <c r="C1614">
        <v>10955.65</v>
      </c>
    </row>
    <row r="1615" spans="1:3" x14ac:dyDescent="0.25">
      <c r="A1615" t="s">
        <v>900</v>
      </c>
      <c r="B1615" t="s">
        <v>1401</v>
      </c>
      <c r="C1615">
        <v>71293.05</v>
      </c>
    </row>
    <row r="1616" spans="1:3" x14ac:dyDescent="0.25">
      <c r="A1616" t="s">
        <v>900</v>
      </c>
      <c r="B1616" t="s">
        <v>1705</v>
      </c>
      <c r="C1616">
        <v>3414.37</v>
      </c>
    </row>
    <row r="1617" spans="1:3" x14ac:dyDescent="0.25">
      <c r="A1617" t="s">
        <v>900</v>
      </c>
      <c r="B1617" t="s">
        <v>1710</v>
      </c>
      <c r="C1617">
        <v>35434.089999999997</v>
      </c>
    </row>
    <row r="1618" spans="1:3" x14ac:dyDescent="0.25">
      <c r="A1618" t="s">
        <v>901</v>
      </c>
      <c r="B1618" t="s">
        <v>1697</v>
      </c>
      <c r="C1618">
        <v>1423.7</v>
      </c>
    </row>
    <row r="1619" spans="1:3" x14ac:dyDescent="0.25">
      <c r="A1619" t="s">
        <v>901</v>
      </c>
      <c r="B1619" t="s">
        <v>1704</v>
      </c>
      <c r="C1619">
        <v>19751.63</v>
      </c>
    </row>
    <row r="1620" spans="1:3" x14ac:dyDescent="0.25">
      <c r="A1620" t="s">
        <v>901</v>
      </c>
      <c r="B1620" t="s">
        <v>1698</v>
      </c>
      <c r="C1620">
        <v>21331.39</v>
      </c>
    </row>
    <row r="1621" spans="1:3" x14ac:dyDescent="0.25">
      <c r="A1621" t="s">
        <v>902</v>
      </c>
      <c r="B1621" t="s">
        <v>1697</v>
      </c>
      <c r="C1621">
        <v>41922.71</v>
      </c>
    </row>
    <row r="1622" spans="1:3" x14ac:dyDescent="0.25">
      <c r="A1622" t="s">
        <v>902</v>
      </c>
      <c r="B1622" t="s">
        <v>1704</v>
      </c>
      <c r="C1622">
        <v>15910.93</v>
      </c>
    </row>
    <row r="1623" spans="1:3" x14ac:dyDescent="0.25">
      <c r="A1623" t="s">
        <v>902</v>
      </c>
      <c r="B1623" t="s">
        <v>1699</v>
      </c>
      <c r="C1623">
        <v>116.92</v>
      </c>
    </row>
    <row r="1624" spans="1:3" x14ac:dyDescent="0.25">
      <c r="A1624" t="s">
        <v>903</v>
      </c>
      <c r="B1624" t="s">
        <v>1670</v>
      </c>
      <c r="C1624">
        <v>12958.81</v>
      </c>
    </row>
    <row r="1625" spans="1:3" x14ac:dyDescent="0.25">
      <c r="A1625" t="s">
        <v>903</v>
      </c>
      <c r="B1625" t="s">
        <v>1711</v>
      </c>
      <c r="C1625">
        <v>10598.22</v>
      </c>
    </row>
    <row r="1626" spans="1:3" x14ac:dyDescent="0.25">
      <c r="A1626" t="s">
        <v>903</v>
      </c>
      <c r="B1626" t="s">
        <v>1712</v>
      </c>
      <c r="C1626">
        <v>69130.75</v>
      </c>
    </row>
    <row r="1627" spans="1:3" x14ac:dyDescent="0.25">
      <c r="A1627" t="s">
        <v>906</v>
      </c>
      <c r="B1627" t="s">
        <v>1670</v>
      </c>
      <c r="C1627">
        <v>107360.19</v>
      </c>
    </row>
    <row r="1628" spans="1:3" x14ac:dyDescent="0.25">
      <c r="A1628" t="s">
        <v>906</v>
      </c>
      <c r="B1628" t="s">
        <v>1711</v>
      </c>
      <c r="C1628">
        <v>66701.850000000006</v>
      </c>
    </row>
    <row r="1629" spans="1:3" x14ac:dyDescent="0.25">
      <c r="A1629" t="s">
        <v>906</v>
      </c>
      <c r="B1629" t="s">
        <v>1712</v>
      </c>
      <c r="C1629">
        <v>1308.79</v>
      </c>
    </row>
    <row r="1630" spans="1:3" x14ac:dyDescent="0.25">
      <c r="A1630" t="s">
        <v>907</v>
      </c>
      <c r="B1630" t="s">
        <v>1711</v>
      </c>
      <c r="C1630">
        <v>41672.61</v>
      </c>
    </row>
    <row r="1631" spans="1:3" x14ac:dyDescent="0.25">
      <c r="A1631" t="s">
        <v>907</v>
      </c>
      <c r="B1631" t="s">
        <v>1689</v>
      </c>
      <c r="C1631">
        <v>790.81</v>
      </c>
    </row>
    <row r="1632" spans="1:3" x14ac:dyDescent="0.25">
      <c r="A1632" t="s">
        <v>907</v>
      </c>
      <c r="B1632" t="s">
        <v>1713</v>
      </c>
      <c r="C1632">
        <v>3.4</v>
      </c>
    </row>
    <row r="1633" spans="1:3" x14ac:dyDescent="0.25">
      <c r="A1633" t="s">
        <v>908</v>
      </c>
      <c r="B1633" t="s">
        <v>1665</v>
      </c>
      <c r="C1633">
        <v>6597.23</v>
      </c>
    </row>
    <row r="1634" spans="1:3" x14ac:dyDescent="0.25">
      <c r="A1634" t="s">
        <v>908</v>
      </c>
      <c r="B1634" t="s">
        <v>1666</v>
      </c>
      <c r="C1634">
        <v>321.36</v>
      </c>
    </row>
    <row r="1635" spans="1:3" x14ac:dyDescent="0.25">
      <c r="A1635" t="s">
        <v>909</v>
      </c>
      <c r="B1635" t="s">
        <v>1707</v>
      </c>
      <c r="C1635">
        <v>1469.52</v>
      </c>
    </row>
    <row r="1636" spans="1:3" x14ac:dyDescent="0.25">
      <c r="A1636" t="s">
        <v>909</v>
      </c>
      <c r="B1636" t="s">
        <v>1714</v>
      </c>
      <c r="C1636">
        <v>39263.74</v>
      </c>
    </row>
    <row r="1637" spans="1:3" x14ac:dyDescent="0.25">
      <c r="A1637" t="s">
        <v>911</v>
      </c>
      <c r="B1637" t="s">
        <v>1691</v>
      </c>
      <c r="C1637">
        <v>16275.44</v>
      </c>
    </row>
    <row r="1638" spans="1:3" x14ac:dyDescent="0.25">
      <c r="A1638" t="s">
        <v>911</v>
      </c>
      <c r="B1638" t="s">
        <v>1670</v>
      </c>
      <c r="C1638">
        <v>38193.85</v>
      </c>
    </row>
    <row r="1639" spans="1:3" x14ac:dyDescent="0.25">
      <c r="A1639" t="s">
        <v>911</v>
      </c>
      <c r="B1639" t="s">
        <v>1715</v>
      </c>
      <c r="C1639">
        <v>5053.5200000000004</v>
      </c>
    </row>
    <row r="1640" spans="1:3" x14ac:dyDescent="0.25">
      <c r="A1640" t="s">
        <v>911</v>
      </c>
      <c r="B1640" t="s">
        <v>1711</v>
      </c>
      <c r="C1640">
        <v>53096.639999999999</v>
      </c>
    </row>
    <row r="1641" spans="1:3" x14ac:dyDescent="0.25">
      <c r="A1641" t="s">
        <v>911</v>
      </c>
      <c r="B1641" t="s">
        <v>1689</v>
      </c>
      <c r="C1641">
        <v>27539.85</v>
      </c>
    </row>
    <row r="1642" spans="1:3" x14ac:dyDescent="0.25">
      <c r="A1642" t="s">
        <v>911</v>
      </c>
      <c r="B1642" t="s">
        <v>1713</v>
      </c>
      <c r="C1642">
        <v>6.77</v>
      </c>
    </row>
    <row r="1643" spans="1:3" x14ac:dyDescent="0.25">
      <c r="A1643" t="s">
        <v>913</v>
      </c>
      <c r="B1643" t="s">
        <v>1716</v>
      </c>
      <c r="C1643">
        <v>101059.91</v>
      </c>
    </row>
    <row r="1644" spans="1:3" x14ac:dyDescent="0.25">
      <c r="A1644" t="s">
        <v>913</v>
      </c>
      <c r="B1644" t="s">
        <v>1677</v>
      </c>
      <c r="C1644">
        <v>30710.25</v>
      </c>
    </row>
    <row r="1645" spans="1:3" x14ac:dyDescent="0.25">
      <c r="A1645" t="s">
        <v>916</v>
      </c>
      <c r="B1645" t="s">
        <v>1706</v>
      </c>
      <c r="C1645">
        <v>23978.25</v>
      </c>
    </row>
    <row r="1646" spans="1:3" x14ac:dyDescent="0.25">
      <c r="A1646" t="s">
        <v>916</v>
      </c>
      <c r="B1646" t="s">
        <v>1707</v>
      </c>
      <c r="C1646">
        <v>6823.92</v>
      </c>
    </row>
    <row r="1647" spans="1:3" x14ac:dyDescent="0.25">
      <c r="A1647" t="s">
        <v>916</v>
      </c>
      <c r="B1647" t="s">
        <v>1701</v>
      </c>
      <c r="C1647">
        <v>38184.71</v>
      </c>
    </row>
    <row r="1648" spans="1:3" x14ac:dyDescent="0.25">
      <c r="A1648" t="s">
        <v>916</v>
      </c>
      <c r="B1648" t="s">
        <v>1714</v>
      </c>
      <c r="C1648">
        <v>70632.17</v>
      </c>
    </row>
    <row r="1649" spans="1:3" x14ac:dyDescent="0.25">
      <c r="A1649" t="s">
        <v>917</v>
      </c>
      <c r="B1649" t="s">
        <v>1400</v>
      </c>
      <c r="C1649">
        <v>25704.63</v>
      </c>
    </row>
    <row r="1650" spans="1:3" x14ac:dyDescent="0.25">
      <c r="A1650" t="s">
        <v>917</v>
      </c>
      <c r="B1650" t="s">
        <v>1706</v>
      </c>
      <c r="C1650">
        <v>19406.7</v>
      </c>
    </row>
    <row r="1651" spans="1:3" x14ac:dyDescent="0.25">
      <c r="A1651" t="s">
        <v>917</v>
      </c>
      <c r="B1651" t="s">
        <v>1402</v>
      </c>
      <c r="C1651">
        <v>1030.68</v>
      </c>
    </row>
    <row r="1652" spans="1:3" x14ac:dyDescent="0.25">
      <c r="A1652" t="s">
        <v>917</v>
      </c>
      <c r="B1652" t="s">
        <v>1717</v>
      </c>
      <c r="C1652">
        <v>560.5</v>
      </c>
    </row>
    <row r="1653" spans="1:3" x14ac:dyDescent="0.25">
      <c r="A1653" t="s">
        <v>920</v>
      </c>
      <c r="B1653" t="s">
        <v>1691</v>
      </c>
      <c r="C1653">
        <v>5623.88</v>
      </c>
    </row>
    <row r="1654" spans="1:3" x14ac:dyDescent="0.25">
      <c r="A1654" t="s">
        <v>920</v>
      </c>
      <c r="B1654" t="s">
        <v>1670</v>
      </c>
      <c r="C1654">
        <v>30789.360000000001</v>
      </c>
    </row>
    <row r="1655" spans="1:3" x14ac:dyDescent="0.25">
      <c r="A1655" t="s">
        <v>920</v>
      </c>
      <c r="B1655" t="s">
        <v>1715</v>
      </c>
      <c r="C1655">
        <v>919.61</v>
      </c>
    </row>
    <row r="1656" spans="1:3" x14ac:dyDescent="0.25">
      <c r="A1656" t="s">
        <v>920</v>
      </c>
      <c r="B1656" t="s">
        <v>1672</v>
      </c>
      <c r="C1656">
        <v>8.68</v>
      </c>
    </row>
    <row r="1657" spans="1:3" x14ac:dyDescent="0.25">
      <c r="A1657" t="s">
        <v>921</v>
      </c>
      <c r="B1657" t="s">
        <v>1400</v>
      </c>
      <c r="C1657">
        <v>1435.07</v>
      </c>
    </row>
    <row r="1658" spans="1:3" x14ac:dyDescent="0.25">
      <c r="A1658" t="s">
        <v>921</v>
      </c>
      <c r="B1658" t="s">
        <v>1706</v>
      </c>
      <c r="C1658">
        <v>6225.84</v>
      </c>
    </row>
    <row r="1659" spans="1:3" x14ac:dyDescent="0.25">
      <c r="A1659" t="s">
        <v>922</v>
      </c>
      <c r="B1659" t="s">
        <v>1677</v>
      </c>
      <c r="C1659">
        <v>22101.24</v>
      </c>
    </row>
    <row r="1660" spans="1:3" x14ac:dyDescent="0.25">
      <c r="A1660" t="s">
        <v>922</v>
      </c>
      <c r="B1660" t="s">
        <v>1700</v>
      </c>
      <c r="C1660">
        <v>32076.12</v>
      </c>
    </row>
    <row r="1661" spans="1:3" x14ac:dyDescent="0.25">
      <c r="A1661" t="s">
        <v>922</v>
      </c>
      <c r="B1661" t="s">
        <v>1718</v>
      </c>
      <c r="C1661">
        <v>38525.71</v>
      </c>
    </row>
    <row r="1662" spans="1:3" x14ac:dyDescent="0.25">
      <c r="A1662" t="s">
        <v>922</v>
      </c>
      <c r="B1662" t="s">
        <v>1680</v>
      </c>
      <c r="C1662">
        <v>2.74</v>
      </c>
    </row>
    <row r="1663" spans="1:3" x14ac:dyDescent="0.25">
      <c r="A1663" t="s">
        <v>922</v>
      </c>
      <c r="B1663" t="s">
        <v>1703</v>
      </c>
      <c r="C1663">
        <v>20187.59</v>
      </c>
    </row>
    <row r="1664" spans="1:3" x14ac:dyDescent="0.25">
      <c r="A1664" t="s">
        <v>924</v>
      </c>
      <c r="B1664" t="s">
        <v>1438</v>
      </c>
      <c r="C1664">
        <v>13584.52</v>
      </c>
    </row>
    <row r="1665" spans="1:3" x14ac:dyDescent="0.25">
      <c r="A1665" t="s">
        <v>924</v>
      </c>
      <c r="B1665" t="s">
        <v>1702</v>
      </c>
      <c r="C1665">
        <v>58771.58</v>
      </c>
    </row>
    <row r="1666" spans="1:3" x14ac:dyDescent="0.25">
      <c r="A1666" t="s">
        <v>924</v>
      </c>
      <c r="B1666" t="s">
        <v>1440</v>
      </c>
      <c r="C1666">
        <v>10480.17</v>
      </c>
    </row>
    <row r="1667" spans="1:3" x14ac:dyDescent="0.25">
      <c r="A1667" t="s">
        <v>924</v>
      </c>
      <c r="B1667" t="s">
        <v>1703</v>
      </c>
      <c r="C1667">
        <v>26752.66</v>
      </c>
    </row>
    <row r="1668" spans="1:3" x14ac:dyDescent="0.25">
      <c r="A1668" t="s">
        <v>925</v>
      </c>
      <c r="B1668" t="s">
        <v>1700</v>
      </c>
      <c r="C1668">
        <v>33822.07</v>
      </c>
    </row>
    <row r="1669" spans="1:3" x14ac:dyDescent="0.25">
      <c r="A1669" t="s">
        <v>925</v>
      </c>
      <c r="B1669" t="s">
        <v>1442</v>
      </c>
      <c r="C1669">
        <v>3459.25</v>
      </c>
    </row>
    <row r="1670" spans="1:3" x14ac:dyDescent="0.25">
      <c r="A1670" t="s">
        <v>925</v>
      </c>
      <c r="B1670" t="s">
        <v>1440</v>
      </c>
      <c r="C1670">
        <v>3636.36</v>
      </c>
    </row>
    <row r="1671" spans="1:3" x14ac:dyDescent="0.25">
      <c r="A1671" t="s">
        <v>925</v>
      </c>
      <c r="B1671" t="s">
        <v>1703</v>
      </c>
      <c r="C1671">
        <v>30953.08</v>
      </c>
    </row>
    <row r="1672" spans="1:3" x14ac:dyDescent="0.25">
      <c r="A1672" t="s">
        <v>926</v>
      </c>
      <c r="B1672" t="s">
        <v>1665</v>
      </c>
      <c r="C1672">
        <v>270.20999999999998</v>
      </c>
    </row>
    <row r="1673" spans="1:3" x14ac:dyDescent="0.25">
      <c r="A1673" t="s">
        <v>926</v>
      </c>
      <c r="B1673" t="s">
        <v>1664</v>
      </c>
      <c r="C1673">
        <v>18056.45</v>
      </c>
    </row>
    <row r="1674" spans="1:3" x14ac:dyDescent="0.25">
      <c r="A1674" t="s">
        <v>926</v>
      </c>
      <c r="B1674" t="s">
        <v>1719</v>
      </c>
      <c r="C1674">
        <v>655.94</v>
      </c>
    </row>
    <row r="1675" spans="1:3" x14ac:dyDescent="0.25">
      <c r="A1675" t="s">
        <v>926</v>
      </c>
      <c r="B1675" t="s">
        <v>1695</v>
      </c>
      <c r="C1675">
        <v>108174.76</v>
      </c>
    </row>
    <row r="1676" spans="1:3" x14ac:dyDescent="0.25">
      <c r="A1676" t="s">
        <v>928</v>
      </c>
      <c r="B1676" t="s">
        <v>1665</v>
      </c>
      <c r="C1676">
        <v>2115.83</v>
      </c>
    </row>
    <row r="1677" spans="1:3" x14ac:dyDescent="0.25">
      <c r="A1677" t="s">
        <v>928</v>
      </c>
      <c r="B1677" t="s">
        <v>1664</v>
      </c>
      <c r="C1677">
        <v>12904.58</v>
      </c>
    </row>
    <row r="1678" spans="1:3" x14ac:dyDescent="0.25">
      <c r="A1678" t="s">
        <v>929</v>
      </c>
      <c r="B1678" t="s">
        <v>1665</v>
      </c>
      <c r="C1678">
        <v>39796.03</v>
      </c>
    </row>
    <row r="1679" spans="1:3" x14ac:dyDescent="0.25">
      <c r="A1679" t="s">
        <v>929</v>
      </c>
      <c r="B1679" t="s">
        <v>1664</v>
      </c>
      <c r="C1679">
        <v>1792.57</v>
      </c>
    </row>
    <row r="1680" spans="1:3" x14ac:dyDescent="0.25">
      <c r="A1680" t="s">
        <v>929</v>
      </c>
      <c r="B1680" t="s">
        <v>1695</v>
      </c>
      <c r="C1680">
        <v>488.39</v>
      </c>
    </row>
    <row r="1681" spans="1:3" x14ac:dyDescent="0.25">
      <c r="A1681" t="s">
        <v>929</v>
      </c>
      <c r="B1681" t="s">
        <v>1666</v>
      </c>
      <c r="C1681">
        <v>39.61</v>
      </c>
    </row>
    <row r="1682" spans="1:3" x14ac:dyDescent="0.25">
      <c r="A1682" t="s">
        <v>930</v>
      </c>
      <c r="B1682" t="s">
        <v>1401</v>
      </c>
      <c r="C1682">
        <v>5704.88</v>
      </c>
    </row>
    <row r="1683" spans="1:3" x14ac:dyDescent="0.25">
      <c r="A1683" t="s">
        <v>930</v>
      </c>
      <c r="B1683" t="s">
        <v>1705</v>
      </c>
      <c r="C1683">
        <v>35330.44</v>
      </c>
    </row>
    <row r="1684" spans="1:3" x14ac:dyDescent="0.25">
      <c r="A1684" t="s">
        <v>930</v>
      </c>
      <c r="B1684" t="s">
        <v>1699</v>
      </c>
      <c r="C1684">
        <v>1.44</v>
      </c>
    </row>
    <row r="1685" spans="1:3" x14ac:dyDescent="0.25">
      <c r="A1685" t="s">
        <v>931</v>
      </c>
      <c r="B1685" t="s">
        <v>1716</v>
      </c>
      <c r="C1685">
        <v>17329.75</v>
      </c>
    </row>
    <row r="1686" spans="1:3" x14ac:dyDescent="0.25">
      <c r="A1686" t="s">
        <v>931</v>
      </c>
      <c r="B1686" t="s">
        <v>1712</v>
      </c>
      <c r="C1686">
        <v>21404.75</v>
      </c>
    </row>
    <row r="1687" spans="1:3" x14ac:dyDescent="0.25">
      <c r="A1687" t="s">
        <v>932</v>
      </c>
      <c r="B1687" t="s">
        <v>1716</v>
      </c>
      <c r="C1687">
        <v>90045.64</v>
      </c>
    </row>
    <row r="1688" spans="1:3" x14ac:dyDescent="0.25">
      <c r="A1688" t="s">
        <v>932</v>
      </c>
      <c r="B1688" t="s">
        <v>1677</v>
      </c>
      <c r="C1688">
        <v>122347.42</v>
      </c>
    </row>
    <row r="1689" spans="1:3" x14ac:dyDescent="0.25">
      <c r="A1689" t="s">
        <v>932</v>
      </c>
      <c r="B1689" t="s">
        <v>1720</v>
      </c>
      <c r="C1689">
        <v>3383.81</v>
      </c>
    </row>
    <row r="1690" spans="1:3" x14ac:dyDescent="0.25">
      <c r="A1690" t="s">
        <v>932</v>
      </c>
      <c r="B1690" t="s">
        <v>1680</v>
      </c>
      <c r="C1690">
        <v>49449.79</v>
      </c>
    </row>
    <row r="1691" spans="1:3" x14ac:dyDescent="0.25">
      <c r="A1691" t="s">
        <v>933</v>
      </c>
      <c r="B1691" t="s">
        <v>1400</v>
      </c>
      <c r="C1691">
        <v>37570</v>
      </c>
    </row>
    <row r="1692" spans="1:3" x14ac:dyDescent="0.25">
      <c r="A1692" t="s">
        <v>933</v>
      </c>
      <c r="B1692" t="s">
        <v>1706</v>
      </c>
      <c r="C1692">
        <v>16918.22</v>
      </c>
    </row>
    <row r="1693" spans="1:3" x14ac:dyDescent="0.25">
      <c r="A1693" t="s">
        <v>933</v>
      </c>
      <c r="B1693" t="s">
        <v>1707</v>
      </c>
      <c r="C1693">
        <v>35187.699999999997</v>
      </c>
    </row>
    <row r="1694" spans="1:3" x14ac:dyDescent="0.25">
      <c r="A1694" t="s">
        <v>933</v>
      </c>
      <c r="B1694" t="s">
        <v>1721</v>
      </c>
      <c r="C1694">
        <v>2598.5100000000002</v>
      </c>
    </row>
    <row r="1695" spans="1:3" x14ac:dyDescent="0.25">
      <c r="A1695" t="s">
        <v>933</v>
      </c>
      <c r="B1695" t="s">
        <v>1722</v>
      </c>
      <c r="C1695">
        <v>8.43</v>
      </c>
    </row>
    <row r="1696" spans="1:3" x14ac:dyDescent="0.25">
      <c r="A1696" t="s">
        <v>934</v>
      </c>
      <c r="B1696" t="s">
        <v>1706</v>
      </c>
      <c r="C1696">
        <v>16257.66</v>
      </c>
    </row>
    <row r="1697" spans="1:3" x14ac:dyDescent="0.25">
      <c r="A1697" t="s">
        <v>934</v>
      </c>
      <c r="B1697" t="s">
        <v>1701</v>
      </c>
      <c r="C1697">
        <v>918.01</v>
      </c>
    </row>
    <row r="1698" spans="1:3" x14ac:dyDescent="0.25">
      <c r="A1698" t="s">
        <v>934</v>
      </c>
      <c r="B1698" t="s">
        <v>1702</v>
      </c>
      <c r="C1698">
        <v>9257.0499999999993</v>
      </c>
    </row>
    <row r="1699" spans="1:3" x14ac:dyDescent="0.25">
      <c r="A1699" t="s">
        <v>934</v>
      </c>
      <c r="B1699" t="s">
        <v>1708</v>
      </c>
      <c r="C1699">
        <v>12990.36</v>
      </c>
    </row>
    <row r="1700" spans="1:3" x14ac:dyDescent="0.25">
      <c r="A1700" t="s">
        <v>934</v>
      </c>
      <c r="B1700" t="s">
        <v>1703</v>
      </c>
      <c r="C1700">
        <v>10601.29</v>
      </c>
    </row>
    <row r="1701" spans="1:3" x14ac:dyDescent="0.25">
      <c r="A1701" t="s">
        <v>935</v>
      </c>
      <c r="B1701" t="s">
        <v>1697</v>
      </c>
      <c r="C1701">
        <v>10974.86</v>
      </c>
    </row>
    <row r="1702" spans="1:3" x14ac:dyDescent="0.25">
      <c r="A1702" t="s">
        <v>935</v>
      </c>
      <c r="B1702" t="s">
        <v>1707</v>
      </c>
      <c r="C1702">
        <v>457.7</v>
      </c>
    </row>
    <row r="1703" spans="1:3" x14ac:dyDescent="0.25">
      <c r="A1703" t="s">
        <v>935</v>
      </c>
      <c r="B1703" t="s">
        <v>1714</v>
      </c>
      <c r="C1703">
        <v>4450.84</v>
      </c>
    </row>
    <row r="1704" spans="1:3" x14ac:dyDescent="0.25">
      <c r="A1704" t="s">
        <v>935</v>
      </c>
      <c r="B1704" t="s">
        <v>1699</v>
      </c>
      <c r="C1704">
        <v>441.6</v>
      </c>
    </row>
    <row r="1705" spans="1:3" x14ac:dyDescent="0.25">
      <c r="A1705" t="s">
        <v>936</v>
      </c>
      <c r="B1705" t="s">
        <v>1697</v>
      </c>
      <c r="C1705">
        <v>936.38</v>
      </c>
    </row>
    <row r="1706" spans="1:3" x14ac:dyDescent="0.25">
      <c r="A1706" t="s">
        <v>936</v>
      </c>
      <c r="B1706" t="s">
        <v>1707</v>
      </c>
      <c r="C1706">
        <v>298.64</v>
      </c>
    </row>
    <row r="1707" spans="1:3" x14ac:dyDescent="0.25">
      <c r="A1707" t="s">
        <v>936</v>
      </c>
      <c r="B1707" t="s">
        <v>1705</v>
      </c>
      <c r="C1707">
        <v>243.95</v>
      </c>
    </row>
    <row r="1708" spans="1:3" x14ac:dyDescent="0.25">
      <c r="A1708" t="s">
        <v>936</v>
      </c>
      <c r="B1708" t="s">
        <v>1699</v>
      </c>
      <c r="C1708">
        <v>76.680000000000007</v>
      </c>
    </row>
    <row r="1709" spans="1:3" x14ac:dyDescent="0.25">
      <c r="A1709" t="s">
        <v>937</v>
      </c>
      <c r="B1709" t="s">
        <v>1706</v>
      </c>
      <c r="C1709">
        <v>9173.0400000000009</v>
      </c>
    </row>
    <row r="1710" spans="1:3" x14ac:dyDescent="0.25">
      <c r="A1710" t="s">
        <v>937</v>
      </c>
      <c r="B1710" t="s">
        <v>1707</v>
      </c>
      <c r="C1710">
        <v>43541.37</v>
      </c>
    </row>
    <row r="1711" spans="1:3" x14ac:dyDescent="0.25">
      <c r="A1711" t="s">
        <v>937</v>
      </c>
      <c r="B1711" t="s">
        <v>1705</v>
      </c>
      <c r="C1711">
        <v>35570.85</v>
      </c>
    </row>
    <row r="1712" spans="1:3" x14ac:dyDescent="0.25">
      <c r="A1712" t="s">
        <v>937</v>
      </c>
      <c r="B1712" t="s">
        <v>1699</v>
      </c>
      <c r="C1712">
        <v>12.41</v>
      </c>
    </row>
    <row r="1713" spans="1:3" x14ac:dyDescent="0.25">
      <c r="A1713" t="s">
        <v>937</v>
      </c>
      <c r="B1713" t="s">
        <v>1722</v>
      </c>
      <c r="C1713">
        <v>5.47</v>
      </c>
    </row>
    <row r="1714" spans="1:3" x14ac:dyDescent="0.25">
      <c r="A1714" t="s">
        <v>938</v>
      </c>
      <c r="B1714" t="s">
        <v>1697</v>
      </c>
      <c r="C1714">
        <v>1044.3</v>
      </c>
    </row>
    <row r="1715" spans="1:3" x14ac:dyDescent="0.25">
      <c r="A1715" t="s">
        <v>938</v>
      </c>
      <c r="B1715" t="s">
        <v>1714</v>
      </c>
      <c r="C1715">
        <v>559.48</v>
      </c>
    </row>
    <row r="1716" spans="1:3" x14ac:dyDescent="0.25">
      <c r="A1716" t="s">
        <v>938</v>
      </c>
      <c r="B1716" t="s">
        <v>1699</v>
      </c>
      <c r="C1716">
        <v>43.24</v>
      </c>
    </row>
    <row r="1717" spans="1:3" x14ac:dyDescent="0.25">
      <c r="A1717" t="s">
        <v>939</v>
      </c>
      <c r="B1717" t="s">
        <v>1716</v>
      </c>
      <c r="C1717">
        <v>12392.48</v>
      </c>
    </row>
    <row r="1718" spans="1:3" x14ac:dyDescent="0.25">
      <c r="A1718" t="s">
        <v>940</v>
      </c>
      <c r="B1718" t="s">
        <v>1716</v>
      </c>
      <c r="C1718">
        <v>102936.99</v>
      </c>
    </row>
    <row r="1719" spans="1:3" x14ac:dyDescent="0.25">
      <c r="A1719" t="s">
        <v>940</v>
      </c>
      <c r="B1719" t="s">
        <v>1677</v>
      </c>
      <c r="C1719">
        <v>10572.76</v>
      </c>
    </row>
    <row r="1720" spans="1:3" x14ac:dyDescent="0.25">
      <c r="A1720" t="s">
        <v>940</v>
      </c>
      <c r="B1720" t="s">
        <v>1718</v>
      </c>
      <c r="C1720">
        <v>61172.87</v>
      </c>
    </row>
    <row r="1721" spans="1:3" x14ac:dyDescent="0.25">
      <c r="A1721" t="s">
        <v>941</v>
      </c>
      <c r="B1721" t="s">
        <v>1707</v>
      </c>
      <c r="C1721">
        <v>1743.29</v>
      </c>
    </row>
    <row r="1722" spans="1:3" x14ac:dyDescent="0.25">
      <c r="A1722" t="s">
        <v>941</v>
      </c>
      <c r="B1722" t="s">
        <v>1705</v>
      </c>
      <c r="C1722">
        <v>352.89</v>
      </c>
    </row>
    <row r="1723" spans="1:3" x14ac:dyDescent="0.25">
      <c r="A1723" t="s">
        <v>942</v>
      </c>
      <c r="B1723" t="s">
        <v>1706</v>
      </c>
      <c r="C1723">
        <v>27527.17</v>
      </c>
    </row>
    <row r="1724" spans="1:3" x14ac:dyDescent="0.25">
      <c r="A1724" t="s">
        <v>942</v>
      </c>
      <c r="B1724" t="s">
        <v>1700</v>
      </c>
      <c r="C1724">
        <v>17327.88</v>
      </c>
    </row>
    <row r="1725" spans="1:3" x14ac:dyDescent="0.25">
      <c r="A1725" t="s">
        <v>942</v>
      </c>
      <c r="B1725" t="s">
        <v>1701</v>
      </c>
      <c r="C1725">
        <v>84694.24</v>
      </c>
    </row>
    <row r="1726" spans="1:3" x14ac:dyDescent="0.25">
      <c r="A1726" t="s">
        <v>942</v>
      </c>
      <c r="B1726" t="s">
        <v>1718</v>
      </c>
      <c r="C1726">
        <v>28531.32</v>
      </c>
    </row>
    <row r="1727" spans="1:3" x14ac:dyDescent="0.25">
      <c r="A1727" t="s">
        <v>942</v>
      </c>
      <c r="B1727" t="s">
        <v>1708</v>
      </c>
      <c r="C1727">
        <v>832.31</v>
      </c>
    </row>
    <row r="1728" spans="1:3" x14ac:dyDescent="0.25">
      <c r="A1728" t="s">
        <v>942</v>
      </c>
      <c r="B1728" t="s">
        <v>1703</v>
      </c>
      <c r="C1728">
        <v>1419.37</v>
      </c>
    </row>
    <row r="1729" spans="1:3" x14ac:dyDescent="0.25">
      <c r="A1729" t="s">
        <v>943</v>
      </c>
      <c r="B1729" t="s">
        <v>1697</v>
      </c>
      <c r="C1729">
        <v>22814.47</v>
      </c>
    </row>
    <row r="1730" spans="1:3" x14ac:dyDescent="0.25">
      <c r="A1730" t="s">
        <v>943</v>
      </c>
      <c r="B1730" t="s">
        <v>1716</v>
      </c>
      <c r="C1730">
        <v>10112.02</v>
      </c>
    </row>
    <row r="1731" spans="1:3" x14ac:dyDescent="0.25">
      <c r="A1731" t="s">
        <v>943</v>
      </c>
      <c r="B1731" t="s">
        <v>1714</v>
      </c>
      <c r="C1731">
        <v>6104.09</v>
      </c>
    </row>
    <row r="1732" spans="1:3" x14ac:dyDescent="0.25">
      <c r="A1732" t="s">
        <v>943</v>
      </c>
      <c r="B1732" t="s">
        <v>1699</v>
      </c>
      <c r="C1732">
        <v>1093.47</v>
      </c>
    </row>
    <row r="1733" spans="1:3" x14ac:dyDescent="0.25">
      <c r="A1733" t="s">
        <v>944</v>
      </c>
      <c r="B1733" t="s">
        <v>1697</v>
      </c>
      <c r="C1733">
        <v>926.58</v>
      </c>
    </row>
    <row r="1734" spans="1:3" x14ac:dyDescent="0.25">
      <c r="A1734" t="s">
        <v>944</v>
      </c>
      <c r="B1734" t="s">
        <v>1716</v>
      </c>
      <c r="C1734">
        <v>1052.71</v>
      </c>
    </row>
    <row r="1735" spans="1:3" x14ac:dyDescent="0.25">
      <c r="A1735" t="s">
        <v>944</v>
      </c>
      <c r="B1735" t="s">
        <v>1699</v>
      </c>
      <c r="C1735">
        <v>344.57</v>
      </c>
    </row>
    <row r="1736" spans="1:3" x14ac:dyDescent="0.25">
      <c r="A1736" t="s">
        <v>945</v>
      </c>
      <c r="B1736" t="s">
        <v>1665</v>
      </c>
      <c r="C1736">
        <v>6194.18</v>
      </c>
    </row>
    <row r="1737" spans="1:3" x14ac:dyDescent="0.25">
      <c r="A1737" t="s">
        <v>945</v>
      </c>
      <c r="B1737" t="s">
        <v>1696</v>
      </c>
      <c r="C1737">
        <v>1723.78</v>
      </c>
    </row>
    <row r="1738" spans="1:3" x14ac:dyDescent="0.25">
      <c r="A1738" t="s">
        <v>945</v>
      </c>
      <c r="B1738" t="s">
        <v>1712</v>
      </c>
      <c r="C1738">
        <v>3397.69</v>
      </c>
    </row>
    <row r="1739" spans="1:3" x14ac:dyDescent="0.25">
      <c r="A1739" t="s">
        <v>945</v>
      </c>
      <c r="B1739" t="s">
        <v>1666</v>
      </c>
      <c r="C1739">
        <v>267.51</v>
      </c>
    </row>
    <row r="1740" spans="1:3" x14ac:dyDescent="0.25">
      <c r="A1740" t="s">
        <v>946</v>
      </c>
      <c r="B1740" t="s">
        <v>1665</v>
      </c>
      <c r="C1740">
        <v>954.53</v>
      </c>
    </row>
    <row r="1741" spans="1:3" x14ac:dyDescent="0.25">
      <c r="A1741" t="s">
        <v>946</v>
      </c>
      <c r="B1741" t="s">
        <v>1712</v>
      </c>
      <c r="C1741">
        <v>9829.42</v>
      </c>
    </row>
    <row r="1742" spans="1:3" x14ac:dyDescent="0.25">
      <c r="A1742" t="s">
        <v>946</v>
      </c>
      <c r="B1742" t="s">
        <v>1666</v>
      </c>
      <c r="C1742">
        <v>41.35</v>
      </c>
    </row>
    <row r="1743" spans="1:3" x14ac:dyDescent="0.25">
      <c r="A1743" t="s">
        <v>947</v>
      </c>
      <c r="B1743" t="s">
        <v>1665</v>
      </c>
      <c r="C1743">
        <v>1202.73</v>
      </c>
    </row>
    <row r="1744" spans="1:3" x14ac:dyDescent="0.25">
      <c r="A1744" t="s">
        <v>947</v>
      </c>
      <c r="B1744" t="s">
        <v>1712</v>
      </c>
      <c r="C1744">
        <v>762.25</v>
      </c>
    </row>
    <row r="1745" spans="1:3" x14ac:dyDescent="0.25">
      <c r="A1745" t="s">
        <v>947</v>
      </c>
      <c r="B1745" t="s">
        <v>1666</v>
      </c>
      <c r="C1745">
        <v>137.66999999999999</v>
      </c>
    </row>
    <row r="1746" spans="1:3" x14ac:dyDescent="0.25">
      <c r="A1746" t="s">
        <v>948</v>
      </c>
      <c r="B1746" t="s">
        <v>1665</v>
      </c>
      <c r="C1746">
        <v>6656.98</v>
      </c>
    </row>
    <row r="1747" spans="1:3" x14ac:dyDescent="0.25">
      <c r="A1747" t="s">
        <v>948</v>
      </c>
      <c r="B1747" t="s">
        <v>1711</v>
      </c>
      <c r="C1747">
        <v>13735.76</v>
      </c>
    </row>
    <row r="1748" spans="1:3" x14ac:dyDescent="0.25">
      <c r="A1748" t="s">
        <v>948</v>
      </c>
      <c r="B1748" t="s">
        <v>1666</v>
      </c>
      <c r="C1748">
        <v>1352.96</v>
      </c>
    </row>
    <row r="1749" spans="1:3" x14ac:dyDescent="0.25">
      <c r="A1749" t="s">
        <v>949</v>
      </c>
      <c r="B1749" t="s">
        <v>1665</v>
      </c>
      <c r="C1749">
        <v>4480.07</v>
      </c>
    </row>
    <row r="1750" spans="1:3" x14ac:dyDescent="0.25">
      <c r="A1750" t="s">
        <v>949</v>
      </c>
      <c r="B1750" t="s">
        <v>1711</v>
      </c>
      <c r="C1750">
        <v>3554.07</v>
      </c>
    </row>
    <row r="1751" spans="1:3" x14ac:dyDescent="0.25">
      <c r="A1751" t="s">
        <v>949</v>
      </c>
      <c r="B1751" t="s">
        <v>1666</v>
      </c>
      <c r="C1751">
        <v>377.05</v>
      </c>
    </row>
    <row r="1752" spans="1:3" x14ac:dyDescent="0.25">
      <c r="A1752" t="s">
        <v>950</v>
      </c>
      <c r="B1752" t="s">
        <v>1665</v>
      </c>
      <c r="C1752">
        <v>5090.74</v>
      </c>
    </row>
    <row r="1753" spans="1:3" x14ac:dyDescent="0.25">
      <c r="A1753" t="s">
        <v>950</v>
      </c>
      <c r="B1753" t="s">
        <v>1712</v>
      </c>
      <c r="C1753">
        <v>7883.36</v>
      </c>
    </row>
    <row r="1754" spans="1:3" x14ac:dyDescent="0.25">
      <c r="A1754" t="s">
        <v>950</v>
      </c>
      <c r="B1754" t="s">
        <v>1666</v>
      </c>
      <c r="C1754">
        <v>617.16</v>
      </c>
    </row>
    <row r="1755" spans="1:3" x14ac:dyDescent="0.25">
      <c r="A1755" t="s">
        <v>951</v>
      </c>
      <c r="B1755" t="s">
        <v>1665</v>
      </c>
      <c r="C1755">
        <v>4701.8</v>
      </c>
    </row>
    <row r="1756" spans="1:3" x14ac:dyDescent="0.25">
      <c r="A1756" t="s">
        <v>951</v>
      </c>
      <c r="B1756" t="s">
        <v>1711</v>
      </c>
      <c r="C1756">
        <v>2160.5</v>
      </c>
    </row>
    <row r="1757" spans="1:3" x14ac:dyDescent="0.25">
      <c r="A1757" t="s">
        <v>951</v>
      </c>
      <c r="B1757" t="s">
        <v>1712</v>
      </c>
      <c r="C1757">
        <v>6969.98</v>
      </c>
    </row>
    <row r="1758" spans="1:3" x14ac:dyDescent="0.25">
      <c r="A1758" t="s">
        <v>951</v>
      </c>
      <c r="B1758" t="s">
        <v>1666</v>
      </c>
      <c r="C1758">
        <v>802.78</v>
      </c>
    </row>
    <row r="1759" spans="1:3" x14ac:dyDescent="0.25">
      <c r="A1759" t="s">
        <v>952</v>
      </c>
      <c r="B1759" t="s">
        <v>1665</v>
      </c>
      <c r="C1759">
        <v>5846.45</v>
      </c>
    </row>
    <row r="1760" spans="1:3" x14ac:dyDescent="0.25">
      <c r="A1760" t="s">
        <v>952</v>
      </c>
      <c r="B1760" t="s">
        <v>1712</v>
      </c>
      <c r="C1760">
        <v>7925.6</v>
      </c>
    </row>
    <row r="1761" spans="1:3" x14ac:dyDescent="0.25">
      <c r="A1761" t="s">
        <v>952</v>
      </c>
      <c r="B1761" t="s">
        <v>1666</v>
      </c>
      <c r="C1761">
        <v>143.21</v>
      </c>
    </row>
    <row r="1762" spans="1:3" x14ac:dyDescent="0.25">
      <c r="A1762" t="s">
        <v>953</v>
      </c>
      <c r="B1762" t="s">
        <v>1665</v>
      </c>
      <c r="C1762">
        <v>5882.12</v>
      </c>
    </row>
    <row r="1763" spans="1:3" x14ac:dyDescent="0.25">
      <c r="A1763" t="s">
        <v>953</v>
      </c>
      <c r="B1763" t="s">
        <v>1711</v>
      </c>
      <c r="C1763">
        <v>8301.1200000000008</v>
      </c>
    </row>
    <row r="1764" spans="1:3" x14ac:dyDescent="0.25">
      <c r="A1764" t="s">
        <v>953</v>
      </c>
      <c r="B1764" t="s">
        <v>1666</v>
      </c>
      <c r="C1764">
        <v>735.87</v>
      </c>
    </row>
    <row r="1765" spans="1:3" x14ac:dyDescent="0.25">
      <c r="A1765" t="s">
        <v>954</v>
      </c>
      <c r="B1765" t="s">
        <v>1665</v>
      </c>
      <c r="C1765">
        <v>7741.27</v>
      </c>
    </row>
    <row r="1766" spans="1:3" x14ac:dyDescent="0.25">
      <c r="A1766" t="s">
        <v>954</v>
      </c>
      <c r="B1766" t="s">
        <v>1711</v>
      </c>
      <c r="C1766">
        <v>5975.11</v>
      </c>
    </row>
    <row r="1767" spans="1:3" x14ac:dyDescent="0.25">
      <c r="A1767" t="s">
        <v>954</v>
      </c>
      <c r="B1767" t="s">
        <v>1689</v>
      </c>
      <c r="C1767">
        <v>9223.98</v>
      </c>
    </row>
    <row r="1768" spans="1:3" x14ac:dyDescent="0.25">
      <c r="A1768" t="s">
        <v>954</v>
      </c>
      <c r="B1768" t="s">
        <v>1666</v>
      </c>
      <c r="C1768">
        <v>812.37</v>
      </c>
    </row>
    <row r="1769" spans="1:3" x14ac:dyDescent="0.25">
      <c r="A1769" t="s">
        <v>954</v>
      </c>
      <c r="B1769" t="s">
        <v>1690</v>
      </c>
      <c r="C1769">
        <v>381.87</v>
      </c>
    </row>
    <row r="1770" spans="1:3" x14ac:dyDescent="0.25">
      <c r="A1770" t="s">
        <v>955</v>
      </c>
      <c r="B1770" t="s">
        <v>1665</v>
      </c>
      <c r="C1770">
        <v>4710.92</v>
      </c>
    </row>
    <row r="1771" spans="1:3" x14ac:dyDescent="0.25">
      <c r="A1771" t="s">
        <v>955</v>
      </c>
      <c r="B1771" t="s">
        <v>1689</v>
      </c>
      <c r="C1771">
        <v>3662.99</v>
      </c>
    </row>
    <row r="1772" spans="1:3" x14ac:dyDescent="0.25">
      <c r="A1772" t="s">
        <v>955</v>
      </c>
      <c r="B1772" t="s">
        <v>1666</v>
      </c>
      <c r="C1772">
        <v>1134.29</v>
      </c>
    </row>
    <row r="1773" spans="1:3" x14ac:dyDescent="0.25">
      <c r="A1773" t="s">
        <v>955</v>
      </c>
      <c r="B1773" t="s">
        <v>1690</v>
      </c>
      <c r="C1773">
        <v>152.88</v>
      </c>
    </row>
    <row r="1774" spans="1:3" x14ac:dyDescent="0.25">
      <c r="A1774" t="s">
        <v>956</v>
      </c>
      <c r="B1774" t="s">
        <v>1697</v>
      </c>
      <c r="C1774">
        <v>7639.11</v>
      </c>
    </row>
    <row r="1775" spans="1:3" x14ac:dyDescent="0.25">
      <c r="A1775" t="s">
        <v>956</v>
      </c>
      <c r="B1775" t="s">
        <v>1716</v>
      </c>
      <c r="C1775">
        <v>752.03</v>
      </c>
    </row>
    <row r="1776" spans="1:3" x14ac:dyDescent="0.25">
      <c r="A1776" t="s">
        <v>956</v>
      </c>
      <c r="B1776" t="s">
        <v>1712</v>
      </c>
      <c r="C1776">
        <v>18033.490000000002</v>
      </c>
    </row>
    <row r="1777" spans="1:3" x14ac:dyDescent="0.25">
      <c r="A1777" t="s">
        <v>956</v>
      </c>
      <c r="B1777" t="s">
        <v>1699</v>
      </c>
      <c r="C1777">
        <v>3454.69</v>
      </c>
    </row>
    <row r="1778" spans="1:3" x14ac:dyDescent="0.25">
      <c r="A1778" t="s">
        <v>956</v>
      </c>
      <c r="B1778" t="s">
        <v>1723</v>
      </c>
      <c r="C1778">
        <v>66.819999999999993</v>
      </c>
    </row>
    <row r="1779" spans="1:3" x14ac:dyDescent="0.25">
      <c r="A1779" t="s">
        <v>957</v>
      </c>
      <c r="B1779" t="s">
        <v>1697</v>
      </c>
      <c r="C1779">
        <v>8058.18</v>
      </c>
    </row>
    <row r="1780" spans="1:3" x14ac:dyDescent="0.25">
      <c r="A1780" t="s">
        <v>957</v>
      </c>
      <c r="B1780" t="s">
        <v>1716</v>
      </c>
      <c r="C1780">
        <v>73451.740000000005</v>
      </c>
    </row>
    <row r="1781" spans="1:3" x14ac:dyDescent="0.25">
      <c r="A1781" t="s">
        <v>957</v>
      </c>
      <c r="B1781" t="s">
        <v>1712</v>
      </c>
      <c r="C1781">
        <v>278.38</v>
      </c>
    </row>
    <row r="1782" spans="1:3" x14ac:dyDescent="0.25">
      <c r="A1782" t="s">
        <v>957</v>
      </c>
      <c r="B1782" t="s">
        <v>1699</v>
      </c>
      <c r="C1782">
        <v>399.82</v>
      </c>
    </row>
    <row r="1783" spans="1:3" x14ac:dyDescent="0.25">
      <c r="A1783" t="s">
        <v>958</v>
      </c>
      <c r="B1783" t="s">
        <v>1665</v>
      </c>
      <c r="C1783">
        <v>2037.03</v>
      </c>
    </row>
    <row r="1784" spans="1:3" x14ac:dyDescent="0.25">
      <c r="A1784" t="s">
        <v>958</v>
      </c>
      <c r="B1784" t="s">
        <v>1689</v>
      </c>
      <c r="C1784">
        <v>3943.22</v>
      </c>
    </row>
    <row r="1785" spans="1:3" x14ac:dyDescent="0.25">
      <c r="A1785" t="s">
        <v>958</v>
      </c>
      <c r="B1785" t="s">
        <v>1666</v>
      </c>
      <c r="C1785">
        <v>273.44</v>
      </c>
    </row>
    <row r="1786" spans="1:3" x14ac:dyDescent="0.25">
      <c r="A1786" t="s">
        <v>959</v>
      </c>
      <c r="B1786" t="s">
        <v>1665</v>
      </c>
      <c r="C1786">
        <v>6570</v>
      </c>
    </row>
    <row r="1787" spans="1:3" x14ac:dyDescent="0.25">
      <c r="A1787" t="s">
        <v>959</v>
      </c>
      <c r="B1787" t="s">
        <v>1689</v>
      </c>
      <c r="C1787">
        <v>23358.35</v>
      </c>
    </row>
    <row r="1788" spans="1:3" x14ac:dyDescent="0.25">
      <c r="A1788" t="s">
        <v>959</v>
      </c>
      <c r="B1788" t="s">
        <v>1666</v>
      </c>
      <c r="C1788">
        <v>1512.61</v>
      </c>
    </row>
    <row r="1789" spans="1:3" x14ac:dyDescent="0.25">
      <c r="A1789" t="s">
        <v>959</v>
      </c>
      <c r="B1789" t="s">
        <v>1690</v>
      </c>
      <c r="C1789">
        <v>221.3</v>
      </c>
    </row>
    <row r="1790" spans="1:3" x14ac:dyDescent="0.25">
      <c r="A1790" t="s">
        <v>368</v>
      </c>
      <c r="B1790" t="s">
        <v>367</v>
      </c>
      <c r="C1790">
        <v>10437.950000000001</v>
      </c>
    </row>
    <row r="1791" spans="1:3" x14ac:dyDescent="0.25">
      <c r="A1791" t="s">
        <v>368</v>
      </c>
      <c r="B1791" t="s">
        <v>382</v>
      </c>
      <c r="C1791">
        <v>60676.41</v>
      </c>
    </row>
    <row r="1792" spans="1:3" x14ac:dyDescent="0.25">
      <c r="A1792" t="s">
        <v>369</v>
      </c>
      <c r="B1792" t="s">
        <v>367</v>
      </c>
      <c r="C1792">
        <v>29.57</v>
      </c>
    </row>
    <row r="1793" spans="1:3" x14ac:dyDescent="0.25">
      <c r="A1793" t="s">
        <v>318</v>
      </c>
      <c r="B1793" t="s">
        <v>317</v>
      </c>
      <c r="C1793">
        <v>4887.59</v>
      </c>
    </row>
    <row r="1794" spans="1:3" x14ac:dyDescent="0.25">
      <c r="A1794" t="s">
        <v>318</v>
      </c>
      <c r="B1794" t="s">
        <v>367</v>
      </c>
      <c r="C1794">
        <v>17516.400000000001</v>
      </c>
    </row>
    <row r="1795" spans="1:3" x14ac:dyDescent="0.25">
      <c r="A1795" t="s">
        <v>318</v>
      </c>
      <c r="B1795" t="s">
        <v>375</v>
      </c>
      <c r="C1795">
        <v>31679.45</v>
      </c>
    </row>
    <row r="1796" spans="1:3" x14ac:dyDescent="0.25">
      <c r="A1796" t="s">
        <v>318</v>
      </c>
      <c r="B1796" t="s">
        <v>393</v>
      </c>
      <c r="C1796">
        <v>23269.05</v>
      </c>
    </row>
    <row r="1797" spans="1:3" x14ac:dyDescent="0.25">
      <c r="A1797" t="s">
        <v>318</v>
      </c>
      <c r="B1797" t="s">
        <v>485</v>
      </c>
      <c r="C1797">
        <v>460.93</v>
      </c>
    </row>
    <row r="1798" spans="1:3" x14ac:dyDescent="0.25">
      <c r="A1798" t="s">
        <v>319</v>
      </c>
      <c r="B1798" t="s">
        <v>317</v>
      </c>
      <c r="C1798">
        <v>7453.93</v>
      </c>
    </row>
    <row r="1799" spans="1:3" x14ac:dyDescent="0.25">
      <c r="A1799" t="s">
        <v>319</v>
      </c>
      <c r="B1799" t="s">
        <v>382</v>
      </c>
      <c r="C1799">
        <v>557.99</v>
      </c>
    </row>
    <row r="1800" spans="1:3" x14ac:dyDescent="0.25">
      <c r="A1800" t="s">
        <v>319</v>
      </c>
      <c r="B1800" t="s">
        <v>393</v>
      </c>
      <c r="C1800">
        <v>47138.07</v>
      </c>
    </row>
    <row r="1801" spans="1:3" x14ac:dyDescent="0.25">
      <c r="A1801" t="s">
        <v>319</v>
      </c>
      <c r="B1801" t="s">
        <v>403</v>
      </c>
      <c r="C1801">
        <v>2266.9</v>
      </c>
    </row>
    <row r="1802" spans="1:3" x14ac:dyDescent="0.25">
      <c r="A1802" t="s">
        <v>370</v>
      </c>
      <c r="B1802" t="s">
        <v>367</v>
      </c>
      <c r="C1802">
        <v>49842.55</v>
      </c>
    </row>
    <row r="1803" spans="1:3" x14ac:dyDescent="0.25">
      <c r="A1803" t="s">
        <v>370</v>
      </c>
      <c r="B1803" t="s">
        <v>382</v>
      </c>
      <c r="C1803">
        <v>125.04</v>
      </c>
    </row>
    <row r="1804" spans="1:3" x14ac:dyDescent="0.25">
      <c r="A1804" t="s">
        <v>371</v>
      </c>
      <c r="B1804" t="s">
        <v>367</v>
      </c>
      <c r="C1804">
        <v>7964.21</v>
      </c>
    </row>
    <row r="1805" spans="1:3" x14ac:dyDescent="0.25">
      <c r="A1805" t="s">
        <v>371</v>
      </c>
      <c r="B1805" t="s">
        <v>375</v>
      </c>
      <c r="C1805">
        <v>13966.12</v>
      </c>
    </row>
    <row r="1806" spans="1:3" x14ac:dyDescent="0.25">
      <c r="A1806" t="s">
        <v>964</v>
      </c>
      <c r="B1806" t="s">
        <v>317</v>
      </c>
      <c r="C1806">
        <v>17662.060000000001</v>
      </c>
    </row>
    <row r="1807" spans="1:3" x14ac:dyDescent="0.25">
      <c r="A1807" t="s">
        <v>965</v>
      </c>
      <c r="B1807" t="s">
        <v>393</v>
      </c>
      <c r="C1807">
        <v>10114.129999999999</v>
      </c>
    </row>
    <row r="1808" spans="1:3" x14ac:dyDescent="0.25">
      <c r="A1808" t="s">
        <v>965</v>
      </c>
      <c r="B1808" t="s">
        <v>403</v>
      </c>
      <c r="C1808">
        <v>18426.650000000001</v>
      </c>
    </row>
    <row r="1809" spans="1:3" x14ac:dyDescent="0.25">
      <c r="A1809" t="s">
        <v>394</v>
      </c>
      <c r="B1809" t="s">
        <v>393</v>
      </c>
      <c r="C1809">
        <v>15411.79</v>
      </c>
    </row>
    <row r="1810" spans="1:3" x14ac:dyDescent="0.25">
      <c r="A1810" t="s">
        <v>394</v>
      </c>
      <c r="B1810" t="s">
        <v>403</v>
      </c>
      <c r="C1810">
        <v>1980.08</v>
      </c>
    </row>
    <row r="1811" spans="1:3" x14ac:dyDescent="0.25">
      <c r="A1811" t="s">
        <v>394</v>
      </c>
      <c r="B1811" t="s">
        <v>485</v>
      </c>
      <c r="C1811">
        <v>1260.1300000000001</v>
      </c>
    </row>
    <row r="1812" spans="1:3" x14ac:dyDescent="0.25">
      <c r="A1812" t="s">
        <v>304</v>
      </c>
      <c r="B1812" t="s">
        <v>303</v>
      </c>
      <c r="C1812">
        <v>25247.27</v>
      </c>
    </row>
    <row r="1813" spans="1:3" x14ac:dyDescent="0.25">
      <c r="A1813" t="s">
        <v>304</v>
      </c>
      <c r="B1813" t="s">
        <v>317</v>
      </c>
      <c r="C1813">
        <v>21572.68</v>
      </c>
    </row>
    <row r="1814" spans="1:3" x14ac:dyDescent="0.25">
      <c r="A1814" t="s">
        <v>304</v>
      </c>
      <c r="B1814" t="s">
        <v>353</v>
      </c>
      <c r="C1814">
        <v>42583.62</v>
      </c>
    </row>
    <row r="1815" spans="1:3" x14ac:dyDescent="0.25">
      <c r="A1815" t="s">
        <v>304</v>
      </c>
      <c r="B1815" t="s">
        <v>395</v>
      </c>
      <c r="C1815">
        <v>32154.82</v>
      </c>
    </row>
    <row r="1816" spans="1:3" x14ac:dyDescent="0.25">
      <c r="A1816" t="s">
        <v>304</v>
      </c>
      <c r="B1816" t="s">
        <v>396</v>
      </c>
      <c r="C1816">
        <v>27578.65</v>
      </c>
    </row>
    <row r="1817" spans="1:3" x14ac:dyDescent="0.25">
      <c r="A1817" t="s">
        <v>304</v>
      </c>
      <c r="B1817" t="s">
        <v>403</v>
      </c>
      <c r="C1817">
        <v>8006.83</v>
      </c>
    </row>
    <row r="1818" spans="1:3" x14ac:dyDescent="0.25">
      <c r="A1818" t="s">
        <v>304</v>
      </c>
      <c r="B1818" t="s">
        <v>422</v>
      </c>
      <c r="C1818">
        <v>6217.42</v>
      </c>
    </row>
    <row r="1819" spans="1:3" x14ac:dyDescent="0.25">
      <c r="A1819" t="s">
        <v>304</v>
      </c>
      <c r="B1819" t="s">
        <v>472</v>
      </c>
      <c r="C1819">
        <v>48372.73</v>
      </c>
    </row>
    <row r="1820" spans="1:3" x14ac:dyDescent="0.25">
      <c r="A1820" t="s">
        <v>304</v>
      </c>
      <c r="B1820" t="s">
        <v>475</v>
      </c>
      <c r="C1820">
        <v>119.07</v>
      </c>
    </row>
    <row r="1821" spans="1:3" x14ac:dyDescent="0.25">
      <c r="A1821" t="s">
        <v>304</v>
      </c>
      <c r="B1821" t="s">
        <v>480</v>
      </c>
      <c r="C1821">
        <v>467.05</v>
      </c>
    </row>
    <row r="1822" spans="1:3" x14ac:dyDescent="0.25">
      <c r="A1822" t="s">
        <v>304</v>
      </c>
      <c r="B1822" t="s">
        <v>486</v>
      </c>
      <c r="C1822">
        <v>1232.03</v>
      </c>
    </row>
    <row r="1823" spans="1:3" x14ac:dyDescent="0.25">
      <c r="A1823" t="s">
        <v>304</v>
      </c>
      <c r="B1823" t="s">
        <v>487</v>
      </c>
      <c r="C1823">
        <v>89.83</v>
      </c>
    </row>
    <row r="1824" spans="1:3" x14ac:dyDescent="0.25">
      <c r="A1824" t="s">
        <v>304</v>
      </c>
      <c r="B1824" t="s">
        <v>489</v>
      </c>
      <c r="C1824">
        <v>225.01</v>
      </c>
    </row>
    <row r="1825" spans="1:3" x14ac:dyDescent="0.25">
      <c r="A1825" t="s">
        <v>304</v>
      </c>
      <c r="B1825" t="s">
        <v>493</v>
      </c>
      <c r="C1825">
        <v>190.46</v>
      </c>
    </row>
    <row r="1826" spans="1:3" x14ac:dyDescent="0.25">
      <c r="A1826" t="s">
        <v>320</v>
      </c>
      <c r="B1826" t="s">
        <v>317</v>
      </c>
      <c r="C1826">
        <v>36773.61</v>
      </c>
    </row>
    <row r="1827" spans="1:3" x14ac:dyDescent="0.25">
      <c r="A1827" t="s">
        <v>320</v>
      </c>
      <c r="B1827" t="s">
        <v>393</v>
      </c>
      <c r="C1827">
        <v>7144.69</v>
      </c>
    </row>
    <row r="1828" spans="1:3" x14ac:dyDescent="0.25">
      <c r="A1828" t="s">
        <v>320</v>
      </c>
      <c r="B1828" t="s">
        <v>403</v>
      </c>
      <c r="C1828">
        <v>9689.65</v>
      </c>
    </row>
    <row r="1829" spans="1:3" x14ac:dyDescent="0.25">
      <c r="A1829" t="s">
        <v>320</v>
      </c>
      <c r="B1829" t="s">
        <v>485</v>
      </c>
      <c r="C1829">
        <v>1590.41</v>
      </c>
    </row>
    <row r="1830" spans="1:3" x14ac:dyDescent="0.25">
      <c r="A1830" t="s">
        <v>321</v>
      </c>
      <c r="B1830" t="s">
        <v>317</v>
      </c>
      <c r="C1830">
        <v>1584.15</v>
      </c>
    </row>
    <row r="1831" spans="1:3" x14ac:dyDescent="0.25">
      <c r="A1831" t="s">
        <v>321</v>
      </c>
      <c r="B1831" t="s">
        <v>393</v>
      </c>
      <c r="C1831">
        <v>3671.51</v>
      </c>
    </row>
    <row r="1832" spans="1:3" x14ac:dyDescent="0.25">
      <c r="A1832" t="s">
        <v>321</v>
      </c>
      <c r="B1832" t="s">
        <v>485</v>
      </c>
      <c r="C1832">
        <v>294.23</v>
      </c>
    </row>
    <row r="1833" spans="1:3" x14ac:dyDescent="0.25">
      <c r="A1833" t="s">
        <v>322</v>
      </c>
      <c r="B1833" t="s">
        <v>317</v>
      </c>
      <c r="C1833">
        <v>17098.79</v>
      </c>
    </row>
    <row r="1834" spans="1:3" x14ac:dyDescent="0.25">
      <c r="A1834" t="s">
        <v>322</v>
      </c>
      <c r="B1834" t="s">
        <v>475</v>
      </c>
      <c r="C1834">
        <v>238.6</v>
      </c>
    </row>
    <row r="1835" spans="1:3" x14ac:dyDescent="0.25">
      <c r="A1835" t="s">
        <v>323</v>
      </c>
      <c r="B1835" t="s">
        <v>317</v>
      </c>
      <c r="C1835">
        <v>38766.629999999997</v>
      </c>
    </row>
    <row r="1836" spans="1:3" x14ac:dyDescent="0.25">
      <c r="A1836" t="s">
        <v>323</v>
      </c>
      <c r="B1836" t="s">
        <v>393</v>
      </c>
      <c r="C1836">
        <v>10193.799999999999</v>
      </c>
    </row>
    <row r="1837" spans="1:3" x14ac:dyDescent="0.25">
      <c r="A1837" t="s">
        <v>323</v>
      </c>
      <c r="B1837" t="s">
        <v>475</v>
      </c>
      <c r="C1837">
        <v>721.22</v>
      </c>
    </row>
    <row r="1838" spans="1:3" x14ac:dyDescent="0.25">
      <c r="A1838" t="s">
        <v>323</v>
      </c>
      <c r="B1838" t="s">
        <v>485</v>
      </c>
      <c r="C1838">
        <v>2255.0700000000002</v>
      </c>
    </row>
    <row r="1839" spans="1:3" x14ac:dyDescent="0.25">
      <c r="A1839" t="s">
        <v>969</v>
      </c>
      <c r="B1839" t="s">
        <v>1724</v>
      </c>
      <c r="C1839">
        <v>12567.52</v>
      </c>
    </row>
    <row r="1840" spans="1:3" x14ac:dyDescent="0.25">
      <c r="A1840" t="s">
        <v>969</v>
      </c>
      <c r="B1840" t="s">
        <v>1649</v>
      </c>
      <c r="C1840">
        <v>98961.54</v>
      </c>
    </row>
    <row r="1841" spans="1:3" x14ac:dyDescent="0.25">
      <c r="A1841" t="s">
        <v>969</v>
      </c>
      <c r="B1841" t="s">
        <v>1725</v>
      </c>
      <c r="C1841">
        <v>28583.14</v>
      </c>
    </row>
    <row r="1842" spans="1:3" x14ac:dyDescent="0.25">
      <c r="A1842" t="s">
        <v>969</v>
      </c>
      <c r="B1842" t="s">
        <v>1663</v>
      </c>
      <c r="C1842">
        <v>12105.46</v>
      </c>
    </row>
    <row r="1843" spans="1:3" x14ac:dyDescent="0.25">
      <c r="A1843" t="s">
        <v>969</v>
      </c>
      <c r="B1843" t="s">
        <v>1726</v>
      </c>
      <c r="C1843">
        <v>7302.64</v>
      </c>
    </row>
    <row r="1844" spans="1:3" x14ac:dyDescent="0.25">
      <c r="A1844" t="s">
        <v>969</v>
      </c>
      <c r="B1844" t="s">
        <v>1650</v>
      </c>
      <c r="C1844">
        <v>339.25</v>
      </c>
    </row>
    <row r="1845" spans="1:3" x14ac:dyDescent="0.25">
      <c r="A1845" t="s">
        <v>969</v>
      </c>
      <c r="B1845" t="s">
        <v>1727</v>
      </c>
      <c r="C1845">
        <v>4121.95</v>
      </c>
    </row>
    <row r="1846" spans="1:3" x14ac:dyDescent="0.25">
      <c r="A1846" t="s">
        <v>974</v>
      </c>
      <c r="B1846" t="s">
        <v>1724</v>
      </c>
      <c r="C1846">
        <v>4214.53</v>
      </c>
    </row>
    <row r="1847" spans="1:3" x14ac:dyDescent="0.25">
      <c r="A1847" t="s">
        <v>974</v>
      </c>
      <c r="B1847" t="s">
        <v>1725</v>
      </c>
      <c r="C1847">
        <v>56441.919999999998</v>
      </c>
    </row>
    <row r="1848" spans="1:3" x14ac:dyDescent="0.25">
      <c r="A1848" t="s">
        <v>974</v>
      </c>
      <c r="B1848" t="s">
        <v>1726</v>
      </c>
      <c r="C1848">
        <v>18417.169999999998</v>
      </c>
    </row>
    <row r="1849" spans="1:3" x14ac:dyDescent="0.25">
      <c r="A1849" t="s">
        <v>974</v>
      </c>
      <c r="B1849" t="s">
        <v>1727</v>
      </c>
      <c r="C1849">
        <v>21188.48</v>
      </c>
    </row>
    <row r="1850" spans="1:3" x14ac:dyDescent="0.25">
      <c r="A1850" t="s">
        <v>975</v>
      </c>
      <c r="B1850" t="s">
        <v>1724</v>
      </c>
      <c r="C1850">
        <v>25219.87</v>
      </c>
    </row>
    <row r="1851" spans="1:3" x14ac:dyDescent="0.25">
      <c r="A1851" t="s">
        <v>975</v>
      </c>
      <c r="B1851" t="s">
        <v>1728</v>
      </c>
      <c r="C1851">
        <v>7371.08</v>
      </c>
    </row>
    <row r="1852" spans="1:3" x14ac:dyDescent="0.25">
      <c r="A1852" t="s">
        <v>975</v>
      </c>
      <c r="B1852" t="s">
        <v>1725</v>
      </c>
      <c r="C1852">
        <v>26650.43</v>
      </c>
    </row>
    <row r="1853" spans="1:3" x14ac:dyDescent="0.25">
      <c r="A1853" t="s">
        <v>975</v>
      </c>
      <c r="B1853" t="s">
        <v>1729</v>
      </c>
      <c r="C1853">
        <v>1924.94</v>
      </c>
    </row>
    <row r="1854" spans="1:3" x14ac:dyDescent="0.25">
      <c r="A1854" t="s">
        <v>975</v>
      </c>
      <c r="B1854" t="s">
        <v>1726</v>
      </c>
      <c r="C1854">
        <v>1523.71</v>
      </c>
    </row>
    <row r="1855" spans="1:3" x14ac:dyDescent="0.25">
      <c r="A1855" t="s">
        <v>975</v>
      </c>
      <c r="B1855" t="s">
        <v>1730</v>
      </c>
      <c r="C1855">
        <v>11291.78</v>
      </c>
    </row>
    <row r="1856" spans="1:3" x14ac:dyDescent="0.25">
      <c r="A1856" t="s">
        <v>975</v>
      </c>
      <c r="B1856" t="s">
        <v>1727</v>
      </c>
      <c r="C1856">
        <v>5925.42</v>
      </c>
    </row>
    <row r="1857" spans="1:3" x14ac:dyDescent="0.25">
      <c r="A1857" t="s">
        <v>978</v>
      </c>
      <c r="B1857" t="s">
        <v>1724</v>
      </c>
      <c r="C1857">
        <v>11674.93</v>
      </c>
    </row>
    <row r="1858" spans="1:3" x14ac:dyDescent="0.25">
      <c r="A1858" t="s">
        <v>978</v>
      </c>
      <c r="B1858" t="s">
        <v>1728</v>
      </c>
      <c r="C1858">
        <v>75241.72</v>
      </c>
    </row>
    <row r="1859" spans="1:3" x14ac:dyDescent="0.25">
      <c r="A1859" t="s">
        <v>978</v>
      </c>
      <c r="B1859" t="s">
        <v>1729</v>
      </c>
      <c r="C1859">
        <v>14472.54</v>
      </c>
    </row>
    <row r="1860" spans="1:3" x14ac:dyDescent="0.25">
      <c r="A1860" t="s">
        <v>978</v>
      </c>
      <c r="B1860" t="s">
        <v>1730</v>
      </c>
      <c r="C1860">
        <v>13564.54</v>
      </c>
    </row>
    <row r="1861" spans="1:3" x14ac:dyDescent="0.25">
      <c r="A1861" t="s">
        <v>979</v>
      </c>
      <c r="B1861" t="s">
        <v>1425</v>
      </c>
      <c r="C1861">
        <v>12907.8</v>
      </c>
    </row>
    <row r="1862" spans="1:3" x14ac:dyDescent="0.25">
      <c r="A1862" t="s">
        <v>979</v>
      </c>
      <c r="B1862" t="s">
        <v>1728</v>
      </c>
      <c r="C1862">
        <v>13410.61</v>
      </c>
    </row>
    <row r="1863" spans="1:3" x14ac:dyDescent="0.25">
      <c r="A1863" t="s">
        <v>979</v>
      </c>
      <c r="B1863" t="s">
        <v>1427</v>
      </c>
      <c r="C1863">
        <v>10537.51</v>
      </c>
    </row>
    <row r="1864" spans="1:3" x14ac:dyDescent="0.25">
      <c r="A1864" t="s">
        <v>979</v>
      </c>
      <c r="B1864" t="s">
        <v>1729</v>
      </c>
      <c r="C1864">
        <v>20305.830000000002</v>
      </c>
    </row>
    <row r="1865" spans="1:3" x14ac:dyDescent="0.25">
      <c r="A1865" t="s">
        <v>979</v>
      </c>
      <c r="B1865" t="s">
        <v>1428</v>
      </c>
      <c r="C1865">
        <v>8251.66</v>
      </c>
    </row>
    <row r="1866" spans="1:3" x14ac:dyDescent="0.25">
      <c r="A1866" t="s">
        <v>979</v>
      </c>
      <c r="B1866" t="s">
        <v>1730</v>
      </c>
      <c r="C1866">
        <v>7887.02</v>
      </c>
    </row>
    <row r="1867" spans="1:3" x14ac:dyDescent="0.25">
      <c r="A1867" t="s">
        <v>980</v>
      </c>
      <c r="B1867" t="s">
        <v>1724</v>
      </c>
      <c r="C1867">
        <v>213.85</v>
      </c>
    </row>
    <row r="1868" spans="1:3" x14ac:dyDescent="0.25">
      <c r="A1868" t="s">
        <v>980</v>
      </c>
      <c r="B1868" t="s">
        <v>1728</v>
      </c>
      <c r="C1868">
        <v>9260.92</v>
      </c>
    </row>
    <row r="1869" spans="1:3" x14ac:dyDescent="0.25">
      <c r="A1869" t="s">
        <v>981</v>
      </c>
      <c r="B1869" t="s">
        <v>1414</v>
      </c>
      <c r="C1869">
        <v>2914.38</v>
      </c>
    </row>
    <row r="1870" spans="1:3" x14ac:dyDescent="0.25">
      <c r="A1870" t="s">
        <v>981</v>
      </c>
      <c r="B1870" t="s">
        <v>1425</v>
      </c>
      <c r="C1870">
        <v>9150.5</v>
      </c>
    </row>
    <row r="1871" spans="1:3" x14ac:dyDescent="0.25">
      <c r="A1871" t="s">
        <v>981</v>
      </c>
      <c r="B1871" t="s">
        <v>1728</v>
      </c>
      <c r="C1871">
        <v>31227.599999999999</v>
      </c>
    </row>
    <row r="1872" spans="1:3" x14ac:dyDescent="0.25">
      <c r="A1872" t="s">
        <v>981</v>
      </c>
      <c r="B1872" t="s">
        <v>1426</v>
      </c>
      <c r="C1872">
        <v>40631.96</v>
      </c>
    </row>
    <row r="1873" spans="1:3" x14ac:dyDescent="0.25">
      <c r="A1873" t="s">
        <v>982</v>
      </c>
      <c r="B1873" t="s">
        <v>1724</v>
      </c>
      <c r="C1873">
        <v>43342.93</v>
      </c>
    </row>
    <row r="1874" spans="1:3" x14ac:dyDescent="0.25">
      <c r="A1874" t="s">
        <v>982</v>
      </c>
      <c r="B1874" t="s">
        <v>1725</v>
      </c>
      <c r="C1874">
        <v>635.80999999999995</v>
      </c>
    </row>
    <row r="1875" spans="1:3" x14ac:dyDescent="0.25">
      <c r="A1875" t="s">
        <v>983</v>
      </c>
      <c r="B1875" t="s">
        <v>1724</v>
      </c>
      <c r="C1875">
        <v>6196.33</v>
      </c>
    </row>
    <row r="1876" spans="1:3" x14ac:dyDescent="0.25">
      <c r="A1876" t="s">
        <v>983</v>
      </c>
      <c r="B1876" t="s">
        <v>1426</v>
      </c>
      <c r="C1876">
        <v>11177.17</v>
      </c>
    </row>
    <row r="1877" spans="1:3" x14ac:dyDescent="0.25">
      <c r="A1877" t="s">
        <v>984</v>
      </c>
      <c r="B1877" t="s">
        <v>1724</v>
      </c>
      <c r="C1877">
        <v>80637.41</v>
      </c>
    </row>
    <row r="1878" spans="1:3" x14ac:dyDescent="0.25">
      <c r="A1878" t="s">
        <v>984</v>
      </c>
      <c r="B1878" t="s">
        <v>1649</v>
      </c>
      <c r="C1878">
        <v>70460.61</v>
      </c>
    </row>
    <row r="1879" spans="1:3" x14ac:dyDescent="0.25">
      <c r="A1879" t="s">
        <v>984</v>
      </c>
      <c r="B1879" t="s">
        <v>396</v>
      </c>
      <c r="C1879">
        <v>12939.87</v>
      </c>
    </row>
    <row r="1880" spans="1:3" x14ac:dyDescent="0.25">
      <c r="A1880" t="s">
        <v>984</v>
      </c>
      <c r="B1880" t="s">
        <v>1650</v>
      </c>
      <c r="C1880">
        <v>330.92</v>
      </c>
    </row>
    <row r="1881" spans="1:3" x14ac:dyDescent="0.25">
      <c r="A1881" t="s">
        <v>985</v>
      </c>
      <c r="B1881" t="s">
        <v>1724</v>
      </c>
      <c r="C1881">
        <v>60588.53</v>
      </c>
    </row>
    <row r="1882" spans="1:3" x14ac:dyDescent="0.25">
      <c r="A1882" t="s">
        <v>985</v>
      </c>
      <c r="B1882" t="s">
        <v>1426</v>
      </c>
      <c r="C1882">
        <v>69615.289999999994</v>
      </c>
    </row>
    <row r="1883" spans="1:3" x14ac:dyDescent="0.25">
      <c r="A1883" t="s">
        <v>985</v>
      </c>
      <c r="B1883" t="s">
        <v>395</v>
      </c>
      <c r="C1883">
        <v>11117.86</v>
      </c>
    </row>
    <row r="1884" spans="1:3" x14ac:dyDescent="0.25">
      <c r="A1884" t="s">
        <v>985</v>
      </c>
      <c r="B1884" t="s">
        <v>1731</v>
      </c>
      <c r="C1884">
        <v>1296.26</v>
      </c>
    </row>
    <row r="1885" spans="1:3" x14ac:dyDescent="0.25">
      <c r="A1885" t="s">
        <v>985</v>
      </c>
      <c r="B1885" t="s">
        <v>486</v>
      </c>
      <c r="C1885">
        <v>2440.36</v>
      </c>
    </row>
    <row r="1886" spans="1:3" x14ac:dyDescent="0.25">
      <c r="A1886" t="s">
        <v>986</v>
      </c>
      <c r="B1886" t="s">
        <v>395</v>
      </c>
      <c r="C1886">
        <v>12641.7</v>
      </c>
    </row>
    <row r="1887" spans="1:3" x14ac:dyDescent="0.25">
      <c r="A1887" t="s">
        <v>986</v>
      </c>
      <c r="B1887" t="s">
        <v>396</v>
      </c>
      <c r="C1887">
        <v>11384.61</v>
      </c>
    </row>
    <row r="1888" spans="1:3" x14ac:dyDescent="0.25">
      <c r="A1888" t="s">
        <v>986</v>
      </c>
      <c r="B1888" t="s">
        <v>422</v>
      </c>
      <c r="C1888">
        <v>368.4</v>
      </c>
    </row>
    <row r="1889" spans="1:3" x14ac:dyDescent="0.25">
      <c r="A1889" t="s">
        <v>986</v>
      </c>
      <c r="B1889" t="s">
        <v>486</v>
      </c>
      <c r="C1889">
        <v>458.49</v>
      </c>
    </row>
    <row r="1890" spans="1:3" x14ac:dyDescent="0.25">
      <c r="A1890" t="s">
        <v>987</v>
      </c>
      <c r="B1890" t="s">
        <v>1732</v>
      </c>
      <c r="C1890">
        <v>37188.129999999997</v>
      </c>
    </row>
    <row r="1891" spans="1:3" x14ac:dyDescent="0.25">
      <c r="A1891" t="s">
        <v>987</v>
      </c>
      <c r="B1891" t="s">
        <v>1733</v>
      </c>
      <c r="C1891">
        <v>9236.9500000000007</v>
      </c>
    </row>
    <row r="1892" spans="1:3" x14ac:dyDescent="0.25">
      <c r="A1892" t="s">
        <v>990</v>
      </c>
      <c r="B1892" t="s">
        <v>1734</v>
      </c>
      <c r="C1892">
        <v>2509.52</v>
      </c>
    </row>
    <row r="1893" spans="1:3" x14ac:dyDescent="0.25">
      <c r="A1893" t="s">
        <v>990</v>
      </c>
      <c r="B1893" t="s">
        <v>1735</v>
      </c>
      <c r="C1893">
        <v>117630.84</v>
      </c>
    </row>
    <row r="1894" spans="1:3" x14ac:dyDescent="0.25">
      <c r="A1894" t="s">
        <v>990</v>
      </c>
      <c r="B1894" t="s">
        <v>1736</v>
      </c>
      <c r="C1894">
        <v>2280.9</v>
      </c>
    </row>
    <row r="1895" spans="1:3" x14ac:dyDescent="0.25">
      <c r="A1895" t="s">
        <v>990</v>
      </c>
      <c r="B1895" t="s">
        <v>1737</v>
      </c>
      <c r="C1895">
        <v>19.559999999999999</v>
      </c>
    </row>
    <row r="1896" spans="1:3" x14ac:dyDescent="0.25">
      <c r="A1896" t="s">
        <v>994</v>
      </c>
      <c r="B1896" t="s">
        <v>1733</v>
      </c>
      <c r="C1896">
        <v>23951.4</v>
      </c>
    </row>
    <row r="1897" spans="1:3" x14ac:dyDescent="0.25">
      <c r="A1897" t="s">
        <v>994</v>
      </c>
      <c r="B1897" t="s">
        <v>1735</v>
      </c>
      <c r="C1897">
        <v>5318.72</v>
      </c>
    </row>
    <row r="1898" spans="1:3" x14ac:dyDescent="0.25">
      <c r="A1898" t="s">
        <v>995</v>
      </c>
      <c r="B1898" t="s">
        <v>1733</v>
      </c>
      <c r="C1898">
        <v>168.9</v>
      </c>
    </row>
    <row r="1899" spans="1:3" x14ac:dyDescent="0.25">
      <c r="A1899" t="s">
        <v>995</v>
      </c>
      <c r="B1899" t="s">
        <v>1719</v>
      </c>
      <c r="C1899">
        <v>46988.56</v>
      </c>
    </row>
    <row r="1900" spans="1:3" x14ac:dyDescent="0.25">
      <c r="A1900" t="s">
        <v>996</v>
      </c>
      <c r="B1900" t="s">
        <v>1732</v>
      </c>
      <c r="C1900">
        <v>8167.27</v>
      </c>
    </row>
    <row r="1901" spans="1:3" x14ac:dyDescent="0.25">
      <c r="A1901" t="s">
        <v>997</v>
      </c>
      <c r="B1901" t="s">
        <v>1704</v>
      </c>
      <c r="C1901">
        <v>16311.23</v>
      </c>
    </row>
    <row r="1902" spans="1:3" x14ac:dyDescent="0.25">
      <c r="A1902" t="s">
        <v>997</v>
      </c>
      <c r="B1902" t="s">
        <v>1738</v>
      </c>
      <c r="C1902">
        <v>5363.38</v>
      </c>
    </row>
    <row r="1903" spans="1:3" x14ac:dyDescent="0.25">
      <c r="A1903" t="s">
        <v>997</v>
      </c>
      <c r="B1903" t="s">
        <v>1739</v>
      </c>
      <c r="C1903">
        <v>644.29999999999995</v>
      </c>
    </row>
    <row r="1904" spans="1:3" x14ac:dyDescent="0.25">
      <c r="A1904" t="s">
        <v>997</v>
      </c>
      <c r="B1904" t="s">
        <v>1710</v>
      </c>
      <c r="C1904">
        <v>87303.57</v>
      </c>
    </row>
    <row r="1905" spans="1:3" x14ac:dyDescent="0.25">
      <c r="A1905" t="s">
        <v>1000</v>
      </c>
      <c r="B1905" t="s">
        <v>1704</v>
      </c>
      <c r="C1905">
        <v>56456.84</v>
      </c>
    </row>
    <row r="1906" spans="1:3" x14ac:dyDescent="0.25">
      <c r="A1906" t="s">
        <v>1000</v>
      </c>
      <c r="B1906" t="s">
        <v>1738</v>
      </c>
      <c r="C1906">
        <v>2175.4899999999998</v>
      </c>
    </row>
    <row r="1907" spans="1:3" x14ac:dyDescent="0.25">
      <c r="A1907" t="s">
        <v>1000</v>
      </c>
      <c r="B1907" t="s">
        <v>1698</v>
      </c>
      <c r="C1907">
        <v>2821.21</v>
      </c>
    </row>
    <row r="1908" spans="1:3" x14ac:dyDescent="0.25">
      <c r="A1908" t="s">
        <v>1002</v>
      </c>
      <c r="B1908" t="s">
        <v>1696</v>
      </c>
      <c r="C1908">
        <v>66991.199999999997</v>
      </c>
    </row>
    <row r="1909" spans="1:3" x14ac:dyDescent="0.25">
      <c r="A1909" t="s">
        <v>1002</v>
      </c>
      <c r="B1909" t="s">
        <v>1732</v>
      </c>
      <c r="C1909">
        <v>63452.98</v>
      </c>
    </row>
    <row r="1910" spans="1:3" x14ac:dyDescent="0.25">
      <c r="A1910" t="s">
        <v>1002</v>
      </c>
      <c r="B1910" t="s">
        <v>1698</v>
      </c>
      <c r="C1910">
        <v>151.46</v>
      </c>
    </row>
    <row r="1911" spans="1:3" x14ac:dyDescent="0.25">
      <c r="A1911" t="s">
        <v>1003</v>
      </c>
      <c r="B1911" t="s">
        <v>1704</v>
      </c>
      <c r="C1911">
        <v>15887.75</v>
      </c>
    </row>
    <row r="1912" spans="1:3" x14ac:dyDescent="0.25">
      <c r="A1912" t="s">
        <v>1004</v>
      </c>
      <c r="B1912" t="s">
        <v>1704</v>
      </c>
      <c r="C1912">
        <v>33322.339999999997</v>
      </c>
    </row>
    <row r="1913" spans="1:3" x14ac:dyDescent="0.25">
      <c r="A1913" t="s">
        <v>1004</v>
      </c>
      <c r="B1913" t="s">
        <v>1401</v>
      </c>
      <c r="C1913">
        <v>17552.64</v>
      </c>
    </row>
    <row r="1914" spans="1:3" x14ac:dyDescent="0.25">
      <c r="A1914" t="s">
        <v>1004</v>
      </c>
      <c r="B1914" t="s">
        <v>1710</v>
      </c>
      <c r="C1914">
        <v>52223.71</v>
      </c>
    </row>
    <row r="1915" spans="1:3" x14ac:dyDescent="0.25">
      <c r="A1915" t="s">
        <v>1005</v>
      </c>
      <c r="B1915" t="s">
        <v>1734</v>
      </c>
      <c r="C1915">
        <v>38162.46</v>
      </c>
    </row>
    <row r="1916" spans="1:3" x14ac:dyDescent="0.25">
      <c r="A1916" t="s">
        <v>1005</v>
      </c>
      <c r="B1916" t="s">
        <v>1732</v>
      </c>
      <c r="C1916">
        <v>39964.949999999997</v>
      </c>
    </row>
    <row r="1917" spans="1:3" x14ac:dyDescent="0.25">
      <c r="A1917" t="s">
        <v>1006</v>
      </c>
      <c r="B1917" t="s">
        <v>1738</v>
      </c>
      <c r="C1917">
        <v>110409.60000000001</v>
      </c>
    </row>
    <row r="1918" spans="1:3" x14ac:dyDescent="0.25">
      <c r="A1918" t="s">
        <v>1006</v>
      </c>
      <c r="B1918" t="s">
        <v>1739</v>
      </c>
      <c r="C1918">
        <v>4616.92</v>
      </c>
    </row>
    <row r="1919" spans="1:3" x14ac:dyDescent="0.25">
      <c r="A1919" t="s">
        <v>1006</v>
      </c>
      <c r="B1919" t="s">
        <v>1734</v>
      </c>
      <c r="C1919">
        <v>6504.8</v>
      </c>
    </row>
    <row r="1920" spans="1:3" x14ac:dyDescent="0.25">
      <c r="A1920" t="s">
        <v>1006</v>
      </c>
      <c r="B1920" t="s">
        <v>1732</v>
      </c>
      <c r="C1920">
        <v>11193.12</v>
      </c>
    </row>
    <row r="1921" spans="1:3" x14ac:dyDescent="0.25">
      <c r="A1921" t="s">
        <v>1006</v>
      </c>
      <c r="B1921" t="s">
        <v>1740</v>
      </c>
      <c r="C1921">
        <v>8450.8700000000008</v>
      </c>
    </row>
    <row r="1922" spans="1:3" x14ac:dyDescent="0.25">
      <c r="A1922" t="s">
        <v>1007</v>
      </c>
      <c r="B1922" t="s">
        <v>1732</v>
      </c>
      <c r="C1922">
        <v>24819.86</v>
      </c>
    </row>
    <row r="1923" spans="1:3" x14ac:dyDescent="0.25">
      <c r="A1923" t="s">
        <v>1007</v>
      </c>
      <c r="B1923" t="s">
        <v>1733</v>
      </c>
      <c r="C1923">
        <v>82613.990000000005</v>
      </c>
    </row>
    <row r="1924" spans="1:3" x14ac:dyDescent="0.25">
      <c r="A1924" t="s">
        <v>1007</v>
      </c>
      <c r="B1924" t="s">
        <v>1719</v>
      </c>
      <c r="C1924">
        <v>13451.89</v>
      </c>
    </row>
    <row r="1925" spans="1:3" x14ac:dyDescent="0.25">
      <c r="A1925" t="s">
        <v>1007</v>
      </c>
      <c r="B1925" t="s">
        <v>1695</v>
      </c>
      <c r="C1925">
        <v>15515.62</v>
      </c>
    </row>
    <row r="1926" spans="1:3" x14ac:dyDescent="0.25">
      <c r="A1926" t="s">
        <v>1008</v>
      </c>
      <c r="B1926" t="s">
        <v>1733</v>
      </c>
      <c r="C1926">
        <v>7086.04</v>
      </c>
    </row>
    <row r="1927" spans="1:3" x14ac:dyDescent="0.25">
      <c r="A1927" t="s">
        <v>1009</v>
      </c>
      <c r="B1927" t="s">
        <v>1704</v>
      </c>
      <c r="C1927">
        <v>1946.46</v>
      </c>
    </row>
    <row r="1928" spans="1:3" x14ac:dyDescent="0.25">
      <c r="A1928" t="s">
        <v>1009</v>
      </c>
      <c r="B1928" t="s">
        <v>1738</v>
      </c>
      <c r="C1928">
        <v>46303.57</v>
      </c>
    </row>
    <row r="1929" spans="1:3" x14ac:dyDescent="0.25">
      <c r="A1929" t="s">
        <v>1009</v>
      </c>
      <c r="B1929" t="s">
        <v>1732</v>
      </c>
      <c r="C1929">
        <v>19791.29</v>
      </c>
    </row>
    <row r="1930" spans="1:3" x14ac:dyDescent="0.25">
      <c r="A1930" t="s">
        <v>1010</v>
      </c>
      <c r="B1930" t="s">
        <v>1704</v>
      </c>
      <c r="C1930">
        <v>5978.38</v>
      </c>
    </row>
    <row r="1931" spans="1:3" x14ac:dyDescent="0.25">
      <c r="A1931" t="s">
        <v>1010</v>
      </c>
      <c r="B1931" t="s">
        <v>1738</v>
      </c>
      <c r="C1931">
        <v>170861.03</v>
      </c>
    </row>
    <row r="1932" spans="1:3" x14ac:dyDescent="0.25">
      <c r="A1932" t="s">
        <v>1010</v>
      </c>
      <c r="B1932" t="s">
        <v>1739</v>
      </c>
      <c r="C1932">
        <v>1453.85</v>
      </c>
    </row>
    <row r="1933" spans="1:3" x14ac:dyDescent="0.25">
      <c r="A1933" t="s">
        <v>1010</v>
      </c>
      <c r="B1933" t="s">
        <v>1710</v>
      </c>
      <c r="C1933">
        <v>6175.99</v>
      </c>
    </row>
    <row r="1934" spans="1:3" x14ac:dyDescent="0.25">
      <c r="A1934" t="s">
        <v>1010</v>
      </c>
      <c r="B1934" t="s">
        <v>1741</v>
      </c>
      <c r="C1934">
        <v>704</v>
      </c>
    </row>
    <row r="1935" spans="1:3" x14ac:dyDescent="0.25">
      <c r="A1935" t="s">
        <v>1010</v>
      </c>
      <c r="B1935" t="s">
        <v>1742</v>
      </c>
      <c r="C1935">
        <v>82.51</v>
      </c>
    </row>
    <row r="1936" spans="1:3" x14ac:dyDescent="0.25">
      <c r="A1936" t="s">
        <v>1011</v>
      </c>
      <c r="B1936" t="s">
        <v>1732</v>
      </c>
      <c r="C1936">
        <v>21720.49</v>
      </c>
    </row>
    <row r="1937" spans="1:3" x14ac:dyDescent="0.25">
      <c r="A1937" t="s">
        <v>1012</v>
      </c>
      <c r="B1937" t="s">
        <v>1734</v>
      </c>
      <c r="C1937">
        <v>4346.6099999999997</v>
      </c>
    </row>
    <row r="1938" spans="1:3" x14ac:dyDescent="0.25">
      <c r="A1938" t="s">
        <v>1012</v>
      </c>
      <c r="B1938" t="s">
        <v>1732</v>
      </c>
      <c r="C1938">
        <v>107041.38</v>
      </c>
    </row>
    <row r="1939" spans="1:3" x14ac:dyDescent="0.25">
      <c r="A1939" t="s">
        <v>1012</v>
      </c>
      <c r="B1939" t="s">
        <v>1743</v>
      </c>
      <c r="C1939">
        <v>93.19</v>
      </c>
    </row>
    <row r="1940" spans="1:3" x14ac:dyDescent="0.25">
      <c r="A1940" t="s">
        <v>1013</v>
      </c>
      <c r="B1940" t="s">
        <v>1732</v>
      </c>
      <c r="C1940">
        <v>50197.75</v>
      </c>
    </row>
    <row r="1941" spans="1:3" x14ac:dyDescent="0.25">
      <c r="A1941" t="s">
        <v>1014</v>
      </c>
      <c r="B1941" t="s">
        <v>1732</v>
      </c>
      <c r="C1941">
        <v>2051.15</v>
      </c>
    </row>
    <row r="1942" spans="1:3" x14ac:dyDescent="0.25">
      <c r="A1942" t="s">
        <v>1015</v>
      </c>
      <c r="B1942" t="s">
        <v>1704</v>
      </c>
      <c r="C1942">
        <v>5602.63</v>
      </c>
    </row>
    <row r="1943" spans="1:3" x14ac:dyDescent="0.25">
      <c r="A1943" t="s">
        <v>1015</v>
      </c>
      <c r="B1943" t="s">
        <v>1696</v>
      </c>
      <c r="C1943">
        <v>2274.2199999999998</v>
      </c>
    </row>
    <row r="1944" spans="1:3" x14ac:dyDescent="0.25">
      <c r="A1944" t="s">
        <v>1015</v>
      </c>
      <c r="B1944" t="s">
        <v>1732</v>
      </c>
      <c r="C1944">
        <v>107408.24</v>
      </c>
    </row>
    <row r="1945" spans="1:3" x14ac:dyDescent="0.25">
      <c r="A1945" t="s">
        <v>1015</v>
      </c>
      <c r="B1945" t="s">
        <v>1698</v>
      </c>
      <c r="C1945">
        <v>6815.19</v>
      </c>
    </row>
    <row r="1946" spans="1:3" x14ac:dyDescent="0.25">
      <c r="A1946" t="s">
        <v>1015</v>
      </c>
      <c r="B1946" t="s">
        <v>1744</v>
      </c>
      <c r="C1946">
        <v>203.36</v>
      </c>
    </row>
    <row r="1947" spans="1:3" x14ac:dyDescent="0.25">
      <c r="A1947" t="s">
        <v>1015</v>
      </c>
      <c r="B1947" t="s">
        <v>1743</v>
      </c>
      <c r="C1947">
        <v>11496.18</v>
      </c>
    </row>
    <row r="1948" spans="1:3" x14ac:dyDescent="0.25">
      <c r="A1948" t="s">
        <v>1016</v>
      </c>
      <c r="B1948" t="s">
        <v>1704</v>
      </c>
      <c r="C1948">
        <v>2567.42</v>
      </c>
    </row>
    <row r="1949" spans="1:3" x14ac:dyDescent="0.25">
      <c r="A1949" t="s">
        <v>1016</v>
      </c>
      <c r="B1949" t="s">
        <v>1732</v>
      </c>
      <c r="C1949">
        <v>926.43</v>
      </c>
    </row>
    <row r="1950" spans="1:3" x14ac:dyDescent="0.25">
      <c r="A1950" t="s">
        <v>1016</v>
      </c>
      <c r="B1950" t="s">
        <v>1698</v>
      </c>
      <c r="C1950">
        <v>13842.25</v>
      </c>
    </row>
    <row r="1951" spans="1:3" x14ac:dyDescent="0.25">
      <c r="A1951" t="s">
        <v>1017</v>
      </c>
      <c r="B1951" t="s">
        <v>1704</v>
      </c>
      <c r="C1951">
        <v>59657.19</v>
      </c>
    </row>
    <row r="1952" spans="1:3" x14ac:dyDescent="0.25">
      <c r="A1952" t="s">
        <v>1017</v>
      </c>
      <c r="B1952" t="s">
        <v>1696</v>
      </c>
      <c r="C1952">
        <v>22650.03</v>
      </c>
    </row>
    <row r="1953" spans="1:3" x14ac:dyDescent="0.25">
      <c r="A1953" t="s">
        <v>1017</v>
      </c>
      <c r="B1953" t="s">
        <v>1698</v>
      </c>
      <c r="C1953">
        <v>89921.919999999998</v>
      </c>
    </row>
    <row r="1954" spans="1:3" x14ac:dyDescent="0.25">
      <c r="A1954" t="s">
        <v>1017</v>
      </c>
      <c r="B1954" t="s">
        <v>1744</v>
      </c>
      <c r="C1954">
        <v>11.82</v>
      </c>
    </row>
    <row r="1955" spans="1:3" x14ac:dyDescent="0.25">
      <c r="A1955" t="s">
        <v>1018</v>
      </c>
      <c r="B1955" t="s">
        <v>1732</v>
      </c>
      <c r="C1955">
        <v>3602.76</v>
      </c>
    </row>
    <row r="1956" spans="1:3" x14ac:dyDescent="0.25">
      <c r="A1956" t="s">
        <v>1018</v>
      </c>
      <c r="B1956" t="s">
        <v>1735</v>
      </c>
      <c r="C1956">
        <v>81142.929999999993</v>
      </c>
    </row>
    <row r="1957" spans="1:3" x14ac:dyDescent="0.25">
      <c r="A1957" t="s">
        <v>1019</v>
      </c>
      <c r="B1957" t="s">
        <v>1732</v>
      </c>
      <c r="C1957">
        <v>35798.78</v>
      </c>
    </row>
    <row r="1958" spans="1:3" x14ac:dyDescent="0.25">
      <c r="A1958" t="s">
        <v>1019</v>
      </c>
      <c r="B1958" t="s">
        <v>1735</v>
      </c>
      <c r="C1958">
        <v>2861.67</v>
      </c>
    </row>
    <row r="1959" spans="1:3" x14ac:dyDescent="0.25">
      <c r="A1959" t="s">
        <v>1020</v>
      </c>
      <c r="B1959" t="s">
        <v>1732</v>
      </c>
      <c r="C1959">
        <v>24680.91</v>
      </c>
    </row>
    <row r="1960" spans="1:3" x14ac:dyDescent="0.25">
      <c r="A1960" t="s">
        <v>1020</v>
      </c>
      <c r="B1960" t="s">
        <v>1735</v>
      </c>
      <c r="C1960">
        <v>7196.15</v>
      </c>
    </row>
    <row r="1961" spans="1:3" x14ac:dyDescent="0.25">
      <c r="A1961" t="s">
        <v>1021</v>
      </c>
      <c r="B1961" t="s">
        <v>1733</v>
      </c>
      <c r="C1961">
        <v>43511.21</v>
      </c>
    </row>
    <row r="1962" spans="1:3" x14ac:dyDescent="0.25">
      <c r="A1962" t="s">
        <v>1021</v>
      </c>
      <c r="B1962" t="s">
        <v>1735</v>
      </c>
      <c r="C1962">
        <v>39015.5</v>
      </c>
    </row>
    <row r="1963" spans="1:3" x14ac:dyDescent="0.25">
      <c r="A1963" t="s">
        <v>1021</v>
      </c>
      <c r="B1963" t="s">
        <v>1736</v>
      </c>
      <c r="C1963">
        <v>4068.09</v>
      </c>
    </row>
    <row r="1964" spans="1:3" x14ac:dyDescent="0.25">
      <c r="A1964" t="s">
        <v>1022</v>
      </c>
      <c r="B1964" t="s">
        <v>1733</v>
      </c>
      <c r="C1964">
        <v>66838.48</v>
      </c>
    </row>
    <row r="1965" spans="1:3" x14ac:dyDescent="0.25">
      <c r="A1965" t="s">
        <v>1022</v>
      </c>
      <c r="B1965" t="s">
        <v>1719</v>
      </c>
      <c r="C1965">
        <v>34374.949999999997</v>
      </c>
    </row>
    <row r="1966" spans="1:3" x14ac:dyDescent="0.25">
      <c r="A1966" t="s">
        <v>1022</v>
      </c>
      <c r="B1966" t="s">
        <v>1736</v>
      </c>
      <c r="C1966">
        <v>2534.0700000000002</v>
      </c>
    </row>
    <row r="1967" spans="1:3" x14ac:dyDescent="0.25">
      <c r="A1967" t="s">
        <v>1023</v>
      </c>
      <c r="B1967" t="s">
        <v>1719</v>
      </c>
      <c r="C1967">
        <v>33555.199999999997</v>
      </c>
    </row>
    <row r="1968" spans="1:3" x14ac:dyDescent="0.25">
      <c r="A1968" t="s">
        <v>1024</v>
      </c>
      <c r="B1968" t="s">
        <v>1745</v>
      </c>
      <c r="C1968">
        <v>46748.23</v>
      </c>
    </row>
    <row r="1969" spans="1:3" x14ac:dyDescent="0.25">
      <c r="A1969" t="s">
        <v>1024</v>
      </c>
      <c r="B1969" t="s">
        <v>1746</v>
      </c>
      <c r="C1969">
        <v>10.06</v>
      </c>
    </row>
    <row r="1970" spans="1:3" x14ac:dyDescent="0.25">
      <c r="A1970" t="s">
        <v>1026</v>
      </c>
      <c r="B1970" t="s">
        <v>1745</v>
      </c>
      <c r="C1970">
        <v>2796.93</v>
      </c>
    </row>
    <row r="1971" spans="1:3" x14ac:dyDescent="0.25">
      <c r="A1971" t="s">
        <v>1027</v>
      </c>
      <c r="B1971" t="s">
        <v>171</v>
      </c>
      <c r="C1971">
        <v>25379.83</v>
      </c>
    </row>
    <row r="1972" spans="1:3" x14ac:dyDescent="0.25">
      <c r="A1972" t="s">
        <v>1027</v>
      </c>
      <c r="B1972" t="s">
        <v>1747</v>
      </c>
      <c r="C1972">
        <v>379.34</v>
      </c>
    </row>
    <row r="1973" spans="1:3" x14ac:dyDescent="0.25">
      <c r="A1973" t="s">
        <v>1030</v>
      </c>
      <c r="B1973" t="s">
        <v>1656</v>
      </c>
      <c r="C1973">
        <v>146.77000000000001</v>
      </c>
    </row>
    <row r="1974" spans="1:3" x14ac:dyDescent="0.25">
      <c r="A1974" t="s">
        <v>1030</v>
      </c>
      <c r="B1974" t="s">
        <v>1747</v>
      </c>
      <c r="C1974">
        <v>15085.79</v>
      </c>
    </row>
    <row r="1975" spans="1:3" x14ac:dyDescent="0.25">
      <c r="A1975" t="s">
        <v>1031</v>
      </c>
      <c r="B1975" t="s">
        <v>1748</v>
      </c>
      <c r="C1975">
        <v>52721.95</v>
      </c>
    </row>
    <row r="1976" spans="1:3" x14ac:dyDescent="0.25">
      <c r="A1976" t="s">
        <v>1033</v>
      </c>
      <c r="B1976" t="s">
        <v>1749</v>
      </c>
      <c r="C1976">
        <v>4069.11</v>
      </c>
    </row>
    <row r="1977" spans="1:3" x14ac:dyDescent="0.25">
      <c r="A1977" t="s">
        <v>1033</v>
      </c>
      <c r="B1977" t="s">
        <v>1748</v>
      </c>
      <c r="C1977">
        <v>30796.14</v>
      </c>
    </row>
    <row r="1978" spans="1:3" x14ac:dyDescent="0.25">
      <c r="A1978" t="s">
        <v>1035</v>
      </c>
      <c r="B1978" t="s">
        <v>1735</v>
      </c>
      <c r="C1978">
        <v>1907.16</v>
      </c>
    </row>
    <row r="1979" spans="1:3" x14ac:dyDescent="0.25">
      <c r="A1979" t="s">
        <v>1035</v>
      </c>
      <c r="B1979" t="s">
        <v>1736</v>
      </c>
      <c r="C1979">
        <v>109258.42</v>
      </c>
    </row>
    <row r="1980" spans="1:3" x14ac:dyDescent="0.25">
      <c r="A1980" t="s">
        <v>1035</v>
      </c>
      <c r="B1980" t="s">
        <v>1750</v>
      </c>
      <c r="C1980">
        <v>503.61</v>
      </c>
    </row>
    <row r="1981" spans="1:3" x14ac:dyDescent="0.25">
      <c r="A1981" t="s">
        <v>1037</v>
      </c>
      <c r="B1981" t="s">
        <v>1751</v>
      </c>
      <c r="C1981">
        <v>36949.440000000002</v>
      </c>
    </row>
    <row r="1982" spans="1:3" x14ac:dyDescent="0.25">
      <c r="A1982" t="s">
        <v>1037</v>
      </c>
      <c r="B1982" t="s">
        <v>1745</v>
      </c>
      <c r="C1982">
        <v>25810.799999999999</v>
      </c>
    </row>
    <row r="1983" spans="1:3" x14ac:dyDescent="0.25">
      <c r="A1983" t="s">
        <v>1037</v>
      </c>
      <c r="B1983" t="s">
        <v>1752</v>
      </c>
      <c r="C1983">
        <v>736.81</v>
      </c>
    </row>
    <row r="1984" spans="1:3" x14ac:dyDescent="0.25">
      <c r="A1984" t="s">
        <v>1039</v>
      </c>
      <c r="B1984" t="s">
        <v>1751</v>
      </c>
      <c r="C1984">
        <v>2978.54</v>
      </c>
    </row>
    <row r="1985" spans="1:3" x14ac:dyDescent="0.25">
      <c r="A1985" t="s">
        <v>1039</v>
      </c>
      <c r="B1985" t="s">
        <v>1753</v>
      </c>
      <c r="C1985">
        <v>70643.350000000006</v>
      </c>
    </row>
    <row r="1986" spans="1:3" x14ac:dyDescent="0.25">
      <c r="A1986" t="s">
        <v>1039</v>
      </c>
      <c r="B1986" t="s">
        <v>1745</v>
      </c>
      <c r="C1986">
        <v>16095.64</v>
      </c>
    </row>
    <row r="1987" spans="1:3" x14ac:dyDescent="0.25">
      <c r="A1987" t="s">
        <v>1041</v>
      </c>
      <c r="B1987" t="s">
        <v>1753</v>
      </c>
      <c r="C1987">
        <v>36091.089999999997</v>
      </c>
    </row>
    <row r="1988" spans="1:3" x14ac:dyDescent="0.25">
      <c r="A1988" t="s">
        <v>1042</v>
      </c>
      <c r="B1988" t="s">
        <v>1754</v>
      </c>
      <c r="C1988">
        <v>8902.99</v>
      </c>
    </row>
    <row r="1989" spans="1:3" x14ac:dyDescent="0.25">
      <c r="A1989" t="s">
        <v>1042</v>
      </c>
      <c r="B1989" t="s">
        <v>1664</v>
      </c>
      <c r="C1989">
        <v>10749.87</v>
      </c>
    </row>
    <row r="1990" spans="1:3" x14ac:dyDescent="0.25">
      <c r="A1990" t="s">
        <v>1042</v>
      </c>
      <c r="B1990" t="s">
        <v>1709</v>
      </c>
      <c r="C1990">
        <v>9657.5400000000009</v>
      </c>
    </row>
    <row r="1991" spans="1:3" x14ac:dyDescent="0.25">
      <c r="A1991" t="s">
        <v>1043</v>
      </c>
      <c r="B1991" t="s">
        <v>1747</v>
      </c>
      <c r="C1991">
        <v>13391.39</v>
      </c>
    </row>
    <row r="1992" spans="1:3" x14ac:dyDescent="0.25">
      <c r="A1992" t="s">
        <v>1044</v>
      </c>
      <c r="B1992" t="s">
        <v>1747</v>
      </c>
      <c r="C1992">
        <v>74763.75</v>
      </c>
    </row>
    <row r="1993" spans="1:3" x14ac:dyDescent="0.25">
      <c r="A1993" t="s">
        <v>1045</v>
      </c>
      <c r="B1993" t="s">
        <v>1747</v>
      </c>
      <c r="C1993">
        <v>31990.65</v>
      </c>
    </row>
    <row r="1994" spans="1:3" x14ac:dyDescent="0.25">
      <c r="A1994" t="s">
        <v>1046</v>
      </c>
      <c r="B1994" t="s">
        <v>1749</v>
      </c>
      <c r="C1994">
        <v>2923.55</v>
      </c>
    </row>
    <row r="1995" spans="1:3" x14ac:dyDescent="0.25">
      <c r="A1995" t="s">
        <v>1046</v>
      </c>
      <c r="B1995" t="s">
        <v>1748</v>
      </c>
      <c r="C1995">
        <v>52956.98</v>
      </c>
    </row>
    <row r="1996" spans="1:3" x14ac:dyDescent="0.25">
      <c r="A1996" t="s">
        <v>1046</v>
      </c>
      <c r="B1996" t="s">
        <v>1755</v>
      </c>
      <c r="C1996">
        <v>44667.16</v>
      </c>
    </row>
    <row r="1997" spans="1:3" x14ac:dyDescent="0.25">
      <c r="A1997" t="s">
        <v>1048</v>
      </c>
      <c r="B1997" t="s">
        <v>1756</v>
      </c>
      <c r="C1997">
        <v>18228.75</v>
      </c>
    </row>
    <row r="1998" spans="1:3" x14ac:dyDescent="0.25">
      <c r="A1998" t="s">
        <v>1048</v>
      </c>
      <c r="B1998" t="s">
        <v>1748</v>
      </c>
      <c r="C1998">
        <v>23586.639999999999</v>
      </c>
    </row>
    <row r="1999" spans="1:3" x14ac:dyDescent="0.25">
      <c r="A1999" t="s">
        <v>1048</v>
      </c>
      <c r="B1999" t="s">
        <v>1755</v>
      </c>
      <c r="C1999">
        <v>63542.239999999998</v>
      </c>
    </row>
    <row r="2000" spans="1:3" x14ac:dyDescent="0.25">
      <c r="A2000" t="s">
        <v>1050</v>
      </c>
      <c r="B2000" t="s">
        <v>1755</v>
      </c>
      <c r="C2000">
        <v>74092.490000000005</v>
      </c>
    </row>
    <row r="2001" spans="1:3" x14ac:dyDescent="0.25">
      <c r="A2001" t="s">
        <v>1050</v>
      </c>
      <c r="B2001" t="s">
        <v>1757</v>
      </c>
      <c r="C2001">
        <v>125.33</v>
      </c>
    </row>
    <row r="2002" spans="1:3" x14ac:dyDescent="0.25">
      <c r="A2002" t="s">
        <v>1051</v>
      </c>
      <c r="B2002" t="s">
        <v>1745</v>
      </c>
      <c r="C2002">
        <v>16659.36</v>
      </c>
    </row>
    <row r="2003" spans="1:3" x14ac:dyDescent="0.25">
      <c r="A2003" t="s">
        <v>1051</v>
      </c>
      <c r="B2003" t="s">
        <v>1755</v>
      </c>
      <c r="C2003">
        <v>15418.02</v>
      </c>
    </row>
    <row r="2004" spans="1:3" x14ac:dyDescent="0.25">
      <c r="A2004" t="s">
        <v>1051</v>
      </c>
      <c r="B2004" t="s">
        <v>1746</v>
      </c>
      <c r="C2004">
        <v>901.12</v>
      </c>
    </row>
    <row r="2005" spans="1:3" x14ac:dyDescent="0.25">
      <c r="A2005" t="s">
        <v>1052</v>
      </c>
      <c r="B2005" t="s">
        <v>1751</v>
      </c>
      <c r="C2005">
        <v>481.82</v>
      </c>
    </row>
    <row r="2006" spans="1:3" x14ac:dyDescent="0.25">
      <c r="A2006" t="s">
        <v>1052</v>
      </c>
      <c r="B2006" t="s">
        <v>1745</v>
      </c>
      <c r="C2006">
        <v>14954.19</v>
      </c>
    </row>
    <row r="2007" spans="1:3" x14ac:dyDescent="0.25">
      <c r="A2007" t="s">
        <v>1052</v>
      </c>
      <c r="B2007" t="s">
        <v>1752</v>
      </c>
      <c r="C2007">
        <v>42.3</v>
      </c>
    </row>
    <row r="2008" spans="1:3" x14ac:dyDescent="0.25">
      <c r="A2008" t="s">
        <v>1052</v>
      </c>
      <c r="B2008" t="s">
        <v>1746</v>
      </c>
      <c r="C2008">
        <v>284.64</v>
      </c>
    </row>
    <row r="2009" spans="1:3" x14ac:dyDescent="0.25">
      <c r="A2009" t="s">
        <v>1053</v>
      </c>
      <c r="B2009" t="s">
        <v>1751</v>
      </c>
      <c r="C2009">
        <v>15694.43</v>
      </c>
    </row>
    <row r="2010" spans="1:3" x14ac:dyDescent="0.25">
      <c r="A2010" t="s">
        <v>1053</v>
      </c>
      <c r="B2010" t="s">
        <v>288</v>
      </c>
      <c r="C2010">
        <v>1314.78</v>
      </c>
    </row>
    <row r="2011" spans="1:3" x14ac:dyDescent="0.25">
      <c r="A2011" t="s">
        <v>1053</v>
      </c>
      <c r="B2011" t="s">
        <v>1753</v>
      </c>
      <c r="C2011">
        <v>72788.77</v>
      </c>
    </row>
    <row r="2012" spans="1:3" x14ac:dyDescent="0.25">
      <c r="A2012" t="s">
        <v>1054</v>
      </c>
      <c r="B2012" t="s">
        <v>1753</v>
      </c>
      <c r="C2012">
        <v>75722.460000000006</v>
      </c>
    </row>
    <row r="2013" spans="1:3" x14ac:dyDescent="0.25">
      <c r="A2013" t="s">
        <v>1054</v>
      </c>
      <c r="B2013" t="s">
        <v>1745</v>
      </c>
      <c r="C2013">
        <v>4951.04</v>
      </c>
    </row>
    <row r="2014" spans="1:3" x14ac:dyDescent="0.25">
      <c r="A2014" t="s">
        <v>1055</v>
      </c>
      <c r="B2014" t="s">
        <v>288</v>
      </c>
      <c r="C2014">
        <v>4830.13</v>
      </c>
    </row>
    <row r="2015" spans="1:3" x14ac:dyDescent="0.25">
      <c r="A2015" t="s">
        <v>1055</v>
      </c>
      <c r="B2015" t="s">
        <v>1753</v>
      </c>
      <c r="C2015">
        <v>94264.47</v>
      </c>
    </row>
    <row r="2016" spans="1:3" x14ac:dyDescent="0.25">
      <c r="A2016" t="s">
        <v>1056</v>
      </c>
      <c r="B2016" t="s">
        <v>98</v>
      </c>
      <c r="C2016">
        <v>22217.77</v>
      </c>
    </row>
    <row r="2017" spans="1:3" x14ac:dyDescent="0.25">
      <c r="A2017" t="s">
        <v>1056</v>
      </c>
      <c r="B2017" t="s">
        <v>288</v>
      </c>
      <c r="C2017">
        <v>44914.29</v>
      </c>
    </row>
    <row r="2018" spans="1:3" x14ac:dyDescent="0.25">
      <c r="A2018" t="s">
        <v>1056</v>
      </c>
      <c r="B2018" t="s">
        <v>1753</v>
      </c>
      <c r="C2018">
        <v>67457.37</v>
      </c>
    </row>
    <row r="2019" spans="1:3" x14ac:dyDescent="0.25">
      <c r="A2019" t="s">
        <v>1057</v>
      </c>
      <c r="B2019" t="s">
        <v>1754</v>
      </c>
      <c r="C2019">
        <v>565.29999999999995</v>
      </c>
    </row>
    <row r="2020" spans="1:3" x14ac:dyDescent="0.25">
      <c r="A2020" t="s">
        <v>1057</v>
      </c>
      <c r="B2020" t="s">
        <v>1664</v>
      </c>
      <c r="C2020">
        <v>29645.62</v>
      </c>
    </row>
    <row r="2021" spans="1:3" x14ac:dyDescent="0.25">
      <c r="A2021" t="s">
        <v>1057</v>
      </c>
      <c r="B2021" t="s">
        <v>1719</v>
      </c>
      <c r="C2021">
        <v>1084.1500000000001</v>
      </c>
    </row>
    <row r="2022" spans="1:3" x14ac:dyDescent="0.25">
      <c r="A2022" t="s">
        <v>1057</v>
      </c>
      <c r="B2022" t="s">
        <v>1695</v>
      </c>
      <c r="C2022">
        <v>29319.74</v>
      </c>
    </row>
    <row r="2023" spans="1:3" x14ac:dyDescent="0.25">
      <c r="A2023" t="s">
        <v>1057</v>
      </c>
      <c r="B2023" t="s">
        <v>1694</v>
      </c>
      <c r="C2023">
        <v>8132.62</v>
      </c>
    </row>
    <row r="2024" spans="1:3" x14ac:dyDescent="0.25">
      <c r="A2024" t="s">
        <v>1058</v>
      </c>
      <c r="B2024" t="s">
        <v>171</v>
      </c>
      <c r="C2024">
        <v>1005.05</v>
      </c>
    </row>
    <row r="2025" spans="1:3" x14ac:dyDescent="0.25">
      <c r="A2025" t="s">
        <v>1058</v>
      </c>
      <c r="B2025" t="s">
        <v>1747</v>
      </c>
      <c r="C2025">
        <v>87590.8</v>
      </c>
    </row>
    <row r="2026" spans="1:3" x14ac:dyDescent="0.25">
      <c r="A2026" t="s">
        <v>1059</v>
      </c>
      <c r="B2026" t="s">
        <v>59</v>
      </c>
      <c r="C2026">
        <v>7209.42</v>
      </c>
    </row>
    <row r="2027" spans="1:3" x14ac:dyDescent="0.25">
      <c r="A2027" t="s">
        <v>1059</v>
      </c>
      <c r="B2027" t="s">
        <v>171</v>
      </c>
      <c r="C2027">
        <v>37017.86</v>
      </c>
    </row>
    <row r="2028" spans="1:3" x14ac:dyDescent="0.25">
      <c r="A2028" t="s">
        <v>1059</v>
      </c>
      <c r="B2028" t="s">
        <v>1747</v>
      </c>
      <c r="C2028">
        <v>16161.1</v>
      </c>
    </row>
    <row r="2029" spans="1:3" x14ac:dyDescent="0.25">
      <c r="A2029" t="s">
        <v>1061</v>
      </c>
      <c r="B2029" t="s">
        <v>171</v>
      </c>
      <c r="C2029">
        <v>48804.34</v>
      </c>
    </row>
    <row r="2030" spans="1:3" x14ac:dyDescent="0.25">
      <c r="A2030" t="s">
        <v>1061</v>
      </c>
      <c r="B2030" t="s">
        <v>458</v>
      </c>
      <c r="C2030">
        <v>219.45</v>
      </c>
    </row>
    <row r="2031" spans="1:3" x14ac:dyDescent="0.25">
      <c r="A2031" t="s">
        <v>1062</v>
      </c>
      <c r="B2031" t="s">
        <v>1734</v>
      </c>
      <c r="C2031">
        <v>136455.9</v>
      </c>
    </row>
    <row r="2032" spans="1:3" x14ac:dyDescent="0.25">
      <c r="A2032" t="s">
        <v>1062</v>
      </c>
      <c r="B2032" t="s">
        <v>1732</v>
      </c>
      <c r="C2032">
        <v>149.13999999999999</v>
      </c>
    </row>
    <row r="2033" spans="1:3" x14ac:dyDescent="0.25">
      <c r="A2033" t="s">
        <v>1062</v>
      </c>
      <c r="B2033" t="s">
        <v>1735</v>
      </c>
      <c r="C2033">
        <v>9490.51</v>
      </c>
    </row>
    <row r="2034" spans="1:3" x14ac:dyDescent="0.25">
      <c r="A2034" t="s">
        <v>1062</v>
      </c>
      <c r="B2034" t="s">
        <v>1736</v>
      </c>
      <c r="C2034">
        <v>2378.5500000000002</v>
      </c>
    </row>
    <row r="2035" spans="1:3" x14ac:dyDescent="0.25">
      <c r="A2035" t="s">
        <v>1062</v>
      </c>
      <c r="B2035" t="s">
        <v>1750</v>
      </c>
      <c r="C2035">
        <v>40836.9</v>
      </c>
    </row>
    <row r="2036" spans="1:3" x14ac:dyDescent="0.25">
      <c r="A2036" t="s">
        <v>1062</v>
      </c>
      <c r="B2036" t="s">
        <v>1758</v>
      </c>
      <c r="C2036">
        <v>6372.24</v>
      </c>
    </row>
    <row r="2037" spans="1:3" x14ac:dyDescent="0.25">
      <c r="A2037" t="s">
        <v>1065</v>
      </c>
      <c r="B2037" t="s">
        <v>1736</v>
      </c>
      <c r="C2037">
        <v>34521.17</v>
      </c>
    </row>
    <row r="2038" spans="1:3" x14ac:dyDescent="0.25">
      <c r="A2038" t="s">
        <v>1065</v>
      </c>
      <c r="B2038" t="s">
        <v>1758</v>
      </c>
      <c r="C2038">
        <v>10931.61</v>
      </c>
    </row>
    <row r="2039" spans="1:3" x14ac:dyDescent="0.25">
      <c r="A2039" t="s">
        <v>1066</v>
      </c>
      <c r="B2039" t="s">
        <v>1736</v>
      </c>
      <c r="C2039">
        <v>1458.57</v>
      </c>
    </row>
    <row r="2040" spans="1:3" x14ac:dyDescent="0.25">
      <c r="A2040" t="s">
        <v>1067</v>
      </c>
      <c r="B2040" t="s">
        <v>1756</v>
      </c>
      <c r="C2040">
        <v>65307.77</v>
      </c>
    </row>
    <row r="2041" spans="1:3" x14ac:dyDescent="0.25">
      <c r="A2041" t="s">
        <v>1067</v>
      </c>
      <c r="B2041" t="s">
        <v>1755</v>
      </c>
      <c r="C2041">
        <v>9129.85</v>
      </c>
    </row>
    <row r="2042" spans="1:3" x14ac:dyDescent="0.25">
      <c r="A2042" t="s">
        <v>1067</v>
      </c>
      <c r="B2042" t="s">
        <v>1759</v>
      </c>
      <c r="C2042">
        <v>8.4700000000000006</v>
      </c>
    </row>
    <row r="2043" spans="1:3" x14ac:dyDescent="0.25">
      <c r="A2043" t="s">
        <v>1069</v>
      </c>
      <c r="B2043" t="s">
        <v>1756</v>
      </c>
      <c r="C2043">
        <v>190.58</v>
      </c>
    </row>
    <row r="2044" spans="1:3" x14ac:dyDescent="0.25">
      <c r="A2044" t="s">
        <v>1069</v>
      </c>
      <c r="B2044" t="s">
        <v>1719</v>
      </c>
      <c r="C2044">
        <v>44022.61</v>
      </c>
    </row>
    <row r="2045" spans="1:3" x14ac:dyDescent="0.25">
      <c r="A2045" t="s">
        <v>1070</v>
      </c>
      <c r="B2045" t="s">
        <v>1719</v>
      </c>
      <c r="C2045">
        <v>131948.75</v>
      </c>
    </row>
    <row r="2046" spans="1:3" x14ac:dyDescent="0.25">
      <c r="A2046" t="s">
        <v>1070</v>
      </c>
      <c r="B2046" t="s">
        <v>1695</v>
      </c>
      <c r="C2046">
        <v>355.84</v>
      </c>
    </row>
    <row r="2047" spans="1:3" x14ac:dyDescent="0.25">
      <c r="A2047" t="s">
        <v>1071</v>
      </c>
      <c r="B2047" t="s">
        <v>1753</v>
      </c>
      <c r="C2047">
        <v>25367.94</v>
      </c>
    </row>
    <row r="2048" spans="1:3" x14ac:dyDescent="0.25">
      <c r="A2048" t="s">
        <v>1072</v>
      </c>
      <c r="B2048" t="s">
        <v>1754</v>
      </c>
      <c r="C2048">
        <v>36327.279999999999</v>
      </c>
    </row>
    <row r="2049" spans="1:3" x14ac:dyDescent="0.25">
      <c r="A2049" t="s">
        <v>1072</v>
      </c>
      <c r="B2049" t="s">
        <v>1747</v>
      </c>
      <c r="C2049">
        <v>24431.16</v>
      </c>
    </row>
    <row r="2050" spans="1:3" x14ac:dyDescent="0.25">
      <c r="A2050" t="s">
        <v>1072</v>
      </c>
      <c r="B2050" t="s">
        <v>1661</v>
      </c>
      <c r="C2050">
        <v>3822.29</v>
      </c>
    </row>
    <row r="2051" spans="1:3" x14ac:dyDescent="0.25">
      <c r="A2051" t="s">
        <v>1072</v>
      </c>
      <c r="B2051" t="s">
        <v>1709</v>
      </c>
      <c r="C2051">
        <v>71741.539999999994</v>
      </c>
    </row>
    <row r="2052" spans="1:3" x14ac:dyDescent="0.25">
      <c r="A2052" t="s">
        <v>1072</v>
      </c>
      <c r="B2052" t="s">
        <v>1760</v>
      </c>
      <c r="C2052">
        <v>1248.4100000000001</v>
      </c>
    </row>
    <row r="2053" spans="1:3" x14ac:dyDescent="0.25">
      <c r="A2053" t="s">
        <v>1073</v>
      </c>
      <c r="B2053" t="s">
        <v>1753</v>
      </c>
      <c r="C2053">
        <v>55872.84</v>
      </c>
    </row>
    <row r="2054" spans="1:3" x14ac:dyDescent="0.25">
      <c r="A2054" t="s">
        <v>1074</v>
      </c>
      <c r="B2054" t="s">
        <v>1754</v>
      </c>
      <c r="C2054">
        <v>612.98</v>
      </c>
    </row>
    <row r="2055" spans="1:3" x14ac:dyDescent="0.25">
      <c r="A2055" t="s">
        <v>1074</v>
      </c>
      <c r="B2055" t="s">
        <v>1747</v>
      </c>
      <c r="C2055">
        <v>1749.57</v>
      </c>
    </row>
    <row r="2056" spans="1:3" x14ac:dyDescent="0.25">
      <c r="A2056" t="s">
        <v>1074</v>
      </c>
      <c r="B2056" t="s">
        <v>1760</v>
      </c>
      <c r="C2056">
        <v>184.98</v>
      </c>
    </row>
    <row r="2057" spans="1:3" x14ac:dyDescent="0.25">
      <c r="A2057" t="s">
        <v>1074</v>
      </c>
      <c r="B2057" t="s">
        <v>1761</v>
      </c>
      <c r="C2057">
        <v>872.43</v>
      </c>
    </row>
    <row r="2058" spans="1:3" x14ac:dyDescent="0.25">
      <c r="A2058" t="s">
        <v>1075</v>
      </c>
      <c r="B2058" t="s">
        <v>1656</v>
      </c>
      <c r="C2058">
        <v>3333.66</v>
      </c>
    </row>
    <row r="2059" spans="1:3" x14ac:dyDescent="0.25">
      <c r="A2059" t="s">
        <v>1075</v>
      </c>
      <c r="B2059" t="s">
        <v>1660</v>
      </c>
      <c r="C2059">
        <v>133195.73000000001</v>
      </c>
    </row>
    <row r="2060" spans="1:3" x14ac:dyDescent="0.25">
      <c r="A2060" t="s">
        <v>1075</v>
      </c>
      <c r="B2060" t="s">
        <v>1747</v>
      </c>
      <c r="C2060">
        <v>157028.31</v>
      </c>
    </row>
    <row r="2061" spans="1:3" x14ac:dyDescent="0.25">
      <c r="A2061" t="s">
        <v>1075</v>
      </c>
      <c r="B2061" t="s">
        <v>1661</v>
      </c>
      <c r="C2061">
        <v>34647.61</v>
      </c>
    </row>
    <row r="2062" spans="1:3" x14ac:dyDescent="0.25">
      <c r="A2062" t="s">
        <v>1075</v>
      </c>
      <c r="B2062" t="s">
        <v>1709</v>
      </c>
      <c r="C2062">
        <v>1845.53</v>
      </c>
    </row>
    <row r="2063" spans="1:3" x14ac:dyDescent="0.25">
      <c r="A2063" t="s">
        <v>1075</v>
      </c>
      <c r="B2063" t="s">
        <v>1761</v>
      </c>
      <c r="C2063">
        <v>3.85</v>
      </c>
    </row>
    <row r="2064" spans="1:3" x14ac:dyDescent="0.25">
      <c r="A2064" t="s">
        <v>1076</v>
      </c>
      <c r="B2064" t="s">
        <v>1753</v>
      </c>
      <c r="C2064">
        <v>7087.76</v>
      </c>
    </row>
    <row r="2065" spans="1:3" x14ac:dyDescent="0.25">
      <c r="A2065" t="s">
        <v>1076</v>
      </c>
      <c r="B2065" t="s">
        <v>1762</v>
      </c>
      <c r="C2065">
        <v>6.07</v>
      </c>
    </row>
    <row r="2066" spans="1:3" x14ac:dyDescent="0.25">
      <c r="A2066" t="s">
        <v>1077</v>
      </c>
      <c r="B2066" t="s">
        <v>1747</v>
      </c>
      <c r="C2066">
        <v>36168.68</v>
      </c>
    </row>
    <row r="2067" spans="1:3" x14ac:dyDescent="0.25">
      <c r="A2067" t="s">
        <v>1077</v>
      </c>
      <c r="B2067" t="s">
        <v>1761</v>
      </c>
      <c r="C2067">
        <v>16.43</v>
      </c>
    </row>
    <row r="2068" spans="1:3" x14ac:dyDescent="0.25">
      <c r="A2068" t="s">
        <v>1078</v>
      </c>
      <c r="B2068" t="s">
        <v>1747</v>
      </c>
      <c r="C2068">
        <v>6129.62</v>
      </c>
    </row>
    <row r="2069" spans="1:3" x14ac:dyDescent="0.25">
      <c r="A2069" t="s">
        <v>1079</v>
      </c>
      <c r="B2069" t="s">
        <v>1745</v>
      </c>
      <c r="C2069">
        <v>18374.419999999998</v>
      </c>
    </row>
    <row r="2070" spans="1:3" x14ac:dyDescent="0.25">
      <c r="A2070" t="s">
        <v>1079</v>
      </c>
      <c r="B2070" t="s">
        <v>1746</v>
      </c>
      <c r="C2070">
        <v>2849.7</v>
      </c>
    </row>
    <row r="2071" spans="1:3" x14ac:dyDescent="0.25">
      <c r="A2071" t="s">
        <v>1080</v>
      </c>
      <c r="B2071" t="s">
        <v>1745</v>
      </c>
      <c r="C2071">
        <v>5989.52</v>
      </c>
    </row>
    <row r="2072" spans="1:3" x14ac:dyDescent="0.25">
      <c r="A2072" t="s">
        <v>1080</v>
      </c>
      <c r="B2072" t="s">
        <v>1746</v>
      </c>
      <c r="C2072">
        <v>6143.58</v>
      </c>
    </row>
    <row r="2073" spans="1:3" x14ac:dyDescent="0.25">
      <c r="A2073" t="s">
        <v>1081</v>
      </c>
      <c r="B2073" t="s">
        <v>1756</v>
      </c>
      <c r="C2073">
        <v>7455.44</v>
      </c>
    </row>
    <row r="2074" spans="1:3" x14ac:dyDescent="0.25">
      <c r="A2074" t="s">
        <v>1081</v>
      </c>
      <c r="B2074" t="s">
        <v>1745</v>
      </c>
      <c r="C2074">
        <v>8746.1299999999992</v>
      </c>
    </row>
    <row r="2075" spans="1:3" x14ac:dyDescent="0.25">
      <c r="A2075" t="s">
        <v>1081</v>
      </c>
      <c r="B2075" t="s">
        <v>1763</v>
      </c>
      <c r="C2075">
        <v>15997.57</v>
      </c>
    </row>
    <row r="2076" spans="1:3" x14ac:dyDescent="0.25">
      <c r="A2076" t="s">
        <v>1081</v>
      </c>
      <c r="B2076" t="s">
        <v>1759</v>
      </c>
      <c r="C2076">
        <v>5876.97</v>
      </c>
    </row>
    <row r="2077" spans="1:3" x14ac:dyDescent="0.25">
      <c r="A2077" t="s">
        <v>1081</v>
      </c>
      <c r="B2077" t="s">
        <v>1746</v>
      </c>
      <c r="C2077">
        <v>1558.79</v>
      </c>
    </row>
    <row r="2078" spans="1:3" x14ac:dyDescent="0.25">
      <c r="A2078" t="s">
        <v>1082</v>
      </c>
      <c r="B2078" t="s">
        <v>1756</v>
      </c>
      <c r="C2078">
        <v>2679.31</v>
      </c>
    </row>
    <row r="2079" spans="1:3" x14ac:dyDescent="0.25">
      <c r="A2079" t="s">
        <v>1082</v>
      </c>
      <c r="B2079" t="s">
        <v>1745</v>
      </c>
      <c r="C2079">
        <v>4124.71</v>
      </c>
    </row>
    <row r="2080" spans="1:3" x14ac:dyDescent="0.25">
      <c r="A2080" t="s">
        <v>1082</v>
      </c>
      <c r="B2080" t="s">
        <v>1763</v>
      </c>
      <c r="C2080">
        <v>50758.77</v>
      </c>
    </row>
    <row r="2081" spans="1:3" x14ac:dyDescent="0.25">
      <c r="A2081" t="s">
        <v>1082</v>
      </c>
      <c r="B2081" t="s">
        <v>1759</v>
      </c>
      <c r="C2081">
        <v>15.54</v>
      </c>
    </row>
    <row r="2082" spans="1:3" x14ac:dyDescent="0.25">
      <c r="A2082" t="s">
        <v>1083</v>
      </c>
      <c r="B2082" t="s">
        <v>1754</v>
      </c>
      <c r="C2082">
        <v>33837.370000000003</v>
      </c>
    </row>
    <row r="2083" spans="1:3" x14ac:dyDescent="0.25">
      <c r="A2083" t="s">
        <v>1083</v>
      </c>
      <c r="B2083" t="s">
        <v>1760</v>
      </c>
      <c r="C2083">
        <v>1071.1500000000001</v>
      </c>
    </row>
    <row r="2084" spans="1:3" x14ac:dyDescent="0.25">
      <c r="A2084" t="s">
        <v>1084</v>
      </c>
      <c r="B2084" t="s">
        <v>1754</v>
      </c>
      <c r="C2084">
        <v>179384.77</v>
      </c>
    </row>
    <row r="2085" spans="1:3" x14ac:dyDescent="0.25">
      <c r="A2085" t="s">
        <v>1084</v>
      </c>
      <c r="B2085" t="s">
        <v>1664</v>
      </c>
      <c r="C2085">
        <v>5124.32</v>
      </c>
    </row>
    <row r="2086" spans="1:3" x14ac:dyDescent="0.25">
      <c r="A2086" t="s">
        <v>1084</v>
      </c>
      <c r="B2086" t="s">
        <v>1709</v>
      </c>
      <c r="C2086">
        <v>101.76</v>
      </c>
    </row>
    <row r="2087" spans="1:3" x14ac:dyDescent="0.25">
      <c r="A2087" t="s">
        <v>1084</v>
      </c>
      <c r="B2087" t="s">
        <v>1695</v>
      </c>
      <c r="C2087">
        <v>4504.17</v>
      </c>
    </row>
    <row r="2088" spans="1:3" x14ac:dyDescent="0.25">
      <c r="A2088" t="s">
        <v>1084</v>
      </c>
      <c r="B2088" t="s">
        <v>1760</v>
      </c>
      <c r="C2088">
        <v>385.26</v>
      </c>
    </row>
    <row r="2089" spans="1:3" x14ac:dyDescent="0.25">
      <c r="A2089" t="s">
        <v>1085</v>
      </c>
      <c r="B2089" t="s">
        <v>1748</v>
      </c>
      <c r="C2089">
        <v>1207.08</v>
      </c>
    </row>
    <row r="2090" spans="1:3" x14ac:dyDescent="0.25">
      <c r="A2090" t="s">
        <v>1085</v>
      </c>
      <c r="B2090" t="s">
        <v>1736</v>
      </c>
      <c r="C2090">
        <v>5262.65</v>
      </c>
    </row>
    <row r="2091" spans="1:3" x14ac:dyDescent="0.25">
      <c r="A2091" t="s">
        <v>1085</v>
      </c>
      <c r="B2091" t="s">
        <v>1758</v>
      </c>
      <c r="C2091">
        <v>195.36</v>
      </c>
    </row>
    <row r="2092" spans="1:3" x14ac:dyDescent="0.25">
      <c r="A2092" t="s">
        <v>1086</v>
      </c>
      <c r="B2092" t="s">
        <v>1748</v>
      </c>
      <c r="C2092">
        <v>15447.85</v>
      </c>
    </row>
    <row r="2093" spans="1:3" x14ac:dyDescent="0.25">
      <c r="A2093" t="s">
        <v>1086</v>
      </c>
      <c r="B2093" t="s">
        <v>1736</v>
      </c>
      <c r="C2093">
        <v>515.38</v>
      </c>
    </row>
    <row r="2094" spans="1:3" x14ac:dyDescent="0.25">
      <c r="A2094" t="s">
        <v>1087</v>
      </c>
      <c r="B2094" t="s">
        <v>1756</v>
      </c>
      <c r="C2094">
        <v>196.62</v>
      </c>
    </row>
    <row r="2095" spans="1:3" x14ac:dyDescent="0.25">
      <c r="A2095" t="s">
        <v>1087</v>
      </c>
      <c r="B2095" t="s">
        <v>1733</v>
      </c>
      <c r="C2095">
        <v>17969.830000000002</v>
      </c>
    </row>
    <row r="2096" spans="1:3" x14ac:dyDescent="0.25">
      <c r="A2096" t="s">
        <v>1087</v>
      </c>
      <c r="B2096" t="s">
        <v>1748</v>
      </c>
      <c r="C2096">
        <v>16320.79</v>
      </c>
    </row>
    <row r="2097" spans="1:3" x14ac:dyDescent="0.25">
      <c r="A2097" t="s">
        <v>1087</v>
      </c>
      <c r="B2097" t="s">
        <v>1719</v>
      </c>
      <c r="C2097">
        <v>453.18</v>
      </c>
    </row>
    <row r="2098" spans="1:3" x14ac:dyDescent="0.25">
      <c r="A2098" t="s">
        <v>1087</v>
      </c>
      <c r="B2098" t="s">
        <v>1736</v>
      </c>
      <c r="C2098">
        <v>50295.43</v>
      </c>
    </row>
    <row r="2099" spans="1:3" x14ac:dyDescent="0.25">
      <c r="A2099" t="s">
        <v>1088</v>
      </c>
      <c r="B2099" t="s">
        <v>1756</v>
      </c>
      <c r="C2099">
        <v>6843.69</v>
      </c>
    </row>
    <row r="2100" spans="1:3" x14ac:dyDescent="0.25">
      <c r="A2100" t="s">
        <v>1088</v>
      </c>
      <c r="B2100" t="s">
        <v>1733</v>
      </c>
      <c r="C2100">
        <v>492.62</v>
      </c>
    </row>
    <row r="2101" spans="1:3" x14ac:dyDescent="0.25">
      <c r="A2101" t="s">
        <v>1088</v>
      </c>
      <c r="B2101" t="s">
        <v>1719</v>
      </c>
      <c r="C2101">
        <v>15452.44</v>
      </c>
    </row>
    <row r="2102" spans="1:3" x14ac:dyDescent="0.25">
      <c r="A2102" t="s">
        <v>1089</v>
      </c>
      <c r="B2102" t="s">
        <v>1756</v>
      </c>
      <c r="C2102">
        <v>60797.93</v>
      </c>
    </row>
    <row r="2103" spans="1:3" x14ac:dyDescent="0.25">
      <c r="A2103" t="s">
        <v>1089</v>
      </c>
      <c r="B2103" t="s">
        <v>1719</v>
      </c>
      <c r="C2103">
        <v>13521.53</v>
      </c>
    </row>
    <row r="2104" spans="1:3" x14ac:dyDescent="0.25">
      <c r="A2104" t="s">
        <v>1090</v>
      </c>
      <c r="B2104" t="s">
        <v>1754</v>
      </c>
      <c r="C2104">
        <v>2368.2399999999998</v>
      </c>
    </row>
    <row r="2105" spans="1:3" x14ac:dyDescent="0.25">
      <c r="A2105" t="s">
        <v>1090</v>
      </c>
      <c r="B2105" t="s">
        <v>1756</v>
      </c>
      <c r="C2105">
        <v>62102.03</v>
      </c>
    </row>
    <row r="2106" spans="1:3" x14ac:dyDescent="0.25">
      <c r="A2106" t="s">
        <v>1090</v>
      </c>
      <c r="B2106" t="s">
        <v>1745</v>
      </c>
      <c r="C2106">
        <v>8325.89</v>
      </c>
    </row>
    <row r="2107" spans="1:3" x14ac:dyDescent="0.25">
      <c r="A2107" t="s">
        <v>1090</v>
      </c>
      <c r="B2107" t="s">
        <v>1719</v>
      </c>
      <c r="C2107">
        <v>20110.55</v>
      </c>
    </row>
    <row r="2108" spans="1:3" x14ac:dyDescent="0.25">
      <c r="A2108" t="s">
        <v>1090</v>
      </c>
      <c r="B2108" t="s">
        <v>1763</v>
      </c>
      <c r="C2108">
        <v>2570.85</v>
      </c>
    </row>
    <row r="2109" spans="1:3" x14ac:dyDescent="0.25">
      <c r="A2109" t="s">
        <v>1090</v>
      </c>
      <c r="B2109" t="s">
        <v>1760</v>
      </c>
      <c r="C2109">
        <v>158.37</v>
      </c>
    </row>
    <row r="2110" spans="1:3" x14ac:dyDescent="0.25">
      <c r="A2110" t="s">
        <v>1090</v>
      </c>
      <c r="B2110" t="s">
        <v>1759</v>
      </c>
      <c r="C2110">
        <v>38.9</v>
      </c>
    </row>
    <row r="2111" spans="1:3" x14ac:dyDescent="0.25">
      <c r="A2111" t="s">
        <v>1090</v>
      </c>
      <c r="B2111" t="s">
        <v>1746</v>
      </c>
      <c r="C2111">
        <v>1.36</v>
      </c>
    </row>
    <row r="2112" spans="1:3" x14ac:dyDescent="0.25">
      <c r="A2112" t="s">
        <v>1091</v>
      </c>
      <c r="B2112" t="s">
        <v>1754</v>
      </c>
      <c r="C2112">
        <v>527.04</v>
      </c>
    </row>
    <row r="2113" spans="1:3" x14ac:dyDescent="0.25">
      <c r="A2113" t="s">
        <v>1091</v>
      </c>
      <c r="B2113" t="s">
        <v>1756</v>
      </c>
      <c r="C2113">
        <v>3864.07</v>
      </c>
    </row>
    <row r="2114" spans="1:3" x14ac:dyDescent="0.25">
      <c r="A2114" t="s">
        <v>1091</v>
      </c>
      <c r="B2114" t="s">
        <v>1763</v>
      </c>
      <c r="C2114">
        <v>23417.93</v>
      </c>
    </row>
    <row r="2115" spans="1:3" x14ac:dyDescent="0.25">
      <c r="A2115" t="s">
        <v>1091</v>
      </c>
      <c r="B2115" t="s">
        <v>1760</v>
      </c>
      <c r="C2115">
        <v>2316.14</v>
      </c>
    </row>
    <row r="2116" spans="1:3" x14ac:dyDescent="0.25">
      <c r="A2116" t="s">
        <v>1091</v>
      </c>
      <c r="B2116" t="s">
        <v>1759</v>
      </c>
      <c r="C2116">
        <v>106.56</v>
      </c>
    </row>
    <row r="2117" spans="1:3" x14ac:dyDescent="0.25">
      <c r="A2117" t="s">
        <v>1092</v>
      </c>
      <c r="B2117" t="s">
        <v>1753</v>
      </c>
      <c r="C2117">
        <v>7794.45</v>
      </c>
    </row>
    <row r="2118" spans="1:3" x14ac:dyDescent="0.25">
      <c r="A2118" t="s">
        <v>1092</v>
      </c>
      <c r="B2118" t="s">
        <v>1745</v>
      </c>
      <c r="C2118">
        <v>12454.07</v>
      </c>
    </row>
    <row r="2119" spans="1:3" x14ac:dyDescent="0.25">
      <c r="A2119" t="s">
        <v>1092</v>
      </c>
      <c r="B2119" t="s">
        <v>1747</v>
      </c>
      <c r="C2119">
        <v>14068.28</v>
      </c>
    </row>
    <row r="2120" spans="1:3" x14ac:dyDescent="0.25">
      <c r="A2120" t="s">
        <v>1092</v>
      </c>
      <c r="B2120" t="s">
        <v>1763</v>
      </c>
      <c r="C2120">
        <v>18717.57</v>
      </c>
    </row>
    <row r="2121" spans="1:3" x14ac:dyDescent="0.25">
      <c r="A2121" t="s">
        <v>1093</v>
      </c>
      <c r="B2121" t="s">
        <v>1747</v>
      </c>
      <c r="C2121">
        <v>2747.46</v>
      </c>
    </row>
    <row r="2122" spans="1:3" x14ac:dyDescent="0.25">
      <c r="A2122" t="s">
        <v>1093</v>
      </c>
      <c r="B2122" t="s">
        <v>1763</v>
      </c>
      <c r="C2122">
        <v>11681.57</v>
      </c>
    </row>
    <row r="2123" spans="1:3" x14ac:dyDescent="0.25">
      <c r="A2123" t="s">
        <v>1093</v>
      </c>
      <c r="B2123" t="s">
        <v>1761</v>
      </c>
      <c r="C2123">
        <v>1014.83</v>
      </c>
    </row>
    <row r="2124" spans="1:3" x14ac:dyDescent="0.25">
      <c r="A2124" t="s">
        <v>1094</v>
      </c>
      <c r="B2124" t="s">
        <v>1753</v>
      </c>
      <c r="C2124">
        <v>18703.59</v>
      </c>
    </row>
    <row r="2125" spans="1:3" x14ac:dyDescent="0.25">
      <c r="A2125" t="s">
        <v>1094</v>
      </c>
      <c r="B2125" t="s">
        <v>1747</v>
      </c>
      <c r="C2125">
        <v>5293.65</v>
      </c>
    </row>
    <row r="2126" spans="1:3" x14ac:dyDescent="0.25">
      <c r="A2126" t="s">
        <v>1095</v>
      </c>
      <c r="B2126" t="s">
        <v>1753</v>
      </c>
      <c r="C2126">
        <v>9047.24</v>
      </c>
    </row>
    <row r="2127" spans="1:3" x14ac:dyDescent="0.25">
      <c r="A2127" t="s">
        <v>1095</v>
      </c>
      <c r="B2127" t="s">
        <v>1747</v>
      </c>
      <c r="C2127">
        <v>3256.64</v>
      </c>
    </row>
    <row r="2128" spans="1:3" x14ac:dyDescent="0.25">
      <c r="A2128" t="s">
        <v>1096</v>
      </c>
      <c r="B2128" t="s">
        <v>1753</v>
      </c>
      <c r="C2128">
        <v>20997.84</v>
      </c>
    </row>
    <row r="2129" spans="1:3" x14ac:dyDescent="0.25">
      <c r="A2129" t="s">
        <v>1096</v>
      </c>
      <c r="B2129" t="s">
        <v>1747</v>
      </c>
      <c r="C2129">
        <v>52078.2</v>
      </c>
    </row>
    <row r="2130" spans="1:3" x14ac:dyDescent="0.25">
      <c r="A2130" t="s">
        <v>1097</v>
      </c>
      <c r="B2130" t="s">
        <v>1753</v>
      </c>
      <c r="C2130">
        <v>10514.76</v>
      </c>
    </row>
    <row r="2131" spans="1:3" x14ac:dyDescent="0.25">
      <c r="A2131" t="s">
        <v>1097</v>
      </c>
      <c r="B2131" t="s">
        <v>1747</v>
      </c>
      <c r="C2131">
        <v>21502.240000000002</v>
      </c>
    </row>
    <row r="2132" spans="1:3" x14ac:dyDescent="0.25">
      <c r="A2132" t="s">
        <v>1098</v>
      </c>
      <c r="B2132" t="s">
        <v>98</v>
      </c>
      <c r="C2132">
        <v>6259.54</v>
      </c>
    </row>
    <row r="2133" spans="1:3" x14ac:dyDescent="0.25">
      <c r="A2133" t="s">
        <v>1098</v>
      </c>
      <c r="B2133" t="s">
        <v>171</v>
      </c>
      <c r="C2133">
        <v>8330.7800000000007</v>
      </c>
    </row>
    <row r="2134" spans="1:3" x14ac:dyDescent="0.25">
      <c r="A2134" t="s">
        <v>1098</v>
      </c>
      <c r="B2134" t="s">
        <v>1753</v>
      </c>
      <c r="C2134">
        <v>55298.28</v>
      </c>
    </row>
    <row r="2135" spans="1:3" x14ac:dyDescent="0.25">
      <c r="A2135" t="s">
        <v>1098</v>
      </c>
      <c r="B2135" t="s">
        <v>1747</v>
      </c>
      <c r="C2135">
        <v>9680.9500000000007</v>
      </c>
    </row>
    <row r="2136" spans="1:3" x14ac:dyDescent="0.25">
      <c r="A2136" t="s">
        <v>118</v>
      </c>
      <c r="B2136" t="s">
        <v>98</v>
      </c>
      <c r="C2136">
        <v>6982.99</v>
      </c>
    </row>
    <row r="2137" spans="1:3" x14ac:dyDescent="0.25">
      <c r="A2137" t="s">
        <v>118</v>
      </c>
      <c r="B2137" t="s">
        <v>171</v>
      </c>
      <c r="C2137">
        <v>6944.52</v>
      </c>
    </row>
    <row r="2138" spans="1:3" x14ac:dyDescent="0.25">
      <c r="A2138" t="s">
        <v>118</v>
      </c>
      <c r="B2138" t="s">
        <v>455</v>
      </c>
      <c r="C2138">
        <v>169.38</v>
      </c>
    </row>
    <row r="2139" spans="1:3" x14ac:dyDescent="0.25">
      <c r="A2139" t="s">
        <v>118</v>
      </c>
      <c r="B2139" t="s">
        <v>458</v>
      </c>
      <c r="C2139">
        <v>1.86</v>
      </c>
    </row>
    <row r="2140" spans="1:3" x14ac:dyDescent="0.25">
      <c r="A2140" t="s">
        <v>119</v>
      </c>
      <c r="B2140" t="s">
        <v>98</v>
      </c>
      <c r="C2140">
        <v>2538.2600000000002</v>
      </c>
    </row>
    <row r="2141" spans="1:3" x14ac:dyDescent="0.25">
      <c r="A2141" t="s">
        <v>119</v>
      </c>
      <c r="B2141" t="s">
        <v>171</v>
      </c>
      <c r="C2141">
        <v>1372.45</v>
      </c>
    </row>
    <row r="2142" spans="1:3" x14ac:dyDescent="0.25">
      <c r="A2142" t="s">
        <v>1099</v>
      </c>
      <c r="B2142" t="s">
        <v>1764</v>
      </c>
      <c r="C2142">
        <v>1148.79</v>
      </c>
    </row>
    <row r="2143" spans="1:3" x14ac:dyDescent="0.25">
      <c r="A2143" t="s">
        <v>1099</v>
      </c>
      <c r="B2143" t="s">
        <v>1765</v>
      </c>
      <c r="C2143">
        <v>27501.51</v>
      </c>
    </row>
    <row r="2144" spans="1:3" x14ac:dyDescent="0.25">
      <c r="A2144" t="s">
        <v>1099</v>
      </c>
      <c r="B2144" t="s">
        <v>1766</v>
      </c>
      <c r="C2144">
        <v>10938.47</v>
      </c>
    </row>
    <row r="2145" spans="1:3" x14ac:dyDescent="0.25">
      <c r="A2145" t="s">
        <v>1103</v>
      </c>
      <c r="B2145" t="s">
        <v>1767</v>
      </c>
      <c r="C2145">
        <v>200.99</v>
      </c>
    </row>
    <row r="2146" spans="1:3" x14ac:dyDescent="0.25">
      <c r="A2146" t="s">
        <v>1103</v>
      </c>
      <c r="B2146" t="s">
        <v>1768</v>
      </c>
      <c r="C2146">
        <v>59449.22</v>
      </c>
    </row>
    <row r="2147" spans="1:3" x14ac:dyDescent="0.25">
      <c r="A2147" t="s">
        <v>1106</v>
      </c>
      <c r="B2147" t="s">
        <v>1768</v>
      </c>
      <c r="C2147">
        <v>38284.19</v>
      </c>
    </row>
    <row r="2148" spans="1:3" x14ac:dyDescent="0.25">
      <c r="A2148" t="s">
        <v>1107</v>
      </c>
      <c r="B2148" t="s">
        <v>1764</v>
      </c>
      <c r="C2148">
        <v>39493.839999999997</v>
      </c>
    </row>
    <row r="2149" spans="1:3" x14ac:dyDescent="0.25">
      <c r="A2149" t="s">
        <v>1108</v>
      </c>
      <c r="B2149" t="s">
        <v>1769</v>
      </c>
      <c r="C2149">
        <v>18784.580000000002</v>
      </c>
    </row>
    <row r="2150" spans="1:3" x14ac:dyDescent="0.25">
      <c r="A2150" t="s">
        <v>1108</v>
      </c>
      <c r="B2150" t="s">
        <v>1770</v>
      </c>
      <c r="C2150">
        <v>44965.86</v>
      </c>
    </row>
    <row r="2151" spans="1:3" x14ac:dyDescent="0.25">
      <c r="A2151" t="s">
        <v>1108</v>
      </c>
      <c r="B2151" t="s">
        <v>1771</v>
      </c>
      <c r="C2151">
        <v>900.69</v>
      </c>
    </row>
    <row r="2152" spans="1:3" x14ac:dyDescent="0.25">
      <c r="A2152" t="s">
        <v>1112</v>
      </c>
      <c r="B2152" t="s">
        <v>1764</v>
      </c>
      <c r="C2152">
        <v>6039.11</v>
      </c>
    </row>
    <row r="2153" spans="1:3" x14ac:dyDescent="0.25">
      <c r="A2153" t="s">
        <v>1112</v>
      </c>
      <c r="B2153" t="s">
        <v>1772</v>
      </c>
      <c r="C2153">
        <v>19515.97</v>
      </c>
    </row>
    <row r="2154" spans="1:3" x14ac:dyDescent="0.25">
      <c r="A2154" t="s">
        <v>1114</v>
      </c>
      <c r="B2154" t="s">
        <v>1770</v>
      </c>
      <c r="C2154">
        <v>33551.1</v>
      </c>
    </row>
    <row r="2155" spans="1:3" x14ac:dyDescent="0.25">
      <c r="A2155" t="s">
        <v>1114</v>
      </c>
      <c r="B2155" t="s">
        <v>1771</v>
      </c>
      <c r="C2155">
        <v>15972.74</v>
      </c>
    </row>
    <row r="2156" spans="1:3" x14ac:dyDescent="0.25">
      <c r="A2156" t="s">
        <v>1115</v>
      </c>
      <c r="B2156" t="s">
        <v>1773</v>
      </c>
      <c r="C2156">
        <v>3127.47</v>
      </c>
    </row>
    <row r="2157" spans="1:3" x14ac:dyDescent="0.25">
      <c r="A2157" t="s">
        <v>1115</v>
      </c>
      <c r="B2157" t="s">
        <v>1764</v>
      </c>
      <c r="C2157">
        <v>13006.94</v>
      </c>
    </row>
    <row r="2158" spans="1:3" x14ac:dyDescent="0.25">
      <c r="A2158" t="s">
        <v>1117</v>
      </c>
      <c r="B2158" t="s">
        <v>1774</v>
      </c>
      <c r="C2158">
        <v>69224.66</v>
      </c>
    </row>
    <row r="2159" spans="1:3" x14ac:dyDescent="0.25">
      <c r="A2159" t="s">
        <v>1120</v>
      </c>
      <c r="B2159" t="s">
        <v>1775</v>
      </c>
      <c r="C2159">
        <v>4524.34</v>
      </c>
    </row>
    <row r="2160" spans="1:3" x14ac:dyDescent="0.25">
      <c r="A2160" t="s">
        <v>1120</v>
      </c>
      <c r="B2160" t="s">
        <v>1776</v>
      </c>
      <c r="C2160">
        <v>29126.080000000002</v>
      </c>
    </row>
    <row r="2161" spans="1:3" x14ac:dyDescent="0.25">
      <c r="A2161" t="s">
        <v>1120</v>
      </c>
      <c r="B2161" t="s">
        <v>1777</v>
      </c>
      <c r="C2161">
        <v>23860.52</v>
      </c>
    </row>
    <row r="2162" spans="1:3" x14ac:dyDescent="0.25">
      <c r="A2162" t="s">
        <v>1124</v>
      </c>
      <c r="B2162" t="s">
        <v>1777</v>
      </c>
      <c r="C2162">
        <v>68766.3</v>
      </c>
    </row>
    <row r="2163" spans="1:3" x14ac:dyDescent="0.25">
      <c r="A2163" t="s">
        <v>1125</v>
      </c>
      <c r="B2163" t="s">
        <v>1778</v>
      </c>
      <c r="C2163">
        <v>2738.27</v>
      </c>
    </row>
    <row r="2164" spans="1:3" x14ac:dyDescent="0.25">
      <c r="A2164" t="s">
        <v>1125</v>
      </c>
      <c r="B2164" t="s">
        <v>1779</v>
      </c>
      <c r="C2164">
        <v>383</v>
      </c>
    </row>
    <row r="2165" spans="1:3" x14ac:dyDescent="0.25">
      <c r="A2165" t="s">
        <v>1125</v>
      </c>
      <c r="B2165" t="s">
        <v>1780</v>
      </c>
      <c r="C2165">
        <v>2666.99</v>
      </c>
    </row>
    <row r="2166" spans="1:3" x14ac:dyDescent="0.25">
      <c r="A2166" t="s">
        <v>1125</v>
      </c>
      <c r="B2166" t="s">
        <v>1781</v>
      </c>
      <c r="C2166">
        <v>47211.25</v>
      </c>
    </row>
    <row r="2167" spans="1:3" x14ac:dyDescent="0.25">
      <c r="A2167" t="s">
        <v>1129</v>
      </c>
      <c r="B2167" t="s">
        <v>1749</v>
      </c>
      <c r="C2167">
        <v>2059.3000000000002</v>
      </c>
    </row>
    <row r="2168" spans="1:3" x14ac:dyDescent="0.25">
      <c r="A2168" t="s">
        <v>1129</v>
      </c>
      <c r="B2168" t="s">
        <v>1782</v>
      </c>
      <c r="C2168">
        <v>36742.5</v>
      </c>
    </row>
    <row r="2169" spans="1:3" x14ac:dyDescent="0.25">
      <c r="A2169" t="s">
        <v>1129</v>
      </c>
      <c r="B2169" t="s">
        <v>1755</v>
      </c>
      <c r="C2169">
        <v>913.04</v>
      </c>
    </row>
    <row r="2170" spans="1:3" x14ac:dyDescent="0.25">
      <c r="A2170" t="s">
        <v>1131</v>
      </c>
      <c r="B2170" t="s">
        <v>1749</v>
      </c>
      <c r="C2170">
        <v>49791.95</v>
      </c>
    </row>
    <row r="2171" spans="1:3" x14ac:dyDescent="0.25">
      <c r="A2171" t="s">
        <v>1131</v>
      </c>
      <c r="B2171" t="s">
        <v>1783</v>
      </c>
      <c r="C2171">
        <v>1598.68</v>
      </c>
    </row>
    <row r="2172" spans="1:3" x14ac:dyDescent="0.25">
      <c r="A2172" t="s">
        <v>1131</v>
      </c>
      <c r="B2172" t="s">
        <v>1748</v>
      </c>
      <c r="C2172">
        <v>4815.6099999999997</v>
      </c>
    </row>
    <row r="2173" spans="1:3" x14ac:dyDescent="0.25">
      <c r="A2173" t="s">
        <v>1133</v>
      </c>
      <c r="B2173" t="s">
        <v>1767</v>
      </c>
      <c r="C2173">
        <v>16016.66</v>
      </c>
    </row>
    <row r="2174" spans="1:3" x14ac:dyDescent="0.25">
      <c r="A2174" t="s">
        <v>1133</v>
      </c>
      <c r="B2174" t="s">
        <v>1768</v>
      </c>
      <c r="C2174">
        <v>49382.78</v>
      </c>
    </row>
    <row r="2175" spans="1:3" x14ac:dyDescent="0.25">
      <c r="A2175" t="s">
        <v>1134</v>
      </c>
      <c r="B2175" t="s">
        <v>1767</v>
      </c>
      <c r="C2175">
        <v>9143.57</v>
      </c>
    </row>
    <row r="2176" spans="1:3" x14ac:dyDescent="0.25">
      <c r="A2176" t="s">
        <v>1134</v>
      </c>
      <c r="B2176" t="s">
        <v>1768</v>
      </c>
      <c r="C2176">
        <v>50650.96</v>
      </c>
    </row>
    <row r="2177" spans="1:3" x14ac:dyDescent="0.25">
      <c r="A2177" t="s">
        <v>1135</v>
      </c>
      <c r="B2177" t="s">
        <v>1768</v>
      </c>
      <c r="C2177">
        <v>58615.49</v>
      </c>
    </row>
    <row r="2178" spans="1:3" x14ac:dyDescent="0.25">
      <c r="A2178" t="s">
        <v>1136</v>
      </c>
      <c r="B2178" t="s">
        <v>1764</v>
      </c>
      <c r="C2178">
        <v>1668.56</v>
      </c>
    </row>
    <row r="2179" spans="1:3" x14ac:dyDescent="0.25">
      <c r="A2179" t="s">
        <v>1136</v>
      </c>
      <c r="B2179" t="s">
        <v>1765</v>
      </c>
      <c r="C2179">
        <v>72716</v>
      </c>
    </row>
    <row r="2180" spans="1:3" x14ac:dyDescent="0.25">
      <c r="A2180" t="s">
        <v>1137</v>
      </c>
      <c r="B2180" t="s">
        <v>1772</v>
      </c>
      <c r="C2180">
        <v>649.21</v>
      </c>
    </row>
    <row r="2181" spans="1:3" x14ac:dyDescent="0.25">
      <c r="A2181" t="s">
        <v>1137</v>
      </c>
      <c r="B2181" t="s">
        <v>1768</v>
      </c>
      <c r="C2181">
        <v>75833.64</v>
      </c>
    </row>
    <row r="2182" spans="1:3" x14ac:dyDescent="0.25">
      <c r="A2182" t="s">
        <v>1138</v>
      </c>
      <c r="B2182" t="s">
        <v>1764</v>
      </c>
      <c r="C2182">
        <v>51935.64</v>
      </c>
    </row>
    <row r="2183" spans="1:3" x14ac:dyDescent="0.25">
      <c r="A2183" t="s">
        <v>1138</v>
      </c>
      <c r="B2183" t="s">
        <v>1769</v>
      </c>
      <c r="C2183">
        <v>17463.16</v>
      </c>
    </row>
    <row r="2184" spans="1:3" x14ac:dyDescent="0.25">
      <c r="A2184" t="s">
        <v>1138</v>
      </c>
      <c r="B2184" t="s">
        <v>1765</v>
      </c>
      <c r="C2184">
        <v>24687.1</v>
      </c>
    </row>
    <row r="2185" spans="1:3" x14ac:dyDescent="0.25">
      <c r="A2185" t="s">
        <v>1139</v>
      </c>
      <c r="B2185" t="s">
        <v>1769</v>
      </c>
      <c r="C2185">
        <v>75533.72</v>
      </c>
    </row>
    <row r="2186" spans="1:3" x14ac:dyDescent="0.25">
      <c r="A2186" t="s">
        <v>1139</v>
      </c>
      <c r="B2186" t="s">
        <v>1765</v>
      </c>
      <c r="C2186">
        <v>21385.24</v>
      </c>
    </row>
    <row r="2187" spans="1:3" x14ac:dyDescent="0.25">
      <c r="A2187" t="s">
        <v>1139</v>
      </c>
      <c r="B2187" t="s">
        <v>1784</v>
      </c>
      <c r="C2187">
        <v>26878.18</v>
      </c>
    </row>
    <row r="2188" spans="1:3" x14ac:dyDescent="0.25">
      <c r="A2188" t="s">
        <v>1141</v>
      </c>
      <c r="B2188" t="s">
        <v>1768</v>
      </c>
      <c r="C2188">
        <v>69907.520000000004</v>
      </c>
    </row>
    <row r="2189" spans="1:3" x14ac:dyDescent="0.25">
      <c r="A2189" t="s">
        <v>1142</v>
      </c>
      <c r="B2189" t="s">
        <v>1772</v>
      </c>
      <c r="C2189">
        <v>66149.39</v>
      </c>
    </row>
    <row r="2190" spans="1:3" x14ac:dyDescent="0.25">
      <c r="A2190" t="s">
        <v>1142</v>
      </c>
      <c r="B2190" t="s">
        <v>1768</v>
      </c>
      <c r="C2190">
        <v>20343.11</v>
      </c>
    </row>
    <row r="2191" spans="1:3" x14ac:dyDescent="0.25">
      <c r="A2191" t="s">
        <v>1142</v>
      </c>
      <c r="B2191" t="s">
        <v>1785</v>
      </c>
      <c r="C2191">
        <v>26193.29</v>
      </c>
    </row>
    <row r="2192" spans="1:3" x14ac:dyDescent="0.25">
      <c r="A2192" t="s">
        <v>1144</v>
      </c>
      <c r="B2192" t="s">
        <v>1769</v>
      </c>
      <c r="C2192">
        <v>57136.41</v>
      </c>
    </row>
    <row r="2193" spans="1:3" x14ac:dyDescent="0.25">
      <c r="A2193" t="s">
        <v>1144</v>
      </c>
      <c r="B2193" t="s">
        <v>1784</v>
      </c>
      <c r="C2193">
        <v>9325.56</v>
      </c>
    </row>
    <row r="2194" spans="1:3" x14ac:dyDescent="0.25">
      <c r="A2194" t="s">
        <v>1144</v>
      </c>
      <c r="B2194" t="s">
        <v>1771</v>
      </c>
      <c r="C2194">
        <v>126.67</v>
      </c>
    </row>
    <row r="2195" spans="1:3" x14ac:dyDescent="0.25">
      <c r="A2195" t="s">
        <v>1145</v>
      </c>
      <c r="B2195" t="s">
        <v>1768</v>
      </c>
      <c r="C2195">
        <v>45133.68</v>
      </c>
    </row>
    <row r="2196" spans="1:3" x14ac:dyDescent="0.25">
      <c r="A2196" t="s">
        <v>1146</v>
      </c>
      <c r="B2196" t="s">
        <v>1773</v>
      </c>
      <c r="C2196">
        <v>760.74</v>
      </c>
    </row>
    <row r="2197" spans="1:3" x14ac:dyDescent="0.25">
      <c r="A2197" t="s">
        <v>1146</v>
      </c>
      <c r="B2197" t="s">
        <v>1764</v>
      </c>
      <c r="C2197">
        <v>64251.82</v>
      </c>
    </row>
    <row r="2198" spans="1:3" x14ac:dyDescent="0.25">
      <c r="A2198" t="s">
        <v>1146</v>
      </c>
      <c r="B2198" t="s">
        <v>1769</v>
      </c>
      <c r="C2198">
        <v>2224.42</v>
      </c>
    </row>
    <row r="2199" spans="1:3" x14ac:dyDescent="0.25">
      <c r="A2199" t="s">
        <v>1147</v>
      </c>
      <c r="B2199" t="s">
        <v>1772</v>
      </c>
      <c r="C2199">
        <v>63420.39</v>
      </c>
    </row>
    <row r="2200" spans="1:3" x14ac:dyDescent="0.25">
      <c r="A2200" t="s">
        <v>1147</v>
      </c>
      <c r="B2200" t="s">
        <v>1768</v>
      </c>
      <c r="C2200">
        <v>183.22</v>
      </c>
    </row>
    <row r="2201" spans="1:3" x14ac:dyDescent="0.25">
      <c r="A2201" t="s">
        <v>1147</v>
      </c>
      <c r="B2201" t="s">
        <v>1786</v>
      </c>
      <c r="C2201">
        <v>148.44</v>
      </c>
    </row>
    <row r="2202" spans="1:3" x14ac:dyDescent="0.25">
      <c r="A2202" t="s">
        <v>1148</v>
      </c>
      <c r="B2202" t="s">
        <v>1772</v>
      </c>
      <c r="C2202">
        <v>1921.09</v>
      </c>
    </row>
    <row r="2203" spans="1:3" x14ac:dyDescent="0.25">
      <c r="A2203" t="s">
        <v>1148</v>
      </c>
      <c r="B2203" t="s">
        <v>1786</v>
      </c>
      <c r="C2203">
        <v>464.38</v>
      </c>
    </row>
    <row r="2204" spans="1:3" x14ac:dyDescent="0.25">
      <c r="A2204" t="s">
        <v>1149</v>
      </c>
      <c r="B2204" t="s">
        <v>1772</v>
      </c>
      <c r="C2204">
        <v>4175.17</v>
      </c>
    </row>
    <row r="2205" spans="1:3" x14ac:dyDescent="0.25">
      <c r="A2205" t="s">
        <v>1149</v>
      </c>
      <c r="B2205" t="s">
        <v>1786</v>
      </c>
      <c r="C2205">
        <v>3.16</v>
      </c>
    </row>
    <row r="2206" spans="1:3" x14ac:dyDescent="0.25">
      <c r="A2206" t="s">
        <v>1150</v>
      </c>
      <c r="B2206" t="s">
        <v>1764</v>
      </c>
      <c r="C2206">
        <v>26791.040000000001</v>
      </c>
    </row>
    <row r="2207" spans="1:3" x14ac:dyDescent="0.25">
      <c r="A2207" t="s">
        <v>1151</v>
      </c>
      <c r="B2207" t="s">
        <v>1773</v>
      </c>
      <c r="C2207">
        <v>53849.48</v>
      </c>
    </row>
    <row r="2208" spans="1:3" x14ac:dyDescent="0.25">
      <c r="A2208" t="s">
        <v>1151</v>
      </c>
      <c r="B2208" t="s">
        <v>1770</v>
      </c>
      <c r="C2208">
        <v>19110.990000000002</v>
      </c>
    </row>
    <row r="2209" spans="1:3" x14ac:dyDescent="0.25">
      <c r="A2209" t="s">
        <v>1152</v>
      </c>
      <c r="B2209" t="s">
        <v>1787</v>
      </c>
      <c r="C2209">
        <v>32771.29</v>
      </c>
    </row>
    <row r="2210" spans="1:3" x14ac:dyDescent="0.25">
      <c r="A2210" t="s">
        <v>1152</v>
      </c>
      <c r="B2210" t="s">
        <v>1788</v>
      </c>
      <c r="C2210">
        <v>23878.31</v>
      </c>
    </row>
    <row r="2211" spans="1:3" x14ac:dyDescent="0.25">
      <c r="A2211" t="s">
        <v>1152</v>
      </c>
      <c r="B2211" t="s">
        <v>1770</v>
      </c>
      <c r="C2211">
        <v>15529.41</v>
      </c>
    </row>
    <row r="2212" spans="1:3" x14ac:dyDescent="0.25">
      <c r="A2212" t="s">
        <v>1152</v>
      </c>
      <c r="B2212" t="s">
        <v>1771</v>
      </c>
      <c r="C2212">
        <v>17788.75</v>
      </c>
    </row>
    <row r="2213" spans="1:3" x14ac:dyDescent="0.25">
      <c r="A2213" t="s">
        <v>1152</v>
      </c>
      <c r="B2213" t="s">
        <v>1778</v>
      </c>
      <c r="C2213">
        <v>1463.13</v>
      </c>
    </row>
    <row r="2214" spans="1:3" x14ac:dyDescent="0.25">
      <c r="A2214" t="s">
        <v>1155</v>
      </c>
      <c r="B2214" t="s">
        <v>1787</v>
      </c>
      <c r="C2214">
        <v>801.49</v>
      </c>
    </row>
    <row r="2215" spans="1:3" x14ac:dyDescent="0.25">
      <c r="A2215" t="s">
        <v>1155</v>
      </c>
      <c r="B2215" t="s">
        <v>1770</v>
      </c>
      <c r="C2215">
        <v>70281.119999999995</v>
      </c>
    </row>
    <row r="2216" spans="1:3" x14ac:dyDescent="0.25">
      <c r="A2216" t="s">
        <v>1155</v>
      </c>
      <c r="B2216" t="s">
        <v>1771</v>
      </c>
      <c r="C2216">
        <v>25299.45</v>
      </c>
    </row>
    <row r="2217" spans="1:3" x14ac:dyDescent="0.25">
      <c r="A2217" t="s">
        <v>1156</v>
      </c>
      <c r="B2217" t="s">
        <v>1789</v>
      </c>
      <c r="C2217">
        <v>52748.36</v>
      </c>
    </row>
    <row r="2218" spans="1:3" x14ac:dyDescent="0.25">
      <c r="A2218" t="s">
        <v>1156</v>
      </c>
      <c r="B2218" t="s">
        <v>1775</v>
      </c>
      <c r="C2218">
        <v>46975.13</v>
      </c>
    </row>
    <row r="2219" spans="1:3" x14ac:dyDescent="0.25">
      <c r="A2219" t="s">
        <v>1156</v>
      </c>
      <c r="B2219" t="s">
        <v>1790</v>
      </c>
      <c r="C2219">
        <v>17.46</v>
      </c>
    </row>
    <row r="2220" spans="1:3" x14ac:dyDescent="0.25">
      <c r="A2220" t="s">
        <v>1156</v>
      </c>
      <c r="B2220" t="s">
        <v>1791</v>
      </c>
      <c r="C2220">
        <v>1058.56</v>
      </c>
    </row>
    <row r="2221" spans="1:3" x14ac:dyDescent="0.25">
      <c r="A2221" t="s">
        <v>1158</v>
      </c>
      <c r="B2221" t="s">
        <v>1770</v>
      </c>
      <c r="C2221">
        <v>5547.43</v>
      </c>
    </row>
    <row r="2222" spans="1:3" x14ac:dyDescent="0.25">
      <c r="A2222" t="s">
        <v>1159</v>
      </c>
      <c r="B2222" t="s">
        <v>1775</v>
      </c>
      <c r="C2222">
        <v>18532</v>
      </c>
    </row>
    <row r="2223" spans="1:3" x14ac:dyDescent="0.25">
      <c r="A2223" t="s">
        <v>1160</v>
      </c>
      <c r="B2223" t="s">
        <v>1789</v>
      </c>
      <c r="C2223">
        <v>254.52</v>
      </c>
    </row>
    <row r="2224" spans="1:3" x14ac:dyDescent="0.25">
      <c r="A2224" t="s">
        <v>1160</v>
      </c>
      <c r="B2224" t="s">
        <v>1775</v>
      </c>
      <c r="C2224">
        <v>60779.65</v>
      </c>
    </row>
    <row r="2225" spans="1:3" x14ac:dyDescent="0.25">
      <c r="A2225" t="s">
        <v>1161</v>
      </c>
      <c r="B2225" t="s">
        <v>1775</v>
      </c>
      <c r="C2225">
        <v>82117.11</v>
      </c>
    </row>
    <row r="2226" spans="1:3" x14ac:dyDescent="0.25">
      <c r="A2226" t="s">
        <v>1162</v>
      </c>
      <c r="B2226" t="s">
        <v>1774</v>
      </c>
      <c r="C2226">
        <v>17556.77</v>
      </c>
    </row>
    <row r="2227" spans="1:3" x14ac:dyDescent="0.25">
      <c r="A2227" t="s">
        <v>1162</v>
      </c>
      <c r="B2227" t="s">
        <v>1792</v>
      </c>
      <c r="C2227">
        <v>6728.3</v>
      </c>
    </row>
    <row r="2228" spans="1:3" x14ac:dyDescent="0.25">
      <c r="A2228" t="s">
        <v>1164</v>
      </c>
      <c r="B2228" t="s">
        <v>1787</v>
      </c>
      <c r="C2228">
        <v>28409.22</v>
      </c>
    </row>
    <row r="2229" spans="1:3" x14ac:dyDescent="0.25">
      <c r="A2229" t="s">
        <v>1164</v>
      </c>
      <c r="B2229" t="s">
        <v>1775</v>
      </c>
      <c r="C2229">
        <v>8416.9699999999993</v>
      </c>
    </row>
    <row r="2230" spans="1:3" x14ac:dyDescent="0.25">
      <c r="A2230" t="s">
        <v>1164</v>
      </c>
      <c r="B2230" t="s">
        <v>1778</v>
      </c>
      <c r="C2230">
        <v>34617.019999999997</v>
      </c>
    </row>
    <row r="2231" spans="1:3" x14ac:dyDescent="0.25">
      <c r="A2231" t="s">
        <v>1164</v>
      </c>
      <c r="B2231" t="s">
        <v>1777</v>
      </c>
      <c r="C2231">
        <v>21511.97</v>
      </c>
    </row>
    <row r="2232" spans="1:3" x14ac:dyDescent="0.25">
      <c r="A2232" t="s">
        <v>1165</v>
      </c>
      <c r="B2232" t="s">
        <v>1778</v>
      </c>
      <c r="C2232">
        <v>49529.49</v>
      </c>
    </row>
    <row r="2233" spans="1:3" x14ac:dyDescent="0.25">
      <c r="A2233" t="s">
        <v>1165</v>
      </c>
      <c r="B2233" t="s">
        <v>1774</v>
      </c>
      <c r="C2233">
        <v>91336.07</v>
      </c>
    </row>
    <row r="2234" spans="1:3" x14ac:dyDescent="0.25">
      <c r="A2234" t="s">
        <v>1166</v>
      </c>
      <c r="B2234" t="s">
        <v>1775</v>
      </c>
      <c r="C2234">
        <v>47919.38</v>
      </c>
    </row>
    <row r="2235" spans="1:3" x14ac:dyDescent="0.25">
      <c r="A2235" t="s">
        <v>1166</v>
      </c>
      <c r="B2235" t="s">
        <v>1777</v>
      </c>
      <c r="C2235">
        <v>72968.27</v>
      </c>
    </row>
    <row r="2236" spans="1:3" x14ac:dyDescent="0.25">
      <c r="A2236" t="s">
        <v>1166</v>
      </c>
      <c r="B2236" t="s">
        <v>1793</v>
      </c>
      <c r="C2236">
        <v>2014.65</v>
      </c>
    </row>
    <row r="2237" spans="1:3" x14ac:dyDescent="0.25">
      <c r="A2237" t="s">
        <v>1167</v>
      </c>
      <c r="B2237" t="s">
        <v>1775</v>
      </c>
      <c r="C2237">
        <v>1453.38</v>
      </c>
    </row>
    <row r="2238" spans="1:3" x14ac:dyDescent="0.25">
      <c r="A2238" t="s">
        <v>1167</v>
      </c>
      <c r="B2238" t="s">
        <v>1777</v>
      </c>
      <c r="C2238">
        <v>8740.43</v>
      </c>
    </row>
    <row r="2239" spans="1:3" x14ac:dyDescent="0.25">
      <c r="A2239" t="s">
        <v>1167</v>
      </c>
      <c r="B2239" t="s">
        <v>1793</v>
      </c>
      <c r="C2239">
        <v>1305.04</v>
      </c>
    </row>
    <row r="2240" spans="1:3" x14ac:dyDescent="0.25">
      <c r="A2240" t="s">
        <v>1168</v>
      </c>
      <c r="B2240" t="s">
        <v>1774</v>
      </c>
      <c r="C2240">
        <v>61951.49</v>
      </c>
    </row>
    <row r="2241" spans="1:3" x14ac:dyDescent="0.25">
      <c r="A2241" t="s">
        <v>1168</v>
      </c>
      <c r="B2241" t="s">
        <v>1794</v>
      </c>
      <c r="C2241">
        <v>11684.74</v>
      </c>
    </row>
    <row r="2242" spans="1:3" x14ac:dyDescent="0.25">
      <c r="A2242" t="s">
        <v>1170</v>
      </c>
      <c r="B2242" t="s">
        <v>1795</v>
      </c>
      <c r="C2242">
        <v>7075.7</v>
      </c>
    </row>
    <row r="2243" spans="1:3" x14ac:dyDescent="0.25">
      <c r="A2243" t="s">
        <v>1170</v>
      </c>
      <c r="B2243" t="s">
        <v>1774</v>
      </c>
      <c r="C2243">
        <v>37594.620000000003</v>
      </c>
    </row>
    <row r="2244" spans="1:3" x14ac:dyDescent="0.25">
      <c r="A2244" t="s">
        <v>1172</v>
      </c>
      <c r="B2244" t="s">
        <v>1778</v>
      </c>
      <c r="C2244">
        <v>121500.22</v>
      </c>
    </row>
    <row r="2245" spans="1:3" x14ac:dyDescent="0.25">
      <c r="A2245" t="s">
        <v>1172</v>
      </c>
      <c r="B2245" t="s">
        <v>1777</v>
      </c>
      <c r="C2245">
        <v>204.34</v>
      </c>
    </row>
    <row r="2246" spans="1:3" x14ac:dyDescent="0.25">
      <c r="A2246" t="s">
        <v>1173</v>
      </c>
      <c r="B2246" t="s">
        <v>1777</v>
      </c>
      <c r="C2246">
        <v>27986.34</v>
      </c>
    </row>
    <row r="2247" spans="1:3" x14ac:dyDescent="0.25">
      <c r="A2247" t="s">
        <v>1174</v>
      </c>
      <c r="B2247" t="s">
        <v>1778</v>
      </c>
      <c r="C2247">
        <v>65005.66</v>
      </c>
    </row>
    <row r="2248" spans="1:3" x14ac:dyDescent="0.25">
      <c r="A2248" t="s">
        <v>1174</v>
      </c>
      <c r="B2248" t="s">
        <v>1779</v>
      </c>
      <c r="C2248">
        <v>337.24</v>
      </c>
    </row>
    <row r="2249" spans="1:3" x14ac:dyDescent="0.25">
      <c r="A2249" t="s">
        <v>1174</v>
      </c>
      <c r="B2249" t="s">
        <v>1777</v>
      </c>
      <c r="C2249">
        <v>5779.78</v>
      </c>
    </row>
    <row r="2250" spans="1:3" x14ac:dyDescent="0.25">
      <c r="A2250" t="s">
        <v>1174</v>
      </c>
      <c r="B2250" t="s">
        <v>1781</v>
      </c>
      <c r="C2250">
        <v>10261.65</v>
      </c>
    </row>
    <row r="2251" spans="1:3" x14ac:dyDescent="0.25">
      <c r="A2251" t="s">
        <v>1175</v>
      </c>
      <c r="B2251" t="s">
        <v>1778</v>
      </c>
      <c r="C2251">
        <v>3764.74</v>
      </c>
    </row>
    <row r="2252" spans="1:3" x14ac:dyDescent="0.25">
      <c r="A2252" t="s">
        <v>1176</v>
      </c>
      <c r="B2252" t="s">
        <v>1778</v>
      </c>
      <c r="C2252">
        <v>7082.32</v>
      </c>
    </row>
    <row r="2253" spans="1:3" x14ac:dyDescent="0.25">
      <c r="A2253" t="s">
        <v>1176</v>
      </c>
      <c r="B2253" t="s">
        <v>1777</v>
      </c>
      <c r="C2253">
        <v>90176.25</v>
      </c>
    </row>
    <row r="2254" spans="1:3" x14ac:dyDescent="0.25">
      <c r="A2254" t="s">
        <v>1177</v>
      </c>
      <c r="B2254" t="s">
        <v>1780</v>
      </c>
      <c r="C2254">
        <v>12601.35</v>
      </c>
    </row>
    <row r="2255" spans="1:3" x14ac:dyDescent="0.25">
      <c r="A2255" t="s">
        <v>1177</v>
      </c>
      <c r="B2255" t="s">
        <v>1794</v>
      </c>
      <c r="C2255">
        <v>15911.74</v>
      </c>
    </row>
    <row r="2256" spans="1:3" x14ac:dyDescent="0.25">
      <c r="A2256" t="s">
        <v>1177</v>
      </c>
      <c r="B2256" t="s">
        <v>1781</v>
      </c>
      <c r="C2256">
        <v>5976.47</v>
      </c>
    </row>
    <row r="2257" spans="1:3" x14ac:dyDescent="0.25">
      <c r="A2257" t="s">
        <v>1177</v>
      </c>
      <c r="B2257" t="s">
        <v>1796</v>
      </c>
      <c r="C2257">
        <v>2197.41</v>
      </c>
    </row>
    <row r="2258" spans="1:3" x14ac:dyDescent="0.25">
      <c r="A2258" t="s">
        <v>1177</v>
      </c>
      <c r="B2258" t="s">
        <v>1797</v>
      </c>
      <c r="C2258">
        <v>42066.87</v>
      </c>
    </row>
    <row r="2259" spans="1:3" x14ac:dyDescent="0.25">
      <c r="A2259" t="s">
        <v>1181</v>
      </c>
      <c r="B2259" t="s">
        <v>1794</v>
      </c>
      <c r="C2259">
        <v>31229.73</v>
      </c>
    </row>
    <row r="2260" spans="1:3" x14ac:dyDescent="0.25">
      <c r="A2260" t="s">
        <v>1181</v>
      </c>
      <c r="B2260" t="s">
        <v>1796</v>
      </c>
      <c r="C2260">
        <v>19996.400000000001</v>
      </c>
    </row>
    <row r="2261" spans="1:3" x14ac:dyDescent="0.25">
      <c r="A2261" t="s">
        <v>1181</v>
      </c>
      <c r="B2261" t="s">
        <v>1797</v>
      </c>
      <c r="C2261">
        <v>25512.59</v>
      </c>
    </row>
    <row r="2262" spans="1:3" x14ac:dyDescent="0.25">
      <c r="A2262" t="s">
        <v>1182</v>
      </c>
      <c r="B2262" t="s">
        <v>1749</v>
      </c>
      <c r="C2262">
        <v>10463.41</v>
      </c>
    </row>
    <row r="2263" spans="1:3" x14ac:dyDescent="0.25">
      <c r="A2263" t="s">
        <v>1182</v>
      </c>
      <c r="B2263" t="s">
        <v>1782</v>
      </c>
      <c r="C2263">
        <v>42810.19</v>
      </c>
    </row>
    <row r="2264" spans="1:3" x14ac:dyDescent="0.25">
      <c r="A2264" t="s">
        <v>1182</v>
      </c>
      <c r="B2264" t="s">
        <v>1780</v>
      </c>
      <c r="C2264">
        <v>1472.27</v>
      </c>
    </row>
    <row r="2265" spans="1:3" x14ac:dyDescent="0.25">
      <c r="A2265" t="s">
        <v>1182</v>
      </c>
      <c r="B2265" t="s">
        <v>1796</v>
      </c>
      <c r="C2265">
        <v>18298.580000000002</v>
      </c>
    </row>
    <row r="2266" spans="1:3" x14ac:dyDescent="0.25">
      <c r="A2266" t="s">
        <v>1183</v>
      </c>
      <c r="B2266" t="s">
        <v>1749</v>
      </c>
      <c r="C2266">
        <v>41041.21</v>
      </c>
    </row>
    <row r="2267" spans="1:3" x14ac:dyDescent="0.25">
      <c r="A2267" t="s">
        <v>1183</v>
      </c>
      <c r="B2267" t="s">
        <v>1782</v>
      </c>
      <c r="C2267">
        <v>291.06</v>
      </c>
    </row>
    <row r="2268" spans="1:3" x14ac:dyDescent="0.25">
      <c r="A2268" t="s">
        <v>1183</v>
      </c>
      <c r="B2268" t="s">
        <v>1780</v>
      </c>
      <c r="C2268">
        <v>31690.29</v>
      </c>
    </row>
    <row r="2269" spans="1:3" x14ac:dyDescent="0.25">
      <c r="A2269" t="s">
        <v>1183</v>
      </c>
      <c r="B2269" t="s">
        <v>1796</v>
      </c>
      <c r="C2269">
        <v>406.67</v>
      </c>
    </row>
    <row r="2270" spans="1:3" x14ac:dyDescent="0.25">
      <c r="A2270" t="s">
        <v>1184</v>
      </c>
      <c r="B2270" t="s">
        <v>1782</v>
      </c>
      <c r="C2270">
        <v>60686.91</v>
      </c>
    </row>
    <row r="2271" spans="1:3" x14ac:dyDescent="0.25">
      <c r="A2271" t="s">
        <v>1185</v>
      </c>
      <c r="B2271" t="s">
        <v>1798</v>
      </c>
      <c r="C2271">
        <v>735.9</v>
      </c>
    </row>
    <row r="2272" spans="1:3" x14ac:dyDescent="0.25">
      <c r="A2272" t="s">
        <v>1185</v>
      </c>
      <c r="B2272" t="s">
        <v>1749</v>
      </c>
      <c r="C2272">
        <v>40605.47</v>
      </c>
    </row>
    <row r="2273" spans="1:3" x14ac:dyDescent="0.25">
      <c r="A2273" t="s">
        <v>1185</v>
      </c>
      <c r="B2273" t="s">
        <v>1782</v>
      </c>
      <c r="C2273">
        <v>7962.31</v>
      </c>
    </row>
    <row r="2274" spans="1:3" x14ac:dyDescent="0.25">
      <c r="A2274" t="s">
        <v>1185</v>
      </c>
      <c r="B2274" t="s">
        <v>1755</v>
      </c>
      <c r="C2274">
        <v>48509.35</v>
      </c>
    </row>
    <row r="2275" spans="1:3" x14ac:dyDescent="0.25">
      <c r="A2275" t="s">
        <v>1187</v>
      </c>
      <c r="B2275" t="s">
        <v>1764</v>
      </c>
      <c r="C2275">
        <v>23518.52</v>
      </c>
    </row>
    <row r="2276" spans="1:3" x14ac:dyDescent="0.25">
      <c r="A2276" t="s">
        <v>1187</v>
      </c>
      <c r="B2276" t="s">
        <v>1767</v>
      </c>
      <c r="C2276">
        <v>29095.13</v>
      </c>
    </row>
    <row r="2277" spans="1:3" x14ac:dyDescent="0.25">
      <c r="A2277" t="s">
        <v>1187</v>
      </c>
      <c r="B2277" t="s">
        <v>1765</v>
      </c>
      <c r="C2277">
        <v>34442.83</v>
      </c>
    </row>
    <row r="2278" spans="1:3" x14ac:dyDescent="0.25">
      <c r="A2278" t="s">
        <v>1187</v>
      </c>
      <c r="B2278" t="s">
        <v>1766</v>
      </c>
      <c r="C2278">
        <v>19965.11</v>
      </c>
    </row>
    <row r="2279" spans="1:3" x14ac:dyDescent="0.25">
      <c r="A2279" t="s">
        <v>1187</v>
      </c>
      <c r="B2279" t="s">
        <v>1768</v>
      </c>
      <c r="C2279">
        <v>24137.16</v>
      </c>
    </row>
    <row r="2280" spans="1:3" x14ac:dyDescent="0.25">
      <c r="A2280" t="s">
        <v>1188</v>
      </c>
      <c r="B2280" t="s">
        <v>1764</v>
      </c>
      <c r="C2280">
        <v>28803.74</v>
      </c>
    </row>
    <row r="2281" spans="1:3" x14ac:dyDescent="0.25">
      <c r="A2281" t="s">
        <v>1188</v>
      </c>
      <c r="B2281" t="s">
        <v>1765</v>
      </c>
      <c r="C2281">
        <v>23079.82</v>
      </c>
    </row>
    <row r="2282" spans="1:3" x14ac:dyDescent="0.25">
      <c r="A2282" t="s">
        <v>1189</v>
      </c>
      <c r="B2282" t="s">
        <v>1768</v>
      </c>
      <c r="C2282">
        <v>20210.09</v>
      </c>
    </row>
    <row r="2283" spans="1:3" x14ac:dyDescent="0.25">
      <c r="A2283" t="s">
        <v>1190</v>
      </c>
      <c r="B2283" t="s">
        <v>1764</v>
      </c>
      <c r="C2283">
        <v>46577.04</v>
      </c>
    </row>
    <row r="2284" spans="1:3" x14ac:dyDescent="0.25">
      <c r="A2284" t="s">
        <v>1191</v>
      </c>
      <c r="B2284" t="s">
        <v>1768</v>
      </c>
      <c r="C2284">
        <v>22458.19</v>
      </c>
    </row>
    <row r="2285" spans="1:3" x14ac:dyDescent="0.25">
      <c r="A2285" t="s">
        <v>1192</v>
      </c>
      <c r="B2285" t="s">
        <v>1764</v>
      </c>
      <c r="C2285">
        <v>39348.400000000001</v>
      </c>
    </row>
    <row r="2286" spans="1:3" x14ac:dyDescent="0.25">
      <c r="A2286" t="s">
        <v>1192</v>
      </c>
      <c r="B2286" t="s">
        <v>1768</v>
      </c>
      <c r="C2286">
        <v>10155.17</v>
      </c>
    </row>
    <row r="2287" spans="1:3" x14ac:dyDescent="0.25">
      <c r="A2287" t="s">
        <v>1193</v>
      </c>
      <c r="B2287" t="s">
        <v>1773</v>
      </c>
      <c r="C2287">
        <v>9102.27</v>
      </c>
    </row>
    <row r="2288" spans="1:3" x14ac:dyDescent="0.25">
      <c r="A2288" t="s">
        <v>1193</v>
      </c>
      <c r="B2288" t="s">
        <v>1764</v>
      </c>
      <c r="C2288">
        <v>12887.96</v>
      </c>
    </row>
    <row r="2289" spans="1:3" x14ac:dyDescent="0.25">
      <c r="A2289" t="s">
        <v>1193</v>
      </c>
      <c r="B2289" t="s">
        <v>1769</v>
      </c>
      <c r="C2289">
        <v>47271.16</v>
      </c>
    </row>
    <row r="2290" spans="1:3" x14ac:dyDescent="0.25">
      <c r="A2290" t="s">
        <v>1193</v>
      </c>
      <c r="B2290" t="s">
        <v>1799</v>
      </c>
      <c r="C2290">
        <v>1435.47</v>
      </c>
    </row>
    <row r="2291" spans="1:3" x14ac:dyDescent="0.25">
      <c r="A2291" t="s">
        <v>1194</v>
      </c>
      <c r="B2291" t="s">
        <v>1800</v>
      </c>
      <c r="C2291">
        <v>10100.049999999999</v>
      </c>
    </row>
    <row r="2292" spans="1:3" x14ac:dyDescent="0.25">
      <c r="A2292" t="s">
        <v>1194</v>
      </c>
      <c r="B2292" t="s">
        <v>1801</v>
      </c>
      <c r="C2292">
        <v>716.39</v>
      </c>
    </row>
    <row r="2293" spans="1:3" x14ac:dyDescent="0.25">
      <c r="A2293" t="s">
        <v>1194</v>
      </c>
      <c r="B2293" t="s">
        <v>1788</v>
      </c>
      <c r="C2293">
        <v>25803.06</v>
      </c>
    </row>
    <row r="2294" spans="1:3" x14ac:dyDescent="0.25">
      <c r="A2294" t="s">
        <v>1194</v>
      </c>
      <c r="B2294" t="s">
        <v>1775</v>
      </c>
      <c r="C2294">
        <v>256439.51</v>
      </c>
    </row>
    <row r="2295" spans="1:3" x14ac:dyDescent="0.25">
      <c r="A2295" t="s">
        <v>1194</v>
      </c>
      <c r="B2295" t="s">
        <v>1802</v>
      </c>
      <c r="C2295">
        <v>6677.64</v>
      </c>
    </row>
    <row r="2296" spans="1:3" x14ac:dyDescent="0.25">
      <c r="A2296" t="s">
        <v>1194</v>
      </c>
      <c r="B2296" t="s">
        <v>1791</v>
      </c>
      <c r="C2296">
        <v>366.11</v>
      </c>
    </row>
    <row r="2297" spans="1:3" x14ac:dyDescent="0.25">
      <c r="A2297" t="s">
        <v>1198</v>
      </c>
      <c r="B2297" t="s">
        <v>1788</v>
      </c>
      <c r="C2297">
        <v>23072.720000000001</v>
      </c>
    </row>
    <row r="2298" spans="1:3" x14ac:dyDescent="0.25">
      <c r="A2298" t="s">
        <v>1198</v>
      </c>
      <c r="B2298" t="s">
        <v>1775</v>
      </c>
      <c r="C2298">
        <v>64383.71</v>
      </c>
    </row>
    <row r="2299" spans="1:3" x14ac:dyDescent="0.25">
      <c r="A2299" t="s">
        <v>1199</v>
      </c>
      <c r="B2299" t="s">
        <v>1770</v>
      </c>
      <c r="C2299">
        <v>2797.96</v>
      </c>
    </row>
    <row r="2300" spans="1:3" x14ac:dyDescent="0.25">
      <c r="A2300" t="s">
        <v>1200</v>
      </c>
      <c r="B2300" t="s">
        <v>1795</v>
      </c>
      <c r="C2300">
        <v>50730.87</v>
      </c>
    </row>
    <row r="2301" spans="1:3" x14ac:dyDescent="0.25">
      <c r="A2301" t="s">
        <v>1200</v>
      </c>
      <c r="B2301" t="s">
        <v>1774</v>
      </c>
      <c r="C2301">
        <v>51166.51</v>
      </c>
    </row>
    <row r="2302" spans="1:3" x14ac:dyDescent="0.25">
      <c r="A2302" t="s">
        <v>1200</v>
      </c>
      <c r="B2302" t="s">
        <v>1794</v>
      </c>
      <c r="C2302">
        <v>34621.67</v>
      </c>
    </row>
    <row r="2303" spans="1:3" x14ac:dyDescent="0.25">
      <c r="A2303" t="s">
        <v>1201</v>
      </c>
      <c r="B2303" t="s">
        <v>1775</v>
      </c>
      <c r="C2303">
        <v>1227.1600000000001</v>
      </c>
    </row>
    <row r="2304" spans="1:3" x14ac:dyDescent="0.25">
      <c r="A2304" t="s">
        <v>1201</v>
      </c>
      <c r="B2304" t="s">
        <v>1777</v>
      </c>
      <c r="C2304">
        <v>8996.09</v>
      </c>
    </row>
    <row r="2305" spans="1:3" x14ac:dyDescent="0.25">
      <c r="A2305" t="s">
        <v>1202</v>
      </c>
      <c r="B2305" t="s">
        <v>1777</v>
      </c>
      <c r="C2305">
        <v>25399.7</v>
      </c>
    </row>
    <row r="2306" spans="1:3" x14ac:dyDescent="0.25">
      <c r="A2306" t="s">
        <v>1202</v>
      </c>
      <c r="B2306" t="s">
        <v>1793</v>
      </c>
      <c r="C2306">
        <v>1686.66</v>
      </c>
    </row>
    <row r="2307" spans="1:3" x14ac:dyDescent="0.25">
      <c r="A2307" t="s">
        <v>1203</v>
      </c>
      <c r="B2307" t="s">
        <v>1795</v>
      </c>
      <c r="C2307">
        <v>32258.62</v>
      </c>
    </row>
    <row r="2308" spans="1:3" x14ac:dyDescent="0.25">
      <c r="A2308" t="s">
        <v>1203</v>
      </c>
      <c r="B2308" t="s">
        <v>1774</v>
      </c>
      <c r="C2308">
        <v>3799.6</v>
      </c>
    </row>
    <row r="2309" spans="1:3" x14ac:dyDescent="0.25">
      <c r="A2309" t="s">
        <v>1203</v>
      </c>
      <c r="B2309" t="s">
        <v>1792</v>
      </c>
      <c r="C2309">
        <v>9283.35</v>
      </c>
    </row>
    <row r="2310" spans="1:3" x14ac:dyDescent="0.25">
      <c r="A2310" t="s">
        <v>1203</v>
      </c>
      <c r="B2310" t="s">
        <v>1803</v>
      </c>
      <c r="C2310">
        <v>8.23</v>
      </c>
    </row>
    <row r="2311" spans="1:3" x14ac:dyDescent="0.25">
      <c r="A2311" t="s">
        <v>1204</v>
      </c>
      <c r="B2311" t="s">
        <v>1778</v>
      </c>
      <c r="C2311">
        <v>5614.31</v>
      </c>
    </row>
    <row r="2312" spans="1:3" x14ac:dyDescent="0.25">
      <c r="A2312" t="s">
        <v>1204</v>
      </c>
      <c r="B2312" t="s">
        <v>1777</v>
      </c>
      <c r="C2312">
        <v>55455.33</v>
      </c>
    </row>
    <row r="2313" spans="1:3" x14ac:dyDescent="0.25">
      <c r="A2313" t="s">
        <v>1204</v>
      </c>
      <c r="B2313" t="s">
        <v>1793</v>
      </c>
      <c r="C2313">
        <v>536.96</v>
      </c>
    </row>
    <row r="2314" spans="1:3" x14ac:dyDescent="0.25">
      <c r="A2314" t="s">
        <v>1205</v>
      </c>
      <c r="B2314" t="s">
        <v>1778</v>
      </c>
      <c r="C2314">
        <v>13543.12</v>
      </c>
    </row>
    <row r="2315" spans="1:3" x14ac:dyDescent="0.25">
      <c r="A2315" t="s">
        <v>1205</v>
      </c>
      <c r="B2315" t="s">
        <v>1780</v>
      </c>
      <c r="C2315">
        <v>632.20000000000005</v>
      </c>
    </row>
    <row r="2316" spans="1:3" x14ac:dyDescent="0.25">
      <c r="A2316" t="s">
        <v>1205</v>
      </c>
      <c r="B2316" t="s">
        <v>1781</v>
      </c>
      <c r="C2316">
        <v>25322.54</v>
      </c>
    </row>
    <row r="2317" spans="1:3" x14ac:dyDescent="0.25">
      <c r="A2317" t="s">
        <v>1206</v>
      </c>
      <c r="B2317" t="s">
        <v>1794</v>
      </c>
      <c r="C2317">
        <v>13610.65</v>
      </c>
    </row>
    <row r="2318" spans="1:3" x14ac:dyDescent="0.25">
      <c r="A2318" t="s">
        <v>1207</v>
      </c>
      <c r="B2318" t="s">
        <v>1795</v>
      </c>
      <c r="C2318">
        <v>139107.07999999999</v>
      </c>
    </row>
    <row r="2319" spans="1:3" x14ac:dyDescent="0.25">
      <c r="A2319" t="s">
        <v>1207</v>
      </c>
      <c r="B2319" t="s">
        <v>1782</v>
      </c>
      <c r="C2319">
        <v>12012.36</v>
      </c>
    </row>
    <row r="2320" spans="1:3" x14ac:dyDescent="0.25">
      <c r="A2320" t="s">
        <v>1207</v>
      </c>
      <c r="B2320" t="s">
        <v>1792</v>
      </c>
      <c r="C2320">
        <v>1485.5</v>
      </c>
    </row>
    <row r="2321" spans="1:3" x14ac:dyDescent="0.25">
      <c r="A2321" t="s">
        <v>1207</v>
      </c>
      <c r="B2321" t="s">
        <v>1803</v>
      </c>
      <c r="C2321">
        <v>381.86</v>
      </c>
    </row>
    <row r="2322" spans="1:3" x14ac:dyDescent="0.25">
      <c r="A2322" t="s">
        <v>1210</v>
      </c>
      <c r="B2322" t="s">
        <v>1749</v>
      </c>
      <c r="C2322">
        <v>65920.47</v>
      </c>
    </row>
    <row r="2323" spans="1:3" x14ac:dyDescent="0.25">
      <c r="A2323" t="s">
        <v>1210</v>
      </c>
      <c r="B2323" t="s">
        <v>1783</v>
      </c>
      <c r="C2323">
        <v>452.82</v>
      </c>
    </row>
    <row r="2324" spans="1:3" x14ac:dyDescent="0.25">
      <c r="A2324" t="s">
        <v>1210</v>
      </c>
      <c r="B2324" t="s">
        <v>1780</v>
      </c>
      <c r="C2324">
        <v>390.26</v>
      </c>
    </row>
    <row r="2325" spans="1:3" x14ac:dyDescent="0.25">
      <c r="A2325" t="s">
        <v>1210</v>
      </c>
      <c r="B2325" t="s">
        <v>1804</v>
      </c>
      <c r="C2325">
        <v>5497.6</v>
      </c>
    </row>
    <row r="2326" spans="1:3" x14ac:dyDescent="0.25">
      <c r="A2326" t="s">
        <v>1211</v>
      </c>
      <c r="B2326" t="s">
        <v>1749</v>
      </c>
      <c r="C2326">
        <v>27805.88</v>
      </c>
    </row>
    <row r="2327" spans="1:3" x14ac:dyDescent="0.25">
      <c r="A2327" t="s">
        <v>1212</v>
      </c>
      <c r="B2327" t="s">
        <v>1749</v>
      </c>
      <c r="C2327">
        <v>1829.58</v>
      </c>
    </row>
    <row r="2328" spans="1:3" x14ac:dyDescent="0.25">
      <c r="A2328" t="s">
        <v>1212</v>
      </c>
      <c r="B2328" t="s">
        <v>1782</v>
      </c>
      <c r="C2328">
        <v>8903.25</v>
      </c>
    </row>
    <row r="2329" spans="1:3" x14ac:dyDescent="0.25">
      <c r="A2329" t="s">
        <v>1213</v>
      </c>
      <c r="B2329" t="s">
        <v>1772</v>
      </c>
      <c r="C2329">
        <v>1473.36</v>
      </c>
    </row>
    <row r="2330" spans="1:3" x14ac:dyDescent="0.25">
      <c r="A2330" t="s">
        <v>1213</v>
      </c>
      <c r="B2330" t="s">
        <v>1768</v>
      </c>
      <c r="C2330">
        <v>13563.12</v>
      </c>
    </row>
    <row r="2331" spans="1:3" x14ac:dyDescent="0.25">
      <c r="A2331" t="s">
        <v>1214</v>
      </c>
      <c r="B2331" t="s">
        <v>1768</v>
      </c>
      <c r="C2331">
        <v>5608.89</v>
      </c>
    </row>
    <row r="2332" spans="1:3" x14ac:dyDescent="0.25">
      <c r="A2332" t="s">
        <v>1215</v>
      </c>
      <c r="B2332" t="s">
        <v>1772</v>
      </c>
      <c r="C2332">
        <v>3360.38</v>
      </c>
    </row>
    <row r="2333" spans="1:3" x14ac:dyDescent="0.25">
      <c r="A2333" t="s">
        <v>1215</v>
      </c>
      <c r="B2333" t="s">
        <v>1768</v>
      </c>
      <c r="C2333">
        <v>47020.14</v>
      </c>
    </row>
    <row r="2334" spans="1:3" x14ac:dyDescent="0.25">
      <c r="A2334" t="s">
        <v>1216</v>
      </c>
      <c r="B2334" t="s">
        <v>1773</v>
      </c>
      <c r="C2334">
        <v>22150.92</v>
      </c>
    </row>
    <row r="2335" spans="1:3" x14ac:dyDescent="0.25">
      <c r="A2335" t="s">
        <v>1216</v>
      </c>
      <c r="B2335" t="s">
        <v>1769</v>
      </c>
      <c r="C2335">
        <v>76621.649999999994</v>
      </c>
    </row>
    <row r="2336" spans="1:3" x14ac:dyDescent="0.25">
      <c r="A2336" t="s">
        <v>1216</v>
      </c>
      <c r="B2336" t="s">
        <v>1770</v>
      </c>
      <c r="C2336">
        <v>4059.1</v>
      </c>
    </row>
    <row r="2337" spans="1:3" x14ac:dyDescent="0.25">
      <c r="A2337" t="s">
        <v>1217</v>
      </c>
      <c r="B2337" t="s">
        <v>1764</v>
      </c>
      <c r="C2337">
        <v>133345.95000000001</v>
      </c>
    </row>
    <row r="2338" spans="1:3" x14ac:dyDescent="0.25">
      <c r="A2338" t="s">
        <v>1218</v>
      </c>
      <c r="B2338" t="s">
        <v>1764</v>
      </c>
      <c r="C2338">
        <v>22916.27</v>
      </c>
    </row>
    <row r="2339" spans="1:3" x14ac:dyDescent="0.25">
      <c r="A2339" t="s">
        <v>1218</v>
      </c>
      <c r="B2339" t="s">
        <v>1768</v>
      </c>
      <c r="C2339">
        <v>13084.93</v>
      </c>
    </row>
    <row r="2340" spans="1:3" x14ac:dyDescent="0.25">
      <c r="A2340" t="s">
        <v>1219</v>
      </c>
      <c r="B2340" t="s">
        <v>1773</v>
      </c>
      <c r="C2340">
        <v>29503.37</v>
      </c>
    </row>
    <row r="2341" spans="1:3" x14ac:dyDescent="0.25">
      <c r="A2341" t="s">
        <v>1219</v>
      </c>
      <c r="B2341" t="s">
        <v>1764</v>
      </c>
      <c r="C2341">
        <v>320.48</v>
      </c>
    </row>
    <row r="2342" spans="1:3" x14ac:dyDescent="0.25">
      <c r="A2342" t="s">
        <v>1219</v>
      </c>
      <c r="B2342" t="s">
        <v>1769</v>
      </c>
      <c r="C2342">
        <v>564.66999999999996</v>
      </c>
    </row>
    <row r="2343" spans="1:3" x14ac:dyDescent="0.25">
      <c r="A2343" t="s">
        <v>1220</v>
      </c>
      <c r="B2343" t="s">
        <v>1773</v>
      </c>
      <c r="C2343">
        <v>3027.53</v>
      </c>
    </row>
    <row r="2344" spans="1:3" x14ac:dyDescent="0.25">
      <c r="A2344" t="s">
        <v>1220</v>
      </c>
      <c r="B2344" t="s">
        <v>1764</v>
      </c>
      <c r="C2344">
        <v>7472.33</v>
      </c>
    </row>
    <row r="2345" spans="1:3" x14ac:dyDescent="0.25">
      <c r="A2345" t="s">
        <v>1221</v>
      </c>
      <c r="B2345" t="s">
        <v>1775</v>
      </c>
      <c r="C2345">
        <v>73103.679999999993</v>
      </c>
    </row>
    <row r="2346" spans="1:3" x14ac:dyDescent="0.25">
      <c r="A2346" t="s">
        <v>1222</v>
      </c>
      <c r="B2346" t="s">
        <v>1775</v>
      </c>
      <c r="C2346">
        <v>17151.580000000002</v>
      </c>
    </row>
    <row r="2347" spans="1:3" x14ac:dyDescent="0.25">
      <c r="A2347" t="s">
        <v>1223</v>
      </c>
      <c r="B2347" t="s">
        <v>1775</v>
      </c>
      <c r="C2347">
        <v>36385.040000000001</v>
      </c>
    </row>
    <row r="2348" spans="1:3" x14ac:dyDescent="0.25">
      <c r="A2348" t="s">
        <v>1224</v>
      </c>
      <c r="B2348" t="s">
        <v>1764</v>
      </c>
      <c r="C2348">
        <v>22744.44</v>
      </c>
    </row>
    <row r="2349" spans="1:3" x14ac:dyDescent="0.25">
      <c r="A2349" t="s">
        <v>1224</v>
      </c>
      <c r="B2349" t="s">
        <v>1772</v>
      </c>
      <c r="C2349">
        <v>1672.66</v>
      </c>
    </row>
    <row r="2350" spans="1:3" x14ac:dyDescent="0.25">
      <c r="A2350" t="s">
        <v>1225</v>
      </c>
      <c r="B2350" t="s">
        <v>1772</v>
      </c>
      <c r="C2350">
        <v>24378.07</v>
      </c>
    </row>
    <row r="2351" spans="1:3" x14ac:dyDescent="0.25">
      <c r="A2351" t="s">
        <v>1225</v>
      </c>
      <c r="B2351" t="s">
        <v>1768</v>
      </c>
      <c r="C2351">
        <v>6793.63</v>
      </c>
    </row>
    <row r="2352" spans="1:3" x14ac:dyDescent="0.25">
      <c r="A2352" t="s">
        <v>1226</v>
      </c>
      <c r="B2352" t="s">
        <v>1764</v>
      </c>
      <c r="C2352">
        <v>7528.13</v>
      </c>
    </row>
    <row r="2353" spans="1:3" x14ac:dyDescent="0.25">
      <c r="A2353" t="s">
        <v>1227</v>
      </c>
      <c r="B2353" t="s">
        <v>1773</v>
      </c>
      <c r="C2353">
        <v>64221.63</v>
      </c>
    </row>
    <row r="2354" spans="1:3" x14ac:dyDescent="0.25">
      <c r="A2354" t="s">
        <v>1227</v>
      </c>
      <c r="B2354" t="s">
        <v>1764</v>
      </c>
      <c r="C2354">
        <v>13034.28</v>
      </c>
    </row>
    <row r="2355" spans="1:3" x14ac:dyDescent="0.25">
      <c r="A2355" t="s">
        <v>1228</v>
      </c>
      <c r="B2355" t="s">
        <v>1773</v>
      </c>
      <c r="C2355">
        <v>8753.77</v>
      </c>
    </row>
    <row r="2356" spans="1:3" x14ac:dyDescent="0.25">
      <c r="A2356" t="s">
        <v>1228</v>
      </c>
      <c r="B2356" t="s">
        <v>1764</v>
      </c>
      <c r="C2356">
        <v>11114.82</v>
      </c>
    </row>
    <row r="2357" spans="1:3" x14ac:dyDescent="0.25">
      <c r="A2357" t="s">
        <v>1229</v>
      </c>
      <c r="B2357" t="s">
        <v>1787</v>
      </c>
      <c r="C2357">
        <v>107299.88</v>
      </c>
    </row>
    <row r="2358" spans="1:3" x14ac:dyDescent="0.25">
      <c r="A2358" t="s">
        <v>1229</v>
      </c>
      <c r="B2358" t="s">
        <v>1788</v>
      </c>
      <c r="C2358">
        <v>5090.34</v>
      </c>
    </row>
    <row r="2359" spans="1:3" x14ac:dyDescent="0.25">
      <c r="A2359" t="s">
        <v>1229</v>
      </c>
      <c r="B2359" t="s">
        <v>1775</v>
      </c>
      <c r="C2359">
        <v>52118.34</v>
      </c>
    </row>
    <row r="2360" spans="1:3" x14ac:dyDescent="0.25">
      <c r="A2360" t="s">
        <v>1229</v>
      </c>
      <c r="B2360" t="s">
        <v>1805</v>
      </c>
      <c r="C2360">
        <v>248.13</v>
      </c>
    </row>
    <row r="2361" spans="1:3" x14ac:dyDescent="0.25">
      <c r="A2361" t="s">
        <v>1230</v>
      </c>
      <c r="B2361" t="s">
        <v>1787</v>
      </c>
      <c r="C2361">
        <v>30057.05</v>
      </c>
    </row>
    <row r="2362" spans="1:3" x14ac:dyDescent="0.25">
      <c r="A2362" t="s">
        <v>1230</v>
      </c>
      <c r="B2362" t="s">
        <v>1770</v>
      </c>
      <c r="C2362">
        <v>1267.51</v>
      </c>
    </row>
    <row r="2363" spans="1:3" x14ac:dyDescent="0.25">
      <c r="A2363" t="s">
        <v>1230</v>
      </c>
      <c r="B2363" t="s">
        <v>1778</v>
      </c>
      <c r="C2363">
        <v>25384.080000000002</v>
      </c>
    </row>
    <row r="2364" spans="1:3" x14ac:dyDescent="0.25">
      <c r="A2364" t="s">
        <v>1231</v>
      </c>
      <c r="B2364" t="s">
        <v>1787</v>
      </c>
      <c r="C2364">
        <v>40058.519999999997</v>
      </c>
    </row>
    <row r="2365" spans="1:3" x14ac:dyDescent="0.25">
      <c r="A2365" t="s">
        <v>1231</v>
      </c>
      <c r="B2365" t="s">
        <v>1778</v>
      </c>
      <c r="C2365">
        <v>33541.760000000002</v>
      </c>
    </row>
    <row r="2366" spans="1:3" x14ac:dyDescent="0.25">
      <c r="A2366" t="s">
        <v>1232</v>
      </c>
      <c r="B2366" t="s">
        <v>1775</v>
      </c>
      <c r="C2366">
        <v>11304.34</v>
      </c>
    </row>
    <row r="2367" spans="1:3" x14ac:dyDescent="0.25">
      <c r="A2367" t="s">
        <v>1233</v>
      </c>
      <c r="B2367" t="s">
        <v>1773</v>
      </c>
      <c r="C2367">
        <v>114668.27</v>
      </c>
    </row>
    <row r="2368" spans="1:3" x14ac:dyDescent="0.25">
      <c r="A2368" t="s">
        <v>1233</v>
      </c>
      <c r="B2368" t="s">
        <v>1774</v>
      </c>
      <c r="C2368">
        <v>156667.82999999999</v>
      </c>
    </row>
    <row r="2369" spans="1:3" x14ac:dyDescent="0.25">
      <c r="A2369" t="s">
        <v>1233</v>
      </c>
      <c r="B2369" t="s">
        <v>1792</v>
      </c>
      <c r="C2369">
        <v>20936.48</v>
      </c>
    </row>
    <row r="2370" spans="1:3" x14ac:dyDescent="0.25">
      <c r="A2370" t="s">
        <v>1233</v>
      </c>
      <c r="B2370" t="s">
        <v>1799</v>
      </c>
      <c r="C2370">
        <v>17.059999999999999</v>
      </c>
    </row>
    <row r="2371" spans="1:3" x14ac:dyDescent="0.25">
      <c r="A2371" t="s">
        <v>1233</v>
      </c>
      <c r="B2371" t="s">
        <v>1806</v>
      </c>
      <c r="C2371">
        <v>21.82</v>
      </c>
    </row>
    <row r="2372" spans="1:3" x14ac:dyDescent="0.25">
      <c r="A2372" t="s">
        <v>1234</v>
      </c>
      <c r="B2372" t="s">
        <v>1773</v>
      </c>
      <c r="C2372">
        <v>52348.29</v>
      </c>
    </row>
    <row r="2373" spans="1:3" x14ac:dyDescent="0.25">
      <c r="A2373" t="s">
        <v>1234</v>
      </c>
      <c r="B2373" t="s">
        <v>1774</v>
      </c>
      <c r="C2373">
        <v>19524.87</v>
      </c>
    </row>
    <row r="2374" spans="1:3" x14ac:dyDescent="0.25">
      <c r="A2374" t="s">
        <v>1234</v>
      </c>
      <c r="B2374" t="s">
        <v>1799</v>
      </c>
      <c r="C2374">
        <v>4.28</v>
      </c>
    </row>
    <row r="2375" spans="1:3" x14ac:dyDescent="0.25">
      <c r="A2375" t="s">
        <v>1235</v>
      </c>
      <c r="B2375" t="s">
        <v>1773</v>
      </c>
      <c r="C2375">
        <v>34997.49</v>
      </c>
    </row>
    <row r="2376" spans="1:3" x14ac:dyDescent="0.25">
      <c r="A2376" t="s">
        <v>1236</v>
      </c>
      <c r="B2376" t="s">
        <v>1770</v>
      </c>
      <c r="C2376">
        <v>88363.68</v>
      </c>
    </row>
    <row r="2377" spans="1:3" x14ac:dyDescent="0.25">
      <c r="A2377" t="s">
        <v>1236</v>
      </c>
      <c r="B2377" t="s">
        <v>1778</v>
      </c>
      <c r="C2377">
        <v>44629.04</v>
      </c>
    </row>
    <row r="2378" spans="1:3" x14ac:dyDescent="0.25">
      <c r="A2378" t="s">
        <v>1236</v>
      </c>
      <c r="B2378" t="s">
        <v>1774</v>
      </c>
      <c r="C2378">
        <v>917.09</v>
      </c>
    </row>
    <row r="2379" spans="1:3" x14ac:dyDescent="0.25">
      <c r="A2379" t="s">
        <v>1237</v>
      </c>
      <c r="B2379" t="s">
        <v>1773</v>
      </c>
      <c r="C2379">
        <v>7973.9</v>
      </c>
    </row>
    <row r="2380" spans="1:3" x14ac:dyDescent="0.25">
      <c r="A2380" t="s">
        <v>1237</v>
      </c>
      <c r="B2380" t="s">
        <v>1770</v>
      </c>
      <c r="C2380">
        <v>48844.24</v>
      </c>
    </row>
    <row r="2381" spans="1:3" x14ac:dyDescent="0.25">
      <c r="A2381" t="s">
        <v>1237</v>
      </c>
      <c r="B2381" t="s">
        <v>1778</v>
      </c>
      <c r="C2381">
        <v>2321.52</v>
      </c>
    </row>
    <row r="2382" spans="1:3" x14ac:dyDescent="0.25">
      <c r="A2382" t="s">
        <v>1237</v>
      </c>
      <c r="B2382" t="s">
        <v>1774</v>
      </c>
      <c r="C2382">
        <v>10525.15</v>
      </c>
    </row>
    <row r="2383" spans="1:3" x14ac:dyDescent="0.25">
      <c r="A2383" t="s">
        <v>1238</v>
      </c>
      <c r="B2383" t="s">
        <v>1778</v>
      </c>
      <c r="C2383">
        <v>10772.99</v>
      </c>
    </row>
    <row r="2384" spans="1:3" x14ac:dyDescent="0.25">
      <c r="A2384" t="s">
        <v>1239</v>
      </c>
      <c r="B2384" t="s">
        <v>1778</v>
      </c>
      <c r="C2384">
        <v>118138.7</v>
      </c>
    </row>
    <row r="2385" spans="1:3" x14ac:dyDescent="0.25">
      <c r="A2385" t="s">
        <v>1239</v>
      </c>
      <c r="B2385" t="s">
        <v>1781</v>
      </c>
      <c r="C2385">
        <v>2630.18</v>
      </c>
    </row>
    <row r="2386" spans="1:3" x14ac:dyDescent="0.25">
      <c r="A2386" t="s">
        <v>1240</v>
      </c>
      <c r="B2386" t="s">
        <v>1778</v>
      </c>
      <c r="C2386">
        <v>33575.620000000003</v>
      </c>
    </row>
    <row r="2387" spans="1:3" x14ac:dyDescent="0.25">
      <c r="A2387" t="s">
        <v>1241</v>
      </c>
      <c r="B2387" t="s">
        <v>1778</v>
      </c>
      <c r="C2387">
        <v>3521.55</v>
      </c>
    </row>
    <row r="2388" spans="1:3" x14ac:dyDescent="0.25">
      <c r="A2388" t="s">
        <v>1242</v>
      </c>
      <c r="B2388" t="s">
        <v>1778</v>
      </c>
      <c r="C2388">
        <v>48238.9</v>
      </c>
    </row>
    <row r="2389" spans="1:3" x14ac:dyDescent="0.25">
      <c r="A2389" t="s">
        <v>1242</v>
      </c>
      <c r="B2389" t="s">
        <v>1774</v>
      </c>
      <c r="C2389">
        <v>12447.81</v>
      </c>
    </row>
    <row r="2390" spans="1:3" x14ac:dyDescent="0.25">
      <c r="A2390" t="s">
        <v>1242</v>
      </c>
      <c r="B2390" t="s">
        <v>1794</v>
      </c>
      <c r="C2390">
        <v>18334.87</v>
      </c>
    </row>
    <row r="2391" spans="1:3" x14ac:dyDescent="0.25">
      <c r="A2391" t="s">
        <v>1242</v>
      </c>
      <c r="B2391" t="s">
        <v>1781</v>
      </c>
      <c r="C2391">
        <v>12354.34</v>
      </c>
    </row>
    <row r="2392" spans="1:3" x14ac:dyDescent="0.25">
      <c r="A2392" t="s">
        <v>1243</v>
      </c>
      <c r="B2392" t="s">
        <v>1794</v>
      </c>
      <c r="C2392">
        <v>14717.57</v>
      </c>
    </row>
    <row r="2393" spans="1:3" x14ac:dyDescent="0.25">
      <c r="A2393" t="s">
        <v>1243</v>
      </c>
      <c r="B2393" t="s">
        <v>1797</v>
      </c>
      <c r="C2393">
        <v>506.9</v>
      </c>
    </row>
    <row r="2394" spans="1:3" x14ac:dyDescent="0.25">
      <c r="A2394" t="s">
        <v>1244</v>
      </c>
      <c r="B2394" t="s">
        <v>1794</v>
      </c>
      <c r="C2394">
        <v>9436.91</v>
      </c>
    </row>
    <row r="2395" spans="1:3" x14ac:dyDescent="0.25">
      <c r="A2395" t="s">
        <v>1245</v>
      </c>
      <c r="B2395" t="s">
        <v>1795</v>
      </c>
      <c r="C2395">
        <v>22623.82</v>
      </c>
    </row>
    <row r="2396" spans="1:3" x14ac:dyDescent="0.25">
      <c r="A2396" t="s">
        <v>1245</v>
      </c>
      <c r="B2396" t="s">
        <v>1782</v>
      </c>
      <c r="C2396">
        <v>14982.22</v>
      </c>
    </row>
    <row r="2397" spans="1:3" x14ac:dyDescent="0.25">
      <c r="A2397" t="s">
        <v>1245</v>
      </c>
      <c r="B2397" t="s">
        <v>1794</v>
      </c>
      <c r="C2397">
        <v>38101.78</v>
      </c>
    </row>
    <row r="2398" spans="1:3" x14ac:dyDescent="0.25">
      <c r="A2398" t="s">
        <v>1245</v>
      </c>
      <c r="B2398" t="s">
        <v>1796</v>
      </c>
      <c r="C2398">
        <v>653.49</v>
      </c>
    </row>
    <row r="2399" spans="1:3" x14ac:dyDescent="0.25">
      <c r="A2399" t="s">
        <v>1246</v>
      </c>
      <c r="B2399" t="s">
        <v>1794</v>
      </c>
      <c r="C2399">
        <v>666.77</v>
      </c>
    </row>
    <row r="2400" spans="1:3" x14ac:dyDescent="0.25">
      <c r="A2400" t="s">
        <v>1247</v>
      </c>
      <c r="B2400" t="s">
        <v>1782</v>
      </c>
      <c r="C2400">
        <v>64267.75</v>
      </c>
    </row>
    <row r="2401" spans="1:3" x14ac:dyDescent="0.25">
      <c r="A2401" t="s">
        <v>1247</v>
      </c>
      <c r="B2401" t="s">
        <v>1796</v>
      </c>
      <c r="C2401">
        <v>2901.07</v>
      </c>
    </row>
    <row r="2402" spans="1:3" x14ac:dyDescent="0.25">
      <c r="A2402" t="s">
        <v>1247</v>
      </c>
      <c r="B2402" t="s">
        <v>1807</v>
      </c>
      <c r="C2402">
        <v>1.75</v>
      </c>
    </row>
    <row r="2403" spans="1:3" x14ac:dyDescent="0.25">
      <c r="A2403" t="s">
        <v>1248</v>
      </c>
      <c r="B2403" t="s">
        <v>1749</v>
      </c>
      <c r="C2403">
        <v>2924.99</v>
      </c>
    </row>
    <row r="2404" spans="1:3" x14ac:dyDescent="0.25">
      <c r="A2404" t="s">
        <v>1248</v>
      </c>
      <c r="B2404" t="s">
        <v>1782</v>
      </c>
      <c r="C2404">
        <v>187165.52</v>
      </c>
    </row>
    <row r="2405" spans="1:3" x14ac:dyDescent="0.25">
      <c r="A2405" t="s">
        <v>1248</v>
      </c>
      <c r="B2405" t="s">
        <v>1796</v>
      </c>
      <c r="C2405">
        <v>12294.09</v>
      </c>
    </row>
    <row r="2406" spans="1:3" x14ac:dyDescent="0.25">
      <c r="A2406" t="s">
        <v>1248</v>
      </c>
      <c r="B2406" t="s">
        <v>1807</v>
      </c>
      <c r="C2406">
        <v>42.44</v>
      </c>
    </row>
    <row r="2407" spans="1:3" x14ac:dyDescent="0.25">
      <c r="A2407" t="s">
        <v>1249</v>
      </c>
      <c r="B2407" t="s">
        <v>1749</v>
      </c>
      <c r="C2407">
        <v>42955.41</v>
      </c>
    </row>
    <row r="2408" spans="1:3" x14ac:dyDescent="0.25">
      <c r="A2408" t="s">
        <v>1249</v>
      </c>
      <c r="B2408" t="s">
        <v>1782</v>
      </c>
      <c r="C2408">
        <v>2767.31</v>
      </c>
    </row>
    <row r="2409" spans="1:3" x14ac:dyDescent="0.25">
      <c r="A2409" t="s">
        <v>1250</v>
      </c>
      <c r="B2409" t="s">
        <v>1749</v>
      </c>
      <c r="C2409">
        <v>1796.24</v>
      </c>
    </row>
    <row r="2410" spans="1:3" x14ac:dyDescent="0.25">
      <c r="A2410" t="s">
        <v>1250</v>
      </c>
      <c r="B2410" t="s">
        <v>1783</v>
      </c>
      <c r="C2410">
        <v>19984.68</v>
      </c>
    </row>
    <row r="2411" spans="1:3" x14ac:dyDescent="0.25">
      <c r="A2411" t="s">
        <v>1250</v>
      </c>
      <c r="B2411" t="s">
        <v>1748</v>
      </c>
      <c r="C2411">
        <v>29852.95</v>
      </c>
    </row>
    <row r="2412" spans="1:3" x14ac:dyDescent="0.25">
      <c r="A2412" t="s">
        <v>1250</v>
      </c>
      <c r="B2412" t="s">
        <v>1808</v>
      </c>
      <c r="C2412">
        <v>32.99</v>
      </c>
    </row>
    <row r="2413" spans="1:3" x14ac:dyDescent="0.25">
      <c r="A2413" t="s">
        <v>1251</v>
      </c>
      <c r="B2413" t="s">
        <v>1749</v>
      </c>
      <c r="C2413">
        <v>2697.94</v>
      </c>
    </row>
    <row r="2414" spans="1:3" x14ac:dyDescent="0.25">
      <c r="A2414" t="s">
        <v>1252</v>
      </c>
      <c r="B2414" t="s">
        <v>1749</v>
      </c>
      <c r="C2414">
        <v>917</v>
      </c>
    </row>
    <row r="2415" spans="1:3" x14ac:dyDescent="0.25">
      <c r="A2415" t="s">
        <v>1252</v>
      </c>
      <c r="B2415" t="s">
        <v>1783</v>
      </c>
      <c r="C2415">
        <v>11573.41</v>
      </c>
    </row>
    <row r="2416" spans="1:3" x14ac:dyDescent="0.25">
      <c r="A2416" t="s">
        <v>1252</v>
      </c>
      <c r="B2416" t="s">
        <v>1748</v>
      </c>
      <c r="C2416">
        <v>8999.2800000000007</v>
      </c>
    </row>
    <row r="2417" spans="1:3" x14ac:dyDescent="0.25">
      <c r="A2417" t="s">
        <v>1253</v>
      </c>
      <c r="B2417" t="s">
        <v>1749</v>
      </c>
      <c r="C2417">
        <v>3462.78</v>
      </c>
    </row>
    <row r="2418" spans="1:3" x14ac:dyDescent="0.25">
      <c r="A2418" t="s">
        <v>1254</v>
      </c>
      <c r="B2418" t="s">
        <v>1809</v>
      </c>
      <c r="C2418">
        <v>23995.4</v>
      </c>
    </row>
    <row r="2419" spans="1:3" x14ac:dyDescent="0.25">
      <c r="A2419" t="s">
        <v>1254</v>
      </c>
      <c r="B2419" t="s">
        <v>1740</v>
      </c>
      <c r="C2419">
        <v>73672.7</v>
      </c>
    </row>
    <row r="2420" spans="1:3" x14ac:dyDescent="0.25">
      <c r="A2420" t="s">
        <v>1256</v>
      </c>
      <c r="B2420" t="s">
        <v>1779</v>
      </c>
      <c r="C2420">
        <v>23475.08</v>
      </c>
    </row>
    <row r="2421" spans="1:3" x14ac:dyDescent="0.25">
      <c r="A2421" t="s">
        <v>1257</v>
      </c>
      <c r="B2421" t="s">
        <v>1810</v>
      </c>
      <c r="C2421">
        <v>20232.61</v>
      </c>
    </row>
    <row r="2422" spans="1:3" x14ac:dyDescent="0.25">
      <c r="A2422" t="s">
        <v>1257</v>
      </c>
      <c r="B2422" t="s">
        <v>1811</v>
      </c>
      <c r="C2422">
        <v>11683.28</v>
      </c>
    </row>
    <row r="2423" spans="1:3" x14ac:dyDescent="0.25">
      <c r="A2423" t="s">
        <v>1257</v>
      </c>
      <c r="B2423" t="s">
        <v>1776</v>
      </c>
      <c r="C2423">
        <v>14903.18</v>
      </c>
    </row>
    <row r="2424" spans="1:3" x14ac:dyDescent="0.25">
      <c r="A2424" t="s">
        <v>1260</v>
      </c>
      <c r="B2424" t="s">
        <v>1780</v>
      </c>
      <c r="C2424">
        <v>15014.01</v>
      </c>
    </row>
    <row r="2425" spans="1:3" x14ac:dyDescent="0.25">
      <c r="A2425" t="s">
        <v>1261</v>
      </c>
      <c r="B2425" t="s">
        <v>1749</v>
      </c>
      <c r="C2425">
        <v>5060.17</v>
      </c>
    </row>
    <row r="2426" spans="1:3" x14ac:dyDescent="0.25">
      <c r="A2426" t="s">
        <v>1261</v>
      </c>
      <c r="B2426" t="s">
        <v>1783</v>
      </c>
      <c r="C2426">
        <v>21956.59</v>
      </c>
    </row>
    <row r="2427" spans="1:3" x14ac:dyDescent="0.25">
      <c r="A2427" t="s">
        <v>1261</v>
      </c>
      <c r="B2427" t="s">
        <v>1748</v>
      </c>
      <c r="C2427">
        <v>5211.66</v>
      </c>
    </row>
    <row r="2428" spans="1:3" x14ac:dyDescent="0.25">
      <c r="A2428" t="s">
        <v>1261</v>
      </c>
      <c r="B2428" t="s">
        <v>1804</v>
      </c>
      <c r="C2428">
        <v>670.85</v>
      </c>
    </row>
    <row r="2429" spans="1:3" x14ac:dyDescent="0.25">
      <c r="A2429" t="s">
        <v>1262</v>
      </c>
      <c r="B2429" t="s">
        <v>1749</v>
      </c>
      <c r="C2429">
        <v>5430.35</v>
      </c>
    </row>
    <row r="2430" spans="1:3" x14ac:dyDescent="0.25">
      <c r="A2430" t="s">
        <v>1262</v>
      </c>
      <c r="B2430" t="s">
        <v>1783</v>
      </c>
      <c r="C2430">
        <v>24916.71</v>
      </c>
    </row>
    <row r="2431" spans="1:3" x14ac:dyDescent="0.25">
      <c r="A2431" t="s">
        <v>1262</v>
      </c>
      <c r="B2431" t="s">
        <v>1748</v>
      </c>
      <c r="C2431">
        <v>8508.0499999999993</v>
      </c>
    </row>
    <row r="2432" spans="1:3" x14ac:dyDescent="0.25">
      <c r="A2432" t="s">
        <v>1263</v>
      </c>
      <c r="B2432" t="s">
        <v>1734</v>
      </c>
      <c r="C2432">
        <v>5754.07</v>
      </c>
    </row>
    <row r="2433" spans="1:3" x14ac:dyDescent="0.25">
      <c r="A2433" t="s">
        <v>1263</v>
      </c>
      <c r="B2433" t="s">
        <v>1750</v>
      </c>
      <c r="C2433">
        <v>20436.45</v>
      </c>
    </row>
    <row r="2434" spans="1:3" x14ac:dyDescent="0.25">
      <c r="A2434" t="s">
        <v>1263</v>
      </c>
      <c r="B2434" t="s">
        <v>1812</v>
      </c>
      <c r="C2434">
        <v>344.79</v>
      </c>
    </row>
    <row r="2435" spans="1:3" x14ac:dyDescent="0.25">
      <c r="A2435" t="s">
        <v>1263</v>
      </c>
      <c r="B2435" t="s">
        <v>1804</v>
      </c>
      <c r="C2435">
        <v>1009.34</v>
      </c>
    </row>
    <row r="2436" spans="1:3" x14ac:dyDescent="0.25">
      <c r="A2436" t="s">
        <v>1263</v>
      </c>
      <c r="B2436" t="s">
        <v>1758</v>
      </c>
      <c r="C2436">
        <v>1326.84</v>
      </c>
    </row>
    <row r="2437" spans="1:3" x14ac:dyDescent="0.25">
      <c r="A2437" t="s">
        <v>1264</v>
      </c>
      <c r="B2437" t="s">
        <v>1734</v>
      </c>
      <c r="C2437">
        <v>3085.83</v>
      </c>
    </row>
    <row r="2438" spans="1:3" x14ac:dyDescent="0.25">
      <c r="A2438" t="s">
        <v>1264</v>
      </c>
      <c r="B2438" t="s">
        <v>1750</v>
      </c>
      <c r="C2438">
        <v>51080.25</v>
      </c>
    </row>
    <row r="2439" spans="1:3" x14ac:dyDescent="0.25">
      <c r="A2439" t="s">
        <v>1264</v>
      </c>
      <c r="B2439" t="s">
        <v>1758</v>
      </c>
      <c r="C2439">
        <v>31337.09</v>
      </c>
    </row>
    <row r="2440" spans="1:3" x14ac:dyDescent="0.25">
      <c r="A2440" t="s">
        <v>1265</v>
      </c>
      <c r="B2440" t="s">
        <v>1734</v>
      </c>
      <c r="C2440">
        <v>39501.35</v>
      </c>
    </row>
    <row r="2441" spans="1:3" x14ac:dyDescent="0.25">
      <c r="A2441" t="s">
        <v>1265</v>
      </c>
      <c r="B2441" t="s">
        <v>1813</v>
      </c>
      <c r="C2441">
        <v>6.65</v>
      </c>
    </row>
    <row r="2442" spans="1:3" x14ac:dyDescent="0.25">
      <c r="A2442" t="s">
        <v>1266</v>
      </c>
      <c r="B2442" t="s">
        <v>1734</v>
      </c>
      <c r="C2442">
        <v>16815.55</v>
      </c>
    </row>
    <row r="2443" spans="1:3" x14ac:dyDescent="0.25">
      <c r="A2443" t="s">
        <v>1267</v>
      </c>
      <c r="B2443" t="s">
        <v>1734</v>
      </c>
      <c r="C2443">
        <v>37100.36</v>
      </c>
    </row>
    <row r="2444" spans="1:3" x14ac:dyDescent="0.25">
      <c r="A2444" t="s">
        <v>1268</v>
      </c>
      <c r="B2444" t="s">
        <v>1776</v>
      </c>
      <c r="C2444">
        <v>59913.82</v>
      </c>
    </row>
    <row r="2445" spans="1:3" x14ac:dyDescent="0.25">
      <c r="A2445" t="s">
        <v>1269</v>
      </c>
      <c r="B2445" t="s">
        <v>1779</v>
      </c>
      <c r="C2445">
        <v>1084.69</v>
      </c>
    </row>
    <row r="2446" spans="1:3" x14ac:dyDescent="0.25">
      <c r="A2446" t="s">
        <v>1269</v>
      </c>
      <c r="B2446" t="s">
        <v>1777</v>
      </c>
      <c r="C2446">
        <v>82120.67</v>
      </c>
    </row>
    <row r="2447" spans="1:3" x14ac:dyDescent="0.25">
      <c r="A2447" t="s">
        <v>1270</v>
      </c>
      <c r="B2447" t="s">
        <v>1780</v>
      </c>
      <c r="C2447">
        <v>41219.61</v>
      </c>
    </row>
    <row r="2448" spans="1:3" x14ac:dyDescent="0.25">
      <c r="A2448" t="s">
        <v>1270</v>
      </c>
      <c r="B2448" t="s">
        <v>1781</v>
      </c>
      <c r="C2448">
        <v>11065.08</v>
      </c>
    </row>
    <row r="2449" spans="1:3" x14ac:dyDescent="0.25">
      <c r="A2449" t="s">
        <v>1271</v>
      </c>
      <c r="B2449" t="s">
        <v>1776</v>
      </c>
      <c r="C2449">
        <v>45857.94</v>
      </c>
    </row>
    <row r="2450" spans="1:3" x14ac:dyDescent="0.25">
      <c r="A2450" t="s">
        <v>1272</v>
      </c>
      <c r="B2450" t="s">
        <v>1780</v>
      </c>
      <c r="C2450">
        <v>81954</v>
      </c>
    </row>
    <row r="2451" spans="1:3" x14ac:dyDescent="0.25">
      <c r="A2451" t="s">
        <v>1272</v>
      </c>
      <c r="B2451" t="s">
        <v>1797</v>
      </c>
      <c r="C2451">
        <v>2662.16</v>
      </c>
    </row>
    <row r="2452" spans="1:3" x14ac:dyDescent="0.25">
      <c r="A2452" t="s">
        <v>1273</v>
      </c>
      <c r="B2452" t="s">
        <v>1809</v>
      </c>
      <c r="C2452">
        <v>1512.78</v>
      </c>
    </row>
    <row r="2453" spans="1:3" x14ac:dyDescent="0.25">
      <c r="A2453" t="s">
        <v>1273</v>
      </c>
      <c r="B2453" t="s">
        <v>1776</v>
      </c>
      <c r="C2453">
        <v>78934.559999999998</v>
      </c>
    </row>
    <row r="2454" spans="1:3" x14ac:dyDescent="0.25">
      <c r="A2454" t="s">
        <v>1273</v>
      </c>
      <c r="B2454" t="s">
        <v>1777</v>
      </c>
      <c r="C2454">
        <v>8171.31</v>
      </c>
    </row>
    <row r="2455" spans="1:3" x14ac:dyDescent="0.25">
      <c r="A2455" t="s">
        <v>1275</v>
      </c>
      <c r="B2455" t="s">
        <v>1749</v>
      </c>
      <c r="C2455">
        <v>1750.22</v>
      </c>
    </row>
    <row r="2456" spans="1:3" x14ac:dyDescent="0.25">
      <c r="A2456" t="s">
        <v>1275</v>
      </c>
      <c r="B2456" t="s">
        <v>1779</v>
      </c>
      <c r="C2456">
        <v>1599.36</v>
      </c>
    </row>
    <row r="2457" spans="1:3" x14ac:dyDescent="0.25">
      <c r="A2457" t="s">
        <v>1275</v>
      </c>
      <c r="B2457" t="s">
        <v>1783</v>
      </c>
      <c r="C2457">
        <v>652.46</v>
      </c>
    </row>
    <row r="2458" spans="1:3" x14ac:dyDescent="0.25">
      <c r="A2458" t="s">
        <v>1275</v>
      </c>
      <c r="B2458" t="s">
        <v>1780</v>
      </c>
      <c r="C2458">
        <v>27933.33</v>
      </c>
    </row>
    <row r="2459" spans="1:3" x14ac:dyDescent="0.25">
      <c r="A2459" t="s">
        <v>1275</v>
      </c>
      <c r="B2459" t="s">
        <v>1804</v>
      </c>
      <c r="C2459">
        <v>83427.17</v>
      </c>
    </row>
    <row r="2460" spans="1:3" x14ac:dyDescent="0.25">
      <c r="A2460" t="s">
        <v>1276</v>
      </c>
      <c r="B2460" t="s">
        <v>1810</v>
      </c>
      <c r="C2460">
        <v>57066.41</v>
      </c>
    </row>
    <row r="2461" spans="1:3" x14ac:dyDescent="0.25">
      <c r="A2461" t="s">
        <v>1276</v>
      </c>
      <c r="B2461" t="s">
        <v>1814</v>
      </c>
      <c r="C2461">
        <v>34898.269999999997</v>
      </c>
    </row>
    <row r="2462" spans="1:3" x14ac:dyDescent="0.25">
      <c r="A2462" t="s">
        <v>1276</v>
      </c>
      <c r="B2462" t="s">
        <v>1811</v>
      </c>
      <c r="C2462">
        <v>3885.83</v>
      </c>
    </row>
    <row r="2463" spans="1:3" x14ac:dyDescent="0.25">
      <c r="A2463" t="s">
        <v>1278</v>
      </c>
      <c r="B2463" t="s">
        <v>1810</v>
      </c>
      <c r="C2463">
        <v>40956.28</v>
      </c>
    </row>
    <row r="2464" spans="1:3" x14ac:dyDescent="0.25">
      <c r="A2464" t="s">
        <v>1278</v>
      </c>
      <c r="B2464" t="s">
        <v>1815</v>
      </c>
      <c r="C2464">
        <v>61217.279999999999</v>
      </c>
    </row>
    <row r="2465" spans="1:3" x14ac:dyDescent="0.25">
      <c r="A2465" t="s">
        <v>1278</v>
      </c>
      <c r="B2465" t="s">
        <v>1814</v>
      </c>
      <c r="C2465">
        <v>132092.96</v>
      </c>
    </row>
    <row r="2466" spans="1:3" x14ac:dyDescent="0.25">
      <c r="A2466" t="s">
        <v>1280</v>
      </c>
      <c r="B2466" t="s">
        <v>1738</v>
      </c>
      <c r="C2466">
        <v>105.43</v>
      </c>
    </row>
    <row r="2467" spans="1:3" x14ac:dyDescent="0.25">
      <c r="A2467" t="s">
        <v>1280</v>
      </c>
      <c r="B2467" t="s">
        <v>1734</v>
      </c>
      <c r="C2467">
        <v>58581.68</v>
      </c>
    </row>
    <row r="2468" spans="1:3" x14ac:dyDescent="0.25">
      <c r="A2468" t="s">
        <v>1280</v>
      </c>
      <c r="B2468" t="s">
        <v>1740</v>
      </c>
      <c r="C2468">
        <v>17514.98</v>
      </c>
    </row>
    <row r="2469" spans="1:3" x14ac:dyDescent="0.25">
      <c r="A2469" t="s">
        <v>1281</v>
      </c>
      <c r="B2469" t="s">
        <v>1739</v>
      </c>
      <c r="C2469">
        <v>29846.59</v>
      </c>
    </row>
    <row r="2470" spans="1:3" x14ac:dyDescent="0.25">
      <c r="A2470" t="s">
        <v>1281</v>
      </c>
      <c r="B2470" t="s">
        <v>1815</v>
      </c>
      <c r="C2470">
        <v>37583.21</v>
      </c>
    </row>
    <row r="2471" spans="1:3" x14ac:dyDescent="0.25">
      <c r="A2471" t="s">
        <v>1281</v>
      </c>
      <c r="B2471" t="s">
        <v>1816</v>
      </c>
      <c r="C2471">
        <v>40279</v>
      </c>
    </row>
    <row r="2472" spans="1:3" x14ac:dyDescent="0.25">
      <c r="A2472" t="s">
        <v>1281</v>
      </c>
      <c r="B2472" t="s">
        <v>1817</v>
      </c>
      <c r="C2472">
        <v>867.69</v>
      </c>
    </row>
    <row r="2473" spans="1:3" x14ac:dyDescent="0.25">
      <c r="A2473" t="s">
        <v>1284</v>
      </c>
      <c r="B2473" t="s">
        <v>1739</v>
      </c>
      <c r="C2473">
        <v>47169.13</v>
      </c>
    </row>
    <row r="2474" spans="1:3" x14ac:dyDescent="0.25">
      <c r="A2474" t="s">
        <v>1284</v>
      </c>
      <c r="B2474" t="s">
        <v>1815</v>
      </c>
      <c r="C2474">
        <v>35519.35</v>
      </c>
    </row>
    <row r="2475" spans="1:3" x14ac:dyDescent="0.25">
      <c r="A2475" t="s">
        <v>1285</v>
      </c>
      <c r="B2475" t="s">
        <v>1776</v>
      </c>
      <c r="C2475">
        <v>26279.81</v>
      </c>
    </row>
    <row r="2476" spans="1:3" x14ac:dyDescent="0.25">
      <c r="A2476" t="s">
        <v>1285</v>
      </c>
      <c r="B2476" t="s">
        <v>1777</v>
      </c>
      <c r="C2476">
        <v>128871.52</v>
      </c>
    </row>
    <row r="2477" spans="1:3" x14ac:dyDescent="0.25">
      <c r="A2477" t="s">
        <v>1285</v>
      </c>
      <c r="B2477" t="s">
        <v>1793</v>
      </c>
      <c r="C2477">
        <v>5.04</v>
      </c>
    </row>
    <row r="2478" spans="1:3" x14ac:dyDescent="0.25">
      <c r="A2478" t="s">
        <v>1286</v>
      </c>
      <c r="B2478" t="s">
        <v>1779</v>
      </c>
      <c r="C2478">
        <v>78913.8</v>
      </c>
    </row>
    <row r="2479" spans="1:3" x14ac:dyDescent="0.25">
      <c r="A2479" t="s">
        <v>1286</v>
      </c>
      <c r="B2479" t="s">
        <v>1780</v>
      </c>
      <c r="C2479">
        <v>2365.0100000000002</v>
      </c>
    </row>
    <row r="2480" spans="1:3" x14ac:dyDescent="0.25">
      <c r="A2480" t="s">
        <v>1286</v>
      </c>
      <c r="B2480" t="s">
        <v>1777</v>
      </c>
      <c r="C2480">
        <v>29995.86</v>
      </c>
    </row>
    <row r="2481" spans="1:3" x14ac:dyDescent="0.25">
      <c r="A2481" t="s">
        <v>1287</v>
      </c>
      <c r="B2481" t="s">
        <v>1779</v>
      </c>
      <c r="C2481">
        <v>41621.71</v>
      </c>
    </row>
    <row r="2482" spans="1:3" x14ac:dyDescent="0.25">
      <c r="A2482" t="s">
        <v>1287</v>
      </c>
      <c r="B2482" t="s">
        <v>1780</v>
      </c>
      <c r="C2482">
        <v>71560.62</v>
      </c>
    </row>
    <row r="2483" spans="1:3" x14ac:dyDescent="0.25">
      <c r="A2483" t="s">
        <v>1287</v>
      </c>
      <c r="B2483" t="s">
        <v>1781</v>
      </c>
      <c r="C2483">
        <v>3203.07</v>
      </c>
    </row>
    <row r="2484" spans="1:3" x14ac:dyDescent="0.25">
      <c r="A2484" t="s">
        <v>1289</v>
      </c>
      <c r="B2484" t="s">
        <v>1779</v>
      </c>
      <c r="C2484">
        <v>89568.11</v>
      </c>
    </row>
    <row r="2485" spans="1:3" x14ac:dyDescent="0.25">
      <c r="A2485" t="s">
        <v>1289</v>
      </c>
      <c r="B2485" t="s">
        <v>1777</v>
      </c>
      <c r="C2485">
        <v>25909.3</v>
      </c>
    </row>
    <row r="2486" spans="1:3" x14ac:dyDescent="0.25">
      <c r="A2486" t="s">
        <v>1290</v>
      </c>
      <c r="B2486" t="s">
        <v>1810</v>
      </c>
      <c r="C2486">
        <v>8416.89</v>
      </c>
    </row>
    <row r="2487" spans="1:3" x14ac:dyDescent="0.25">
      <c r="A2487" t="s">
        <v>1290</v>
      </c>
      <c r="B2487" t="s">
        <v>1776</v>
      </c>
      <c r="C2487">
        <v>130266.29</v>
      </c>
    </row>
    <row r="2488" spans="1:3" x14ac:dyDescent="0.25">
      <c r="A2488" t="s">
        <v>1291</v>
      </c>
      <c r="B2488" t="s">
        <v>1810</v>
      </c>
      <c r="C2488">
        <v>13428.84</v>
      </c>
    </row>
    <row r="2489" spans="1:3" x14ac:dyDescent="0.25">
      <c r="A2489" t="s">
        <v>1291</v>
      </c>
      <c r="B2489" t="s">
        <v>1809</v>
      </c>
      <c r="C2489">
        <v>562.12</v>
      </c>
    </row>
    <row r="2490" spans="1:3" x14ac:dyDescent="0.25">
      <c r="A2490" t="s">
        <v>1291</v>
      </c>
      <c r="B2490" t="s">
        <v>1776</v>
      </c>
      <c r="C2490">
        <v>3476.55</v>
      </c>
    </row>
    <row r="2491" spans="1:3" x14ac:dyDescent="0.25">
      <c r="A2491" t="s">
        <v>1292</v>
      </c>
      <c r="B2491" t="s">
        <v>1810</v>
      </c>
      <c r="C2491">
        <v>388.69</v>
      </c>
    </row>
    <row r="2492" spans="1:3" x14ac:dyDescent="0.25">
      <c r="A2492" t="s">
        <v>1292</v>
      </c>
      <c r="B2492" t="s">
        <v>1809</v>
      </c>
      <c r="C2492">
        <v>38016.089999999997</v>
      </c>
    </row>
    <row r="2493" spans="1:3" x14ac:dyDescent="0.25">
      <c r="A2493" t="s">
        <v>1292</v>
      </c>
      <c r="B2493" t="s">
        <v>1776</v>
      </c>
      <c r="C2493">
        <v>22262.05</v>
      </c>
    </row>
    <row r="2494" spans="1:3" x14ac:dyDescent="0.25">
      <c r="A2494" t="s">
        <v>1293</v>
      </c>
      <c r="B2494" t="s">
        <v>1779</v>
      </c>
      <c r="C2494">
        <v>34049.230000000003</v>
      </c>
    </row>
    <row r="2495" spans="1:3" x14ac:dyDescent="0.25">
      <c r="A2495" t="s">
        <v>1293</v>
      </c>
      <c r="B2495" t="s">
        <v>1804</v>
      </c>
      <c r="C2495">
        <v>29261.99</v>
      </c>
    </row>
    <row r="2496" spans="1:3" x14ac:dyDescent="0.25">
      <c r="A2496" t="s">
        <v>1294</v>
      </c>
      <c r="B2496" t="s">
        <v>1779</v>
      </c>
      <c r="C2496">
        <v>43725.87</v>
      </c>
    </row>
    <row r="2497" spans="1:3" x14ac:dyDescent="0.25">
      <c r="A2497" t="s">
        <v>1294</v>
      </c>
      <c r="B2497" t="s">
        <v>1804</v>
      </c>
      <c r="C2497">
        <v>13021.09</v>
      </c>
    </row>
    <row r="2498" spans="1:3" x14ac:dyDescent="0.25">
      <c r="A2498" t="s">
        <v>1295</v>
      </c>
      <c r="B2498" t="s">
        <v>1810</v>
      </c>
      <c r="C2498">
        <v>45272.79</v>
      </c>
    </row>
    <row r="2499" spans="1:3" x14ac:dyDescent="0.25">
      <c r="A2499" t="s">
        <v>1295</v>
      </c>
      <c r="B2499" t="s">
        <v>1814</v>
      </c>
      <c r="C2499">
        <v>116.93</v>
      </c>
    </row>
    <row r="2500" spans="1:3" x14ac:dyDescent="0.25">
      <c r="A2500" t="s">
        <v>1295</v>
      </c>
      <c r="B2500" t="s">
        <v>1776</v>
      </c>
      <c r="C2500">
        <v>1784.79</v>
      </c>
    </row>
    <row r="2501" spans="1:3" x14ac:dyDescent="0.25">
      <c r="A2501" t="s">
        <v>1296</v>
      </c>
      <c r="B2501" t="s">
        <v>1810</v>
      </c>
      <c r="C2501">
        <v>13699.04</v>
      </c>
    </row>
    <row r="2502" spans="1:3" x14ac:dyDescent="0.25">
      <c r="A2502" t="s">
        <v>1297</v>
      </c>
      <c r="B2502" t="s">
        <v>1810</v>
      </c>
      <c r="C2502">
        <v>15030.87</v>
      </c>
    </row>
    <row r="2503" spans="1:3" x14ac:dyDescent="0.25">
      <c r="A2503" t="s">
        <v>1298</v>
      </c>
      <c r="B2503" t="s">
        <v>1809</v>
      </c>
      <c r="C2503">
        <v>8395.0400000000009</v>
      </c>
    </row>
    <row r="2504" spans="1:3" x14ac:dyDescent="0.25">
      <c r="A2504" t="s">
        <v>1299</v>
      </c>
      <c r="B2504" t="s">
        <v>1734</v>
      </c>
      <c r="C2504">
        <v>34746.85</v>
      </c>
    </row>
    <row r="2505" spans="1:3" x14ac:dyDescent="0.25">
      <c r="A2505" t="s">
        <v>1299</v>
      </c>
      <c r="B2505" t="s">
        <v>1809</v>
      </c>
      <c r="C2505">
        <v>1004.56</v>
      </c>
    </row>
    <row r="2506" spans="1:3" x14ac:dyDescent="0.25">
      <c r="A2506" t="s">
        <v>1299</v>
      </c>
      <c r="B2506" t="s">
        <v>1750</v>
      </c>
      <c r="C2506">
        <v>503.24</v>
      </c>
    </row>
    <row r="2507" spans="1:3" x14ac:dyDescent="0.25">
      <c r="A2507" t="s">
        <v>1299</v>
      </c>
      <c r="B2507" t="s">
        <v>1812</v>
      </c>
      <c r="C2507">
        <v>101902.17</v>
      </c>
    </row>
    <row r="2508" spans="1:3" x14ac:dyDescent="0.25">
      <c r="A2508" t="s">
        <v>1299</v>
      </c>
      <c r="B2508" t="s">
        <v>1804</v>
      </c>
      <c r="C2508">
        <v>234.83</v>
      </c>
    </row>
    <row r="2509" spans="1:3" x14ac:dyDescent="0.25">
      <c r="A2509" t="s">
        <v>1300</v>
      </c>
      <c r="B2509" t="s">
        <v>1734</v>
      </c>
      <c r="C2509">
        <v>1817.47</v>
      </c>
    </row>
    <row r="2510" spans="1:3" x14ac:dyDescent="0.25">
      <c r="A2510" t="s">
        <v>1300</v>
      </c>
      <c r="B2510" t="s">
        <v>1809</v>
      </c>
      <c r="C2510">
        <v>4775.43</v>
      </c>
    </row>
    <row r="2511" spans="1:3" x14ac:dyDescent="0.25">
      <c r="A2511" t="s">
        <v>1300</v>
      </c>
      <c r="B2511" t="s">
        <v>1740</v>
      </c>
      <c r="C2511">
        <v>1788.88</v>
      </c>
    </row>
    <row r="2512" spans="1:3" x14ac:dyDescent="0.25">
      <c r="A2512" t="s">
        <v>1300</v>
      </c>
      <c r="B2512" t="s">
        <v>1812</v>
      </c>
      <c r="C2512">
        <v>3667.61</v>
      </c>
    </row>
    <row r="2513" spans="1:3" x14ac:dyDescent="0.25">
      <c r="A2513" t="s">
        <v>1301</v>
      </c>
      <c r="B2513" t="s">
        <v>1734</v>
      </c>
      <c r="C2513">
        <v>19254.900000000001</v>
      </c>
    </row>
    <row r="2514" spans="1:3" x14ac:dyDescent="0.25">
      <c r="A2514" t="s">
        <v>1301</v>
      </c>
      <c r="B2514" t="s">
        <v>1740</v>
      </c>
      <c r="C2514">
        <v>11090.77</v>
      </c>
    </row>
    <row r="2515" spans="1:3" x14ac:dyDescent="0.25">
      <c r="A2515" t="s">
        <v>1301</v>
      </c>
      <c r="B2515" t="s">
        <v>1812</v>
      </c>
      <c r="C2515">
        <v>259.17</v>
      </c>
    </row>
    <row r="2516" spans="1:3" x14ac:dyDescent="0.25">
      <c r="A2516" t="s">
        <v>1301</v>
      </c>
      <c r="B2516" t="s">
        <v>1813</v>
      </c>
      <c r="C2516">
        <v>25.67</v>
      </c>
    </row>
    <row r="2517" spans="1:3" x14ac:dyDescent="0.25">
      <c r="A2517" t="s">
        <v>1302</v>
      </c>
      <c r="B2517" t="s">
        <v>1734</v>
      </c>
      <c r="C2517">
        <v>44348.800000000003</v>
      </c>
    </row>
    <row r="2518" spans="1:3" x14ac:dyDescent="0.25">
      <c r="A2518" t="s">
        <v>1302</v>
      </c>
      <c r="B2518" t="s">
        <v>1813</v>
      </c>
      <c r="C2518">
        <v>2291.92</v>
      </c>
    </row>
    <row r="2519" spans="1:3" x14ac:dyDescent="0.25">
      <c r="A2519" t="s">
        <v>1303</v>
      </c>
      <c r="B2519" t="s">
        <v>1815</v>
      </c>
      <c r="C2519">
        <v>42026.92</v>
      </c>
    </row>
    <row r="2520" spans="1:3" x14ac:dyDescent="0.25">
      <c r="A2520" t="s">
        <v>1303</v>
      </c>
      <c r="B2520" t="s">
        <v>1740</v>
      </c>
      <c r="C2520">
        <v>89381.03</v>
      </c>
    </row>
    <row r="2521" spans="1:3" x14ac:dyDescent="0.25">
      <c r="A2521" t="s">
        <v>1304</v>
      </c>
      <c r="B2521" t="s">
        <v>1815</v>
      </c>
      <c r="C2521">
        <v>14554.23</v>
      </c>
    </row>
    <row r="2522" spans="1:3" x14ac:dyDescent="0.25">
      <c r="A2522" t="s">
        <v>1305</v>
      </c>
      <c r="B2522" t="s">
        <v>1738</v>
      </c>
      <c r="C2522">
        <v>713.13</v>
      </c>
    </row>
    <row r="2523" spans="1:3" x14ac:dyDescent="0.25">
      <c r="A2523" t="s">
        <v>1305</v>
      </c>
      <c r="B2523" t="s">
        <v>1739</v>
      </c>
      <c r="C2523">
        <v>103634.86</v>
      </c>
    </row>
    <row r="2524" spans="1:3" x14ac:dyDescent="0.25">
      <c r="A2524" t="s">
        <v>1305</v>
      </c>
      <c r="B2524" t="s">
        <v>1815</v>
      </c>
      <c r="C2524">
        <v>132099.96</v>
      </c>
    </row>
    <row r="2525" spans="1:3" x14ac:dyDescent="0.25">
      <c r="A2525" t="s">
        <v>1305</v>
      </c>
      <c r="B2525" t="s">
        <v>1742</v>
      </c>
      <c r="C2525">
        <v>234.66</v>
      </c>
    </row>
    <row r="2526" spans="1:3" x14ac:dyDescent="0.25">
      <c r="A2526" t="s">
        <v>1306</v>
      </c>
      <c r="B2526" t="s">
        <v>1738</v>
      </c>
      <c r="C2526">
        <v>762.33</v>
      </c>
    </row>
    <row r="2527" spans="1:3" x14ac:dyDescent="0.25">
      <c r="A2527" t="s">
        <v>1306</v>
      </c>
      <c r="B2527" t="s">
        <v>1815</v>
      </c>
      <c r="C2527">
        <v>21506.26</v>
      </c>
    </row>
    <row r="2528" spans="1:3" x14ac:dyDescent="0.25">
      <c r="A2528" t="s">
        <v>1306</v>
      </c>
      <c r="B2528" t="s">
        <v>1740</v>
      </c>
      <c r="C2528">
        <v>21813.72</v>
      </c>
    </row>
    <row r="2529" spans="1:3" x14ac:dyDescent="0.25">
      <c r="A2529" t="s">
        <v>1307</v>
      </c>
      <c r="B2529" t="s">
        <v>1779</v>
      </c>
      <c r="C2529">
        <v>15767.42</v>
      </c>
    </row>
    <row r="2530" spans="1:3" x14ac:dyDescent="0.25">
      <c r="A2530" t="s">
        <v>1307</v>
      </c>
      <c r="B2530" t="s">
        <v>1777</v>
      </c>
      <c r="C2530">
        <v>25254.52</v>
      </c>
    </row>
    <row r="2531" spans="1:3" x14ac:dyDescent="0.25">
      <c r="A2531" t="s">
        <v>1308</v>
      </c>
      <c r="B2531" t="s">
        <v>1779</v>
      </c>
      <c r="C2531">
        <v>83041.289999999994</v>
      </c>
    </row>
    <row r="2532" spans="1:3" x14ac:dyDescent="0.25">
      <c r="A2532" t="s">
        <v>1308</v>
      </c>
      <c r="B2532" t="s">
        <v>1776</v>
      </c>
      <c r="C2532">
        <v>4373.82</v>
      </c>
    </row>
    <row r="2533" spans="1:3" x14ac:dyDescent="0.25">
      <c r="A2533" t="s">
        <v>1308</v>
      </c>
      <c r="B2533" t="s">
        <v>1777</v>
      </c>
      <c r="C2533">
        <v>12153.62</v>
      </c>
    </row>
    <row r="2534" spans="1:3" x14ac:dyDescent="0.25">
      <c r="A2534" t="s">
        <v>1309</v>
      </c>
      <c r="B2534" t="s">
        <v>1779</v>
      </c>
      <c r="C2534">
        <v>13061.4</v>
      </c>
    </row>
    <row r="2535" spans="1:3" x14ac:dyDescent="0.25">
      <c r="A2535" t="s">
        <v>1309</v>
      </c>
      <c r="B2535" t="s">
        <v>1804</v>
      </c>
      <c r="C2535">
        <v>27218.29</v>
      </c>
    </row>
    <row r="2536" spans="1:3" x14ac:dyDescent="0.25">
      <c r="A2536" t="s">
        <v>1310</v>
      </c>
      <c r="B2536" t="s">
        <v>1810</v>
      </c>
      <c r="C2536">
        <v>6806.76</v>
      </c>
    </row>
    <row r="2537" spans="1:3" x14ac:dyDescent="0.25">
      <c r="A2537" t="s">
        <v>1311</v>
      </c>
      <c r="B2537" t="s">
        <v>1810</v>
      </c>
      <c r="C2537">
        <v>27276.14</v>
      </c>
    </row>
    <row r="2538" spans="1:3" x14ac:dyDescent="0.25">
      <c r="A2538" t="s">
        <v>1311</v>
      </c>
      <c r="B2538" t="s">
        <v>1815</v>
      </c>
      <c r="C2538">
        <v>363.76</v>
      </c>
    </row>
    <row r="2539" spans="1:3" x14ac:dyDescent="0.25">
      <c r="A2539" t="s">
        <v>1311</v>
      </c>
      <c r="B2539" t="s">
        <v>1809</v>
      </c>
      <c r="C2539">
        <v>18222.830000000002</v>
      </c>
    </row>
    <row r="2540" spans="1:3" x14ac:dyDescent="0.25">
      <c r="A2540" t="s">
        <v>1312</v>
      </c>
      <c r="B2540" t="s">
        <v>1815</v>
      </c>
      <c r="C2540">
        <v>85080.68</v>
      </c>
    </row>
    <row r="2541" spans="1:3" x14ac:dyDescent="0.25">
      <c r="A2541" t="s">
        <v>1312</v>
      </c>
      <c r="B2541" t="s">
        <v>1818</v>
      </c>
      <c r="C2541">
        <v>8.23</v>
      </c>
    </row>
    <row r="2542" spans="1:3" x14ac:dyDescent="0.25">
      <c r="A2542" t="s">
        <v>1313</v>
      </c>
      <c r="B2542" t="s">
        <v>1815</v>
      </c>
      <c r="C2542">
        <v>33022.76</v>
      </c>
    </row>
    <row r="2543" spans="1:3" x14ac:dyDescent="0.25">
      <c r="A2543" t="s">
        <v>1313</v>
      </c>
      <c r="B2543" t="s">
        <v>1818</v>
      </c>
      <c r="C2543">
        <v>726.9</v>
      </c>
    </row>
    <row r="2544" spans="1:3" x14ac:dyDescent="0.25">
      <c r="A2544" t="s">
        <v>1314</v>
      </c>
      <c r="B2544" t="s">
        <v>1815</v>
      </c>
      <c r="C2544">
        <v>10185.64</v>
      </c>
    </row>
    <row r="2545" spans="1:3" x14ac:dyDescent="0.25">
      <c r="A2545" t="s">
        <v>1315</v>
      </c>
      <c r="B2545" t="s">
        <v>1809</v>
      </c>
      <c r="C2545">
        <v>1097.71</v>
      </c>
    </row>
    <row r="2546" spans="1:3" x14ac:dyDescent="0.25">
      <c r="A2546" t="s">
        <v>1315</v>
      </c>
      <c r="B2546" t="s">
        <v>1779</v>
      </c>
      <c r="C2546">
        <v>12029.6</v>
      </c>
    </row>
    <row r="2547" spans="1:3" x14ac:dyDescent="0.25">
      <c r="A2547" t="s">
        <v>1315</v>
      </c>
      <c r="B2547" t="s">
        <v>1812</v>
      </c>
      <c r="C2547">
        <v>3613.62</v>
      </c>
    </row>
    <row r="2548" spans="1:3" x14ac:dyDescent="0.25">
      <c r="A2548" t="s">
        <v>1315</v>
      </c>
      <c r="B2548" t="s">
        <v>1804</v>
      </c>
      <c r="C2548">
        <v>10893.14</v>
      </c>
    </row>
    <row r="2549" spans="1:3" x14ac:dyDescent="0.25">
      <c r="A2549" t="s">
        <v>1316</v>
      </c>
      <c r="B2549" t="s">
        <v>1810</v>
      </c>
      <c r="C2549">
        <v>3388.93</v>
      </c>
    </row>
    <row r="2550" spans="1:3" x14ac:dyDescent="0.25">
      <c r="A2550" t="s">
        <v>1316</v>
      </c>
      <c r="B2550" t="s">
        <v>1815</v>
      </c>
      <c r="C2550">
        <v>54785.58</v>
      </c>
    </row>
    <row r="2551" spans="1:3" x14ac:dyDescent="0.25">
      <c r="A2551" t="s">
        <v>1316</v>
      </c>
      <c r="B2551" t="s">
        <v>1809</v>
      </c>
      <c r="C2551">
        <v>33395.64</v>
      </c>
    </row>
    <row r="2552" spans="1:3" x14ac:dyDescent="0.25">
      <c r="A2552" t="s">
        <v>1316</v>
      </c>
      <c r="B2552" t="s">
        <v>1814</v>
      </c>
      <c r="C2552">
        <v>6353.04</v>
      </c>
    </row>
    <row r="2553" spans="1:3" x14ac:dyDescent="0.25">
      <c r="A2553" t="s">
        <v>1316</v>
      </c>
      <c r="B2553" t="s">
        <v>1740</v>
      </c>
      <c r="C2553">
        <v>36562.31</v>
      </c>
    </row>
    <row r="2554" spans="1:3" x14ac:dyDescent="0.25">
      <c r="A2554" t="s">
        <v>1317</v>
      </c>
      <c r="B2554" t="s">
        <v>1815</v>
      </c>
      <c r="C2554">
        <v>140424.66</v>
      </c>
    </row>
    <row r="2555" spans="1:3" x14ac:dyDescent="0.25">
      <c r="A2555" t="s">
        <v>1318</v>
      </c>
      <c r="B2555" t="s">
        <v>1809</v>
      </c>
      <c r="C2555">
        <v>210648.57</v>
      </c>
    </row>
    <row r="2556" spans="1:3" x14ac:dyDescent="0.25">
      <c r="A2556" t="s">
        <v>1318</v>
      </c>
      <c r="B2556" t="s">
        <v>1779</v>
      </c>
      <c r="C2556">
        <v>5063.07</v>
      </c>
    </row>
    <row r="2557" spans="1:3" x14ac:dyDescent="0.25">
      <c r="A2557" t="s">
        <v>1318</v>
      </c>
      <c r="B2557" t="s">
        <v>1776</v>
      </c>
      <c r="C2557">
        <v>17303.259999999998</v>
      </c>
    </row>
    <row r="2558" spans="1:3" x14ac:dyDescent="0.25">
      <c r="A2558" t="s">
        <v>1318</v>
      </c>
      <c r="B2558" t="s">
        <v>1812</v>
      </c>
      <c r="C2558">
        <v>7076.66</v>
      </c>
    </row>
    <row r="2559" spans="1:3" x14ac:dyDescent="0.25">
      <c r="A2559" t="s">
        <v>1318</v>
      </c>
      <c r="B2559" t="s">
        <v>1819</v>
      </c>
      <c r="C2559">
        <v>31.17</v>
      </c>
    </row>
    <row r="2560" spans="1:3" x14ac:dyDescent="0.25">
      <c r="A2560" t="s">
        <v>1319</v>
      </c>
      <c r="B2560" t="s">
        <v>1809</v>
      </c>
      <c r="C2560">
        <v>32859.61</v>
      </c>
    </row>
    <row r="2561" spans="1:3" x14ac:dyDescent="0.25">
      <c r="A2561" t="s">
        <v>1320</v>
      </c>
      <c r="B2561" t="s">
        <v>1810</v>
      </c>
      <c r="C2561">
        <v>2310.4</v>
      </c>
    </row>
    <row r="2562" spans="1:3" x14ac:dyDescent="0.25">
      <c r="A2562" t="s">
        <v>1320</v>
      </c>
      <c r="B2562" t="s">
        <v>1809</v>
      </c>
      <c r="C2562">
        <v>26852.02</v>
      </c>
    </row>
    <row r="2563" spans="1:3" x14ac:dyDescent="0.25">
      <c r="A2563" t="s">
        <v>1321</v>
      </c>
      <c r="B2563" t="s">
        <v>1809</v>
      </c>
      <c r="C2563">
        <v>8778.49</v>
      </c>
    </row>
    <row r="2564" spans="1:3" x14ac:dyDescent="0.25">
      <c r="A2564" t="s">
        <v>1321</v>
      </c>
      <c r="B2564" t="s">
        <v>1779</v>
      </c>
      <c r="C2564">
        <v>939.43</v>
      </c>
    </row>
    <row r="2565" spans="1:3" x14ac:dyDescent="0.25">
      <c r="A2565" t="s">
        <v>1321</v>
      </c>
      <c r="B2565" t="s">
        <v>1812</v>
      </c>
      <c r="C2565">
        <v>32434.99</v>
      </c>
    </row>
    <row r="2566" spans="1:3" x14ac:dyDescent="0.25">
      <c r="A2566" t="s">
        <v>1322</v>
      </c>
      <c r="B2566" t="s">
        <v>1804</v>
      </c>
      <c r="C2566">
        <v>27975.17</v>
      </c>
    </row>
    <row r="2567" spans="1:3" x14ac:dyDescent="0.25">
      <c r="A2567" t="s">
        <v>1323</v>
      </c>
      <c r="B2567" t="s">
        <v>1804</v>
      </c>
      <c r="C2567">
        <v>21219.86</v>
      </c>
    </row>
    <row r="2568" spans="1:3" x14ac:dyDescent="0.25">
      <c r="A2568" t="s">
        <v>1323</v>
      </c>
      <c r="B2568" t="s">
        <v>1820</v>
      </c>
      <c r="C2568">
        <v>7.88</v>
      </c>
    </row>
    <row r="2569" spans="1:3" x14ac:dyDescent="0.25">
      <c r="A2569" t="s">
        <v>1324</v>
      </c>
      <c r="B2569" t="s">
        <v>1804</v>
      </c>
      <c r="C2569">
        <v>44982.92</v>
      </c>
    </row>
    <row r="2570" spans="1:3" x14ac:dyDescent="0.25">
      <c r="A2570" t="s">
        <v>1325</v>
      </c>
      <c r="B2570" t="s">
        <v>1748</v>
      </c>
      <c r="C2570">
        <v>16115</v>
      </c>
    </row>
    <row r="2571" spans="1:3" x14ac:dyDescent="0.25">
      <c r="A2571" t="s">
        <v>1325</v>
      </c>
      <c r="B2571" t="s">
        <v>1750</v>
      </c>
      <c r="C2571">
        <v>2970.97</v>
      </c>
    </row>
    <row r="2572" spans="1:3" x14ac:dyDescent="0.25">
      <c r="A2572" t="s">
        <v>1325</v>
      </c>
      <c r="B2572" t="s">
        <v>1812</v>
      </c>
      <c r="C2572">
        <v>454.9</v>
      </c>
    </row>
    <row r="2573" spans="1:3" x14ac:dyDescent="0.25">
      <c r="A2573" t="s">
        <v>1325</v>
      </c>
      <c r="B2573" t="s">
        <v>1804</v>
      </c>
      <c r="C2573">
        <v>58257.65</v>
      </c>
    </row>
    <row r="2574" spans="1:3" x14ac:dyDescent="0.25">
      <c r="A2574" t="s">
        <v>1325</v>
      </c>
      <c r="B2574" t="s">
        <v>1758</v>
      </c>
      <c r="C2574">
        <v>8073.1</v>
      </c>
    </row>
    <row r="2575" spans="1:3" x14ac:dyDescent="0.25">
      <c r="A2575" t="s">
        <v>1326</v>
      </c>
      <c r="B2575" t="s">
        <v>1783</v>
      </c>
      <c r="C2575">
        <v>3428.34</v>
      </c>
    </row>
    <row r="2576" spans="1:3" x14ac:dyDescent="0.25">
      <c r="A2576" t="s">
        <v>1326</v>
      </c>
      <c r="B2576" t="s">
        <v>1748</v>
      </c>
      <c r="C2576">
        <v>29976.55</v>
      </c>
    </row>
    <row r="2577" spans="1:3" x14ac:dyDescent="0.25">
      <c r="A2577" t="s">
        <v>1326</v>
      </c>
      <c r="B2577" t="s">
        <v>1750</v>
      </c>
      <c r="C2577">
        <v>214.87</v>
      </c>
    </row>
    <row r="2578" spans="1:3" x14ac:dyDescent="0.25">
      <c r="A2578" t="s">
        <v>1326</v>
      </c>
      <c r="B2578" t="s">
        <v>1804</v>
      </c>
      <c r="C2578">
        <v>210.27</v>
      </c>
    </row>
    <row r="2579" spans="1:3" x14ac:dyDescent="0.25">
      <c r="A2579" t="s">
        <v>1326</v>
      </c>
      <c r="B2579" t="s">
        <v>1758</v>
      </c>
      <c r="C2579">
        <v>9026.2199999999993</v>
      </c>
    </row>
    <row r="2580" spans="1:3" x14ac:dyDescent="0.25">
      <c r="A2580" t="s">
        <v>1327</v>
      </c>
      <c r="B2580" t="s">
        <v>1812</v>
      </c>
      <c r="C2580">
        <v>14792.89</v>
      </c>
    </row>
    <row r="2581" spans="1:3" x14ac:dyDescent="0.25">
      <c r="A2581" t="s">
        <v>1327</v>
      </c>
      <c r="B2581" t="s">
        <v>1804</v>
      </c>
      <c r="C2581">
        <v>27535.81</v>
      </c>
    </row>
    <row r="2582" spans="1:3" x14ac:dyDescent="0.25">
      <c r="A2582" t="s">
        <v>1328</v>
      </c>
      <c r="B2582" t="s">
        <v>1748</v>
      </c>
      <c r="C2582">
        <v>3628.73</v>
      </c>
    </row>
    <row r="2583" spans="1:3" x14ac:dyDescent="0.25">
      <c r="A2583" t="s">
        <v>1328</v>
      </c>
      <c r="B2583" t="s">
        <v>1758</v>
      </c>
      <c r="C2583">
        <v>14287.83</v>
      </c>
    </row>
    <row r="2584" spans="1:3" x14ac:dyDescent="0.25">
      <c r="A2584" t="s">
        <v>1328</v>
      </c>
      <c r="B2584" t="s">
        <v>1821</v>
      </c>
      <c r="C2584">
        <v>5.44</v>
      </c>
    </row>
    <row r="2585" spans="1:3" x14ac:dyDescent="0.25">
      <c r="A2585" t="s">
        <v>1329</v>
      </c>
      <c r="B2585" t="s">
        <v>1748</v>
      </c>
      <c r="C2585">
        <v>5440.89</v>
      </c>
    </row>
    <row r="2586" spans="1:3" x14ac:dyDescent="0.25">
      <c r="A2586" t="s">
        <v>1329</v>
      </c>
      <c r="B2586" t="s">
        <v>1758</v>
      </c>
      <c r="C2586">
        <v>4860.5600000000004</v>
      </c>
    </row>
    <row r="2587" spans="1:3" x14ac:dyDescent="0.25">
      <c r="A2587" t="s">
        <v>1822</v>
      </c>
      <c r="B2587" t="s">
        <v>1823</v>
      </c>
      <c r="C2587">
        <v>7987.22</v>
      </c>
    </row>
    <row r="2588" spans="1:3" x14ac:dyDescent="0.25">
      <c r="A2588" t="s">
        <v>1822</v>
      </c>
      <c r="B2588" t="s">
        <v>1824</v>
      </c>
      <c r="C2588">
        <v>46763.96</v>
      </c>
    </row>
    <row r="2589" spans="1:3" x14ac:dyDescent="0.25">
      <c r="A2589" t="s">
        <v>1822</v>
      </c>
      <c r="B2589" t="s">
        <v>1825</v>
      </c>
      <c r="C2589">
        <v>7421.09</v>
      </c>
    </row>
    <row r="2590" spans="1:3" x14ac:dyDescent="0.25">
      <c r="A2590" t="s">
        <v>1826</v>
      </c>
      <c r="B2590" t="s">
        <v>1827</v>
      </c>
      <c r="C2590">
        <v>35115.550000000003</v>
      </c>
    </row>
    <row r="2591" spans="1:3" x14ac:dyDescent="0.25">
      <c r="A2591" t="s">
        <v>1828</v>
      </c>
      <c r="B2591" t="s">
        <v>1829</v>
      </c>
      <c r="C2591">
        <v>20981.77</v>
      </c>
    </row>
    <row r="2592" spans="1:3" x14ac:dyDescent="0.25">
      <c r="A2592" t="s">
        <v>1828</v>
      </c>
      <c r="B2592" t="s">
        <v>1520</v>
      </c>
      <c r="C2592">
        <v>58532.6</v>
      </c>
    </row>
    <row r="2593" spans="1:3" x14ac:dyDescent="0.25">
      <c r="A2593" t="s">
        <v>1830</v>
      </c>
      <c r="B2593" t="s">
        <v>1829</v>
      </c>
      <c r="C2593">
        <v>28332.98</v>
      </c>
    </row>
    <row r="2594" spans="1:3" x14ac:dyDescent="0.25">
      <c r="A2594" t="s">
        <v>1830</v>
      </c>
      <c r="B2594" t="s">
        <v>1823</v>
      </c>
      <c r="C2594">
        <v>32220.07</v>
      </c>
    </row>
    <row r="2595" spans="1:3" x14ac:dyDescent="0.25">
      <c r="A2595" t="s">
        <v>1831</v>
      </c>
      <c r="B2595" t="s">
        <v>1827</v>
      </c>
      <c r="C2595">
        <v>27916.9</v>
      </c>
    </row>
    <row r="2596" spans="1:3" x14ac:dyDescent="0.25">
      <c r="A2596" t="s">
        <v>1831</v>
      </c>
      <c r="B2596" t="s">
        <v>1823</v>
      </c>
      <c r="C2596">
        <v>38125.26</v>
      </c>
    </row>
    <row r="2597" spans="1:3" x14ac:dyDescent="0.25">
      <c r="A2597" t="s">
        <v>1831</v>
      </c>
      <c r="B2597" t="s">
        <v>1392</v>
      </c>
      <c r="C2597">
        <v>208.24</v>
      </c>
    </row>
    <row r="2598" spans="1:3" x14ac:dyDescent="0.25">
      <c r="A2598" t="s">
        <v>1831</v>
      </c>
      <c r="B2598" t="s">
        <v>1832</v>
      </c>
      <c r="C2598">
        <v>4441.5200000000004</v>
      </c>
    </row>
    <row r="2599" spans="1:3" x14ac:dyDescent="0.25">
      <c r="A2599" t="s">
        <v>1831</v>
      </c>
      <c r="B2599" t="s">
        <v>1833</v>
      </c>
      <c r="C2599">
        <v>114.38</v>
      </c>
    </row>
    <row r="2600" spans="1:3" x14ac:dyDescent="0.25">
      <c r="A2600" t="s">
        <v>1834</v>
      </c>
      <c r="B2600" t="s">
        <v>1835</v>
      </c>
      <c r="C2600">
        <v>34519.53</v>
      </c>
    </row>
    <row r="2601" spans="1:3" x14ac:dyDescent="0.25">
      <c r="A2601" t="s">
        <v>1834</v>
      </c>
      <c r="B2601" t="s">
        <v>1836</v>
      </c>
      <c r="C2601">
        <v>1189.3399999999999</v>
      </c>
    </row>
    <row r="2602" spans="1:3" x14ac:dyDescent="0.25">
      <c r="A2602" t="s">
        <v>1837</v>
      </c>
      <c r="B2602" t="s">
        <v>1526</v>
      </c>
      <c r="C2602">
        <v>101373.37</v>
      </c>
    </row>
    <row r="2603" spans="1:3" x14ac:dyDescent="0.25">
      <c r="A2603" t="s">
        <v>1837</v>
      </c>
      <c r="B2603" t="s">
        <v>1824</v>
      </c>
      <c r="C2603">
        <v>27742.21</v>
      </c>
    </row>
    <row r="2604" spans="1:3" x14ac:dyDescent="0.25">
      <c r="A2604" t="s">
        <v>1837</v>
      </c>
      <c r="B2604" t="s">
        <v>1527</v>
      </c>
      <c r="C2604">
        <v>2957.18</v>
      </c>
    </row>
    <row r="2605" spans="1:3" x14ac:dyDescent="0.25">
      <c r="A2605" t="s">
        <v>1838</v>
      </c>
      <c r="B2605" t="s">
        <v>1392</v>
      </c>
      <c r="C2605">
        <v>47032.46</v>
      </c>
    </row>
    <row r="2606" spans="1:3" x14ac:dyDescent="0.25">
      <c r="A2606" t="s">
        <v>1838</v>
      </c>
      <c r="B2606" t="s">
        <v>1839</v>
      </c>
      <c r="C2606">
        <v>2521.9299999999998</v>
      </c>
    </row>
    <row r="2607" spans="1:3" x14ac:dyDescent="0.25">
      <c r="A2607" t="s">
        <v>1838</v>
      </c>
      <c r="B2607" t="s">
        <v>1832</v>
      </c>
      <c r="C2607">
        <v>992.64</v>
      </c>
    </row>
    <row r="2608" spans="1:3" x14ac:dyDescent="0.25">
      <c r="A2608" t="s">
        <v>1838</v>
      </c>
      <c r="B2608" t="s">
        <v>1833</v>
      </c>
      <c r="C2608">
        <v>13625.59</v>
      </c>
    </row>
    <row r="2609" spans="1:3" x14ac:dyDescent="0.25">
      <c r="A2609" t="s">
        <v>1840</v>
      </c>
      <c r="B2609" t="s">
        <v>1526</v>
      </c>
      <c r="C2609">
        <v>29348.87</v>
      </c>
    </row>
    <row r="2610" spans="1:3" x14ac:dyDescent="0.25">
      <c r="A2610" t="s">
        <v>1840</v>
      </c>
      <c r="B2610" t="s">
        <v>1528</v>
      </c>
      <c r="C2610">
        <v>2227.8200000000002</v>
      </c>
    </row>
    <row r="2611" spans="1:3" x14ac:dyDescent="0.25">
      <c r="A2611" t="s">
        <v>1840</v>
      </c>
      <c r="B2611" t="s">
        <v>1529</v>
      </c>
      <c r="C2611">
        <v>17423.27</v>
      </c>
    </row>
    <row r="2612" spans="1:3" x14ac:dyDescent="0.25">
      <c r="A2612" t="s">
        <v>1841</v>
      </c>
      <c r="B2612" t="s">
        <v>1829</v>
      </c>
      <c r="C2612">
        <v>28762.27</v>
      </c>
    </row>
    <row r="2613" spans="1:3" x14ac:dyDescent="0.25">
      <c r="A2613" t="s">
        <v>1841</v>
      </c>
      <c r="B2613" t="s">
        <v>1823</v>
      </c>
      <c r="C2613">
        <v>56478.78</v>
      </c>
    </row>
    <row r="2614" spans="1:3" x14ac:dyDescent="0.25">
      <c r="A2614" t="s">
        <v>1842</v>
      </c>
      <c r="B2614" t="s">
        <v>1824</v>
      </c>
      <c r="C2614">
        <v>22672.82</v>
      </c>
    </row>
    <row r="2615" spans="1:3" x14ac:dyDescent="0.25">
      <c r="A2615" t="s">
        <v>1843</v>
      </c>
      <c r="B2615" t="s">
        <v>1835</v>
      </c>
      <c r="C2615">
        <v>28484</v>
      </c>
    </row>
    <row r="2616" spans="1:3" x14ac:dyDescent="0.25">
      <c r="A2616" t="s">
        <v>1843</v>
      </c>
      <c r="B2616" t="s">
        <v>1528</v>
      </c>
      <c r="C2616">
        <v>1067.49</v>
      </c>
    </row>
    <row r="2617" spans="1:3" x14ac:dyDescent="0.25">
      <c r="A2617" t="s">
        <v>1843</v>
      </c>
      <c r="B2617" t="s">
        <v>1529</v>
      </c>
      <c r="C2617">
        <v>12630.61</v>
      </c>
    </row>
    <row r="2618" spans="1:3" x14ac:dyDescent="0.25">
      <c r="A2618" t="s">
        <v>1843</v>
      </c>
      <c r="B2618" t="s">
        <v>1836</v>
      </c>
      <c r="C2618">
        <v>20794.419999999998</v>
      </c>
    </row>
    <row r="2619" spans="1:3" x14ac:dyDescent="0.25">
      <c r="A2619" t="s">
        <v>1844</v>
      </c>
      <c r="B2619" t="s">
        <v>1845</v>
      </c>
      <c r="C2619">
        <v>299.77999999999997</v>
      </c>
    </row>
    <row r="2620" spans="1:3" x14ac:dyDescent="0.25">
      <c r="A2620" t="s">
        <v>1844</v>
      </c>
      <c r="B2620" t="s">
        <v>1824</v>
      </c>
      <c r="C2620">
        <v>2736.45</v>
      </c>
    </row>
    <row r="2621" spans="1:3" x14ac:dyDescent="0.25">
      <c r="A2621" t="s">
        <v>1844</v>
      </c>
      <c r="B2621" t="s">
        <v>1836</v>
      </c>
      <c r="C2621">
        <v>1682.89</v>
      </c>
    </row>
    <row r="2622" spans="1:3" x14ac:dyDescent="0.25">
      <c r="A2622" t="s">
        <v>1846</v>
      </c>
      <c r="B2622" t="s">
        <v>1829</v>
      </c>
      <c r="C2622">
        <v>12322.63</v>
      </c>
    </row>
    <row r="2623" spans="1:3" x14ac:dyDescent="0.25">
      <c r="A2623" t="s">
        <v>1846</v>
      </c>
      <c r="B2623" t="s">
        <v>1520</v>
      </c>
      <c r="C2623">
        <v>78377.84</v>
      </c>
    </row>
    <row r="2624" spans="1:3" x14ac:dyDescent="0.25">
      <c r="A2624" t="s">
        <v>1846</v>
      </c>
      <c r="B2624" t="s">
        <v>1847</v>
      </c>
      <c r="C2624">
        <v>14386.55</v>
      </c>
    </row>
    <row r="2625" spans="1:3" x14ac:dyDescent="0.25">
      <c r="A2625" t="s">
        <v>1846</v>
      </c>
      <c r="B2625" t="s">
        <v>1521</v>
      </c>
      <c r="C2625">
        <v>38889.660000000003</v>
      </c>
    </row>
    <row r="2626" spans="1:3" x14ac:dyDescent="0.25">
      <c r="A2626" t="s">
        <v>1848</v>
      </c>
      <c r="B2626" t="s">
        <v>1538</v>
      </c>
      <c r="C2626">
        <v>30563.99</v>
      </c>
    </row>
    <row r="2627" spans="1:3" x14ac:dyDescent="0.25">
      <c r="A2627" t="s">
        <v>1848</v>
      </c>
      <c r="B2627" t="s">
        <v>1526</v>
      </c>
      <c r="C2627">
        <v>78433.070000000007</v>
      </c>
    </row>
    <row r="2628" spans="1:3" x14ac:dyDescent="0.25">
      <c r="A2628" t="s">
        <v>1848</v>
      </c>
      <c r="B2628" t="s">
        <v>1520</v>
      </c>
      <c r="C2628">
        <v>32625.19</v>
      </c>
    </row>
    <row r="2629" spans="1:3" x14ac:dyDescent="0.25">
      <c r="A2629" t="s">
        <v>1849</v>
      </c>
      <c r="B2629" t="s">
        <v>1827</v>
      </c>
      <c r="C2629">
        <v>23890.44</v>
      </c>
    </row>
    <row r="2630" spans="1:3" x14ac:dyDescent="0.25">
      <c r="A2630" t="s">
        <v>1849</v>
      </c>
      <c r="B2630" t="s">
        <v>1392</v>
      </c>
      <c r="C2630">
        <v>84534.38</v>
      </c>
    </row>
    <row r="2631" spans="1:3" x14ac:dyDescent="0.25">
      <c r="A2631" t="s">
        <v>1849</v>
      </c>
      <c r="B2631" t="s">
        <v>1839</v>
      </c>
      <c r="C2631">
        <v>2126.88</v>
      </c>
    </row>
    <row r="2632" spans="1:3" x14ac:dyDescent="0.25">
      <c r="A2632" t="s">
        <v>1849</v>
      </c>
      <c r="B2632" t="s">
        <v>1850</v>
      </c>
      <c r="C2632">
        <v>2563.15</v>
      </c>
    </row>
    <row r="2633" spans="1:3" x14ac:dyDescent="0.25">
      <c r="A2633" t="s">
        <v>1849</v>
      </c>
      <c r="B2633" t="s">
        <v>1833</v>
      </c>
      <c r="C2633">
        <v>14533.69</v>
      </c>
    </row>
    <row r="2634" spans="1:3" x14ac:dyDescent="0.25">
      <c r="A2634" t="s">
        <v>1851</v>
      </c>
      <c r="B2634" t="s">
        <v>1526</v>
      </c>
      <c r="C2634">
        <v>11122.66</v>
      </c>
    </row>
    <row r="2635" spans="1:3" x14ac:dyDescent="0.25">
      <c r="A2635" t="s">
        <v>1851</v>
      </c>
      <c r="B2635" t="s">
        <v>1824</v>
      </c>
      <c r="C2635">
        <v>24561.64</v>
      </c>
    </row>
    <row r="2636" spans="1:3" x14ac:dyDescent="0.25">
      <c r="A2636" t="s">
        <v>1851</v>
      </c>
      <c r="B2636" t="s">
        <v>1529</v>
      </c>
      <c r="C2636">
        <v>2096.7199999999998</v>
      </c>
    </row>
    <row r="2637" spans="1:3" x14ac:dyDescent="0.25">
      <c r="A2637" t="s">
        <v>1851</v>
      </c>
      <c r="B2637" t="s">
        <v>1836</v>
      </c>
      <c r="C2637">
        <v>3475.83</v>
      </c>
    </row>
    <row r="2638" spans="1:3" x14ac:dyDescent="0.25">
      <c r="A2638" t="s">
        <v>1852</v>
      </c>
      <c r="B2638" t="s">
        <v>1827</v>
      </c>
      <c r="C2638">
        <v>7955.53</v>
      </c>
    </row>
    <row r="2639" spans="1:3" x14ac:dyDescent="0.25">
      <c r="A2639" t="s">
        <v>1852</v>
      </c>
      <c r="B2639" t="s">
        <v>1850</v>
      </c>
      <c r="C2639">
        <v>49031.43</v>
      </c>
    </row>
    <row r="2640" spans="1:3" x14ac:dyDescent="0.25">
      <c r="A2640" t="s">
        <v>1853</v>
      </c>
      <c r="B2640" t="s">
        <v>1845</v>
      </c>
      <c r="C2640">
        <v>2712.58</v>
      </c>
    </row>
    <row r="2641" spans="1:3" x14ac:dyDescent="0.25">
      <c r="A2641" t="s">
        <v>1853</v>
      </c>
      <c r="B2641" t="s">
        <v>1824</v>
      </c>
      <c r="C2641">
        <v>8437.4</v>
      </c>
    </row>
    <row r="2642" spans="1:3" x14ac:dyDescent="0.25">
      <c r="A2642" t="s">
        <v>1853</v>
      </c>
      <c r="B2642" t="s">
        <v>1836</v>
      </c>
      <c r="C2642">
        <v>724.8</v>
      </c>
    </row>
    <row r="2643" spans="1:3" x14ac:dyDescent="0.25">
      <c r="A2643" t="s">
        <v>1854</v>
      </c>
      <c r="B2643" t="s">
        <v>1827</v>
      </c>
      <c r="C2643">
        <v>18295.150000000001</v>
      </c>
    </row>
    <row r="2644" spans="1:3" x14ac:dyDescent="0.25">
      <c r="A2644" t="s">
        <v>1855</v>
      </c>
      <c r="B2644" t="s">
        <v>1829</v>
      </c>
      <c r="C2644">
        <v>96250.81</v>
      </c>
    </row>
    <row r="2645" spans="1:3" x14ac:dyDescent="0.25">
      <c r="A2645" t="s">
        <v>1855</v>
      </c>
      <c r="B2645" t="s">
        <v>1847</v>
      </c>
      <c r="C2645">
        <v>20715.849999999999</v>
      </c>
    </row>
    <row r="2646" spans="1:3" x14ac:dyDescent="0.25">
      <c r="A2646" t="s">
        <v>1856</v>
      </c>
      <c r="B2646" t="s">
        <v>1829</v>
      </c>
      <c r="C2646">
        <v>7992.04</v>
      </c>
    </row>
    <row r="2647" spans="1:3" x14ac:dyDescent="0.25">
      <c r="A2647" t="s">
        <v>1856</v>
      </c>
      <c r="B2647" t="s">
        <v>1823</v>
      </c>
      <c r="C2647">
        <v>40415.47</v>
      </c>
    </row>
    <row r="2648" spans="1:3" x14ac:dyDescent="0.25">
      <c r="A2648" t="s">
        <v>1856</v>
      </c>
      <c r="B2648" t="s">
        <v>1526</v>
      </c>
      <c r="C2648">
        <v>15364.76</v>
      </c>
    </row>
    <row r="2649" spans="1:3" x14ac:dyDescent="0.25">
      <c r="A2649" t="s">
        <v>1856</v>
      </c>
      <c r="B2649" t="s">
        <v>1520</v>
      </c>
      <c r="C2649">
        <v>1138.8</v>
      </c>
    </row>
    <row r="2650" spans="1:3" x14ac:dyDescent="0.25">
      <c r="A2650" t="s">
        <v>1856</v>
      </c>
      <c r="B2650" t="s">
        <v>1824</v>
      </c>
      <c r="C2650">
        <v>161535.20000000001</v>
      </c>
    </row>
    <row r="2651" spans="1:3" x14ac:dyDescent="0.25">
      <c r="A2651" t="s">
        <v>1857</v>
      </c>
      <c r="B2651" t="s">
        <v>1389</v>
      </c>
      <c r="C2651">
        <v>3164.81</v>
      </c>
    </row>
    <row r="2652" spans="1:3" x14ac:dyDescent="0.25">
      <c r="A2652" t="s">
        <v>1857</v>
      </c>
      <c r="B2652" t="s">
        <v>1829</v>
      </c>
      <c r="C2652">
        <v>39473.22</v>
      </c>
    </row>
    <row r="2653" spans="1:3" x14ac:dyDescent="0.25">
      <c r="A2653" t="s">
        <v>1857</v>
      </c>
      <c r="B2653" t="s">
        <v>1392</v>
      </c>
      <c r="C2653">
        <v>16808.830000000002</v>
      </c>
    </row>
    <row r="2654" spans="1:3" x14ac:dyDescent="0.25">
      <c r="A2654" t="s">
        <v>1857</v>
      </c>
      <c r="B2654" t="s">
        <v>1847</v>
      </c>
      <c r="C2654">
        <v>30198.6</v>
      </c>
    </row>
    <row r="2655" spans="1:3" x14ac:dyDescent="0.25">
      <c r="A2655" t="s">
        <v>1858</v>
      </c>
      <c r="B2655" t="s">
        <v>1824</v>
      </c>
      <c r="C2655">
        <v>40918.550000000003</v>
      </c>
    </row>
    <row r="2656" spans="1:3" x14ac:dyDescent="0.25">
      <c r="A2656" t="s">
        <v>1859</v>
      </c>
      <c r="B2656" t="s">
        <v>1827</v>
      </c>
      <c r="C2656">
        <v>113727.42</v>
      </c>
    </row>
    <row r="2657" spans="1:3" x14ac:dyDescent="0.25">
      <c r="A2657" t="s">
        <v>1859</v>
      </c>
      <c r="B2657" t="s">
        <v>1850</v>
      </c>
      <c r="C2657">
        <v>1417.78</v>
      </c>
    </row>
    <row r="2658" spans="1:3" x14ac:dyDescent="0.25">
      <c r="A2658" t="s">
        <v>1860</v>
      </c>
      <c r="B2658" t="s">
        <v>1823</v>
      </c>
      <c r="C2658">
        <v>20244.22</v>
      </c>
    </row>
    <row r="2659" spans="1:3" x14ac:dyDescent="0.25">
      <c r="A2659" t="s">
        <v>1861</v>
      </c>
      <c r="B2659" t="s">
        <v>1829</v>
      </c>
      <c r="C2659">
        <v>5653.86</v>
      </c>
    </row>
    <row r="2660" spans="1:3" x14ac:dyDescent="0.25">
      <c r="A2660" t="s">
        <v>1861</v>
      </c>
      <c r="B2660" t="s">
        <v>1823</v>
      </c>
      <c r="C2660">
        <v>78025.899999999994</v>
      </c>
    </row>
    <row r="2661" spans="1:3" x14ac:dyDescent="0.25">
      <c r="A2661" t="s">
        <v>1861</v>
      </c>
      <c r="B2661" t="s">
        <v>1832</v>
      </c>
      <c r="C2661">
        <v>49358.41</v>
      </c>
    </row>
    <row r="2662" spans="1:3" x14ac:dyDescent="0.25">
      <c r="A2662" t="s">
        <v>1861</v>
      </c>
      <c r="B2662" t="s">
        <v>1833</v>
      </c>
      <c r="C2662">
        <v>5720.53</v>
      </c>
    </row>
    <row r="2663" spans="1:3" x14ac:dyDescent="0.25">
      <c r="A2663" t="s">
        <v>1862</v>
      </c>
      <c r="B2663" t="s">
        <v>1823</v>
      </c>
      <c r="C2663">
        <v>16605.8</v>
      </c>
    </row>
    <row r="2664" spans="1:3" x14ac:dyDescent="0.25">
      <c r="A2664" t="s">
        <v>32</v>
      </c>
      <c r="B2664" t="s">
        <v>31</v>
      </c>
      <c r="C2664">
        <v>10032.540000000001</v>
      </c>
    </row>
    <row r="2665" spans="1:3" x14ac:dyDescent="0.25">
      <c r="A2665" t="s">
        <v>33</v>
      </c>
      <c r="B2665" t="s">
        <v>31</v>
      </c>
      <c r="C2665">
        <v>4185.3500000000004</v>
      </c>
    </row>
    <row r="2666" spans="1:3" x14ac:dyDescent="0.25">
      <c r="A2666" t="s">
        <v>34</v>
      </c>
      <c r="B2666" t="s">
        <v>31</v>
      </c>
      <c r="C2666">
        <v>7924.37</v>
      </c>
    </row>
    <row r="2667" spans="1:3" x14ac:dyDescent="0.25">
      <c r="A2667" t="s">
        <v>35</v>
      </c>
      <c r="B2667" t="s">
        <v>31</v>
      </c>
      <c r="C2667">
        <v>203.14</v>
      </c>
    </row>
    <row r="2668" spans="1:3" x14ac:dyDescent="0.25">
      <c r="A2668" t="s">
        <v>36</v>
      </c>
      <c r="B2668" t="s">
        <v>31</v>
      </c>
      <c r="C2668">
        <v>999.45</v>
      </c>
    </row>
    <row r="2669" spans="1:3" x14ac:dyDescent="0.25">
      <c r="A2669" t="s">
        <v>37</v>
      </c>
      <c r="B2669" t="s">
        <v>31</v>
      </c>
      <c r="C2669">
        <v>14912.3</v>
      </c>
    </row>
    <row r="2670" spans="1:3" x14ac:dyDescent="0.25">
      <c r="A2670" t="s">
        <v>37</v>
      </c>
      <c r="B2670" t="s">
        <v>451</v>
      </c>
      <c r="C2670">
        <v>513.45000000000005</v>
      </c>
    </row>
    <row r="2671" spans="1:3" x14ac:dyDescent="0.25">
      <c r="A2671" t="s">
        <v>38</v>
      </c>
      <c r="B2671" t="s">
        <v>31</v>
      </c>
      <c r="C2671">
        <v>6960.66</v>
      </c>
    </row>
    <row r="2672" spans="1:3" x14ac:dyDescent="0.25">
      <c r="A2672" t="s">
        <v>39</v>
      </c>
      <c r="B2672" t="s">
        <v>31</v>
      </c>
      <c r="C2672">
        <v>3595.24</v>
      </c>
    </row>
    <row r="2673" spans="1:3" x14ac:dyDescent="0.25">
      <c r="A2673" t="s">
        <v>40</v>
      </c>
      <c r="B2673" t="s">
        <v>31</v>
      </c>
      <c r="C2673">
        <v>9728.27</v>
      </c>
    </row>
    <row r="2674" spans="1:3" x14ac:dyDescent="0.25">
      <c r="A2674" t="s">
        <v>40</v>
      </c>
      <c r="B2674" t="s">
        <v>451</v>
      </c>
      <c r="C2674">
        <v>915.44</v>
      </c>
    </row>
    <row r="2675" spans="1:3" x14ac:dyDescent="0.25">
      <c r="A2675" t="s">
        <v>41</v>
      </c>
      <c r="B2675" t="s">
        <v>31</v>
      </c>
      <c r="C2675">
        <v>5749.99</v>
      </c>
    </row>
    <row r="2676" spans="1:3" x14ac:dyDescent="0.25">
      <c r="A2676" t="s">
        <v>41</v>
      </c>
      <c r="B2676" t="s">
        <v>451</v>
      </c>
      <c r="C2676">
        <v>285.02999999999997</v>
      </c>
    </row>
    <row r="2677" spans="1:3" x14ac:dyDescent="0.25">
      <c r="A2677" t="s">
        <v>42</v>
      </c>
      <c r="B2677" t="s">
        <v>31</v>
      </c>
      <c r="C2677">
        <v>1026.5999999999999</v>
      </c>
    </row>
    <row r="2678" spans="1:3" x14ac:dyDescent="0.25">
      <c r="A2678" t="s">
        <v>43</v>
      </c>
      <c r="B2678" t="s">
        <v>31</v>
      </c>
      <c r="C2678">
        <v>22089.45</v>
      </c>
    </row>
    <row r="2679" spans="1:3" x14ac:dyDescent="0.25">
      <c r="A2679" t="s">
        <v>44</v>
      </c>
      <c r="B2679" t="s">
        <v>31</v>
      </c>
      <c r="C2679">
        <v>3056.71</v>
      </c>
    </row>
    <row r="2680" spans="1:3" x14ac:dyDescent="0.25">
      <c r="A2680" t="s">
        <v>45</v>
      </c>
      <c r="B2680" t="s">
        <v>31</v>
      </c>
      <c r="C2680">
        <v>7991.41</v>
      </c>
    </row>
    <row r="2681" spans="1:3" x14ac:dyDescent="0.25">
      <c r="A2681" t="s">
        <v>45</v>
      </c>
      <c r="B2681" t="s">
        <v>451</v>
      </c>
      <c r="C2681">
        <v>730.32</v>
      </c>
    </row>
    <row r="2682" spans="1:3" x14ac:dyDescent="0.25">
      <c r="A2682" t="s">
        <v>46</v>
      </c>
      <c r="B2682" t="s">
        <v>31</v>
      </c>
      <c r="C2682">
        <v>11367.37</v>
      </c>
    </row>
    <row r="2683" spans="1:3" x14ac:dyDescent="0.25">
      <c r="A2683" t="s">
        <v>47</v>
      </c>
      <c r="B2683" t="s">
        <v>31</v>
      </c>
      <c r="C2683">
        <v>7588.81</v>
      </c>
    </row>
    <row r="2684" spans="1:3" x14ac:dyDescent="0.25">
      <c r="A2684" t="s">
        <v>48</v>
      </c>
      <c r="B2684" t="s">
        <v>31</v>
      </c>
      <c r="C2684">
        <v>7970.31</v>
      </c>
    </row>
    <row r="2685" spans="1:3" x14ac:dyDescent="0.25">
      <c r="A2685" t="s">
        <v>49</v>
      </c>
      <c r="B2685" t="s">
        <v>31</v>
      </c>
      <c r="C2685">
        <v>6600.31</v>
      </c>
    </row>
    <row r="2686" spans="1:3" x14ac:dyDescent="0.25">
      <c r="A2686" t="s">
        <v>49</v>
      </c>
      <c r="B2686" t="s">
        <v>72</v>
      </c>
      <c r="C2686">
        <v>14625.98</v>
      </c>
    </row>
    <row r="2687" spans="1:3" x14ac:dyDescent="0.25">
      <c r="A2687" t="s">
        <v>49</v>
      </c>
      <c r="B2687" t="s">
        <v>454</v>
      </c>
      <c r="C2687">
        <v>168.18</v>
      </c>
    </row>
    <row r="2688" spans="1:3" x14ac:dyDescent="0.25">
      <c r="A2688" t="s">
        <v>73</v>
      </c>
      <c r="B2688" t="s">
        <v>72</v>
      </c>
      <c r="C2688">
        <v>6204.21</v>
      </c>
    </row>
    <row r="2689" spans="1:3" x14ac:dyDescent="0.25">
      <c r="A2689" t="s">
        <v>74</v>
      </c>
      <c r="B2689" t="s">
        <v>72</v>
      </c>
      <c r="C2689">
        <v>7949.22</v>
      </c>
    </row>
    <row r="2690" spans="1:3" x14ac:dyDescent="0.25">
      <c r="A2690" t="s">
        <v>75</v>
      </c>
      <c r="B2690" t="s">
        <v>72</v>
      </c>
      <c r="C2690">
        <v>3652.57</v>
      </c>
    </row>
    <row r="2691" spans="1:3" x14ac:dyDescent="0.25">
      <c r="A2691" t="s">
        <v>76</v>
      </c>
      <c r="B2691" t="s">
        <v>72</v>
      </c>
      <c r="C2691">
        <v>2139.4</v>
      </c>
    </row>
    <row r="2692" spans="1:3" x14ac:dyDescent="0.25">
      <c r="A2692" t="s">
        <v>237</v>
      </c>
      <c r="B2692" t="s">
        <v>222</v>
      </c>
      <c r="C2692">
        <v>3189.28</v>
      </c>
    </row>
    <row r="2693" spans="1:3" x14ac:dyDescent="0.25">
      <c r="A2693" t="s">
        <v>77</v>
      </c>
      <c r="B2693" t="s">
        <v>72</v>
      </c>
      <c r="C2693">
        <v>2363.69</v>
      </c>
    </row>
    <row r="2694" spans="1:3" x14ac:dyDescent="0.25">
      <c r="A2694" t="s">
        <v>238</v>
      </c>
      <c r="B2694" t="s">
        <v>222</v>
      </c>
      <c r="C2694">
        <v>6995.36</v>
      </c>
    </row>
    <row r="2695" spans="1:3" x14ac:dyDescent="0.25">
      <c r="A2695" t="s">
        <v>239</v>
      </c>
      <c r="B2695" t="s">
        <v>222</v>
      </c>
      <c r="C2695">
        <v>1849.57</v>
      </c>
    </row>
    <row r="2696" spans="1:3" x14ac:dyDescent="0.25">
      <c r="A2696" t="s">
        <v>239</v>
      </c>
      <c r="B2696" t="s">
        <v>465</v>
      </c>
      <c r="C2696">
        <v>4.32</v>
      </c>
    </row>
    <row r="2697" spans="1:3" x14ac:dyDescent="0.25">
      <c r="A2697" t="s">
        <v>1332</v>
      </c>
      <c r="B2697" t="s">
        <v>59</v>
      </c>
      <c r="C2697">
        <v>25702.84</v>
      </c>
    </row>
    <row r="2698" spans="1:3" x14ac:dyDescent="0.25">
      <c r="A2698" t="s">
        <v>1332</v>
      </c>
      <c r="B2698" t="s">
        <v>286</v>
      </c>
      <c r="C2698">
        <v>11564.35</v>
      </c>
    </row>
    <row r="2699" spans="1:3" x14ac:dyDescent="0.25">
      <c r="A2699" t="s">
        <v>1332</v>
      </c>
      <c r="B2699" t="s">
        <v>452</v>
      </c>
      <c r="C2699">
        <v>5.73</v>
      </c>
    </row>
    <row r="2700" spans="1:3" x14ac:dyDescent="0.25">
      <c r="A2700" t="s">
        <v>1332</v>
      </c>
      <c r="B2700" t="s">
        <v>469</v>
      </c>
      <c r="C2700">
        <v>9.73</v>
      </c>
    </row>
    <row r="2701" spans="1:3" x14ac:dyDescent="0.25">
      <c r="A2701" t="s">
        <v>1334</v>
      </c>
      <c r="B2701" t="s">
        <v>59</v>
      </c>
      <c r="C2701">
        <v>7623.87</v>
      </c>
    </row>
    <row r="2702" spans="1:3" x14ac:dyDescent="0.25">
      <c r="A2702" t="s">
        <v>1334</v>
      </c>
      <c r="B2702" t="s">
        <v>286</v>
      </c>
      <c r="C2702">
        <v>11581.15</v>
      </c>
    </row>
    <row r="2703" spans="1:3" x14ac:dyDescent="0.25">
      <c r="A2703" t="s">
        <v>60</v>
      </c>
      <c r="B2703" t="s">
        <v>59</v>
      </c>
      <c r="C2703">
        <v>6033.9</v>
      </c>
    </row>
    <row r="2704" spans="1:3" x14ac:dyDescent="0.25">
      <c r="A2704" t="s">
        <v>60</v>
      </c>
      <c r="B2704" t="s">
        <v>286</v>
      </c>
      <c r="C2704">
        <v>185.81</v>
      </c>
    </row>
    <row r="2705" spans="1:3" x14ac:dyDescent="0.25">
      <c r="A2705" t="s">
        <v>60</v>
      </c>
      <c r="B2705" t="s">
        <v>452</v>
      </c>
      <c r="C2705">
        <v>5.78</v>
      </c>
    </row>
    <row r="2706" spans="1:3" x14ac:dyDescent="0.25">
      <c r="A2706" t="s">
        <v>61</v>
      </c>
      <c r="B2706" t="s">
        <v>59</v>
      </c>
      <c r="C2706">
        <v>7756.63</v>
      </c>
    </row>
    <row r="2707" spans="1:3" x14ac:dyDescent="0.25">
      <c r="A2707" t="s">
        <v>61</v>
      </c>
      <c r="B2707" t="s">
        <v>452</v>
      </c>
      <c r="C2707">
        <v>4.6399999999999997</v>
      </c>
    </row>
    <row r="2708" spans="1:3" x14ac:dyDescent="0.25">
      <c r="A2708" t="s">
        <v>62</v>
      </c>
      <c r="B2708" t="s">
        <v>59</v>
      </c>
      <c r="C2708">
        <v>571.79</v>
      </c>
    </row>
    <row r="2709" spans="1:3" x14ac:dyDescent="0.25">
      <c r="A2709" t="s">
        <v>63</v>
      </c>
      <c r="B2709" t="s">
        <v>59</v>
      </c>
      <c r="C2709">
        <v>206.19</v>
      </c>
    </row>
    <row r="2710" spans="1:3" x14ac:dyDescent="0.25">
      <c r="A2710" t="s">
        <v>64</v>
      </c>
      <c r="B2710" t="s">
        <v>59</v>
      </c>
      <c r="C2710">
        <v>1063.8499999999999</v>
      </c>
    </row>
    <row r="2711" spans="1:3" x14ac:dyDescent="0.25">
      <c r="A2711" t="s">
        <v>1335</v>
      </c>
      <c r="B2711" t="s">
        <v>59</v>
      </c>
      <c r="C2711">
        <v>17089.45</v>
      </c>
    </row>
    <row r="2712" spans="1:3" x14ac:dyDescent="0.25">
      <c r="A2712" t="s">
        <v>1335</v>
      </c>
      <c r="B2712" t="s">
        <v>1656</v>
      </c>
      <c r="C2712">
        <v>87126.37</v>
      </c>
    </row>
    <row r="2713" spans="1:3" x14ac:dyDescent="0.25">
      <c r="A2713" t="s">
        <v>1335</v>
      </c>
      <c r="B2713" t="s">
        <v>452</v>
      </c>
      <c r="C2713">
        <v>575.08000000000004</v>
      </c>
    </row>
    <row r="2714" spans="1:3" x14ac:dyDescent="0.25">
      <c r="A2714" t="s">
        <v>1335</v>
      </c>
      <c r="B2714" t="s">
        <v>1863</v>
      </c>
      <c r="C2714">
        <v>9.35</v>
      </c>
    </row>
    <row r="2715" spans="1:3" x14ac:dyDescent="0.25">
      <c r="A2715" t="s">
        <v>287</v>
      </c>
      <c r="B2715" t="s">
        <v>286</v>
      </c>
      <c r="C2715">
        <v>9399.6200000000008</v>
      </c>
    </row>
    <row r="2716" spans="1:3" x14ac:dyDescent="0.25">
      <c r="A2716" t="s">
        <v>287</v>
      </c>
      <c r="B2716" t="s">
        <v>469</v>
      </c>
      <c r="C2716">
        <v>48.61</v>
      </c>
    </row>
    <row r="2717" spans="1:3" x14ac:dyDescent="0.25">
      <c r="A2717" t="s">
        <v>50</v>
      </c>
      <c r="B2717" t="s">
        <v>31</v>
      </c>
      <c r="C2717">
        <v>20819.169999999998</v>
      </c>
    </row>
    <row r="2718" spans="1:3" x14ac:dyDescent="0.25">
      <c r="A2718" t="s">
        <v>50</v>
      </c>
      <c r="B2718" t="s">
        <v>286</v>
      </c>
      <c r="C2718">
        <v>2006.82</v>
      </c>
    </row>
    <row r="2719" spans="1:3" x14ac:dyDescent="0.25">
      <c r="A2719" t="s">
        <v>50</v>
      </c>
      <c r="B2719" t="s">
        <v>451</v>
      </c>
      <c r="C2719">
        <v>707.9</v>
      </c>
    </row>
    <row r="2720" spans="1:3" x14ac:dyDescent="0.25">
      <c r="A2720" t="s">
        <v>50</v>
      </c>
      <c r="B2720" t="s">
        <v>469</v>
      </c>
      <c r="C2720">
        <v>7.22</v>
      </c>
    </row>
    <row r="2721" spans="1:3" x14ac:dyDescent="0.25">
      <c r="A2721" t="s">
        <v>51</v>
      </c>
      <c r="B2721" t="s">
        <v>31</v>
      </c>
      <c r="C2721">
        <v>8718.2999999999993</v>
      </c>
    </row>
    <row r="2722" spans="1:3" x14ac:dyDescent="0.25">
      <c r="A2722" t="s">
        <v>51</v>
      </c>
      <c r="B2722" t="s">
        <v>286</v>
      </c>
      <c r="C2722">
        <v>547.45000000000005</v>
      </c>
    </row>
    <row r="2723" spans="1:3" x14ac:dyDescent="0.25">
      <c r="A2723" t="s">
        <v>51</v>
      </c>
      <c r="B2723" t="s">
        <v>451</v>
      </c>
      <c r="C2723">
        <v>52.51</v>
      </c>
    </row>
    <row r="2724" spans="1:3" x14ac:dyDescent="0.25">
      <c r="A2724" t="s">
        <v>52</v>
      </c>
      <c r="B2724" t="s">
        <v>31</v>
      </c>
      <c r="C2724">
        <v>5654.22</v>
      </c>
    </row>
    <row r="2725" spans="1:3" x14ac:dyDescent="0.25">
      <c r="A2725" t="s">
        <v>65</v>
      </c>
      <c r="B2725" t="s">
        <v>59</v>
      </c>
      <c r="C2725">
        <v>10152.549999999999</v>
      </c>
    </row>
    <row r="2726" spans="1:3" x14ac:dyDescent="0.25">
      <c r="A2726" t="s">
        <v>65</v>
      </c>
      <c r="B2726" t="s">
        <v>286</v>
      </c>
      <c r="C2726">
        <v>1494.75</v>
      </c>
    </row>
    <row r="2727" spans="1:3" x14ac:dyDescent="0.25">
      <c r="A2727" t="s">
        <v>65</v>
      </c>
      <c r="B2727" t="s">
        <v>452</v>
      </c>
      <c r="C2727">
        <v>43.29</v>
      </c>
    </row>
    <row r="2728" spans="1:3" x14ac:dyDescent="0.25">
      <c r="A2728" t="s">
        <v>66</v>
      </c>
      <c r="B2728" t="s">
        <v>59</v>
      </c>
      <c r="C2728">
        <v>926.01</v>
      </c>
    </row>
    <row r="2729" spans="1:3" x14ac:dyDescent="0.25">
      <c r="A2729" t="s">
        <v>66</v>
      </c>
      <c r="B2729" t="s">
        <v>452</v>
      </c>
      <c r="C2729">
        <v>45.62</v>
      </c>
    </row>
    <row r="2730" spans="1:3" x14ac:dyDescent="0.25">
      <c r="A2730" t="s">
        <v>53</v>
      </c>
      <c r="B2730" t="s">
        <v>31</v>
      </c>
      <c r="C2730">
        <v>172.21</v>
      </c>
    </row>
    <row r="2731" spans="1:3" x14ac:dyDescent="0.25">
      <c r="A2731" t="s">
        <v>1336</v>
      </c>
      <c r="B2731" t="s">
        <v>59</v>
      </c>
      <c r="C2731">
        <v>20637.82</v>
      </c>
    </row>
    <row r="2732" spans="1:3" x14ac:dyDescent="0.25">
      <c r="A2732" t="s">
        <v>1336</v>
      </c>
      <c r="B2732" t="s">
        <v>452</v>
      </c>
      <c r="C2732">
        <v>197.34</v>
      </c>
    </row>
    <row r="2733" spans="1:3" x14ac:dyDescent="0.25">
      <c r="A2733" t="s">
        <v>1337</v>
      </c>
      <c r="B2733" t="s">
        <v>1656</v>
      </c>
      <c r="C2733">
        <v>38697.230000000003</v>
      </c>
    </row>
    <row r="2734" spans="1:3" x14ac:dyDescent="0.25">
      <c r="A2734" t="s">
        <v>1337</v>
      </c>
      <c r="B2734" t="s">
        <v>1864</v>
      </c>
      <c r="C2734">
        <v>16211.6</v>
      </c>
    </row>
    <row r="2735" spans="1:3" x14ac:dyDescent="0.25">
      <c r="A2735" t="s">
        <v>1339</v>
      </c>
      <c r="B2735" t="s">
        <v>59</v>
      </c>
      <c r="C2735">
        <v>6703.24</v>
      </c>
    </row>
    <row r="2736" spans="1:3" x14ac:dyDescent="0.25">
      <c r="A2736" t="s">
        <v>1339</v>
      </c>
      <c r="B2736" t="s">
        <v>286</v>
      </c>
      <c r="C2736">
        <v>13834.63</v>
      </c>
    </row>
    <row r="2737" spans="1:3" x14ac:dyDescent="0.25">
      <c r="A2737" t="s">
        <v>1339</v>
      </c>
      <c r="B2737" t="s">
        <v>452</v>
      </c>
      <c r="C2737">
        <v>220.99</v>
      </c>
    </row>
    <row r="2738" spans="1:3" x14ac:dyDescent="0.25">
      <c r="A2738" t="s">
        <v>1339</v>
      </c>
      <c r="B2738" t="s">
        <v>469</v>
      </c>
      <c r="C2738">
        <v>4.7699999999999996</v>
      </c>
    </row>
    <row r="2739" spans="1:3" x14ac:dyDescent="0.25">
      <c r="A2739" t="s">
        <v>1340</v>
      </c>
      <c r="B2739" t="s">
        <v>59</v>
      </c>
      <c r="C2739">
        <v>16780.59</v>
      </c>
    </row>
    <row r="2740" spans="1:3" x14ac:dyDescent="0.25">
      <c r="A2740" t="s">
        <v>1340</v>
      </c>
      <c r="B2740" t="s">
        <v>1656</v>
      </c>
      <c r="C2740">
        <v>544.02</v>
      </c>
    </row>
    <row r="2741" spans="1:3" x14ac:dyDescent="0.25">
      <c r="A2741" t="s">
        <v>1340</v>
      </c>
      <c r="B2741" t="s">
        <v>1864</v>
      </c>
      <c r="C2741">
        <v>5225.21</v>
      </c>
    </row>
    <row r="2742" spans="1:3" x14ac:dyDescent="0.25">
      <c r="A2742" t="s">
        <v>1340</v>
      </c>
      <c r="B2742" t="s">
        <v>452</v>
      </c>
      <c r="C2742">
        <v>76.650000000000006</v>
      </c>
    </row>
    <row r="2743" spans="1:3" x14ac:dyDescent="0.25">
      <c r="A2743" t="s">
        <v>1341</v>
      </c>
      <c r="B2743" t="s">
        <v>31</v>
      </c>
      <c r="C2743">
        <v>15185.62</v>
      </c>
    </row>
    <row r="2744" spans="1:3" x14ac:dyDescent="0.25">
      <c r="A2744" t="s">
        <v>1341</v>
      </c>
      <c r="B2744" t="s">
        <v>59</v>
      </c>
      <c r="C2744">
        <v>17600.36</v>
      </c>
    </row>
    <row r="2745" spans="1:3" x14ac:dyDescent="0.25">
      <c r="A2745" t="s">
        <v>1341</v>
      </c>
      <c r="B2745" t="s">
        <v>1864</v>
      </c>
      <c r="C2745">
        <v>19109.400000000001</v>
      </c>
    </row>
    <row r="2746" spans="1:3" x14ac:dyDescent="0.25">
      <c r="A2746" t="s">
        <v>1341</v>
      </c>
      <c r="B2746" t="s">
        <v>286</v>
      </c>
      <c r="C2746">
        <v>1349.02</v>
      </c>
    </row>
    <row r="2747" spans="1:3" x14ac:dyDescent="0.25">
      <c r="A2747" t="s">
        <v>1341</v>
      </c>
      <c r="B2747" t="s">
        <v>452</v>
      </c>
      <c r="C2747">
        <v>2.21</v>
      </c>
    </row>
    <row r="2748" spans="1:3" x14ac:dyDescent="0.25">
      <c r="A2748" t="s">
        <v>1342</v>
      </c>
      <c r="B2748" t="s">
        <v>59</v>
      </c>
      <c r="C2748">
        <v>25570.75</v>
      </c>
    </row>
    <row r="2749" spans="1:3" x14ac:dyDescent="0.25">
      <c r="A2749" t="s">
        <v>1342</v>
      </c>
      <c r="B2749" t="s">
        <v>1656</v>
      </c>
      <c r="C2749">
        <v>20985.82</v>
      </c>
    </row>
    <row r="2750" spans="1:3" x14ac:dyDescent="0.25">
      <c r="A2750" t="s">
        <v>1342</v>
      </c>
      <c r="B2750" t="s">
        <v>1747</v>
      </c>
      <c r="C2750">
        <v>4500.3</v>
      </c>
    </row>
    <row r="2751" spans="1:3" x14ac:dyDescent="0.25">
      <c r="A2751" t="s">
        <v>172</v>
      </c>
      <c r="B2751" t="s">
        <v>171</v>
      </c>
      <c r="C2751">
        <v>731.02</v>
      </c>
    </row>
    <row r="2752" spans="1:3" x14ac:dyDescent="0.25">
      <c r="A2752" t="s">
        <v>172</v>
      </c>
      <c r="B2752" t="s">
        <v>458</v>
      </c>
      <c r="C2752">
        <v>8571.57</v>
      </c>
    </row>
    <row r="2753" spans="1:3" x14ac:dyDescent="0.25">
      <c r="A2753" t="s">
        <v>173</v>
      </c>
      <c r="B2753" t="s">
        <v>171</v>
      </c>
      <c r="C2753">
        <v>15433.49</v>
      </c>
    </row>
    <row r="2754" spans="1:3" x14ac:dyDescent="0.25">
      <c r="A2754" t="s">
        <v>173</v>
      </c>
      <c r="B2754" t="s">
        <v>458</v>
      </c>
      <c r="C2754">
        <v>482.29</v>
      </c>
    </row>
    <row r="2755" spans="1:3" x14ac:dyDescent="0.25">
      <c r="A2755" t="s">
        <v>174</v>
      </c>
      <c r="B2755" t="s">
        <v>171</v>
      </c>
      <c r="C2755">
        <v>4.5599999999999996</v>
      </c>
    </row>
    <row r="2756" spans="1:3" x14ac:dyDescent="0.25">
      <c r="A2756" t="s">
        <v>174</v>
      </c>
      <c r="B2756" t="s">
        <v>458</v>
      </c>
      <c r="C2756">
        <v>6658.69</v>
      </c>
    </row>
    <row r="2757" spans="1:3" x14ac:dyDescent="0.25">
      <c r="A2757" t="s">
        <v>459</v>
      </c>
      <c r="B2757" t="s">
        <v>458</v>
      </c>
      <c r="C2757">
        <v>3172.65</v>
      </c>
    </row>
    <row r="2758" spans="1:3" x14ac:dyDescent="0.25">
      <c r="A2758" t="s">
        <v>460</v>
      </c>
      <c r="B2758" t="s">
        <v>458</v>
      </c>
      <c r="C2758">
        <v>6042.3</v>
      </c>
    </row>
    <row r="2759" spans="1:3" x14ac:dyDescent="0.25">
      <c r="A2759" t="s">
        <v>1343</v>
      </c>
      <c r="B2759" t="s">
        <v>171</v>
      </c>
      <c r="C2759">
        <v>14581.53</v>
      </c>
    </row>
    <row r="2760" spans="1:3" x14ac:dyDescent="0.25">
      <c r="A2760" t="s">
        <v>1343</v>
      </c>
      <c r="B2760" t="s">
        <v>458</v>
      </c>
      <c r="C2760">
        <v>1.06</v>
      </c>
    </row>
    <row r="2761" spans="1:3" x14ac:dyDescent="0.25">
      <c r="A2761" t="s">
        <v>175</v>
      </c>
      <c r="B2761" t="s">
        <v>171</v>
      </c>
      <c r="C2761">
        <v>1372.49</v>
      </c>
    </row>
    <row r="2762" spans="1:3" x14ac:dyDescent="0.25">
      <c r="A2762" t="s">
        <v>175</v>
      </c>
      <c r="B2762" t="s">
        <v>458</v>
      </c>
      <c r="C2762">
        <v>4150.5</v>
      </c>
    </row>
    <row r="2763" spans="1:3" x14ac:dyDescent="0.25">
      <c r="A2763" t="s">
        <v>176</v>
      </c>
      <c r="B2763" t="s">
        <v>171</v>
      </c>
      <c r="C2763">
        <v>1811.01</v>
      </c>
    </row>
    <row r="2764" spans="1:3" x14ac:dyDescent="0.25">
      <c r="A2764" t="s">
        <v>176</v>
      </c>
      <c r="B2764" t="s">
        <v>458</v>
      </c>
      <c r="C2764">
        <v>2928.75</v>
      </c>
    </row>
    <row r="2765" spans="1:3" x14ac:dyDescent="0.25">
      <c r="A2765" t="s">
        <v>177</v>
      </c>
      <c r="B2765" t="s">
        <v>171</v>
      </c>
      <c r="C2765">
        <v>18119.38</v>
      </c>
    </row>
    <row r="2766" spans="1:3" x14ac:dyDescent="0.25">
      <c r="A2766" t="s">
        <v>177</v>
      </c>
      <c r="B2766" t="s">
        <v>458</v>
      </c>
      <c r="C2766">
        <v>97.92</v>
      </c>
    </row>
    <row r="2767" spans="1:3" x14ac:dyDescent="0.25">
      <c r="A2767" t="s">
        <v>178</v>
      </c>
      <c r="B2767" t="s">
        <v>171</v>
      </c>
      <c r="C2767">
        <v>2474.33</v>
      </c>
    </row>
    <row r="2768" spans="1:3" x14ac:dyDescent="0.25">
      <c r="A2768" t="s">
        <v>461</v>
      </c>
      <c r="B2768" t="s">
        <v>458</v>
      </c>
      <c r="C2768">
        <v>1448.91</v>
      </c>
    </row>
    <row r="2769" spans="1:3" x14ac:dyDescent="0.25">
      <c r="A2769" t="s">
        <v>67</v>
      </c>
      <c r="B2769" t="s">
        <v>59</v>
      </c>
      <c r="C2769">
        <v>3802.18</v>
      </c>
    </row>
    <row r="2770" spans="1:3" x14ac:dyDescent="0.25">
      <c r="A2770" t="s">
        <v>67</v>
      </c>
      <c r="B2770" t="s">
        <v>171</v>
      </c>
      <c r="C2770">
        <v>3468.19</v>
      </c>
    </row>
    <row r="2771" spans="1:3" x14ac:dyDescent="0.25">
      <c r="A2771" t="s">
        <v>67</v>
      </c>
      <c r="B2771" t="s">
        <v>452</v>
      </c>
      <c r="C2771">
        <v>747.18</v>
      </c>
    </row>
    <row r="2772" spans="1:3" x14ac:dyDescent="0.25">
      <c r="A2772" t="s">
        <v>67</v>
      </c>
      <c r="B2772" t="s">
        <v>458</v>
      </c>
      <c r="C2772">
        <v>4543.22</v>
      </c>
    </row>
    <row r="2773" spans="1:3" x14ac:dyDescent="0.25">
      <c r="A2773" t="s">
        <v>68</v>
      </c>
      <c r="B2773" t="s">
        <v>59</v>
      </c>
      <c r="C2773">
        <v>1034.1400000000001</v>
      </c>
    </row>
    <row r="2774" spans="1:3" x14ac:dyDescent="0.25">
      <c r="A2774" t="s">
        <v>68</v>
      </c>
      <c r="B2774" t="s">
        <v>452</v>
      </c>
      <c r="C2774">
        <v>349.99</v>
      </c>
    </row>
    <row r="2775" spans="1:3" x14ac:dyDescent="0.25">
      <c r="A2775" t="s">
        <v>453</v>
      </c>
      <c r="B2775" t="s">
        <v>452</v>
      </c>
      <c r="C2775">
        <v>118</v>
      </c>
    </row>
    <row r="2776" spans="1:3" x14ac:dyDescent="0.25">
      <c r="A2776" t="s">
        <v>1344</v>
      </c>
      <c r="B2776" t="s">
        <v>59</v>
      </c>
      <c r="C2776">
        <v>10244</v>
      </c>
    </row>
    <row r="2777" spans="1:3" x14ac:dyDescent="0.25">
      <c r="A2777" t="s">
        <v>1344</v>
      </c>
      <c r="B2777" t="s">
        <v>452</v>
      </c>
      <c r="C2777">
        <v>2.73</v>
      </c>
    </row>
    <row r="2778" spans="1:3" x14ac:dyDescent="0.25">
      <c r="A2778" t="s">
        <v>69</v>
      </c>
      <c r="B2778" t="s">
        <v>59</v>
      </c>
      <c r="C2778">
        <v>6293.4</v>
      </c>
    </row>
    <row r="2779" spans="1:3" x14ac:dyDescent="0.25">
      <c r="A2779" t="s">
        <v>70</v>
      </c>
      <c r="B2779" t="s">
        <v>59</v>
      </c>
      <c r="C2779">
        <v>6035.49</v>
      </c>
    </row>
    <row r="2780" spans="1:3" x14ac:dyDescent="0.25">
      <c r="A2780" t="s">
        <v>71</v>
      </c>
      <c r="B2780" t="s">
        <v>59</v>
      </c>
      <c r="C2780">
        <v>649.21</v>
      </c>
    </row>
    <row r="2781" spans="1:3" x14ac:dyDescent="0.25">
      <c r="A2781" t="s">
        <v>1345</v>
      </c>
      <c r="B2781" t="s">
        <v>171</v>
      </c>
      <c r="C2781">
        <v>22395.82</v>
      </c>
    </row>
    <row r="2782" spans="1:3" x14ac:dyDescent="0.25">
      <c r="A2782" t="s">
        <v>1346</v>
      </c>
      <c r="B2782" t="s">
        <v>171</v>
      </c>
      <c r="C2782">
        <v>8390.99</v>
      </c>
    </row>
    <row r="2783" spans="1:3" x14ac:dyDescent="0.25">
      <c r="A2783" t="s">
        <v>1346</v>
      </c>
      <c r="B2783" t="s">
        <v>458</v>
      </c>
      <c r="C2783">
        <v>77.45</v>
      </c>
    </row>
    <row r="2784" spans="1:3" x14ac:dyDescent="0.25">
      <c r="A2784" t="s">
        <v>1347</v>
      </c>
      <c r="B2784" t="s">
        <v>171</v>
      </c>
      <c r="C2784">
        <v>6679.26</v>
      </c>
    </row>
    <row r="2785" spans="1:3" x14ac:dyDescent="0.25">
      <c r="A2785" t="s">
        <v>1348</v>
      </c>
      <c r="B2785" t="s">
        <v>59</v>
      </c>
      <c r="C2785">
        <v>37772.81</v>
      </c>
    </row>
    <row r="2786" spans="1:3" x14ac:dyDescent="0.25">
      <c r="A2786" t="s">
        <v>1348</v>
      </c>
      <c r="B2786" t="s">
        <v>1656</v>
      </c>
      <c r="C2786">
        <v>554.61</v>
      </c>
    </row>
    <row r="2787" spans="1:3" x14ac:dyDescent="0.25">
      <c r="A2787" t="s">
        <v>1348</v>
      </c>
      <c r="B2787" t="s">
        <v>452</v>
      </c>
      <c r="C2787">
        <v>11.55</v>
      </c>
    </row>
    <row r="2788" spans="1:3" x14ac:dyDescent="0.25">
      <c r="A2788" t="s">
        <v>1349</v>
      </c>
      <c r="B2788" t="s">
        <v>59</v>
      </c>
      <c r="C2788">
        <v>17228.28</v>
      </c>
    </row>
    <row r="2789" spans="1:3" x14ac:dyDescent="0.25">
      <c r="A2789" t="s">
        <v>1349</v>
      </c>
      <c r="B2789" t="s">
        <v>171</v>
      </c>
      <c r="C2789">
        <v>20108.41</v>
      </c>
    </row>
    <row r="2790" spans="1:3" x14ac:dyDescent="0.25">
      <c r="A2790" t="s">
        <v>1350</v>
      </c>
      <c r="B2790" t="s">
        <v>59</v>
      </c>
      <c r="C2790">
        <v>16457.759999999998</v>
      </c>
    </row>
    <row r="2791" spans="1:3" x14ac:dyDescent="0.25">
      <c r="A2791" t="s">
        <v>1351</v>
      </c>
      <c r="B2791" t="s">
        <v>59</v>
      </c>
      <c r="C2791">
        <v>47503.33</v>
      </c>
    </row>
    <row r="2792" spans="1:3" x14ac:dyDescent="0.25">
      <c r="A2792" t="s">
        <v>1351</v>
      </c>
      <c r="B2792" t="s">
        <v>171</v>
      </c>
      <c r="C2792">
        <v>840.47</v>
      </c>
    </row>
    <row r="2793" spans="1:3" x14ac:dyDescent="0.25">
      <c r="A2793" t="s">
        <v>1351</v>
      </c>
      <c r="B2793" t="s">
        <v>1747</v>
      </c>
      <c r="C2793">
        <v>2655.31</v>
      </c>
    </row>
    <row r="2794" spans="1:3" x14ac:dyDescent="0.25">
      <c r="A2794" t="s">
        <v>1352</v>
      </c>
      <c r="B2794" t="s">
        <v>59</v>
      </c>
      <c r="C2794">
        <v>17859.669999999998</v>
      </c>
    </row>
    <row r="2795" spans="1:3" x14ac:dyDescent="0.25">
      <c r="A2795" t="s">
        <v>1352</v>
      </c>
      <c r="B2795" t="s">
        <v>452</v>
      </c>
      <c r="C2795">
        <v>15.31</v>
      </c>
    </row>
    <row r="2796" spans="1:3" x14ac:dyDescent="0.25">
      <c r="A2796" t="s">
        <v>1353</v>
      </c>
      <c r="B2796" t="s">
        <v>59</v>
      </c>
      <c r="C2796">
        <v>19874.310000000001</v>
      </c>
    </row>
    <row r="2797" spans="1:3" x14ac:dyDescent="0.25">
      <c r="A2797" t="s">
        <v>1353</v>
      </c>
      <c r="B2797" t="s">
        <v>452</v>
      </c>
      <c r="C2797">
        <v>68.760000000000005</v>
      </c>
    </row>
    <row r="2798" spans="1:3" x14ac:dyDescent="0.25">
      <c r="A2798" t="s">
        <v>1354</v>
      </c>
      <c r="B2798" t="s">
        <v>59</v>
      </c>
      <c r="C2798">
        <v>28996.73</v>
      </c>
    </row>
    <row r="2799" spans="1:3" x14ac:dyDescent="0.25">
      <c r="A2799" t="s">
        <v>1354</v>
      </c>
      <c r="B2799" t="s">
        <v>452</v>
      </c>
      <c r="C2799">
        <v>243.32</v>
      </c>
    </row>
    <row r="2800" spans="1:3" x14ac:dyDescent="0.25">
      <c r="A2800" t="s">
        <v>240</v>
      </c>
      <c r="B2800" t="s">
        <v>222</v>
      </c>
      <c r="C2800">
        <v>7416</v>
      </c>
    </row>
    <row r="2801" spans="1:3" x14ac:dyDescent="0.25">
      <c r="A2801" t="s">
        <v>78</v>
      </c>
      <c r="B2801" t="s">
        <v>72</v>
      </c>
      <c r="C2801">
        <v>6049.54</v>
      </c>
    </row>
    <row r="2802" spans="1:3" x14ac:dyDescent="0.25">
      <c r="A2802" t="s">
        <v>78</v>
      </c>
      <c r="B2802" t="s">
        <v>454</v>
      </c>
      <c r="C2802">
        <v>269.08</v>
      </c>
    </row>
    <row r="2803" spans="1:3" x14ac:dyDescent="0.25">
      <c r="A2803" t="s">
        <v>241</v>
      </c>
      <c r="B2803" t="s">
        <v>222</v>
      </c>
      <c r="C2803">
        <v>3366.66</v>
      </c>
    </row>
    <row r="2804" spans="1:3" x14ac:dyDescent="0.25">
      <c r="A2804" t="s">
        <v>241</v>
      </c>
      <c r="B2804" t="s">
        <v>465</v>
      </c>
      <c r="C2804">
        <v>1805.3</v>
      </c>
    </row>
    <row r="2805" spans="1:3" x14ac:dyDescent="0.25">
      <c r="A2805" t="s">
        <v>242</v>
      </c>
      <c r="B2805" t="s">
        <v>222</v>
      </c>
      <c r="C2805">
        <v>372.11</v>
      </c>
    </row>
    <row r="2806" spans="1:3" x14ac:dyDescent="0.25">
      <c r="A2806" t="s">
        <v>242</v>
      </c>
      <c r="B2806" t="s">
        <v>465</v>
      </c>
      <c r="C2806">
        <v>4299.07</v>
      </c>
    </row>
    <row r="2807" spans="1:3" x14ac:dyDescent="0.25">
      <c r="A2807" t="s">
        <v>1355</v>
      </c>
      <c r="B2807" t="s">
        <v>72</v>
      </c>
      <c r="C2807">
        <v>5936.39</v>
      </c>
    </row>
    <row r="2808" spans="1:3" x14ac:dyDescent="0.25">
      <c r="A2808" t="s">
        <v>1355</v>
      </c>
      <c r="B2808" t="s">
        <v>454</v>
      </c>
      <c r="C2808">
        <v>3.87</v>
      </c>
    </row>
    <row r="2809" spans="1:3" x14ac:dyDescent="0.25">
      <c r="A2809" t="s">
        <v>140</v>
      </c>
      <c r="B2809" t="s">
        <v>120</v>
      </c>
      <c r="C2809">
        <v>18101.87</v>
      </c>
    </row>
    <row r="2810" spans="1:3" x14ac:dyDescent="0.25">
      <c r="A2810" t="s">
        <v>140</v>
      </c>
      <c r="B2810" t="s">
        <v>199</v>
      </c>
      <c r="C2810">
        <v>5791.56</v>
      </c>
    </row>
    <row r="2811" spans="1:3" x14ac:dyDescent="0.25">
      <c r="A2811" t="s">
        <v>140</v>
      </c>
      <c r="B2811" t="s">
        <v>222</v>
      </c>
      <c r="C2811">
        <v>17364.310000000001</v>
      </c>
    </row>
    <row r="2812" spans="1:3" x14ac:dyDescent="0.25">
      <c r="A2812" t="s">
        <v>79</v>
      </c>
      <c r="B2812" t="s">
        <v>72</v>
      </c>
      <c r="C2812">
        <v>3192.58</v>
      </c>
    </row>
    <row r="2813" spans="1:3" x14ac:dyDescent="0.25">
      <c r="A2813" t="s">
        <v>80</v>
      </c>
      <c r="B2813" t="s">
        <v>72</v>
      </c>
      <c r="C2813">
        <v>6520.85</v>
      </c>
    </row>
    <row r="2814" spans="1:3" x14ac:dyDescent="0.25">
      <c r="A2814" t="s">
        <v>81</v>
      </c>
      <c r="B2814" t="s">
        <v>72</v>
      </c>
      <c r="C2814">
        <v>3819.62</v>
      </c>
    </row>
    <row r="2815" spans="1:3" x14ac:dyDescent="0.25">
      <c r="A2815" t="s">
        <v>243</v>
      </c>
      <c r="B2815" t="s">
        <v>222</v>
      </c>
      <c r="C2815">
        <v>4070.8</v>
      </c>
    </row>
    <row r="2816" spans="1:3" x14ac:dyDescent="0.25">
      <c r="A2816" t="s">
        <v>82</v>
      </c>
      <c r="B2816" t="s">
        <v>72</v>
      </c>
      <c r="C2816">
        <v>4966.76</v>
      </c>
    </row>
    <row r="2817" spans="1:3" x14ac:dyDescent="0.25">
      <c r="A2817" t="s">
        <v>83</v>
      </c>
      <c r="B2817" t="s">
        <v>72</v>
      </c>
      <c r="C2817">
        <v>5398.13</v>
      </c>
    </row>
    <row r="2818" spans="1:3" x14ac:dyDescent="0.25">
      <c r="A2818" t="s">
        <v>244</v>
      </c>
      <c r="B2818" t="s">
        <v>222</v>
      </c>
      <c r="C2818">
        <v>8032.34</v>
      </c>
    </row>
    <row r="2819" spans="1:3" x14ac:dyDescent="0.25">
      <c r="A2819" t="s">
        <v>84</v>
      </c>
      <c r="B2819" t="s">
        <v>72</v>
      </c>
      <c r="C2819">
        <v>19018.509999999998</v>
      </c>
    </row>
    <row r="2820" spans="1:3" x14ac:dyDescent="0.25">
      <c r="A2820" t="s">
        <v>245</v>
      </c>
      <c r="B2820" t="s">
        <v>222</v>
      </c>
      <c r="C2820">
        <v>1052.7</v>
      </c>
    </row>
    <row r="2821" spans="1:3" x14ac:dyDescent="0.25">
      <c r="A2821" t="s">
        <v>85</v>
      </c>
      <c r="B2821" t="s">
        <v>72</v>
      </c>
      <c r="C2821">
        <v>11429.67</v>
      </c>
    </row>
    <row r="2822" spans="1:3" x14ac:dyDescent="0.25">
      <c r="A2822" t="s">
        <v>1356</v>
      </c>
      <c r="B2822" t="s">
        <v>199</v>
      </c>
      <c r="C2822">
        <v>58973.16</v>
      </c>
    </row>
    <row r="2823" spans="1:3" x14ac:dyDescent="0.25">
      <c r="A2823" t="s">
        <v>1356</v>
      </c>
      <c r="B2823" t="s">
        <v>463</v>
      </c>
      <c r="C2823">
        <v>579.59</v>
      </c>
    </row>
    <row r="2824" spans="1:3" x14ac:dyDescent="0.25">
      <c r="A2824" t="s">
        <v>204</v>
      </c>
      <c r="B2824" t="s">
        <v>199</v>
      </c>
      <c r="C2824">
        <v>11760.55</v>
      </c>
    </row>
    <row r="2825" spans="1:3" x14ac:dyDescent="0.25">
      <c r="A2825" t="s">
        <v>204</v>
      </c>
      <c r="B2825" t="s">
        <v>463</v>
      </c>
      <c r="C2825">
        <v>113.31</v>
      </c>
    </row>
    <row r="2826" spans="1:3" x14ac:dyDescent="0.25">
      <c r="A2826" t="s">
        <v>54</v>
      </c>
      <c r="B2826" t="s">
        <v>31</v>
      </c>
      <c r="C2826">
        <v>12200.44</v>
      </c>
    </row>
    <row r="2827" spans="1:3" x14ac:dyDescent="0.25">
      <c r="A2827" t="s">
        <v>54</v>
      </c>
      <c r="B2827" t="s">
        <v>199</v>
      </c>
      <c r="C2827">
        <v>7342.62</v>
      </c>
    </row>
    <row r="2828" spans="1:3" x14ac:dyDescent="0.25">
      <c r="A2828" t="s">
        <v>54</v>
      </c>
      <c r="B2828" t="s">
        <v>451</v>
      </c>
      <c r="C2828">
        <v>3.6</v>
      </c>
    </row>
    <row r="2829" spans="1:3" x14ac:dyDescent="0.25">
      <c r="A2829" t="s">
        <v>55</v>
      </c>
      <c r="B2829" t="s">
        <v>31</v>
      </c>
      <c r="C2829">
        <v>9487.23</v>
      </c>
    </row>
    <row r="2830" spans="1:3" x14ac:dyDescent="0.25">
      <c r="A2830" t="s">
        <v>55</v>
      </c>
      <c r="B2830" t="s">
        <v>199</v>
      </c>
      <c r="C2830">
        <v>4421.32</v>
      </c>
    </row>
    <row r="2831" spans="1:3" x14ac:dyDescent="0.25">
      <c r="A2831" t="s">
        <v>56</v>
      </c>
      <c r="B2831" t="s">
        <v>31</v>
      </c>
      <c r="C2831">
        <v>4788.93</v>
      </c>
    </row>
    <row r="2832" spans="1:3" x14ac:dyDescent="0.25">
      <c r="A2832" t="s">
        <v>56</v>
      </c>
      <c r="B2832" t="s">
        <v>199</v>
      </c>
      <c r="C2832">
        <v>1907.79</v>
      </c>
    </row>
    <row r="2833" spans="1:3" x14ac:dyDescent="0.25">
      <c r="A2833" t="s">
        <v>57</v>
      </c>
      <c r="B2833" t="s">
        <v>31</v>
      </c>
      <c r="C2833">
        <v>12229.18</v>
      </c>
    </row>
    <row r="2834" spans="1:3" x14ac:dyDescent="0.25">
      <c r="A2834" t="s">
        <v>57</v>
      </c>
      <c r="B2834" t="s">
        <v>72</v>
      </c>
      <c r="C2834">
        <v>5737.69</v>
      </c>
    </row>
    <row r="2835" spans="1:3" x14ac:dyDescent="0.25">
      <c r="A2835" t="s">
        <v>57</v>
      </c>
      <c r="B2835" t="s">
        <v>199</v>
      </c>
      <c r="C2835">
        <v>17280.07</v>
      </c>
    </row>
    <row r="2836" spans="1:3" x14ac:dyDescent="0.25">
      <c r="A2836" t="s">
        <v>58</v>
      </c>
      <c r="B2836" t="s">
        <v>31</v>
      </c>
      <c r="C2836">
        <v>3223.46</v>
      </c>
    </row>
    <row r="2837" spans="1:3" x14ac:dyDescent="0.25">
      <c r="A2837" t="s">
        <v>58</v>
      </c>
      <c r="B2837" t="s">
        <v>72</v>
      </c>
      <c r="C2837">
        <v>18406.57</v>
      </c>
    </row>
    <row r="2838" spans="1:3" x14ac:dyDescent="0.25">
      <c r="A2838" t="s">
        <v>58</v>
      </c>
      <c r="B2838" t="s">
        <v>199</v>
      </c>
      <c r="C2838">
        <v>14447.04</v>
      </c>
    </row>
    <row r="2839" spans="1:3" x14ac:dyDescent="0.25">
      <c r="A2839" t="s">
        <v>86</v>
      </c>
      <c r="B2839" t="s">
        <v>72</v>
      </c>
      <c r="C2839">
        <v>7997.38</v>
      </c>
    </row>
    <row r="2840" spans="1:3" x14ac:dyDescent="0.25">
      <c r="A2840" t="s">
        <v>86</v>
      </c>
      <c r="B2840" t="s">
        <v>199</v>
      </c>
      <c r="C2840">
        <v>8973.6299999999992</v>
      </c>
    </row>
    <row r="2841" spans="1:3" x14ac:dyDescent="0.25">
      <c r="A2841" t="s">
        <v>87</v>
      </c>
      <c r="B2841" t="s">
        <v>72</v>
      </c>
      <c r="C2841">
        <v>2070.4499999999998</v>
      </c>
    </row>
    <row r="2842" spans="1:3" x14ac:dyDescent="0.25">
      <c r="A2842" t="s">
        <v>87</v>
      </c>
      <c r="B2842" t="s">
        <v>199</v>
      </c>
      <c r="C2842">
        <v>1892.46</v>
      </c>
    </row>
    <row r="2843" spans="1:3" x14ac:dyDescent="0.25">
      <c r="A2843" t="s">
        <v>1357</v>
      </c>
      <c r="B2843" t="s">
        <v>1864</v>
      </c>
      <c r="C2843">
        <v>25285.14</v>
      </c>
    </row>
    <row r="2844" spans="1:3" x14ac:dyDescent="0.25">
      <c r="A2844" t="s">
        <v>1357</v>
      </c>
      <c r="B2844" t="s">
        <v>1865</v>
      </c>
      <c r="C2844">
        <v>6.07</v>
      </c>
    </row>
    <row r="2845" spans="1:3" x14ac:dyDescent="0.25">
      <c r="A2845" t="s">
        <v>1358</v>
      </c>
      <c r="B2845" t="s">
        <v>1864</v>
      </c>
      <c r="C2845">
        <v>37075.760000000002</v>
      </c>
    </row>
    <row r="2846" spans="1:3" x14ac:dyDescent="0.25">
      <c r="A2846" t="s">
        <v>1359</v>
      </c>
      <c r="B2846" t="s">
        <v>1864</v>
      </c>
      <c r="C2846">
        <v>11314.97</v>
      </c>
    </row>
    <row r="2847" spans="1:3" x14ac:dyDescent="0.25">
      <c r="A2847" t="s">
        <v>1359</v>
      </c>
      <c r="B2847" t="s">
        <v>1648</v>
      </c>
      <c r="C2847">
        <v>10803.95</v>
      </c>
    </row>
    <row r="2848" spans="1:3" x14ac:dyDescent="0.25">
      <c r="A2848" t="s">
        <v>1360</v>
      </c>
      <c r="B2848" t="s">
        <v>1864</v>
      </c>
      <c r="C2848">
        <v>25686.880000000001</v>
      </c>
    </row>
    <row r="2849" spans="1:3" x14ac:dyDescent="0.25">
      <c r="A2849" t="s">
        <v>1360</v>
      </c>
      <c r="B2849" t="s">
        <v>1648</v>
      </c>
      <c r="C2849">
        <v>2721.8</v>
      </c>
    </row>
    <row r="2850" spans="1:3" x14ac:dyDescent="0.25">
      <c r="A2850" t="s">
        <v>1361</v>
      </c>
      <c r="B2850" t="s">
        <v>31</v>
      </c>
      <c r="C2850">
        <v>17907.41</v>
      </c>
    </row>
    <row r="2851" spans="1:3" x14ac:dyDescent="0.25">
      <c r="A2851" t="s">
        <v>1361</v>
      </c>
      <c r="B2851" t="s">
        <v>1864</v>
      </c>
      <c r="C2851">
        <v>12695.33</v>
      </c>
    </row>
    <row r="2852" spans="1:3" x14ac:dyDescent="0.25">
      <c r="A2852" t="s">
        <v>1361</v>
      </c>
      <c r="B2852" t="s">
        <v>451</v>
      </c>
      <c r="C2852">
        <v>10326.17</v>
      </c>
    </row>
    <row r="2853" spans="1:3" x14ac:dyDescent="0.25">
      <c r="A2853" t="s">
        <v>1362</v>
      </c>
      <c r="B2853" t="s">
        <v>1864</v>
      </c>
      <c r="C2853">
        <v>7984.47</v>
      </c>
    </row>
    <row r="2854" spans="1:3" x14ac:dyDescent="0.25">
      <c r="A2854" t="s">
        <v>1362</v>
      </c>
      <c r="B2854" t="s">
        <v>1648</v>
      </c>
      <c r="C2854">
        <v>25640.23</v>
      </c>
    </row>
    <row r="2855" spans="1:3" x14ac:dyDescent="0.25">
      <c r="A2855" t="s">
        <v>1362</v>
      </c>
      <c r="B2855" t="s">
        <v>199</v>
      </c>
      <c r="C2855">
        <v>563.89</v>
      </c>
    </row>
    <row r="2856" spans="1:3" x14ac:dyDescent="0.25">
      <c r="A2856" t="s">
        <v>1362</v>
      </c>
      <c r="B2856" t="s">
        <v>1651</v>
      </c>
      <c r="C2856">
        <v>88.25</v>
      </c>
    </row>
    <row r="2857" spans="1:3" x14ac:dyDescent="0.25">
      <c r="A2857" t="s">
        <v>1363</v>
      </c>
      <c r="B2857" t="s">
        <v>31</v>
      </c>
      <c r="C2857">
        <v>3341.2</v>
      </c>
    </row>
    <row r="2858" spans="1:3" x14ac:dyDescent="0.25">
      <c r="A2858" t="s">
        <v>1363</v>
      </c>
      <c r="B2858" t="s">
        <v>1864</v>
      </c>
      <c r="C2858">
        <v>1677.54</v>
      </c>
    </row>
    <row r="2859" spans="1:3" x14ac:dyDescent="0.25">
      <c r="A2859" t="s">
        <v>1363</v>
      </c>
      <c r="B2859" t="s">
        <v>199</v>
      </c>
      <c r="C2859">
        <v>17677.12</v>
      </c>
    </row>
    <row r="2860" spans="1:3" x14ac:dyDescent="0.25">
      <c r="A2860" t="s">
        <v>1363</v>
      </c>
      <c r="B2860" t="s">
        <v>451</v>
      </c>
      <c r="C2860">
        <v>3738.37</v>
      </c>
    </row>
    <row r="2861" spans="1:3" x14ac:dyDescent="0.25">
      <c r="A2861" t="s">
        <v>1363</v>
      </c>
      <c r="B2861" t="s">
        <v>463</v>
      </c>
      <c r="C2861">
        <v>4361.1000000000004</v>
      </c>
    </row>
    <row r="2862" spans="1:3" x14ac:dyDescent="0.25">
      <c r="A2862" t="s">
        <v>1364</v>
      </c>
      <c r="B2862" t="s">
        <v>31</v>
      </c>
      <c r="C2862">
        <v>1998.54</v>
      </c>
    </row>
    <row r="2863" spans="1:3" x14ac:dyDescent="0.25">
      <c r="A2863" t="s">
        <v>1364</v>
      </c>
      <c r="B2863" t="s">
        <v>199</v>
      </c>
      <c r="C2863">
        <v>3152.67</v>
      </c>
    </row>
    <row r="2864" spans="1:3" x14ac:dyDescent="0.25">
      <c r="A2864" t="s">
        <v>1364</v>
      </c>
      <c r="B2864" t="s">
        <v>451</v>
      </c>
      <c r="C2864">
        <v>890.72</v>
      </c>
    </row>
    <row r="2865" spans="1:3" x14ac:dyDescent="0.25">
      <c r="A2865" t="s">
        <v>334</v>
      </c>
      <c r="B2865" t="s">
        <v>333</v>
      </c>
      <c r="C2865">
        <v>19485.04</v>
      </c>
    </row>
    <row r="2866" spans="1:3" x14ac:dyDescent="0.25">
      <c r="A2866" t="s">
        <v>334</v>
      </c>
      <c r="B2866" t="s">
        <v>372</v>
      </c>
      <c r="C2866">
        <v>3753.4</v>
      </c>
    </row>
    <row r="2867" spans="1:3" x14ac:dyDescent="0.25">
      <c r="A2867" t="s">
        <v>334</v>
      </c>
      <c r="B2867" t="s">
        <v>375</v>
      </c>
      <c r="C2867">
        <v>18962.71</v>
      </c>
    </row>
    <row r="2868" spans="1:3" x14ac:dyDescent="0.25">
      <c r="A2868" t="s">
        <v>373</v>
      </c>
      <c r="B2868" t="s">
        <v>372</v>
      </c>
      <c r="C2868">
        <v>12460.65</v>
      </c>
    </row>
    <row r="2869" spans="1:3" x14ac:dyDescent="0.25">
      <c r="A2869" t="s">
        <v>374</v>
      </c>
      <c r="B2869" t="s">
        <v>372</v>
      </c>
      <c r="C2869">
        <v>11405.44</v>
      </c>
    </row>
    <row r="2870" spans="1:3" x14ac:dyDescent="0.25">
      <c r="A2870" t="s">
        <v>335</v>
      </c>
      <c r="B2870" t="s">
        <v>333</v>
      </c>
      <c r="C2870">
        <v>9102.51</v>
      </c>
    </row>
    <row r="2871" spans="1:3" x14ac:dyDescent="0.25">
      <c r="A2871" t="s">
        <v>335</v>
      </c>
      <c r="B2871" t="s">
        <v>372</v>
      </c>
      <c r="C2871">
        <v>27169.07</v>
      </c>
    </row>
    <row r="2872" spans="1:3" x14ac:dyDescent="0.25">
      <c r="A2872" t="s">
        <v>409</v>
      </c>
      <c r="B2872" t="s">
        <v>408</v>
      </c>
      <c r="C2872">
        <v>2.34</v>
      </c>
    </row>
    <row r="2873" spans="1:3" x14ac:dyDescent="0.25">
      <c r="A2873" t="s">
        <v>409</v>
      </c>
      <c r="B2873" t="s">
        <v>490</v>
      </c>
      <c r="C2873">
        <v>228.6</v>
      </c>
    </row>
    <row r="2874" spans="1:3" x14ac:dyDescent="0.25">
      <c r="A2874" t="s">
        <v>336</v>
      </c>
      <c r="B2874" t="s">
        <v>333</v>
      </c>
      <c r="C2874">
        <v>32824.629999999997</v>
      </c>
    </row>
    <row r="2875" spans="1:3" x14ac:dyDescent="0.25">
      <c r="A2875" t="s">
        <v>336</v>
      </c>
      <c r="B2875" t="s">
        <v>345</v>
      </c>
      <c r="C2875">
        <v>20576.009999999998</v>
      </c>
    </row>
    <row r="2876" spans="1:3" x14ac:dyDescent="0.25">
      <c r="A2876" t="s">
        <v>336</v>
      </c>
      <c r="B2876" t="s">
        <v>348</v>
      </c>
      <c r="C2876">
        <v>21350.12</v>
      </c>
    </row>
    <row r="2877" spans="1:3" x14ac:dyDescent="0.25">
      <c r="A2877" t="s">
        <v>336</v>
      </c>
      <c r="B2877" t="s">
        <v>376</v>
      </c>
      <c r="C2877">
        <v>9100.2099999999991</v>
      </c>
    </row>
    <row r="2878" spans="1:3" x14ac:dyDescent="0.25">
      <c r="A2878" t="s">
        <v>336</v>
      </c>
      <c r="B2878" t="s">
        <v>408</v>
      </c>
      <c r="C2878">
        <v>12732.13</v>
      </c>
    </row>
    <row r="2879" spans="1:3" x14ac:dyDescent="0.25">
      <c r="A2879" t="s">
        <v>336</v>
      </c>
      <c r="B2879" t="s">
        <v>448</v>
      </c>
      <c r="C2879">
        <v>1291.74</v>
      </c>
    </row>
    <row r="2880" spans="1:3" x14ac:dyDescent="0.25">
      <c r="A2880" t="s">
        <v>336</v>
      </c>
      <c r="B2880" t="s">
        <v>479</v>
      </c>
      <c r="C2880">
        <v>364</v>
      </c>
    </row>
    <row r="2881" spans="1:3" x14ac:dyDescent="0.25">
      <c r="A2881" t="s">
        <v>336</v>
      </c>
      <c r="B2881" t="s">
        <v>490</v>
      </c>
      <c r="C2881">
        <v>10244.84</v>
      </c>
    </row>
    <row r="2882" spans="1:3" x14ac:dyDescent="0.25">
      <c r="A2882" t="s">
        <v>336</v>
      </c>
      <c r="B2882" t="s">
        <v>505</v>
      </c>
      <c r="C2882">
        <v>75.64</v>
      </c>
    </row>
    <row r="2883" spans="1:3" x14ac:dyDescent="0.25">
      <c r="A2883" t="s">
        <v>410</v>
      </c>
      <c r="B2883" t="s">
        <v>408</v>
      </c>
      <c r="C2883">
        <v>5096.33</v>
      </c>
    </row>
    <row r="2884" spans="1:3" x14ac:dyDescent="0.25">
      <c r="A2884" t="s">
        <v>410</v>
      </c>
      <c r="B2884" t="s">
        <v>490</v>
      </c>
      <c r="C2884">
        <v>10836.82</v>
      </c>
    </row>
    <row r="2885" spans="1:3" x14ac:dyDescent="0.25">
      <c r="A2885" t="s">
        <v>337</v>
      </c>
      <c r="B2885" t="s">
        <v>333</v>
      </c>
      <c r="C2885">
        <v>16044.08</v>
      </c>
    </row>
    <row r="2886" spans="1:3" x14ac:dyDescent="0.25">
      <c r="A2886" t="s">
        <v>338</v>
      </c>
      <c r="B2886" t="s">
        <v>333</v>
      </c>
      <c r="C2886">
        <v>39375.18</v>
      </c>
    </row>
    <row r="2887" spans="1:3" x14ac:dyDescent="0.25">
      <c r="A2887" t="s">
        <v>339</v>
      </c>
      <c r="B2887" t="s">
        <v>333</v>
      </c>
      <c r="C2887">
        <v>17736.009999999998</v>
      </c>
    </row>
    <row r="2888" spans="1:3" x14ac:dyDescent="0.25">
      <c r="A2888" t="s">
        <v>411</v>
      </c>
      <c r="B2888" t="s">
        <v>408</v>
      </c>
      <c r="C2888">
        <v>21671.09</v>
      </c>
    </row>
    <row r="2889" spans="1:3" x14ac:dyDescent="0.25">
      <c r="A2889" t="s">
        <v>411</v>
      </c>
      <c r="B2889" t="s">
        <v>423</v>
      </c>
      <c r="C2889">
        <v>20009.009999999998</v>
      </c>
    </row>
    <row r="2890" spans="1:3" x14ac:dyDescent="0.25">
      <c r="A2890" t="s">
        <v>411</v>
      </c>
      <c r="B2890" t="s">
        <v>429</v>
      </c>
      <c r="C2890">
        <v>5307.33</v>
      </c>
    </row>
    <row r="2891" spans="1:3" x14ac:dyDescent="0.25">
      <c r="A2891" t="s">
        <v>411</v>
      </c>
      <c r="B2891" t="s">
        <v>436</v>
      </c>
      <c r="C2891">
        <v>7319.68</v>
      </c>
    </row>
    <row r="2892" spans="1:3" x14ac:dyDescent="0.25">
      <c r="A2892" t="s">
        <v>411</v>
      </c>
      <c r="B2892" t="s">
        <v>490</v>
      </c>
      <c r="C2892">
        <v>2.31</v>
      </c>
    </row>
    <row r="2893" spans="1:3" x14ac:dyDescent="0.25">
      <c r="A2893" t="s">
        <v>411</v>
      </c>
      <c r="B2893" t="s">
        <v>494</v>
      </c>
      <c r="C2893">
        <v>2869.92</v>
      </c>
    </row>
    <row r="2894" spans="1:3" x14ac:dyDescent="0.25">
      <c r="A2894" t="s">
        <v>411</v>
      </c>
      <c r="B2894" t="s">
        <v>500</v>
      </c>
      <c r="C2894">
        <v>2519.4299999999998</v>
      </c>
    </row>
    <row r="2895" spans="1:3" x14ac:dyDescent="0.25">
      <c r="A2895" t="s">
        <v>425</v>
      </c>
      <c r="B2895" t="s">
        <v>423</v>
      </c>
      <c r="C2895">
        <v>1303.18</v>
      </c>
    </row>
    <row r="2896" spans="1:3" x14ac:dyDescent="0.25">
      <c r="A2896" t="s">
        <v>425</v>
      </c>
      <c r="B2896" t="s">
        <v>494</v>
      </c>
      <c r="C2896">
        <v>45.93</v>
      </c>
    </row>
    <row r="2897" spans="1:3" x14ac:dyDescent="0.25">
      <c r="A2897" t="s">
        <v>426</v>
      </c>
      <c r="B2897" t="s">
        <v>423</v>
      </c>
      <c r="C2897">
        <v>19.16</v>
      </c>
    </row>
    <row r="2898" spans="1:3" x14ac:dyDescent="0.25">
      <c r="A2898" t="s">
        <v>1369</v>
      </c>
      <c r="B2898" t="s">
        <v>317</v>
      </c>
      <c r="C2898">
        <v>18507.48</v>
      </c>
    </row>
    <row r="2899" spans="1:3" x14ac:dyDescent="0.25">
      <c r="A2899" t="s">
        <v>1369</v>
      </c>
      <c r="B2899" t="s">
        <v>333</v>
      </c>
      <c r="C2899">
        <v>5680.72</v>
      </c>
    </row>
    <row r="2900" spans="1:3" x14ac:dyDescent="0.25">
      <c r="A2900" t="s">
        <v>1369</v>
      </c>
      <c r="B2900" t="s">
        <v>348</v>
      </c>
      <c r="C2900">
        <v>46217.84</v>
      </c>
    </row>
    <row r="2901" spans="1:3" x14ac:dyDescent="0.25">
      <c r="A2901" t="s">
        <v>1369</v>
      </c>
      <c r="B2901" t="s">
        <v>375</v>
      </c>
      <c r="C2901">
        <v>19253.830000000002</v>
      </c>
    </row>
    <row r="2902" spans="1:3" x14ac:dyDescent="0.25">
      <c r="A2902" t="s">
        <v>349</v>
      </c>
      <c r="B2902" t="s">
        <v>348</v>
      </c>
      <c r="C2902">
        <v>35803.31</v>
      </c>
    </row>
    <row r="2903" spans="1:3" x14ac:dyDescent="0.25">
      <c r="A2903" t="s">
        <v>349</v>
      </c>
      <c r="B2903" t="s">
        <v>364</v>
      </c>
      <c r="C2903">
        <v>12221.68</v>
      </c>
    </row>
    <row r="2904" spans="1:3" x14ac:dyDescent="0.25">
      <c r="A2904" t="s">
        <v>350</v>
      </c>
      <c r="B2904" t="s">
        <v>348</v>
      </c>
      <c r="C2904">
        <v>40962.11</v>
      </c>
    </row>
    <row r="2905" spans="1:3" x14ac:dyDescent="0.25">
      <c r="A2905" t="s">
        <v>350</v>
      </c>
      <c r="B2905" t="s">
        <v>364</v>
      </c>
      <c r="C2905">
        <v>19092.71</v>
      </c>
    </row>
    <row r="2906" spans="1:3" x14ac:dyDescent="0.25">
      <c r="A2906" t="s">
        <v>351</v>
      </c>
      <c r="B2906" t="s">
        <v>348</v>
      </c>
      <c r="C2906">
        <v>12605.34</v>
      </c>
    </row>
    <row r="2907" spans="1:3" x14ac:dyDescent="0.25">
      <c r="A2907" t="s">
        <v>351</v>
      </c>
      <c r="B2907" t="s">
        <v>364</v>
      </c>
      <c r="C2907">
        <v>5202.8500000000004</v>
      </c>
    </row>
    <row r="2908" spans="1:3" x14ac:dyDescent="0.25">
      <c r="A2908" t="s">
        <v>1371</v>
      </c>
      <c r="B2908" t="s">
        <v>303</v>
      </c>
      <c r="C2908">
        <v>57683.74</v>
      </c>
    </row>
    <row r="2909" spans="1:3" x14ac:dyDescent="0.25">
      <c r="A2909" t="s">
        <v>1371</v>
      </c>
      <c r="B2909" t="s">
        <v>348</v>
      </c>
      <c r="C2909">
        <v>12652.63</v>
      </c>
    </row>
    <row r="2910" spans="1:3" x14ac:dyDescent="0.25">
      <c r="A2910" t="s">
        <v>1371</v>
      </c>
      <c r="B2910" t="s">
        <v>472</v>
      </c>
      <c r="C2910">
        <v>17407.98</v>
      </c>
    </row>
    <row r="2911" spans="1:3" x14ac:dyDescent="0.25">
      <c r="A2911" t="s">
        <v>1372</v>
      </c>
      <c r="B2911" t="s">
        <v>303</v>
      </c>
      <c r="C2911">
        <v>26313.21</v>
      </c>
    </row>
    <row r="2912" spans="1:3" x14ac:dyDescent="0.25">
      <c r="A2912" t="s">
        <v>1372</v>
      </c>
      <c r="B2912" t="s">
        <v>1426</v>
      </c>
      <c r="C2912">
        <v>3234.2</v>
      </c>
    </row>
    <row r="2913" spans="1:3" x14ac:dyDescent="0.25">
      <c r="A2913" t="s">
        <v>1372</v>
      </c>
      <c r="B2913" t="s">
        <v>395</v>
      </c>
      <c r="C2913">
        <v>121652.03</v>
      </c>
    </row>
    <row r="2914" spans="1:3" x14ac:dyDescent="0.25">
      <c r="A2914" t="s">
        <v>1372</v>
      </c>
      <c r="B2914" t="s">
        <v>472</v>
      </c>
      <c r="C2914">
        <v>8831.9</v>
      </c>
    </row>
    <row r="2915" spans="1:3" x14ac:dyDescent="0.25">
      <c r="A2915" t="s">
        <v>1372</v>
      </c>
      <c r="B2915" t="s">
        <v>486</v>
      </c>
      <c r="C2915">
        <v>4623.2</v>
      </c>
    </row>
    <row r="2916" spans="1:3" x14ac:dyDescent="0.25">
      <c r="A2916" t="s">
        <v>1373</v>
      </c>
      <c r="B2916" t="s">
        <v>303</v>
      </c>
      <c r="C2916">
        <v>118209.84</v>
      </c>
    </row>
    <row r="2917" spans="1:3" x14ac:dyDescent="0.25">
      <c r="A2917" t="s">
        <v>1373</v>
      </c>
      <c r="B2917" t="s">
        <v>364</v>
      </c>
      <c r="C2917">
        <v>3367.03</v>
      </c>
    </row>
    <row r="2918" spans="1:3" x14ac:dyDescent="0.25">
      <c r="A2918" t="s">
        <v>1373</v>
      </c>
      <c r="B2918" t="s">
        <v>395</v>
      </c>
      <c r="C2918">
        <v>8111.49</v>
      </c>
    </row>
    <row r="2919" spans="1:3" x14ac:dyDescent="0.25">
      <c r="A2919" t="s">
        <v>1374</v>
      </c>
      <c r="B2919" t="s">
        <v>303</v>
      </c>
      <c r="C2919">
        <v>6363.72</v>
      </c>
    </row>
    <row r="2920" spans="1:3" x14ac:dyDescent="0.25">
      <c r="A2920" t="s">
        <v>1374</v>
      </c>
      <c r="B2920" t="s">
        <v>348</v>
      </c>
      <c r="C2920">
        <v>32339.25</v>
      </c>
    </row>
    <row r="2921" spans="1:3" x14ac:dyDescent="0.25">
      <c r="A2921" t="s">
        <v>1374</v>
      </c>
      <c r="B2921" t="s">
        <v>364</v>
      </c>
      <c r="C2921">
        <v>30420.75</v>
      </c>
    </row>
    <row r="2922" spans="1:3" x14ac:dyDescent="0.25">
      <c r="A2922" t="s">
        <v>365</v>
      </c>
      <c r="B2922" t="s">
        <v>364</v>
      </c>
      <c r="C2922">
        <v>24316.63</v>
      </c>
    </row>
    <row r="2923" spans="1:3" x14ac:dyDescent="0.25">
      <c r="A2923" t="s">
        <v>365</v>
      </c>
      <c r="B2923" t="s">
        <v>376</v>
      </c>
      <c r="C2923">
        <v>10171.219999999999</v>
      </c>
    </row>
    <row r="2924" spans="1:3" x14ac:dyDescent="0.25">
      <c r="A2924" t="s">
        <v>366</v>
      </c>
      <c r="B2924" t="s">
        <v>364</v>
      </c>
      <c r="C2924">
        <v>9578.48</v>
      </c>
    </row>
    <row r="2925" spans="1:3" x14ac:dyDescent="0.25">
      <c r="A2925" t="s">
        <v>366</v>
      </c>
      <c r="B2925" t="s">
        <v>376</v>
      </c>
      <c r="C2925">
        <v>14981.8</v>
      </c>
    </row>
    <row r="2926" spans="1:3" x14ac:dyDescent="0.25">
      <c r="A2926" t="s">
        <v>366</v>
      </c>
      <c r="B2926" t="s">
        <v>481</v>
      </c>
      <c r="C2926">
        <v>195.82</v>
      </c>
    </row>
    <row r="2927" spans="1:3" x14ac:dyDescent="0.25">
      <c r="A2927" t="s">
        <v>352</v>
      </c>
      <c r="B2927" t="s">
        <v>348</v>
      </c>
      <c r="C2927">
        <v>651.25</v>
      </c>
    </row>
    <row r="2928" spans="1:3" x14ac:dyDescent="0.25">
      <c r="A2928" t="s">
        <v>352</v>
      </c>
      <c r="B2928" t="s">
        <v>364</v>
      </c>
      <c r="C2928">
        <v>1040.6400000000001</v>
      </c>
    </row>
    <row r="2929" spans="1:3" x14ac:dyDescent="0.25">
      <c r="A2929" t="s">
        <v>352</v>
      </c>
      <c r="B2929" t="s">
        <v>376</v>
      </c>
      <c r="C2929">
        <v>3653.82</v>
      </c>
    </row>
    <row r="2930" spans="1:3" x14ac:dyDescent="0.25">
      <c r="A2930" t="s">
        <v>352</v>
      </c>
      <c r="B2930" t="s">
        <v>481</v>
      </c>
      <c r="C2930">
        <v>5.17</v>
      </c>
    </row>
    <row r="2931" spans="1:3" x14ac:dyDescent="0.25">
      <c r="A2931" t="s">
        <v>1375</v>
      </c>
      <c r="B2931" t="s">
        <v>340</v>
      </c>
      <c r="C2931">
        <v>3153.22</v>
      </c>
    </row>
    <row r="2932" spans="1:3" x14ac:dyDescent="0.25">
      <c r="A2932" t="s">
        <v>1376</v>
      </c>
      <c r="B2932" t="s">
        <v>340</v>
      </c>
      <c r="C2932">
        <v>16207.79</v>
      </c>
    </row>
    <row r="2933" spans="1:3" x14ac:dyDescent="0.25">
      <c r="A2933" t="s">
        <v>1377</v>
      </c>
      <c r="B2933" t="s">
        <v>340</v>
      </c>
      <c r="C2933">
        <v>31173.08</v>
      </c>
    </row>
    <row r="2934" spans="1:3" x14ac:dyDescent="0.25">
      <c r="A2934" t="s">
        <v>1377</v>
      </c>
      <c r="B2934" t="s">
        <v>1429</v>
      </c>
      <c r="C2934">
        <v>37102.97</v>
      </c>
    </row>
    <row r="2935" spans="1:3" x14ac:dyDescent="0.25">
      <c r="A2935" t="s">
        <v>1378</v>
      </c>
      <c r="B2935" t="s">
        <v>340</v>
      </c>
      <c r="C2935">
        <v>7419.2</v>
      </c>
    </row>
    <row r="2936" spans="1:3" x14ac:dyDescent="0.25">
      <c r="A2936" t="s">
        <v>1379</v>
      </c>
      <c r="B2936" t="s">
        <v>1429</v>
      </c>
      <c r="C2936">
        <v>95358.78</v>
      </c>
    </row>
    <row r="2937" spans="1:3" x14ac:dyDescent="0.25">
      <c r="A2937" t="s">
        <v>1379</v>
      </c>
      <c r="B2937" t="s">
        <v>1426</v>
      </c>
      <c r="C2937">
        <v>85305.7</v>
      </c>
    </row>
    <row r="2938" spans="1:3" x14ac:dyDescent="0.25">
      <c r="A2938" t="s">
        <v>1379</v>
      </c>
      <c r="B2938" t="s">
        <v>395</v>
      </c>
      <c r="C2938">
        <v>37984.980000000003</v>
      </c>
    </row>
    <row r="2939" spans="1:3" x14ac:dyDescent="0.25">
      <c r="A2939" t="s">
        <v>1380</v>
      </c>
      <c r="B2939" t="s">
        <v>303</v>
      </c>
      <c r="C2939">
        <v>22301.55</v>
      </c>
    </row>
    <row r="2940" spans="1:3" x14ac:dyDescent="0.25">
      <c r="A2940" t="s">
        <v>1380</v>
      </c>
      <c r="B2940" t="s">
        <v>340</v>
      </c>
      <c r="C2940">
        <v>20109.25</v>
      </c>
    </row>
    <row r="2941" spans="1:3" x14ac:dyDescent="0.25">
      <c r="A2941" t="s">
        <v>1380</v>
      </c>
      <c r="B2941" t="s">
        <v>1429</v>
      </c>
      <c r="C2941">
        <v>3947.19</v>
      </c>
    </row>
    <row r="2942" spans="1:3" x14ac:dyDescent="0.25">
      <c r="A2942" t="s">
        <v>1380</v>
      </c>
      <c r="B2942" t="s">
        <v>395</v>
      </c>
      <c r="C2942">
        <v>31432.7</v>
      </c>
    </row>
    <row r="2943" spans="1:3" x14ac:dyDescent="0.25">
      <c r="A2943" t="s">
        <v>1381</v>
      </c>
      <c r="B2943" t="s">
        <v>1414</v>
      </c>
      <c r="C2943">
        <v>6413.93</v>
      </c>
    </row>
    <row r="2944" spans="1:3" x14ac:dyDescent="0.25">
      <c r="A2944" t="s">
        <v>1381</v>
      </c>
      <c r="B2944" t="s">
        <v>1418</v>
      </c>
      <c r="C2944">
        <v>380.26</v>
      </c>
    </row>
    <row r="2945" spans="1:3" x14ac:dyDescent="0.25">
      <c r="A2945" t="s">
        <v>1381</v>
      </c>
      <c r="B2945" t="s">
        <v>1432</v>
      </c>
      <c r="C2945">
        <v>6766.45</v>
      </c>
    </row>
    <row r="2946" spans="1:3" x14ac:dyDescent="0.25">
      <c r="A2946" t="s">
        <v>1381</v>
      </c>
      <c r="B2946" t="s">
        <v>340</v>
      </c>
      <c r="C2946">
        <v>57545.34</v>
      </c>
    </row>
    <row r="2947" spans="1:3" x14ac:dyDescent="0.25">
      <c r="A2947" t="s">
        <v>1381</v>
      </c>
      <c r="B2947" t="s">
        <v>1429</v>
      </c>
      <c r="C2947">
        <v>177729.14</v>
      </c>
    </row>
    <row r="2948" spans="1:3" x14ac:dyDescent="0.25">
      <c r="A2948" t="s">
        <v>1381</v>
      </c>
      <c r="B2948" t="s">
        <v>1426</v>
      </c>
      <c r="C2948">
        <v>3921.05</v>
      </c>
    </row>
    <row r="2949" spans="1:3" x14ac:dyDescent="0.25">
      <c r="A2949" t="s">
        <v>1382</v>
      </c>
      <c r="B2949" t="s">
        <v>303</v>
      </c>
      <c r="C2949">
        <v>4853.5</v>
      </c>
    </row>
    <row r="2950" spans="1:3" x14ac:dyDescent="0.25">
      <c r="A2950" t="s">
        <v>1382</v>
      </c>
      <c r="B2950" t="s">
        <v>340</v>
      </c>
      <c r="C2950">
        <v>1144.9000000000001</v>
      </c>
    </row>
    <row r="2951" spans="1:3" x14ac:dyDescent="0.25">
      <c r="A2951" t="s">
        <v>1383</v>
      </c>
      <c r="B2951" t="s">
        <v>340</v>
      </c>
      <c r="C2951">
        <v>44921.19</v>
      </c>
    </row>
    <row r="2952" spans="1:3" x14ac:dyDescent="0.25">
      <c r="A2952" t="s">
        <v>1383</v>
      </c>
      <c r="B2952" t="s">
        <v>1429</v>
      </c>
      <c r="C2952">
        <v>855.14</v>
      </c>
    </row>
    <row r="2953" spans="1:3" x14ac:dyDescent="0.25">
      <c r="A2953" t="s">
        <v>1384</v>
      </c>
      <c r="B2953" t="s">
        <v>303</v>
      </c>
      <c r="C2953">
        <v>259.18</v>
      </c>
    </row>
    <row r="2954" spans="1:3" x14ac:dyDescent="0.25">
      <c r="A2954" t="s">
        <v>1384</v>
      </c>
      <c r="B2954" t="s">
        <v>340</v>
      </c>
      <c r="C2954">
        <v>2260.96</v>
      </c>
    </row>
    <row r="2955" spans="1:3" x14ac:dyDescent="0.25">
      <c r="A2955" t="s">
        <v>1385</v>
      </c>
      <c r="B2955" t="s">
        <v>303</v>
      </c>
      <c r="C2955">
        <v>6161.69</v>
      </c>
    </row>
    <row r="2956" spans="1:3" x14ac:dyDescent="0.25">
      <c r="A2956" t="s">
        <v>1385</v>
      </c>
      <c r="B2956" t="s">
        <v>340</v>
      </c>
      <c r="C2956">
        <v>18402.32</v>
      </c>
    </row>
    <row r="2957" spans="1:3" x14ac:dyDescent="0.25">
      <c r="A2957" t="s">
        <v>1385</v>
      </c>
      <c r="B2957" t="s">
        <v>364</v>
      </c>
      <c r="C2957">
        <v>758.21</v>
      </c>
    </row>
    <row r="2958" spans="1:3" x14ac:dyDescent="0.25">
      <c r="A2958" t="s">
        <v>1386</v>
      </c>
      <c r="B2958" t="s">
        <v>303</v>
      </c>
      <c r="C2958">
        <v>866.53</v>
      </c>
    </row>
    <row r="2959" spans="1:3" x14ac:dyDescent="0.25">
      <c r="A2959" t="s">
        <v>1386</v>
      </c>
      <c r="B2959" t="s">
        <v>340</v>
      </c>
      <c r="C2959">
        <v>23289.57</v>
      </c>
    </row>
    <row r="2960" spans="1:3" x14ac:dyDescent="0.25">
      <c r="A2960" t="s">
        <v>1386</v>
      </c>
      <c r="B2960" t="s">
        <v>364</v>
      </c>
      <c r="C2960">
        <v>20762.38</v>
      </c>
    </row>
    <row r="2961" spans="1:3" x14ac:dyDescent="0.25">
      <c r="A2961" t="s">
        <v>341</v>
      </c>
      <c r="B2961" t="s">
        <v>340</v>
      </c>
      <c r="C2961">
        <v>30137.97</v>
      </c>
    </row>
    <row r="2962" spans="1:3" x14ac:dyDescent="0.25">
      <c r="A2962" t="s">
        <v>341</v>
      </c>
      <c r="B2962" t="s">
        <v>364</v>
      </c>
      <c r="C2962">
        <v>49799.11</v>
      </c>
    </row>
    <row r="2963" spans="1:3" x14ac:dyDescent="0.25">
      <c r="A2963" t="s">
        <v>341</v>
      </c>
      <c r="B2963" t="s">
        <v>376</v>
      </c>
      <c r="C2963">
        <v>23300.09</v>
      </c>
    </row>
  </sheetData>
  <sortState ref="E1:M8060">
    <sortCondition ref="H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81"/>
  <sheetViews>
    <sheetView workbookViewId="0"/>
  </sheetViews>
  <sheetFormatPr defaultRowHeight="15" x14ac:dyDescent="0.25"/>
  <sheetData>
    <row r="1" spans="1:3" x14ac:dyDescent="0.25">
      <c r="A1" t="s">
        <v>506</v>
      </c>
      <c r="B1" t="s">
        <v>507</v>
      </c>
      <c r="C1" t="s">
        <v>508</v>
      </c>
    </row>
    <row r="2" spans="1:3" x14ac:dyDescent="0.25">
      <c r="A2" t="s">
        <v>509</v>
      </c>
      <c r="B2" t="s">
        <v>510</v>
      </c>
      <c r="C2">
        <v>6572.5640990000002</v>
      </c>
    </row>
    <row r="3" spans="1:3" x14ac:dyDescent="0.25">
      <c r="A3" t="s">
        <v>511</v>
      </c>
      <c r="B3" t="s">
        <v>510</v>
      </c>
      <c r="C3">
        <v>14718.3773</v>
      </c>
    </row>
    <row r="4" spans="1:3" x14ac:dyDescent="0.25">
      <c r="A4" t="s">
        <v>512</v>
      </c>
      <c r="B4" t="s">
        <v>510</v>
      </c>
      <c r="C4">
        <v>9277.7449099999994</v>
      </c>
    </row>
    <row r="5" spans="1:3" x14ac:dyDescent="0.25">
      <c r="A5" t="s">
        <v>513</v>
      </c>
      <c r="B5" t="s">
        <v>510</v>
      </c>
      <c r="C5">
        <v>13513.760759999999</v>
      </c>
    </row>
    <row r="6" spans="1:3" x14ac:dyDescent="0.25">
      <c r="A6" t="s">
        <v>514</v>
      </c>
      <c r="B6" t="s">
        <v>510</v>
      </c>
      <c r="C6">
        <v>29150.937249999999</v>
      </c>
    </row>
    <row r="7" spans="1:3" x14ac:dyDescent="0.25">
      <c r="A7" t="s">
        <v>515</v>
      </c>
      <c r="B7" t="s">
        <v>510</v>
      </c>
      <c r="C7">
        <v>41975.899590000001</v>
      </c>
    </row>
    <row r="8" spans="1:3" x14ac:dyDescent="0.25">
      <c r="A8" t="s">
        <v>515</v>
      </c>
      <c r="B8" t="s">
        <v>516</v>
      </c>
      <c r="C8">
        <v>5226.148569</v>
      </c>
    </row>
    <row r="9" spans="1:3" x14ac:dyDescent="0.25">
      <c r="A9" t="s">
        <v>517</v>
      </c>
      <c r="B9" t="s">
        <v>510</v>
      </c>
      <c r="C9">
        <v>3496.9679369999999</v>
      </c>
    </row>
    <row r="10" spans="1:3" x14ac:dyDescent="0.25">
      <c r="A10" t="s">
        <v>518</v>
      </c>
      <c r="B10" t="s">
        <v>510</v>
      </c>
      <c r="C10">
        <v>5917.2308849999999</v>
      </c>
    </row>
    <row r="11" spans="1:3" x14ac:dyDescent="0.25">
      <c r="A11" t="s">
        <v>519</v>
      </c>
      <c r="B11" t="s">
        <v>510</v>
      </c>
      <c r="C11">
        <v>315.4040013</v>
      </c>
    </row>
    <row r="12" spans="1:3" x14ac:dyDescent="0.25">
      <c r="A12" t="s">
        <v>520</v>
      </c>
      <c r="B12" t="s">
        <v>510</v>
      </c>
      <c r="C12">
        <v>6457.8341710000004</v>
      </c>
    </row>
    <row r="13" spans="1:3" x14ac:dyDescent="0.25">
      <c r="A13" t="s">
        <v>521</v>
      </c>
      <c r="B13" t="s">
        <v>510</v>
      </c>
      <c r="C13">
        <v>6259.7456750000001</v>
      </c>
    </row>
    <row r="14" spans="1:3" x14ac:dyDescent="0.25">
      <c r="A14" t="s">
        <v>7</v>
      </c>
      <c r="B14" t="s">
        <v>510</v>
      </c>
      <c r="C14">
        <v>24876.106640000002</v>
      </c>
    </row>
    <row r="15" spans="1:3" x14ac:dyDescent="0.25">
      <c r="A15" t="s">
        <v>522</v>
      </c>
      <c r="B15" t="s">
        <v>510</v>
      </c>
      <c r="C15">
        <v>26814.593720000001</v>
      </c>
    </row>
    <row r="16" spans="1:3" x14ac:dyDescent="0.25">
      <c r="A16" t="s">
        <v>523</v>
      </c>
      <c r="B16" t="s">
        <v>510</v>
      </c>
      <c r="C16">
        <v>16711.35684</v>
      </c>
    </row>
    <row r="17" spans="1:3" x14ac:dyDescent="0.25">
      <c r="A17" t="s">
        <v>524</v>
      </c>
      <c r="B17" t="s">
        <v>510</v>
      </c>
      <c r="C17">
        <v>422.93874140000003</v>
      </c>
    </row>
    <row r="18" spans="1:3" x14ac:dyDescent="0.25">
      <c r="A18" t="s">
        <v>525</v>
      </c>
      <c r="B18" t="s">
        <v>510</v>
      </c>
      <c r="C18">
        <v>2308.860091</v>
      </c>
    </row>
    <row r="19" spans="1:3" x14ac:dyDescent="0.25">
      <c r="A19" t="s">
        <v>526</v>
      </c>
      <c r="B19" t="s">
        <v>527</v>
      </c>
      <c r="C19">
        <v>17175.086889999999</v>
      </c>
    </row>
    <row r="20" spans="1:3" x14ac:dyDescent="0.25">
      <c r="A20" t="s">
        <v>526</v>
      </c>
      <c r="B20" t="s">
        <v>510</v>
      </c>
      <c r="C20">
        <v>19954.191650000001</v>
      </c>
    </row>
    <row r="21" spans="1:3" x14ac:dyDescent="0.25">
      <c r="A21" t="s">
        <v>528</v>
      </c>
      <c r="B21" t="s">
        <v>527</v>
      </c>
      <c r="C21">
        <v>45234.365140000002</v>
      </c>
    </row>
    <row r="22" spans="1:3" x14ac:dyDescent="0.25">
      <c r="A22" t="s">
        <v>529</v>
      </c>
      <c r="B22" t="s">
        <v>527</v>
      </c>
      <c r="C22">
        <v>33076.507599999997</v>
      </c>
    </row>
    <row r="23" spans="1:3" x14ac:dyDescent="0.25">
      <c r="A23" t="s">
        <v>530</v>
      </c>
      <c r="B23" t="s">
        <v>527</v>
      </c>
      <c r="C23">
        <v>20259.705180000001</v>
      </c>
    </row>
    <row r="24" spans="1:3" x14ac:dyDescent="0.25">
      <c r="A24" t="s">
        <v>531</v>
      </c>
      <c r="B24" t="s">
        <v>527</v>
      </c>
      <c r="C24">
        <v>12414.64552</v>
      </c>
    </row>
    <row r="25" spans="1:3" x14ac:dyDescent="0.25">
      <c r="A25" t="s">
        <v>532</v>
      </c>
      <c r="B25" t="s">
        <v>527</v>
      </c>
      <c r="C25">
        <v>48679.708469999998</v>
      </c>
    </row>
    <row r="26" spans="1:3" x14ac:dyDescent="0.25">
      <c r="A26" t="s">
        <v>533</v>
      </c>
      <c r="B26" t="s">
        <v>527</v>
      </c>
      <c r="C26">
        <v>12802.265460000001</v>
      </c>
    </row>
    <row r="27" spans="1:3" x14ac:dyDescent="0.25">
      <c r="A27" t="s">
        <v>534</v>
      </c>
      <c r="B27" t="s">
        <v>527</v>
      </c>
      <c r="C27">
        <v>20138.824769999999</v>
      </c>
    </row>
    <row r="28" spans="1:3" x14ac:dyDescent="0.25">
      <c r="A28" t="s">
        <v>534</v>
      </c>
      <c r="B28" t="s">
        <v>535</v>
      </c>
      <c r="C28">
        <v>19104.06828</v>
      </c>
    </row>
    <row r="29" spans="1:3" x14ac:dyDescent="0.25">
      <c r="A29" t="s">
        <v>536</v>
      </c>
      <c r="B29" t="s">
        <v>527</v>
      </c>
      <c r="C29">
        <v>2430.034251</v>
      </c>
    </row>
    <row r="30" spans="1:3" x14ac:dyDescent="0.25">
      <c r="A30" t="s">
        <v>537</v>
      </c>
      <c r="B30" t="s">
        <v>535</v>
      </c>
      <c r="C30">
        <v>28668.33872</v>
      </c>
    </row>
    <row r="31" spans="1:3" x14ac:dyDescent="0.25">
      <c r="A31" t="s">
        <v>538</v>
      </c>
      <c r="B31" t="s">
        <v>535</v>
      </c>
      <c r="C31">
        <v>60899.667849999998</v>
      </c>
    </row>
    <row r="32" spans="1:3" x14ac:dyDescent="0.25">
      <c r="A32" t="s">
        <v>539</v>
      </c>
      <c r="B32" t="s">
        <v>535</v>
      </c>
      <c r="C32">
        <v>9036.9090159999996</v>
      </c>
    </row>
    <row r="33" spans="1:3" x14ac:dyDescent="0.25">
      <c r="A33" t="s">
        <v>540</v>
      </c>
      <c r="B33" t="s">
        <v>535</v>
      </c>
      <c r="C33">
        <v>35105.573680000001</v>
      </c>
    </row>
    <row r="34" spans="1:3" x14ac:dyDescent="0.25">
      <c r="A34" t="s">
        <v>541</v>
      </c>
      <c r="B34" t="s">
        <v>535</v>
      </c>
      <c r="C34">
        <v>54198.632960000003</v>
      </c>
    </row>
    <row r="35" spans="1:3" x14ac:dyDescent="0.25">
      <c r="A35" t="s">
        <v>542</v>
      </c>
      <c r="B35" t="s">
        <v>535</v>
      </c>
      <c r="C35">
        <v>44938.060140000001</v>
      </c>
    </row>
    <row r="36" spans="1:3" x14ac:dyDescent="0.25">
      <c r="A36" t="s">
        <v>543</v>
      </c>
      <c r="B36" t="s">
        <v>535</v>
      </c>
      <c r="C36">
        <v>9852.3296059999993</v>
      </c>
    </row>
    <row r="37" spans="1:3" x14ac:dyDescent="0.25">
      <c r="A37" t="s">
        <v>544</v>
      </c>
      <c r="B37" t="s">
        <v>535</v>
      </c>
      <c r="C37">
        <v>20590.40148</v>
      </c>
    </row>
    <row r="38" spans="1:3" x14ac:dyDescent="0.25">
      <c r="A38" t="s">
        <v>544</v>
      </c>
      <c r="B38" t="s">
        <v>545</v>
      </c>
      <c r="C38">
        <v>6194.4882200000002</v>
      </c>
    </row>
    <row r="39" spans="1:3" x14ac:dyDescent="0.25">
      <c r="A39" t="s">
        <v>546</v>
      </c>
      <c r="B39" t="s">
        <v>535</v>
      </c>
      <c r="C39">
        <v>2133.3644960000001</v>
      </c>
    </row>
    <row r="40" spans="1:3" x14ac:dyDescent="0.25">
      <c r="A40" t="s">
        <v>547</v>
      </c>
      <c r="B40" t="s">
        <v>535</v>
      </c>
      <c r="C40">
        <v>5407.2589340000004</v>
      </c>
    </row>
    <row r="41" spans="1:3" x14ac:dyDescent="0.25">
      <c r="A41" t="s">
        <v>547</v>
      </c>
      <c r="B41" t="s">
        <v>545</v>
      </c>
      <c r="C41">
        <v>33123.784209999998</v>
      </c>
    </row>
    <row r="42" spans="1:3" x14ac:dyDescent="0.25">
      <c r="A42" t="s">
        <v>548</v>
      </c>
      <c r="B42" t="s">
        <v>545</v>
      </c>
      <c r="C42">
        <v>23808.722669999999</v>
      </c>
    </row>
    <row r="43" spans="1:3" x14ac:dyDescent="0.25">
      <c r="A43" t="s">
        <v>549</v>
      </c>
      <c r="B43" t="s">
        <v>545</v>
      </c>
      <c r="C43">
        <v>6370.7876939999996</v>
      </c>
    </row>
    <row r="44" spans="1:3" x14ac:dyDescent="0.25">
      <c r="A44" t="s">
        <v>550</v>
      </c>
      <c r="B44" t="s">
        <v>545</v>
      </c>
      <c r="C44">
        <v>35665.403359999997</v>
      </c>
    </row>
    <row r="45" spans="1:3" x14ac:dyDescent="0.25">
      <c r="A45" t="s">
        <v>550</v>
      </c>
      <c r="B45" t="s">
        <v>551</v>
      </c>
      <c r="C45">
        <v>30311.357690000001</v>
      </c>
    </row>
    <row r="46" spans="1:3" x14ac:dyDescent="0.25">
      <c r="A46" t="s">
        <v>552</v>
      </c>
      <c r="B46" t="s">
        <v>551</v>
      </c>
      <c r="C46">
        <v>8016.9679340000002</v>
      </c>
    </row>
    <row r="47" spans="1:3" x14ac:dyDescent="0.25">
      <c r="A47" t="s">
        <v>553</v>
      </c>
      <c r="B47" t="s">
        <v>551</v>
      </c>
      <c r="C47">
        <v>45151.636019999998</v>
      </c>
    </row>
    <row r="48" spans="1:3" x14ac:dyDescent="0.25">
      <c r="A48" t="s">
        <v>554</v>
      </c>
      <c r="B48" t="s">
        <v>551</v>
      </c>
      <c r="C48">
        <v>25652.672299999998</v>
      </c>
    </row>
    <row r="49" spans="1:3" x14ac:dyDescent="0.25">
      <c r="A49" t="s">
        <v>554</v>
      </c>
      <c r="B49" t="s">
        <v>555</v>
      </c>
      <c r="C49">
        <v>12142.63781</v>
      </c>
    </row>
    <row r="50" spans="1:3" x14ac:dyDescent="0.25">
      <c r="A50" t="s">
        <v>556</v>
      </c>
      <c r="B50" t="s">
        <v>555</v>
      </c>
      <c r="C50">
        <v>11687.000830000001</v>
      </c>
    </row>
    <row r="51" spans="1:3" x14ac:dyDescent="0.25">
      <c r="A51" t="s">
        <v>378</v>
      </c>
      <c r="B51" t="s">
        <v>555</v>
      </c>
      <c r="C51">
        <v>16309.60181</v>
      </c>
    </row>
    <row r="52" spans="1:3" x14ac:dyDescent="0.25">
      <c r="A52" t="s">
        <v>557</v>
      </c>
      <c r="B52" t="s">
        <v>527</v>
      </c>
      <c r="C52">
        <v>8087.6192389999997</v>
      </c>
    </row>
    <row r="53" spans="1:3" x14ac:dyDescent="0.25">
      <c r="A53" t="s">
        <v>557</v>
      </c>
      <c r="B53" t="s">
        <v>535</v>
      </c>
      <c r="C53">
        <v>18557.55543</v>
      </c>
    </row>
    <row r="54" spans="1:3" x14ac:dyDescent="0.25">
      <c r="A54" t="s">
        <v>558</v>
      </c>
      <c r="B54" t="s">
        <v>535</v>
      </c>
      <c r="C54">
        <v>19486.326489999999</v>
      </c>
    </row>
    <row r="55" spans="1:3" x14ac:dyDescent="0.25">
      <c r="A55" t="s">
        <v>559</v>
      </c>
      <c r="B55" t="s">
        <v>535</v>
      </c>
      <c r="C55">
        <v>6204.463917</v>
      </c>
    </row>
    <row r="56" spans="1:3" x14ac:dyDescent="0.25">
      <c r="A56" t="s">
        <v>15</v>
      </c>
      <c r="B56" t="s">
        <v>535</v>
      </c>
      <c r="C56">
        <v>729.79975769999999</v>
      </c>
    </row>
    <row r="57" spans="1:3" x14ac:dyDescent="0.25">
      <c r="A57" t="s">
        <v>15</v>
      </c>
      <c r="B57" t="s">
        <v>560</v>
      </c>
      <c r="C57">
        <v>16422.886719999999</v>
      </c>
    </row>
    <row r="58" spans="1:3" x14ac:dyDescent="0.25">
      <c r="A58" t="s">
        <v>15</v>
      </c>
      <c r="B58" t="s">
        <v>561</v>
      </c>
      <c r="C58">
        <v>35856.878929999999</v>
      </c>
    </row>
    <row r="59" spans="1:3" x14ac:dyDescent="0.25">
      <c r="A59" t="s">
        <v>142</v>
      </c>
      <c r="B59" t="s">
        <v>561</v>
      </c>
      <c r="C59">
        <v>8413.3812949999992</v>
      </c>
    </row>
    <row r="60" spans="1:3" x14ac:dyDescent="0.25">
      <c r="A60" t="s">
        <v>143</v>
      </c>
      <c r="B60" t="s">
        <v>561</v>
      </c>
      <c r="C60">
        <v>6845.8713280000002</v>
      </c>
    </row>
    <row r="61" spans="1:3" x14ac:dyDescent="0.25">
      <c r="A61" t="s">
        <v>143</v>
      </c>
      <c r="B61" t="s">
        <v>562</v>
      </c>
      <c r="C61">
        <v>3694.9674220000002</v>
      </c>
    </row>
    <row r="62" spans="1:3" x14ac:dyDescent="0.25">
      <c r="A62" t="s">
        <v>16</v>
      </c>
      <c r="B62" t="s">
        <v>535</v>
      </c>
      <c r="C62">
        <v>6009.0654699999996</v>
      </c>
    </row>
    <row r="63" spans="1:3" x14ac:dyDescent="0.25">
      <c r="A63" t="s">
        <v>16</v>
      </c>
      <c r="B63" t="s">
        <v>562</v>
      </c>
      <c r="C63">
        <v>11896.79423</v>
      </c>
    </row>
    <row r="64" spans="1:3" x14ac:dyDescent="0.25">
      <c r="A64" t="s">
        <v>276</v>
      </c>
      <c r="B64" t="s">
        <v>562</v>
      </c>
      <c r="C64">
        <v>14059.25268</v>
      </c>
    </row>
    <row r="65" spans="1:3" x14ac:dyDescent="0.25">
      <c r="A65" t="s">
        <v>277</v>
      </c>
      <c r="B65" t="s">
        <v>562</v>
      </c>
      <c r="C65">
        <v>5452.3593609999998</v>
      </c>
    </row>
    <row r="66" spans="1:3" x14ac:dyDescent="0.25">
      <c r="A66" t="s">
        <v>17</v>
      </c>
      <c r="B66" t="s">
        <v>535</v>
      </c>
      <c r="C66">
        <v>1231.8475370000001</v>
      </c>
    </row>
    <row r="67" spans="1:3" x14ac:dyDescent="0.25">
      <c r="A67" t="s">
        <v>17</v>
      </c>
      <c r="B67" t="s">
        <v>562</v>
      </c>
      <c r="C67">
        <v>9006.1738440000008</v>
      </c>
    </row>
    <row r="68" spans="1:3" x14ac:dyDescent="0.25">
      <c r="A68" t="s">
        <v>144</v>
      </c>
      <c r="B68" t="s">
        <v>561</v>
      </c>
      <c r="C68">
        <v>716.43433330000005</v>
      </c>
    </row>
    <row r="69" spans="1:3" x14ac:dyDescent="0.25">
      <c r="A69" t="s">
        <v>144</v>
      </c>
      <c r="B69" t="s">
        <v>562</v>
      </c>
      <c r="C69">
        <v>4774.7716399999999</v>
      </c>
    </row>
    <row r="70" spans="1:3" x14ac:dyDescent="0.25">
      <c r="A70" t="s">
        <v>18</v>
      </c>
      <c r="B70" t="s">
        <v>535</v>
      </c>
      <c r="C70">
        <v>25114.894660000002</v>
      </c>
    </row>
    <row r="71" spans="1:3" x14ac:dyDescent="0.25">
      <c r="A71" t="s">
        <v>19</v>
      </c>
      <c r="B71" t="s">
        <v>535</v>
      </c>
      <c r="C71">
        <v>40741.658239999997</v>
      </c>
    </row>
    <row r="72" spans="1:3" x14ac:dyDescent="0.25">
      <c r="A72" t="s">
        <v>20</v>
      </c>
      <c r="B72" t="s">
        <v>535</v>
      </c>
      <c r="C72">
        <v>76188.572090000001</v>
      </c>
    </row>
    <row r="73" spans="1:3" x14ac:dyDescent="0.25">
      <c r="A73" t="s">
        <v>20</v>
      </c>
      <c r="B73" t="s">
        <v>562</v>
      </c>
      <c r="C73">
        <v>1744.3509449999999</v>
      </c>
    </row>
    <row r="74" spans="1:3" x14ac:dyDescent="0.25">
      <c r="A74" t="s">
        <v>145</v>
      </c>
      <c r="B74" t="s">
        <v>561</v>
      </c>
      <c r="C74">
        <v>1006.13998</v>
      </c>
    </row>
    <row r="75" spans="1:3" x14ac:dyDescent="0.25">
      <c r="A75" t="s">
        <v>278</v>
      </c>
      <c r="B75" t="s">
        <v>562</v>
      </c>
      <c r="C75">
        <v>15178.840109999999</v>
      </c>
    </row>
    <row r="76" spans="1:3" x14ac:dyDescent="0.25">
      <c r="A76" t="s">
        <v>146</v>
      </c>
      <c r="B76" t="s">
        <v>561</v>
      </c>
      <c r="C76">
        <v>47151.816989999999</v>
      </c>
    </row>
    <row r="77" spans="1:3" x14ac:dyDescent="0.25">
      <c r="A77" t="s">
        <v>147</v>
      </c>
      <c r="B77" t="s">
        <v>561</v>
      </c>
      <c r="C77">
        <v>278.72233139999997</v>
      </c>
    </row>
    <row r="78" spans="1:3" x14ac:dyDescent="0.25">
      <c r="A78" t="s">
        <v>282</v>
      </c>
      <c r="B78" t="s">
        <v>545</v>
      </c>
      <c r="C78">
        <v>18275.917880000001</v>
      </c>
    </row>
    <row r="79" spans="1:3" x14ac:dyDescent="0.25">
      <c r="A79" t="s">
        <v>148</v>
      </c>
      <c r="B79" t="s">
        <v>561</v>
      </c>
      <c r="C79">
        <v>47495.064429999999</v>
      </c>
    </row>
    <row r="80" spans="1:3" x14ac:dyDescent="0.25">
      <c r="A80" t="s">
        <v>149</v>
      </c>
      <c r="B80" t="s">
        <v>561</v>
      </c>
      <c r="C80">
        <v>6677.0357000000004</v>
      </c>
    </row>
    <row r="81" spans="1:3" x14ac:dyDescent="0.25">
      <c r="A81" t="s">
        <v>150</v>
      </c>
      <c r="B81" t="s">
        <v>561</v>
      </c>
      <c r="C81">
        <v>356.52633530000003</v>
      </c>
    </row>
    <row r="82" spans="1:3" x14ac:dyDescent="0.25">
      <c r="A82" t="s">
        <v>151</v>
      </c>
      <c r="B82" t="s">
        <v>561</v>
      </c>
      <c r="C82">
        <v>778.279314</v>
      </c>
    </row>
    <row r="83" spans="1:3" x14ac:dyDescent="0.25">
      <c r="A83" t="s">
        <v>152</v>
      </c>
      <c r="B83" t="s">
        <v>561</v>
      </c>
      <c r="C83">
        <v>1480.865982</v>
      </c>
    </row>
    <row r="84" spans="1:3" x14ac:dyDescent="0.25">
      <c r="A84" t="s">
        <v>153</v>
      </c>
      <c r="B84" t="s">
        <v>561</v>
      </c>
      <c r="C84">
        <v>154.70932310000001</v>
      </c>
    </row>
    <row r="85" spans="1:3" x14ac:dyDescent="0.25">
      <c r="A85" t="s">
        <v>563</v>
      </c>
      <c r="B85" t="s">
        <v>535</v>
      </c>
      <c r="C85">
        <v>1362.7039259999999</v>
      </c>
    </row>
    <row r="86" spans="1:3" x14ac:dyDescent="0.25">
      <c r="A86" t="s">
        <v>563</v>
      </c>
      <c r="B86" t="s">
        <v>562</v>
      </c>
      <c r="C86">
        <v>23252.413560000001</v>
      </c>
    </row>
    <row r="87" spans="1:3" x14ac:dyDescent="0.25">
      <c r="A87" t="s">
        <v>154</v>
      </c>
      <c r="B87" t="s">
        <v>561</v>
      </c>
      <c r="C87">
        <v>4532.5043050000004</v>
      </c>
    </row>
    <row r="88" spans="1:3" x14ac:dyDescent="0.25">
      <c r="A88" t="s">
        <v>279</v>
      </c>
      <c r="B88" t="s">
        <v>562</v>
      </c>
      <c r="C88">
        <v>37787.819519999997</v>
      </c>
    </row>
    <row r="89" spans="1:3" x14ac:dyDescent="0.25">
      <c r="A89" t="s">
        <v>247</v>
      </c>
      <c r="B89" t="s">
        <v>564</v>
      </c>
      <c r="C89">
        <v>2861.4148770000002</v>
      </c>
    </row>
    <row r="90" spans="1:3" x14ac:dyDescent="0.25">
      <c r="A90" t="s">
        <v>247</v>
      </c>
      <c r="B90" t="s">
        <v>562</v>
      </c>
      <c r="C90">
        <v>25028.73948</v>
      </c>
    </row>
    <row r="91" spans="1:3" x14ac:dyDescent="0.25">
      <c r="A91" t="s">
        <v>248</v>
      </c>
      <c r="B91" t="s">
        <v>564</v>
      </c>
      <c r="C91">
        <v>11665.85072</v>
      </c>
    </row>
    <row r="92" spans="1:3" x14ac:dyDescent="0.25">
      <c r="A92" t="s">
        <v>248</v>
      </c>
      <c r="B92" t="s">
        <v>562</v>
      </c>
      <c r="C92">
        <v>7517.0431449999996</v>
      </c>
    </row>
    <row r="93" spans="1:3" x14ac:dyDescent="0.25">
      <c r="A93" t="s">
        <v>249</v>
      </c>
      <c r="B93" t="s">
        <v>564</v>
      </c>
      <c r="C93">
        <v>13836.269749999999</v>
      </c>
    </row>
    <row r="94" spans="1:3" x14ac:dyDescent="0.25">
      <c r="A94" t="s">
        <v>280</v>
      </c>
      <c r="B94" t="s">
        <v>562</v>
      </c>
      <c r="C94">
        <v>88.498100059999999</v>
      </c>
    </row>
    <row r="95" spans="1:3" x14ac:dyDescent="0.25">
      <c r="A95" t="s">
        <v>250</v>
      </c>
      <c r="B95" t="s">
        <v>564</v>
      </c>
      <c r="C95">
        <v>1040.280988</v>
      </c>
    </row>
    <row r="96" spans="1:3" x14ac:dyDescent="0.25">
      <c r="A96" t="s">
        <v>155</v>
      </c>
      <c r="B96" t="s">
        <v>561</v>
      </c>
      <c r="C96">
        <v>22.564999579999999</v>
      </c>
    </row>
    <row r="97" spans="1:3" x14ac:dyDescent="0.25">
      <c r="A97" t="s">
        <v>156</v>
      </c>
      <c r="B97" t="s">
        <v>561</v>
      </c>
      <c r="C97">
        <v>299.10097669999999</v>
      </c>
    </row>
    <row r="98" spans="1:3" x14ac:dyDescent="0.25">
      <c r="A98" t="s">
        <v>156</v>
      </c>
      <c r="B98" t="s">
        <v>564</v>
      </c>
      <c r="C98">
        <v>998.20896819999996</v>
      </c>
    </row>
    <row r="99" spans="1:3" x14ac:dyDescent="0.25">
      <c r="A99" t="s">
        <v>251</v>
      </c>
      <c r="B99" t="s">
        <v>564</v>
      </c>
      <c r="C99">
        <v>645.20699019999995</v>
      </c>
    </row>
    <row r="100" spans="1:3" x14ac:dyDescent="0.25">
      <c r="A100" t="s">
        <v>252</v>
      </c>
      <c r="B100" t="s">
        <v>564</v>
      </c>
      <c r="C100">
        <v>2604.2879170000001</v>
      </c>
    </row>
    <row r="101" spans="1:3" x14ac:dyDescent="0.25">
      <c r="A101" t="s">
        <v>253</v>
      </c>
      <c r="B101" t="s">
        <v>564</v>
      </c>
      <c r="C101">
        <v>954.62998530000004</v>
      </c>
    </row>
    <row r="102" spans="1:3" x14ac:dyDescent="0.25">
      <c r="A102" t="s">
        <v>254</v>
      </c>
      <c r="B102" t="s">
        <v>564</v>
      </c>
      <c r="C102">
        <v>1072.6889940000001</v>
      </c>
    </row>
    <row r="103" spans="1:3" x14ac:dyDescent="0.25">
      <c r="A103" t="s">
        <v>290</v>
      </c>
      <c r="B103" t="s">
        <v>551</v>
      </c>
      <c r="C103">
        <v>113.23100239999999</v>
      </c>
    </row>
    <row r="104" spans="1:3" x14ac:dyDescent="0.25">
      <c r="A104" t="s">
        <v>291</v>
      </c>
      <c r="B104" t="s">
        <v>551</v>
      </c>
      <c r="C104">
        <v>314.8589973</v>
      </c>
    </row>
    <row r="105" spans="1:3" x14ac:dyDescent="0.25">
      <c r="A105" t="s">
        <v>292</v>
      </c>
      <c r="B105" t="s">
        <v>551</v>
      </c>
      <c r="C105">
        <v>8185.3870639999996</v>
      </c>
    </row>
    <row r="106" spans="1:3" x14ac:dyDescent="0.25">
      <c r="A106" t="s">
        <v>255</v>
      </c>
      <c r="B106" t="s">
        <v>564</v>
      </c>
      <c r="C106">
        <v>34986.568870000003</v>
      </c>
    </row>
    <row r="107" spans="1:3" x14ac:dyDescent="0.25">
      <c r="A107" t="s">
        <v>256</v>
      </c>
      <c r="B107" t="s">
        <v>564</v>
      </c>
      <c r="C107">
        <v>9824.3814970000003</v>
      </c>
    </row>
    <row r="108" spans="1:3" x14ac:dyDescent="0.25">
      <c r="A108" t="s">
        <v>257</v>
      </c>
      <c r="B108" t="s">
        <v>564</v>
      </c>
      <c r="C108">
        <v>16308.397709999999</v>
      </c>
    </row>
    <row r="109" spans="1:3" x14ac:dyDescent="0.25">
      <c r="A109" t="s">
        <v>258</v>
      </c>
      <c r="B109" t="s">
        <v>564</v>
      </c>
      <c r="C109">
        <v>14.749000049999999</v>
      </c>
    </row>
    <row r="110" spans="1:3" x14ac:dyDescent="0.25">
      <c r="A110" t="s">
        <v>259</v>
      </c>
      <c r="B110" t="s">
        <v>564</v>
      </c>
      <c r="C110">
        <v>3191.6997040000001</v>
      </c>
    </row>
    <row r="111" spans="1:3" x14ac:dyDescent="0.25">
      <c r="A111" t="s">
        <v>260</v>
      </c>
      <c r="B111" t="s">
        <v>564</v>
      </c>
      <c r="C111">
        <v>2779.3290240000001</v>
      </c>
    </row>
    <row r="112" spans="1:3" x14ac:dyDescent="0.25">
      <c r="A112" t="s">
        <v>293</v>
      </c>
      <c r="B112" t="s">
        <v>551</v>
      </c>
      <c r="C112">
        <v>33568.567690000003</v>
      </c>
    </row>
    <row r="113" spans="1:3" x14ac:dyDescent="0.25">
      <c r="A113" t="s">
        <v>294</v>
      </c>
      <c r="B113" t="s">
        <v>551</v>
      </c>
      <c r="C113">
        <v>7619.2245800000001</v>
      </c>
    </row>
    <row r="114" spans="1:3" x14ac:dyDescent="0.25">
      <c r="A114" t="s">
        <v>295</v>
      </c>
      <c r="B114" t="s">
        <v>551</v>
      </c>
      <c r="C114">
        <v>12915.27615</v>
      </c>
    </row>
    <row r="115" spans="1:3" x14ac:dyDescent="0.25">
      <c r="A115" t="s">
        <v>296</v>
      </c>
      <c r="B115" t="s">
        <v>551</v>
      </c>
      <c r="C115">
        <v>14216.25346</v>
      </c>
    </row>
    <row r="116" spans="1:3" x14ac:dyDescent="0.25">
      <c r="A116" t="s">
        <v>297</v>
      </c>
      <c r="B116" t="s">
        <v>551</v>
      </c>
      <c r="C116">
        <v>20808.72855</v>
      </c>
    </row>
    <row r="117" spans="1:3" x14ac:dyDescent="0.25">
      <c r="A117" t="s">
        <v>297</v>
      </c>
      <c r="B117" t="s">
        <v>555</v>
      </c>
      <c r="C117">
        <v>24789.256369999999</v>
      </c>
    </row>
    <row r="118" spans="1:3" x14ac:dyDescent="0.25">
      <c r="A118" t="s">
        <v>379</v>
      </c>
      <c r="B118" t="s">
        <v>555</v>
      </c>
      <c r="C118">
        <v>16511.902580000002</v>
      </c>
    </row>
    <row r="119" spans="1:3" x14ac:dyDescent="0.25">
      <c r="A119" t="s">
        <v>380</v>
      </c>
      <c r="B119" t="s">
        <v>555</v>
      </c>
      <c r="C119">
        <v>11059.08973</v>
      </c>
    </row>
    <row r="120" spans="1:3" x14ac:dyDescent="0.25">
      <c r="A120" t="s">
        <v>381</v>
      </c>
      <c r="B120" t="s">
        <v>555</v>
      </c>
      <c r="C120">
        <v>9152.9918949999992</v>
      </c>
    </row>
    <row r="121" spans="1:3" x14ac:dyDescent="0.25">
      <c r="A121" t="s">
        <v>565</v>
      </c>
      <c r="B121" t="s">
        <v>561</v>
      </c>
      <c r="C121">
        <v>10451.292960000001</v>
      </c>
    </row>
    <row r="122" spans="1:3" x14ac:dyDescent="0.25">
      <c r="A122" t="s">
        <v>566</v>
      </c>
      <c r="B122" t="s">
        <v>562</v>
      </c>
      <c r="C122">
        <v>17878.912830000001</v>
      </c>
    </row>
    <row r="123" spans="1:3" x14ac:dyDescent="0.25">
      <c r="A123" t="s">
        <v>566</v>
      </c>
      <c r="B123" t="s">
        <v>545</v>
      </c>
      <c r="C123">
        <v>11186.89566</v>
      </c>
    </row>
    <row r="124" spans="1:3" x14ac:dyDescent="0.25">
      <c r="A124" t="s">
        <v>567</v>
      </c>
      <c r="B124" t="s">
        <v>564</v>
      </c>
      <c r="C124">
        <v>10171.315479999999</v>
      </c>
    </row>
    <row r="125" spans="1:3" x14ac:dyDescent="0.25">
      <c r="A125" t="s">
        <v>567</v>
      </c>
      <c r="B125" t="s">
        <v>562</v>
      </c>
      <c r="C125">
        <v>2760.3138739999999</v>
      </c>
    </row>
    <row r="126" spans="1:3" x14ac:dyDescent="0.25">
      <c r="A126" t="s">
        <v>567</v>
      </c>
      <c r="B126" t="s">
        <v>545</v>
      </c>
      <c r="C126">
        <v>25845.717799999999</v>
      </c>
    </row>
    <row r="127" spans="1:3" x14ac:dyDescent="0.25">
      <c r="A127" t="s">
        <v>283</v>
      </c>
      <c r="B127" t="s">
        <v>545</v>
      </c>
      <c r="C127">
        <v>14053.51412</v>
      </c>
    </row>
    <row r="128" spans="1:3" x14ac:dyDescent="0.25">
      <c r="A128" t="s">
        <v>568</v>
      </c>
      <c r="B128" t="s">
        <v>564</v>
      </c>
      <c r="C128">
        <v>9857.2266319999999</v>
      </c>
    </row>
    <row r="129" spans="1:3" x14ac:dyDescent="0.25">
      <c r="A129" t="s">
        <v>569</v>
      </c>
      <c r="B129" t="s">
        <v>527</v>
      </c>
      <c r="C129">
        <v>30390.274450000001</v>
      </c>
    </row>
    <row r="130" spans="1:3" x14ac:dyDescent="0.25">
      <c r="A130" t="s">
        <v>570</v>
      </c>
      <c r="B130" t="s">
        <v>527</v>
      </c>
      <c r="C130">
        <v>8982.8479719999996</v>
      </c>
    </row>
    <row r="131" spans="1:3" x14ac:dyDescent="0.25">
      <c r="A131" t="s">
        <v>570</v>
      </c>
      <c r="B131" t="s">
        <v>535</v>
      </c>
      <c r="C131">
        <v>22240.564200000001</v>
      </c>
    </row>
    <row r="132" spans="1:3" x14ac:dyDescent="0.25">
      <c r="A132" t="s">
        <v>570</v>
      </c>
      <c r="B132" t="s">
        <v>560</v>
      </c>
      <c r="C132">
        <v>23453.613010000001</v>
      </c>
    </row>
    <row r="133" spans="1:3" x14ac:dyDescent="0.25">
      <c r="A133" t="s">
        <v>21</v>
      </c>
      <c r="B133" t="s">
        <v>535</v>
      </c>
      <c r="C133">
        <v>52039.76498</v>
      </c>
    </row>
    <row r="134" spans="1:3" x14ac:dyDescent="0.25">
      <c r="A134" t="s">
        <v>21</v>
      </c>
      <c r="B134" t="s">
        <v>560</v>
      </c>
      <c r="C134">
        <v>438.42176619999998</v>
      </c>
    </row>
    <row r="135" spans="1:3" x14ac:dyDescent="0.25">
      <c r="A135" t="s">
        <v>21</v>
      </c>
      <c r="B135" t="s">
        <v>561</v>
      </c>
      <c r="C135">
        <v>1358.590647</v>
      </c>
    </row>
    <row r="136" spans="1:3" x14ac:dyDescent="0.25">
      <c r="A136" t="s">
        <v>21</v>
      </c>
      <c r="B136" t="s">
        <v>562</v>
      </c>
      <c r="C136">
        <v>127.7309958</v>
      </c>
    </row>
    <row r="137" spans="1:3" x14ac:dyDescent="0.25">
      <c r="A137" t="s">
        <v>22</v>
      </c>
      <c r="B137" t="s">
        <v>561</v>
      </c>
      <c r="C137">
        <v>8704.5628350000006</v>
      </c>
    </row>
    <row r="138" spans="1:3" x14ac:dyDescent="0.25">
      <c r="A138" t="s">
        <v>22</v>
      </c>
      <c r="B138" t="s">
        <v>562</v>
      </c>
      <c r="C138">
        <v>1114.1501760000001</v>
      </c>
    </row>
    <row r="139" spans="1:3" x14ac:dyDescent="0.25">
      <c r="A139" t="s">
        <v>571</v>
      </c>
      <c r="B139" t="s">
        <v>535</v>
      </c>
      <c r="C139">
        <v>22459.982090000001</v>
      </c>
    </row>
    <row r="140" spans="1:3" x14ac:dyDescent="0.25">
      <c r="A140" t="s">
        <v>571</v>
      </c>
      <c r="B140" t="s">
        <v>562</v>
      </c>
      <c r="C140">
        <v>8527.7677010000007</v>
      </c>
    </row>
    <row r="141" spans="1:3" x14ac:dyDescent="0.25">
      <c r="A141" t="s">
        <v>571</v>
      </c>
      <c r="B141" t="s">
        <v>545</v>
      </c>
      <c r="C141">
        <v>5232.695009</v>
      </c>
    </row>
    <row r="142" spans="1:3" x14ac:dyDescent="0.25">
      <c r="A142" t="s">
        <v>572</v>
      </c>
      <c r="B142" t="s">
        <v>562</v>
      </c>
      <c r="C142">
        <v>35905.869919999997</v>
      </c>
    </row>
    <row r="143" spans="1:3" x14ac:dyDescent="0.25">
      <c r="A143" t="s">
        <v>572</v>
      </c>
      <c r="B143" t="s">
        <v>545</v>
      </c>
      <c r="C143">
        <v>45832.369489999997</v>
      </c>
    </row>
    <row r="144" spans="1:3" x14ac:dyDescent="0.25">
      <c r="A144" t="s">
        <v>284</v>
      </c>
      <c r="B144" t="s">
        <v>545</v>
      </c>
      <c r="C144">
        <v>32714.21269</v>
      </c>
    </row>
    <row r="145" spans="1:3" x14ac:dyDescent="0.25">
      <c r="A145" t="s">
        <v>261</v>
      </c>
      <c r="B145" t="s">
        <v>564</v>
      </c>
      <c r="C145">
        <v>7261.8817339999996</v>
      </c>
    </row>
    <row r="146" spans="1:3" x14ac:dyDescent="0.25">
      <c r="A146" t="s">
        <v>261</v>
      </c>
      <c r="B146" t="s">
        <v>545</v>
      </c>
      <c r="C146">
        <v>4359.4553930000002</v>
      </c>
    </row>
    <row r="147" spans="1:3" x14ac:dyDescent="0.25">
      <c r="A147" t="s">
        <v>262</v>
      </c>
      <c r="B147" t="s">
        <v>564</v>
      </c>
      <c r="C147">
        <v>9387.2858290000004</v>
      </c>
    </row>
    <row r="148" spans="1:3" x14ac:dyDescent="0.25">
      <c r="A148" t="s">
        <v>262</v>
      </c>
      <c r="B148" t="s">
        <v>545</v>
      </c>
      <c r="C148">
        <v>2800.583963</v>
      </c>
    </row>
    <row r="149" spans="1:3" x14ac:dyDescent="0.25">
      <c r="A149" t="s">
        <v>285</v>
      </c>
      <c r="B149" t="s">
        <v>545</v>
      </c>
      <c r="C149">
        <v>13194.031139999999</v>
      </c>
    </row>
    <row r="150" spans="1:3" x14ac:dyDescent="0.25">
      <c r="A150" t="s">
        <v>285</v>
      </c>
      <c r="B150" t="s">
        <v>551</v>
      </c>
      <c r="C150">
        <v>16811.98645</v>
      </c>
    </row>
    <row r="151" spans="1:3" x14ac:dyDescent="0.25">
      <c r="A151" t="s">
        <v>263</v>
      </c>
      <c r="B151" t="s">
        <v>564</v>
      </c>
      <c r="C151">
        <v>10066.853069999999</v>
      </c>
    </row>
    <row r="152" spans="1:3" x14ac:dyDescent="0.25">
      <c r="A152" t="s">
        <v>89</v>
      </c>
      <c r="B152" t="s">
        <v>560</v>
      </c>
      <c r="C152">
        <v>8110.6597250000004</v>
      </c>
    </row>
    <row r="153" spans="1:3" x14ac:dyDescent="0.25">
      <c r="A153" t="s">
        <v>89</v>
      </c>
      <c r="B153" t="s">
        <v>561</v>
      </c>
      <c r="C153">
        <v>7302.455876</v>
      </c>
    </row>
    <row r="154" spans="1:3" x14ac:dyDescent="0.25">
      <c r="A154" t="s">
        <v>90</v>
      </c>
      <c r="B154" t="s">
        <v>560</v>
      </c>
      <c r="C154">
        <v>4824.9861639999999</v>
      </c>
    </row>
    <row r="155" spans="1:3" x14ac:dyDescent="0.25">
      <c r="A155" t="s">
        <v>91</v>
      </c>
      <c r="B155" t="s">
        <v>560</v>
      </c>
      <c r="C155">
        <v>6551.2480889999997</v>
      </c>
    </row>
    <row r="156" spans="1:3" x14ac:dyDescent="0.25">
      <c r="A156" t="s">
        <v>91</v>
      </c>
      <c r="B156" t="s">
        <v>573</v>
      </c>
      <c r="C156">
        <v>20513.144049999999</v>
      </c>
    </row>
    <row r="157" spans="1:3" x14ac:dyDescent="0.25">
      <c r="A157" t="s">
        <v>92</v>
      </c>
      <c r="B157" t="s">
        <v>560</v>
      </c>
      <c r="C157">
        <v>5572.6192520000004</v>
      </c>
    </row>
    <row r="158" spans="1:3" x14ac:dyDescent="0.25">
      <c r="A158" t="s">
        <v>265</v>
      </c>
      <c r="B158" t="s">
        <v>573</v>
      </c>
      <c r="C158">
        <v>1095.442014</v>
      </c>
    </row>
    <row r="159" spans="1:3" x14ac:dyDescent="0.25">
      <c r="A159" t="s">
        <v>266</v>
      </c>
      <c r="B159" t="s">
        <v>573</v>
      </c>
      <c r="C159">
        <v>11443.964389999999</v>
      </c>
    </row>
    <row r="160" spans="1:3" x14ac:dyDescent="0.25">
      <c r="A160" t="s">
        <v>267</v>
      </c>
      <c r="B160" t="s">
        <v>573</v>
      </c>
      <c r="C160">
        <v>6484.8867229999996</v>
      </c>
    </row>
    <row r="161" spans="1:3" x14ac:dyDescent="0.25">
      <c r="A161" t="s">
        <v>268</v>
      </c>
      <c r="B161" t="s">
        <v>573</v>
      </c>
      <c r="C161">
        <v>23153.4964</v>
      </c>
    </row>
    <row r="162" spans="1:3" x14ac:dyDescent="0.25">
      <c r="A162" t="s">
        <v>269</v>
      </c>
      <c r="B162" t="s">
        <v>573</v>
      </c>
      <c r="C162">
        <v>6981.3763319999998</v>
      </c>
    </row>
    <row r="163" spans="1:3" x14ac:dyDescent="0.25">
      <c r="A163" t="s">
        <v>270</v>
      </c>
      <c r="B163" t="s">
        <v>573</v>
      </c>
      <c r="C163">
        <v>4801.290755</v>
      </c>
    </row>
    <row r="164" spans="1:3" x14ac:dyDescent="0.25">
      <c r="A164" t="s">
        <v>157</v>
      </c>
      <c r="B164" t="s">
        <v>561</v>
      </c>
      <c r="C164">
        <v>10814.81349</v>
      </c>
    </row>
    <row r="165" spans="1:3" x14ac:dyDescent="0.25">
      <c r="A165" t="s">
        <v>158</v>
      </c>
      <c r="B165" t="s">
        <v>561</v>
      </c>
      <c r="C165">
        <v>9442.4549009999992</v>
      </c>
    </row>
    <row r="166" spans="1:3" x14ac:dyDescent="0.25">
      <c r="A166" t="s">
        <v>271</v>
      </c>
      <c r="B166" t="s">
        <v>573</v>
      </c>
      <c r="C166">
        <v>11594.824619999999</v>
      </c>
    </row>
    <row r="167" spans="1:3" x14ac:dyDescent="0.25">
      <c r="A167" t="s">
        <v>159</v>
      </c>
      <c r="B167" t="s">
        <v>561</v>
      </c>
      <c r="C167">
        <v>8305.0282530000004</v>
      </c>
    </row>
    <row r="168" spans="1:3" x14ac:dyDescent="0.25">
      <c r="A168" t="s">
        <v>160</v>
      </c>
      <c r="B168" t="s">
        <v>561</v>
      </c>
      <c r="C168">
        <v>3130.4818300000002</v>
      </c>
    </row>
    <row r="169" spans="1:3" x14ac:dyDescent="0.25">
      <c r="A169" t="s">
        <v>161</v>
      </c>
      <c r="B169" t="s">
        <v>561</v>
      </c>
      <c r="C169">
        <v>11648.84022</v>
      </c>
    </row>
    <row r="170" spans="1:3" x14ac:dyDescent="0.25">
      <c r="A170" t="s">
        <v>162</v>
      </c>
      <c r="B170" t="s">
        <v>561</v>
      </c>
      <c r="C170">
        <v>4346.5282129999996</v>
      </c>
    </row>
    <row r="171" spans="1:3" x14ac:dyDescent="0.25">
      <c r="A171" t="s">
        <v>163</v>
      </c>
      <c r="B171" t="s">
        <v>561</v>
      </c>
      <c r="C171">
        <v>700.74131820000002</v>
      </c>
    </row>
    <row r="172" spans="1:3" x14ac:dyDescent="0.25">
      <c r="A172" t="s">
        <v>164</v>
      </c>
      <c r="B172" t="s">
        <v>561</v>
      </c>
      <c r="C172">
        <v>3350.793314</v>
      </c>
    </row>
    <row r="173" spans="1:3" x14ac:dyDescent="0.25">
      <c r="A173" t="s">
        <v>165</v>
      </c>
      <c r="B173" t="s">
        <v>561</v>
      </c>
      <c r="C173">
        <v>3288.4399709999998</v>
      </c>
    </row>
    <row r="174" spans="1:3" x14ac:dyDescent="0.25">
      <c r="A174" t="s">
        <v>166</v>
      </c>
      <c r="B174" t="s">
        <v>561</v>
      </c>
      <c r="C174">
        <v>2587.0127360000001</v>
      </c>
    </row>
    <row r="175" spans="1:3" x14ac:dyDescent="0.25">
      <c r="A175" t="s">
        <v>167</v>
      </c>
      <c r="B175" t="s">
        <v>561</v>
      </c>
      <c r="C175">
        <v>279.74799419999999</v>
      </c>
    </row>
    <row r="176" spans="1:3" x14ac:dyDescent="0.25">
      <c r="A176" t="s">
        <v>168</v>
      </c>
      <c r="B176" t="s">
        <v>561</v>
      </c>
      <c r="C176">
        <v>6502.0938649999998</v>
      </c>
    </row>
    <row r="177" spans="1:3" x14ac:dyDescent="0.25">
      <c r="A177" t="s">
        <v>169</v>
      </c>
      <c r="B177" t="s">
        <v>561</v>
      </c>
      <c r="C177">
        <v>3832.231174</v>
      </c>
    </row>
    <row r="178" spans="1:3" x14ac:dyDescent="0.25">
      <c r="A178" t="s">
        <v>170</v>
      </c>
      <c r="B178" t="s">
        <v>561</v>
      </c>
      <c r="C178">
        <v>222.96200400000001</v>
      </c>
    </row>
    <row r="179" spans="1:3" x14ac:dyDescent="0.25">
      <c r="A179" t="s">
        <v>574</v>
      </c>
      <c r="B179" t="s">
        <v>527</v>
      </c>
      <c r="C179">
        <v>52282.970410000002</v>
      </c>
    </row>
    <row r="180" spans="1:3" x14ac:dyDescent="0.25">
      <c r="A180" t="s">
        <v>574</v>
      </c>
      <c r="B180" t="s">
        <v>560</v>
      </c>
      <c r="C180">
        <v>20988.926630000002</v>
      </c>
    </row>
    <row r="181" spans="1:3" x14ac:dyDescent="0.25">
      <c r="A181" t="s">
        <v>574</v>
      </c>
      <c r="B181" t="s">
        <v>575</v>
      </c>
      <c r="C181">
        <v>1929.698832</v>
      </c>
    </row>
    <row r="182" spans="1:3" x14ac:dyDescent="0.25">
      <c r="A182" t="s">
        <v>576</v>
      </c>
      <c r="B182" t="s">
        <v>560</v>
      </c>
      <c r="C182">
        <v>21970.9202</v>
      </c>
    </row>
    <row r="183" spans="1:3" x14ac:dyDescent="0.25">
      <c r="A183" t="s">
        <v>576</v>
      </c>
      <c r="B183" t="s">
        <v>575</v>
      </c>
      <c r="C183">
        <v>40287.651539999999</v>
      </c>
    </row>
    <row r="184" spans="1:3" x14ac:dyDescent="0.25">
      <c r="A184" t="s">
        <v>93</v>
      </c>
      <c r="B184" t="s">
        <v>560</v>
      </c>
      <c r="C184">
        <v>13399.54106</v>
      </c>
    </row>
    <row r="185" spans="1:3" x14ac:dyDescent="0.25">
      <c r="A185" t="s">
        <v>93</v>
      </c>
      <c r="B185" t="s">
        <v>575</v>
      </c>
      <c r="C185">
        <v>5822.53593</v>
      </c>
    </row>
    <row r="186" spans="1:3" x14ac:dyDescent="0.25">
      <c r="A186" t="s">
        <v>93</v>
      </c>
      <c r="B186" t="s">
        <v>573</v>
      </c>
      <c r="C186">
        <v>15294.37572</v>
      </c>
    </row>
    <row r="187" spans="1:3" x14ac:dyDescent="0.25">
      <c r="A187" t="s">
        <v>94</v>
      </c>
      <c r="B187" t="s">
        <v>560</v>
      </c>
      <c r="C187">
        <v>22803.964889999999</v>
      </c>
    </row>
    <row r="188" spans="1:3" x14ac:dyDescent="0.25">
      <c r="A188" t="s">
        <v>95</v>
      </c>
      <c r="B188" t="s">
        <v>560</v>
      </c>
      <c r="C188">
        <v>18023.7454</v>
      </c>
    </row>
    <row r="189" spans="1:3" x14ac:dyDescent="0.25">
      <c r="A189" t="s">
        <v>96</v>
      </c>
      <c r="B189" t="s">
        <v>560</v>
      </c>
      <c r="C189">
        <v>29741.73487</v>
      </c>
    </row>
    <row r="190" spans="1:3" x14ac:dyDescent="0.25">
      <c r="A190" t="s">
        <v>5</v>
      </c>
      <c r="B190" t="s">
        <v>527</v>
      </c>
      <c r="C190">
        <v>12380.818569999999</v>
      </c>
    </row>
    <row r="191" spans="1:3" x14ac:dyDescent="0.25">
      <c r="A191" t="s">
        <v>97</v>
      </c>
      <c r="B191" t="s">
        <v>560</v>
      </c>
      <c r="C191">
        <v>9753.009736</v>
      </c>
    </row>
    <row r="192" spans="1:3" x14ac:dyDescent="0.25">
      <c r="A192" t="s">
        <v>97</v>
      </c>
      <c r="B192" t="s">
        <v>573</v>
      </c>
      <c r="C192">
        <v>13957.22063</v>
      </c>
    </row>
    <row r="193" spans="1:3" x14ac:dyDescent="0.25">
      <c r="A193" t="s">
        <v>99</v>
      </c>
      <c r="B193" t="s">
        <v>516</v>
      </c>
      <c r="C193">
        <v>13690.623100000001</v>
      </c>
    </row>
    <row r="194" spans="1:3" x14ac:dyDescent="0.25">
      <c r="A194" t="s">
        <v>100</v>
      </c>
      <c r="B194" t="s">
        <v>516</v>
      </c>
      <c r="C194">
        <v>3448.3713240000002</v>
      </c>
    </row>
    <row r="195" spans="1:3" x14ac:dyDescent="0.25">
      <c r="A195" t="s">
        <v>101</v>
      </c>
      <c r="B195" t="s">
        <v>516</v>
      </c>
      <c r="C195">
        <v>3245.1780050000002</v>
      </c>
    </row>
    <row r="196" spans="1:3" x14ac:dyDescent="0.25">
      <c r="A196" t="s">
        <v>8</v>
      </c>
      <c r="B196" t="s">
        <v>510</v>
      </c>
      <c r="C196">
        <v>7283.7034030000004</v>
      </c>
    </row>
    <row r="197" spans="1:3" x14ac:dyDescent="0.25">
      <c r="A197" t="s">
        <v>8</v>
      </c>
      <c r="B197" t="s">
        <v>516</v>
      </c>
      <c r="C197">
        <v>8595.0958159999991</v>
      </c>
    </row>
    <row r="198" spans="1:3" x14ac:dyDescent="0.25">
      <c r="A198" t="s">
        <v>9</v>
      </c>
      <c r="B198" t="s">
        <v>510</v>
      </c>
      <c r="C198">
        <v>3446.934698</v>
      </c>
    </row>
    <row r="199" spans="1:3" x14ac:dyDescent="0.25">
      <c r="A199" t="s">
        <v>102</v>
      </c>
      <c r="B199" t="s">
        <v>516</v>
      </c>
      <c r="C199">
        <v>9662.266012</v>
      </c>
    </row>
    <row r="200" spans="1:3" x14ac:dyDescent="0.25">
      <c r="A200" t="s">
        <v>103</v>
      </c>
      <c r="B200" t="s">
        <v>516</v>
      </c>
      <c r="C200">
        <v>5459.3575600000004</v>
      </c>
    </row>
    <row r="201" spans="1:3" x14ac:dyDescent="0.25">
      <c r="A201" t="s">
        <v>104</v>
      </c>
      <c r="B201" t="s">
        <v>516</v>
      </c>
      <c r="C201">
        <v>6195.2669800000003</v>
      </c>
    </row>
    <row r="202" spans="1:3" x14ac:dyDescent="0.25">
      <c r="A202" t="s">
        <v>105</v>
      </c>
      <c r="B202" t="s">
        <v>516</v>
      </c>
      <c r="C202">
        <v>9147.8621619999994</v>
      </c>
    </row>
    <row r="203" spans="1:3" x14ac:dyDescent="0.25">
      <c r="A203" t="s">
        <v>10</v>
      </c>
      <c r="B203" t="s">
        <v>510</v>
      </c>
      <c r="C203">
        <v>5651.4639610000004</v>
      </c>
    </row>
    <row r="204" spans="1:3" x14ac:dyDescent="0.25">
      <c r="A204" t="s">
        <v>10</v>
      </c>
      <c r="B204" t="s">
        <v>516</v>
      </c>
      <c r="C204">
        <v>7088.8239389999999</v>
      </c>
    </row>
    <row r="205" spans="1:3" x14ac:dyDescent="0.25">
      <c r="A205" t="s">
        <v>106</v>
      </c>
      <c r="B205" t="s">
        <v>516</v>
      </c>
      <c r="C205">
        <v>2413.3250950000001</v>
      </c>
    </row>
    <row r="206" spans="1:3" x14ac:dyDescent="0.25">
      <c r="A206" t="s">
        <v>107</v>
      </c>
      <c r="B206" t="s">
        <v>516</v>
      </c>
      <c r="C206">
        <v>7545.1699829999998</v>
      </c>
    </row>
    <row r="207" spans="1:3" x14ac:dyDescent="0.25">
      <c r="A207" t="s">
        <v>108</v>
      </c>
      <c r="B207" t="s">
        <v>516</v>
      </c>
      <c r="C207">
        <v>7855.0935769999996</v>
      </c>
    </row>
    <row r="208" spans="1:3" x14ac:dyDescent="0.25">
      <c r="A208" t="s">
        <v>109</v>
      </c>
      <c r="B208" t="s">
        <v>516</v>
      </c>
      <c r="C208">
        <v>3451.4399669999998</v>
      </c>
    </row>
    <row r="209" spans="1:3" x14ac:dyDescent="0.25">
      <c r="A209" t="s">
        <v>110</v>
      </c>
      <c r="B209" t="s">
        <v>516</v>
      </c>
      <c r="C209">
        <v>1899.9039270000001</v>
      </c>
    </row>
    <row r="210" spans="1:3" x14ac:dyDescent="0.25">
      <c r="A210" t="s">
        <v>111</v>
      </c>
      <c r="B210" t="s">
        <v>516</v>
      </c>
      <c r="C210">
        <v>7138.4291350000003</v>
      </c>
    </row>
    <row r="211" spans="1:3" x14ac:dyDescent="0.25">
      <c r="A211" t="s">
        <v>111</v>
      </c>
      <c r="B211" t="s">
        <v>577</v>
      </c>
      <c r="C211">
        <v>8505.0556059999999</v>
      </c>
    </row>
    <row r="212" spans="1:3" x14ac:dyDescent="0.25">
      <c r="A212" t="s">
        <v>11</v>
      </c>
      <c r="B212" t="s">
        <v>510</v>
      </c>
      <c r="C212">
        <v>5246.5204359999998</v>
      </c>
    </row>
    <row r="213" spans="1:3" x14ac:dyDescent="0.25">
      <c r="A213" t="s">
        <v>11</v>
      </c>
      <c r="B213" t="s">
        <v>516</v>
      </c>
      <c r="C213">
        <v>2817.4140240000002</v>
      </c>
    </row>
    <row r="214" spans="1:3" x14ac:dyDescent="0.25">
      <c r="A214" t="s">
        <v>11</v>
      </c>
      <c r="B214" t="s">
        <v>577</v>
      </c>
      <c r="C214">
        <v>2965.7026839999999</v>
      </c>
    </row>
    <row r="215" spans="1:3" x14ac:dyDescent="0.25">
      <c r="A215" t="s">
        <v>112</v>
      </c>
      <c r="B215" t="s">
        <v>516</v>
      </c>
      <c r="C215">
        <v>4777.9801159999997</v>
      </c>
    </row>
    <row r="216" spans="1:3" x14ac:dyDescent="0.25">
      <c r="A216" t="s">
        <v>112</v>
      </c>
      <c r="B216" t="s">
        <v>577</v>
      </c>
      <c r="C216">
        <v>10292.620629999999</v>
      </c>
    </row>
    <row r="217" spans="1:3" x14ac:dyDescent="0.25">
      <c r="A217" t="s">
        <v>113</v>
      </c>
      <c r="B217" t="s">
        <v>516</v>
      </c>
      <c r="C217">
        <v>2276.956889</v>
      </c>
    </row>
    <row r="218" spans="1:3" x14ac:dyDescent="0.25">
      <c r="A218" t="s">
        <v>113</v>
      </c>
      <c r="B218" t="s">
        <v>577</v>
      </c>
      <c r="C218">
        <v>9206.6967179999992</v>
      </c>
    </row>
    <row r="219" spans="1:3" x14ac:dyDescent="0.25">
      <c r="A219" t="s">
        <v>114</v>
      </c>
      <c r="B219" t="s">
        <v>516</v>
      </c>
      <c r="C219">
        <v>98.698001660000003</v>
      </c>
    </row>
    <row r="220" spans="1:3" x14ac:dyDescent="0.25">
      <c r="A220" t="s">
        <v>180</v>
      </c>
      <c r="B220" t="s">
        <v>577</v>
      </c>
      <c r="C220">
        <v>13557.638139999999</v>
      </c>
    </row>
    <row r="221" spans="1:3" x14ac:dyDescent="0.25">
      <c r="A221" t="s">
        <v>181</v>
      </c>
      <c r="B221" t="s">
        <v>577</v>
      </c>
      <c r="C221">
        <v>7541.2006789999996</v>
      </c>
    </row>
    <row r="222" spans="1:3" x14ac:dyDescent="0.25">
      <c r="A222" t="s">
        <v>182</v>
      </c>
      <c r="B222" t="s">
        <v>577</v>
      </c>
      <c r="C222">
        <v>3371.2981359999999</v>
      </c>
    </row>
    <row r="223" spans="1:3" x14ac:dyDescent="0.25">
      <c r="A223" t="s">
        <v>183</v>
      </c>
      <c r="B223" t="s">
        <v>577</v>
      </c>
      <c r="C223">
        <v>8586.5110089999998</v>
      </c>
    </row>
    <row r="224" spans="1:3" x14ac:dyDescent="0.25">
      <c r="A224" t="s">
        <v>184</v>
      </c>
      <c r="B224" t="s">
        <v>577</v>
      </c>
      <c r="C224">
        <v>3628.729511</v>
      </c>
    </row>
    <row r="225" spans="1:3" x14ac:dyDescent="0.25">
      <c r="A225" t="s">
        <v>184</v>
      </c>
      <c r="B225" t="s">
        <v>575</v>
      </c>
      <c r="C225">
        <v>7740.7960240000002</v>
      </c>
    </row>
    <row r="226" spans="1:3" x14ac:dyDescent="0.25">
      <c r="A226" t="s">
        <v>185</v>
      </c>
      <c r="B226" t="s">
        <v>577</v>
      </c>
      <c r="C226">
        <v>10969.050010000001</v>
      </c>
    </row>
    <row r="227" spans="1:3" x14ac:dyDescent="0.25">
      <c r="A227" t="s">
        <v>185</v>
      </c>
      <c r="B227" t="s">
        <v>575</v>
      </c>
      <c r="C227">
        <v>6610.8885309999996</v>
      </c>
    </row>
    <row r="228" spans="1:3" x14ac:dyDescent="0.25">
      <c r="A228" t="s">
        <v>206</v>
      </c>
      <c r="B228" t="s">
        <v>575</v>
      </c>
      <c r="C228">
        <v>4670.7461599999997</v>
      </c>
    </row>
    <row r="229" spans="1:3" x14ac:dyDescent="0.25">
      <c r="A229" t="s">
        <v>207</v>
      </c>
      <c r="B229" t="s">
        <v>575</v>
      </c>
      <c r="C229">
        <v>15000.596939999999</v>
      </c>
    </row>
    <row r="230" spans="1:3" x14ac:dyDescent="0.25">
      <c r="A230" t="s">
        <v>186</v>
      </c>
      <c r="B230" t="s">
        <v>577</v>
      </c>
      <c r="C230">
        <v>21885.670630000001</v>
      </c>
    </row>
    <row r="231" spans="1:3" x14ac:dyDescent="0.25">
      <c r="A231" t="s">
        <v>187</v>
      </c>
      <c r="B231" t="s">
        <v>577</v>
      </c>
      <c r="C231">
        <v>3937.0491379999999</v>
      </c>
    </row>
    <row r="232" spans="1:3" x14ac:dyDescent="0.25">
      <c r="A232" t="s">
        <v>578</v>
      </c>
      <c r="B232" t="s">
        <v>575</v>
      </c>
      <c r="C232">
        <v>12846.642260000001</v>
      </c>
    </row>
    <row r="233" spans="1:3" x14ac:dyDescent="0.25">
      <c r="A233" t="s">
        <v>188</v>
      </c>
      <c r="B233" t="s">
        <v>577</v>
      </c>
      <c r="C233">
        <v>7243.2426290000003</v>
      </c>
    </row>
    <row r="234" spans="1:3" x14ac:dyDescent="0.25">
      <c r="A234" t="s">
        <v>189</v>
      </c>
      <c r="B234" t="s">
        <v>577</v>
      </c>
      <c r="C234">
        <v>5653.2039160000004</v>
      </c>
    </row>
    <row r="235" spans="1:3" x14ac:dyDescent="0.25">
      <c r="A235" t="s">
        <v>190</v>
      </c>
      <c r="B235" t="s">
        <v>577</v>
      </c>
      <c r="C235">
        <v>2954.9015850000001</v>
      </c>
    </row>
    <row r="236" spans="1:3" x14ac:dyDescent="0.25">
      <c r="A236" t="s">
        <v>191</v>
      </c>
      <c r="B236" t="s">
        <v>577</v>
      </c>
      <c r="C236">
        <v>7739.2314960000003</v>
      </c>
    </row>
    <row r="237" spans="1:3" x14ac:dyDescent="0.25">
      <c r="A237" t="s">
        <v>192</v>
      </c>
      <c r="B237" t="s">
        <v>577</v>
      </c>
      <c r="C237">
        <v>6129.9392669999997</v>
      </c>
    </row>
    <row r="238" spans="1:3" x14ac:dyDescent="0.25">
      <c r="A238" t="s">
        <v>193</v>
      </c>
      <c r="B238" t="s">
        <v>577</v>
      </c>
      <c r="C238">
        <v>3672.5160299999998</v>
      </c>
    </row>
    <row r="239" spans="1:3" x14ac:dyDescent="0.25">
      <c r="A239" t="s">
        <v>194</v>
      </c>
      <c r="B239" t="s">
        <v>577</v>
      </c>
      <c r="C239">
        <v>979.955782</v>
      </c>
    </row>
    <row r="240" spans="1:3" x14ac:dyDescent="0.25">
      <c r="A240" t="s">
        <v>208</v>
      </c>
      <c r="B240" t="s">
        <v>575</v>
      </c>
      <c r="C240">
        <v>34430.612719999997</v>
      </c>
    </row>
    <row r="241" spans="1:3" x14ac:dyDescent="0.25">
      <c r="A241" t="s">
        <v>195</v>
      </c>
      <c r="B241" t="s">
        <v>577</v>
      </c>
      <c r="C241">
        <v>2897.1736860000001</v>
      </c>
    </row>
    <row r="242" spans="1:3" x14ac:dyDescent="0.25">
      <c r="A242" t="s">
        <v>195</v>
      </c>
      <c r="B242" t="s">
        <v>575</v>
      </c>
      <c r="C242">
        <v>464.03249030000001</v>
      </c>
    </row>
    <row r="243" spans="1:3" x14ac:dyDescent="0.25">
      <c r="A243" t="s">
        <v>209</v>
      </c>
      <c r="B243" t="s">
        <v>575</v>
      </c>
      <c r="C243">
        <v>1284.694994</v>
      </c>
    </row>
    <row r="244" spans="1:3" x14ac:dyDescent="0.25">
      <c r="A244" t="s">
        <v>196</v>
      </c>
      <c r="B244" t="s">
        <v>577</v>
      </c>
      <c r="C244">
        <v>9016.9632160000001</v>
      </c>
    </row>
    <row r="245" spans="1:3" x14ac:dyDescent="0.25">
      <c r="A245" t="s">
        <v>196</v>
      </c>
      <c r="B245" t="s">
        <v>575</v>
      </c>
      <c r="C245">
        <v>12338.99404</v>
      </c>
    </row>
    <row r="246" spans="1:3" x14ac:dyDescent="0.25">
      <c r="A246" t="s">
        <v>197</v>
      </c>
      <c r="B246" t="s">
        <v>577</v>
      </c>
      <c r="C246">
        <v>532.74047519999999</v>
      </c>
    </row>
    <row r="247" spans="1:3" x14ac:dyDescent="0.25">
      <c r="A247" t="s">
        <v>210</v>
      </c>
      <c r="B247" t="s">
        <v>575</v>
      </c>
      <c r="C247">
        <v>398.5549977</v>
      </c>
    </row>
    <row r="248" spans="1:3" x14ac:dyDescent="0.25">
      <c r="A248" t="s">
        <v>198</v>
      </c>
      <c r="B248" t="s">
        <v>577</v>
      </c>
      <c r="C248">
        <v>1513.976909</v>
      </c>
    </row>
    <row r="249" spans="1:3" x14ac:dyDescent="0.25">
      <c r="A249" t="s">
        <v>211</v>
      </c>
      <c r="B249" t="s">
        <v>575</v>
      </c>
      <c r="C249">
        <v>16832.048360000001</v>
      </c>
    </row>
    <row r="250" spans="1:3" x14ac:dyDescent="0.25">
      <c r="A250" t="s">
        <v>212</v>
      </c>
      <c r="B250" t="s">
        <v>575</v>
      </c>
      <c r="C250">
        <v>15336.80494</v>
      </c>
    </row>
    <row r="251" spans="1:3" x14ac:dyDescent="0.25">
      <c r="A251" t="s">
        <v>212</v>
      </c>
      <c r="B251" t="s">
        <v>573</v>
      </c>
      <c r="C251">
        <v>3508.944688</v>
      </c>
    </row>
    <row r="252" spans="1:3" x14ac:dyDescent="0.25">
      <c r="A252" t="s">
        <v>213</v>
      </c>
      <c r="B252" t="s">
        <v>575</v>
      </c>
      <c r="C252">
        <v>6971.3561200000004</v>
      </c>
    </row>
    <row r="253" spans="1:3" x14ac:dyDescent="0.25">
      <c r="A253" t="s">
        <v>214</v>
      </c>
      <c r="B253" t="s">
        <v>575</v>
      </c>
      <c r="C253">
        <v>2537.5500440000001</v>
      </c>
    </row>
    <row r="254" spans="1:3" x14ac:dyDescent="0.25">
      <c r="A254" t="s">
        <v>215</v>
      </c>
      <c r="B254" t="s">
        <v>575</v>
      </c>
      <c r="C254">
        <v>8594.2207070000004</v>
      </c>
    </row>
    <row r="255" spans="1:3" x14ac:dyDescent="0.25">
      <c r="A255" t="s">
        <v>216</v>
      </c>
      <c r="B255" t="s">
        <v>575</v>
      </c>
      <c r="C255">
        <v>4660.9453460000004</v>
      </c>
    </row>
    <row r="256" spans="1:3" x14ac:dyDescent="0.25">
      <c r="A256" t="s">
        <v>216</v>
      </c>
      <c r="B256" t="s">
        <v>573</v>
      </c>
      <c r="C256">
        <v>5829.4173419999997</v>
      </c>
    </row>
    <row r="257" spans="1:3" x14ac:dyDescent="0.25">
      <c r="A257" t="s">
        <v>217</v>
      </c>
      <c r="B257" t="s">
        <v>575</v>
      </c>
      <c r="C257">
        <v>591.94337489999998</v>
      </c>
    </row>
    <row r="258" spans="1:3" x14ac:dyDescent="0.25">
      <c r="A258" t="s">
        <v>217</v>
      </c>
      <c r="B258" t="s">
        <v>573</v>
      </c>
      <c r="C258">
        <v>11303.45163</v>
      </c>
    </row>
    <row r="259" spans="1:3" x14ac:dyDescent="0.25">
      <c r="A259" t="s">
        <v>218</v>
      </c>
      <c r="B259" t="s">
        <v>575</v>
      </c>
      <c r="C259">
        <v>1232.95</v>
      </c>
    </row>
    <row r="260" spans="1:3" x14ac:dyDescent="0.25">
      <c r="A260" t="s">
        <v>219</v>
      </c>
      <c r="B260" t="s">
        <v>575</v>
      </c>
      <c r="C260">
        <v>3891.6039740000001</v>
      </c>
    </row>
    <row r="261" spans="1:3" x14ac:dyDescent="0.25">
      <c r="A261" t="s">
        <v>272</v>
      </c>
      <c r="B261" t="s">
        <v>573</v>
      </c>
      <c r="C261">
        <v>3300.5405890000002</v>
      </c>
    </row>
    <row r="262" spans="1:3" x14ac:dyDescent="0.25">
      <c r="A262" t="s">
        <v>220</v>
      </c>
      <c r="B262" t="s">
        <v>575</v>
      </c>
      <c r="C262">
        <v>6138.3205699999999</v>
      </c>
    </row>
    <row r="263" spans="1:3" x14ac:dyDescent="0.25">
      <c r="A263" t="s">
        <v>273</v>
      </c>
      <c r="B263" t="s">
        <v>573</v>
      </c>
      <c r="C263">
        <v>15794.368539999999</v>
      </c>
    </row>
    <row r="264" spans="1:3" x14ac:dyDescent="0.25">
      <c r="A264" t="s">
        <v>221</v>
      </c>
      <c r="B264" t="s">
        <v>575</v>
      </c>
      <c r="C264">
        <v>10715.991019999999</v>
      </c>
    </row>
    <row r="265" spans="1:3" x14ac:dyDescent="0.25">
      <c r="A265" t="s">
        <v>274</v>
      </c>
      <c r="B265" t="s">
        <v>573</v>
      </c>
      <c r="C265">
        <v>11125.87232</v>
      </c>
    </row>
    <row r="266" spans="1:3" x14ac:dyDescent="0.25">
      <c r="A266" t="s">
        <v>579</v>
      </c>
      <c r="B266" t="s">
        <v>516</v>
      </c>
      <c r="C266">
        <v>6888.4621269999998</v>
      </c>
    </row>
    <row r="267" spans="1:3" x14ac:dyDescent="0.25">
      <c r="A267" t="s">
        <v>579</v>
      </c>
      <c r="B267" t="s">
        <v>580</v>
      </c>
      <c r="C267">
        <v>27188.746490000001</v>
      </c>
    </row>
    <row r="268" spans="1:3" x14ac:dyDescent="0.25">
      <c r="A268" t="s">
        <v>581</v>
      </c>
      <c r="B268" t="s">
        <v>516</v>
      </c>
      <c r="C268">
        <v>30617.971799999999</v>
      </c>
    </row>
    <row r="269" spans="1:3" x14ac:dyDescent="0.25">
      <c r="A269" t="s">
        <v>581</v>
      </c>
      <c r="B269" t="s">
        <v>580</v>
      </c>
      <c r="C269">
        <v>5108.3227930000003</v>
      </c>
    </row>
    <row r="270" spans="1:3" x14ac:dyDescent="0.25">
      <c r="A270" t="s">
        <v>115</v>
      </c>
      <c r="B270" t="s">
        <v>516</v>
      </c>
      <c r="C270">
        <v>15621.595240000001</v>
      </c>
    </row>
    <row r="271" spans="1:3" x14ac:dyDescent="0.25">
      <c r="A271" t="s">
        <v>115</v>
      </c>
      <c r="B271" t="s">
        <v>580</v>
      </c>
      <c r="C271">
        <v>7962.7970079999996</v>
      </c>
    </row>
    <row r="272" spans="1:3" x14ac:dyDescent="0.25">
      <c r="A272" t="s">
        <v>12</v>
      </c>
      <c r="B272" t="s">
        <v>510</v>
      </c>
      <c r="C272">
        <v>198.6339973</v>
      </c>
    </row>
    <row r="273" spans="1:3" x14ac:dyDescent="0.25">
      <c r="A273" t="s">
        <v>12</v>
      </c>
      <c r="B273" t="s">
        <v>516</v>
      </c>
      <c r="C273">
        <v>4116.9340199999997</v>
      </c>
    </row>
    <row r="274" spans="1:3" x14ac:dyDescent="0.25">
      <c r="A274" t="s">
        <v>116</v>
      </c>
      <c r="B274" t="s">
        <v>516</v>
      </c>
      <c r="C274">
        <v>2401.354969</v>
      </c>
    </row>
    <row r="275" spans="1:3" x14ac:dyDescent="0.25">
      <c r="A275" t="s">
        <v>13</v>
      </c>
      <c r="B275" t="s">
        <v>510</v>
      </c>
      <c r="C275">
        <v>1275.8940560000001</v>
      </c>
    </row>
    <row r="276" spans="1:3" x14ac:dyDescent="0.25">
      <c r="A276" t="s">
        <v>13</v>
      </c>
      <c r="B276" t="s">
        <v>516</v>
      </c>
      <c r="C276">
        <v>4080.3859309999998</v>
      </c>
    </row>
    <row r="277" spans="1:3" x14ac:dyDescent="0.25">
      <c r="A277" t="s">
        <v>117</v>
      </c>
      <c r="B277" t="s">
        <v>516</v>
      </c>
      <c r="C277">
        <v>9650.4032829999996</v>
      </c>
    </row>
    <row r="278" spans="1:3" x14ac:dyDescent="0.25">
      <c r="A278" t="s">
        <v>582</v>
      </c>
      <c r="B278" t="s">
        <v>527</v>
      </c>
      <c r="C278">
        <v>19218.309539999998</v>
      </c>
    </row>
    <row r="279" spans="1:3" x14ac:dyDescent="0.25">
      <c r="A279" t="s">
        <v>582</v>
      </c>
      <c r="B279" t="s">
        <v>510</v>
      </c>
      <c r="C279">
        <v>6849.8745740000004</v>
      </c>
    </row>
    <row r="280" spans="1:3" x14ac:dyDescent="0.25">
      <c r="A280" t="s">
        <v>582</v>
      </c>
      <c r="B280" t="s">
        <v>577</v>
      </c>
      <c r="C280">
        <v>23384.840830000001</v>
      </c>
    </row>
    <row r="281" spans="1:3" x14ac:dyDescent="0.25">
      <c r="A281" t="s">
        <v>582</v>
      </c>
      <c r="B281" t="s">
        <v>575</v>
      </c>
      <c r="C281">
        <v>12796.375410000001</v>
      </c>
    </row>
    <row r="282" spans="1:3" x14ac:dyDescent="0.25">
      <c r="A282" t="s">
        <v>583</v>
      </c>
      <c r="B282" t="s">
        <v>584</v>
      </c>
      <c r="C282">
        <v>38553.107190000002</v>
      </c>
    </row>
    <row r="283" spans="1:3" x14ac:dyDescent="0.25">
      <c r="A283" t="s">
        <v>583</v>
      </c>
      <c r="B283" t="s">
        <v>585</v>
      </c>
      <c r="C283">
        <v>2355.288114</v>
      </c>
    </row>
    <row r="284" spans="1:3" x14ac:dyDescent="0.25">
      <c r="A284" t="s">
        <v>586</v>
      </c>
      <c r="B284" t="s">
        <v>584</v>
      </c>
      <c r="C284">
        <v>20137.424900000002</v>
      </c>
    </row>
    <row r="285" spans="1:3" x14ac:dyDescent="0.25">
      <c r="A285" t="s">
        <v>587</v>
      </c>
      <c r="B285" t="s">
        <v>584</v>
      </c>
      <c r="C285">
        <v>31200.675910000002</v>
      </c>
    </row>
    <row r="286" spans="1:3" x14ac:dyDescent="0.25">
      <c r="A286" t="s">
        <v>588</v>
      </c>
      <c r="B286" t="s">
        <v>584</v>
      </c>
      <c r="C286">
        <v>33054.64056</v>
      </c>
    </row>
    <row r="287" spans="1:3" x14ac:dyDescent="0.25">
      <c r="A287" t="s">
        <v>588</v>
      </c>
      <c r="B287" t="s">
        <v>589</v>
      </c>
      <c r="C287">
        <v>9522.2306559999997</v>
      </c>
    </row>
    <row r="288" spans="1:3" x14ac:dyDescent="0.25">
      <c r="A288" t="s">
        <v>590</v>
      </c>
      <c r="B288" t="s">
        <v>584</v>
      </c>
      <c r="C288">
        <v>31280.331300000002</v>
      </c>
    </row>
    <row r="289" spans="1:3" x14ac:dyDescent="0.25">
      <c r="A289" t="s">
        <v>590</v>
      </c>
      <c r="B289" t="s">
        <v>589</v>
      </c>
      <c r="C289">
        <v>2329.28422</v>
      </c>
    </row>
    <row r="290" spans="1:3" x14ac:dyDescent="0.25">
      <c r="A290" t="s">
        <v>591</v>
      </c>
      <c r="B290" t="s">
        <v>584</v>
      </c>
      <c r="C290">
        <v>40927.815049999997</v>
      </c>
    </row>
    <row r="291" spans="1:3" x14ac:dyDescent="0.25">
      <c r="A291" t="s">
        <v>592</v>
      </c>
      <c r="B291" t="s">
        <v>584</v>
      </c>
      <c r="C291">
        <v>26229.035039999999</v>
      </c>
    </row>
    <row r="292" spans="1:3" x14ac:dyDescent="0.25">
      <c r="A292" t="s">
        <v>593</v>
      </c>
      <c r="B292" t="s">
        <v>584</v>
      </c>
      <c r="C292">
        <v>25726.28831</v>
      </c>
    </row>
    <row r="293" spans="1:3" x14ac:dyDescent="0.25">
      <c r="A293" t="s">
        <v>593</v>
      </c>
      <c r="B293" t="s">
        <v>589</v>
      </c>
      <c r="C293">
        <v>32302.4676</v>
      </c>
    </row>
    <row r="294" spans="1:3" x14ac:dyDescent="0.25">
      <c r="A294" t="s">
        <v>594</v>
      </c>
      <c r="B294" t="s">
        <v>584</v>
      </c>
      <c r="C294">
        <v>19878.107250000001</v>
      </c>
    </row>
    <row r="295" spans="1:3" x14ac:dyDescent="0.25">
      <c r="A295" t="s">
        <v>594</v>
      </c>
      <c r="B295" t="s">
        <v>589</v>
      </c>
      <c r="C295">
        <v>495.09500270000001</v>
      </c>
    </row>
    <row r="296" spans="1:3" x14ac:dyDescent="0.25">
      <c r="A296" t="s">
        <v>595</v>
      </c>
      <c r="B296" t="s">
        <v>596</v>
      </c>
      <c r="C296">
        <v>34860.556199999999</v>
      </c>
    </row>
    <row r="297" spans="1:3" x14ac:dyDescent="0.25">
      <c r="A297" t="s">
        <v>595</v>
      </c>
      <c r="B297" t="s">
        <v>597</v>
      </c>
      <c r="C297">
        <v>6301.9437639999996</v>
      </c>
    </row>
    <row r="298" spans="1:3" x14ac:dyDescent="0.25">
      <c r="A298" t="s">
        <v>598</v>
      </c>
      <c r="B298" t="s">
        <v>599</v>
      </c>
      <c r="C298">
        <v>29044.72594</v>
      </c>
    </row>
    <row r="299" spans="1:3" x14ac:dyDescent="0.25">
      <c r="A299" t="s">
        <v>598</v>
      </c>
      <c r="B299" t="s">
        <v>600</v>
      </c>
      <c r="C299">
        <v>71779.051430000007</v>
      </c>
    </row>
    <row r="300" spans="1:3" x14ac:dyDescent="0.25">
      <c r="A300" t="s">
        <v>601</v>
      </c>
      <c r="B300" t="s">
        <v>602</v>
      </c>
      <c r="C300">
        <v>99085.57789</v>
      </c>
    </row>
    <row r="301" spans="1:3" x14ac:dyDescent="0.25">
      <c r="A301" t="s">
        <v>603</v>
      </c>
      <c r="B301" t="s">
        <v>596</v>
      </c>
      <c r="C301">
        <v>73064.961379999993</v>
      </c>
    </row>
    <row r="302" spans="1:3" x14ac:dyDescent="0.25">
      <c r="A302" t="s">
        <v>603</v>
      </c>
      <c r="B302" t="s">
        <v>604</v>
      </c>
      <c r="C302">
        <v>1931.657011</v>
      </c>
    </row>
    <row r="303" spans="1:3" x14ac:dyDescent="0.25">
      <c r="A303" t="s">
        <v>605</v>
      </c>
      <c r="B303" t="s">
        <v>599</v>
      </c>
      <c r="C303">
        <v>72001.812279999998</v>
      </c>
    </row>
    <row r="304" spans="1:3" x14ac:dyDescent="0.25">
      <c r="A304" t="s">
        <v>605</v>
      </c>
      <c r="B304" t="s">
        <v>600</v>
      </c>
      <c r="C304">
        <v>17875.026310000001</v>
      </c>
    </row>
    <row r="305" spans="1:3" x14ac:dyDescent="0.25">
      <c r="A305" t="s">
        <v>605</v>
      </c>
      <c r="B305" t="s">
        <v>602</v>
      </c>
      <c r="C305">
        <v>466.28521380000001</v>
      </c>
    </row>
    <row r="306" spans="1:3" x14ac:dyDescent="0.25">
      <c r="A306" t="s">
        <v>606</v>
      </c>
      <c r="B306" t="s">
        <v>607</v>
      </c>
      <c r="C306">
        <v>63716.474490000001</v>
      </c>
    </row>
    <row r="307" spans="1:3" x14ac:dyDescent="0.25">
      <c r="A307" t="s">
        <v>606</v>
      </c>
      <c r="B307" t="s">
        <v>608</v>
      </c>
      <c r="C307">
        <v>22761.190500000001</v>
      </c>
    </row>
    <row r="308" spans="1:3" x14ac:dyDescent="0.25">
      <c r="A308" t="s">
        <v>606</v>
      </c>
      <c r="B308" t="s">
        <v>609</v>
      </c>
      <c r="C308">
        <v>12395.35015</v>
      </c>
    </row>
    <row r="309" spans="1:3" x14ac:dyDescent="0.25">
      <c r="A309" t="s">
        <v>606</v>
      </c>
      <c r="B309" t="s">
        <v>602</v>
      </c>
      <c r="C309">
        <v>100765.2997</v>
      </c>
    </row>
    <row r="310" spans="1:3" x14ac:dyDescent="0.25">
      <c r="A310" t="s">
        <v>610</v>
      </c>
      <c r="B310" t="s">
        <v>599</v>
      </c>
      <c r="C310">
        <v>24643.005099999998</v>
      </c>
    </row>
    <row r="311" spans="1:3" x14ac:dyDescent="0.25">
      <c r="A311" t="s">
        <v>610</v>
      </c>
      <c r="B311" t="s">
        <v>600</v>
      </c>
      <c r="C311">
        <v>5974.1598620000004</v>
      </c>
    </row>
    <row r="312" spans="1:3" x14ac:dyDescent="0.25">
      <c r="A312" t="s">
        <v>611</v>
      </c>
      <c r="B312" t="s">
        <v>599</v>
      </c>
      <c r="C312">
        <v>50775.978620000002</v>
      </c>
    </row>
    <row r="313" spans="1:3" x14ac:dyDescent="0.25">
      <c r="A313" t="s">
        <v>611</v>
      </c>
      <c r="B313" t="s">
        <v>609</v>
      </c>
      <c r="C313">
        <v>56030.338069999998</v>
      </c>
    </row>
    <row r="314" spans="1:3" x14ac:dyDescent="0.25">
      <c r="A314" t="s">
        <v>611</v>
      </c>
      <c r="B314" t="s">
        <v>600</v>
      </c>
      <c r="C314">
        <v>2102.3490630000001</v>
      </c>
    </row>
    <row r="315" spans="1:3" x14ac:dyDescent="0.25">
      <c r="A315" t="s">
        <v>611</v>
      </c>
      <c r="B315" t="s">
        <v>597</v>
      </c>
      <c r="C315">
        <v>40063.964820000001</v>
      </c>
    </row>
    <row r="316" spans="1:3" x14ac:dyDescent="0.25">
      <c r="A316" t="s">
        <v>611</v>
      </c>
      <c r="B316" t="s">
        <v>602</v>
      </c>
      <c r="C316">
        <v>15956.905059999999</v>
      </c>
    </row>
    <row r="317" spans="1:3" x14ac:dyDescent="0.25">
      <c r="A317" t="s">
        <v>612</v>
      </c>
      <c r="B317" t="s">
        <v>599</v>
      </c>
      <c r="C317">
        <v>1012.251287</v>
      </c>
    </row>
    <row r="318" spans="1:3" x14ac:dyDescent="0.25">
      <c r="A318" t="s">
        <v>612</v>
      </c>
      <c r="B318" t="s">
        <v>596</v>
      </c>
      <c r="C318">
        <v>8101.0905940000002</v>
      </c>
    </row>
    <row r="319" spans="1:3" x14ac:dyDescent="0.25">
      <c r="A319" t="s">
        <v>612</v>
      </c>
      <c r="B319" t="s">
        <v>597</v>
      </c>
      <c r="C319">
        <v>3838.6951909999998</v>
      </c>
    </row>
    <row r="320" spans="1:3" x14ac:dyDescent="0.25">
      <c r="A320" t="s">
        <v>613</v>
      </c>
      <c r="B320" t="s">
        <v>599</v>
      </c>
      <c r="C320">
        <v>17951.71458</v>
      </c>
    </row>
    <row r="321" spans="1:3" x14ac:dyDescent="0.25">
      <c r="A321" t="s">
        <v>613</v>
      </c>
      <c r="B321" t="s">
        <v>596</v>
      </c>
      <c r="C321">
        <v>18067.904740000002</v>
      </c>
    </row>
    <row r="322" spans="1:3" x14ac:dyDescent="0.25">
      <c r="A322" t="s">
        <v>312</v>
      </c>
      <c r="B322" t="s">
        <v>596</v>
      </c>
      <c r="C322">
        <v>8852.9930870000007</v>
      </c>
    </row>
    <row r="323" spans="1:3" x14ac:dyDescent="0.25">
      <c r="A323" t="s">
        <v>312</v>
      </c>
      <c r="B323" t="s">
        <v>614</v>
      </c>
      <c r="C323">
        <v>3029.0423700000001</v>
      </c>
    </row>
    <row r="324" spans="1:3" x14ac:dyDescent="0.25">
      <c r="A324" t="s">
        <v>312</v>
      </c>
      <c r="B324" t="s">
        <v>615</v>
      </c>
      <c r="C324">
        <v>2197.419985</v>
      </c>
    </row>
    <row r="325" spans="1:3" x14ac:dyDescent="0.25">
      <c r="A325" t="s">
        <v>616</v>
      </c>
      <c r="B325" t="s">
        <v>599</v>
      </c>
      <c r="C325">
        <v>34024.520799999998</v>
      </c>
    </row>
    <row r="326" spans="1:3" x14ac:dyDescent="0.25">
      <c r="A326" t="s">
        <v>616</v>
      </c>
      <c r="B326" t="s">
        <v>596</v>
      </c>
      <c r="C326">
        <v>36900.580220000003</v>
      </c>
    </row>
    <row r="327" spans="1:3" x14ac:dyDescent="0.25">
      <c r="A327" t="s">
        <v>616</v>
      </c>
      <c r="B327" t="s">
        <v>617</v>
      </c>
      <c r="C327">
        <v>43745.338340000002</v>
      </c>
    </row>
    <row r="328" spans="1:3" x14ac:dyDescent="0.25">
      <c r="A328" t="s">
        <v>616</v>
      </c>
      <c r="B328" t="s">
        <v>600</v>
      </c>
      <c r="C328">
        <v>8647.3565159999998</v>
      </c>
    </row>
    <row r="329" spans="1:3" x14ac:dyDescent="0.25">
      <c r="A329" t="s">
        <v>313</v>
      </c>
      <c r="B329" t="s">
        <v>596</v>
      </c>
      <c r="C329">
        <v>9079.7147750000004</v>
      </c>
    </row>
    <row r="330" spans="1:3" x14ac:dyDescent="0.25">
      <c r="A330" t="s">
        <v>313</v>
      </c>
      <c r="B330" t="s">
        <v>617</v>
      </c>
      <c r="C330">
        <v>6974.7600110000003</v>
      </c>
    </row>
    <row r="331" spans="1:3" x14ac:dyDescent="0.25">
      <c r="A331" t="s">
        <v>313</v>
      </c>
      <c r="B331" t="s">
        <v>614</v>
      </c>
      <c r="C331">
        <v>3160.3981939999999</v>
      </c>
    </row>
    <row r="332" spans="1:3" x14ac:dyDescent="0.25">
      <c r="A332" t="s">
        <v>313</v>
      </c>
      <c r="B332" t="s">
        <v>604</v>
      </c>
      <c r="C332">
        <v>2765.4659790000001</v>
      </c>
    </row>
    <row r="333" spans="1:3" x14ac:dyDescent="0.25">
      <c r="A333" t="s">
        <v>313</v>
      </c>
      <c r="B333" t="s">
        <v>618</v>
      </c>
      <c r="C333">
        <v>9760.7209010000006</v>
      </c>
    </row>
    <row r="334" spans="1:3" x14ac:dyDescent="0.25">
      <c r="A334" t="s">
        <v>306</v>
      </c>
      <c r="B334" t="s">
        <v>619</v>
      </c>
      <c r="C334">
        <v>30091.474269999999</v>
      </c>
    </row>
    <row r="335" spans="1:3" x14ac:dyDescent="0.25">
      <c r="A335" t="s">
        <v>306</v>
      </c>
      <c r="B335" t="s">
        <v>620</v>
      </c>
      <c r="C335">
        <v>28967.75027</v>
      </c>
    </row>
    <row r="336" spans="1:3" x14ac:dyDescent="0.25">
      <c r="A336" t="s">
        <v>306</v>
      </c>
      <c r="B336" t="s">
        <v>621</v>
      </c>
      <c r="C336">
        <v>2474.787926</v>
      </c>
    </row>
    <row r="337" spans="1:3" x14ac:dyDescent="0.25">
      <c r="A337" t="s">
        <v>622</v>
      </c>
      <c r="B337" t="s">
        <v>620</v>
      </c>
      <c r="C337">
        <v>2864.6773779999999</v>
      </c>
    </row>
    <row r="338" spans="1:3" x14ac:dyDescent="0.25">
      <c r="A338" t="s">
        <v>623</v>
      </c>
      <c r="B338" t="s">
        <v>620</v>
      </c>
      <c r="C338">
        <v>1747.4311769999999</v>
      </c>
    </row>
    <row r="339" spans="1:3" x14ac:dyDescent="0.25">
      <c r="A339" t="s">
        <v>623</v>
      </c>
      <c r="B339" t="s">
        <v>621</v>
      </c>
      <c r="C339">
        <v>26245.920849999999</v>
      </c>
    </row>
    <row r="340" spans="1:3" x14ac:dyDescent="0.25">
      <c r="A340" t="s">
        <v>314</v>
      </c>
      <c r="B340" t="s">
        <v>596</v>
      </c>
      <c r="C340">
        <v>57677.960919999998</v>
      </c>
    </row>
    <row r="341" spans="1:3" x14ac:dyDescent="0.25">
      <c r="A341" t="s">
        <v>314</v>
      </c>
      <c r="B341" t="s">
        <v>624</v>
      </c>
      <c r="C341">
        <v>24091.46686</v>
      </c>
    </row>
    <row r="342" spans="1:3" x14ac:dyDescent="0.25">
      <c r="A342" t="s">
        <v>314</v>
      </c>
      <c r="B342" t="s">
        <v>625</v>
      </c>
      <c r="C342">
        <v>19612.280050000001</v>
      </c>
    </row>
    <row r="343" spans="1:3" x14ac:dyDescent="0.25">
      <c r="A343" t="s">
        <v>346</v>
      </c>
      <c r="B343" t="s">
        <v>620</v>
      </c>
      <c r="C343">
        <v>26435.672299999998</v>
      </c>
    </row>
    <row r="344" spans="1:3" x14ac:dyDescent="0.25">
      <c r="A344" t="s">
        <v>346</v>
      </c>
      <c r="B344" t="s">
        <v>626</v>
      </c>
      <c r="C344">
        <v>33684.302839999997</v>
      </c>
    </row>
    <row r="345" spans="1:3" x14ac:dyDescent="0.25">
      <c r="A345" t="s">
        <v>346</v>
      </c>
      <c r="B345" t="s">
        <v>627</v>
      </c>
      <c r="C345">
        <v>119.5582352</v>
      </c>
    </row>
    <row r="346" spans="1:3" x14ac:dyDescent="0.25">
      <c r="A346" t="s">
        <v>346</v>
      </c>
      <c r="B346" t="s">
        <v>628</v>
      </c>
      <c r="C346">
        <v>4401.7740590000003</v>
      </c>
    </row>
    <row r="347" spans="1:3" x14ac:dyDescent="0.25">
      <c r="A347" t="s">
        <v>307</v>
      </c>
      <c r="B347" t="s">
        <v>619</v>
      </c>
      <c r="C347">
        <v>4961.2199579999997</v>
      </c>
    </row>
    <row r="348" spans="1:3" x14ac:dyDescent="0.25">
      <c r="A348" t="s">
        <v>307</v>
      </c>
      <c r="B348" t="s">
        <v>596</v>
      </c>
      <c r="C348">
        <v>6619.5996089999999</v>
      </c>
    </row>
    <row r="349" spans="1:3" x14ac:dyDescent="0.25">
      <c r="A349" t="s">
        <v>307</v>
      </c>
      <c r="B349" t="s">
        <v>624</v>
      </c>
      <c r="C349">
        <v>30596.02131</v>
      </c>
    </row>
    <row r="350" spans="1:3" x14ac:dyDescent="0.25">
      <c r="A350" t="s">
        <v>308</v>
      </c>
      <c r="B350" t="s">
        <v>619</v>
      </c>
      <c r="C350">
        <v>42927.691769999998</v>
      </c>
    </row>
    <row r="351" spans="1:3" x14ac:dyDescent="0.25">
      <c r="A351" t="s">
        <v>308</v>
      </c>
      <c r="B351" t="s">
        <v>596</v>
      </c>
      <c r="C351">
        <v>452.0391229</v>
      </c>
    </row>
    <row r="352" spans="1:3" x14ac:dyDescent="0.25">
      <c r="A352" t="s">
        <v>308</v>
      </c>
      <c r="B352" t="s">
        <v>614</v>
      </c>
      <c r="C352">
        <v>35041.02031</v>
      </c>
    </row>
    <row r="353" spans="1:3" x14ac:dyDescent="0.25">
      <c r="A353" t="s">
        <v>308</v>
      </c>
      <c r="B353" t="s">
        <v>615</v>
      </c>
      <c r="C353">
        <v>4047.2079789999998</v>
      </c>
    </row>
    <row r="354" spans="1:3" x14ac:dyDescent="0.25">
      <c r="A354" t="s">
        <v>428</v>
      </c>
      <c r="B354" t="s">
        <v>615</v>
      </c>
      <c r="C354">
        <v>226.17300109999999</v>
      </c>
    </row>
    <row r="355" spans="1:3" x14ac:dyDescent="0.25">
      <c r="A355" t="s">
        <v>315</v>
      </c>
      <c r="B355" t="s">
        <v>596</v>
      </c>
      <c r="C355">
        <v>6302.4038890000002</v>
      </c>
    </row>
    <row r="356" spans="1:3" x14ac:dyDescent="0.25">
      <c r="A356" t="s">
        <v>309</v>
      </c>
      <c r="B356" t="s">
        <v>619</v>
      </c>
      <c r="C356">
        <v>10821.584290000001</v>
      </c>
    </row>
    <row r="357" spans="1:3" x14ac:dyDescent="0.25">
      <c r="A357" t="s">
        <v>309</v>
      </c>
      <c r="B357" t="s">
        <v>614</v>
      </c>
      <c r="C357">
        <v>34156.592649999999</v>
      </c>
    </row>
    <row r="358" spans="1:3" x14ac:dyDescent="0.25">
      <c r="A358" t="s">
        <v>309</v>
      </c>
      <c r="B358" t="s">
        <v>626</v>
      </c>
      <c r="C358">
        <v>18116.81439</v>
      </c>
    </row>
    <row r="359" spans="1:3" x14ac:dyDescent="0.25">
      <c r="A359" t="s">
        <v>310</v>
      </c>
      <c r="B359" t="s">
        <v>619</v>
      </c>
      <c r="C359">
        <v>620.82811519999996</v>
      </c>
    </row>
    <row r="360" spans="1:3" x14ac:dyDescent="0.25">
      <c r="A360" t="s">
        <v>310</v>
      </c>
      <c r="B360" t="s">
        <v>626</v>
      </c>
      <c r="C360">
        <v>6160.5325759999996</v>
      </c>
    </row>
    <row r="361" spans="1:3" x14ac:dyDescent="0.25">
      <c r="A361" t="s">
        <v>416</v>
      </c>
      <c r="B361" t="s">
        <v>629</v>
      </c>
      <c r="C361">
        <v>6293.6259810000001</v>
      </c>
    </row>
    <row r="362" spans="1:3" x14ac:dyDescent="0.25">
      <c r="A362" t="s">
        <v>416</v>
      </c>
      <c r="B362" t="s">
        <v>630</v>
      </c>
      <c r="C362">
        <v>8087.5939589999998</v>
      </c>
    </row>
    <row r="363" spans="1:3" x14ac:dyDescent="0.25">
      <c r="A363" t="s">
        <v>416</v>
      </c>
      <c r="B363" t="s">
        <v>631</v>
      </c>
      <c r="C363">
        <v>9154.3741109999992</v>
      </c>
    </row>
    <row r="364" spans="1:3" x14ac:dyDescent="0.25">
      <c r="A364" t="s">
        <v>417</v>
      </c>
      <c r="B364" t="s">
        <v>629</v>
      </c>
      <c r="C364">
        <v>48352.271690000001</v>
      </c>
    </row>
    <row r="365" spans="1:3" x14ac:dyDescent="0.25">
      <c r="A365" t="s">
        <v>417</v>
      </c>
      <c r="B365" t="s">
        <v>630</v>
      </c>
      <c r="C365">
        <v>317.576999</v>
      </c>
    </row>
    <row r="366" spans="1:3" x14ac:dyDescent="0.25">
      <c r="A366" t="s">
        <v>417</v>
      </c>
      <c r="B366" t="s">
        <v>632</v>
      </c>
      <c r="C366">
        <v>4970.1050359999999</v>
      </c>
    </row>
    <row r="367" spans="1:3" x14ac:dyDescent="0.25">
      <c r="A367" t="s">
        <v>418</v>
      </c>
      <c r="B367" t="s">
        <v>629</v>
      </c>
      <c r="C367">
        <v>12811.963959999999</v>
      </c>
    </row>
    <row r="368" spans="1:3" x14ac:dyDescent="0.25">
      <c r="A368" t="s">
        <v>418</v>
      </c>
      <c r="B368" t="s">
        <v>632</v>
      </c>
      <c r="C368">
        <v>8569.0139930000005</v>
      </c>
    </row>
    <row r="369" spans="1:3" x14ac:dyDescent="0.25">
      <c r="A369" t="s">
        <v>418</v>
      </c>
      <c r="B369" t="s">
        <v>633</v>
      </c>
      <c r="C369">
        <v>2412.7329549999999</v>
      </c>
    </row>
    <row r="370" spans="1:3" x14ac:dyDescent="0.25">
      <c r="A370" t="s">
        <v>344</v>
      </c>
      <c r="B370" t="s">
        <v>634</v>
      </c>
      <c r="C370">
        <v>61201.018989999997</v>
      </c>
    </row>
    <row r="371" spans="1:3" x14ac:dyDescent="0.25">
      <c r="A371" t="s">
        <v>344</v>
      </c>
      <c r="B371" t="s">
        <v>620</v>
      </c>
      <c r="C371">
        <v>4489.4189050000004</v>
      </c>
    </row>
    <row r="372" spans="1:3" x14ac:dyDescent="0.25">
      <c r="A372" t="s">
        <v>344</v>
      </c>
      <c r="B372" t="s">
        <v>626</v>
      </c>
      <c r="C372">
        <v>9012.0449090000002</v>
      </c>
    </row>
    <row r="373" spans="1:3" x14ac:dyDescent="0.25">
      <c r="A373" t="s">
        <v>344</v>
      </c>
      <c r="B373" t="s">
        <v>627</v>
      </c>
      <c r="C373">
        <v>7245.6716880000004</v>
      </c>
    </row>
    <row r="374" spans="1:3" x14ac:dyDescent="0.25">
      <c r="A374" t="s">
        <v>344</v>
      </c>
      <c r="B374" t="s">
        <v>635</v>
      </c>
      <c r="C374">
        <v>1594.307006</v>
      </c>
    </row>
    <row r="375" spans="1:3" x14ac:dyDescent="0.25">
      <c r="A375" t="s">
        <v>344</v>
      </c>
      <c r="B375" t="s">
        <v>636</v>
      </c>
      <c r="C375">
        <v>33914.1512</v>
      </c>
    </row>
    <row r="376" spans="1:3" x14ac:dyDescent="0.25">
      <c r="A376" t="s">
        <v>344</v>
      </c>
      <c r="B376" t="s">
        <v>632</v>
      </c>
      <c r="C376">
        <v>1537.9919709999999</v>
      </c>
    </row>
    <row r="377" spans="1:3" x14ac:dyDescent="0.25">
      <c r="A377" t="s">
        <v>344</v>
      </c>
      <c r="B377" t="s">
        <v>633</v>
      </c>
      <c r="C377">
        <v>7708.4136749999998</v>
      </c>
    </row>
    <row r="378" spans="1:3" x14ac:dyDescent="0.25">
      <c r="A378" t="s">
        <v>347</v>
      </c>
      <c r="B378" t="s">
        <v>620</v>
      </c>
      <c r="C378">
        <v>1444.649459</v>
      </c>
    </row>
    <row r="379" spans="1:3" x14ac:dyDescent="0.25">
      <c r="A379" t="s">
        <v>347</v>
      </c>
      <c r="B379" t="s">
        <v>627</v>
      </c>
      <c r="C379">
        <v>128.55831950000001</v>
      </c>
    </row>
    <row r="380" spans="1:3" x14ac:dyDescent="0.25">
      <c r="A380" t="s">
        <v>402</v>
      </c>
      <c r="B380" t="s">
        <v>626</v>
      </c>
      <c r="C380">
        <v>677.11212039999998</v>
      </c>
    </row>
    <row r="381" spans="1:3" x14ac:dyDescent="0.25">
      <c r="A381" t="s">
        <v>431</v>
      </c>
      <c r="B381" t="s">
        <v>630</v>
      </c>
      <c r="C381">
        <v>6723.2600780000002</v>
      </c>
    </row>
    <row r="382" spans="1:3" x14ac:dyDescent="0.25">
      <c r="A382" t="s">
        <v>498</v>
      </c>
      <c r="B382" t="s">
        <v>630</v>
      </c>
      <c r="C382">
        <v>239.2229978</v>
      </c>
    </row>
    <row r="383" spans="1:3" x14ac:dyDescent="0.25">
      <c r="A383" t="s">
        <v>438</v>
      </c>
      <c r="B383" t="s">
        <v>632</v>
      </c>
      <c r="C383">
        <v>628.95199930000001</v>
      </c>
    </row>
    <row r="384" spans="1:3" x14ac:dyDescent="0.25">
      <c r="A384" t="s">
        <v>432</v>
      </c>
      <c r="B384" t="s">
        <v>630</v>
      </c>
      <c r="C384">
        <v>8545.7878999999994</v>
      </c>
    </row>
    <row r="385" spans="1:3" x14ac:dyDescent="0.25">
      <c r="A385" t="s">
        <v>439</v>
      </c>
      <c r="B385" t="s">
        <v>632</v>
      </c>
      <c r="C385">
        <v>3844.4330089999999</v>
      </c>
    </row>
    <row r="386" spans="1:3" x14ac:dyDescent="0.25">
      <c r="A386" t="s">
        <v>433</v>
      </c>
      <c r="B386" t="s">
        <v>630</v>
      </c>
      <c r="C386">
        <v>2400.6710280000002</v>
      </c>
    </row>
    <row r="387" spans="1:3" x14ac:dyDescent="0.25">
      <c r="A387" t="s">
        <v>440</v>
      </c>
      <c r="B387" t="s">
        <v>632</v>
      </c>
      <c r="C387">
        <v>1706.669981</v>
      </c>
    </row>
    <row r="388" spans="1:3" x14ac:dyDescent="0.25">
      <c r="A388" t="s">
        <v>424</v>
      </c>
      <c r="B388" t="s">
        <v>635</v>
      </c>
      <c r="C388">
        <v>7182.2020270000003</v>
      </c>
    </row>
    <row r="389" spans="1:3" x14ac:dyDescent="0.25">
      <c r="A389" t="s">
        <v>424</v>
      </c>
      <c r="B389" t="s">
        <v>636</v>
      </c>
      <c r="C389">
        <v>2322.1420290000001</v>
      </c>
    </row>
    <row r="390" spans="1:3" x14ac:dyDescent="0.25">
      <c r="A390" t="s">
        <v>445</v>
      </c>
      <c r="B390" t="s">
        <v>631</v>
      </c>
      <c r="C390">
        <v>34872.840779999999</v>
      </c>
    </row>
    <row r="391" spans="1:3" x14ac:dyDescent="0.25">
      <c r="A391" t="s">
        <v>434</v>
      </c>
      <c r="B391" t="s">
        <v>630</v>
      </c>
      <c r="C391">
        <v>7784.7230069999996</v>
      </c>
    </row>
    <row r="392" spans="1:3" x14ac:dyDescent="0.25">
      <c r="A392" t="s">
        <v>434</v>
      </c>
      <c r="B392" t="s">
        <v>631</v>
      </c>
      <c r="C392">
        <v>8911.5360330000003</v>
      </c>
    </row>
    <row r="393" spans="1:3" x14ac:dyDescent="0.25">
      <c r="A393" t="s">
        <v>446</v>
      </c>
      <c r="B393" t="s">
        <v>631</v>
      </c>
      <c r="C393">
        <v>1082.165765</v>
      </c>
    </row>
    <row r="394" spans="1:3" x14ac:dyDescent="0.25">
      <c r="A394" t="s">
        <v>637</v>
      </c>
      <c r="B394" t="s">
        <v>631</v>
      </c>
      <c r="C394">
        <v>14362.72796</v>
      </c>
    </row>
    <row r="395" spans="1:3" x14ac:dyDescent="0.25">
      <c r="A395" t="s">
        <v>443</v>
      </c>
      <c r="B395" t="s">
        <v>633</v>
      </c>
      <c r="C395">
        <v>47805.026429999998</v>
      </c>
    </row>
    <row r="396" spans="1:3" x14ac:dyDescent="0.25">
      <c r="A396" t="s">
        <v>638</v>
      </c>
      <c r="B396" t="s">
        <v>634</v>
      </c>
      <c r="C396">
        <v>4879.7425039999998</v>
      </c>
    </row>
    <row r="397" spans="1:3" x14ac:dyDescent="0.25">
      <c r="A397" t="s">
        <v>638</v>
      </c>
      <c r="B397" t="s">
        <v>633</v>
      </c>
      <c r="C397">
        <v>35904.874179999999</v>
      </c>
    </row>
    <row r="398" spans="1:3" x14ac:dyDescent="0.25">
      <c r="A398" t="s">
        <v>639</v>
      </c>
      <c r="B398" t="s">
        <v>634</v>
      </c>
      <c r="C398">
        <v>29638.478620000002</v>
      </c>
    </row>
    <row r="399" spans="1:3" x14ac:dyDescent="0.25">
      <c r="A399" t="s">
        <v>639</v>
      </c>
      <c r="B399" t="s">
        <v>633</v>
      </c>
      <c r="C399">
        <v>11537.408810000001</v>
      </c>
    </row>
    <row r="400" spans="1:3" x14ac:dyDescent="0.25">
      <c r="A400" t="s">
        <v>640</v>
      </c>
      <c r="B400" t="s">
        <v>619</v>
      </c>
      <c r="C400">
        <v>11678.152110000001</v>
      </c>
    </row>
    <row r="401" spans="1:3" x14ac:dyDescent="0.25">
      <c r="A401" t="s">
        <v>640</v>
      </c>
      <c r="B401" t="s">
        <v>641</v>
      </c>
      <c r="C401">
        <v>46535.613219999999</v>
      </c>
    </row>
    <row r="402" spans="1:3" x14ac:dyDescent="0.25">
      <c r="A402" t="s">
        <v>640</v>
      </c>
      <c r="B402" t="s">
        <v>624</v>
      </c>
      <c r="C402">
        <v>74031.719719999994</v>
      </c>
    </row>
    <row r="403" spans="1:3" x14ac:dyDescent="0.25">
      <c r="A403" t="s">
        <v>640</v>
      </c>
      <c r="B403" t="s">
        <v>621</v>
      </c>
      <c r="C403">
        <v>24440.697400000001</v>
      </c>
    </row>
    <row r="404" spans="1:3" x14ac:dyDescent="0.25">
      <c r="A404" t="s">
        <v>640</v>
      </c>
      <c r="B404" t="s">
        <v>625</v>
      </c>
      <c r="C404">
        <v>4065.260006</v>
      </c>
    </row>
    <row r="405" spans="1:3" x14ac:dyDescent="0.25">
      <c r="A405" t="s">
        <v>642</v>
      </c>
      <c r="B405" t="s">
        <v>619</v>
      </c>
      <c r="C405">
        <v>11592.628710000001</v>
      </c>
    </row>
    <row r="406" spans="1:3" x14ac:dyDescent="0.25">
      <c r="A406" t="s">
        <v>642</v>
      </c>
      <c r="B406" t="s">
        <v>621</v>
      </c>
      <c r="C406">
        <v>20823.474460000001</v>
      </c>
    </row>
    <row r="407" spans="1:3" x14ac:dyDescent="0.25">
      <c r="A407" t="s">
        <v>643</v>
      </c>
      <c r="B407" t="s">
        <v>644</v>
      </c>
      <c r="C407">
        <v>5279.4016819999997</v>
      </c>
    </row>
    <row r="408" spans="1:3" x14ac:dyDescent="0.25">
      <c r="A408" t="s">
        <v>643</v>
      </c>
      <c r="B408" t="s">
        <v>645</v>
      </c>
      <c r="C408">
        <v>55257.166510000003</v>
      </c>
    </row>
    <row r="409" spans="1:3" x14ac:dyDescent="0.25">
      <c r="A409" t="s">
        <v>643</v>
      </c>
      <c r="B409" t="s">
        <v>646</v>
      </c>
      <c r="C409">
        <v>357.66698050000002</v>
      </c>
    </row>
    <row r="410" spans="1:3" x14ac:dyDescent="0.25">
      <c r="A410" t="s">
        <v>647</v>
      </c>
      <c r="B410" t="s">
        <v>645</v>
      </c>
      <c r="C410">
        <v>71364.952069999999</v>
      </c>
    </row>
    <row r="411" spans="1:3" x14ac:dyDescent="0.25">
      <c r="A411" t="s">
        <v>647</v>
      </c>
      <c r="B411" t="s">
        <v>648</v>
      </c>
      <c r="C411">
        <v>2547.806341</v>
      </c>
    </row>
    <row r="412" spans="1:3" x14ac:dyDescent="0.25">
      <c r="A412" t="s">
        <v>649</v>
      </c>
      <c r="B412" t="s">
        <v>650</v>
      </c>
      <c r="C412">
        <v>17190.550190000002</v>
      </c>
    </row>
    <row r="413" spans="1:3" x14ac:dyDescent="0.25">
      <c r="A413" t="s">
        <v>649</v>
      </c>
      <c r="B413" t="s">
        <v>645</v>
      </c>
      <c r="C413">
        <v>4487.4614039999997</v>
      </c>
    </row>
    <row r="414" spans="1:3" x14ac:dyDescent="0.25">
      <c r="A414" t="s">
        <v>649</v>
      </c>
      <c r="B414" t="s">
        <v>646</v>
      </c>
      <c r="C414">
        <v>37817.32273</v>
      </c>
    </row>
    <row r="415" spans="1:3" x14ac:dyDescent="0.25">
      <c r="A415" t="s">
        <v>651</v>
      </c>
      <c r="B415" t="s">
        <v>648</v>
      </c>
      <c r="C415">
        <v>14199.65422</v>
      </c>
    </row>
    <row r="416" spans="1:3" x14ac:dyDescent="0.25">
      <c r="A416" t="s">
        <v>652</v>
      </c>
      <c r="B416" t="s">
        <v>650</v>
      </c>
      <c r="C416">
        <v>10168.524069999999</v>
      </c>
    </row>
    <row r="417" spans="1:3" x14ac:dyDescent="0.25">
      <c r="A417" t="s">
        <v>652</v>
      </c>
      <c r="B417" t="s">
        <v>646</v>
      </c>
      <c r="C417">
        <v>49445.98648</v>
      </c>
    </row>
    <row r="418" spans="1:3" x14ac:dyDescent="0.25">
      <c r="A418" t="s">
        <v>653</v>
      </c>
      <c r="B418" t="s">
        <v>654</v>
      </c>
      <c r="C418">
        <v>13582.469649999999</v>
      </c>
    </row>
    <row r="419" spans="1:3" x14ac:dyDescent="0.25">
      <c r="A419" t="s">
        <v>653</v>
      </c>
      <c r="B419" t="s">
        <v>655</v>
      </c>
      <c r="C419">
        <v>7037.678433</v>
      </c>
    </row>
    <row r="420" spans="1:3" x14ac:dyDescent="0.25">
      <c r="A420" t="s">
        <v>653</v>
      </c>
      <c r="B420" t="s">
        <v>646</v>
      </c>
      <c r="C420">
        <v>9713.2435819999992</v>
      </c>
    </row>
    <row r="421" spans="1:3" x14ac:dyDescent="0.25">
      <c r="A421" t="s">
        <v>656</v>
      </c>
      <c r="B421" t="s">
        <v>609</v>
      </c>
      <c r="C421">
        <v>11734.69327</v>
      </c>
    </row>
    <row r="422" spans="1:3" x14ac:dyDescent="0.25">
      <c r="A422" t="s">
        <v>656</v>
      </c>
      <c r="B422" t="s">
        <v>597</v>
      </c>
      <c r="C422">
        <v>39982.71918</v>
      </c>
    </row>
    <row r="423" spans="1:3" x14ac:dyDescent="0.25">
      <c r="A423" t="s">
        <v>657</v>
      </c>
      <c r="B423" t="s">
        <v>655</v>
      </c>
      <c r="C423">
        <v>9080.4270410000008</v>
      </c>
    </row>
    <row r="424" spans="1:3" x14ac:dyDescent="0.25">
      <c r="A424" t="s">
        <v>657</v>
      </c>
      <c r="B424" t="s">
        <v>646</v>
      </c>
      <c r="C424">
        <v>5942.1920959999998</v>
      </c>
    </row>
    <row r="425" spans="1:3" x14ac:dyDescent="0.25">
      <c r="A425" t="s">
        <v>658</v>
      </c>
      <c r="B425" t="s">
        <v>646</v>
      </c>
      <c r="C425">
        <v>8373.5520199999992</v>
      </c>
    </row>
    <row r="426" spans="1:3" x14ac:dyDescent="0.25">
      <c r="A426" t="s">
        <v>659</v>
      </c>
      <c r="B426" t="s">
        <v>607</v>
      </c>
      <c r="C426">
        <v>37290.160040000002</v>
      </c>
    </row>
    <row r="427" spans="1:3" x14ac:dyDescent="0.25">
      <c r="A427" t="s">
        <v>659</v>
      </c>
      <c r="B427" t="s">
        <v>660</v>
      </c>
      <c r="C427">
        <v>121.47600250000001</v>
      </c>
    </row>
    <row r="428" spans="1:3" x14ac:dyDescent="0.25">
      <c r="A428" t="s">
        <v>661</v>
      </c>
      <c r="B428" t="s">
        <v>644</v>
      </c>
      <c r="C428">
        <v>771.33501409999997</v>
      </c>
    </row>
    <row r="429" spans="1:3" x14ac:dyDescent="0.25">
      <c r="A429" t="s">
        <v>661</v>
      </c>
      <c r="B429" t="s">
        <v>662</v>
      </c>
      <c r="C429">
        <v>15854.71056</v>
      </c>
    </row>
    <row r="430" spans="1:3" x14ac:dyDescent="0.25">
      <c r="A430" t="s">
        <v>661</v>
      </c>
      <c r="B430" t="s">
        <v>663</v>
      </c>
      <c r="C430">
        <v>24128.586139999999</v>
      </c>
    </row>
    <row r="431" spans="1:3" x14ac:dyDescent="0.25">
      <c r="A431" t="s">
        <v>661</v>
      </c>
      <c r="B431" t="s">
        <v>645</v>
      </c>
      <c r="C431">
        <v>48244.129739999997</v>
      </c>
    </row>
    <row r="432" spans="1:3" x14ac:dyDescent="0.25">
      <c r="A432" t="s">
        <v>661</v>
      </c>
      <c r="B432" t="s">
        <v>664</v>
      </c>
      <c r="C432">
        <v>19652.84577</v>
      </c>
    </row>
    <row r="433" spans="1:3" x14ac:dyDescent="0.25">
      <c r="A433" t="s">
        <v>661</v>
      </c>
      <c r="B433" t="s">
        <v>665</v>
      </c>
      <c r="C433">
        <v>4598.8505240000004</v>
      </c>
    </row>
    <row r="434" spans="1:3" x14ac:dyDescent="0.25">
      <c r="A434" t="s">
        <v>666</v>
      </c>
      <c r="B434" t="s">
        <v>644</v>
      </c>
      <c r="C434">
        <v>28090.92409</v>
      </c>
    </row>
    <row r="435" spans="1:3" x14ac:dyDescent="0.25">
      <c r="A435" t="s">
        <v>666</v>
      </c>
      <c r="B435" t="s">
        <v>645</v>
      </c>
      <c r="C435">
        <v>48722.653129999999</v>
      </c>
    </row>
    <row r="436" spans="1:3" x14ac:dyDescent="0.25">
      <c r="A436" t="s">
        <v>667</v>
      </c>
      <c r="B436" t="s">
        <v>645</v>
      </c>
      <c r="C436">
        <v>33435.72019</v>
      </c>
    </row>
    <row r="437" spans="1:3" x14ac:dyDescent="0.25">
      <c r="A437" t="s">
        <v>668</v>
      </c>
      <c r="B437" t="s">
        <v>645</v>
      </c>
      <c r="C437">
        <v>24137.35729</v>
      </c>
    </row>
    <row r="438" spans="1:3" x14ac:dyDescent="0.25">
      <c r="A438" t="s">
        <v>668</v>
      </c>
      <c r="B438" t="s">
        <v>646</v>
      </c>
      <c r="C438">
        <v>74811.713399999993</v>
      </c>
    </row>
    <row r="439" spans="1:3" x14ac:dyDescent="0.25">
      <c r="A439" t="s">
        <v>669</v>
      </c>
      <c r="B439" t="s">
        <v>607</v>
      </c>
      <c r="C439">
        <v>176.330997</v>
      </c>
    </row>
    <row r="440" spans="1:3" x14ac:dyDescent="0.25">
      <c r="A440" t="s">
        <v>669</v>
      </c>
      <c r="B440" t="s">
        <v>608</v>
      </c>
      <c r="C440">
        <v>144709.68549999999</v>
      </c>
    </row>
    <row r="441" spans="1:3" x14ac:dyDescent="0.25">
      <c r="A441" t="s">
        <v>670</v>
      </c>
      <c r="B441" t="s">
        <v>608</v>
      </c>
      <c r="C441">
        <v>12097.100920000001</v>
      </c>
    </row>
    <row r="442" spans="1:3" x14ac:dyDescent="0.25">
      <c r="A442" t="s">
        <v>671</v>
      </c>
      <c r="B442" t="s">
        <v>654</v>
      </c>
      <c r="C442">
        <v>7442.6170519999996</v>
      </c>
    </row>
    <row r="443" spans="1:3" x14ac:dyDescent="0.25">
      <c r="A443" t="s">
        <v>671</v>
      </c>
      <c r="B443" t="s">
        <v>655</v>
      </c>
      <c r="C443">
        <v>85496.874739999999</v>
      </c>
    </row>
    <row r="444" spans="1:3" x14ac:dyDescent="0.25">
      <c r="A444" t="s">
        <v>671</v>
      </c>
      <c r="B444" t="s">
        <v>646</v>
      </c>
      <c r="C444">
        <v>353.54799530000003</v>
      </c>
    </row>
    <row r="445" spans="1:3" x14ac:dyDescent="0.25">
      <c r="A445" t="s">
        <v>672</v>
      </c>
      <c r="B445" t="s">
        <v>655</v>
      </c>
      <c r="C445">
        <v>2605.0326700000001</v>
      </c>
    </row>
    <row r="446" spans="1:3" x14ac:dyDescent="0.25">
      <c r="A446" t="s">
        <v>672</v>
      </c>
      <c r="B446" t="s">
        <v>646</v>
      </c>
      <c r="C446">
        <v>11221.5661</v>
      </c>
    </row>
    <row r="447" spans="1:3" x14ac:dyDescent="0.25">
      <c r="A447" t="s">
        <v>673</v>
      </c>
      <c r="B447" t="s">
        <v>655</v>
      </c>
      <c r="C447">
        <v>1586.4593090000001</v>
      </c>
    </row>
    <row r="448" spans="1:3" x14ac:dyDescent="0.25">
      <c r="A448" t="s">
        <v>673</v>
      </c>
      <c r="B448" t="s">
        <v>646</v>
      </c>
      <c r="C448">
        <v>3289.6233710000001</v>
      </c>
    </row>
    <row r="449" spans="1:3" x14ac:dyDescent="0.25">
      <c r="A449" t="s">
        <v>674</v>
      </c>
      <c r="B449" t="s">
        <v>608</v>
      </c>
      <c r="C449">
        <v>98076.321880000003</v>
      </c>
    </row>
    <row r="450" spans="1:3" x14ac:dyDescent="0.25">
      <c r="A450" t="s">
        <v>674</v>
      </c>
      <c r="B450" t="s">
        <v>609</v>
      </c>
      <c r="C450">
        <v>80056.083509999997</v>
      </c>
    </row>
    <row r="451" spans="1:3" x14ac:dyDescent="0.25">
      <c r="A451" t="s">
        <v>675</v>
      </c>
      <c r="B451" t="s">
        <v>646</v>
      </c>
      <c r="C451">
        <v>42234.919040000001</v>
      </c>
    </row>
    <row r="452" spans="1:3" x14ac:dyDescent="0.25">
      <c r="A452" t="s">
        <v>676</v>
      </c>
      <c r="B452" t="s">
        <v>645</v>
      </c>
      <c r="C452">
        <v>96444.40827</v>
      </c>
    </row>
    <row r="453" spans="1:3" x14ac:dyDescent="0.25">
      <c r="A453" t="s">
        <v>676</v>
      </c>
      <c r="B453" t="s">
        <v>648</v>
      </c>
      <c r="C453">
        <v>51205.642910000002</v>
      </c>
    </row>
    <row r="454" spans="1:3" x14ac:dyDescent="0.25">
      <c r="A454" t="s">
        <v>676</v>
      </c>
      <c r="B454" t="s">
        <v>677</v>
      </c>
      <c r="C454">
        <v>8716.5139080000008</v>
      </c>
    </row>
    <row r="455" spans="1:3" x14ac:dyDescent="0.25">
      <c r="A455" t="s">
        <v>676</v>
      </c>
      <c r="B455" t="s">
        <v>678</v>
      </c>
      <c r="C455">
        <v>6565.6498529999999</v>
      </c>
    </row>
    <row r="456" spans="1:3" x14ac:dyDescent="0.25">
      <c r="A456" t="s">
        <v>679</v>
      </c>
      <c r="B456" t="s">
        <v>648</v>
      </c>
      <c r="C456">
        <v>43853.206050000001</v>
      </c>
    </row>
    <row r="457" spans="1:3" x14ac:dyDescent="0.25">
      <c r="A457" t="s">
        <v>679</v>
      </c>
      <c r="B457" t="s">
        <v>677</v>
      </c>
      <c r="C457">
        <v>349.11337200000003</v>
      </c>
    </row>
    <row r="458" spans="1:3" x14ac:dyDescent="0.25">
      <c r="A458" t="s">
        <v>680</v>
      </c>
      <c r="B458" t="s">
        <v>609</v>
      </c>
      <c r="C458">
        <v>3936.5146410000002</v>
      </c>
    </row>
    <row r="459" spans="1:3" x14ac:dyDescent="0.25">
      <c r="A459" t="s">
        <v>680</v>
      </c>
      <c r="B459" t="s">
        <v>648</v>
      </c>
      <c r="C459">
        <v>35914.107459999999</v>
      </c>
    </row>
    <row r="460" spans="1:3" x14ac:dyDescent="0.25">
      <c r="A460" t="s">
        <v>680</v>
      </c>
      <c r="B460" t="s">
        <v>681</v>
      </c>
      <c r="C460">
        <v>41070.759850000002</v>
      </c>
    </row>
    <row r="461" spans="1:3" x14ac:dyDescent="0.25">
      <c r="A461" t="s">
        <v>680</v>
      </c>
      <c r="B461" t="s">
        <v>677</v>
      </c>
      <c r="C461">
        <v>1488.8831270000001</v>
      </c>
    </row>
    <row r="462" spans="1:3" x14ac:dyDescent="0.25">
      <c r="A462" t="s">
        <v>682</v>
      </c>
      <c r="B462" t="s">
        <v>645</v>
      </c>
      <c r="C462">
        <v>39152.194750000002</v>
      </c>
    </row>
    <row r="463" spans="1:3" x14ac:dyDescent="0.25">
      <c r="A463" t="s">
        <v>682</v>
      </c>
      <c r="B463" t="s">
        <v>608</v>
      </c>
      <c r="C463">
        <v>21091.032060000001</v>
      </c>
    </row>
    <row r="464" spans="1:3" x14ac:dyDescent="0.25">
      <c r="A464" t="s">
        <v>683</v>
      </c>
      <c r="B464" t="s">
        <v>608</v>
      </c>
      <c r="C464">
        <v>1697.380956</v>
      </c>
    </row>
    <row r="465" spans="1:3" x14ac:dyDescent="0.25">
      <c r="A465" t="s">
        <v>683</v>
      </c>
      <c r="B465" t="s">
        <v>648</v>
      </c>
      <c r="C465">
        <v>17145.435570000001</v>
      </c>
    </row>
    <row r="466" spans="1:3" x14ac:dyDescent="0.25">
      <c r="A466" t="s">
        <v>684</v>
      </c>
      <c r="B466" t="s">
        <v>608</v>
      </c>
      <c r="C466">
        <v>13977.915080000001</v>
      </c>
    </row>
    <row r="467" spans="1:3" x14ac:dyDescent="0.25">
      <c r="A467" t="s">
        <v>684</v>
      </c>
      <c r="B467" t="s">
        <v>609</v>
      </c>
      <c r="C467">
        <v>6541.2659640000002</v>
      </c>
    </row>
    <row r="468" spans="1:3" x14ac:dyDescent="0.25">
      <c r="A468" t="s">
        <v>684</v>
      </c>
      <c r="B468" t="s">
        <v>648</v>
      </c>
      <c r="C468">
        <v>16718.89474</v>
      </c>
    </row>
    <row r="469" spans="1:3" x14ac:dyDescent="0.25">
      <c r="A469" t="s">
        <v>685</v>
      </c>
      <c r="B469" t="s">
        <v>608</v>
      </c>
      <c r="C469">
        <v>10528.233469999999</v>
      </c>
    </row>
    <row r="470" spans="1:3" x14ac:dyDescent="0.25">
      <c r="A470" t="s">
        <v>685</v>
      </c>
      <c r="B470" t="s">
        <v>648</v>
      </c>
      <c r="C470">
        <v>3730.3323799999998</v>
      </c>
    </row>
    <row r="471" spans="1:3" x14ac:dyDescent="0.25">
      <c r="A471" t="s">
        <v>686</v>
      </c>
      <c r="B471" t="s">
        <v>608</v>
      </c>
      <c r="C471">
        <v>28989.990129999998</v>
      </c>
    </row>
    <row r="472" spans="1:3" x14ac:dyDescent="0.25">
      <c r="A472" t="s">
        <v>686</v>
      </c>
      <c r="B472" t="s">
        <v>646</v>
      </c>
      <c r="C472">
        <v>16849.233609999999</v>
      </c>
    </row>
    <row r="473" spans="1:3" x14ac:dyDescent="0.25">
      <c r="A473" t="s">
        <v>687</v>
      </c>
      <c r="B473" t="s">
        <v>654</v>
      </c>
      <c r="C473">
        <v>6775.6740319999999</v>
      </c>
    </row>
    <row r="474" spans="1:3" x14ac:dyDescent="0.25">
      <c r="A474" t="s">
        <v>687</v>
      </c>
      <c r="B474" t="s">
        <v>655</v>
      </c>
      <c r="C474">
        <v>85157.893500000006</v>
      </c>
    </row>
    <row r="475" spans="1:3" x14ac:dyDescent="0.25">
      <c r="A475" t="s">
        <v>687</v>
      </c>
      <c r="B475" t="s">
        <v>688</v>
      </c>
      <c r="C475">
        <v>39260.372089999997</v>
      </c>
    </row>
    <row r="476" spans="1:3" x14ac:dyDescent="0.25">
      <c r="A476" t="s">
        <v>689</v>
      </c>
      <c r="B476" t="s">
        <v>607</v>
      </c>
      <c r="C476">
        <v>14258.500980000001</v>
      </c>
    </row>
    <row r="477" spans="1:3" x14ac:dyDescent="0.25">
      <c r="A477" t="s">
        <v>689</v>
      </c>
      <c r="B477" t="s">
        <v>608</v>
      </c>
      <c r="C477">
        <v>19547.101429999999</v>
      </c>
    </row>
    <row r="478" spans="1:3" x14ac:dyDescent="0.25">
      <c r="A478" t="s">
        <v>689</v>
      </c>
      <c r="B478" t="s">
        <v>646</v>
      </c>
      <c r="C478">
        <v>10713.55989</v>
      </c>
    </row>
    <row r="479" spans="1:3" x14ac:dyDescent="0.25">
      <c r="A479" t="s">
        <v>690</v>
      </c>
      <c r="B479" t="s">
        <v>655</v>
      </c>
      <c r="C479">
        <v>6152.5025690000002</v>
      </c>
    </row>
    <row r="480" spans="1:3" x14ac:dyDescent="0.25">
      <c r="A480" t="s">
        <v>690</v>
      </c>
      <c r="B480" t="s">
        <v>607</v>
      </c>
      <c r="C480">
        <v>22214.164919999999</v>
      </c>
    </row>
    <row r="481" spans="1:3" x14ac:dyDescent="0.25">
      <c r="A481" t="s">
        <v>690</v>
      </c>
      <c r="B481" t="s">
        <v>646</v>
      </c>
      <c r="C481">
        <v>5072.1370770000003</v>
      </c>
    </row>
    <row r="482" spans="1:3" x14ac:dyDescent="0.25">
      <c r="A482" t="s">
        <v>691</v>
      </c>
      <c r="B482" t="s">
        <v>655</v>
      </c>
      <c r="C482">
        <v>81546.159180000002</v>
      </c>
    </row>
    <row r="483" spans="1:3" x14ac:dyDescent="0.25">
      <c r="A483" t="s">
        <v>691</v>
      </c>
      <c r="B483" t="s">
        <v>607</v>
      </c>
      <c r="C483">
        <v>13649.0797</v>
      </c>
    </row>
    <row r="484" spans="1:3" x14ac:dyDescent="0.25">
      <c r="A484" t="s">
        <v>691</v>
      </c>
      <c r="B484" t="s">
        <v>688</v>
      </c>
      <c r="C484">
        <v>29119.86148</v>
      </c>
    </row>
    <row r="485" spans="1:3" x14ac:dyDescent="0.25">
      <c r="A485" t="s">
        <v>691</v>
      </c>
      <c r="B485" t="s">
        <v>660</v>
      </c>
      <c r="C485">
        <v>44296.898070000003</v>
      </c>
    </row>
    <row r="486" spans="1:3" x14ac:dyDescent="0.25">
      <c r="A486" t="s">
        <v>691</v>
      </c>
      <c r="B486" t="s">
        <v>692</v>
      </c>
      <c r="C486">
        <v>31773.948609999999</v>
      </c>
    </row>
    <row r="487" spans="1:3" x14ac:dyDescent="0.25">
      <c r="A487" t="s">
        <v>693</v>
      </c>
      <c r="B487" t="s">
        <v>596</v>
      </c>
      <c r="C487">
        <v>8234.2212350000009</v>
      </c>
    </row>
    <row r="488" spans="1:3" x14ac:dyDescent="0.25">
      <c r="A488" t="s">
        <v>693</v>
      </c>
      <c r="B488" t="s">
        <v>681</v>
      </c>
      <c r="C488">
        <v>127392.2733</v>
      </c>
    </row>
    <row r="489" spans="1:3" x14ac:dyDescent="0.25">
      <c r="A489" t="s">
        <v>693</v>
      </c>
      <c r="B489" t="s">
        <v>641</v>
      </c>
      <c r="C489">
        <v>805.51784210000005</v>
      </c>
    </row>
    <row r="490" spans="1:3" x14ac:dyDescent="0.25">
      <c r="A490" t="s">
        <v>693</v>
      </c>
      <c r="B490" t="s">
        <v>624</v>
      </c>
      <c r="C490">
        <v>20421.749029999999</v>
      </c>
    </row>
    <row r="491" spans="1:3" x14ac:dyDescent="0.25">
      <c r="A491" t="s">
        <v>693</v>
      </c>
      <c r="B491" t="s">
        <v>677</v>
      </c>
      <c r="C491">
        <v>1378.220339</v>
      </c>
    </row>
    <row r="492" spans="1:3" x14ac:dyDescent="0.25">
      <c r="A492" t="s">
        <v>693</v>
      </c>
      <c r="B492" t="s">
        <v>597</v>
      </c>
      <c r="C492">
        <v>68473.302739999999</v>
      </c>
    </row>
    <row r="493" spans="1:3" x14ac:dyDescent="0.25">
      <c r="A493" t="s">
        <v>693</v>
      </c>
      <c r="B493" t="s">
        <v>625</v>
      </c>
      <c r="C493">
        <v>2111.2460249999999</v>
      </c>
    </row>
    <row r="494" spans="1:3" x14ac:dyDescent="0.25">
      <c r="A494" t="s">
        <v>694</v>
      </c>
      <c r="B494" t="s">
        <v>609</v>
      </c>
      <c r="C494">
        <v>19666.207989999999</v>
      </c>
    </row>
    <row r="495" spans="1:3" x14ac:dyDescent="0.25">
      <c r="A495" t="s">
        <v>694</v>
      </c>
      <c r="B495" t="s">
        <v>681</v>
      </c>
      <c r="C495">
        <v>9661.3911800000005</v>
      </c>
    </row>
    <row r="496" spans="1:3" x14ac:dyDescent="0.25">
      <c r="A496" t="s">
        <v>694</v>
      </c>
      <c r="B496" t="s">
        <v>597</v>
      </c>
      <c r="C496">
        <v>9241.2419190000001</v>
      </c>
    </row>
    <row r="497" spans="1:3" x14ac:dyDescent="0.25">
      <c r="A497" t="s">
        <v>695</v>
      </c>
      <c r="B497" t="s">
        <v>596</v>
      </c>
      <c r="C497">
        <v>5824.6620800000001</v>
      </c>
    </row>
    <row r="498" spans="1:3" x14ac:dyDescent="0.25">
      <c r="A498" t="s">
        <v>695</v>
      </c>
      <c r="B498" t="s">
        <v>624</v>
      </c>
      <c r="C498">
        <v>3541.8760379999999</v>
      </c>
    </row>
    <row r="499" spans="1:3" x14ac:dyDescent="0.25">
      <c r="A499" t="s">
        <v>695</v>
      </c>
      <c r="B499" t="s">
        <v>625</v>
      </c>
      <c r="C499">
        <v>13735.057989999999</v>
      </c>
    </row>
    <row r="500" spans="1:3" x14ac:dyDescent="0.25">
      <c r="A500" t="s">
        <v>696</v>
      </c>
      <c r="B500" t="s">
        <v>609</v>
      </c>
      <c r="C500">
        <v>1480.146767</v>
      </c>
    </row>
    <row r="501" spans="1:3" x14ac:dyDescent="0.25">
      <c r="A501" t="s">
        <v>696</v>
      </c>
      <c r="B501" t="s">
        <v>681</v>
      </c>
      <c r="C501">
        <v>659.89846160000002</v>
      </c>
    </row>
    <row r="502" spans="1:3" x14ac:dyDescent="0.25">
      <c r="A502" t="s">
        <v>697</v>
      </c>
      <c r="B502" t="s">
        <v>698</v>
      </c>
      <c r="C502">
        <v>692.42128330000003</v>
      </c>
    </row>
    <row r="503" spans="1:3" x14ac:dyDescent="0.25">
      <c r="A503" t="s">
        <v>697</v>
      </c>
      <c r="B503" t="s">
        <v>699</v>
      </c>
      <c r="C503">
        <v>37833.497080000001</v>
      </c>
    </row>
    <row r="504" spans="1:3" x14ac:dyDescent="0.25">
      <c r="A504" t="s">
        <v>700</v>
      </c>
      <c r="B504" t="s">
        <v>701</v>
      </c>
      <c r="C504">
        <v>20947.755929999999</v>
      </c>
    </row>
    <row r="505" spans="1:3" x14ac:dyDescent="0.25">
      <c r="A505" t="s">
        <v>700</v>
      </c>
      <c r="B505" t="s">
        <v>698</v>
      </c>
      <c r="C505">
        <v>4783.0777799999996</v>
      </c>
    </row>
    <row r="506" spans="1:3" x14ac:dyDescent="0.25">
      <c r="A506" t="s">
        <v>700</v>
      </c>
      <c r="B506" t="s">
        <v>699</v>
      </c>
      <c r="C506">
        <v>44710.903749999998</v>
      </c>
    </row>
    <row r="507" spans="1:3" x14ac:dyDescent="0.25">
      <c r="A507" t="s">
        <v>702</v>
      </c>
      <c r="B507" t="s">
        <v>701</v>
      </c>
      <c r="C507">
        <v>1573.895213</v>
      </c>
    </row>
    <row r="508" spans="1:3" x14ac:dyDescent="0.25">
      <c r="A508" t="s">
        <v>702</v>
      </c>
      <c r="B508" t="s">
        <v>698</v>
      </c>
      <c r="C508">
        <v>1470.002009</v>
      </c>
    </row>
    <row r="509" spans="1:3" x14ac:dyDescent="0.25">
      <c r="A509" t="s">
        <v>702</v>
      </c>
      <c r="B509" t="s">
        <v>699</v>
      </c>
      <c r="C509">
        <v>45534.052929999998</v>
      </c>
    </row>
    <row r="510" spans="1:3" x14ac:dyDescent="0.25">
      <c r="A510" t="s">
        <v>703</v>
      </c>
      <c r="B510" t="s">
        <v>698</v>
      </c>
      <c r="C510">
        <v>10944.668540000001</v>
      </c>
    </row>
    <row r="511" spans="1:3" x14ac:dyDescent="0.25">
      <c r="A511" t="s">
        <v>704</v>
      </c>
      <c r="B511" t="s">
        <v>705</v>
      </c>
      <c r="C511">
        <v>9586.5963009999996</v>
      </c>
    </row>
    <row r="512" spans="1:3" x14ac:dyDescent="0.25">
      <c r="A512" t="s">
        <v>704</v>
      </c>
      <c r="B512" t="s">
        <v>706</v>
      </c>
      <c r="C512">
        <v>7472.5301740000004</v>
      </c>
    </row>
    <row r="513" spans="1:3" x14ac:dyDescent="0.25">
      <c r="A513" t="s">
        <v>704</v>
      </c>
      <c r="B513" t="s">
        <v>707</v>
      </c>
      <c r="C513">
        <v>58753.097159999998</v>
      </c>
    </row>
    <row r="514" spans="1:3" x14ac:dyDescent="0.25">
      <c r="A514" t="s">
        <v>708</v>
      </c>
      <c r="B514" t="s">
        <v>709</v>
      </c>
      <c r="C514">
        <v>51787.588259999997</v>
      </c>
    </row>
    <row r="515" spans="1:3" x14ac:dyDescent="0.25">
      <c r="A515" t="s">
        <v>708</v>
      </c>
      <c r="B515" t="s">
        <v>710</v>
      </c>
      <c r="C515">
        <v>221.74799849999999</v>
      </c>
    </row>
    <row r="516" spans="1:3" x14ac:dyDescent="0.25">
      <c r="A516" t="s">
        <v>711</v>
      </c>
      <c r="B516" t="s">
        <v>712</v>
      </c>
      <c r="C516">
        <v>3365.0469079999998</v>
      </c>
    </row>
    <row r="517" spans="1:3" x14ac:dyDescent="0.25">
      <c r="A517" t="s">
        <v>711</v>
      </c>
      <c r="B517" t="s">
        <v>710</v>
      </c>
      <c r="C517">
        <v>56124.333429999999</v>
      </c>
    </row>
    <row r="518" spans="1:3" x14ac:dyDescent="0.25">
      <c r="A518" t="s">
        <v>711</v>
      </c>
      <c r="B518" t="s">
        <v>713</v>
      </c>
      <c r="C518">
        <v>7547.8347800000001</v>
      </c>
    </row>
    <row r="519" spans="1:3" x14ac:dyDescent="0.25">
      <c r="A519" t="s">
        <v>714</v>
      </c>
      <c r="B519" t="s">
        <v>710</v>
      </c>
      <c r="C519">
        <v>52326.867279999999</v>
      </c>
    </row>
    <row r="520" spans="1:3" x14ac:dyDescent="0.25">
      <c r="A520" t="s">
        <v>714</v>
      </c>
      <c r="B520" t="s">
        <v>715</v>
      </c>
      <c r="C520">
        <v>14324.150460000001</v>
      </c>
    </row>
    <row r="521" spans="1:3" x14ac:dyDescent="0.25">
      <c r="A521" t="s">
        <v>714</v>
      </c>
      <c r="B521" t="s">
        <v>716</v>
      </c>
      <c r="C521">
        <v>4925.9186460000001</v>
      </c>
    </row>
    <row r="522" spans="1:3" x14ac:dyDescent="0.25">
      <c r="A522" t="s">
        <v>717</v>
      </c>
      <c r="B522" t="s">
        <v>709</v>
      </c>
      <c r="C522">
        <v>10126.74821</v>
      </c>
    </row>
    <row r="523" spans="1:3" x14ac:dyDescent="0.25">
      <c r="A523" t="s">
        <v>717</v>
      </c>
      <c r="B523" t="s">
        <v>716</v>
      </c>
      <c r="C523">
        <v>11715.74351</v>
      </c>
    </row>
    <row r="524" spans="1:3" x14ac:dyDescent="0.25">
      <c r="A524" t="s">
        <v>718</v>
      </c>
      <c r="B524" t="s">
        <v>706</v>
      </c>
      <c r="C524">
        <v>81729.731350000002</v>
      </c>
    </row>
    <row r="525" spans="1:3" x14ac:dyDescent="0.25">
      <c r="A525" t="s">
        <v>718</v>
      </c>
      <c r="B525" t="s">
        <v>707</v>
      </c>
      <c r="C525">
        <v>8478.858123</v>
      </c>
    </row>
    <row r="526" spans="1:3" x14ac:dyDescent="0.25">
      <c r="A526" t="s">
        <v>719</v>
      </c>
      <c r="B526" t="s">
        <v>698</v>
      </c>
      <c r="C526">
        <v>36236.417479999996</v>
      </c>
    </row>
    <row r="527" spans="1:3" x14ac:dyDescent="0.25">
      <c r="A527" t="s">
        <v>720</v>
      </c>
      <c r="B527" t="s">
        <v>698</v>
      </c>
      <c r="C527">
        <v>4581.0989650000001</v>
      </c>
    </row>
    <row r="528" spans="1:3" x14ac:dyDescent="0.25">
      <c r="A528" t="s">
        <v>721</v>
      </c>
      <c r="B528" t="s">
        <v>722</v>
      </c>
      <c r="C528">
        <v>88378.087679999997</v>
      </c>
    </row>
    <row r="529" spans="1:3" x14ac:dyDescent="0.25">
      <c r="A529" t="s">
        <v>721</v>
      </c>
      <c r="B529" t="s">
        <v>723</v>
      </c>
      <c r="C529">
        <v>19118.558379999999</v>
      </c>
    </row>
    <row r="530" spans="1:3" x14ac:dyDescent="0.25">
      <c r="A530" t="s">
        <v>724</v>
      </c>
      <c r="B530" t="s">
        <v>725</v>
      </c>
      <c r="C530">
        <v>30325.81537</v>
      </c>
    </row>
    <row r="531" spans="1:3" x14ac:dyDescent="0.25">
      <c r="A531" t="s">
        <v>724</v>
      </c>
      <c r="B531" t="s">
        <v>709</v>
      </c>
      <c r="C531">
        <v>1661.591948</v>
      </c>
    </row>
    <row r="532" spans="1:3" x14ac:dyDescent="0.25">
      <c r="A532" t="s">
        <v>724</v>
      </c>
      <c r="B532" t="s">
        <v>707</v>
      </c>
      <c r="C532">
        <v>53630.574009999997</v>
      </c>
    </row>
    <row r="533" spans="1:3" x14ac:dyDescent="0.25">
      <c r="A533" t="s">
        <v>726</v>
      </c>
      <c r="B533" t="s">
        <v>722</v>
      </c>
      <c r="C533">
        <v>12979.525079999999</v>
      </c>
    </row>
    <row r="534" spans="1:3" x14ac:dyDescent="0.25">
      <c r="A534" t="s">
        <v>727</v>
      </c>
      <c r="B534" t="s">
        <v>712</v>
      </c>
      <c r="C534">
        <v>5175.0826299999999</v>
      </c>
    </row>
    <row r="535" spans="1:3" x14ac:dyDescent="0.25">
      <c r="A535" t="s">
        <v>727</v>
      </c>
      <c r="B535" t="s">
        <v>722</v>
      </c>
      <c r="C535">
        <v>47697.90036</v>
      </c>
    </row>
    <row r="536" spans="1:3" x14ac:dyDescent="0.25">
      <c r="A536" t="s">
        <v>727</v>
      </c>
      <c r="B536" t="s">
        <v>710</v>
      </c>
      <c r="C536">
        <v>16871.463329999999</v>
      </c>
    </row>
    <row r="537" spans="1:3" x14ac:dyDescent="0.25">
      <c r="A537" t="s">
        <v>727</v>
      </c>
      <c r="B537" t="s">
        <v>713</v>
      </c>
      <c r="C537">
        <v>143.81200150000001</v>
      </c>
    </row>
    <row r="538" spans="1:3" x14ac:dyDescent="0.25">
      <c r="A538" t="s">
        <v>727</v>
      </c>
      <c r="B538" t="s">
        <v>723</v>
      </c>
      <c r="C538">
        <v>28449.140289999999</v>
      </c>
    </row>
    <row r="539" spans="1:3" x14ac:dyDescent="0.25">
      <c r="A539" t="s">
        <v>728</v>
      </c>
      <c r="B539" t="s">
        <v>698</v>
      </c>
      <c r="C539">
        <v>54605.995170000002</v>
      </c>
    </row>
    <row r="540" spans="1:3" x14ac:dyDescent="0.25">
      <c r="A540" t="s">
        <v>728</v>
      </c>
      <c r="B540" t="s">
        <v>699</v>
      </c>
      <c r="C540">
        <v>46532.179259999997</v>
      </c>
    </row>
    <row r="541" spans="1:3" x14ac:dyDescent="0.25">
      <c r="A541" t="s">
        <v>729</v>
      </c>
      <c r="B541" t="s">
        <v>706</v>
      </c>
      <c r="C541">
        <v>37958.301070000001</v>
      </c>
    </row>
    <row r="542" spans="1:3" x14ac:dyDescent="0.25">
      <c r="A542" t="s">
        <v>729</v>
      </c>
      <c r="B542" t="s">
        <v>698</v>
      </c>
      <c r="C542">
        <v>26319.20636</v>
      </c>
    </row>
    <row r="543" spans="1:3" x14ac:dyDescent="0.25">
      <c r="A543" t="s">
        <v>729</v>
      </c>
      <c r="B543" t="s">
        <v>707</v>
      </c>
      <c r="C543">
        <v>55988.507369999999</v>
      </c>
    </row>
    <row r="544" spans="1:3" x14ac:dyDescent="0.25">
      <c r="A544" t="s">
        <v>730</v>
      </c>
      <c r="B544" t="s">
        <v>731</v>
      </c>
      <c r="C544">
        <v>1813.74917</v>
      </c>
    </row>
    <row r="545" spans="1:3" x14ac:dyDescent="0.25">
      <c r="A545" t="s">
        <v>730</v>
      </c>
      <c r="B545" t="s">
        <v>722</v>
      </c>
      <c r="C545">
        <v>32512.697749999999</v>
      </c>
    </row>
    <row r="546" spans="1:3" x14ac:dyDescent="0.25">
      <c r="A546" t="s">
        <v>730</v>
      </c>
      <c r="B546" t="s">
        <v>698</v>
      </c>
      <c r="C546">
        <v>142404.18729999999</v>
      </c>
    </row>
    <row r="547" spans="1:3" x14ac:dyDescent="0.25">
      <c r="A547" t="s">
        <v>730</v>
      </c>
      <c r="B547" t="s">
        <v>709</v>
      </c>
      <c r="C547">
        <v>484.20301039999998</v>
      </c>
    </row>
    <row r="548" spans="1:3" x14ac:dyDescent="0.25">
      <c r="A548" t="s">
        <v>730</v>
      </c>
      <c r="B548" t="s">
        <v>707</v>
      </c>
      <c r="C548">
        <v>650.31999169999995</v>
      </c>
    </row>
    <row r="549" spans="1:3" x14ac:dyDescent="0.25">
      <c r="A549" t="s">
        <v>732</v>
      </c>
      <c r="B549" t="s">
        <v>706</v>
      </c>
      <c r="C549">
        <v>20487.241849999999</v>
      </c>
    </row>
    <row r="550" spans="1:3" x14ac:dyDescent="0.25">
      <c r="A550" t="s">
        <v>732</v>
      </c>
      <c r="B550" t="s">
        <v>707</v>
      </c>
      <c r="C550">
        <v>105020.79459999999</v>
      </c>
    </row>
    <row r="551" spans="1:3" x14ac:dyDescent="0.25">
      <c r="A551" t="s">
        <v>732</v>
      </c>
      <c r="B551" t="s">
        <v>733</v>
      </c>
      <c r="C551">
        <v>1614.9260200000001</v>
      </c>
    </row>
    <row r="552" spans="1:3" x14ac:dyDescent="0.25">
      <c r="A552" t="s">
        <v>734</v>
      </c>
      <c r="B552" t="s">
        <v>722</v>
      </c>
      <c r="C552">
        <v>9518.8582430000006</v>
      </c>
    </row>
    <row r="553" spans="1:3" x14ac:dyDescent="0.25">
      <c r="A553" t="s">
        <v>734</v>
      </c>
      <c r="B553" t="s">
        <v>698</v>
      </c>
      <c r="C553">
        <v>19714.072810000001</v>
      </c>
    </row>
    <row r="554" spans="1:3" x14ac:dyDescent="0.25">
      <c r="A554" t="s">
        <v>735</v>
      </c>
      <c r="B554" t="s">
        <v>722</v>
      </c>
      <c r="C554">
        <v>38000.193350000001</v>
      </c>
    </row>
    <row r="555" spans="1:3" x14ac:dyDescent="0.25">
      <c r="A555" t="s">
        <v>735</v>
      </c>
      <c r="B555" t="s">
        <v>698</v>
      </c>
      <c r="C555">
        <v>24248.502499999999</v>
      </c>
    </row>
    <row r="556" spans="1:3" x14ac:dyDescent="0.25">
      <c r="A556" t="s">
        <v>735</v>
      </c>
      <c r="B556" t="s">
        <v>736</v>
      </c>
      <c r="C556">
        <v>729.14000280000005</v>
      </c>
    </row>
    <row r="557" spans="1:3" x14ac:dyDescent="0.25">
      <c r="A557" t="s">
        <v>737</v>
      </c>
      <c r="B557" t="s">
        <v>731</v>
      </c>
      <c r="C557">
        <v>5854.2350100000003</v>
      </c>
    </row>
    <row r="558" spans="1:3" x14ac:dyDescent="0.25">
      <c r="A558" t="s">
        <v>737</v>
      </c>
      <c r="B558" t="s">
        <v>722</v>
      </c>
      <c r="C558">
        <v>1532.849622</v>
      </c>
    </row>
    <row r="559" spans="1:3" x14ac:dyDescent="0.25">
      <c r="A559" t="s">
        <v>737</v>
      </c>
      <c r="B559" t="s">
        <v>709</v>
      </c>
      <c r="C559">
        <v>20243.86246</v>
      </c>
    </row>
    <row r="560" spans="1:3" x14ac:dyDescent="0.25">
      <c r="A560" t="s">
        <v>738</v>
      </c>
      <c r="B560" t="s">
        <v>712</v>
      </c>
      <c r="C560">
        <v>10374.207179999999</v>
      </c>
    </row>
    <row r="561" spans="1:3" x14ac:dyDescent="0.25">
      <c r="A561" t="s">
        <v>738</v>
      </c>
      <c r="B561" t="s">
        <v>731</v>
      </c>
      <c r="C561">
        <v>4539.7474970000003</v>
      </c>
    </row>
    <row r="562" spans="1:3" x14ac:dyDescent="0.25">
      <c r="A562" t="s">
        <v>738</v>
      </c>
      <c r="B562" t="s">
        <v>722</v>
      </c>
      <c r="C562">
        <v>146.57099339999999</v>
      </c>
    </row>
    <row r="563" spans="1:3" x14ac:dyDescent="0.25">
      <c r="A563" t="s">
        <v>738</v>
      </c>
      <c r="B563" t="s">
        <v>709</v>
      </c>
      <c r="C563">
        <v>18535.631410000002</v>
      </c>
    </row>
    <row r="564" spans="1:3" x14ac:dyDescent="0.25">
      <c r="A564" t="s">
        <v>738</v>
      </c>
      <c r="B564" t="s">
        <v>710</v>
      </c>
      <c r="C564">
        <v>38172.064689999999</v>
      </c>
    </row>
    <row r="565" spans="1:3" x14ac:dyDescent="0.25">
      <c r="A565" t="s">
        <v>739</v>
      </c>
      <c r="B565" t="s">
        <v>731</v>
      </c>
      <c r="C565">
        <v>281.25024029999997</v>
      </c>
    </row>
    <row r="566" spans="1:3" x14ac:dyDescent="0.25">
      <c r="A566" t="s">
        <v>739</v>
      </c>
      <c r="B566" t="s">
        <v>722</v>
      </c>
      <c r="C566">
        <v>51310.496330000002</v>
      </c>
    </row>
    <row r="567" spans="1:3" x14ac:dyDescent="0.25">
      <c r="A567" t="s">
        <v>739</v>
      </c>
      <c r="B567" t="s">
        <v>698</v>
      </c>
      <c r="C567">
        <v>16165.706389999999</v>
      </c>
    </row>
    <row r="568" spans="1:3" x14ac:dyDescent="0.25">
      <c r="A568" t="s">
        <v>739</v>
      </c>
      <c r="B568" t="s">
        <v>736</v>
      </c>
      <c r="C568">
        <v>984.34099639999999</v>
      </c>
    </row>
    <row r="569" spans="1:3" x14ac:dyDescent="0.25">
      <c r="A569" t="s">
        <v>740</v>
      </c>
      <c r="B569" t="s">
        <v>707</v>
      </c>
      <c r="C569">
        <v>23865.245129999999</v>
      </c>
    </row>
    <row r="570" spans="1:3" x14ac:dyDescent="0.25">
      <c r="A570" t="s">
        <v>740</v>
      </c>
      <c r="B570" t="s">
        <v>741</v>
      </c>
      <c r="C570">
        <v>4345.6249770000004</v>
      </c>
    </row>
    <row r="571" spans="1:3" x14ac:dyDescent="0.25">
      <c r="A571" t="s">
        <v>742</v>
      </c>
      <c r="B571" t="s">
        <v>722</v>
      </c>
      <c r="C571">
        <v>4764.6897200000003</v>
      </c>
    </row>
    <row r="572" spans="1:3" x14ac:dyDescent="0.25">
      <c r="A572" t="s">
        <v>742</v>
      </c>
      <c r="B572" t="s">
        <v>736</v>
      </c>
      <c r="C572">
        <v>1915.373004</v>
      </c>
    </row>
    <row r="573" spans="1:3" x14ac:dyDescent="0.25">
      <c r="A573" t="s">
        <v>743</v>
      </c>
      <c r="B573" t="s">
        <v>707</v>
      </c>
      <c r="C573">
        <v>8755.5169189999997</v>
      </c>
    </row>
    <row r="574" spans="1:3" x14ac:dyDescent="0.25">
      <c r="A574" t="s">
        <v>744</v>
      </c>
      <c r="B574" t="s">
        <v>731</v>
      </c>
      <c r="C574">
        <v>19479.076679999998</v>
      </c>
    </row>
    <row r="575" spans="1:3" x14ac:dyDescent="0.25">
      <c r="A575" t="s">
        <v>744</v>
      </c>
      <c r="B575" t="s">
        <v>722</v>
      </c>
      <c r="C575">
        <v>261.40000309999999</v>
      </c>
    </row>
    <row r="576" spans="1:3" x14ac:dyDescent="0.25">
      <c r="A576" t="s">
        <v>744</v>
      </c>
      <c r="B576" t="s">
        <v>709</v>
      </c>
      <c r="C576">
        <v>34584.691050000001</v>
      </c>
    </row>
    <row r="577" spans="1:3" x14ac:dyDescent="0.25">
      <c r="A577" t="s">
        <v>744</v>
      </c>
      <c r="B577" t="s">
        <v>707</v>
      </c>
      <c r="C577">
        <v>666.73302439999998</v>
      </c>
    </row>
    <row r="578" spans="1:3" x14ac:dyDescent="0.25">
      <c r="A578" t="s">
        <v>745</v>
      </c>
      <c r="B578" t="s">
        <v>746</v>
      </c>
      <c r="C578">
        <v>20175.695650000001</v>
      </c>
    </row>
    <row r="579" spans="1:3" x14ac:dyDescent="0.25">
      <c r="A579" t="s">
        <v>745</v>
      </c>
      <c r="B579" t="s">
        <v>709</v>
      </c>
      <c r="C579">
        <v>31301.807860000001</v>
      </c>
    </row>
    <row r="580" spans="1:3" x14ac:dyDescent="0.25">
      <c r="A580" t="s">
        <v>745</v>
      </c>
      <c r="B580" t="s">
        <v>707</v>
      </c>
      <c r="C580">
        <v>38489.811580000001</v>
      </c>
    </row>
    <row r="581" spans="1:3" x14ac:dyDescent="0.25">
      <c r="A581" t="s">
        <v>747</v>
      </c>
      <c r="B581" t="s">
        <v>746</v>
      </c>
      <c r="C581">
        <v>2595.7389159999998</v>
      </c>
    </row>
    <row r="582" spans="1:3" x14ac:dyDescent="0.25">
      <c r="A582" t="s">
        <v>747</v>
      </c>
      <c r="B582" t="s">
        <v>709</v>
      </c>
      <c r="C582">
        <v>68740.618100000007</v>
      </c>
    </row>
    <row r="583" spans="1:3" x14ac:dyDescent="0.25">
      <c r="A583" t="s">
        <v>748</v>
      </c>
      <c r="B583" t="s">
        <v>709</v>
      </c>
      <c r="C583">
        <v>13123.354859999999</v>
      </c>
    </row>
    <row r="584" spans="1:3" x14ac:dyDescent="0.25">
      <c r="A584" t="s">
        <v>749</v>
      </c>
      <c r="B584" t="s">
        <v>750</v>
      </c>
      <c r="C584">
        <v>1694.545034</v>
      </c>
    </row>
    <row r="585" spans="1:3" x14ac:dyDescent="0.25">
      <c r="A585" t="s">
        <v>749</v>
      </c>
      <c r="B585" t="s">
        <v>751</v>
      </c>
      <c r="C585">
        <v>25812.081880000002</v>
      </c>
    </row>
    <row r="586" spans="1:3" x14ac:dyDescent="0.25">
      <c r="A586" t="s">
        <v>749</v>
      </c>
      <c r="B586" t="s">
        <v>752</v>
      </c>
      <c r="C586">
        <v>5865.1069520000001</v>
      </c>
    </row>
    <row r="587" spans="1:3" x14ac:dyDescent="0.25">
      <c r="A587" t="s">
        <v>200</v>
      </c>
      <c r="B587" t="s">
        <v>752</v>
      </c>
      <c r="C587">
        <v>16644.587520000001</v>
      </c>
    </row>
    <row r="588" spans="1:3" x14ac:dyDescent="0.25">
      <c r="A588" t="s">
        <v>753</v>
      </c>
      <c r="B588" t="s">
        <v>754</v>
      </c>
      <c r="C588">
        <v>18185.699270000001</v>
      </c>
    </row>
    <row r="589" spans="1:3" x14ac:dyDescent="0.25">
      <c r="A589" t="s">
        <v>753</v>
      </c>
      <c r="B589" t="s">
        <v>755</v>
      </c>
      <c r="C589">
        <v>3220.4930239999999</v>
      </c>
    </row>
    <row r="590" spans="1:3" x14ac:dyDescent="0.25">
      <c r="A590" t="s">
        <v>753</v>
      </c>
      <c r="B590" t="s">
        <v>756</v>
      </c>
      <c r="C590">
        <v>863.92401810000001</v>
      </c>
    </row>
    <row r="591" spans="1:3" x14ac:dyDescent="0.25">
      <c r="A591" t="s">
        <v>757</v>
      </c>
      <c r="B591" t="s">
        <v>754</v>
      </c>
      <c r="C591">
        <v>11822.445830000001</v>
      </c>
    </row>
    <row r="592" spans="1:3" x14ac:dyDescent="0.25">
      <c r="A592" t="s">
        <v>757</v>
      </c>
      <c r="B592" t="s">
        <v>758</v>
      </c>
      <c r="C592">
        <v>3531.7499939999998</v>
      </c>
    </row>
    <row r="593" spans="1:3" x14ac:dyDescent="0.25">
      <c r="A593" t="s">
        <v>759</v>
      </c>
      <c r="B593" t="s">
        <v>752</v>
      </c>
      <c r="C593">
        <v>24959.18693</v>
      </c>
    </row>
    <row r="594" spans="1:3" x14ac:dyDescent="0.25">
      <c r="A594" t="s">
        <v>325</v>
      </c>
      <c r="B594" t="s">
        <v>754</v>
      </c>
      <c r="C594">
        <v>2875.6869980000001</v>
      </c>
    </row>
    <row r="595" spans="1:3" x14ac:dyDescent="0.25">
      <c r="A595" t="s">
        <v>325</v>
      </c>
      <c r="B595" t="s">
        <v>755</v>
      </c>
      <c r="C595">
        <v>3362.509998</v>
      </c>
    </row>
    <row r="596" spans="1:3" x14ac:dyDescent="0.25">
      <c r="A596" t="s">
        <v>326</v>
      </c>
      <c r="B596" t="s">
        <v>754</v>
      </c>
      <c r="C596">
        <v>25378.148000000001</v>
      </c>
    </row>
    <row r="597" spans="1:3" x14ac:dyDescent="0.25">
      <c r="A597" t="s">
        <v>326</v>
      </c>
      <c r="B597" t="s">
        <v>758</v>
      </c>
      <c r="C597">
        <v>153.59499719999999</v>
      </c>
    </row>
    <row r="598" spans="1:3" x14ac:dyDescent="0.25">
      <c r="A598" t="s">
        <v>760</v>
      </c>
      <c r="B598" t="s">
        <v>761</v>
      </c>
      <c r="C598">
        <v>34298.154560000003</v>
      </c>
    </row>
    <row r="599" spans="1:3" x14ac:dyDescent="0.25">
      <c r="A599" t="s">
        <v>760</v>
      </c>
      <c r="B599" t="s">
        <v>762</v>
      </c>
      <c r="C599">
        <v>13353.824860000001</v>
      </c>
    </row>
    <row r="600" spans="1:3" x14ac:dyDescent="0.25">
      <c r="A600" t="s">
        <v>327</v>
      </c>
      <c r="B600" t="s">
        <v>754</v>
      </c>
      <c r="C600">
        <v>12548.54401</v>
      </c>
    </row>
    <row r="601" spans="1:3" x14ac:dyDescent="0.25">
      <c r="A601" t="s">
        <v>327</v>
      </c>
      <c r="B601" t="s">
        <v>762</v>
      </c>
      <c r="C601">
        <v>19658.975429999999</v>
      </c>
    </row>
    <row r="602" spans="1:3" x14ac:dyDescent="0.25">
      <c r="A602" t="s">
        <v>328</v>
      </c>
      <c r="B602" t="s">
        <v>754</v>
      </c>
      <c r="C602">
        <v>401.89201389999999</v>
      </c>
    </row>
    <row r="603" spans="1:3" x14ac:dyDescent="0.25">
      <c r="A603" t="s">
        <v>329</v>
      </c>
      <c r="B603" t="s">
        <v>754</v>
      </c>
      <c r="C603">
        <v>169.845</v>
      </c>
    </row>
    <row r="604" spans="1:3" x14ac:dyDescent="0.25">
      <c r="A604" t="s">
        <v>121</v>
      </c>
      <c r="B604" t="s">
        <v>763</v>
      </c>
      <c r="C604">
        <v>1978.766584</v>
      </c>
    </row>
    <row r="605" spans="1:3" x14ac:dyDescent="0.25">
      <c r="A605" t="s">
        <v>121</v>
      </c>
      <c r="B605" t="s">
        <v>752</v>
      </c>
      <c r="C605">
        <v>2918.507666</v>
      </c>
    </row>
    <row r="606" spans="1:3" x14ac:dyDescent="0.25">
      <c r="A606" t="s">
        <v>122</v>
      </c>
      <c r="B606" t="s">
        <v>763</v>
      </c>
      <c r="C606">
        <v>5721.355141</v>
      </c>
    </row>
    <row r="607" spans="1:3" x14ac:dyDescent="0.25">
      <c r="A607" t="s">
        <v>122</v>
      </c>
      <c r="B607" t="s">
        <v>752</v>
      </c>
      <c r="C607">
        <v>1631.6113459999999</v>
      </c>
    </row>
    <row r="608" spans="1:3" x14ac:dyDescent="0.25">
      <c r="A608" t="s">
        <v>123</v>
      </c>
      <c r="B608" t="s">
        <v>763</v>
      </c>
      <c r="C608">
        <v>6240.4714249999997</v>
      </c>
    </row>
    <row r="609" spans="1:3" x14ac:dyDescent="0.25">
      <c r="A609" t="s">
        <v>124</v>
      </c>
      <c r="B609" t="s">
        <v>763</v>
      </c>
      <c r="C609">
        <v>6685.8326459999998</v>
      </c>
    </row>
    <row r="610" spans="1:3" x14ac:dyDescent="0.25">
      <c r="A610" t="s">
        <v>125</v>
      </c>
      <c r="B610" t="s">
        <v>763</v>
      </c>
      <c r="C610">
        <v>15087.19772</v>
      </c>
    </row>
    <row r="611" spans="1:3" x14ac:dyDescent="0.25">
      <c r="A611" t="s">
        <v>126</v>
      </c>
      <c r="B611" t="s">
        <v>763</v>
      </c>
      <c r="C611">
        <v>15832.45703</v>
      </c>
    </row>
    <row r="612" spans="1:3" x14ac:dyDescent="0.25">
      <c r="A612" t="s">
        <v>764</v>
      </c>
      <c r="B612" t="s">
        <v>762</v>
      </c>
      <c r="C612">
        <v>12597.029710000001</v>
      </c>
    </row>
    <row r="613" spans="1:3" x14ac:dyDescent="0.25">
      <c r="A613" t="s">
        <v>389</v>
      </c>
      <c r="B613" t="s">
        <v>762</v>
      </c>
      <c r="C613">
        <v>16512.819169999999</v>
      </c>
    </row>
    <row r="614" spans="1:3" x14ac:dyDescent="0.25">
      <c r="A614" t="s">
        <v>390</v>
      </c>
      <c r="B614" t="s">
        <v>762</v>
      </c>
      <c r="C614">
        <v>2444.1300040000001</v>
      </c>
    </row>
    <row r="615" spans="1:3" x14ac:dyDescent="0.25">
      <c r="A615" t="s">
        <v>391</v>
      </c>
      <c r="B615" t="s">
        <v>762</v>
      </c>
      <c r="C615">
        <v>9234.3490509999992</v>
      </c>
    </row>
    <row r="616" spans="1:3" x14ac:dyDescent="0.25">
      <c r="A616" t="s">
        <v>391</v>
      </c>
      <c r="B616" t="s">
        <v>765</v>
      </c>
      <c r="C616">
        <v>16120.082710000001</v>
      </c>
    </row>
    <row r="617" spans="1:3" x14ac:dyDescent="0.25">
      <c r="A617" t="s">
        <v>397</v>
      </c>
      <c r="B617" t="s">
        <v>765</v>
      </c>
      <c r="C617">
        <v>1007.401009</v>
      </c>
    </row>
    <row r="618" spans="1:3" x14ac:dyDescent="0.25">
      <c r="A618" t="s">
        <v>398</v>
      </c>
      <c r="B618" t="s">
        <v>765</v>
      </c>
      <c r="C618">
        <v>580.16597509999997</v>
      </c>
    </row>
    <row r="619" spans="1:3" x14ac:dyDescent="0.25">
      <c r="A619" t="s">
        <v>392</v>
      </c>
      <c r="B619" t="s">
        <v>762</v>
      </c>
      <c r="C619">
        <v>609.22100420000004</v>
      </c>
    </row>
    <row r="620" spans="1:3" x14ac:dyDescent="0.25">
      <c r="A620" t="s">
        <v>766</v>
      </c>
      <c r="B620" t="s">
        <v>763</v>
      </c>
      <c r="C620">
        <v>24909.901870000002</v>
      </c>
    </row>
    <row r="621" spans="1:3" x14ac:dyDescent="0.25">
      <c r="A621" t="s">
        <v>766</v>
      </c>
      <c r="B621" t="s">
        <v>767</v>
      </c>
      <c r="C621">
        <v>2809.1348710000002</v>
      </c>
    </row>
    <row r="622" spans="1:3" x14ac:dyDescent="0.25">
      <c r="A622" t="s">
        <v>768</v>
      </c>
      <c r="B622" t="s">
        <v>763</v>
      </c>
      <c r="C622">
        <v>7198.3949089999996</v>
      </c>
    </row>
    <row r="623" spans="1:3" x14ac:dyDescent="0.25">
      <c r="A623" t="s">
        <v>769</v>
      </c>
      <c r="B623" t="s">
        <v>762</v>
      </c>
      <c r="C623">
        <v>4725.049908</v>
      </c>
    </row>
    <row r="624" spans="1:3" x14ac:dyDescent="0.25">
      <c r="A624" t="s">
        <v>127</v>
      </c>
      <c r="B624" t="s">
        <v>763</v>
      </c>
      <c r="C624">
        <v>13299.47257</v>
      </c>
    </row>
    <row r="625" spans="1:3" x14ac:dyDescent="0.25">
      <c r="A625" t="s">
        <v>128</v>
      </c>
      <c r="B625" t="s">
        <v>763</v>
      </c>
      <c r="C625">
        <v>8571.0052250000008</v>
      </c>
    </row>
    <row r="626" spans="1:3" x14ac:dyDescent="0.25">
      <c r="A626" t="s">
        <v>129</v>
      </c>
      <c r="B626" t="s">
        <v>763</v>
      </c>
      <c r="C626">
        <v>8938.7331350000004</v>
      </c>
    </row>
    <row r="627" spans="1:3" x14ac:dyDescent="0.25">
      <c r="A627" t="s">
        <v>130</v>
      </c>
      <c r="B627" t="s">
        <v>763</v>
      </c>
      <c r="C627">
        <v>6715.8866589999998</v>
      </c>
    </row>
    <row r="628" spans="1:3" x14ac:dyDescent="0.25">
      <c r="A628" t="s">
        <v>131</v>
      </c>
      <c r="B628" t="s">
        <v>763</v>
      </c>
      <c r="C628">
        <v>12595.79868</v>
      </c>
    </row>
    <row r="629" spans="1:3" x14ac:dyDescent="0.25">
      <c r="A629" t="s">
        <v>132</v>
      </c>
      <c r="B629" t="s">
        <v>763</v>
      </c>
      <c r="C629">
        <v>6623.5097189999997</v>
      </c>
    </row>
    <row r="630" spans="1:3" x14ac:dyDescent="0.25">
      <c r="A630" t="s">
        <v>133</v>
      </c>
      <c r="B630" t="s">
        <v>763</v>
      </c>
      <c r="C630">
        <v>5857.5816409999998</v>
      </c>
    </row>
    <row r="631" spans="1:3" x14ac:dyDescent="0.25">
      <c r="A631" t="s">
        <v>133</v>
      </c>
      <c r="B631" t="s">
        <v>767</v>
      </c>
      <c r="C631">
        <v>10080.70104</v>
      </c>
    </row>
    <row r="632" spans="1:3" x14ac:dyDescent="0.25">
      <c r="A632" t="s">
        <v>134</v>
      </c>
      <c r="B632" t="s">
        <v>763</v>
      </c>
      <c r="C632">
        <v>8534.3585679999997</v>
      </c>
    </row>
    <row r="633" spans="1:3" x14ac:dyDescent="0.25">
      <c r="A633" t="s">
        <v>134</v>
      </c>
      <c r="B633" t="s">
        <v>767</v>
      </c>
      <c r="C633">
        <v>2019.9060790000001</v>
      </c>
    </row>
    <row r="634" spans="1:3" x14ac:dyDescent="0.25">
      <c r="A634" t="s">
        <v>223</v>
      </c>
      <c r="B634" t="s">
        <v>767</v>
      </c>
      <c r="C634">
        <v>19280.585660000001</v>
      </c>
    </row>
    <row r="635" spans="1:3" x14ac:dyDescent="0.25">
      <c r="A635" t="s">
        <v>770</v>
      </c>
      <c r="B635" t="s">
        <v>763</v>
      </c>
      <c r="C635">
        <v>2391.1778880000002</v>
      </c>
    </row>
    <row r="636" spans="1:3" x14ac:dyDescent="0.25">
      <c r="A636" t="s">
        <v>771</v>
      </c>
      <c r="B636" t="s">
        <v>763</v>
      </c>
      <c r="C636">
        <v>9670.3507669999999</v>
      </c>
    </row>
    <row r="637" spans="1:3" x14ac:dyDescent="0.25">
      <c r="A637" t="s">
        <v>772</v>
      </c>
      <c r="B637" t="s">
        <v>761</v>
      </c>
      <c r="C637">
        <v>2713.0000559999999</v>
      </c>
    </row>
    <row r="638" spans="1:3" x14ac:dyDescent="0.25">
      <c r="A638" t="s">
        <v>772</v>
      </c>
      <c r="B638" t="s">
        <v>765</v>
      </c>
      <c r="C638">
        <v>19380.991829999999</v>
      </c>
    </row>
    <row r="639" spans="1:3" x14ac:dyDescent="0.25">
      <c r="A639" t="s">
        <v>773</v>
      </c>
      <c r="B639" t="s">
        <v>767</v>
      </c>
      <c r="C639">
        <v>11877.746300000001</v>
      </c>
    </row>
    <row r="640" spans="1:3" x14ac:dyDescent="0.25">
      <c r="A640" t="s">
        <v>135</v>
      </c>
      <c r="B640" t="s">
        <v>763</v>
      </c>
      <c r="C640">
        <v>16930.327799999999</v>
      </c>
    </row>
    <row r="641" spans="1:3" x14ac:dyDescent="0.25">
      <c r="A641" t="s">
        <v>136</v>
      </c>
      <c r="B641" t="s">
        <v>763</v>
      </c>
      <c r="C641">
        <v>2375.378119</v>
      </c>
    </row>
    <row r="642" spans="1:3" x14ac:dyDescent="0.25">
      <c r="A642" t="s">
        <v>774</v>
      </c>
      <c r="B642" t="s">
        <v>767</v>
      </c>
      <c r="C642">
        <v>18775.754840000001</v>
      </c>
    </row>
    <row r="643" spans="1:3" x14ac:dyDescent="0.25">
      <c r="A643" t="s">
        <v>399</v>
      </c>
      <c r="B643" t="s">
        <v>765</v>
      </c>
      <c r="C643">
        <v>17977.08196</v>
      </c>
    </row>
    <row r="644" spans="1:3" x14ac:dyDescent="0.25">
      <c r="A644" t="s">
        <v>400</v>
      </c>
      <c r="B644" t="s">
        <v>765</v>
      </c>
      <c r="C644">
        <v>131.18599810000001</v>
      </c>
    </row>
    <row r="645" spans="1:3" x14ac:dyDescent="0.25">
      <c r="A645" t="s">
        <v>137</v>
      </c>
      <c r="B645" t="s">
        <v>763</v>
      </c>
      <c r="C645">
        <v>1596.4968140000001</v>
      </c>
    </row>
    <row r="646" spans="1:3" x14ac:dyDescent="0.25">
      <c r="A646" t="s">
        <v>354</v>
      </c>
      <c r="B646" t="s">
        <v>775</v>
      </c>
      <c r="C646">
        <v>8715.163031</v>
      </c>
    </row>
    <row r="647" spans="1:3" x14ac:dyDescent="0.25">
      <c r="A647" t="s">
        <v>354</v>
      </c>
      <c r="B647" t="s">
        <v>765</v>
      </c>
      <c r="C647">
        <v>52215.584519999997</v>
      </c>
    </row>
    <row r="648" spans="1:3" x14ac:dyDescent="0.25">
      <c r="A648" t="s">
        <v>355</v>
      </c>
      <c r="B648" t="s">
        <v>775</v>
      </c>
      <c r="C648">
        <v>524.57298760000003</v>
      </c>
    </row>
    <row r="649" spans="1:3" x14ac:dyDescent="0.25">
      <c r="A649" t="s">
        <v>356</v>
      </c>
      <c r="B649" t="s">
        <v>775</v>
      </c>
      <c r="C649">
        <v>2703.365816</v>
      </c>
    </row>
    <row r="650" spans="1:3" x14ac:dyDescent="0.25">
      <c r="A650" t="s">
        <v>357</v>
      </c>
      <c r="B650" t="s">
        <v>775</v>
      </c>
      <c r="C650">
        <v>324.8229978</v>
      </c>
    </row>
    <row r="651" spans="1:3" x14ac:dyDescent="0.25">
      <c r="A651" t="s">
        <v>358</v>
      </c>
      <c r="B651" t="s">
        <v>775</v>
      </c>
      <c r="C651">
        <v>5968.8746709999996</v>
      </c>
    </row>
    <row r="652" spans="1:3" x14ac:dyDescent="0.25">
      <c r="A652" t="s">
        <v>359</v>
      </c>
      <c r="B652" t="s">
        <v>775</v>
      </c>
      <c r="C652">
        <v>33979.610549999998</v>
      </c>
    </row>
    <row r="653" spans="1:3" x14ac:dyDescent="0.25">
      <c r="A653" t="s">
        <v>360</v>
      </c>
      <c r="B653" t="s">
        <v>775</v>
      </c>
      <c r="C653">
        <v>860.74177550000002</v>
      </c>
    </row>
    <row r="654" spans="1:3" x14ac:dyDescent="0.25">
      <c r="A654" t="s">
        <v>361</v>
      </c>
      <c r="B654" t="s">
        <v>775</v>
      </c>
      <c r="C654">
        <v>1321.174992</v>
      </c>
    </row>
    <row r="655" spans="1:3" x14ac:dyDescent="0.25">
      <c r="A655" t="s">
        <v>362</v>
      </c>
      <c r="B655" t="s">
        <v>775</v>
      </c>
      <c r="C655">
        <v>517.28488330000005</v>
      </c>
    </row>
    <row r="656" spans="1:3" x14ac:dyDescent="0.25">
      <c r="A656" t="s">
        <v>138</v>
      </c>
      <c r="B656" t="s">
        <v>763</v>
      </c>
      <c r="C656">
        <v>7735.9779980000003</v>
      </c>
    </row>
    <row r="657" spans="1:3" x14ac:dyDescent="0.25">
      <c r="A657" t="s">
        <v>224</v>
      </c>
      <c r="B657" t="s">
        <v>767</v>
      </c>
      <c r="C657">
        <v>9836.7455000000009</v>
      </c>
    </row>
    <row r="658" spans="1:3" x14ac:dyDescent="0.25">
      <c r="A658" t="s">
        <v>225</v>
      </c>
      <c r="B658" t="s">
        <v>767</v>
      </c>
      <c r="C658">
        <v>4316.5485719999997</v>
      </c>
    </row>
    <row r="659" spans="1:3" x14ac:dyDescent="0.25">
      <c r="A659" t="s">
        <v>226</v>
      </c>
      <c r="B659" t="s">
        <v>767</v>
      </c>
      <c r="C659">
        <v>3346.8242449999998</v>
      </c>
    </row>
    <row r="660" spans="1:3" x14ac:dyDescent="0.25">
      <c r="A660" t="s">
        <v>227</v>
      </c>
      <c r="B660" t="s">
        <v>767</v>
      </c>
      <c r="C660">
        <v>10033.28904</v>
      </c>
    </row>
    <row r="661" spans="1:3" x14ac:dyDescent="0.25">
      <c r="A661" t="s">
        <v>228</v>
      </c>
      <c r="B661" t="s">
        <v>767</v>
      </c>
      <c r="C661">
        <v>2413.297329</v>
      </c>
    </row>
    <row r="662" spans="1:3" x14ac:dyDescent="0.25">
      <c r="A662" t="s">
        <v>229</v>
      </c>
      <c r="B662" t="s">
        <v>767</v>
      </c>
      <c r="C662">
        <v>3762.881973</v>
      </c>
    </row>
    <row r="663" spans="1:3" x14ac:dyDescent="0.25">
      <c r="A663" t="s">
        <v>230</v>
      </c>
      <c r="B663" t="s">
        <v>767</v>
      </c>
      <c r="C663">
        <v>6898.2632839999997</v>
      </c>
    </row>
    <row r="664" spans="1:3" x14ac:dyDescent="0.25">
      <c r="A664" t="s">
        <v>231</v>
      </c>
      <c r="B664" t="s">
        <v>767</v>
      </c>
      <c r="C664">
        <v>10789.783079999999</v>
      </c>
    </row>
    <row r="665" spans="1:3" x14ac:dyDescent="0.25">
      <c r="A665" t="s">
        <v>232</v>
      </c>
      <c r="B665" t="s">
        <v>767</v>
      </c>
      <c r="C665">
        <v>11320.763580000001</v>
      </c>
    </row>
    <row r="666" spans="1:3" x14ac:dyDescent="0.25">
      <c r="A666" t="s">
        <v>233</v>
      </c>
      <c r="B666" t="s">
        <v>767</v>
      </c>
      <c r="C666">
        <v>951.08398260000001</v>
      </c>
    </row>
    <row r="667" spans="1:3" x14ac:dyDescent="0.25">
      <c r="A667" t="s">
        <v>234</v>
      </c>
      <c r="B667" t="s">
        <v>767</v>
      </c>
      <c r="C667">
        <v>4002.3572519999998</v>
      </c>
    </row>
    <row r="668" spans="1:3" x14ac:dyDescent="0.25">
      <c r="A668" t="s">
        <v>235</v>
      </c>
      <c r="B668" t="s">
        <v>767</v>
      </c>
      <c r="C668">
        <v>12777.19917</v>
      </c>
    </row>
    <row r="669" spans="1:3" x14ac:dyDescent="0.25">
      <c r="A669" t="s">
        <v>363</v>
      </c>
      <c r="B669" t="s">
        <v>775</v>
      </c>
      <c r="C669">
        <v>15710.94276</v>
      </c>
    </row>
    <row r="670" spans="1:3" x14ac:dyDescent="0.25">
      <c r="A670" t="s">
        <v>363</v>
      </c>
      <c r="B670" t="s">
        <v>776</v>
      </c>
      <c r="C670">
        <v>28163.157190000002</v>
      </c>
    </row>
    <row r="671" spans="1:3" x14ac:dyDescent="0.25">
      <c r="A671" t="s">
        <v>404</v>
      </c>
      <c r="B671" t="s">
        <v>776</v>
      </c>
      <c r="C671">
        <v>5364.6271129999996</v>
      </c>
    </row>
    <row r="672" spans="1:3" x14ac:dyDescent="0.25">
      <c r="A672" t="s">
        <v>236</v>
      </c>
      <c r="B672" t="s">
        <v>767</v>
      </c>
      <c r="C672">
        <v>7539.222033</v>
      </c>
    </row>
    <row r="673" spans="1:3" x14ac:dyDescent="0.25">
      <c r="A673" t="s">
        <v>405</v>
      </c>
      <c r="B673" t="s">
        <v>776</v>
      </c>
      <c r="C673">
        <v>48197.070619999999</v>
      </c>
    </row>
    <row r="674" spans="1:3" x14ac:dyDescent="0.25">
      <c r="A674" t="s">
        <v>406</v>
      </c>
      <c r="B674" t="s">
        <v>776</v>
      </c>
      <c r="C674">
        <v>1213.4561920000001</v>
      </c>
    </row>
    <row r="675" spans="1:3" x14ac:dyDescent="0.25">
      <c r="A675" t="s">
        <v>383</v>
      </c>
      <c r="B675" t="s">
        <v>777</v>
      </c>
      <c r="C675">
        <v>16024.19973</v>
      </c>
    </row>
    <row r="676" spans="1:3" x14ac:dyDescent="0.25">
      <c r="A676" t="s">
        <v>383</v>
      </c>
      <c r="B676" t="s">
        <v>776</v>
      </c>
      <c r="C676">
        <v>19658.207689999999</v>
      </c>
    </row>
    <row r="677" spans="1:3" x14ac:dyDescent="0.25">
      <c r="A677" t="s">
        <v>407</v>
      </c>
      <c r="B677" t="s">
        <v>776</v>
      </c>
      <c r="C677">
        <v>2057.4444100000001</v>
      </c>
    </row>
    <row r="678" spans="1:3" x14ac:dyDescent="0.25">
      <c r="A678" t="s">
        <v>384</v>
      </c>
      <c r="B678" t="s">
        <v>777</v>
      </c>
      <c r="C678">
        <v>33252.700819999998</v>
      </c>
    </row>
    <row r="679" spans="1:3" x14ac:dyDescent="0.25">
      <c r="A679" t="s">
        <v>385</v>
      </c>
      <c r="B679" t="s">
        <v>777</v>
      </c>
      <c r="C679">
        <v>9788.8392789999998</v>
      </c>
    </row>
    <row r="680" spans="1:3" x14ac:dyDescent="0.25">
      <c r="A680" t="s">
        <v>386</v>
      </c>
      <c r="B680" t="s">
        <v>777</v>
      </c>
      <c r="C680">
        <v>2306.7006999999999</v>
      </c>
    </row>
    <row r="681" spans="1:3" x14ac:dyDescent="0.25">
      <c r="A681" t="s">
        <v>778</v>
      </c>
      <c r="B681" t="s">
        <v>750</v>
      </c>
      <c r="C681">
        <v>883.03201369999999</v>
      </c>
    </row>
    <row r="682" spans="1:3" x14ac:dyDescent="0.25">
      <c r="A682" t="s">
        <v>778</v>
      </c>
      <c r="B682" t="s">
        <v>751</v>
      </c>
      <c r="C682">
        <v>39049.604299999999</v>
      </c>
    </row>
    <row r="683" spans="1:3" x14ac:dyDescent="0.25">
      <c r="A683" t="s">
        <v>779</v>
      </c>
      <c r="B683" t="s">
        <v>751</v>
      </c>
      <c r="C683">
        <v>13133.901110000001</v>
      </c>
    </row>
    <row r="684" spans="1:3" x14ac:dyDescent="0.25">
      <c r="A684" t="s">
        <v>779</v>
      </c>
      <c r="B684" t="s">
        <v>752</v>
      </c>
      <c r="C684">
        <v>34897.332329999997</v>
      </c>
    </row>
    <row r="685" spans="1:3" x14ac:dyDescent="0.25">
      <c r="A685" t="s">
        <v>780</v>
      </c>
      <c r="B685" t="s">
        <v>750</v>
      </c>
      <c r="C685">
        <v>5265.5610129999995</v>
      </c>
    </row>
    <row r="686" spans="1:3" x14ac:dyDescent="0.25">
      <c r="A686" t="s">
        <v>780</v>
      </c>
      <c r="B686" t="s">
        <v>751</v>
      </c>
      <c r="C686">
        <v>201.5990007</v>
      </c>
    </row>
    <row r="687" spans="1:3" x14ac:dyDescent="0.25">
      <c r="A687" t="s">
        <v>201</v>
      </c>
      <c r="B687" t="s">
        <v>752</v>
      </c>
      <c r="C687">
        <v>14932.246730000001</v>
      </c>
    </row>
    <row r="688" spans="1:3" x14ac:dyDescent="0.25">
      <c r="A688" t="s">
        <v>202</v>
      </c>
      <c r="B688" t="s">
        <v>752</v>
      </c>
      <c r="C688">
        <v>3509.6190000000001</v>
      </c>
    </row>
    <row r="689" spans="1:3" x14ac:dyDescent="0.25">
      <c r="A689" t="s">
        <v>781</v>
      </c>
      <c r="B689" t="s">
        <v>754</v>
      </c>
      <c r="C689">
        <v>16892.274990000002</v>
      </c>
    </row>
    <row r="690" spans="1:3" x14ac:dyDescent="0.25">
      <c r="A690" t="s">
        <v>782</v>
      </c>
      <c r="B690" t="s">
        <v>763</v>
      </c>
      <c r="C690">
        <v>19813.32951</v>
      </c>
    </row>
    <row r="691" spans="1:3" x14ac:dyDescent="0.25">
      <c r="A691" t="s">
        <v>782</v>
      </c>
      <c r="B691" t="s">
        <v>752</v>
      </c>
      <c r="C691">
        <v>15727.14618</v>
      </c>
    </row>
    <row r="692" spans="1:3" x14ac:dyDescent="0.25">
      <c r="A692" t="s">
        <v>783</v>
      </c>
      <c r="B692" t="s">
        <v>761</v>
      </c>
      <c r="C692">
        <v>59634.146130000001</v>
      </c>
    </row>
    <row r="693" spans="1:3" x14ac:dyDescent="0.25">
      <c r="A693" t="s">
        <v>784</v>
      </c>
      <c r="B693" t="s">
        <v>762</v>
      </c>
      <c r="C693">
        <v>497.79212949999999</v>
      </c>
    </row>
    <row r="694" spans="1:3" x14ac:dyDescent="0.25">
      <c r="A694" t="s">
        <v>784</v>
      </c>
      <c r="B694" t="s">
        <v>765</v>
      </c>
      <c r="C694">
        <v>13103.54868</v>
      </c>
    </row>
    <row r="695" spans="1:3" x14ac:dyDescent="0.25">
      <c r="A695" t="s">
        <v>785</v>
      </c>
      <c r="B695" t="s">
        <v>767</v>
      </c>
      <c r="C695">
        <v>15708.08144</v>
      </c>
    </row>
    <row r="696" spans="1:3" x14ac:dyDescent="0.25">
      <c r="A696" t="s">
        <v>24</v>
      </c>
      <c r="B696" t="s">
        <v>750</v>
      </c>
      <c r="C696">
        <v>9821.1979169999995</v>
      </c>
    </row>
    <row r="697" spans="1:3" x14ac:dyDescent="0.25">
      <c r="A697" t="s">
        <v>24</v>
      </c>
      <c r="B697" t="s">
        <v>752</v>
      </c>
      <c r="C697">
        <v>11076.401040000001</v>
      </c>
    </row>
    <row r="698" spans="1:3" x14ac:dyDescent="0.25">
      <c r="A698" t="s">
        <v>25</v>
      </c>
      <c r="B698" t="s">
        <v>750</v>
      </c>
      <c r="C698">
        <v>238.83200149999999</v>
      </c>
    </row>
    <row r="699" spans="1:3" x14ac:dyDescent="0.25">
      <c r="A699" t="s">
        <v>25</v>
      </c>
      <c r="B699" t="s">
        <v>752</v>
      </c>
      <c r="C699">
        <v>1970.5790119999999</v>
      </c>
    </row>
    <row r="700" spans="1:3" x14ac:dyDescent="0.25">
      <c r="A700" t="s">
        <v>26</v>
      </c>
      <c r="B700" t="s">
        <v>750</v>
      </c>
      <c r="C700">
        <v>12803.294739999999</v>
      </c>
    </row>
    <row r="701" spans="1:3" x14ac:dyDescent="0.25">
      <c r="A701" t="s">
        <v>786</v>
      </c>
      <c r="B701" t="s">
        <v>754</v>
      </c>
      <c r="C701">
        <v>52677.820110000001</v>
      </c>
    </row>
    <row r="702" spans="1:3" x14ac:dyDescent="0.25">
      <c r="A702" t="s">
        <v>786</v>
      </c>
      <c r="B702" t="s">
        <v>761</v>
      </c>
      <c r="C702">
        <v>732.69197640000004</v>
      </c>
    </row>
    <row r="703" spans="1:3" x14ac:dyDescent="0.25">
      <c r="A703" t="s">
        <v>786</v>
      </c>
      <c r="B703" t="s">
        <v>787</v>
      </c>
      <c r="C703">
        <v>18128.997439999999</v>
      </c>
    </row>
    <row r="704" spans="1:3" x14ac:dyDescent="0.25">
      <c r="A704" t="s">
        <v>786</v>
      </c>
      <c r="B704" t="s">
        <v>762</v>
      </c>
      <c r="C704">
        <v>48455.915690000002</v>
      </c>
    </row>
    <row r="705" spans="1:3" x14ac:dyDescent="0.25">
      <c r="A705" t="s">
        <v>786</v>
      </c>
      <c r="B705" t="s">
        <v>758</v>
      </c>
      <c r="C705">
        <v>195.009997</v>
      </c>
    </row>
    <row r="706" spans="1:3" x14ac:dyDescent="0.25">
      <c r="A706" t="s">
        <v>786</v>
      </c>
      <c r="B706" t="s">
        <v>788</v>
      </c>
      <c r="C706">
        <v>2730.1619799999999</v>
      </c>
    </row>
    <row r="707" spans="1:3" x14ac:dyDescent="0.25">
      <c r="A707" t="s">
        <v>786</v>
      </c>
      <c r="B707" t="s">
        <v>789</v>
      </c>
      <c r="C707">
        <v>1622.2520139999999</v>
      </c>
    </row>
    <row r="708" spans="1:3" x14ac:dyDescent="0.25">
      <c r="A708" t="s">
        <v>790</v>
      </c>
      <c r="B708" t="s">
        <v>761</v>
      </c>
      <c r="C708">
        <v>5980.6726859999999</v>
      </c>
    </row>
    <row r="709" spans="1:3" x14ac:dyDescent="0.25">
      <c r="A709" t="s">
        <v>790</v>
      </c>
      <c r="B709" t="s">
        <v>762</v>
      </c>
      <c r="C709">
        <v>31418.140579999999</v>
      </c>
    </row>
    <row r="710" spans="1:3" x14ac:dyDescent="0.25">
      <c r="A710" t="s">
        <v>790</v>
      </c>
      <c r="B710" t="s">
        <v>788</v>
      </c>
      <c r="C710">
        <v>3349.706017</v>
      </c>
    </row>
    <row r="711" spans="1:3" x14ac:dyDescent="0.25">
      <c r="A711" t="s">
        <v>791</v>
      </c>
      <c r="B711" t="s">
        <v>763</v>
      </c>
      <c r="C711">
        <v>46686.34029</v>
      </c>
    </row>
    <row r="712" spans="1:3" x14ac:dyDescent="0.25">
      <c r="A712" t="s">
        <v>791</v>
      </c>
      <c r="B712" t="s">
        <v>752</v>
      </c>
      <c r="C712">
        <v>4656.9857140000004</v>
      </c>
    </row>
    <row r="713" spans="1:3" x14ac:dyDescent="0.25">
      <c r="A713" t="s">
        <v>792</v>
      </c>
      <c r="B713" t="s">
        <v>761</v>
      </c>
      <c r="C713">
        <v>35530.629930000003</v>
      </c>
    </row>
    <row r="714" spans="1:3" x14ac:dyDescent="0.25">
      <c r="A714" t="s">
        <v>792</v>
      </c>
      <c r="B714" t="s">
        <v>762</v>
      </c>
      <c r="C714">
        <v>30233.32548</v>
      </c>
    </row>
    <row r="715" spans="1:3" x14ac:dyDescent="0.25">
      <c r="A715" t="s">
        <v>793</v>
      </c>
      <c r="B715" t="s">
        <v>763</v>
      </c>
      <c r="C715">
        <v>4864.5736450000004</v>
      </c>
    </row>
    <row r="716" spans="1:3" x14ac:dyDescent="0.25">
      <c r="A716" t="s">
        <v>139</v>
      </c>
      <c r="B716" t="s">
        <v>763</v>
      </c>
      <c r="C716">
        <v>4039.0067119999999</v>
      </c>
    </row>
    <row r="717" spans="1:3" x14ac:dyDescent="0.25">
      <c r="A717" t="s">
        <v>794</v>
      </c>
      <c r="B717" t="s">
        <v>754</v>
      </c>
      <c r="C717">
        <v>12849.37833</v>
      </c>
    </row>
    <row r="718" spans="1:3" x14ac:dyDescent="0.25">
      <c r="A718" t="s">
        <v>794</v>
      </c>
      <c r="B718" t="s">
        <v>762</v>
      </c>
      <c r="C718">
        <v>9616.0509540000003</v>
      </c>
    </row>
    <row r="719" spans="1:3" x14ac:dyDescent="0.25">
      <c r="A719" t="s">
        <v>795</v>
      </c>
      <c r="B719" t="s">
        <v>762</v>
      </c>
      <c r="C719">
        <v>18110.85298</v>
      </c>
    </row>
    <row r="720" spans="1:3" x14ac:dyDescent="0.25">
      <c r="A720" t="s">
        <v>795</v>
      </c>
      <c r="B720" t="s">
        <v>788</v>
      </c>
      <c r="C720">
        <v>280.46899789999998</v>
      </c>
    </row>
    <row r="721" spans="1:3" x14ac:dyDescent="0.25">
      <c r="A721" t="s">
        <v>27</v>
      </c>
      <c r="B721" t="s">
        <v>750</v>
      </c>
      <c r="C721">
        <v>2393.4030050000001</v>
      </c>
    </row>
    <row r="722" spans="1:3" x14ac:dyDescent="0.25">
      <c r="A722" t="s">
        <v>299</v>
      </c>
      <c r="B722" t="s">
        <v>796</v>
      </c>
      <c r="C722">
        <v>4606.5229499999996</v>
      </c>
    </row>
    <row r="723" spans="1:3" x14ac:dyDescent="0.25">
      <c r="A723" t="s">
        <v>299</v>
      </c>
      <c r="B723" t="s">
        <v>754</v>
      </c>
      <c r="C723">
        <v>6384.5770510000002</v>
      </c>
    </row>
    <row r="724" spans="1:3" x14ac:dyDescent="0.25">
      <c r="A724" t="s">
        <v>28</v>
      </c>
      <c r="B724" t="s">
        <v>750</v>
      </c>
      <c r="C724">
        <v>1255.7650000000001</v>
      </c>
    </row>
    <row r="725" spans="1:3" x14ac:dyDescent="0.25">
      <c r="A725" t="s">
        <v>300</v>
      </c>
      <c r="B725" t="s">
        <v>750</v>
      </c>
      <c r="C725">
        <v>197.1149996</v>
      </c>
    </row>
    <row r="726" spans="1:3" x14ac:dyDescent="0.25">
      <c r="A726" t="s">
        <v>300</v>
      </c>
      <c r="B726" t="s">
        <v>796</v>
      </c>
      <c r="C726">
        <v>3236.3268509999998</v>
      </c>
    </row>
    <row r="727" spans="1:3" x14ac:dyDescent="0.25">
      <c r="A727" t="s">
        <v>29</v>
      </c>
      <c r="B727" t="s">
        <v>750</v>
      </c>
      <c r="C727">
        <v>165.97899659999999</v>
      </c>
    </row>
    <row r="728" spans="1:3" x14ac:dyDescent="0.25">
      <c r="A728" t="s">
        <v>30</v>
      </c>
      <c r="B728" t="s">
        <v>750</v>
      </c>
      <c r="C728">
        <v>3657.5170119999998</v>
      </c>
    </row>
    <row r="729" spans="1:3" x14ac:dyDescent="0.25">
      <c r="A729" t="s">
        <v>30</v>
      </c>
      <c r="B729" t="s">
        <v>752</v>
      </c>
      <c r="C729">
        <v>6866.7828929999996</v>
      </c>
    </row>
    <row r="730" spans="1:3" x14ac:dyDescent="0.25">
      <c r="A730" t="s">
        <v>301</v>
      </c>
      <c r="B730" t="s">
        <v>796</v>
      </c>
      <c r="C730">
        <v>8328.3429099999994</v>
      </c>
    </row>
    <row r="731" spans="1:3" x14ac:dyDescent="0.25">
      <c r="A731" t="s">
        <v>301</v>
      </c>
      <c r="B731" t="s">
        <v>754</v>
      </c>
      <c r="C731">
        <v>1277.0029870000001</v>
      </c>
    </row>
    <row r="732" spans="1:3" x14ac:dyDescent="0.25">
      <c r="A732" t="s">
        <v>301</v>
      </c>
      <c r="B732" t="s">
        <v>755</v>
      </c>
      <c r="C732">
        <v>1685.702037</v>
      </c>
    </row>
    <row r="733" spans="1:3" x14ac:dyDescent="0.25">
      <c r="A733" t="s">
        <v>301</v>
      </c>
      <c r="B733" t="s">
        <v>756</v>
      </c>
      <c r="C733">
        <v>415.29699679999999</v>
      </c>
    </row>
    <row r="734" spans="1:3" x14ac:dyDescent="0.25">
      <c r="A734" t="s">
        <v>413</v>
      </c>
      <c r="B734" t="s">
        <v>755</v>
      </c>
      <c r="C734">
        <v>253.66500110000001</v>
      </c>
    </row>
    <row r="735" spans="1:3" x14ac:dyDescent="0.25">
      <c r="A735" t="s">
        <v>302</v>
      </c>
      <c r="B735" t="s">
        <v>796</v>
      </c>
      <c r="C735">
        <v>477.74207430000001</v>
      </c>
    </row>
    <row r="736" spans="1:3" x14ac:dyDescent="0.25">
      <c r="A736" t="s">
        <v>414</v>
      </c>
      <c r="B736" t="s">
        <v>755</v>
      </c>
      <c r="C736">
        <v>787.49901299999999</v>
      </c>
    </row>
    <row r="737" spans="1:3" x14ac:dyDescent="0.25">
      <c r="A737" t="s">
        <v>203</v>
      </c>
      <c r="B737" t="s">
        <v>752</v>
      </c>
      <c r="C737">
        <v>5876.8768810000001</v>
      </c>
    </row>
    <row r="738" spans="1:3" x14ac:dyDescent="0.25">
      <c r="A738" t="s">
        <v>203</v>
      </c>
      <c r="B738" t="s">
        <v>755</v>
      </c>
      <c r="C738">
        <v>372.1580032</v>
      </c>
    </row>
    <row r="739" spans="1:3" x14ac:dyDescent="0.25">
      <c r="A739" t="s">
        <v>330</v>
      </c>
      <c r="B739" t="s">
        <v>754</v>
      </c>
      <c r="C739">
        <v>18699.72192</v>
      </c>
    </row>
    <row r="740" spans="1:3" x14ac:dyDescent="0.25">
      <c r="A740" t="s">
        <v>331</v>
      </c>
      <c r="B740" t="s">
        <v>754</v>
      </c>
      <c r="C740">
        <v>581.94809190000001</v>
      </c>
    </row>
    <row r="741" spans="1:3" x14ac:dyDescent="0.25">
      <c r="A741" t="s">
        <v>332</v>
      </c>
      <c r="B741" t="s">
        <v>754</v>
      </c>
      <c r="C741">
        <v>423.19400400000001</v>
      </c>
    </row>
    <row r="742" spans="1:3" x14ac:dyDescent="0.25">
      <c r="A742" t="s">
        <v>477</v>
      </c>
      <c r="B742" t="s">
        <v>754</v>
      </c>
      <c r="C742">
        <v>90.500999980000003</v>
      </c>
    </row>
    <row r="743" spans="1:3" x14ac:dyDescent="0.25">
      <c r="A743" t="s">
        <v>797</v>
      </c>
      <c r="B743" t="s">
        <v>751</v>
      </c>
      <c r="C743">
        <v>16425.839899999999</v>
      </c>
    </row>
    <row r="744" spans="1:3" x14ac:dyDescent="0.25">
      <c r="A744" t="s">
        <v>798</v>
      </c>
      <c r="B744" t="s">
        <v>799</v>
      </c>
      <c r="C744">
        <v>68969.724929999997</v>
      </c>
    </row>
    <row r="745" spans="1:3" x14ac:dyDescent="0.25">
      <c r="A745" t="s">
        <v>800</v>
      </c>
      <c r="B745" t="s">
        <v>799</v>
      </c>
      <c r="C745">
        <v>35814.566160000002</v>
      </c>
    </row>
    <row r="746" spans="1:3" x14ac:dyDescent="0.25">
      <c r="A746" t="s">
        <v>800</v>
      </c>
      <c r="B746" t="s">
        <v>801</v>
      </c>
      <c r="C746">
        <v>17511.057700000001</v>
      </c>
    </row>
    <row r="747" spans="1:3" x14ac:dyDescent="0.25">
      <c r="A747" t="s">
        <v>802</v>
      </c>
      <c r="B747" t="s">
        <v>803</v>
      </c>
      <c r="C747">
        <v>9537.6497949999994</v>
      </c>
    </row>
    <row r="748" spans="1:3" x14ac:dyDescent="0.25">
      <c r="A748" t="s">
        <v>802</v>
      </c>
      <c r="B748" t="s">
        <v>801</v>
      </c>
      <c r="C748">
        <v>33453.523079999999</v>
      </c>
    </row>
    <row r="749" spans="1:3" x14ac:dyDescent="0.25">
      <c r="A749" t="s">
        <v>804</v>
      </c>
      <c r="B749" t="s">
        <v>799</v>
      </c>
      <c r="C749">
        <v>5376.8422010000004</v>
      </c>
    </row>
    <row r="750" spans="1:3" x14ac:dyDescent="0.25">
      <c r="A750" t="s">
        <v>804</v>
      </c>
      <c r="B750" t="s">
        <v>801</v>
      </c>
      <c r="C750">
        <v>51607.520920000003</v>
      </c>
    </row>
    <row r="751" spans="1:3" x14ac:dyDescent="0.25">
      <c r="A751" t="s">
        <v>805</v>
      </c>
      <c r="B751" t="s">
        <v>801</v>
      </c>
      <c r="C751">
        <v>33981.155279999999</v>
      </c>
    </row>
    <row r="752" spans="1:3" x14ac:dyDescent="0.25">
      <c r="A752" t="s">
        <v>806</v>
      </c>
      <c r="B752" t="s">
        <v>751</v>
      </c>
      <c r="C752">
        <v>65163.828280000002</v>
      </c>
    </row>
    <row r="753" spans="1:3" x14ac:dyDescent="0.25">
      <c r="A753" t="s">
        <v>807</v>
      </c>
      <c r="B753" t="s">
        <v>787</v>
      </c>
      <c r="C753">
        <v>59210.750359999998</v>
      </c>
    </row>
    <row r="754" spans="1:3" x14ac:dyDescent="0.25">
      <c r="A754" t="s">
        <v>808</v>
      </c>
      <c r="B754" t="s">
        <v>751</v>
      </c>
      <c r="C754">
        <v>17575.574560000001</v>
      </c>
    </row>
    <row r="755" spans="1:3" x14ac:dyDescent="0.25">
      <c r="A755" t="s">
        <v>809</v>
      </c>
      <c r="B755" t="s">
        <v>799</v>
      </c>
      <c r="C755">
        <v>5482.4061300000003</v>
      </c>
    </row>
    <row r="756" spans="1:3" x14ac:dyDescent="0.25">
      <c r="A756" t="s">
        <v>809</v>
      </c>
      <c r="B756" t="s">
        <v>801</v>
      </c>
      <c r="C756">
        <v>1834.0121349999999</v>
      </c>
    </row>
    <row r="757" spans="1:3" x14ac:dyDescent="0.25">
      <c r="A757" t="s">
        <v>809</v>
      </c>
      <c r="B757" t="s">
        <v>810</v>
      </c>
      <c r="C757">
        <v>103161.952</v>
      </c>
    </row>
    <row r="758" spans="1:3" x14ac:dyDescent="0.25">
      <c r="A758" t="s">
        <v>811</v>
      </c>
      <c r="B758" t="s">
        <v>799</v>
      </c>
      <c r="C758">
        <v>721.29781679999996</v>
      </c>
    </row>
    <row r="759" spans="1:3" x14ac:dyDescent="0.25">
      <c r="A759" t="s">
        <v>811</v>
      </c>
      <c r="B759" t="s">
        <v>801</v>
      </c>
      <c r="C759">
        <v>373.30903110000003</v>
      </c>
    </row>
    <row r="760" spans="1:3" x14ac:dyDescent="0.25">
      <c r="A760" t="s">
        <v>812</v>
      </c>
      <c r="B760" t="s">
        <v>761</v>
      </c>
      <c r="C760">
        <v>62837.250769999999</v>
      </c>
    </row>
    <row r="761" spans="1:3" x14ac:dyDescent="0.25">
      <c r="A761" t="s">
        <v>812</v>
      </c>
      <c r="B761" t="s">
        <v>787</v>
      </c>
      <c r="C761">
        <v>14628.413629999999</v>
      </c>
    </row>
    <row r="762" spans="1:3" x14ac:dyDescent="0.25">
      <c r="A762" t="s">
        <v>813</v>
      </c>
      <c r="B762" t="s">
        <v>803</v>
      </c>
      <c r="C762">
        <v>2076.1320820000001</v>
      </c>
    </row>
    <row r="763" spans="1:3" x14ac:dyDescent="0.25">
      <c r="A763" t="s">
        <v>813</v>
      </c>
      <c r="B763" t="s">
        <v>799</v>
      </c>
      <c r="C763">
        <v>21591.69097</v>
      </c>
    </row>
    <row r="764" spans="1:3" x14ac:dyDescent="0.25">
      <c r="A764" t="s">
        <v>813</v>
      </c>
      <c r="B764" t="s">
        <v>801</v>
      </c>
      <c r="C764">
        <v>27285.253519999998</v>
      </c>
    </row>
    <row r="765" spans="1:3" x14ac:dyDescent="0.25">
      <c r="A765" t="s">
        <v>813</v>
      </c>
      <c r="B765" t="s">
        <v>810</v>
      </c>
      <c r="C765">
        <v>41469.974280000002</v>
      </c>
    </row>
    <row r="766" spans="1:3" x14ac:dyDescent="0.25">
      <c r="A766" t="s">
        <v>813</v>
      </c>
      <c r="B766" t="s">
        <v>814</v>
      </c>
      <c r="C766">
        <v>1185.525024</v>
      </c>
    </row>
    <row r="767" spans="1:3" x14ac:dyDescent="0.25">
      <c r="A767" t="s">
        <v>815</v>
      </c>
      <c r="B767" t="s">
        <v>787</v>
      </c>
      <c r="C767">
        <v>34800.580730000001</v>
      </c>
    </row>
    <row r="768" spans="1:3" x14ac:dyDescent="0.25">
      <c r="A768" t="s">
        <v>816</v>
      </c>
      <c r="B768" t="s">
        <v>761</v>
      </c>
      <c r="C768">
        <v>33340.797559999999</v>
      </c>
    </row>
    <row r="769" spans="1:3" x14ac:dyDescent="0.25">
      <c r="A769" t="s">
        <v>816</v>
      </c>
      <c r="B769" t="s">
        <v>787</v>
      </c>
      <c r="C769">
        <v>101443.9406</v>
      </c>
    </row>
    <row r="770" spans="1:3" x14ac:dyDescent="0.25">
      <c r="A770" t="s">
        <v>817</v>
      </c>
      <c r="B770" t="s">
        <v>803</v>
      </c>
      <c r="C770">
        <v>21054.026389999999</v>
      </c>
    </row>
    <row r="771" spans="1:3" x14ac:dyDescent="0.25">
      <c r="A771" t="s">
        <v>817</v>
      </c>
      <c r="B771" t="s">
        <v>801</v>
      </c>
      <c r="C771">
        <v>77109.445930000002</v>
      </c>
    </row>
    <row r="772" spans="1:3" x14ac:dyDescent="0.25">
      <c r="A772" t="s">
        <v>818</v>
      </c>
      <c r="B772" t="s">
        <v>801</v>
      </c>
      <c r="C772">
        <v>39344.605430000003</v>
      </c>
    </row>
    <row r="773" spans="1:3" x14ac:dyDescent="0.25">
      <c r="A773" t="s">
        <v>819</v>
      </c>
      <c r="B773" t="s">
        <v>801</v>
      </c>
      <c r="C773">
        <v>78328.636310000002</v>
      </c>
    </row>
    <row r="774" spans="1:3" x14ac:dyDescent="0.25">
      <c r="A774" t="s">
        <v>819</v>
      </c>
      <c r="B774" t="s">
        <v>751</v>
      </c>
      <c r="C774">
        <v>20151.147509999999</v>
      </c>
    </row>
    <row r="775" spans="1:3" x14ac:dyDescent="0.25">
      <c r="A775" t="s">
        <v>820</v>
      </c>
      <c r="B775" t="s">
        <v>801</v>
      </c>
      <c r="C775">
        <v>11606.637919999999</v>
      </c>
    </row>
    <row r="776" spans="1:3" x14ac:dyDescent="0.25">
      <c r="A776" t="s">
        <v>820</v>
      </c>
      <c r="B776" t="s">
        <v>821</v>
      </c>
      <c r="C776">
        <v>9917.5969440000008</v>
      </c>
    </row>
    <row r="777" spans="1:3" x14ac:dyDescent="0.25">
      <c r="A777" t="s">
        <v>820</v>
      </c>
      <c r="B777" t="s">
        <v>787</v>
      </c>
      <c r="C777">
        <v>21946.08728</v>
      </c>
    </row>
    <row r="778" spans="1:3" x14ac:dyDescent="0.25">
      <c r="A778" t="s">
        <v>822</v>
      </c>
      <c r="B778" t="s">
        <v>801</v>
      </c>
      <c r="C778">
        <v>19017.755239999999</v>
      </c>
    </row>
    <row r="779" spans="1:3" x14ac:dyDescent="0.25">
      <c r="A779" t="s">
        <v>822</v>
      </c>
      <c r="B779" t="s">
        <v>787</v>
      </c>
      <c r="C779">
        <v>7261.8610500000004</v>
      </c>
    </row>
    <row r="780" spans="1:3" x14ac:dyDescent="0.25">
      <c r="A780" t="s">
        <v>823</v>
      </c>
      <c r="B780" t="s">
        <v>801</v>
      </c>
      <c r="C780">
        <v>2554.142057</v>
      </c>
    </row>
    <row r="781" spans="1:3" x14ac:dyDescent="0.25">
      <c r="A781" t="s">
        <v>823</v>
      </c>
      <c r="B781" t="s">
        <v>787</v>
      </c>
      <c r="C781">
        <v>1835.1618900000001</v>
      </c>
    </row>
    <row r="782" spans="1:3" x14ac:dyDescent="0.25">
      <c r="A782" t="s">
        <v>824</v>
      </c>
      <c r="B782" t="s">
        <v>801</v>
      </c>
      <c r="C782">
        <v>447.2740086</v>
      </c>
    </row>
    <row r="783" spans="1:3" x14ac:dyDescent="0.25">
      <c r="A783" t="s">
        <v>824</v>
      </c>
      <c r="B783" t="s">
        <v>751</v>
      </c>
      <c r="C783">
        <v>30310.091939999998</v>
      </c>
    </row>
    <row r="784" spans="1:3" x14ac:dyDescent="0.25">
      <c r="A784" t="s">
        <v>824</v>
      </c>
      <c r="B784" t="s">
        <v>787</v>
      </c>
      <c r="C784">
        <v>20007.002769999999</v>
      </c>
    </row>
    <row r="785" spans="1:3" x14ac:dyDescent="0.25">
      <c r="A785" t="s">
        <v>825</v>
      </c>
      <c r="B785" t="s">
        <v>751</v>
      </c>
      <c r="C785">
        <v>38655.671920000001</v>
      </c>
    </row>
    <row r="786" spans="1:3" x14ac:dyDescent="0.25">
      <c r="A786" t="s">
        <v>825</v>
      </c>
      <c r="B786" t="s">
        <v>754</v>
      </c>
      <c r="C786">
        <v>55554.595370000003</v>
      </c>
    </row>
    <row r="787" spans="1:3" x14ac:dyDescent="0.25">
      <c r="A787" t="s">
        <v>825</v>
      </c>
      <c r="B787" t="s">
        <v>758</v>
      </c>
      <c r="C787">
        <v>136.23200009999999</v>
      </c>
    </row>
    <row r="788" spans="1:3" x14ac:dyDescent="0.25">
      <c r="A788" t="s">
        <v>826</v>
      </c>
      <c r="B788" t="s">
        <v>751</v>
      </c>
      <c r="C788">
        <v>13017.716990000001</v>
      </c>
    </row>
    <row r="789" spans="1:3" x14ac:dyDescent="0.25">
      <c r="A789" t="s">
        <v>826</v>
      </c>
      <c r="B789" t="s">
        <v>754</v>
      </c>
      <c r="C789">
        <v>15203.217130000001</v>
      </c>
    </row>
    <row r="790" spans="1:3" x14ac:dyDescent="0.25">
      <c r="A790" t="s">
        <v>826</v>
      </c>
      <c r="B790" t="s">
        <v>787</v>
      </c>
      <c r="C790">
        <v>54265.838000000003</v>
      </c>
    </row>
    <row r="791" spans="1:3" x14ac:dyDescent="0.25">
      <c r="A791" t="s">
        <v>827</v>
      </c>
      <c r="B791" t="s">
        <v>750</v>
      </c>
      <c r="C791">
        <v>1311.8670139999999</v>
      </c>
    </row>
    <row r="792" spans="1:3" x14ac:dyDescent="0.25">
      <c r="A792" t="s">
        <v>827</v>
      </c>
      <c r="B792" t="s">
        <v>751</v>
      </c>
      <c r="C792">
        <v>4775.3199299999997</v>
      </c>
    </row>
    <row r="793" spans="1:3" x14ac:dyDescent="0.25">
      <c r="A793" t="s">
        <v>827</v>
      </c>
      <c r="B793" t="s">
        <v>754</v>
      </c>
      <c r="C793">
        <v>875.45499930000005</v>
      </c>
    </row>
    <row r="794" spans="1:3" x14ac:dyDescent="0.25">
      <c r="A794" t="s">
        <v>828</v>
      </c>
      <c r="B794" t="s">
        <v>829</v>
      </c>
      <c r="C794">
        <v>444.1745143</v>
      </c>
    </row>
    <row r="795" spans="1:3" x14ac:dyDescent="0.25">
      <c r="A795" t="s">
        <v>828</v>
      </c>
      <c r="B795" t="s">
        <v>830</v>
      </c>
      <c r="C795">
        <v>6838.543909</v>
      </c>
    </row>
    <row r="796" spans="1:3" x14ac:dyDescent="0.25">
      <c r="A796" t="s">
        <v>831</v>
      </c>
      <c r="B796" t="s">
        <v>829</v>
      </c>
      <c r="C796">
        <v>17256.904760000001</v>
      </c>
    </row>
    <row r="797" spans="1:3" x14ac:dyDescent="0.25">
      <c r="A797" t="s">
        <v>831</v>
      </c>
      <c r="B797" t="s">
        <v>830</v>
      </c>
      <c r="C797">
        <v>3757.5469280000002</v>
      </c>
    </row>
    <row r="798" spans="1:3" x14ac:dyDescent="0.25">
      <c r="A798" t="s">
        <v>832</v>
      </c>
      <c r="B798" t="s">
        <v>833</v>
      </c>
      <c r="C798">
        <v>37811.778350000001</v>
      </c>
    </row>
    <row r="799" spans="1:3" x14ac:dyDescent="0.25">
      <c r="A799" t="s">
        <v>832</v>
      </c>
      <c r="B799" t="s">
        <v>834</v>
      </c>
      <c r="C799">
        <v>27427.543389999999</v>
      </c>
    </row>
    <row r="800" spans="1:3" x14ac:dyDescent="0.25">
      <c r="A800" t="s">
        <v>835</v>
      </c>
      <c r="B800" t="s">
        <v>833</v>
      </c>
      <c r="C800">
        <v>19113.597890000001</v>
      </c>
    </row>
    <row r="801" spans="1:3" x14ac:dyDescent="0.25">
      <c r="A801" t="s">
        <v>835</v>
      </c>
      <c r="B801" t="s">
        <v>834</v>
      </c>
      <c r="C801">
        <v>15206.54291</v>
      </c>
    </row>
    <row r="802" spans="1:3" x14ac:dyDescent="0.25">
      <c r="A802" t="s">
        <v>835</v>
      </c>
      <c r="B802" t="s">
        <v>836</v>
      </c>
      <c r="C802">
        <v>1056.931362</v>
      </c>
    </row>
    <row r="803" spans="1:3" x14ac:dyDescent="0.25">
      <c r="A803" t="s">
        <v>837</v>
      </c>
      <c r="B803" t="s">
        <v>838</v>
      </c>
      <c r="C803">
        <v>5950.72217</v>
      </c>
    </row>
    <row r="804" spans="1:3" x14ac:dyDescent="0.25">
      <c r="A804" t="s">
        <v>837</v>
      </c>
      <c r="B804" t="s">
        <v>829</v>
      </c>
      <c r="C804">
        <v>115799.42080000001</v>
      </c>
    </row>
    <row r="805" spans="1:3" x14ac:dyDescent="0.25">
      <c r="A805" t="s">
        <v>837</v>
      </c>
      <c r="B805" t="s">
        <v>834</v>
      </c>
      <c r="C805">
        <v>1598.4679960000001</v>
      </c>
    </row>
    <row r="806" spans="1:3" x14ac:dyDescent="0.25">
      <c r="A806" t="s">
        <v>837</v>
      </c>
      <c r="B806" t="s">
        <v>839</v>
      </c>
      <c r="C806">
        <v>10688.45738</v>
      </c>
    </row>
    <row r="807" spans="1:3" x14ac:dyDescent="0.25">
      <c r="A807" t="s">
        <v>840</v>
      </c>
      <c r="B807" t="s">
        <v>829</v>
      </c>
      <c r="C807">
        <v>122559.3281</v>
      </c>
    </row>
    <row r="808" spans="1:3" x14ac:dyDescent="0.25">
      <c r="A808" t="s">
        <v>840</v>
      </c>
      <c r="B808" t="s">
        <v>834</v>
      </c>
      <c r="C808">
        <v>67899.839070000002</v>
      </c>
    </row>
    <row r="809" spans="1:3" x14ac:dyDescent="0.25">
      <c r="A809" t="s">
        <v>840</v>
      </c>
      <c r="B809" t="s">
        <v>830</v>
      </c>
      <c r="C809">
        <v>588.53001740000002</v>
      </c>
    </row>
    <row r="810" spans="1:3" x14ac:dyDescent="0.25">
      <c r="A810" t="s">
        <v>841</v>
      </c>
      <c r="B810" t="s">
        <v>705</v>
      </c>
      <c r="C810">
        <v>209.898</v>
      </c>
    </row>
    <row r="811" spans="1:3" x14ac:dyDescent="0.25">
      <c r="A811" t="s">
        <v>841</v>
      </c>
      <c r="B811" t="s">
        <v>838</v>
      </c>
      <c r="C811">
        <v>1624.905</v>
      </c>
    </row>
    <row r="812" spans="1:3" x14ac:dyDescent="0.25">
      <c r="A812" t="s">
        <v>841</v>
      </c>
      <c r="B812" t="s">
        <v>706</v>
      </c>
      <c r="C812">
        <v>6754.5885019999996</v>
      </c>
    </row>
    <row r="813" spans="1:3" x14ac:dyDescent="0.25">
      <c r="A813" t="s">
        <v>841</v>
      </c>
      <c r="B813" t="s">
        <v>829</v>
      </c>
      <c r="C813">
        <v>5907.2574480000003</v>
      </c>
    </row>
    <row r="814" spans="1:3" x14ac:dyDescent="0.25">
      <c r="A814" t="s">
        <v>842</v>
      </c>
      <c r="B814" t="s">
        <v>705</v>
      </c>
      <c r="C814">
        <v>14297.40482</v>
      </c>
    </row>
    <row r="815" spans="1:3" x14ac:dyDescent="0.25">
      <c r="A815" t="s">
        <v>842</v>
      </c>
      <c r="B815" t="s">
        <v>838</v>
      </c>
      <c r="C815">
        <v>503.03500020000001</v>
      </c>
    </row>
    <row r="816" spans="1:3" x14ac:dyDescent="0.25">
      <c r="A816" t="s">
        <v>842</v>
      </c>
      <c r="B816" t="s">
        <v>706</v>
      </c>
      <c r="C816">
        <v>24452.093870000001</v>
      </c>
    </row>
    <row r="817" spans="1:3" x14ac:dyDescent="0.25">
      <c r="A817" t="s">
        <v>842</v>
      </c>
      <c r="B817" t="s">
        <v>843</v>
      </c>
      <c r="C817">
        <v>1512.922984</v>
      </c>
    </row>
    <row r="818" spans="1:3" x14ac:dyDescent="0.25">
      <c r="A818" t="s">
        <v>844</v>
      </c>
      <c r="B818" t="s">
        <v>705</v>
      </c>
      <c r="C818">
        <v>4952.8258669999996</v>
      </c>
    </row>
    <row r="819" spans="1:3" x14ac:dyDescent="0.25">
      <c r="A819" t="s">
        <v>844</v>
      </c>
      <c r="B819" t="s">
        <v>706</v>
      </c>
      <c r="C819">
        <v>1527.088949</v>
      </c>
    </row>
    <row r="820" spans="1:3" x14ac:dyDescent="0.25">
      <c r="A820" t="s">
        <v>844</v>
      </c>
      <c r="B820" t="s">
        <v>843</v>
      </c>
      <c r="C820">
        <v>7157.4221319999997</v>
      </c>
    </row>
    <row r="821" spans="1:3" x14ac:dyDescent="0.25">
      <c r="A821" t="s">
        <v>845</v>
      </c>
      <c r="B821" t="s">
        <v>705</v>
      </c>
      <c r="C821">
        <v>26043.203590000001</v>
      </c>
    </row>
    <row r="822" spans="1:3" x14ac:dyDescent="0.25">
      <c r="A822" t="s">
        <v>845</v>
      </c>
      <c r="B822" t="s">
        <v>706</v>
      </c>
      <c r="C822">
        <v>54180.086060000001</v>
      </c>
    </row>
    <row r="823" spans="1:3" x14ac:dyDescent="0.25">
      <c r="A823" t="s">
        <v>845</v>
      </c>
      <c r="B823" t="s">
        <v>843</v>
      </c>
      <c r="C823">
        <v>1058.16902</v>
      </c>
    </row>
    <row r="824" spans="1:3" x14ac:dyDescent="0.25">
      <c r="A824" t="s">
        <v>846</v>
      </c>
      <c r="B824" t="s">
        <v>834</v>
      </c>
      <c r="C824">
        <v>168253.89139999999</v>
      </c>
    </row>
    <row r="825" spans="1:3" x14ac:dyDescent="0.25">
      <c r="A825" t="s">
        <v>846</v>
      </c>
      <c r="B825" t="s">
        <v>836</v>
      </c>
      <c r="C825">
        <v>878.08718390000001</v>
      </c>
    </row>
    <row r="826" spans="1:3" x14ac:dyDescent="0.25">
      <c r="A826" t="s">
        <v>847</v>
      </c>
      <c r="B826" t="s">
        <v>838</v>
      </c>
      <c r="C826">
        <v>12937.55636</v>
      </c>
    </row>
    <row r="827" spans="1:3" x14ac:dyDescent="0.25">
      <c r="A827" t="s">
        <v>847</v>
      </c>
      <c r="B827" t="s">
        <v>848</v>
      </c>
      <c r="C827">
        <v>21235.515210000001</v>
      </c>
    </row>
    <row r="828" spans="1:3" x14ac:dyDescent="0.25">
      <c r="A828" t="s">
        <v>847</v>
      </c>
      <c r="B828" t="s">
        <v>706</v>
      </c>
      <c r="C828">
        <v>64243.411410000001</v>
      </c>
    </row>
    <row r="829" spans="1:3" x14ac:dyDescent="0.25">
      <c r="A829" t="s">
        <v>847</v>
      </c>
      <c r="B829" t="s">
        <v>829</v>
      </c>
      <c r="C829">
        <v>108044.7047</v>
      </c>
    </row>
    <row r="830" spans="1:3" x14ac:dyDescent="0.25">
      <c r="A830" t="s">
        <v>849</v>
      </c>
      <c r="B830" t="s">
        <v>829</v>
      </c>
      <c r="C830">
        <v>5763.7627309999998</v>
      </c>
    </row>
    <row r="831" spans="1:3" x14ac:dyDescent="0.25">
      <c r="A831" t="s">
        <v>850</v>
      </c>
      <c r="B831" t="s">
        <v>848</v>
      </c>
      <c r="C831">
        <v>19800.545409999999</v>
      </c>
    </row>
    <row r="832" spans="1:3" x14ac:dyDescent="0.25">
      <c r="A832" t="s">
        <v>850</v>
      </c>
      <c r="B832" t="s">
        <v>829</v>
      </c>
      <c r="C832">
        <v>8404.4861770000007</v>
      </c>
    </row>
    <row r="833" spans="1:3" x14ac:dyDescent="0.25">
      <c r="A833" t="s">
        <v>851</v>
      </c>
      <c r="B833" t="s">
        <v>848</v>
      </c>
      <c r="C833">
        <v>39182.680460000003</v>
      </c>
    </row>
    <row r="834" spans="1:3" x14ac:dyDescent="0.25">
      <c r="A834" t="s">
        <v>851</v>
      </c>
      <c r="B834" t="s">
        <v>706</v>
      </c>
      <c r="C834">
        <v>187238.09099999999</v>
      </c>
    </row>
    <row r="835" spans="1:3" x14ac:dyDescent="0.25">
      <c r="A835" t="s">
        <v>851</v>
      </c>
      <c r="B835" t="s">
        <v>852</v>
      </c>
      <c r="C835">
        <v>12822.47587</v>
      </c>
    </row>
    <row r="836" spans="1:3" x14ac:dyDescent="0.25">
      <c r="A836" t="s">
        <v>853</v>
      </c>
      <c r="B836" t="s">
        <v>833</v>
      </c>
      <c r="C836">
        <v>1160.7387679999999</v>
      </c>
    </row>
    <row r="837" spans="1:3" x14ac:dyDescent="0.25">
      <c r="A837" t="s">
        <v>853</v>
      </c>
      <c r="B837" t="s">
        <v>854</v>
      </c>
      <c r="C837">
        <v>6205.8730210000003</v>
      </c>
    </row>
    <row r="838" spans="1:3" x14ac:dyDescent="0.25">
      <c r="A838" t="s">
        <v>853</v>
      </c>
      <c r="B838" t="s">
        <v>834</v>
      </c>
      <c r="C838">
        <v>47405.201730000001</v>
      </c>
    </row>
    <row r="839" spans="1:3" x14ac:dyDescent="0.25">
      <c r="A839" t="s">
        <v>853</v>
      </c>
      <c r="B839" t="s">
        <v>836</v>
      </c>
      <c r="C839">
        <v>12031.907149999999</v>
      </c>
    </row>
    <row r="840" spans="1:3" x14ac:dyDescent="0.25">
      <c r="A840" t="s">
        <v>855</v>
      </c>
      <c r="B840" t="s">
        <v>856</v>
      </c>
      <c r="C840">
        <v>12095.000029999999</v>
      </c>
    </row>
    <row r="841" spans="1:3" x14ac:dyDescent="0.25">
      <c r="A841" t="s">
        <v>855</v>
      </c>
      <c r="B841" t="s">
        <v>838</v>
      </c>
      <c r="C841">
        <v>24092.916430000001</v>
      </c>
    </row>
    <row r="842" spans="1:3" x14ac:dyDescent="0.25">
      <c r="A842" t="s">
        <v>855</v>
      </c>
      <c r="B842" t="s">
        <v>854</v>
      </c>
      <c r="C842">
        <v>67293.19558</v>
      </c>
    </row>
    <row r="843" spans="1:3" x14ac:dyDescent="0.25">
      <c r="A843" t="s">
        <v>855</v>
      </c>
      <c r="B843" t="s">
        <v>829</v>
      </c>
      <c r="C843">
        <v>86521.039520000006</v>
      </c>
    </row>
    <row r="844" spans="1:3" x14ac:dyDescent="0.25">
      <c r="A844" t="s">
        <v>857</v>
      </c>
      <c r="B844" t="s">
        <v>829</v>
      </c>
      <c r="C844">
        <v>16327.053239999999</v>
      </c>
    </row>
    <row r="845" spans="1:3" x14ac:dyDescent="0.25">
      <c r="A845" t="s">
        <v>858</v>
      </c>
      <c r="B845" t="s">
        <v>838</v>
      </c>
      <c r="C845">
        <v>4690.1000000000004</v>
      </c>
    </row>
    <row r="846" spans="1:3" x14ac:dyDescent="0.25">
      <c r="A846" t="s">
        <v>858</v>
      </c>
      <c r="B846" t="s">
        <v>829</v>
      </c>
      <c r="C846">
        <v>9320.7744330000005</v>
      </c>
    </row>
    <row r="847" spans="1:3" x14ac:dyDescent="0.25">
      <c r="A847" t="s">
        <v>859</v>
      </c>
      <c r="B847" t="s">
        <v>860</v>
      </c>
      <c r="C847">
        <v>14293.038339999999</v>
      </c>
    </row>
    <row r="848" spans="1:3" x14ac:dyDescent="0.25">
      <c r="A848" t="s">
        <v>861</v>
      </c>
      <c r="B848" t="s">
        <v>862</v>
      </c>
      <c r="C848">
        <v>92158.113469999997</v>
      </c>
    </row>
    <row r="849" spans="1:3" x14ac:dyDescent="0.25">
      <c r="A849" t="s">
        <v>861</v>
      </c>
      <c r="B849" t="s">
        <v>761</v>
      </c>
      <c r="C849">
        <v>258.45500720000001</v>
      </c>
    </row>
    <row r="850" spans="1:3" x14ac:dyDescent="0.25">
      <c r="A850" t="s">
        <v>861</v>
      </c>
      <c r="B850" t="s">
        <v>833</v>
      </c>
      <c r="C850">
        <v>18577.283029999999</v>
      </c>
    </row>
    <row r="851" spans="1:3" x14ac:dyDescent="0.25">
      <c r="A851" t="s">
        <v>861</v>
      </c>
      <c r="B851" t="s">
        <v>836</v>
      </c>
      <c r="C851">
        <v>48218.129509999999</v>
      </c>
    </row>
    <row r="852" spans="1:3" x14ac:dyDescent="0.25">
      <c r="A852" t="s">
        <v>861</v>
      </c>
      <c r="B852" t="s">
        <v>860</v>
      </c>
      <c r="C852">
        <v>51829.697489999999</v>
      </c>
    </row>
    <row r="853" spans="1:3" x14ac:dyDescent="0.25">
      <c r="A853" t="s">
        <v>863</v>
      </c>
      <c r="B853" t="s">
        <v>836</v>
      </c>
      <c r="C853">
        <v>23979.684980000002</v>
      </c>
    </row>
    <row r="854" spans="1:3" x14ac:dyDescent="0.25">
      <c r="A854" t="s">
        <v>864</v>
      </c>
      <c r="B854" t="s">
        <v>856</v>
      </c>
      <c r="C854">
        <v>16003.69868</v>
      </c>
    </row>
    <row r="855" spans="1:3" x14ac:dyDescent="0.25">
      <c r="A855" t="s">
        <v>864</v>
      </c>
      <c r="B855" t="s">
        <v>854</v>
      </c>
      <c r="C855">
        <v>99410.465679999994</v>
      </c>
    </row>
    <row r="856" spans="1:3" x14ac:dyDescent="0.25">
      <c r="A856" t="s">
        <v>864</v>
      </c>
      <c r="B856" t="s">
        <v>836</v>
      </c>
      <c r="C856">
        <v>52231.428950000001</v>
      </c>
    </row>
    <row r="857" spans="1:3" x14ac:dyDescent="0.25">
      <c r="A857" t="s">
        <v>865</v>
      </c>
      <c r="B857" t="s">
        <v>821</v>
      </c>
      <c r="C857">
        <v>4806.6682030000002</v>
      </c>
    </row>
    <row r="858" spans="1:3" x14ac:dyDescent="0.25">
      <c r="A858" t="s">
        <v>865</v>
      </c>
      <c r="B858" t="s">
        <v>810</v>
      </c>
      <c r="C858">
        <v>3377.1880000000001</v>
      </c>
    </row>
    <row r="859" spans="1:3" x14ac:dyDescent="0.25">
      <c r="A859" t="s">
        <v>865</v>
      </c>
      <c r="B859" t="s">
        <v>814</v>
      </c>
      <c r="C859">
        <v>51612.148399999998</v>
      </c>
    </row>
    <row r="860" spans="1:3" x14ac:dyDescent="0.25">
      <c r="A860" t="s">
        <v>866</v>
      </c>
      <c r="B860" t="s">
        <v>821</v>
      </c>
      <c r="C860">
        <v>10735.158090000001</v>
      </c>
    </row>
    <row r="861" spans="1:3" x14ac:dyDescent="0.25">
      <c r="A861" t="s">
        <v>866</v>
      </c>
      <c r="B861" t="s">
        <v>814</v>
      </c>
      <c r="C861">
        <v>854.8220096</v>
      </c>
    </row>
    <row r="862" spans="1:3" x14ac:dyDescent="0.25">
      <c r="A862" t="s">
        <v>867</v>
      </c>
      <c r="B862" t="s">
        <v>821</v>
      </c>
      <c r="C862">
        <v>9880.9669940000003</v>
      </c>
    </row>
    <row r="863" spans="1:3" x14ac:dyDescent="0.25">
      <c r="A863" t="s">
        <v>867</v>
      </c>
      <c r="B863" t="s">
        <v>868</v>
      </c>
      <c r="C863">
        <v>6215.545384</v>
      </c>
    </row>
    <row r="864" spans="1:3" x14ac:dyDescent="0.25">
      <c r="A864" t="s">
        <v>869</v>
      </c>
      <c r="B864" t="s">
        <v>821</v>
      </c>
      <c r="C864">
        <v>13459.973120000001</v>
      </c>
    </row>
    <row r="865" spans="1:3" x14ac:dyDescent="0.25">
      <c r="A865" t="s">
        <v>870</v>
      </c>
      <c r="B865" t="s">
        <v>871</v>
      </c>
      <c r="C865">
        <v>32024.621790000001</v>
      </c>
    </row>
    <row r="866" spans="1:3" x14ac:dyDescent="0.25">
      <c r="A866" t="s">
        <v>870</v>
      </c>
      <c r="B866" t="s">
        <v>872</v>
      </c>
      <c r="C866">
        <v>7642.5087759999997</v>
      </c>
    </row>
    <row r="867" spans="1:3" x14ac:dyDescent="0.25">
      <c r="A867" t="s">
        <v>873</v>
      </c>
      <c r="B867" t="s">
        <v>874</v>
      </c>
      <c r="C867">
        <v>1333.9579450000001</v>
      </c>
    </row>
    <row r="868" spans="1:3" x14ac:dyDescent="0.25">
      <c r="A868" t="s">
        <v>873</v>
      </c>
      <c r="B868" t="s">
        <v>875</v>
      </c>
      <c r="C868">
        <v>19215.970720000001</v>
      </c>
    </row>
    <row r="869" spans="1:3" x14ac:dyDescent="0.25">
      <c r="A869" t="s">
        <v>873</v>
      </c>
      <c r="B869" t="s">
        <v>876</v>
      </c>
      <c r="C869">
        <v>307.54098720000002</v>
      </c>
    </row>
    <row r="870" spans="1:3" x14ac:dyDescent="0.25">
      <c r="A870" t="s">
        <v>873</v>
      </c>
      <c r="B870" t="s">
        <v>877</v>
      </c>
      <c r="C870">
        <v>35443.76281</v>
      </c>
    </row>
    <row r="871" spans="1:3" x14ac:dyDescent="0.25">
      <c r="A871" t="s">
        <v>878</v>
      </c>
      <c r="B871" t="s">
        <v>874</v>
      </c>
      <c r="C871">
        <v>10915.017669999999</v>
      </c>
    </row>
    <row r="872" spans="1:3" x14ac:dyDescent="0.25">
      <c r="A872" t="s">
        <v>878</v>
      </c>
      <c r="B872" t="s">
        <v>875</v>
      </c>
      <c r="C872">
        <v>949.30772079999997</v>
      </c>
    </row>
    <row r="873" spans="1:3" x14ac:dyDescent="0.25">
      <c r="A873" t="s">
        <v>878</v>
      </c>
      <c r="B873" t="s">
        <v>699</v>
      </c>
      <c r="C873">
        <v>37884.504110000002</v>
      </c>
    </row>
    <row r="874" spans="1:3" x14ac:dyDescent="0.25">
      <c r="A874" t="s">
        <v>878</v>
      </c>
      <c r="B874" t="s">
        <v>877</v>
      </c>
      <c r="C874">
        <v>65123.816169999998</v>
      </c>
    </row>
    <row r="875" spans="1:3" x14ac:dyDescent="0.25">
      <c r="A875" t="s">
        <v>879</v>
      </c>
      <c r="B875" t="s">
        <v>821</v>
      </c>
      <c r="C875">
        <v>1328.0255199999999</v>
      </c>
    </row>
    <row r="876" spans="1:3" x14ac:dyDescent="0.25">
      <c r="A876" t="s">
        <v>879</v>
      </c>
      <c r="B876" t="s">
        <v>868</v>
      </c>
      <c r="C876">
        <v>71581.689530000003</v>
      </c>
    </row>
    <row r="877" spans="1:3" x14ac:dyDescent="0.25">
      <c r="A877" t="s">
        <v>880</v>
      </c>
      <c r="B877" t="s">
        <v>871</v>
      </c>
      <c r="C877">
        <v>10098.40389</v>
      </c>
    </row>
    <row r="878" spans="1:3" x14ac:dyDescent="0.25">
      <c r="A878" t="s">
        <v>880</v>
      </c>
      <c r="B878" t="s">
        <v>821</v>
      </c>
      <c r="C878">
        <v>5223.1335090000002</v>
      </c>
    </row>
    <row r="879" spans="1:3" x14ac:dyDescent="0.25">
      <c r="A879" t="s">
        <v>880</v>
      </c>
      <c r="B879" t="s">
        <v>872</v>
      </c>
      <c r="C879">
        <v>41065.487880000001</v>
      </c>
    </row>
    <row r="880" spans="1:3" x14ac:dyDescent="0.25">
      <c r="A880" t="s">
        <v>880</v>
      </c>
      <c r="B880" t="s">
        <v>868</v>
      </c>
      <c r="C880">
        <v>10389.20773</v>
      </c>
    </row>
    <row r="881" spans="1:3" x14ac:dyDescent="0.25">
      <c r="A881" t="s">
        <v>881</v>
      </c>
      <c r="B881" t="s">
        <v>872</v>
      </c>
      <c r="C881">
        <v>34993.397239999998</v>
      </c>
    </row>
    <row r="882" spans="1:3" x14ac:dyDescent="0.25">
      <c r="A882" t="s">
        <v>882</v>
      </c>
      <c r="B882" t="s">
        <v>871</v>
      </c>
      <c r="C882">
        <v>19947.347379999999</v>
      </c>
    </row>
    <row r="883" spans="1:3" x14ac:dyDescent="0.25">
      <c r="A883" t="s">
        <v>882</v>
      </c>
      <c r="B883" t="s">
        <v>872</v>
      </c>
      <c r="C883">
        <v>5522.6853140000003</v>
      </c>
    </row>
    <row r="884" spans="1:3" x14ac:dyDescent="0.25">
      <c r="A884" t="s">
        <v>883</v>
      </c>
      <c r="B884" t="s">
        <v>871</v>
      </c>
      <c r="C884">
        <v>438.48160860000002</v>
      </c>
    </row>
    <row r="885" spans="1:3" x14ac:dyDescent="0.25">
      <c r="A885" t="s">
        <v>883</v>
      </c>
      <c r="B885" t="s">
        <v>584</v>
      </c>
      <c r="C885">
        <v>30625.973450000001</v>
      </c>
    </row>
    <row r="886" spans="1:3" x14ac:dyDescent="0.25">
      <c r="A886" t="s">
        <v>884</v>
      </c>
      <c r="B886" t="s">
        <v>871</v>
      </c>
      <c r="C886">
        <v>35885.262470000001</v>
      </c>
    </row>
    <row r="887" spans="1:3" x14ac:dyDescent="0.25">
      <c r="A887" t="s">
        <v>884</v>
      </c>
      <c r="B887" t="s">
        <v>584</v>
      </c>
      <c r="C887">
        <v>11806.68253</v>
      </c>
    </row>
    <row r="888" spans="1:3" x14ac:dyDescent="0.25">
      <c r="A888" t="s">
        <v>885</v>
      </c>
      <c r="B888" t="s">
        <v>584</v>
      </c>
      <c r="C888">
        <v>35953.796629999997</v>
      </c>
    </row>
    <row r="889" spans="1:3" x14ac:dyDescent="0.25">
      <c r="A889" t="s">
        <v>886</v>
      </c>
      <c r="B889" t="s">
        <v>584</v>
      </c>
      <c r="C889">
        <v>7074.2768699999997</v>
      </c>
    </row>
    <row r="890" spans="1:3" x14ac:dyDescent="0.25">
      <c r="A890" t="s">
        <v>887</v>
      </c>
      <c r="B890" t="s">
        <v>888</v>
      </c>
      <c r="C890">
        <v>1774.861582</v>
      </c>
    </row>
    <row r="891" spans="1:3" x14ac:dyDescent="0.25">
      <c r="A891" t="s">
        <v>887</v>
      </c>
      <c r="B891" t="s">
        <v>889</v>
      </c>
      <c r="C891">
        <v>129.5680017</v>
      </c>
    </row>
    <row r="892" spans="1:3" x14ac:dyDescent="0.25">
      <c r="A892" t="s">
        <v>887</v>
      </c>
      <c r="B892" t="s">
        <v>876</v>
      </c>
      <c r="C892">
        <v>4385.1818190000004</v>
      </c>
    </row>
    <row r="893" spans="1:3" x14ac:dyDescent="0.25">
      <c r="A893" t="s">
        <v>890</v>
      </c>
      <c r="B893" t="s">
        <v>888</v>
      </c>
      <c r="C893">
        <v>30001.64731</v>
      </c>
    </row>
    <row r="894" spans="1:3" x14ac:dyDescent="0.25">
      <c r="A894" t="s">
        <v>890</v>
      </c>
      <c r="B894" t="s">
        <v>876</v>
      </c>
      <c r="C894">
        <v>1350.7882629999999</v>
      </c>
    </row>
    <row r="895" spans="1:3" x14ac:dyDescent="0.25">
      <c r="A895" t="s">
        <v>891</v>
      </c>
      <c r="B895" t="s">
        <v>892</v>
      </c>
      <c r="C895">
        <v>4793.5991739999999</v>
      </c>
    </row>
    <row r="896" spans="1:3" x14ac:dyDescent="0.25">
      <c r="A896" t="s">
        <v>891</v>
      </c>
      <c r="B896" t="s">
        <v>875</v>
      </c>
      <c r="C896">
        <v>6930.3873050000002</v>
      </c>
    </row>
    <row r="897" spans="1:3" x14ac:dyDescent="0.25">
      <c r="A897" t="s">
        <v>891</v>
      </c>
      <c r="B897" t="s">
        <v>876</v>
      </c>
      <c r="C897">
        <v>7555.2140399999998</v>
      </c>
    </row>
    <row r="898" spans="1:3" x14ac:dyDescent="0.25">
      <c r="A898" t="s">
        <v>891</v>
      </c>
      <c r="B898" t="s">
        <v>877</v>
      </c>
      <c r="C898">
        <v>9655.6519759999992</v>
      </c>
    </row>
    <row r="899" spans="1:3" x14ac:dyDescent="0.25">
      <c r="A899" t="s">
        <v>893</v>
      </c>
      <c r="B899" t="s">
        <v>874</v>
      </c>
      <c r="C899">
        <v>25088.98991</v>
      </c>
    </row>
    <row r="900" spans="1:3" x14ac:dyDescent="0.25">
      <c r="A900" t="s">
        <v>893</v>
      </c>
      <c r="B900" t="s">
        <v>877</v>
      </c>
      <c r="C900">
        <v>18233.80573</v>
      </c>
    </row>
    <row r="901" spans="1:3" x14ac:dyDescent="0.25">
      <c r="A901" t="s">
        <v>894</v>
      </c>
      <c r="B901" t="s">
        <v>874</v>
      </c>
      <c r="C901">
        <v>464.56799030000002</v>
      </c>
    </row>
    <row r="902" spans="1:3" x14ac:dyDescent="0.25">
      <c r="A902" t="s">
        <v>894</v>
      </c>
      <c r="B902" t="s">
        <v>875</v>
      </c>
      <c r="C902">
        <v>3338.0777699999999</v>
      </c>
    </row>
    <row r="903" spans="1:3" x14ac:dyDescent="0.25">
      <c r="A903" t="s">
        <v>894</v>
      </c>
      <c r="B903" t="s">
        <v>877</v>
      </c>
      <c r="C903">
        <v>8883.4891029999999</v>
      </c>
    </row>
    <row r="904" spans="1:3" x14ac:dyDescent="0.25">
      <c r="A904" t="s">
        <v>895</v>
      </c>
      <c r="B904" t="s">
        <v>810</v>
      </c>
      <c r="C904">
        <v>14192.67706</v>
      </c>
    </row>
    <row r="905" spans="1:3" x14ac:dyDescent="0.25">
      <c r="A905" t="s">
        <v>895</v>
      </c>
      <c r="B905" t="s">
        <v>896</v>
      </c>
      <c r="C905">
        <v>1513.4109900000001</v>
      </c>
    </row>
    <row r="906" spans="1:3" x14ac:dyDescent="0.25">
      <c r="A906" t="s">
        <v>895</v>
      </c>
      <c r="B906" t="s">
        <v>814</v>
      </c>
      <c r="C906">
        <v>163489.45310000001</v>
      </c>
    </row>
    <row r="907" spans="1:3" x14ac:dyDescent="0.25">
      <c r="A907" t="s">
        <v>897</v>
      </c>
      <c r="B907" t="s">
        <v>821</v>
      </c>
      <c r="C907">
        <v>1068.9595119999999</v>
      </c>
    </row>
    <row r="908" spans="1:3" x14ac:dyDescent="0.25">
      <c r="A908" t="s">
        <v>897</v>
      </c>
      <c r="B908" t="s">
        <v>814</v>
      </c>
      <c r="C908">
        <v>1932.7790689999999</v>
      </c>
    </row>
    <row r="909" spans="1:3" x14ac:dyDescent="0.25">
      <c r="A909" t="s">
        <v>897</v>
      </c>
      <c r="B909" t="s">
        <v>868</v>
      </c>
      <c r="C909">
        <v>98586.659939999998</v>
      </c>
    </row>
    <row r="910" spans="1:3" x14ac:dyDescent="0.25">
      <c r="A910" t="s">
        <v>898</v>
      </c>
      <c r="B910" t="s">
        <v>821</v>
      </c>
      <c r="C910">
        <v>16364.078740000001</v>
      </c>
    </row>
    <row r="911" spans="1:3" x14ac:dyDescent="0.25">
      <c r="A911" t="s">
        <v>898</v>
      </c>
      <c r="B911" t="s">
        <v>814</v>
      </c>
      <c r="C911">
        <v>18250.821510000002</v>
      </c>
    </row>
    <row r="912" spans="1:3" x14ac:dyDescent="0.25">
      <c r="A912" t="s">
        <v>899</v>
      </c>
      <c r="B912" t="s">
        <v>821</v>
      </c>
      <c r="C912">
        <v>107002.2792</v>
      </c>
    </row>
    <row r="913" spans="1:3" x14ac:dyDescent="0.25">
      <c r="A913" t="s">
        <v>899</v>
      </c>
      <c r="B913" t="s">
        <v>814</v>
      </c>
      <c r="C913">
        <v>12547.17333</v>
      </c>
    </row>
    <row r="914" spans="1:3" x14ac:dyDescent="0.25">
      <c r="A914" t="s">
        <v>900</v>
      </c>
      <c r="B914" t="s">
        <v>871</v>
      </c>
      <c r="C914">
        <v>3481.1250340000001</v>
      </c>
    </row>
    <row r="915" spans="1:3" x14ac:dyDescent="0.25">
      <c r="A915" t="s">
        <v>900</v>
      </c>
      <c r="B915" t="s">
        <v>872</v>
      </c>
      <c r="C915">
        <v>46377.724759999997</v>
      </c>
    </row>
    <row r="916" spans="1:3" x14ac:dyDescent="0.25">
      <c r="A916" t="s">
        <v>900</v>
      </c>
      <c r="B916" t="s">
        <v>585</v>
      </c>
      <c r="C916">
        <v>71307.143349999998</v>
      </c>
    </row>
    <row r="917" spans="1:3" x14ac:dyDescent="0.25">
      <c r="A917" t="s">
        <v>901</v>
      </c>
      <c r="B917" t="s">
        <v>871</v>
      </c>
      <c r="C917">
        <v>1422.8450250000001</v>
      </c>
    </row>
    <row r="918" spans="1:3" x14ac:dyDescent="0.25">
      <c r="A918" t="s">
        <v>901</v>
      </c>
      <c r="B918" t="s">
        <v>872</v>
      </c>
      <c r="C918">
        <v>41083.876709999997</v>
      </c>
    </row>
    <row r="919" spans="1:3" x14ac:dyDescent="0.25">
      <c r="A919" t="s">
        <v>902</v>
      </c>
      <c r="B919" t="s">
        <v>871</v>
      </c>
      <c r="C919">
        <v>42039.384680000003</v>
      </c>
    </row>
    <row r="920" spans="1:3" x14ac:dyDescent="0.25">
      <c r="A920" t="s">
        <v>902</v>
      </c>
      <c r="B920" t="s">
        <v>872</v>
      </c>
      <c r="C920">
        <v>15911.178749999999</v>
      </c>
    </row>
    <row r="921" spans="1:3" x14ac:dyDescent="0.25">
      <c r="A921" t="s">
        <v>903</v>
      </c>
      <c r="B921" t="s">
        <v>833</v>
      </c>
      <c r="C921">
        <v>12934.092130000001</v>
      </c>
    </row>
    <row r="922" spans="1:3" x14ac:dyDescent="0.25">
      <c r="A922" t="s">
        <v>903</v>
      </c>
      <c r="B922" t="s">
        <v>904</v>
      </c>
      <c r="C922">
        <v>10600.259120000001</v>
      </c>
    </row>
    <row r="923" spans="1:3" x14ac:dyDescent="0.25">
      <c r="A923" t="s">
        <v>903</v>
      </c>
      <c r="B923" t="s">
        <v>905</v>
      </c>
      <c r="C923">
        <v>69128.882270000002</v>
      </c>
    </row>
    <row r="924" spans="1:3" x14ac:dyDescent="0.25">
      <c r="A924" t="s">
        <v>906</v>
      </c>
      <c r="B924" t="s">
        <v>833</v>
      </c>
      <c r="C924">
        <v>107379.1884</v>
      </c>
    </row>
    <row r="925" spans="1:3" x14ac:dyDescent="0.25">
      <c r="A925" t="s">
        <v>906</v>
      </c>
      <c r="B925" t="s">
        <v>904</v>
      </c>
      <c r="C925">
        <v>66700.857449999996</v>
      </c>
    </row>
    <row r="926" spans="1:3" x14ac:dyDescent="0.25">
      <c r="A926" t="s">
        <v>906</v>
      </c>
      <c r="B926" t="s">
        <v>905</v>
      </c>
      <c r="C926">
        <v>1308.9074680000001</v>
      </c>
    </row>
    <row r="927" spans="1:3" x14ac:dyDescent="0.25">
      <c r="A927" t="s">
        <v>907</v>
      </c>
      <c r="B927" t="s">
        <v>904</v>
      </c>
      <c r="C927">
        <v>41675.834360000001</v>
      </c>
    </row>
    <row r="928" spans="1:3" x14ac:dyDescent="0.25">
      <c r="A928" t="s">
        <v>907</v>
      </c>
      <c r="B928" t="s">
        <v>860</v>
      </c>
      <c r="C928">
        <v>790.7082924</v>
      </c>
    </row>
    <row r="929" spans="1:3" x14ac:dyDescent="0.25">
      <c r="A929" t="s">
        <v>908</v>
      </c>
      <c r="B929" t="s">
        <v>821</v>
      </c>
      <c r="C929">
        <v>6918.584648</v>
      </c>
    </row>
    <row r="930" spans="1:3" x14ac:dyDescent="0.25">
      <c r="A930" t="s">
        <v>909</v>
      </c>
      <c r="B930" t="s">
        <v>910</v>
      </c>
      <c r="C930">
        <v>40725.179179999999</v>
      </c>
    </row>
    <row r="931" spans="1:3" x14ac:dyDescent="0.25">
      <c r="A931" t="s">
        <v>911</v>
      </c>
      <c r="B931" t="s">
        <v>862</v>
      </c>
      <c r="C931">
        <v>16327.66144</v>
      </c>
    </row>
    <row r="932" spans="1:3" x14ac:dyDescent="0.25">
      <c r="A932" t="s">
        <v>911</v>
      </c>
      <c r="B932" t="s">
        <v>833</v>
      </c>
      <c r="C932">
        <v>38176.076200000003</v>
      </c>
    </row>
    <row r="933" spans="1:3" x14ac:dyDescent="0.25">
      <c r="A933" t="s">
        <v>911</v>
      </c>
      <c r="B933" t="s">
        <v>912</v>
      </c>
      <c r="C933">
        <v>5018.499014</v>
      </c>
    </row>
    <row r="934" spans="1:3" x14ac:dyDescent="0.25">
      <c r="A934" t="s">
        <v>911</v>
      </c>
      <c r="B934" t="s">
        <v>904</v>
      </c>
      <c r="C934">
        <v>53087.483910000003</v>
      </c>
    </row>
    <row r="935" spans="1:3" x14ac:dyDescent="0.25">
      <c r="A935" t="s">
        <v>911</v>
      </c>
      <c r="B935" t="s">
        <v>860</v>
      </c>
      <c r="C935">
        <v>27556.349979999999</v>
      </c>
    </row>
    <row r="936" spans="1:3" x14ac:dyDescent="0.25">
      <c r="A936" t="s">
        <v>913</v>
      </c>
      <c r="B936" t="s">
        <v>914</v>
      </c>
      <c r="C936">
        <v>5044.3185899999999</v>
      </c>
    </row>
    <row r="937" spans="1:3" x14ac:dyDescent="0.25">
      <c r="A937" t="s">
        <v>913</v>
      </c>
      <c r="B937" t="s">
        <v>915</v>
      </c>
      <c r="C937">
        <v>101057.9336</v>
      </c>
    </row>
    <row r="938" spans="1:3" x14ac:dyDescent="0.25">
      <c r="A938" t="s">
        <v>913</v>
      </c>
      <c r="B938" t="s">
        <v>839</v>
      </c>
      <c r="C938">
        <v>25667.909220000001</v>
      </c>
    </row>
    <row r="939" spans="1:3" x14ac:dyDescent="0.25">
      <c r="A939" t="s">
        <v>916</v>
      </c>
      <c r="B939" t="s">
        <v>888</v>
      </c>
      <c r="C939">
        <v>971.94299239999998</v>
      </c>
    </row>
    <row r="940" spans="1:3" x14ac:dyDescent="0.25">
      <c r="A940" t="s">
        <v>916</v>
      </c>
      <c r="B940" t="s">
        <v>892</v>
      </c>
      <c r="C940">
        <v>21357.110710000001</v>
      </c>
    </row>
    <row r="941" spans="1:3" x14ac:dyDescent="0.25">
      <c r="A941" t="s">
        <v>916</v>
      </c>
      <c r="B941" t="s">
        <v>876</v>
      </c>
      <c r="C941">
        <v>39810.112849999998</v>
      </c>
    </row>
    <row r="942" spans="1:3" x14ac:dyDescent="0.25">
      <c r="A942" t="s">
        <v>916</v>
      </c>
      <c r="B942" t="s">
        <v>910</v>
      </c>
      <c r="C942">
        <v>77434.298179999998</v>
      </c>
    </row>
    <row r="943" spans="1:3" x14ac:dyDescent="0.25">
      <c r="A943" t="s">
        <v>917</v>
      </c>
      <c r="B943" t="s">
        <v>918</v>
      </c>
      <c r="C943">
        <v>21277.663390000002</v>
      </c>
    </row>
    <row r="944" spans="1:3" x14ac:dyDescent="0.25">
      <c r="A944" t="s">
        <v>917</v>
      </c>
      <c r="B944" t="s">
        <v>888</v>
      </c>
      <c r="C944">
        <v>19475.92784</v>
      </c>
    </row>
    <row r="945" spans="1:3" x14ac:dyDescent="0.25">
      <c r="A945" t="s">
        <v>917</v>
      </c>
      <c r="B945" t="s">
        <v>584</v>
      </c>
      <c r="C945">
        <v>4406.7419550000004</v>
      </c>
    </row>
    <row r="946" spans="1:3" x14ac:dyDescent="0.25">
      <c r="A946" t="s">
        <v>917</v>
      </c>
      <c r="B946" t="s">
        <v>589</v>
      </c>
      <c r="C946">
        <v>1041.3610020000001</v>
      </c>
    </row>
    <row r="947" spans="1:3" x14ac:dyDescent="0.25">
      <c r="A947" t="s">
        <v>917</v>
      </c>
      <c r="B947" t="s">
        <v>919</v>
      </c>
      <c r="C947">
        <v>656.46600239999998</v>
      </c>
    </row>
    <row r="948" spans="1:3" x14ac:dyDescent="0.25">
      <c r="A948" t="s">
        <v>920</v>
      </c>
      <c r="B948" t="s">
        <v>862</v>
      </c>
      <c r="C948">
        <v>5666.0970630000002</v>
      </c>
    </row>
    <row r="949" spans="1:3" x14ac:dyDescent="0.25">
      <c r="A949" t="s">
        <v>920</v>
      </c>
      <c r="B949" t="s">
        <v>833</v>
      </c>
      <c r="C949">
        <v>30771.63177</v>
      </c>
    </row>
    <row r="950" spans="1:3" x14ac:dyDescent="0.25">
      <c r="A950" t="s">
        <v>920</v>
      </c>
      <c r="B950" t="s">
        <v>912</v>
      </c>
      <c r="C950">
        <v>903.80398219999995</v>
      </c>
    </row>
    <row r="951" spans="1:3" x14ac:dyDescent="0.25">
      <c r="A951" t="s">
        <v>921</v>
      </c>
      <c r="B951" t="s">
        <v>888</v>
      </c>
      <c r="C951">
        <v>6246.7330840000004</v>
      </c>
    </row>
    <row r="952" spans="1:3" x14ac:dyDescent="0.25">
      <c r="A952" t="s">
        <v>921</v>
      </c>
      <c r="B952" t="s">
        <v>584</v>
      </c>
      <c r="C952">
        <v>1414.173808</v>
      </c>
    </row>
    <row r="953" spans="1:3" x14ac:dyDescent="0.25">
      <c r="A953" t="s">
        <v>922</v>
      </c>
      <c r="B953" t="s">
        <v>914</v>
      </c>
      <c r="C953">
        <v>1624.9690000000001</v>
      </c>
    </row>
    <row r="954" spans="1:3" x14ac:dyDescent="0.25">
      <c r="A954" t="s">
        <v>922</v>
      </c>
      <c r="B954" t="s">
        <v>923</v>
      </c>
      <c r="C954">
        <v>4353.7213009999996</v>
      </c>
    </row>
    <row r="955" spans="1:3" x14ac:dyDescent="0.25">
      <c r="A955" t="s">
        <v>922</v>
      </c>
      <c r="B955" t="s">
        <v>875</v>
      </c>
      <c r="C955">
        <v>24708.833460000002</v>
      </c>
    </row>
    <row r="956" spans="1:3" x14ac:dyDescent="0.25">
      <c r="A956" t="s">
        <v>922</v>
      </c>
      <c r="B956" t="s">
        <v>839</v>
      </c>
      <c r="C956">
        <v>54609.951150000001</v>
      </c>
    </row>
    <row r="957" spans="1:3" x14ac:dyDescent="0.25">
      <c r="A957" t="s">
        <v>922</v>
      </c>
      <c r="B957" t="s">
        <v>877</v>
      </c>
      <c r="C957">
        <v>27553.50287</v>
      </c>
    </row>
    <row r="958" spans="1:3" x14ac:dyDescent="0.25">
      <c r="A958" t="s">
        <v>924</v>
      </c>
      <c r="B958" t="s">
        <v>874</v>
      </c>
      <c r="C958">
        <v>32211.493849999999</v>
      </c>
    </row>
    <row r="959" spans="1:3" x14ac:dyDescent="0.25">
      <c r="A959" t="s">
        <v>924</v>
      </c>
      <c r="B959" t="s">
        <v>699</v>
      </c>
      <c r="C959">
        <v>24125.725490000001</v>
      </c>
    </row>
    <row r="960" spans="1:3" x14ac:dyDescent="0.25">
      <c r="A960" t="s">
        <v>924</v>
      </c>
      <c r="B960" t="s">
        <v>877</v>
      </c>
      <c r="C960">
        <v>53314.616620000001</v>
      </c>
    </row>
    <row r="961" spans="1:3" x14ac:dyDescent="0.25">
      <c r="A961" t="s">
        <v>925</v>
      </c>
      <c r="B961" t="s">
        <v>875</v>
      </c>
      <c r="C961">
        <v>6013.2953749999997</v>
      </c>
    </row>
    <row r="962" spans="1:3" x14ac:dyDescent="0.25">
      <c r="A962" t="s">
        <v>925</v>
      </c>
      <c r="B962" t="s">
        <v>699</v>
      </c>
      <c r="C962">
        <v>7097.651374</v>
      </c>
    </row>
    <row r="963" spans="1:3" x14ac:dyDescent="0.25">
      <c r="A963" t="s">
        <v>925</v>
      </c>
      <c r="B963" t="s">
        <v>877</v>
      </c>
      <c r="C963">
        <v>58762.323400000001</v>
      </c>
    </row>
    <row r="964" spans="1:3" x14ac:dyDescent="0.25">
      <c r="A964" t="s">
        <v>926</v>
      </c>
      <c r="B964" t="s">
        <v>821</v>
      </c>
      <c r="C964">
        <v>270.19302429999999</v>
      </c>
    </row>
    <row r="965" spans="1:3" x14ac:dyDescent="0.25">
      <c r="A965" t="s">
        <v>926</v>
      </c>
      <c r="B965" t="s">
        <v>814</v>
      </c>
      <c r="C965">
        <v>126326.6017</v>
      </c>
    </row>
    <row r="966" spans="1:3" x14ac:dyDescent="0.25">
      <c r="A966" t="s">
        <v>926</v>
      </c>
      <c r="B966" t="s">
        <v>927</v>
      </c>
      <c r="C966">
        <v>611.67503439999996</v>
      </c>
    </row>
    <row r="967" spans="1:3" x14ac:dyDescent="0.25">
      <c r="A967" t="s">
        <v>928</v>
      </c>
      <c r="B967" t="s">
        <v>821</v>
      </c>
      <c r="C967">
        <v>2120.9961210000001</v>
      </c>
    </row>
    <row r="968" spans="1:3" x14ac:dyDescent="0.25">
      <c r="A968" t="s">
        <v>928</v>
      </c>
      <c r="B968" t="s">
        <v>814</v>
      </c>
      <c r="C968">
        <v>12899.421979999999</v>
      </c>
    </row>
    <row r="969" spans="1:3" x14ac:dyDescent="0.25">
      <c r="A969" t="s">
        <v>929</v>
      </c>
      <c r="B969" t="s">
        <v>821</v>
      </c>
      <c r="C969">
        <v>39836.190820000003</v>
      </c>
    </row>
    <row r="970" spans="1:3" x14ac:dyDescent="0.25">
      <c r="A970" t="s">
        <v>929</v>
      </c>
      <c r="B970" t="s">
        <v>814</v>
      </c>
      <c r="C970">
        <v>2280.4149339999999</v>
      </c>
    </row>
    <row r="971" spans="1:3" x14ac:dyDescent="0.25">
      <c r="A971" t="s">
        <v>930</v>
      </c>
      <c r="B971" t="s">
        <v>871</v>
      </c>
      <c r="C971">
        <v>35330.926249999997</v>
      </c>
    </row>
    <row r="972" spans="1:3" x14ac:dyDescent="0.25">
      <c r="A972" t="s">
        <v>930</v>
      </c>
      <c r="B972" t="s">
        <v>585</v>
      </c>
      <c r="C972">
        <v>5705.4984189999996</v>
      </c>
    </row>
    <row r="973" spans="1:3" x14ac:dyDescent="0.25">
      <c r="A973" t="s">
        <v>931</v>
      </c>
      <c r="B973" t="s">
        <v>915</v>
      </c>
      <c r="C973">
        <v>17338.963390000001</v>
      </c>
    </row>
    <row r="974" spans="1:3" x14ac:dyDescent="0.25">
      <c r="A974" t="s">
        <v>931</v>
      </c>
      <c r="B974" t="s">
        <v>905</v>
      </c>
      <c r="C974">
        <v>21400.51872</v>
      </c>
    </row>
    <row r="975" spans="1:3" x14ac:dyDescent="0.25">
      <c r="A975" t="s">
        <v>932</v>
      </c>
      <c r="B975" t="s">
        <v>914</v>
      </c>
      <c r="C975">
        <v>12877.92045</v>
      </c>
    </row>
    <row r="976" spans="1:3" x14ac:dyDescent="0.25">
      <c r="A976" t="s">
        <v>932</v>
      </c>
      <c r="B976" t="s">
        <v>915</v>
      </c>
      <c r="C976">
        <v>93426.028330000001</v>
      </c>
    </row>
    <row r="977" spans="1:3" x14ac:dyDescent="0.25">
      <c r="A977" t="s">
        <v>932</v>
      </c>
      <c r="B977" t="s">
        <v>839</v>
      </c>
      <c r="C977">
        <v>158937.6906</v>
      </c>
    </row>
    <row r="978" spans="1:3" x14ac:dyDescent="0.25">
      <c r="A978" t="s">
        <v>933</v>
      </c>
      <c r="B978" t="s">
        <v>918</v>
      </c>
      <c r="C978">
        <v>2152.6128549999999</v>
      </c>
    </row>
    <row r="979" spans="1:3" x14ac:dyDescent="0.25">
      <c r="A979" t="s">
        <v>933</v>
      </c>
      <c r="B979" t="s">
        <v>888</v>
      </c>
      <c r="C979">
        <v>3228.5969709999999</v>
      </c>
    </row>
    <row r="980" spans="1:3" x14ac:dyDescent="0.25">
      <c r="A980" t="s">
        <v>933</v>
      </c>
      <c r="B980" t="s">
        <v>889</v>
      </c>
      <c r="C980">
        <v>25766.270530000002</v>
      </c>
    </row>
    <row r="981" spans="1:3" x14ac:dyDescent="0.25">
      <c r="A981" t="s">
        <v>933</v>
      </c>
      <c r="B981" t="s">
        <v>584</v>
      </c>
      <c r="C981">
        <v>37972.852209999997</v>
      </c>
    </row>
    <row r="982" spans="1:3" x14ac:dyDescent="0.25">
      <c r="A982" t="s">
        <v>933</v>
      </c>
      <c r="B982" t="s">
        <v>876</v>
      </c>
      <c r="C982">
        <v>13690.292299999999</v>
      </c>
    </row>
    <row r="983" spans="1:3" x14ac:dyDescent="0.25">
      <c r="A983" t="s">
        <v>933</v>
      </c>
      <c r="B983" t="s">
        <v>910</v>
      </c>
      <c r="C983">
        <v>9466.3839840000001</v>
      </c>
    </row>
    <row r="984" spans="1:3" x14ac:dyDescent="0.25">
      <c r="A984" t="s">
        <v>934</v>
      </c>
      <c r="B984" t="s">
        <v>888</v>
      </c>
      <c r="C984">
        <v>2860.1079840000002</v>
      </c>
    </row>
    <row r="985" spans="1:3" x14ac:dyDescent="0.25">
      <c r="A985" t="s">
        <v>934</v>
      </c>
      <c r="B985" t="s">
        <v>874</v>
      </c>
      <c r="C985">
        <v>817.02401429999998</v>
      </c>
    </row>
    <row r="986" spans="1:3" x14ac:dyDescent="0.25">
      <c r="A986" t="s">
        <v>934</v>
      </c>
      <c r="B986" t="s">
        <v>892</v>
      </c>
      <c r="C986">
        <v>1034.459654</v>
      </c>
    </row>
    <row r="987" spans="1:3" x14ac:dyDescent="0.25">
      <c r="A987" t="s">
        <v>934</v>
      </c>
      <c r="B987" t="s">
        <v>876</v>
      </c>
      <c r="C987">
        <v>26265.9</v>
      </c>
    </row>
    <row r="988" spans="1:3" x14ac:dyDescent="0.25">
      <c r="A988" t="s">
        <v>934</v>
      </c>
      <c r="B988" t="s">
        <v>877</v>
      </c>
      <c r="C988">
        <v>19015.61131</v>
      </c>
    </row>
    <row r="989" spans="1:3" x14ac:dyDescent="0.25">
      <c r="A989" t="s">
        <v>935</v>
      </c>
      <c r="B989" t="s">
        <v>871</v>
      </c>
      <c r="C989">
        <v>11379.503070000001</v>
      </c>
    </row>
    <row r="990" spans="1:3" x14ac:dyDescent="0.25">
      <c r="A990" t="s">
        <v>935</v>
      </c>
      <c r="B990" t="s">
        <v>910</v>
      </c>
      <c r="C990">
        <v>4945.4915330000003</v>
      </c>
    </row>
    <row r="991" spans="1:3" x14ac:dyDescent="0.25">
      <c r="A991" t="s">
        <v>936</v>
      </c>
      <c r="B991" t="s">
        <v>871</v>
      </c>
      <c r="C991">
        <v>1260.4880029999999</v>
      </c>
    </row>
    <row r="992" spans="1:3" x14ac:dyDescent="0.25">
      <c r="A992" t="s">
        <v>936</v>
      </c>
      <c r="B992" t="s">
        <v>910</v>
      </c>
      <c r="C992">
        <v>295.40499499999999</v>
      </c>
    </row>
    <row r="993" spans="1:3" x14ac:dyDescent="0.25">
      <c r="A993" t="s">
        <v>937</v>
      </c>
      <c r="B993" t="s">
        <v>889</v>
      </c>
      <c r="C993">
        <v>4904.8786520000003</v>
      </c>
    </row>
    <row r="994" spans="1:3" x14ac:dyDescent="0.25">
      <c r="A994" t="s">
        <v>937</v>
      </c>
      <c r="B994" t="s">
        <v>871</v>
      </c>
      <c r="C994">
        <v>35604.811670000003</v>
      </c>
    </row>
    <row r="995" spans="1:3" x14ac:dyDescent="0.25">
      <c r="A995" t="s">
        <v>937</v>
      </c>
      <c r="B995" t="s">
        <v>876</v>
      </c>
      <c r="C995">
        <v>9173.0034809999997</v>
      </c>
    </row>
    <row r="996" spans="1:3" x14ac:dyDescent="0.25">
      <c r="A996" t="s">
        <v>937</v>
      </c>
      <c r="B996" t="s">
        <v>910</v>
      </c>
      <c r="C996">
        <v>38620.452830000002</v>
      </c>
    </row>
    <row r="997" spans="1:3" x14ac:dyDescent="0.25">
      <c r="A997" t="s">
        <v>938</v>
      </c>
      <c r="B997" t="s">
        <v>871</v>
      </c>
      <c r="C997">
        <v>1077.04261</v>
      </c>
    </row>
    <row r="998" spans="1:3" x14ac:dyDescent="0.25">
      <c r="A998" t="s">
        <v>938</v>
      </c>
      <c r="B998" t="s">
        <v>910</v>
      </c>
      <c r="C998">
        <v>570.12599969999997</v>
      </c>
    </row>
    <row r="999" spans="1:3" x14ac:dyDescent="0.25">
      <c r="A999" t="s">
        <v>939</v>
      </c>
      <c r="B999" t="s">
        <v>915</v>
      </c>
      <c r="C999">
        <v>12392.47747</v>
      </c>
    </row>
    <row r="1000" spans="1:3" x14ac:dyDescent="0.25">
      <c r="A1000" t="s">
        <v>940</v>
      </c>
      <c r="B1000" t="s">
        <v>914</v>
      </c>
      <c r="C1000">
        <v>6452.9555730000002</v>
      </c>
    </row>
    <row r="1001" spans="1:3" x14ac:dyDescent="0.25">
      <c r="A1001" t="s">
        <v>940</v>
      </c>
      <c r="B1001" t="s">
        <v>923</v>
      </c>
      <c r="C1001">
        <v>21075.43564</v>
      </c>
    </row>
    <row r="1002" spans="1:3" x14ac:dyDescent="0.25">
      <c r="A1002" t="s">
        <v>940</v>
      </c>
      <c r="B1002" t="s">
        <v>915</v>
      </c>
      <c r="C1002">
        <v>102966.8502</v>
      </c>
    </row>
    <row r="1003" spans="1:3" x14ac:dyDescent="0.25">
      <c r="A1003" t="s">
        <v>940</v>
      </c>
      <c r="B1003" t="s">
        <v>839</v>
      </c>
      <c r="C1003">
        <v>44238.098639999997</v>
      </c>
    </row>
    <row r="1004" spans="1:3" x14ac:dyDescent="0.25">
      <c r="A1004" t="s">
        <v>941</v>
      </c>
      <c r="B1004" t="s">
        <v>889</v>
      </c>
      <c r="C1004">
        <v>244.4700095</v>
      </c>
    </row>
    <row r="1005" spans="1:3" x14ac:dyDescent="0.25">
      <c r="A1005" t="s">
        <v>941</v>
      </c>
      <c r="B1005" t="s">
        <v>871</v>
      </c>
      <c r="C1005">
        <v>403.3200046</v>
      </c>
    </row>
    <row r="1006" spans="1:3" x14ac:dyDescent="0.25">
      <c r="A1006" t="s">
        <v>941</v>
      </c>
      <c r="B1006" t="s">
        <v>910</v>
      </c>
      <c r="C1006">
        <v>1472.854452</v>
      </c>
    </row>
    <row r="1007" spans="1:3" x14ac:dyDescent="0.25">
      <c r="A1007" t="s">
        <v>942</v>
      </c>
      <c r="B1007" t="s">
        <v>888</v>
      </c>
      <c r="C1007">
        <v>4384.0690000000004</v>
      </c>
    </row>
    <row r="1008" spans="1:3" x14ac:dyDescent="0.25">
      <c r="A1008" t="s">
        <v>942</v>
      </c>
      <c r="B1008" t="s">
        <v>892</v>
      </c>
      <c r="C1008">
        <v>65270.926749999999</v>
      </c>
    </row>
    <row r="1009" spans="1:3" x14ac:dyDescent="0.25">
      <c r="A1009" t="s">
        <v>942</v>
      </c>
      <c r="B1009" t="s">
        <v>923</v>
      </c>
      <c r="C1009">
        <v>13365.89596</v>
      </c>
    </row>
    <row r="1010" spans="1:3" x14ac:dyDescent="0.25">
      <c r="A1010" t="s">
        <v>942</v>
      </c>
      <c r="B1010" t="s">
        <v>875</v>
      </c>
      <c r="C1010">
        <v>14410.10951</v>
      </c>
    </row>
    <row r="1011" spans="1:3" x14ac:dyDescent="0.25">
      <c r="A1011" t="s">
        <v>942</v>
      </c>
      <c r="B1011" t="s">
        <v>876</v>
      </c>
      <c r="C1011">
        <v>43413.754739999997</v>
      </c>
    </row>
    <row r="1012" spans="1:3" x14ac:dyDescent="0.25">
      <c r="A1012" t="s">
        <v>942</v>
      </c>
      <c r="B1012" t="s">
        <v>839</v>
      </c>
      <c r="C1012">
        <v>15169.51181</v>
      </c>
    </row>
    <row r="1013" spans="1:3" x14ac:dyDescent="0.25">
      <c r="A1013" t="s">
        <v>942</v>
      </c>
      <c r="B1013" t="s">
        <v>877</v>
      </c>
      <c r="C1013">
        <v>4336.8518009999998</v>
      </c>
    </row>
    <row r="1014" spans="1:3" x14ac:dyDescent="0.25">
      <c r="A1014" t="s">
        <v>943</v>
      </c>
      <c r="B1014" t="s">
        <v>871</v>
      </c>
      <c r="C1014">
        <v>23876.797119999999</v>
      </c>
    </row>
    <row r="1015" spans="1:3" x14ac:dyDescent="0.25">
      <c r="A1015" t="s">
        <v>943</v>
      </c>
      <c r="B1015" t="s">
        <v>915</v>
      </c>
      <c r="C1015">
        <v>10123.231830000001</v>
      </c>
    </row>
    <row r="1016" spans="1:3" x14ac:dyDescent="0.25">
      <c r="A1016" t="s">
        <v>943</v>
      </c>
      <c r="B1016" t="s">
        <v>910</v>
      </c>
      <c r="C1016">
        <v>6123.9675980000002</v>
      </c>
    </row>
    <row r="1017" spans="1:3" x14ac:dyDescent="0.25">
      <c r="A1017" t="s">
        <v>944</v>
      </c>
      <c r="B1017" t="s">
        <v>871</v>
      </c>
      <c r="C1017">
        <v>1270.3179050000001</v>
      </c>
    </row>
    <row r="1018" spans="1:3" x14ac:dyDescent="0.25">
      <c r="A1018" t="s">
        <v>944</v>
      </c>
      <c r="B1018" t="s">
        <v>915</v>
      </c>
      <c r="C1018">
        <v>1053.548217</v>
      </c>
    </row>
    <row r="1019" spans="1:3" x14ac:dyDescent="0.25">
      <c r="A1019" t="s">
        <v>945</v>
      </c>
      <c r="B1019" t="s">
        <v>821</v>
      </c>
      <c r="C1019">
        <v>6432.0565669999996</v>
      </c>
    </row>
    <row r="1020" spans="1:3" x14ac:dyDescent="0.25">
      <c r="A1020" t="s">
        <v>945</v>
      </c>
      <c r="B1020" t="s">
        <v>868</v>
      </c>
      <c r="C1020">
        <v>1730.4304199999999</v>
      </c>
    </row>
    <row r="1021" spans="1:3" x14ac:dyDescent="0.25">
      <c r="A1021" t="s">
        <v>945</v>
      </c>
      <c r="B1021" t="s">
        <v>905</v>
      </c>
      <c r="C1021">
        <v>3420.6587570000002</v>
      </c>
    </row>
    <row r="1022" spans="1:3" x14ac:dyDescent="0.25">
      <c r="A1022" t="s">
        <v>946</v>
      </c>
      <c r="B1022" t="s">
        <v>821</v>
      </c>
      <c r="C1022">
        <v>969.6780096</v>
      </c>
    </row>
    <row r="1023" spans="1:3" x14ac:dyDescent="0.25">
      <c r="A1023" t="s">
        <v>946</v>
      </c>
      <c r="B1023" t="s">
        <v>905</v>
      </c>
      <c r="C1023">
        <v>9831.6930850000008</v>
      </c>
    </row>
    <row r="1024" spans="1:3" x14ac:dyDescent="0.25">
      <c r="A1024" t="s">
        <v>947</v>
      </c>
      <c r="B1024" t="s">
        <v>821</v>
      </c>
      <c r="C1024">
        <v>1336.9165410000001</v>
      </c>
    </row>
    <row r="1025" spans="1:3" x14ac:dyDescent="0.25">
      <c r="A1025" t="s">
        <v>947</v>
      </c>
      <c r="B1025" t="s">
        <v>905</v>
      </c>
      <c r="C1025">
        <v>765.73767999999995</v>
      </c>
    </row>
    <row r="1026" spans="1:3" x14ac:dyDescent="0.25">
      <c r="A1026" t="s">
        <v>948</v>
      </c>
      <c r="B1026" t="s">
        <v>821</v>
      </c>
      <c r="C1026">
        <v>8009.6308920000001</v>
      </c>
    </row>
    <row r="1027" spans="1:3" x14ac:dyDescent="0.25">
      <c r="A1027" t="s">
        <v>948</v>
      </c>
      <c r="B1027" t="s">
        <v>904</v>
      </c>
      <c r="C1027">
        <v>13736.065919999999</v>
      </c>
    </row>
    <row r="1028" spans="1:3" x14ac:dyDescent="0.25">
      <c r="A1028" t="s">
        <v>949</v>
      </c>
      <c r="B1028" t="s">
        <v>821</v>
      </c>
      <c r="C1028">
        <v>4875.481546</v>
      </c>
    </row>
    <row r="1029" spans="1:3" x14ac:dyDescent="0.25">
      <c r="A1029" t="s">
        <v>949</v>
      </c>
      <c r="B1029" t="s">
        <v>904</v>
      </c>
      <c r="C1029">
        <v>3535.7130750000001</v>
      </c>
    </row>
    <row r="1030" spans="1:3" x14ac:dyDescent="0.25">
      <c r="A1030" t="s">
        <v>950</v>
      </c>
      <c r="B1030" t="s">
        <v>821</v>
      </c>
      <c r="C1030">
        <v>5717.2269420000002</v>
      </c>
    </row>
    <row r="1031" spans="1:3" x14ac:dyDescent="0.25">
      <c r="A1031" t="s">
        <v>950</v>
      </c>
      <c r="B1031" t="s">
        <v>905</v>
      </c>
      <c r="C1031">
        <v>7874.0321279999998</v>
      </c>
    </row>
    <row r="1032" spans="1:3" x14ac:dyDescent="0.25">
      <c r="A1032" t="s">
        <v>951</v>
      </c>
      <c r="B1032" t="s">
        <v>821</v>
      </c>
      <c r="C1032">
        <v>5490.9219329999996</v>
      </c>
    </row>
    <row r="1033" spans="1:3" x14ac:dyDescent="0.25">
      <c r="A1033" t="s">
        <v>951</v>
      </c>
      <c r="B1033" t="s">
        <v>904</v>
      </c>
      <c r="C1033">
        <v>2182.1609800000001</v>
      </c>
    </row>
    <row r="1034" spans="1:3" x14ac:dyDescent="0.25">
      <c r="A1034" t="s">
        <v>951</v>
      </c>
      <c r="B1034" t="s">
        <v>905</v>
      </c>
      <c r="C1034">
        <v>6962.8771180000003</v>
      </c>
    </row>
    <row r="1035" spans="1:3" x14ac:dyDescent="0.25">
      <c r="A1035" t="s">
        <v>952</v>
      </c>
      <c r="B1035" t="s">
        <v>821</v>
      </c>
      <c r="C1035">
        <v>5981.7774879999997</v>
      </c>
    </row>
    <row r="1036" spans="1:3" x14ac:dyDescent="0.25">
      <c r="A1036" t="s">
        <v>952</v>
      </c>
      <c r="B1036" t="s">
        <v>905</v>
      </c>
      <c r="C1036">
        <v>7933.3570440000003</v>
      </c>
    </row>
    <row r="1037" spans="1:3" x14ac:dyDescent="0.25">
      <c r="A1037" t="s">
        <v>953</v>
      </c>
      <c r="B1037" t="s">
        <v>821</v>
      </c>
      <c r="C1037">
        <v>6628.9693580000003</v>
      </c>
    </row>
    <row r="1038" spans="1:3" x14ac:dyDescent="0.25">
      <c r="A1038" t="s">
        <v>953</v>
      </c>
      <c r="B1038" t="s">
        <v>904</v>
      </c>
      <c r="C1038">
        <v>8290.1455210000004</v>
      </c>
    </row>
    <row r="1039" spans="1:3" x14ac:dyDescent="0.25">
      <c r="A1039" t="s">
        <v>954</v>
      </c>
      <c r="B1039" t="s">
        <v>821</v>
      </c>
      <c r="C1039">
        <v>8557.7877169999992</v>
      </c>
    </row>
    <row r="1040" spans="1:3" x14ac:dyDescent="0.25">
      <c r="A1040" t="s">
        <v>954</v>
      </c>
      <c r="B1040" t="s">
        <v>904</v>
      </c>
      <c r="C1040">
        <v>5987.9484329999996</v>
      </c>
    </row>
    <row r="1041" spans="1:3" x14ac:dyDescent="0.25">
      <c r="A1041" t="s">
        <v>954</v>
      </c>
      <c r="B1041" t="s">
        <v>860</v>
      </c>
      <c r="C1041">
        <v>9589.1375829999997</v>
      </c>
    </row>
    <row r="1042" spans="1:3" x14ac:dyDescent="0.25">
      <c r="A1042" t="s">
        <v>955</v>
      </c>
      <c r="B1042" t="s">
        <v>821</v>
      </c>
      <c r="C1042">
        <v>5843.9797749999998</v>
      </c>
    </row>
    <row r="1043" spans="1:3" x14ac:dyDescent="0.25">
      <c r="A1043" t="s">
        <v>955</v>
      </c>
      <c r="B1043" t="s">
        <v>860</v>
      </c>
      <c r="C1043">
        <v>3817.0979189999998</v>
      </c>
    </row>
    <row r="1044" spans="1:3" x14ac:dyDescent="0.25">
      <c r="A1044" t="s">
        <v>956</v>
      </c>
      <c r="B1044" t="s">
        <v>871</v>
      </c>
      <c r="C1044">
        <v>11135.551219999999</v>
      </c>
    </row>
    <row r="1045" spans="1:3" x14ac:dyDescent="0.25">
      <c r="A1045" t="s">
        <v>956</v>
      </c>
      <c r="B1045" t="s">
        <v>915</v>
      </c>
      <c r="C1045">
        <v>752.03247109999995</v>
      </c>
    </row>
    <row r="1046" spans="1:3" x14ac:dyDescent="0.25">
      <c r="A1046" t="s">
        <v>956</v>
      </c>
      <c r="B1046" t="s">
        <v>905</v>
      </c>
      <c r="C1046">
        <v>18058.560420000002</v>
      </c>
    </row>
    <row r="1047" spans="1:3" x14ac:dyDescent="0.25">
      <c r="A1047" t="s">
        <v>957</v>
      </c>
      <c r="B1047" t="s">
        <v>871</v>
      </c>
      <c r="C1047">
        <v>8479.9675360000001</v>
      </c>
    </row>
    <row r="1048" spans="1:3" x14ac:dyDescent="0.25">
      <c r="A1048" t="s">
        <v>957</v>
      </c>
      <c r="B1048" t="s">
        <v>915</v>
      </c>
      <c r="C1048">
        <v>73440.584849999999</v>
      </c>
    </row>
    <row r="1049" spans="1:3" x14ac:dyDescent="0.25">
      <c r="A1049" t="s">
        <v>957</v>
      </c>
      <c r="B1049" t="s">
        <v>905</v>
      </c>
      <c r="C1049">
        <v>267.5720025</v>
      </c>
    </row>
    <row r="1050" spans="1:3" x14ac:dyDescent="0.25">
      <c r="A1050" t="s">
        <v>958</v>
      </c>
      <c r="B1050" t="s">
        <v>821</v>
      </c>
      <c r="C1050">
        <v>2315.9160710000001</v>
      </c>
    </row>
    <row r="1051" spans="1:3" x14ac:dyDescent="0.25">
      <c r="A1051" t="s">
        <v>958</v>
      </c>
      <c r="B1051" t="s">
        <v>860</v>
      </c>
      <c r="C1051">
        <v>3937.76523</v>
      </c>
    </row>
    <row r="1052" spans="1:3" x14ac:dyDescent="0.25">
      <c r="A1052" t="s">
        <v>959</v>
      </c>
      <c r="B1052" t="s">
        <v>821</v>
      </c>
      <c r="C1052">
        <v>8006.491215</v>
      </c>
    </row>
    <row r="1053" spans="1:3" x14ac:dyDescent="0.25">
      <c r="A1053" t="s">
        <v>959</v>
      </c>
      <c r="B1053" t="s">
        <v>860</v>
      </c>
      <c r="C1053">
        <v>23655.766950000001</v>
      </c>
    </row>
    <row r="1054" spans="1:3" x14ac:dyDescent="0.25">
      <c r="A1054" t="s">
        <v>368</v>
      </c>
      <c r="B1054" t="s">
        <v>960</v>
      </c>
      <c r="C1054">
        <v>10221.679270000001</v>
      </c>
    </row>
    <row r="1055" spans="1:3" x14ac:dyDescent="0.25">
      <c r="A1055" t="s">
        <v>368</v>
      </c>
      <c r="B1055" t="s">
        <v>777</v>
      </c>
      <c r="C1055">
        <v>59487.309809999999</v>
      </c>
    </row>
    <row r="1056" spans="1:3" x14ac:dyDescent="0.25">
      <c r="A1056" t="s">
        <v>369</v>
      </c>
      <c r="B1056" t="s">
        <v>960</v>
      </c>
      <c r="C1056">
        <v>27.667000170000001</v>
      </c>
    </row>
    <row r="1057" spans="1:3" x14ac:dyDescent="0.25">
      <c r="A1057" t="s">
        <v>318</v>
      </c>
      <c r="B1057" t="s">
        <v>961</v>
      </c>
      <c r="C1057">
        <v>4719.2103260000004</v>
      </c>
    </row>
    <row r="1058" spans="1:3" x14ac:dyDescent="0.25">
      <c r="A1058" t="s">
        <v>318</v>
      </c>
      <c r="B1058" t="s">
        <v>960</v>
      </c>
      <c r="C1058">
        <v>16788.132720000001</v>
      </c>
    </row>
    <row r="1059" spans="1:3" x14ac:dyDescent="0.25">
      <c r="A1059" t="s">
        <v>318</v>
      </c>
      <c r="B1059" t="s">
        <v>962</v>
      </c>
      <c r="C1059">
        <v>30876.066480000001</v>
      </c>
    </row>
    <row r="1060" spans="1:3" x14ac:dyDescent="0.25">
      <c r="A1060" t="s">
        <v>318</v>
      </c>
      <c r="B1060" t="s">
        <v>963</v>
      </c>
      <c r="C1060">
        <v>23132.2094</v>
      </c>
    </row>
    <row r="1061" spans="1:3" x14ac:dyDescent="0.25">
      <c r="A1061" t="s">
        <v>319</v>
      </c>
      <c r="B1061" t="s">
        <v>961</v>
      </c>
      <c r="C1061">
        <v>7302.9516409999997</v>
      </c>
    </row>
    <row r="1062" spans="1:3" x14ac:dyDescent="0.25">
      <c r="A1062" t="s">
        <v>319</v>
      </c>
      <c r="B1062" t="s">
        <v>777</v>
      </c>
      <c r="C1062">
        <v>591.21968089999996</v>
      </c>
    </row>
    <row r="1063" spans="1:3" x14ac:dyDescent="0.25">
      <c r="A1063" t="s">
        <v>319</v>
      </c>
      <c r="B1063" t="s">
        <v>963</v>
      </c>
      <c r="C1063">
        <v>45918.023789999999</v>
      </c>
    </row>
    <row r="1064" spans="1:3" x14ac:dyDescent="0.25">
      <c r="A1064" t="s">
        <v>319</v>
      </c>
      <c r="B1064" t="s">
        <v>776</v>
      </c>
      <c r="C1064">
        <v>2266.1134780000002</v>
      </c>
    </row>
    <row r="1065" spans="1:3" x14ac:dyDescent="0.25">
      <c r="A1065" t="s">
        <v>370</v>
      </c>
      <c r="B1065" t="s">
        <v>960</v>
      </c>
      <c r="C1065">
        <v>49307.065869999999</v>
      </c>
    </row>
    <row r="1066" spans="1:3" x14ac:dyDescent="0.25">
      <c r="A1066" t="s">
        <v>370</v>
      </c>
      <c r="B1066" t="s">
        <v>777</v>
      </c>
      <c r="C1066">
        <v>159.79799679999999</v>
      </c>
    </row>
    <row r="1067" spans="1:3" x14ac:dyDescent="0.25">
      <c r="A1067" t="s">
        <v>371</v>
      </c>
      <c r="B1067" t="s">
        <v>960</v>
      </c>
      <c r="C1067">
        <v>7645.0621279999996</v>
      </c>
    </row>
    <row r="1068" spans="1:3" x14ac:dyDescent="0.25">
      <c r="A1068" t="s">
        <v>371</v>
      </c>
      <c r="B1068" t="s">
        <v>962</v>
      </c>
      <c r="C1068">
        <v>13646.33725</v>
      </c>
    </row>
    <row r="1069" spans="1:3" x14ac:dyDescent="0.25">
      <c r="A1069" t="s">
        <v>964</v>
      </c>
      <c r="B1069" t="s">
        <v>961</v>
      </c>
      <c r="C1069">
        <v>17682.525170000001</v>
      </c>
    </row>
    <row r="1070" spans="1:3" x14ac:dyDescent="0.25">
      <c r="A1070" t="s">
        <v>965</v>
      </c>
      <c r="B1070" t="s">
        <v>963</v>
      </c>
      <c r="C1070">
        <v>10110.868060000001</v>
      </c>
    </row>
    <row r="1071" spans="1:3" x14ac:dyDescent="0.25">
      <c r="A1071" t="s">
        <v>965</v>
      </c>
      <c r="B1071" t="s">
        <v>776</v>
      </c>
      <c r="C1071">
        <v>18429.908960000001</v>
      </c>
    </row>
    <row r="1072" spans="1:3" x14ac:dyDescent="0.25">
      <c r="A1072" t="s">
        <v>394</v>
      </c>
      <c r="B1072" t="s">
        <v>963</v>
      </c>
      <c r="C1072">
        <v>15541.56673</v>
      </c>
    </row>
    <row r="1073" spans="1:3" x14ac:dyDescent="0.25">
      <c r="A1073" t="s">
        <v>394</v>
      </c>
      <c r="B1073" t="s">
        <v>776</v>
      </c>
      <c r="C1073">
        <v>1975.8052379999999</v>
      </c>
    </row>
    <row r="1074" spans="1:3" x14ac:dyDescent="0.25">
      <c r="A1074" t="s">
        <v>304</v>
      </c>
      <c r="B1074" t="s">
        <v>966</v>
      </c>
      <c r="C1074">
        <v>71847.19167</v>
      </c>
    </row>
    <row r="1075" spans="1:3" x14ac:dyDescent="0.25">
      <c r="A1075" t="s">
        <v>304</v>
      </c>
      <c r="B1075" t="s">
        <v>961</v>
      </c>
      <c r="C1075">
        <v>20121.221590000001</v>
      </c>
    </row>
    <row r="1076" spans="1:3" x14ac:dyDescent="0.25">
      <c r="A1076" t="s">
        <v>304</v>
      </c>
      <c r="B1076" t="s">
        <v>775</v>
      </c>
      <c r="C1076">
        <v>41355.64632</v>
      </c>
    </row>
    <row r="1077" spans="1:3" x14ac:dyDescent="0.25">
      <c r="A1077" t="s">
        <v>304</v>
      </c>
      <c r="B1077" t="s">
        <v>967</v>
      </c>
      <c r="C1077">
        <v>33529.368589999998</v>
      </c>
    </row>
    <row r="1078" spans="1:3" x14ac:dyDescent="0.25">
      <c r="A1078" t="s">
        <v>304</v>
      </c>
      <c r="B1078" t="s">
        <v>765</v>
      </c>
      <c r="C1078">
        <v>27628.365580000002</v>
      </c>
    </row>
    <row r="1079" spans="1:3" x14ac:dyDescent="0.25">
      <c r="A1079" t="s">
        <v>304</v>
      </c>
      <c r="B1079" t="s">
        <v>776</v>
      </c>
      <c r="C1079">
        <v>7663.1631699999998</v>
      </c>
    </row>
    <row r="1080" spans="1:3" x14ac:dyDescent="0.25">
      <c r="A1080" t="s">
        <v>304</v>
      </c>
      <c r="B1080" t="s">
        <v>968</v>
      </c>
      <c r="C1080">
        <v>6355.1070829999999</v>
      </c>
    </row>
    <row r="1081" spans="1:3" x14ac:dyDescent="0.25">
      <c r="A1081" t="s">
        <v>320</v>
      </c>
      <c r="B1081" t="s">
        <v>961</v>
      </c>
      <c r="C1081">
        <v>34814.610229999998</v>
      </c>
    </row>
    <row r="1082" spans="1:3" x14ac:dyDescent="0.25">
      <c r="A1082" t="s">
        <v>320</v>
      </c>
      <c r="B1082" t="s">
        <v>963</v>
      </c>
      <c r="C1082">
        <v>8474.9463539999997</v>
      </c>
    </row>
    <row r="1083" spans="1:3" x14ac:dyDescent="0.25">
      <c r="A1083" t="s">
        <v>320</v>
      </c>
      <c r="B1083" t="s">
        <v>776</v>
      </c>
      <c r="C1083">
        <v>9422.1887590000006</v>
      </c>
    </row>
    <row r="1084" spans="1:3" x14ac:dyDescent="0.25">
      <c r="A1084" t="s">
        <v>321</v>
      </c>
      <c r="B1084" t="s">
        <v>961</v>
      </c>
      <c r="C1084">
        <v>1376.058833</v>
      </c>
    </row>
    <row r="1085" spans="1:3" x14ac:dyDescent="0.25">
      <c r="A1085" t="s">
        <v>321</v>
      </c>
      <c r="B1085" t="s">
        <v>963</v>
      </c>
      <c r="C1085">
        <v>3522.8058080000001</v>
      </c>
    </row>
    <row r="1086" spans="1:3" x14ac:dyDescent="0.25">
      <c r="A1086" t="s">
        <v>322</v>
      </c>
      <c r="B1086" t="s">
        <v>961</v>
      </c>
      <c r="C1086">
        <v>16384.645059999999</v>
      </c>
    </row>
    <row r="1087" spans="1:3" x14ac:dyDescent="0.25">
      <c r="A1087" t="s">
        <v>323</v>
      </c>
      <c r="B1087" t="s">
        <v>961</v>
      </c>
      <c r="C1087">
        <v>38136.122560000003</v>
      </c>
    </row>
    <row r="1088" spans="1:3" x14ac:dyDescent="0.25">
      <c r="A1088" t="s">
        <v>323</v>
      </c>
      <c r="B1088" t="s">
        <v>963</v>
      </c>
      <c r="C1088">
        <v>10931.628049999999</v>
      </c>
    </row>
    <row r="1089" spans="1:3" x14ac:dyDescent="0.25">
      <c r="A1089" t="s">
        <v>969</v>
      </c>
      <c r="B1089" t="s">
        <v>970</v>
      </c>
      <c r="C1089">
        <v>4802.0649389999999</v>
      </c>
    </row>
    <row r="1090" spans="1:3" x14ac:dyDescent="0.25">
      <c r="A1090" t="s">
        <v>969</v>
      </c>
      <c r="B1090" t="s">
        <v>971</v>
      </c>
      <c r="C1090">
        <v>18972.229469999998</v>
      </c>
    </row>
    <row r="1091" spans="1:3" x14ac:dyDescent="0.25">
      <c r="A1091" t="s">
        <v>969</v>
      </c>
      <c r="B1091" t="s">
        <v>972</v>
      </c>
      <c r="C1091">
        <v>12623.86385</v>
      </c>
    </row>
    <row r="1092" spans="1:3" x14ac:dyDescent="0.25">
      <c r="A1092" t="s">
        <v>969</v>
      </c>
      <c r="B1092" t="s">
        <v>761</v>
      </c>
      <c r="C1092">
        <v>110907.59390000001</v>
      </c>
    </row>
    <row r="1093" spans="1:3" x14ac:dyDescent="0.25">
      <c r="A1093" t="s">
        <v>969</v>
      </c>
      <c r="B1093" t="s">
        <v>973</v>
      </c>
      <c r="C1093">
        <v>16378.70103</v>
      </c>
    </row>
    <row r="1094" spans="1:3" x14ac:dyDescent="0.25">
      <c r="A1094" t="s">
        <v>969</v>
      </c>
      <c r="B1094" t="s">
        <v>836</v>
      </c>
      <c r="C1094">
        <v>317.78300059999998</v>
      </c>
    </row>
    <row r="1095" spans="1:3" x14ac:dyDescent="0.25">
      <c r="A1095" t="s">
        <v>974</v>
      </c>
      <c r="B1095" t="s">
        <v>970</v>
      </c>
      <c r="C1095">
        <v>28823.221079999999</v>
      </c>
    </row>
    <row r="1096" spans="1:3" x14ac:dyDescent="0.25">
      <c r="A1096" t="s">
        <v>974</v>
      </c>
      <c r="B1096" t="s">
        <v>971</v>
      </c>
      <c r="C1096">
        <v>16219.40676</v>
      </c>
    </row>
    <row r="1097" spans="1:3" x14ac:dyDescent="0.25">
      <c r="A1097" t="s">
        <v>974</v>
      </c>
      <c r="B1097" t="s">
        <v>972</v>
      </c>
      <c r="C1097">
        <v>4214.4879460000002</v>
      </c>
    </row>
    <row r="1098" spans="1:3" x14ac:dyDescent="0.25">
      <c r="A1098" t="s">
        <v>974</v>
      </c>
      <c r="B1098" t="s">
        <v>973</v>
      </c>
      <c r="C1098">
        <v>50977.057280000001</v>
      </c>
    </row>
    <row r="1099" spans="1:3" x14ac:dyDescent="0.25">
      <c r="A1099" t="s">
        <v>975</v>
      </c>
      <c r="B1099" t="s">
        <v>976</v>
      </c>
      <c r="C1099">
        <v>10035.188480000001</v>
      </c>
    </row>
    <row r="1100" spans="1:3" x14ac:dyDescent="0.25">
      <c r="A1100" t="s">
        <v>975</v>
      </c>
      <c r="B1100" t="s">
        <v>970</v>
      </c>
      <c r="C1100">
        <v>6599.8928990000004</v>
      </c>
    </row>
    <row r="1101" spans="1:3" x14ac:dyDescent="0.25">
      <c r="A1101" t="s">
        <v>975</v>
      </c>
      <c r="B1101" t="s">
        <v>972</v>
      </c>
      <c r="C1101">
        <v>25225.8783</v>
      </c>
    </row>
    <row r="1102" spans="1:3" x14ac:dyDescent="0.25">
      <c r="A1102" t="s">
        <v>975</v>
      </c>
      <c r="B1102" t="s">
        <v>977</v>
      </c>
      <c r="C1102">
        <v>10550.83555</v>
      </c>
    </row>
    <row r="1103" spans="1:3" x14ac:dyDescent="0.25">
      <c r="A1103" t="s">
        <v>975</v>
      </c>
      <c r="B1103" t="s">
        <v>973</v>
      </c>
      <c r="C1103">
        <v>27488.133419999998</v>
      </c>
    </row>
    <row r="1104" spans="1:3" x14ac:dyDescent="0.25">
      <c r="A1104" t="s">
        <v>978</v>
      </c>
      <c r="B1104" t="s">
        <v>976</v>
      </c>
      <c r="C1104">
        <v>12506.258809999999</v>
      </c>
    </row>
    <row r="1105" spans="1:3" x14ac:dyDescent="0.25">
      <c r="A1105" t="s">
        <v>978</v>
      </c>
      <c r="B1105" t="s">
        <v>972</v>
      </c>
      <c r="C1105">
        <v>11682.927960000001</v>
      </c>
    </row>
    <row r="1106" spans="1:3" x14ac:dyDescent="0.25">
      <c r="A1106" t="s">
        <v>978</v>
      </c>
      <c r="B1106" t="s">
        <v>977</v>
      </c>
      <c r="C1106">
        <v>90750.806349999999</v>
      </c>
    </row>
    <row r="1107" spans="1:3" x14ac:dyDescent="0.25">
      <c r="A1107" t="s">
        <v>979</v>
      </c>
      <c r="B1107" t="s">
        <v>662</v>
      </c>
      <c r="C1107">
        <v>13148.78088</v>
      </c>
    </row>
    <row r="1108" spans="1:3" x14ac:dyDescent="0.25">
      <c r="A1108" t="s">
        <v>979</v>
      </c>
      <c r="B1108" t="s">
        <v>976</v>
      </c>
      <c r="C1108">
        <v>15808.793960000001</v>
      </c>
    </row>
    <row r="1109" spans="1:3" x14ac:dyDescent="0.25">
      <c r="A1109" t="s">
        <v>979</v>
      </c>
      <c r="B1109" t="s">
        <v>663</v>
      </c>
      <c r="C1109">
        <v>6203.1419269999997</v>
      </c>
    </row>
    <row r="1110" spans="1:3" x14ac:dyDescent="0.25">
      <c r="A1110" t="s">
        <v>979</v>
      </c>
      <c r="B1110" t="s">
        <v>664</v>
      </c>
      <c r="C1110">
        <v>12284.049510000001</v>
      </c>
    </row>
    <row r="1111" spans="1:3" x14ac:dyDescent="0.25">
      <c r="A1111" t="s">
        <v>979</v>
      </c>
      <c r="B1111" t="s">
        <v>977</v>
      </c>
      <c r="C1111">
        <v>25852.901740000001</v>
      </c>
    </row>
    <row r="1112" spans="1:3" x14ac:dyDescent="0.25">
      <c r="A1112" t="s">
        <v>980</v>
      </c>
      <c r="B1112" t="s">
        <v>972</v>
      </c>
      <c r="C1112">
        <v>221.28389100000001</v>
      </c>
    </row>
    <row r="1113" spans="1:3" x14ac:dyDescent="0.25">
      <c r="A1113" t="s">
        <v>980</v>
      </c>
      <c r="B1113" t="s">
        <v>977</v>
      </c>
      <c r="C1113">
        <v>9253.4251970000005</v>
      </c>
    </row>
    <row r="1114" spans="1:3" x14ac:dyDescent="0.25">
      <c r="A1114" t="s">
        <v>981</v>
      </c>
      <c r="B1114" t="s">
        <v>663</v>
      </c>
      <c r="C1114">
        <v>9147.2335340000009</v>
      </c>
    </row>
    <row r="1115" spans="1:3" x14ac:dyDescent="0.25">
      <c r="A1115" t="s">
        <v>981</v>
      </c>
      <c r="B1115" t="s">
        <v>645</v>
      </c>
      <c r="C1115">
        <v>2914.337215</v>
      </c>
    </row>
    <row r="1116" spans="1:3" x14ac:dyDescent="0.25">
      <c r="A1116" t="s">
        <v>981</v>
      </c>
      <c r="B1116" t="s">
        <v>977</v>
      </c>
      <c r="C1116">
        <v>31241.589609999999</v>
      </c>
    </row>
    <row r="1117" spans="1:3" x14ac:dyDescent="0.25">
      <c r="A1117" t="s">
        <v>981</v>
      </c>
      <c r="B1117" t="s">
        <v>665</v>
      </c>
      <c r="C1117">
        <v>40621.266170000003</v>
      </c>
    </row>
    <row r="1118" spans="1:3" x14ac:dyDescent="0.25">
      <c r="A1118" t="s">
        <v>982</v>
      </c>
      <c r="B1118" t="s">
        <v>971</v>
      </c>
      <c r="C1118">
        <v>635.91247559999999</v>
      </c>
    </row>
    <row r="1119" spans="1:3" x14ac:dyDescent="0.25">
      <c r="A1119" t="s">
        <v>982</v>
      </c>
      <c r="B1119" t="s">
        <v>972</v>
      </c>
      <c r="C1119">
        <v>43342.762150000002</v>
      </c>
    </row>
    <row r="1120" spans="1:3" x14ac:dyDescent="0.25">
      <c r="A1120" t="s">
        <v>983</v>
      </c>
      <c r="B1120" t="s">
        <v>972</v>
      </c>
      <c r="C1120">
        <v>6192.1087729999999</v>
      </c>
    </row>
    <row r="1121" spans="1:3" x14ac:dyDescent="0.25">
      <c r="A1121" t="s">
        <v>983</v>
      </c>
      <c r="B1121" t="s">
        <v>665</v>
      </c>
      <c r="C1121">
        <v>11181.4588</v>
      </c>
    </row>
    <row r="1122" spans="1:3" x14ac:dyDescent="0.25">
      <c r="A1122" t="s">
        <v>984</v>
      </c>
      <c r="B1122" t="s">
        <v>972</v>
      </c>
      <c r="C1122">
        <v>80624.719070000006</v>
      </c>
    </row>
    <row r="1123" spans="1:3" x14ac:dyDescent="0.25">
      <c r="A1123" t="s">
        <v>984</v>
      </c>
      <c r="B1123" t="s">
        <v>761</v>
      </c>
      <c r="C1123">
        <v>70550.661869999996</v>
      </c>
    </row>
    <row r="1124" spans="1:3" x14ac:dyDescent="0.25">
      <c r="A1124" t="s">
        <v>984</v>
      </c>
      <c r="B1124" t="s">
        <v>765</v>
      </c>
      <c r="C1124">
        <v>13193.438190000001</v>
      </c>
    </row>
    <row r="1125" spans="1:3" x14ac:dyDescent="0.25">
      <c r="A1125" t="s">
        <v>985</v>
      </c>
      <c r="B1125" t="s">
        <v>972</v>
      </c>
      <c r="C1125">
        <v>60699.730519999997</v>
      </c>
    </row>
    <row r="1126" spans="1:3" x14ac:dyDescent="0.25">
      <c r="A1126" t="s">
        <v>985</v>
      </c>
      <c r="B1126" t="s">
        <v>665</v>
      </c>
      <c r="C1126">
        <v>70837.982090000005</v>
      </c>
    </row>
    <row r="1127" spans="1:3" x14ac:dyDescent="0.25">
      <c r="A1127" t="s">
        <v>985</v>
      </c>
      <c r="B1127" t="s">
        <v>967</v>
      </c>
      <c r="C1127">
        <v>13520.59584</v>
      </c>
    </row>
    <row r="1128" spans="1:3" x14ac:dyDescent="0.25">
      <c r="A1128" t="s">
        <v>986</v>
      </c>
      <c r="B1128" t="s">
        <v>967</v>
      </c>
      <c r="C1128">
        <v>13108.2644</v>
      </c>
    </row>
    <row r="1129" spans="1:3" x14ac:dyDescent="0.25">
      <c r="A1129" t="s">
        <v>986</v>
      </c>
      <c r="B1129" t="s">
        <v>765</v>
      </c>
      <c r="C1129">
        <v>11373.236720000001</v>
      </c>
    </row>
    <row r="1130" spans="1:3" x14ac:dyDescent="0.25">
      <c r="A1130" t="s">
        <v>986</v>
      </c>
      <c r="B1130" t="s">
        <v>968</v>
      </c>
      <c r="C1130">
        <v>371.68999289999999</v>
      </c>
    </row>
    <row r="1131" spans="1:3" x14ac:dyDescent="0.25">
      <c r="A1131" t="s">
        <v>987</v>
      </c>
      <c r="B1131" t="s">
        <v>988</v>
      </c>
      <c r="C1131">
        <v>37174.388079999997</v>
      </c>
    </row>
    <row r="1132" spans="1:3" x14ac:dyDescent="0.25">
      <c r="A1132" t="s">
        <v>987</v>
      </c>
      <c r="B1132" t="s">
        <v>989</v>
      </c>
      <c r="C1132">
        <v>9255.9324120000001</v>
      </c>
    </row>
    <row r="1133" spans="1:3" x14ac:dyDescent="0.25">
      <c r="A1133" t="s">
        <v>990</v>
      </c>
      <c r="B1133" t="s">
        <v>991</v>
      </c>
      <c r="C1133">
        <v>2502.129128</v>
      </c>
    </row>
    <row r="1134" spans="1:3" x14ac:dyDescent="0.25">
      <c r="A1134" t="s">
        <v>990</v>
      </c>
      <c r="B1134" t="s">
        <v>992</v>
      </c>
      <c r="C1134">
        <v>117666.2451</v>
      </c>
    </row>
    <row r="1135" spans="1:3" x14ac:dyDescent="0.25">
      <c r="A1135" t="s">
        <v>990</v>
      </c>
      <c r="B1135" t="s">
        <v>993</v>
      </c>
      <c r="C1135">
        <v>2273.6730590000002</v>
      </c>
    </row>
    <row r="1136" spans="1:3" x14ac:dyDescent="0.25">
      <c r="A1136" t="s">
        <v>994</v>
      </c>
      <c r="B1136" t="s">
        <v>989</v>
      </c>
      <c r="C1136">
        <v>23948.088029999999</v>
      </c>
    </row>
    <row r="1137" spans="1:3" x14ac:dyDescent="0.25">
      <c r="A1137" t="s">
        <v>994</v>
      </c>
      <c r="B1137" t="s">
        <v>992</v>
      </c>
      <c r="C1137">
        <v>5322.2880249999998</v>
      </c>
    </row>
    <row r="1138" spans="1:3" x14ac:dyDescent="0.25">
      <c r="A1138" t="s">
        <v>995</v>
      </c>
      <c r="B1138" t="s">
        <v>989</v>
      </c>
      <c r="C1138">
        <v>173.2350007</v>
      </c>
    </row>
    <row r="1139" spans="1:3" x14ac:dyDescent="0.25">
      <c r="A1139" t="s">
        <v>995</v>
      </c>
      <c r="B1139" t="s">
        <v>927</v>
      </c>
      <c r="C1139">
        <v>46984.21458</v>
      </c>
    </row>
    <row r="1140" spans="1:3" x14ac:dyDescent="0.25">
      <c r="A1140" t="s">
        <v>996</v>
      </c>
      <c r="B1140" t="s">
        <v>988</v>
      </c>
      <c r="C1140">
        <v>8167.267202</v>
      </c>
    </row>
    <row r="1141" spans="1:3" x14ac:dyDescent="0.25">
      <c r="A1141" t="s">
        <v>997</v>
      </c>
      <c r="B1141" t="s">
        <v>998</v>
      </c>
      <c r="C1141">
        <v>5405.2254050000001</v>
      </c>
    </row>
    <row r="1142" spans="1:3" x14ac:dyDescent="0.25">
      <c r="A1142" t="s">
        <v>997</v>
      </c>
      <c r="B1142" t="s">
        <v>872</v>
      </c>
      <c r="C1142">
        <v>103574.39139999999</v>
      </c>
    </row>
    <row r="1143" spans="1:3" x14ac:dyDescent="0.25">
      <c r="A1143" t="s">
        <v>997</v>
      </c>
      <c r="B1143" t="s">
        <v>999</v>
      </c>
      <c r="C1143">
        <v>793.875001</v>
      </c>
    </row>
    <row r="1144" spans="1:3" x14ac:dyDescent="0.25">
      <c r="A1144" t="s">
        <v>1000</v>
      </c>
      <c r="B1144" t="s">
        <v>872</v>
      </c>
      <c r="C1144">
        <v>59251.309959999999</v>
      </c>
    </row>
    <row r="1145" spans="1:3" x14ac:dyDescent="0.25">
      <c r="A1145" t="s">
        <v>1000</v>
      </c>
      <c r="B1145" t="s">
        <v>1001</v>
      </c>
      <c r="C1145">
        <v>2202.2407330000001</v>
      </c>
    </row>
    <row r="1146" spans="1:3" x14ac:dyDescent="0.25">
      <c r="A1146" t="s">
        <v>1002</v>
      </c>
      <c r="B1146" t="s">
        <v>872</v>
      </c>
      <c r="C1146">
        <v>147.39400230000001</v>
      </c>
    </row>
    <row r="1147" spans="1:3" x14ac:dyDescent="0.25">
      <c r="A1147" t="s">
        <v>1002</v>
      </c>
      <c r="B1147" t="s">
        <v>868</v>
      </c>
      <c r="C1147">
        <v>66821.0147</v>
      </c>
    </row>
    <row r="1148" spans="1:3" x14ac:dyDescent="0.25">
      <c r="A1148" t="s">
        <v>1002</v>
      </c>
      <c r="B1148" t="s">
        <v>988</v>
      </c>
      <c r="C1148">
        <v>63553.392639999998</v>
      </c>
    </row>
    <row r="1149" spans="1:3" x14ac:dyDescent="0.25">
      <c r="A1149" t="s">
        <v>1003</v>
      </c>
      <c r="B1149" t="s">
        <v>872</v>
      </c>
      <c r="C1149">
        <v>15887.749900000001</v>
      </c>
    </row>
    <row r="1150" spans="1:3" x14ac:dyDescent="0.25">
      <c r="A1150" t="s">
        <v>1004</v>
      </c>
      <c r="B1150" t="s">
        <v>872</v>
      </c>
      <c r="C1150">
        <v>85519.75288</v>
      </c>
    </row>
    <row r="1151" spans="1:3" x14ac:dyDescent="0.25">
      <c r="A1151" t="s">
        <v>1004</v>
      </c>
      <c r="B1151" t="s">
        <v>585</v>
      </c>
      <c r="C1151">
        <v>17591.082480000001</v>
      </c>
    </row>
    <row r="1152" spans="1:3" x14ac:dyDescent="0.25">
      <c r="A1152" t="s">
        <v>1005</v>
      </c>
      <c r="B1152" t="s">
        <v>991</v>
      </c>
      <c r="C1152">
        <v>38140.833460000002</v>
      </c>
    </row>
    <row r="1153" spans="1:3" x14ac:dyDescent="0.25">
      <c r="A1153" t="s">
        <v>1005</v>
      </c>
      <c r="B1153" t="s">
        <v>988</v>
      </c>
      <c r="C1153">
        <v>39990.590649999998</v>
      </c>
    </row>
    <row r="1154" spans="1:3" x14ac:dyDescent="0.25">
      <c r="A1154" t="s">
        <v>1006</v>
      </c>
      <c r="B1154" t="s">
        <v>998</v>
      </c>
      <c r="C1154">
        <v>5513.3951139999999</v>
      </c>
    </row>
    <row r="1155" spans="1:3" x14ac:dyDescent="0.25">
      <c r="A1155" t="s">
        <v>1006</v>
      </c>
      <c r="B1155" t="s">
        <v>1001</v>
      </c>
      <c r="C1155">
        <v>104860.8371</v>
      </c>
    </row>
    <row r="1156" spans="1:3" x14ac:dyDescent="0.25">
      <c r="A1156" t="s">
        <v>1006</v>
      </c>
      <c r="B1156" t="s">
        <v>999</v>
      </c>
      <c r="C1156">
        <v>4632.4061570000003</v>
      </c>
    </row>
    <row r="1157" spans="1:3" x14ac:dyDescent="0.25">
      <c r="A1157" t="s">
        <v>1006</v>
      </c>
      <c r="B1157" t="s">
        <v>991</v>
      </c>
      <c r="C1157">
        <v>15075.843489999999</v>
      </c>
    </row>
    <row r="1158" spans="1:3" x14ac:dyDescent="0.25">
      <c r="A1158" t="s">
        <v>1006</v>
      </c>
      <c r="B1158" t="s">
        <v>988</v>
      </c>
      <c r="C1158">
        <v>11184.85816</v>
      </c>
    </row>
    <row r="1159" spans="1:3" x14ac:dyDescent="0.25">
      <c r="A1159" t="s">
        <v>1007</v>
      </c>
      <c r="B1159" t="s">
        <v>814</v>
      </c>
      <c r="C1159">
        <v>15323.19162</v>
      </c>
    </row>
    <row r="1160" spans="1:3" x14ac:dyDescent="0.25">
      <c r="A1160" t="s">
        <v>1007</v>
      </c>
      <c r="B1160" t="s">
        <v>988</v>
      </c>
      <c r="C1160">
        <v>24883.785390000001</v>
      </c>
    </row>
    <row r="1161" spans="1:3" x14ac:dyDescent="0.25">
      <c r="A1161" t="s">
        <v>1007</v>
      </c>
      <c r="B1161" t="s">
        <v>989</v>
      </c>
      <c r="C1161">
        <v>82635.608439999996</v>
      </c>
    </row>
    <row r="1162" spans="1:3" x14ac:dyDescent="0.25">
      <c r="A1162" t="s">
        <v>1007</v>
      </c>
      <c r="B1162" t="s">
        <v>927</v>
      </c>
      <c r="C1162">
        <v>13563.889800000001</v>
      </c>
    </row>
    <row r="1163" spans="1:3" x14ac:dyDescent="0.25">
      <c r="A1163" t="s">
        <v>1008</v>
      </c>
      <c r="B1163" t="s">
        <v>989</v>
      </c>
      <c r="C1163">
        <v>7086.129516</v>
      </c>
    </row>
    <row r="1164" spans="1:3" x14ac:dyDescent="0.25">
      <c r="A1164" t="s">
        <v>1009</v>
      </c>
      <c r="B1164" t="s">
        <v>872</v>
      </c>
      <c r="C1164">
        <v>1817.9651960000001</v>
      </c>
    </row>
    <row r="1165" spans="1:3" x14ac:dyDescent="0.25">
      <c r="A1165" t="s">
        <v>1009</v>
      </c>
      <c r="B1165" t="s">
        <v>1001</v>
      </c>
      <c r="C1165">
        <v>46536.778109999999</v>
      </c>
    </row>
    <row r="1166" spans="1:3" x14ac:dyDescent="0.25">
      <c r="A1166" t="s">
        <v>1009</v>
      </c>
      <c r="B1166" t="s">
        <v>988</v>
      </c>
      <c r="C1166">
        <v>19714.678339999999</v>
      </c>
    </row>
    <row r="1167" spans="1:3" x14ac:dyDescent="0.25">
      <c r="A1167" t="s">
        <v>1010</v>
      </c>
      <c r="B1167" t="s">
        <v>998</v>
      </c>
      <c r="C1167">
        <v>26470.244119999999</v>
      </c>
    </row>
    <row r="1168" spans="1:3" x14ac:dyDescent="0.25">
      <c r="A1168" t="s">
        <v>1010</v>
      </c>
      <c r="B1168" t="s">
        <v>872</v>
      </c>
      <c r="C1168">
        <v>12228.29508</v>
      </c>
    </row>
    <row r="1169" spans="1:3" x14ac:dyDescent="0.25">
      <c r="A1169" t="s">
        <v>1010</v>
      </c>
      <c r="B1169" t="s">
        <v>1001</v>
      </c>
      <c r="C1169">
        <v>144949.0295</v>
      </c>
    </row>
    <row r="1170" spans="1:3" x14ac:dyDescent="0.25">
      <c r="A1170" t="s">
        <v>1010</v>
      </c>
      <c r="B1170" t="s">
        <v>999</v>
      </c>
      <c r="C1170">
        <v>1602.687023</v>
      </c>
    </row>
    <row r="1171" spans="1:3" x14ac:dyDescent="0.25">
      <c r="A1171" t="s">
        <v>1011</v>
      </c>
      <c r="B1171" t="s">
        <v>988</v>
      </c>
      <c r="C1171">
        <v>21720.478940000001</v>
      </c>
    </row>
    <row r="1172" spans="1:3" x14ac:dyDescent="0.25">
      <c r="A1172" t="s">
        <v>1012</v>
      </c>
      <c r="B1172" t="s">
        <v>991</v>
      </c>
      <c r="C1172">
        <v>4306.9920519999996</v>
      </c>
    </row>
    <row r="1173" spans="1:3" x14ac:dyDescent="0.25">
      <c r="A1173" t="s">
        <v>1012</v>
      </c>
      <c r="B1173" t="s">
        <v>988</v>
      </c>
      <c r="C1173">
        <v>107167.91559999999</v>
      </c>
    </row>
    <row r="1174" spans="1:3" x14ac:dyDescent="0.25">
      <c r="A1174" t="s">
        <v>1013</v>
      </c>
      <c r="B1174" t="s">
        <v>988</v>
      </c>
      <c r="C1174">
        <v>50188.354850000003</v>
      </c>
    </row>
    <row r="1175" spans="1:3" x14ac:dyDescent="0.25">
      <c r="A1175" t="s">
        <v>1014</v>
      </c>
      <c r="B1175" t="s">
        <v>988</v>
      </c>
      <c r="C1175">
        <v>2051.1510499999999</v>
      </c>
    </row>
    <row r="1176" spans="1:3" x14ac:dyDescent="0.25">
      <c r="A1176" t="s">
        <v>1015</v>
      </c>
      <c r="B1176" t="s">
        <v>872</v>
      </c>
      <c r="C1176">
        <v>12570.527410000001</v>
      </c>
    </row>
    <row r="1177" spans="1:3" x14ac:dyDescent="0.25">
      <c r="A1177" t="s">
        <v>1015</v>
      </c>
      <c r="B1177" t="s">
        <v>868</v>
      </c>
      <c r="C1177">
        <v>2285.5869499999999</v>
      </c>
    </row>
    <row r="1178" spans="1:3" x14ac:dyDescent="0.25">
      <c r="A1178" t="s">
        <v>1015</v>
      </c>
      <c r="B1178" t="s">
        <v>988</v>
      </c>
      <c r="C1178">
        <v>118924.5208</v>
      </c>
    </row>
    <row r="1179" spans="1:3" x14ac:dyDescent="0.25">
      <c r="A1179" t="s">
        <v>1016</v>
      </c>
      <c r="B1179" t="s">
        <v>872</v>
      </c>
      <c r="C1179">
        <v>16420.62701</v>
      </c>
    </row>
    <row r="1180" spans="1:3" x14ac:dyDescent="0.25">
      <c r="A1180" t="s">
        <v>1016</v>
      </c>
      <c r="B1180" t="s">
        <v>988</v>
      </c>
      <c r="C1180">
        <v>915.476991</v>
      </c>
    </row>
    <row r="1181" spans="1:3" x14ac:dyDescent="0.25">
      <c r="A1181" t="s">
        <v>1017</v>
      </c>
      <c r="B1181" t="s">
        <v>872</v>
      </c>
      <c r="C1181">
        <v>149495.6323</v>
      </c>
    </row>
    <row r="1182" spans="1:3" x14ac:dyDescent="0.25">
      <c r="A1182" t="s">
        <v>1017</v>
      </c>
      <c r="B1182" t="s">
        <v>868</v>
      </c>
      <c r="C1182">
        <v>22745.343690000002</v>
      </c>
    </row>
    <row r="1183" spans="1:3" x14ac:dyDescent="0.25">
      <c r="A1183" t="s">
        <v>1018</v>
      </c>
      <c r="B1183" t="s">
        <v>988</v>
      </c>
      <c r="C1183">
        <v>3602.580958</v>
      </c>
    </row>
    <row r="1184" spans="1:3" x14ac:dyDescent="0.25">
      <c r="A1184" t="s">
        <v>1018</v>
      </c>
      <c r="B1184" t="s">
        <v>992</v>
      </c>
      <c r="C1184">
        <v>81138.973599999998</v>
      </c>
    </row>
    <row r="1185" spans="1:3" x14ac:dyDescent="0.25">
      <c r="A1185" t="s">
        <v>1019</v>
      </c>
      <c r="B1185" t="s">
        <v>988</v>
      </c>
      <c r="C1185">
        <v>35793.431250000001</v>
      </c>
    </row>
    <row r="1186" spans="1:3" x14ac:dyDescent="0.25">
      <c r="A1186" t="s">
        <v>1019</v>
      </c>
      <c r="B1186" t="s">
        <v>992</v>
      </c>
      <c r="C1186">
        <v>2866.8517849999998</v>
      </c>
    </row>
    <row r="1187" spans="1:3" x14ac:dyDescent="0.25">
      <c r="A1187" t="s">
        <v>1020</v>
      </c>
      <c r="B1187" t="s">
        <v>988</v>
      </c>
      <c r="C1187">
        <v>23936.558830000002</v>
      </c>
    </row>
    <row r="1188" spans="1:3" x14ac:dyDescent="0.25">
      <c r="A1188" t="s">
        <v>1020</v>
      </c>
      <c r="B1188" t="s">
        <v>992</v>
      </c>
      <c r="C1188">
        <v>7940.6395190000003</v>
      </c>
    </row>
    <row r="1189" spans="1:3" x14ac:dyDescent="0.25">
      <c r="A1189" t="s">
        <v>1021</v>
      </c>
      <c r="B1189" t="s">
        <v>989</v>
      </c>
      <c r="C1189">
        <v>43516.779519999996</v>
      </c>
    </row>
    <row r="1190" spans="1:3" x14ac:dyDescent="0.25">
      <c r="A1190" t="s">
        <v>1021</v>
      </c>
      <c r="B1190" t="s">
        <v>992</v>
      </c>
      <c r="C1190">
        <v>39054.149649999999</v>
      </c>
    </row>
    <row r="1191" spans="1:3" x14ac:dyDescent="0.25">
      <c r="A1191" t="s">
        <v>1021</v>
      </c>
      <c r="B1191" t="s">
        <v>993</v>
      </c>
      <c r="C1191">
        <v>4023.4377500000001</v>
      </c>
    </row>
    <row r="1192" spans="1:3" x14ac:dyDescent="0.25">
      <c r="A1192" t="s">
        <v>1022</v>
      </c>
      <c r="B1192" t="s">
        <v>989</v>
      </c>
      <c r="C1192">
        <v>66795.487250000006</v>
      </c>
    </row>
    <row r="1193" spans="1:3" x14ac:dyDescent="0.25">
      <c r="A1193" t="s">
        <v>1022</v>
      </c>
      <c r="B1193" t="s">
        <v>927</v>
      </c>
      <c r="C1193">
        <v>34374.868589999998</v>
      </c>
    </row>
    <row r="1194" spans="1:3" x14ac:dyDescent="0.25">
      <c r="A1194" t="s">
        <v>1022</v>
      </c>
      <c r="B1194" t="s">
        <v>993</v>
      </c>
      <c r="C1194">
        <v>2577.8647850000002</v>
      </c>
    </row>
    <row r="1195" spans="1:3" x14ac:dyDescent="0.25">
      <c r="A1195" t="s">
        <v>1023</v>
      </c>
      <c r="B1195" t="s">
        <v>927</v>
      </c>
      <c r="C1195">
        <v>33553.915280000001</v>
      </c>
    </row>
    <row r="1196" spans="1:3" x14ac:dyDescent="0.25">
      <c r="A1196" t="s">
        <v>1024</v>
      </c>
      <c r="B1196" t="s">
        <v>1025</v>
      </c>
      <c r="C1196">
        <v>46344.826719999997</v>
      </c>
    </row>
    <row r="1197" spans="1:3" x14ac:dyDescent="0.25">
      <c r="A1197" t="s">
        <v>1026</v>
      </c>
      <c r="B1197" t="s">
        <v>1025</v>
      </c>
      <c r="C1197">
        <v>2796.9260100000001</v>
      </c>
    </row>
    <row r="1198" spans="1:3" x14ac:dyDescent="0.25">
      <c r="A1198" t="s">
        <v>1027</v>
      </c>
      <c r="B1198" t="s">
        <v>1028</v>
      </c>
      <c r="C1198">
        <v>25379.769810000002</v>
      </c>
    </row>
    <row r="1199" spans="1:3" x14ac:dyDescent="0.25">
      <c r="A1199" t="s">
        <v>1027</v>
      </c>
      <c r="B1199" t="s">
        <v>1029</v>
      </c>
      <c r="C1199">
        <v>379.39266579999997</v>
      </c>
    </row>
    <row r="1200" spans="1:3" x14ac:dyDescent="0.25">
      <c r="A1200" t="s">
        <v>1030</v>
      </c>
      <c r="B1200" t="s">
        <v>799</v>
      </c>
      <c r="C1200">
        <v>146.77616499999999</v>
      </c>
    </row>
    <row r="1201" spans="1:3" x14ac:dyDescent="0.25">
      <c r="A1201" t="s">
        <v>1030</v>
      </c>
      <c r="B1201" t="s">
        <v>1029</v>
      </c>
      <c r="C1201">
        <v>15085.781800000001</v>
      </c>
    </row>
    <row r="1202" spans="1:3" x14ac:dyDescent="0.25">
      <c r="A1202" t="s">
        <v>1031</v>
      </c>
      <c r="B1202" t="s">
        <v>1032</v>
      </c>
      <c r="C1202">
        <v>52624.67441</v>
      </c>
    </row>
    <row r="1203" spans="1:3" x14ac:dyDescent="0.25">
      <c r="A1203" t="s">
        <v>1033</v>
      </c>
      <c r="B1203" t="s">
        <v>1034</v>
      </c>
      <c r="C1203">
        <v>4108.9749410000004</v>
      </c>
    </row>
    <row r="1204" spans="1:3" x14ac:dyDescent="0.25">
      <c r="A1204" t="s">
        <v>1033</v>
      </c>
      <c r="B1204" t="s">
        <v>1032</v>
      </c>
      <c r="C1204">
        <v>30756.282739999999</v>
      </c>
    </row>
    <row r="1205" spans="1:3" x14ac:dyDescent="0.25">
      <c r="A1205" t="s">
        <v>1035</v>
      </c>
      <c r="B1205" t="s">
        <v>992</v>
      </c>
      <c r="C1205">
        <v>1920.6509920000001</v>
      </c>
    </row>
    <row r="1206" spans="1:3" x14ac:dyDescent="0.25">
      <c r="A1206" t="s">
        <v>1035</v>
      </c>
      <c r="B1206" t="s">
        <v>993</v>
      </c>
      <c r="C1206">
        <v>109216.0508</v>
      </c>
    </row>
    <row r="1207" spans="1:3" x14ac:dyDescent="0.25">
      <c r="A1207" t="s">
        <v>1035</v>
      </c>
      <c r="B1207" t="s">
        <v>1036</v>
      </c>
      <c r="C1207">
        <v>532.43703479999999</v>
      </c>
    </row>
    <row r="1208" spans="1:3" x14ac:dyDescent="0.25">
      <c r="A1208" t="s">
        <v>1037</v>
      </c>
      <c r="B1208" t="s">
        <v>1038</v>
      </c>
      <c r="C1208">
        <v>37682.78082</v>
      </c>
    </row>
    <row r="1209" spans="1:3" x14ac:dyDescent="0.25">
      <c r="A1209" t="s">
        <v>1037</v>
      </c>
      <c r="B1209" t="s">
        <v>1025</v>
      </c>
      <c r="C1209">
        <v>25797.799879999999</v>
      </c>
    </row>
    <row r="1210" spans="1:3" x14ac:dyDescent="0.25">
      <c r="A1210" t="s">
        <v>1039</v>
      </c>
      <c r="B1210" t="s">
        <v>1038</v>
      </c>
      <c r="C1210">
        <v>2979.0386130000002</v>
      </c>
    </row>
    <row r="1211" spans="1:3" x14ac:dyDescent="0.25">
      <c r="A1211" t="s">
        <v>1039</v>
      </c>
      <c r="B1211" t="s">
        <v>1040</v>
      </c>
      <c r="C1211">
        <v>70566.648960000006</v>
      </c>
    </row>
    <row r="1212" spans="1:3" x14ac:dyDescent="0.25">
      <c r="A1212" t="s">
        <v>1039</v>
      </c>
      <c r="B1212" t="s">
        <v>1025</v>
      </c>
      <c r="C1212">
        <v>16107.178599999999</v>
      </c>
    </row>
    <row r="1213" spans="1:3" x14ac:dyDescent="0.25">
      <c r="A1213" t="s">
        <v>1041</v>
      </c>
      <c r="B1213" t="s">
        <v>1040</v>
      </c>
      <c r="C1213">
        <v>36091.092380000002</v>
      </c>
    </row>
    <row r="1214" spans="1:3" x14ac:dyDescent="0.25">
      <c r="A1214" t="s">
        <v>1042</v>
      </c>
      <c r="B1214" t="s">
        <v>896</v>
      </c>
      <c r="C1214">
        <v>18571.13681</v>
      </c>
    </row>
    <row r="1215" spans="1:3" x14ac:dyDescent="0.25">
      <c r="A1215" t="s">
        <v>1042</v>
      </c>
      <c r="B1215" t="s">
        <v>814</v>
      </c>
      <c r="C1215">
        <v>10739.268179999999</v>
      </c>
    </row>
    <row r="1216" spans="1:3" x14ac:dyDescent="0.25">
      <c r="A1216" t="s">
        <v>1043</v>
      </c>
      <c r="B1216" t="s">
        <v>1029</v>
      </c>
      <c r="C1216">
        <v>13391.386200000001</v>
      </c>
    </row>
    <row r="1217" spans="1:3" x14ac:dyDescent="0.25">
      <c r="A1217" t="s">
        <v>1044</v>
      </c>
      <c r="B1217" t="s">
        <v>1029</v>
      </c>
      <c r="C1217">
        <v>74763.748269999996</v>
      </c>
    </row>
    <row r="1218" spans="1:3" x14ac:dyDescent="0.25">
      <c r="A1218" t="s">
        <v>1045</v>
      </c>
      <c r="B1218" t="s">
        <v>1029</v>
      </c>
      <c r="C1218">
        <v>31990.652320000001</v>
      </c>
    </row>
    <row r="1219" spans="1:3" x14ac:dyDescent="0.25">
      <c r="A1219" t="s">
        <v>1046</v>
      </c>
      <c r="B1219" t="s">
        <v>1034</v>
      </c>
      <c r="C1219">
        <v>2923.9010250000001</v>
      </c>
    </row>
    <row r="1220" spans="1:3" x14ac:dyDescent="0.25">
      <c r="A1220" t="s">
        <v>1046</v>
      </c>
      <c r="B1220" t="s">
        <v>1032</v>
      </c>
      <c r="C1220">
        <v>52957.389490000001</v>
      </c>
    </row>
    <row r="1221" spans="1:3" x14ac:dyDescent="0.25">
      <c r="A1221" t="s">
        <v>1046</v>
      </c>
      <c r="B1221" t="s">
        <v>1047</v>
      </c>
      <c r="C1221">
        <v>44665.1659</v>
      </c>
    </row>
    <row r="1222" spans="1:3" x14ac:dyDescent="0.25">
      <c r="A1222" t="s">
        <v>1048</v>
      </c>
      <c r="B1222" t="s">
        <v>1049</v>
      </c>
      <c r="C1222">
        <v>18221.213319999999</v>
      </c>
    </row>
    <row r="1223" spans="1:3" x14ac:dyDescent="0.25">
      <c r="A1223" t="s">
        <v>1048</v>
      </c>
      <c r="B1223" t="s">
        <v>1032</v>
      </c>
      <c r="C1223">
        <v>23588.690719999999</v>
      </c>
    </row>
    <row r="1224" spans="1:3" x14ac:dyDescent="0.25">
      <c r="A1224" t="s">
        <v>1048</v>
      </c>
      <c r="B1224" t="s">
        <v>1047</v>
      </c>
      <c r="C1224">
        <v>63548.13996</v>
      </c>
    </row>
    <row r="1225" spans="1:3" x14ac:dyDescent="0.25">
      <c r="A1225" t="s">
        <v>1050</v>
      </c>
      <c r="B1225" t="s">
        <v>1047</v>
      </c>
      <c r="C1225">
        <v>74208.591589999996</v>
      </c>
    </row>
    <row r="1226" spans="1:3" x14ac:dyDescent="0.25">
      <c r="A1226" t="s">
        <v>1051</v>
      </c>
      <c r="B1226" t="s">
        <v>1025</v>
      </c>
      <c r="C1226">
        <v>17559.595840000002</v>
      </c>
    </row>
    <row r="1227" spans="1:3" x14ac:dyDescent="0.25">
      <c r="A1227" t="s">
        <v>1051</v>
      </c>
      <c r="B1227" t="s">
        <v>1047</v>
      </c>
      <c r="C1227">
        <v>15417.989729999999</v>
      </c>
    </row>
    <row r="1228" spans="1:3" x14ac:dyDescent="0.25">
      <c r="A1228" t="s">
        <v>1052</v>
      </c>
      <c r="B1228" t="s">
        <v>1038</v>
      </c>
      <c r="C1228">
        <v>519.16198989999998</v>
      </c>
    </row>
    <row r="1229" spans="1:3" x14ac:dyDescent="0.25">
      <c r="A1229" t="s">
        <v>1052</v>
      </c>
      <c r="B1229" t="s">
        <v>1025</v>
      </c>
      <c r="C1229">
        <v>15238.814109999999</v>
      </c>
    </row>
    <row r="1230" spans="1:3" x14ac:dyDescent="0.25">
      <c r="A1230" t="s">
        <v>1053</v>
      </c>
      <c r="B1230" t="s">
        <v>1038</v>
      </c>
      <c r="C1230">
        <v>15691.066500000001</v>
      </c>
    </row>
    <row r="1231" spans="1:3" x14ac:dyDescent="0.25">
      <c r="A1231" t="s">
        <v>1053</v>
      </c>
      <c r="B1231" t="s">
        <v>580</v>
      </c>
      <c r="C1231">
        <v>1302.788016</v>
      </c>
    </row>
    <row r="1232" spans="1:3" x14ac:dyDescent="0.25">
      <c r="A1232" t="s">
        <v>1053</v>
      </c>
      <c r="B1232" t="s">
        <v>1040</v>
      </c>
      <c r="C1232">
        <v>72802.419840000002</v>
      </c>
    </row>
    <row r="1233" spans="1:3" x14ac:dyDescent="0.25">
      <c r="A1233" t="s">
        <v>1054</v>
      </c>
      <c r="B1233" t="s">
        <v>1040</v>
      </c>
      <c r="C1233">
        <v>75779.642670000001</v>
      </c>
    </row>
    <row r="1234" spans="1:3" x14ac:dyDescent="0.25">
      <c r="A1234" t="s">
        <v>1054</v>
      </c>
      <c r="B1234" t="s">
        <v>1025</v>
      </c>
      <c r="C1234">
        <v>4893.8560440000001</v>
      </c>
    </row>
    <row r="1235" spans="1:3" x14ac:dyDescent="0.25">
      <c r="A1235" t="s">
        <v>1055</v>
      </c>
      <c r="B1235" t="s">
        <v>580</v>
      </c>
      <c r="C1235">
        <v>4824.9601380000004</v>
      </c>
    </row>
    <row r="1236" spans="1:3" x14ac:dyDescent="0.25">
      <c r="A1236" t="s">
        <v>1055</v>
      </c>
      <c r="B1236" t="s">
        <v>1040</v>
      </c>
      <c r="C1236">
        <v>94277.021980000005</v>
      </c>
    </row>
    <row r="1237" spans="1:3" x14ac:dyDescent="0.25">
      <c r="A1237" t="s">
        <v>1056</v>
      </c>
      <c r="B1237" t="s">
        <v>516</v>
      </c>
      <c r="C1237">
        <v>22190.08452</v>
      </c>
    </row>
    <row r="1238" spans="1:3" x14ac:dyDescent="0.25">
      <c r="A1238" t="s">
        <v>1056</v>
      </c>
      <c r="B1238" t="s">
        <v>580</v>
      </c>
      <c r="C1238">
        <v>44986.409030000003</v>
      </c>
    </row>
    <row r="1239" spans="1:3" x14ac:dyDescent="0.25">
      <c r="A1239" t="s">
        <v>1056</v>
      </c>
      <c r="B1239" t="s">
        <v>1040</v>
      </c>
      <c r="C1239">
        <v>67412.945170000006</v>
      </c>
    </row>
    <row r="1240" spans="1:3" x14ac:dyDescent="0.25">
      <c r="A1240" t="s">
        <v>1057</v>
      </c>
      <c r="B1240" t="s">
        <v>896</v>
      </c>
      <c r="C1240">
        <v>569.95160869999995</v>
      </c>
    </row>
    <row r="1241" spans="1:3" x14ac:dyDescent="0.25">
      <c r="A1241" t="s">
        <v>1057</v>
      </c>
      <c r="B1241" t="s">
        <v>814</v>
      </c>
      <c r="C1241">
        <v>67090.9375</v>
      </c>
    </row>
    <row r="1242" spans="1:3" x14ac:dyDescent="0.25">
      <c r="A1242" t="s">
        <v>1057</v>
      </c>
      <c r="B1242" t="s">
        <v>927</v>
      </c>
      <c r="C1242">
        <v>1092.061929</v>
      </c>
    </row>
    <row r="1243" spans="1:3" x14ac:dyDescent="0.25">
      <c r="A1243" t="s">
        <v>1058</v>
      </c>
      <c r="B1243" t="s">
        <v>1028</v>
      </c>
      <c r="C1243">
        <v>1000.818497</v>
      </c>
    </row>
    <row r="1244" spans="1:3" x14ac:dyDescent="0.25">
      <c r="A1244" t="s">
        <v>1058</v>
      </c>
      <c r="B1244" t="s">
        <v>1029</v>
      </c>
      <c r="C1244">
        <v>87595.042360000007</v>
      </c>
    </row>
    <row r="1245" spans="1:3" x14ac:dyDescent="0.25">
      <c r="A1245" t="s">
        <v>1059</v>
      </c>
      <c r="B1245" t="s">
        <v>1060</v>
      </c>
      <c r="C1245">
        <v>7193.7259860000004</v>
      </c>
    </row>
    <row r="1246" spans="1:3" x14ac:dyDescent="0.25">
      <c r="A1246" t="s">
        <v>1059</v>
      </c>
      <c r="B1246" t="s">
        <v>1028</v>
      </c>
      <c r="C1246">
        <v>37003.946830000001</v>
      </c>
    </row>
    <row r="1247" spans="1:3" x14ac:dyDescent="0.25">
      <c r="A1247" t="s">
        <v>1059</v>
      </c>
      <c r="B1247" t="s">
        <v>1029</v>
      </c>
      <c r="C1247">
        <v>16190.696</v>
      </c>
    </row>
    <row r="1248" spans="1:3" x14ac:dyDescent="0.25">
      <c r="A1248" t="s">
        <v>1061</v>
      </c>
      <c r="B1248" t="s">
        <v>1028</v>
      </c>
      <c r="C1248">
        <v>49023.791590000001</v>
      </c>
    </row>
    <row r="1249" spans="1:3" x14ac:dyDescent="0.25">
      <c r="A1249" t="s">
        <v>1062</v>
      </c>
      <c r="B1249" t="s">
        <v>1063</v>
      </c>
      <c r="C1249">
        <v>25178.8825</v>
      </c>
    </row>
    <row r="1250" spans="1:3" x14ac:dyDescent="0.25">
      <c r="A1250" t="s">
        <v>1062</v>
      </c>
      <c r="B1250" t="s">
        <v>1064</v>
      </c>
      <c r="C1250">
        <v>1766.231016</v>
      </c>
    </row>
    <row r="1251" spans="1:3" x14ac:dyDescent="0.25">
      <c r="A1251" t="s">
        <v>1062</v>
      </c>
      <c r="B1251" t="s">
        <v>991</v>
      </c>
      <c r="C1251">
        <v>111198.36900000001</v>
      </c>
    </row>
    <row r="1252" spans="1:3" x14ac:dyDescent="0.25">
      <c r="A1252" t="s">
        <v>1062</v>
      </c>
      <c r="B1252" t="s">
        <v>988</v>
      </c>
      <c r="C1252">
        <v>161.12100810000001</v>
      </c>
    </row>
    <row r="1253" spans="1:3" x14ac:dyDescent="0.25">
      <c r="A1253" t="s">
        <v>1062</v>
      </c>
      <c r="B1253" t="s">
        <v>992</v>
      </c>
      <c r="C1253">
        <v>9507.9522209999996</v>
      </c>
    </row>
    <row r="1254" spans="1:3" x14ac:dyDescent="0.25">
      <c r="A1254" t="s">
        <v>1062</v>
      </c>
      <c r="B1254" t="s">
        <v>993</v>
      </c>
      <c r="C1254">
        <v>2211.3820489999998</v>
      </c>
    </row>
    <row r="1255" spans="1:3" x14ac:dyDescent="0.25">
      <c r="A1255" t="s">
        <v>1062</v>
      </c>
      <c r="B1255" t="s">
        <v>1036</v>
      </c>
      <c r="C1255">
        <v>45658.212469999999</v>
      </c>
    </row>
    <row r="1256" spans="1:3" x14ac:dyDescent="0.25">
      <c r="A1256" t="s">
        <v>1065</v>
      </c>
      <c r="B1256" t="s">
        <v>993</v>
      </c>
      <c r="C1256">
        <v>34474.898679999998</v>
      </c>
    </row>
    <row r="1257" spans="1:3" x14ac:dyDescent="0.25">
      <c r="A1257" t="s">
        <v>1065</v>
      </c>
      <c r="B1257" t="s">
        <v>1036</v>
      </c>
      <c r="C1257">
        <v>10984.29162</v>
      </c>
    </row>
    <row r="1258" spans="1:3" x14ac:dyDescent="0.25">
      <c r="A1258" t="s">
        <v>1066</v>
      </c>
      <c r="B1258" t="s">
        <v>993</v>
      </c>
      <c r="C1258">
        <v>1457.7318499999999</v>
      </c>
    </row>
    <row r="1259" spans="1:3" x14ac:dyDescent="0.25">
      <c r="A1259" t="s">
        <v>1067</v>
      </c>
      <c r="B1259" t="s">
        <v>1068</v>
      </c>
      <c r="C1259">
        <v>11123.591039999999</v>
      </c>
    </row>
    <row r="1260" spans="1:3" x14ac:dyDescent="0.25">
      <c r="A1260" t="s">
        <v>1067</v>
      </c>
      <c r="B1260" t="s">
        <v>1049</v>
      </c>
      <c r="C1260">
        <v>54193.528830000003</v>
      </c>
    </row>
    <row r="1261" spans="1:3" x14ac:dyDescent="0.25">
      <c r="A1261" t="s">
        <v>1067</v>
      </c>
      <c r="B1261" t="s">
        <v>1047</v>
      </c>
      <c r="C1261">
        <v>9129.8800520000004</v>
      </c>
    </row>
    <row r="1262" spans="1:3" x14ac:dyDescent="0.25">
      <c r="A1262" t="s">
        <v>1069</v>
      </c>
      <c r="B1262" t="s">
        <v>1049</v>
      </c>
      <c r="C1262">
        <v>197.6320015</v>
      </c>
    </row>
    <row r="1263" spans="1:3" x14ac:dyDescent="0.25">
      <c r="A1263" t="s">
        <v>1069</v>
      </c>
      <c r="B1263" t="s">
        <v>927</v>
      </c>
      <c r="C1263">
        <v>44012.430719999997</v>
      </c>
    </row>
    <row r="1264" spans="1:3" x14ac:dyDescent="0.25">
      <c r="A1264" t="s">
        <v>1070</v>
      </c>
      <c r="B1264" t="s">
        <v>814</v>
      </c>
      <c r="C1264">
        <v>430.24500549999999</v>
      </c>
    </row>
    <row r="1265" spans="1:3" x14ac:dyDescent="0.25">
      <c r="A1265" t="s">
        <v>1070</v>
      </c>
      <c r="B1265" t="s">
        <v>927</v>
      </c>
      <c r="C1265">
        <v>131777.49890000001</v>
      </c>
    </row>
    <row r="1266" spans="1:3" x14ac:dyDescent="0.25">
      <c r="A1266" t="s">
        <v>1071</v>
      </c>
      <c r="B1266" t="s">
        <v>1040</v>
      </c>
      <c r="C1266">
        <v>25367.938719999998</v>
      </c>
    </row>
    <row r="1267" spans="1:3" x14ac:dyDescent="0.25">
      <c r="A1267" t="s">
        <v>1072</v>
      </c>
      <c r="B1267" t="s">
        <v>810</v>
      </c>
      <c r="C1267">
        <v>3862.7561449999998</v>
      </c>
    </row>
    <row r="1268" spans="1:3" x14ac:dyDescent="0.25">
      <c r="A1268" t="s">
        <v>1072</v>
      </c>
      <c r="B1268" t="s">
        <v>896</v>
      </c>
      <c r="C1268">
        <v>109175.6881</v>
      </c>
    </row>
    <row r="1269" spans="1:3" x14ac:dyDescent="0.25">
      <c r="A1269" t="s">
        <v>1072</v>
      </c>
      <c r="B1269" t="s">
        <v>1029</v>
      </c>
      <c r="C1269">
        <v>24532.223580000002</v>
      </c>
    </row>
    <row r="1270" spans="1:3" x14ac:dyDescent="0.25">
      <c r="A1270" t="s">
        <v>1073</v>
      </c>
      <c r="B1270" t="s">
        <v>1040</v>
      </c>
      <c r="C1270">
        <v>55872.843869999997</v>
      </c>
    </row>
    <row r="1271" spans="1:3" x14ac:dyDescent="0.25">
      <c r="A1271" t="s">
        <v>1074</v>
      </c>
      <c r="B1271" t="s">
        <v>896</v>
      </c>
      <c r="C1271">
        <v>797.95200220000004</v>
      </c>
    </row>
    <row r="1272" spans="1:3" x14ac:dyDescent="0.25">
      <c r="A1272" t="s">
        <v>1074</v>
      </c>
      <c r="B1272" t="s">
        <v>1029</v>
      </c>
      <c r="C1272">
        <v>2622.2649849999998</v>
      </c>
    </row>
    <row r="1273" spans="1:3" x14ac:dyDescent="0.25">
      <c r="A1273" t="s">
        <v>1075</v>
      </c>
      <c r="B1273" t="s">
        <v>799</v>
      </c>
      <c r="C1273">
        <v>3334.7351100000001</v>
      </c>
    </row>
    <row r="1274" spans="1:3" x14ac:dyDescent="0.25">
      <c r="A1274" t="s">
        <v>1075</v>
      </c>
      <c r="B1274" t="s">
        <v>810</v>
      </c>
      <c r="C1274">
        <v>167879.65599999999</v>
      </c>
    </row>
    <row r="1275" spans="1:3" x14ac:dyDescent="0.25">
      <c r="A1275" t="s">
        <v>1075</v>
      </c>
      <c r="B1275" t="s">
        <v>896</v>
      </c>
      <c r="C1275">
        <v>1790.9147700000001</v>
      </c>
    </row>
    <row r="1276" spans="1:3" x14ac:dyDescent="0.25">
      <c r="A1276" t="s">
        <v>1075</v>
      </c>
      <c r="B1276" t="s">
        <v>1029</v>
      </c>
      <c r="C1276">
        <v>157049.37789999999</v>
      </c>
    </row>
    <row r="1277" spans="1:3" x14ac:dyDescent="0.25">
      <c r="A1277" t="s">
        <v>1076</v>
      </c>
      <c r="B1277" t="s">
        <v>1040</v>
      </c>
      <c r="C1277">
        <v>7093.8349390000003</v>
      </c>
    </row>
    <row r="1278" spans="1:3" x14ac:dyDescent="0.25">
      <c r="A1278" t="s">
        <v>1077</v>
      </c>
      <c r="B1278" t="s">
        <v>1029</v>
      </c>
      <c r="C1278">
        <v>36184.88523</v>
      </c>
    </row>
    <row r="1279" spans="1:3" x14ac:dyDescent="0.25">
      <c r="A1279" t="s">
        <v>1078</v>
      </c>
      <c r="B1279" t="s">
        <v>1029</v>
      </c>
      <c r="C1279">
        <v>6129.6211320000002</v>
      </c>
    </row>
    <row r="1280" spans="1:3" x14ac:dyDescent="0.25">
      <c r="A1280" t="s">
        <v>1079</v>
      </c>
      <c r="B1280" t="s">
        <v>1025</v>
      </c>
      <c r="C1280">
        <v>21224.122640000001</v>
      </c>
    </row>
    <row r="1281" spans="1:3" x14ac:dyDescent="0.25">
      <c r="A1281" t="s">
        <v>1080</v>
      </c>
      <c r="B1281" t="s">
        <v>1025</v>
      </c>
      <c r="C1281">
        <v>12133.104880000001</v>
      </c>
    </row>
    <row r="1282" spans="1:3" x14ac:dyDescent="0.25">
      <c r="A1282" t="s">
        <v>1081</v>
      </c>
      <c r="B1282" t="s">
        <v>1049</v>
      </c>
      <c r="C1282">
        <v>29330.22363</v>
      </c>
    </row>
    <row r="1283" spans="1:3" x14ac:dyDescent="0.25">
      <c r="A1283" t="s">
        <v>1081</v>
      </c>
      <c r="B1283" t="s">
        <v>1025</v>
      </c>
      <c r="C1283">
        <v>10304.680899999999</v>
      </c>
    </row>
    <row r="1284" spans="1:3" x14ac:dyDescent="0.25">
      <c r="A1284" t="s">
        <v>1082</v>
      </c>
      <c r="B1284" t="s">
        <v>1049</v>
      </c>
      <c r="C1284">
        <v>53447.933199999999</v>
      </c>
    </row>
    <row r="1285" spans="1:3" x14ac:dyDescent="0.25">
      <c r="A1285" t="s">
        <v>1082</v>
      </c>
      <c r="B1285" t="s">
        <v>1025</v>
      </c>
      <c r="C1285">
        <v>4130.3996690000004</v>
      </c>
    </row>
    <row r="1286" spans="1:3" x14ac:dyDescent="0.25">
      <c r="A1286" t="s">
        <v>1083</v>
      </c>
      <c r="B1286" t="s">
        <v>896</v>
      </c>
      <c r="C1286">
        <v>34893.062899999997</v>
      </c>
    </row>
    <row r="1287" spans="1:3" x14ac:dyDescent="0.25">
      <c r="A1287" t="s">
        <v>1084</v>
      </c>
      <c r="B1287" t="s">
        <v>896</v>
      </c>
      <c r="C1287">
        <v>179828.5404</v>
      </c>
    </row>
    <row r="1288" spans="1:3" x14ac:dyDescent="0.25">
      <c r="A1288" t="s">
        <v>1084</v>
      </c>
      <c r="B1288" t="s">
        <v>814</v>
      </c>
      <c r="C1288">
        <v>9642.49712</v>
      </c>
    </row>
    <row r="1289" spans="1:3" x14ac:dyDescent="0.25">
      <c r="A1289" t="s">
        <v>1084</v>
      </c>
      <c r="B1289" t="s">
        <v>927</v>
      </c>
      <c r="C1289">
        <v>129.1906759</v>
      </c>
    </row>
    <row r="1290" spans="1:3" x14ac:dyDescent="0.25">
      <c r="A1290" t="s">
        <v>1085</v>
      </c>
      <c r="B1290" t="s">
        <v>1032</v>
      </c>
      <c r="C1290">
        <v>1238.4539729999999</v>
      </c>
    </row>
    <row r="1291" spans="1:3" x14ac:dyDescent="0.25">
      <c r="A1291" t="s">
        <v>1085</v>
      </c>
      <c r="B1291" t="s">
        <v>993</v>
      </c>
      <c r="C1291">
        <v>5225.1891439999999</v>
      </c>
    </row>
    <row r="1292" spans="1:3" x14ac:dyDescent="0.25">
      <c r="A1292" t="s">
        <v>1085</v>
      </c>
      <c r="B1292" t="s">
        <v>1036</v>
      </c>
      <c r="C1292">
        <v>205.32901290000001</v>
      </c>
    </row>
    <row r="1293" spans="1:3" x14ac:dyDescent="0.25">
      <c r="A1293" t="s">
        <v>1086</v>
      </c>
      <c r="B1293" t="s">
        <v>1032</v>
      </c>
      <c r="C1293">
        <v>15505.143459999999</v>
      </c>
    </row>
    <row r="1294" spans="1:3" x14ac:dyDescent="0.25">
      <c r="A1294" t="s">
        <v>1086</v>
      </c>
      <c r="B1294" t="s">
        <v>993</v>
      </c>
      <c r="C1294">
        <v>458.9303807</v>
      </c>
    </row>
    <row r="1295" spans="1:3" x14ac:dyDescent="0.25">
      <c r="A1295" t="s">
        <v>1087</v>
      </c>
      <c r="B1295" t="s">
        <v>1049</v>
      </c>
      <c r="C1295">
        <v>195.36395719999999</v>
      </c>
    </row>
    <row r="1296" spans="1:3" x14ac:dyDescent="0.25">
      <c r="A1296" t="s">
        <v>1087</v>
      </c>
      <c r="B1296" t="s">
        <v>989</v>
      </c>
      <c r="C1296">
        <v>17946.2811</v>
      </c>
    </row>
    <row r="1297" spans="1:3" x14ac:dyDescent="0.25">
      <c r="A1297" t="s">
        <v>1087</v>
      </c>
      <c r="B1297" t="s">
        <v>1032</v>
      </c>
      <c r="C1297">
        <v>16386.84028</v>
      </c>
    </row>
    <row r="1298" spans="1:3" x14ac:dyDescent="0.25">
      <c r="A1298" t="s">
        <v>1087</v>
      </c>
      <c r="B1298" t="s">
        <v>927</v>
      </c>
      <c r="C1298">
        <v>453.1073427</v>
      </c>
    </row>
    <row r="1299" spans="1:3" x14ac:dyDescent="0.25">
      <c r="A1299" t="s">
        <v>1087</v>
      </c>
      <c r="B1299" t="s">
        <v>993</v>
      </c>
      <c r="C1299">
        <v>50254.406040000002</v>
      </c>
    </row>
    <row r="1300" spans="1:3" x14ac:dyDescent="0.25">
      <c r="A1300" t="s">
        <v>1088</v>
      </c>
      <c r="B1300" t="s">
        <v>1049</v>
      </c>
      <c r="C1300">
        <v>6909.1214410000002</v>
      </c>
    </row>
    <row r="1301" spans="1:3" x14ac:dyDescent="0.25">
      <c r="A1301" t="s">
        <v>1088</v>
      </c>
      <c r="B1301" t="s">
        <v>989</v>
      </c>
      <c r="C1301">
        <v>492.73499199999998</v>
      </c>
    </row>
    <row r="1302" spans="1:3" x14ac:dyDescent="0.25">
      <c r="A1302" t="s">
        <v>1088</v>
      </c>
      <c r="B1302" t="s">
        <v>927</v>
      </c>
      <c r="C1302">
        <v>15386.740599999999</v>
      </c>
    </row>
    <row r="1303" spans="1:3" x14ac:dyDescent="0.25">
      <c r="A1303" t="s">
        <v>1089</v>
      </c>
      <c r="B1303" t="s">
        <v>1068</v>
      </c>
      <c r="C1303">
        <v>4697.1942470000004</v>
      </c>
    </row>
    <row r="1304" spans="1:3" x14ac:dyDescent="0.25">
      <c r="A1304" t="s">
        <v>1089</v>
      </c>
      <c r="B1304" t="s">
        <v>1049</v>
      </c>
      <c r="C1304">
        <v>56136.302389999997</v>
      </c>
    </row>
    <row r="1305" spans="1:3" x14ac:dyDescent="0.25">
      <c r="A1305" t="s">
        <v>1089</v>
      </c>
      <c r="B1305" t="s">
        <v>927</v>
      </c>
      <c r="C1305">
        <v>13487.238509999999</v>
      </c>
    </row>
    <row r="1306" spans="1:3" x14ac:dyDescent="0.25">
      <c r="A1306" t="s">
        <v>1090</v>
      </c>
      <c r="B1306" t="s">
        <v>1068</v>
      </c>
      <c r="C1306">
        <v>14516.58856</v>
      </c>
    </row>
    <row r="1307" spans="1:3" x14ac:dyDescent="0.25">
      <c r="A1307" t="s">
        <v>1090</v>
      </c>
      <c r="B1307" t="s">
        <v>896</v>
      </c>
      <c r="C1307">
        <v>2335.258949</v>
      </c>
    </row>
    <row r="1308" spans="1:3" x14ac:dyDescent="0.25">
      <c r="A1308" t="s">
        <v>1090</v>
      </c>
      <c r="B1308" t="s">
        <v>1049</v>
      </c>
      <c r="C1308">
        <v>50396.550629999998</v>
      </c>
    </row>
    <row r="1309" spans="1:3" x14ac:dyDescent="0.25">
      <c r="A1309" t="s">
        <v>1090</v>
      </c>
      <c r="B1309" t="s">
        <v>1025</v>
      </c>
      <c r="C1309">
        <v>8326.6280229999993</v>
      </c>
    </row>
    <row r="1310" spans="1:3" x14ac:dyDescent="0.25">
      <c r="A1310" t="s">
        <v>1090</v>
      </c>
      <c r="B1310" t="s">
        <v>927</v>
      </c>
      <c r="C1310">
        <v>20116.613740000001</v>
      </c>
    </row>
    <row r="1311" spans="1:3" x14ac:dyDescent="0.25">
      <c r="A1311" t="s">
        <v>1091</v>
      </c>
      <c r="B1311" t="s">
        <v>896</v>
      </c>
      <c r="C1311">
        <v>2717.490014</v>
      </c>
    </row>
    <row r="1312" spans="1:3" x14ac:dyDescent="0.25">
      <c r="A1312" t="s">
        <v>1091</v>
      </c>
      <c r="B1312" t="s">
        <v>1049</v>
      </c>
      <c r="C1312">
        <v>27513.995559999999</v>
      </c>
    </row>
    <row r="1313" spans="1:3" x14ac:dyDescent="0.25">
      <c r="A1313" t="s">
        <v>1092</v>
      </c>
      <c r="B1313" t="s">
        <v>1049</v>
      </c>
      <c r="C1313">
        <v>18691.842079999999</v>
      </c>
    </row>
    <row r="1314" spans="1:3" x14ac:dyDescent="0.25">
      <c r="A1314" t="s">
        <v>1092</v>
      </c>
      <c r="B1314" t="s">
        <v>1040</v>
      </c>
      <c r="C1314">
        <v>7825.5224260000005</v>
      </c>
    </row>
    <row r="1315" spans="1:3" x14ac:dyDescent="0.25">
      <c r="A1315" t="s">
        <v>1092</v>
      </c>
      <c r="B1315" t="s">
        <v>1025</v>
      </c>
      <c r="C1315">
        <v>12454.20831</v>
      </c>
    </row>
    <row r="1316" spans="1:3" x14ac:dyDescent="0.25">
      <c r="A1316" t="s">
        <v>1092</v>
      </c>
      <c r="B1316" t="s">
        <v>1029</v>
      </c>
      <c r="C1316">
        <v>14062.78969</v>
      </c>
    </row>
    <row r="1317" spans="1:3" x14ac:dyDescent="0.25">
      <c r="A1317" t="s">
        <v>1093</v>
      </c>
      <c r="B1317" t="s">
        <v>1049</v>
      </c>
      <c r="C1317">
        <v>11662.8881</v>
      </c>
    </row>
    <row r="1318" spans="1:3" x14ac:dyDescent="0.25">
      <c r="A1318" t="s">
        <v>1093</v>
      </c>
      <c r="B1318" t="s">
        <v>1029</v>
      </c>
      <c r="C1318">
        <v>3780.9739930000001</v>
      </c>
    </row>
    <row r="1319" spans="1:3" x14ac:dyDescent="0.25">
      <c r="A1319" t="s">
        <v>1094</v>
      </c>
      <c r="B1319" t="s">
        <v>1040</v>
      </c>
      <c r="C1319">
        <v>18703.699369999998</v>
      </c>
    </row>
    <row r="1320" spans="1:3" x14ac:dyDescent="0.25">
      <c r="A1320" t="s">
        <v>1094</v>
      </c>
      <c r="B1320" t="s">
        <v>1029</v>
      </c>
      <c r="C1320">
        <v>5293.7696299999998</v>
      </c>
    </row>
    <row r="1321" spans="1:3" x14ac:dyDescent="0.25">
      <c r="A1321" t="s">
        <v>1095</v>
      </c>
      <c r="B1321" t="s">
        <v>1040</v>
      </c>
      <c r="C1321">
        <v>8971.1117950000007</v>
      </c>
    </row>
    <row r="1322" spans="1:3" x14ac:dyDescent="0.25">
      <c r="A1322" t="s">
        <v>1095</v>
      </c>
      <c r="B1322" t="s">
        <v>1029</v>
      </c>
      <c r="C1322">
        <v>3332.7719889999998</v>
      </c>
    </row>
    <row r="1323" spans="1:3" x14ac:dyDescent="0.25">
      <c r="A1323" t="s">
        <v>1096</v>
      </c>
      <c r="B1323" t="s">
        <v>1040</v>
      </c>
      <c r="C1323">
        <v>21025.839209999998</v>
      </c>
    </row>
    <row r="1324" spans="1:3" x14ac:dyDescent="0.25">
      <c r="A1324" t="s">
        <v>1096</v>
      </c>
      <c r="B1324" t="s">
        <v>1029</v>
      </c>
      <c r="C1324">
        <v>52050.204960000003</v>
      </c>
    </row>
    <row r="1325" spans="1:3" x14ac:dyDescent="0.25">
      <c r="A1325" t="s">
        <v>1097</v>
      </c>
      <c r="B1325" t="s">
        <v>1040</v>
      </c>
      <c r="C1325">
        <v>10506.93168</v>
      </c>
    </row>
    <row r="1326" spans="1:3" x14ac:dyDescent="0.25">
      <c r="A1326" t="s">
        <v>1097</v>
      </c>
      <c r="B1326" t="s">
        <v>1029</v>
      </c>
      <c r="C1326">
        <v>21510.05935</v>
      </c>
    </row>
    <row r="1327" spans="1:3" x14ac:dyDescent="0.25">
      <c r="A1327" t="s">
        <v>1098</v>
      </c>
      <c r="B1327" t="s">
        <v>516</v>
      </c>
      <c r="C1327">
        <v>6259.2014019999997</v>
      </c>
    </row>
    <row r="1328" spans="1:3" x14ac:dyDescent="0.25">
      <c r="A1328" t="s">
        <v>1098</v>
      </c>
      <c r="B1328" t="s">
        <v>1028</v>
      </c>
      <c r="C1328">
        <v>8327.9735820000005</v>
      </c>
    </row>
    <row r="1329" spans="1:3" x14ac:dyDescent="0.25">
      <c r="A1329" t="s">
        <v>1098</v>
      </c>
      <c r="B1329" t="s">
        <v>1040</v>
      </c>
      <c r="C1329">
        <v>55221.4974</v>
      </c>
    </row>
    <row r="1330" spans="1:3" x14ac:dyDescent="0.25">
      <c r="A1330" t="s">
        <v>1098</v>
      </c>
      <c r="B1330" t="s">
        <v>1029</v>
      </c>
      <c r="C1330">
        <v>9760.8888530000004</v>
      </c>
    </row>
    <row r="1331" spans="1:3" x14ac:dyDescent="0.25">
      <c r="A1331" t="s">
        <v>118</v>
      </c>
      <c r="B1331" t="s">
        <v>516</v>
      </c>
      <c r="C1331">
        <v>7119.2639669999999</v>
      </c>
    </row>
    <row r="1332" spans="1:3" x14ac:dyDescent="0.25">
      <c r="A1332" t="s">
        <v>118</v>
      </c>
      <c r="B1332" t="s">
        <v>1028</v>
      </c>
      <c r="C1332">
        <v>6908.2305509999997</v>
      </c>
    </row>
    <row r="1333" spans="1:3" x14ac:dyDescent="0.25">
      <c r="A1333" t="s">
        <v>119</v>
      </c>
      <c r="B1333" t="s">
        <v>516</v>
      </c>
      <c r="C1333">
        <v>2538.6984830000001</v>
      </c>
    </row>
    <row r="1334" spans="1:3" x14ac:dyDescent="0.25">
      <c r="A1334" t="s">
        <v>119</v>
      </c>
      <c r="B1334" t="s">
        <v>1028</v>
      </c>
      <c r="C1334">
        <v>1372.009978</v>
      </c>
    </row>
    <row r="1335" spans="1:3" x14ac:dyDescent="0.25">
      <c r="A1335" t="s">
        <v>1099</v>
      </c>
      <c r="B1335" t="s">
        <v>1100</v>
      </c>
      <c r="C1335">
        <v>1143.879492</v>
      </c>
    </row>
    <row r="1336" spans="1:3" x14ac:dyDescent="0.25">
      <c r="A1336" t="s">
        <v>1099</v>
      </c>
      <c r="B1336" t="s">
        <v>1101</v>
      </c>
      <c r="C1336">
        <v>27497.371139999999</v>
      </c>
    </row>
    <row r="1337" spans="1:3" x14ac:dyDescent="0.25">
      <c r="A1337" t="s">
        <v>1099</v>
      </c>
      <c r="B1337" t="s">
        <v>1102</v>
      </c>
      <c r="C1337">
        <v>10952.288759999999</v>
      </c>
    </row>
    <row r="1338" spans="1:3" x14ac:dyDescent="0.25">
      <c r="A1338" t="s">
        <v>1103</v>
      </c>
      <c r="B1338" t="s">
        <v>1104</v>
      </c>
      <c r="C1338">
        <v>200.39101009999999</v>
      </c>
    </row>
    <row r="1339" spans="1:3" x14ac:dyDescent="0.25">
      <c r="A1339" t="s">
        <v>1103</v>
      </c>
      <c r="B1339" t="s">
        <v>1105</v>
      </c>
      <c r="C1339">
        <v>59449.822690000001</v>
      </c>
    </row>
    <row r="1340" spans="1:3" x14ac:dyDescent="0.25">
      <c r="A1340" t="s">
        <v>1106</v>
      </c>
      <c r="B1340" t="s">
        <v>1105</v>
      </c>
      <c r="C1340">
        <v>38284.193420000003</v>
      </c>
    </row>
    <row r="1341" spans="1:3" x14ac:dyDescent="0.25">
      <c r="A1341" t="s">
        <v>1107</v>
      </c>
      <c r="B1341" t="s">
        <v>1100</v>
      </c>
      <c r="C1341">
        <v>39493.838830000001</v>
      </c>
    </row>
    <row r="1342" spans="1:3" x14ac:dyDescent="0.25">
      <c r="A1342" t="s">
        <v>1108</v>
      </c>
      <c r="B1342" t="s">
        <v>1109</v>
      </c>
      <c r="C1342">
        <v>18734.037079999998</v>
      </c>
    </row>
    <row r="1343" spans="1:3" x14ac:dyDescent="0.25">
      <c r="A1343" t="s">
        <v>1108</v>
      </c>
      <c r="B1343" t="s">
        <v>1110</v>
      </c>
      <c r="C1343">
        <v>44965.483630000002</v>
      </c>
    </row>
    <row r="1344" spans="1:3" x14ac:dyDescent="0.25">
      <c r="A1344" t="s">
        <v>1108</v>
      </c>
      <c r="B1344" t="s">
        <v>1111</v>
      </c>
      <c r="C1344">
        <v>917.66507709999996</v>
      </c>
    </row>
    <row r="1345" spans="1:3" x14ac:dyDescent="0.25">
      <c r="A1345" t="s">
        <v>1112</v>
      </c>
      <c r="B1345" t="s">
        <v>1100</v>
      </c>
      <c r="C1345">
        <v>6038.6983929999997</v>
      </c>
    </row>
    <row r="1346" spans="1:3" x14ac:dyDescent="0.25">
      <c r="A1346" t="s">
        <v>1112</v>
      </c>
      <c r="B1346" t="s">
        <v>1113</v>
      </c>
      <c r="C1346">
        <v>19594.348969999999</v>
      </c>
    </row>
    <row r="1347" spans="1:3" x14ac:dyDescent="0.25">
      <c r="A1347" t="s">
        <v>1114</v>
      </c>
      <c r="B1347" t="s">
        <v>1110</v>
      </c>
      <c r="C1347">
        <v>33567.122819999997</v>
      </c>
    </row>
    <row r="1348" spans="1:3" x14ac:dyDescent="0.25">
      <c r="A1348" t="s">
        <v>1114</v>
      </c>
      <c r="B1348" t="s">
        <v>1111</v>
      </c>
      <c r="C1348">
        <v>15975.882089999999</v>
      </c>
    </row>
    <row r="1349" spans="1:3" x14ac:dyDescent="0.25">
      <c r="A1349" t="s">
        <v>1115</v>
      </c>
      <c r="B1349" t="s">
        <v>1116</v>
      </c>
      <c r="C1349">
        <v>3131.4490580000002</v>
      </c>
    </row>
    <row r="1350" spans="1:3" x14ac:dyDescent="0.25">
      <c r="A1350" t="s">
        <v>1115</v>
      </c>
      <c r="B1350" t="s">
        <v>1100</v>
      </c>
      <c r="C1350">
        <v>13056.605089999999</v>
      </c>
    </row>
    <row r="1351" spans="1:3" x14ac:dyDescent="0.25">
      <c r="A1351" t="s">
        <v>1117</v>
      </c>
      <c r="B1351" t="s">
        <v>1118</v>
      </c>
      <c r="C1351">
        <v>3582.8106079999998</v>
      </c>
    </row>
    <row r="1352" spans="1:3" x14ac:dyDescent="0.25">
      <c r="A1352" t="s">
        <v>1117</v>
      </c>
      <c r="B1352" t="s">
        <v>1119</v>
      </c>
      <c r="C1352">
        <v>65641.850130000006</v>
      </c>
    </row>
    <row r="1353" spans="1:3" x14ac:dyDescent="0.25">
      <c r="A1353" t="s">
        <v>1120</v>
      </c>
      <c r="B1353" t="s">
        <v>1121</v>
      </c>
      <c r="C1353">
        <v>4523.7990319999999</v>
      </c>
    </row>
    <row r="1354" spans="1:3" x14ac:dyDescent="0.25">
      <c r="A1354" t="s">
        <v>1120</v>
      </c>
      <c r="B1354" t="s">
        <v>1122</v>
      </c>
      <c r="C1354">
        <v>29130.097949999999</v>
      </c>
    </row>
    <row r="1355" spans="1:3" x14ac:dyDescent="0.25">
      <c r="A1355" t="s">
        <v>1120</v>
      </c>
      <c r="B1355" t="s">
        <v>1123</v>
      </c>
      <c r="C1355">
        <v>23872.496220000001</v>
      </c>
    </row>
    <row r="1356" spans="1:3" x14ac:dyDescent="0.25">
      <c r="A1356" t="s">
        <v>1124</v>
      </c>
      <c r="B1356" t="s">
        <v>1123</v>
      </c>
      <c r="C1356">
        <v>68766.304170000003</v>
      </c>
    </row>
    <row r="1357" spans="1:3" x14ac:dyDescent="0.25">
      <c r="A1357" t="s">
        <v>1125</v>
      </c>
      <c r="B1357" t="s">
        <v>1126</v>
      </c>
      <c r="C1357">
        <v>49832.425369999997</v>
      </c>
    </row>
    <row r="1358" spans="1:3" x14ac:dyDescent="0.25">
      <c r="A1358" t="s">
        <v>1125</v>
      </c>
      <c r="B1358" t="s">
        <v>1127</v>
      </c>
      <c r="C1358">
        <v>381.66499210000001</v>
      </c>
    </row>
    <row r="1359" spans="1:3" x14ac:dyDescent="0.25">
      <c r="A1359" t="s">
        <v>1125</v>
      </c>
      <c r="B1359" t="s">
        <v>1128</v>
      </c>
      <c r="C1359">
        <v>2785.4289269999999</v>
      </c>
    </row>
    <row r="1360" spans="1:3" x14ac:dyDescent="0.25">
      <c r="A1360" t="s">
        <v>1129</v>
      </c>
      <c r="B1360" t="s">
        <v>1034</v>
      </c>
      <c r="C1360">
        <v>2059.658985</v>
      </c>
    </row>
    <row r="1361" spans="1:3" x14ac:dyDescent="0.25">
      <c r="A1361" t="s">
        <v>1129</v>
      </c>
      <c r="B1361" t="s">
        <v>1130</v>
      </c>
      <c r="C1361">
        <v>36737.971850000002</v>
      </c>
    </row>
    <row r="1362" spans="1:3" x14ac:dyDescent="0.25">
      <c r="A1362" t="s">
        <v>1129</v>
      </c>
      <c r="B1362" t="s">
        <v>1047</v>
      </c>
      <c r="C1362">
        <v>912.79624650000005</v>
      </c>
    </row>
    <row r="1363" spans="1:3" x14ac:dyDescent="0.25">
      <c r="A1363" t="s">
        <v>1131</v>
      </c>
      <c r="B1363" t="s">
        <v>1034</v>
      </c>
      <c r="C1363">
        <v>49855.551059999998</v>
      </c>
    </row>
    <row r="1364" spans="1:3" x14ac:dyDescent="0.25">
      <c r="A1364" t="s">
        <v>1131</v>
      </c>
      <c r="B1364" t="s">
        <v>1132</v>
      </c>
      <c r="C1364">
        <v>1599.26991</v>
      </c>
    </row>
    <row r="1365" spans="1:3" x14ac:dyDescent="0.25">
      <c r="A1365" t="s">
        <v>1131</v>
      </c>
      <c r="B1365" t="s">
        <v>1032</v>
      </c>
      <c r="C1365">
        <v>4751.4373379999997</v>
      </c>
    </row>
    <row r="1366" spans="1:3" x14ac:dyDescent="0.25">
      <c r="A1366" t="s">
        <v>1133</v>
      </c>
      <c r="B1366" t="s">
        <v>1104</v>
      </c>
      <c r="C1366">
        <v>16213.069240000001</v>
      </c>
    </row>
    <row r="1367" spans="1:3" x14ac:dyDescent="0.25">
      <c r="A1367" t="s">
        <v>1133</v>
      </c>
      <c r="B1367" t="s">
        <v>1105</v>
      </c>
      <c r="C1367">
        <v>49384.511919999997</v>
      </c>
    </row>
    <row r="1368" spans="1:3" x14ac:dyDescent="0.25">
      <c r="A1368" t="s">
        <v>1134</v>
      </c>
      <c r="B1368" t="s">
        <v>1104</v>
      </c>
      <c r="C1368">
        <v>9060.673949</v>
      </c>
    </row>
    <row r="1369" spans="1:3" x14ac:dyDescent="0.25">
      <c r="A1369" t="s">
        <v>1134</v>
      </c>
      <c r="B1369" t="s">
        <v>1105</v>
      </c>
      <c r="C1369">
        <v>50654.60325</v>
      </c>
    </row>
    <row r="1370" spans="1:3" x14ac:dyDescent="0.25">
      <c r="A1370" t="s">
        <v>1135</v>
      </c>
      <c r="B1370" t="s">
        <v>1105</v>
      </c>
      <c r="C1370">
        <v>58613.146050000003</v>
      </c>
    </row>
    <row r="1371" spans="1:3" x14ac:dyDescent="0.25">
      <c r="A1371" t="s">
        <v>1136</v>
      </c>
      <c r="B1371" t="s">
        <v>1100</v>
      </c>
      <c r="C1371">
        <v>1665.134035</v>
      </c>
    </row>
    <row r="1372" spans="1:3" x14ac:dyDescent="0.25">
      <c r="A1372" t="s">
        <v>1136</v>
      </c>
      <c r="B1372" t="s">
        <v>1101</v>
      </c>
      <c r="C1372">
        <v>71943.863500000007</v>
      </c>
    </row>
    <row r="1373" spans="1:3" x14ac:dyDescent="0.25">
      <c r="A1373" t="s">
        <v>1137</v>
      </c>
      <c r="B1373" t="s">
        <v>1113</v>
      </c>
      <c r="C1373">
        <v>241.501001</v>
      </c>
    </row>
    <row r="1374" spans="1:3" x14ac:dyDescent="0.25">
      <c r="A1374" t="s">
        <v>1137</v>
      </c>
      <c r="B1374" t="s">
        <v>1105</v>
      </c>
      <c r="C1374">
        <v>76164.003200000006</v>
      </c>
    </row>
    <row r="1375" spans="1:3" x14ac:dyDescent="0.25">
      <c r="A1375" t="s">
        <v>1138</v>
      </c>
      <c r="B1375" t="s">
        <v>1100</v>
      </c>
      <c r="C1375">
        <v>51934.969969999998</v>
      </c>
    </row>
    <row r="1376" spans="1:3" x14ac:dyDescent="0.25">
      <c r="A1376" t="s">
        <v>1138</v>
      </c>
      <c r="B1376" t="s">
        <v>1109</v>
      </c>
      <c r="C1376">
        <v>17463.499479999999</v>
      </c>
    </row>
    <row r="1377" spans="1:3" x14ac:dyDescent="0.25">
      <c r="A1377" t="s">
        <v>1138</v>
      </c>
      <c r="B1377" t="s">
        <v>1101</v>
      </c>
      <c r="C1377">
        <v>24679.227869999999</v>
      </c>
    </row>
    <row r="1378" spans="1:3" x14ac:dyDescent="0.25">
      <c r="A1378" t="s">
        <v>1139</v>
      </c>
      <c r="B1378" t="s">
        <v>1109</v>
      </c>
      <c r="C1378">
        <v>75637.448929999999</v>
      </c>
    </row>
    <row r="1379" spans="1:3" x14ac:dyDescent="0.25">
      <c r="A1379" t="s">
        <v>1139</v>
      </c>
      <c r="B1379" t="s">
        <v>1101</v>
      </c>
      <c r="C1379">
        <v>21507.42023</v>
      </c>
    </row>
    <row r="1380" spans="1:3" x14ac:dyDescent="0.25">
      <c r="A1380" t="s">
        <v>1139</v>
      </c>
      <c r="B1380" t="s">
        <v>1140</v>
      </c>
      <c r="C1380">
        <v>26691.40396</v>
      </c>
    </row>
    <row r="1381" spans="1:3" x14ac:dyDescent="0.25">
      <c r="A1381" t="s">
        <v>1141</v>
      </c>
      <c r="B1381" t="s">
        <v>1105</v>
      </c>
      <c r="C1381">
        <v>69907.516019999995</v>
      </c>
    </row>
    <row r="1382" spans="1:3" x14ac:dyDescent="0.25">
      <c r="A1382" t="s">
        <v>1142</v>
      </c>
      <c r="B1382" t="s">
        <v>1113</v>
      </c>
      <c r="C1382">
        <v>65893.215460000007</v>
      </c>
    </row>
    <row r="1383" spans="1:3" x14ac:dyDescent="0.25">
      <c r="A1383" t="s">
        <v>1142</v>
      </c>
      <c r="B1383" t="s">
        <v>1105</v>
      </c>
      <c r="C1383">
        <v>20277.656129999999</v>
      </c>
    </row>
    <row r="1384" spans="1:3" x14ac:dyDescent="0.25">
      <c r="A1384" t="s">
        <v>1142</v>
      </c>
      <c r="B1384" t="s">
        <v>1143</v>
      </c>
      <c r="C1384">
        <v>26209.100559999999</v>
      </c>
    </row>
    <row r="1385" spans="1:3" x14ac:dyDescent="0.25">
      <c r="A1385" t="s">
        <v>1144</v>
      </c>
      <c r="B1385" t="s">
        <v>1109</v>
      </c>
      <c r="C1385">
        <v>57018.120029999998</v>
      </c>
    </row>
    <row r="1386" spans="1:3" x14ac:dyDescent="0.25">
      <c r="A1386" t="s">
        <v>1144</v>
      </c>
      <c r="B1386" t="s">
        <v>1140</v>
      </c>
      <c r="C1386">
        <v>9332.9740660000007</v>
      </c>
    </row>
    <row r="1387" spans="1:3" x14ac:dyDescent="0.25">
      <c r="A1387" t="s">
        <v>1144</v>
      </c>
      <c r="B1387" t="s">
        <v>1111</v>
      </c>
      <c r="C1387">
        <v>104.94941369999999</v>
      </c>
    </row>
    <row r="1388" spans="1:3" x14ac:dyDescent="0.25">
      <c r="A1388" t="s">
        <v>1145</v>
      </c>
      <c r="B1388" t="s">
        <v>1105</v>
      </c>
      <c r="C1388">
        <v>45133.678829999997</v>
      </c>
    </row>
    <row r="1389" spans="1:3" x14ac:dyDescent="0.25">
      <c r="A1389" t="s">
        <v>1146</v>
      </c>
      <c r="B1389" t="s">
        <v>1116</v>
      </c>
      <c r="C1389">
        <v>901.87906459999999</v>
      </c>
    </row>
    <row r="1390" spans="1:3" x14ac:dyDescent="0.25">
      <c r="A1390" t="s">
        <v>1146</v>
      </c>
      <c r="B1390" t="s">
        <v>1100</v>
      </c>
      <c r="C1390">
        <v>64110.3387</v>
      </c>
    </row>
    <row r="1391" spans="1:3" x14ac:dyDescent="0.25">
      <c r="A1391" t="s">
        <v>1146</v>
      </c>
      <c r="B1391" t="s">
        <v>1109</v>
      </c>
      <c r="C1391">
        <v>2224.7637789999999</v>
      </c>
    </row>
    <row r="1392" spans="1:3" x14ac:dyDescent="0.25">
      <c r="A1392" t="s">
        <v>1147</v>
      </c>
      <c r="B1392" t="s">
        <v>1113</v>
      </c>
      <c r="C1392">
        <v>63460.54694</v>
      </c>
    </row>
    <row r="1393" spans="1:3" x14ac:dyDescent="0.25">
      <c r="A1393" t="s">
        <v>1147</v>
      </c>
      <c r="B1393" t="s">
        <v>1105</v>
      </c>
      <c r="C1393">
        <v>278.11434589999999</v>
      </c>
    </row>
    <row r="1394" spans="1:3" x14ac:dyDescent="0.25">
      <c r="A1394" t="s">
        <v>1148</v>
      </c>
      <c r="B1394" t="s">
        <v>1113</v>
      </c>
      <c r="C1394">
        <v>2385.4723629999999</v>
      </c>
    </row>
    <row r="1395" spans="1:3" x14ac:dyDescent="0.25">
      <c r="A1395" t="s">
        <v>1149</v>
      </c>
      <c r="B1395" t="s">
        <v>1113</v>
      </c>
      <c r="C1395">
        <v>4178.3252890000003</v>
      </c>
    </row>
    <row r="1396" spans="1:3" x14ac:dyDescent="0.25">
      <c r="A1396" t="s">
        <v>1150</v>
      </c>
      <c r="B1396" t="s">
        <v>1100</v>
      </c>
      <c r="C1396">
        <v>26791.041990000002</v>
      </c>
    </row>
    <row r="1397" spans="1:3" x14ac:dyDescent="0.25">
      <c r="A1397" t="s">
        <v>1151</v>
      </c>
      <c r="B1397" t="s">
        <v>1116</v>
      </c>
      <c r="C1397">
        <v>53850.725729999998</v>
      </c>
    </row>
    <row r="1398" spans="1:3" x14ac:dyDescent="0.25">
      <c r="A1398" t="s">
        <v>1151</v>
      </c>
      <c r="B1398" t="s">
        <v>1110</v>
      </c>
      <c r="C1398">
        <v>19109.74206</v>
      </c>
    </row>
    <row r="1399" spans="1:3" x14ac:dyDescent="0.25">
      <c r="A1399" t="s">
        <v>1152</v>
      </c>
      <c r="B1399" t="s">
        <v>1153</v>
      </c>
      <c r="C1399">
        <v>32770.007819999999</v>
      </c>
    </row>
    <row r="1400" spans="1:3" x14ac:dyDescent="0.25">
      <c r="A1400" t="s">
        <v>1152</v>
      </c>
      <c r="B1400" t="s">
        <v>1154</v>
      </c>
      <c r="C1400">
        <v>23908.455620000001</v>
      </c>
    </row>
    <row r="1401" spans="1:3" x14ac:dyDescent="0.25">
      <c r="A1401" t="s">
        <v>1152</v>
      </c>
      <c r="B1401" t="s">
        <v>1110</v>
      </c>
      <c r="C1401">
        <v>15522.200570000001</v>
      </c>
    </row>
    <row r="1402" spans="1:3" x14ac:dyDescent="0.25">
      <c r="A1402" t="s">
        <v>1152</v>
      </c>
      <c r="B1402" t="s">
        <v>1111</v>
      </c>
      <c r="C1402">
        <v>17623.490450000001</v>
      </c>
    </row>
    <row r="1403" spans="1:3" x14ac:dyDescent="0.25">
      <c r="A1403" t="s">
        <v>1152</v>
      </c>
      <c r="B1403" t="s">
        <v>1126</v>
      </c>
      <c r="C1403">
        <v>1462.659024</v>
      </c>
    </row>
    <row r="1404" spans="1:3" x14ac:dyDescent="0.25">
      <c r="A1404" t="s">
        <v>1155</v>
      </c>
      <c r="B1404" t="s">
        <v>1153</v>
      </c>
      <c r="C1404">
        <v>801.18320329999995</v>
      </c>
    </row>
    <row r="1405" spans="1:3" x14ac:dyDescent="0.25">
      <c r="A1405" t="s">
        <v>1155</v>
      </c>
      <c r="B1405" t="s">
        <v>1110</v>
      </c>
      <c r="C1405">
        <v>70252.265060000005</v>
      </c>
    </row>
    <row r="1406" spans="1:3" x14ac:dyDescent="0.25">
      <c r="A1406" t="s">
        <v>1155</v>
      </c>
      <c r="B1406" t="s">
        <v>1111</v>
      </c>
      <c r="C1406">
        <v>25373.793259999999</v>
      </c>
    </row>
    <row r="1407" spans="1:3" x14ac:dyDescent="0.25">
      <c r="A1407" t="s">
        <v>1156</v>
      </c>
      <c r="B1407" t="s">
        <v>1157</v>
      </c>
      <c r="C1407">
        <v>53651.803140000004</v>
      </c>
    </row>
    <row r="1408" spans="1:3" x14ac:dyDescent="0.25">
      <c r="A1408" t="s">
        <v>1156</v>
      </c>
      <c r="B1408" t="s">
        <v>1121</v>
      </c>
      <c r="C1408">
        <v>47676.286610000003</v>
      </c>
    </row>
    <row r="1409" spans="1:3" x14ac:dyDescent="0.25">
      <c r="A1409" t="s">
        <v>1158</v>
      </c>
      <c r="B1409" t="s">
        <v>1110</v>
      </c>
      <c r="C1409">
        <v>5547.4345880000001</v>
      </c>
    </row>
    <row r="1410" spans="1:3" x14ac:dyDescent="0.25">
      <c r="A1410" t="s">
        <v>1159</v>
      </c>
      <c r="B1410" t="s">
        <v>1121</v>
      </c>
      <c r="C1410">
        <v>18531.991030000001</v>
      </c>
    </row>
    <row r="1411" spans="1:3" x14ac:dyDescent="0.25">
      <c r="A1411" t="s">
        <v>1160</v>
      </c>
      <c r="B1411" t="s">
        <v>1157</v>
      </c>
      <c r="C1411">
        <v>262.88223290000002</v>
      </c>
    </row>
    <row r="1412" spans="1:3" x14ac:dyDescent="0.25">
      <c r="A1412" t="s">
        <v>1160</v>
      </c>
      <c r="B1412" t="s">
        <v>1121</v>
      </c>
      <c r="C1412">
        <v>60950.94627</v>
      </c>
    </row>
    <row r="1413" spans="1:3" x14ac:dyDescent="0.25">
      <c r="A1413" t="s">
        <v>1161</v>
      </c>
      <c r="B1413" t="s">
        <v>1121</v>
      </c>
      <c r="C1413">
        <v>82117.113840000005</v>
      </c>
    </row>
    <row r="1414" spans="1:3" x14ac:dyDescent="0.25">
      <c r="A1414" t="s">
        <v>1162</v>
      </c>
      <c r="B1414" t="s">
        <v>1118</v>
      </c>
      <c r="C1414">
        <v>16520.319230000001</v>
      </c>
    </row>
    <row r="1415" spans="1:3" x14ac:dyDescent="0.25">
      <c r="A1415" t="s">
        <v>1162</v>
      </c>
      <c r="B1415" t="s">
        <v>1119</v>
      </c>
      <c r="C1415">
        <v>1036.3688509999999</v>
      </c>
    </row>
    <row r="1416" spans="1:3" x14ac:dyDescent="0.25">
      <c r="A1416" t="s">
        <v>1162</v>
      </c>
      <c r="B1416" t="s">
        <v>1163</v>
      </c>
      <c r="C1416">
        <v>6718.0981730000003</v>
      </c>
    </row>
    <row r="1417" spans="1:3" x14ac:dyDescent="0.25">
      <c r="A1417" t="s">
        <v>1164</v>
      </c>
      <c r="B1417" t="s">
        <v>1153</v>
      </c>
      <c r="C1417">
        <v>28390.754410000001</v>
      </c>
    </row>
    <row r="1418" spans="1:3" x14ac:dyDescent="0.25">
      <c r="A1418" t="s">
        <v>1164</v>
      </c>
      <c r="B1418" t="s">
        <v>1121</v>
      </c>
      <c r="C1418">
        <v>8426.7924609999991</v>
      </c>
    </row>
    <row r="1419" spans="1:3" x14ac:dyDescent="0.25">
      <c r="A1419" t="s">
        <v>1164</v>
      </c>
      <c r="B1419" t="s">
        <v>1126</v>
      </c>
      <c r="C1419">
        <v>34606.069109999997</v>
      </c>
    </row>
    <row r="1420" spans="1:3" x14ac:dyDescent="0.25">
      <c r="A1420" t="s">
        <v>1164</v>
      </c>
      <c r="B1420" t="s">
        <v>1123</v>
      </c>
      <c r="C1420">
        <v>21531.604899999998</v>
      </c>
    </row>
    <row r="1421" spans="1:3" x14ac:dyDescent="0.25">
      <c r="A1421" t="s">
        <v>1165</v>
      </c>
      <c r="B1421" t="s">
        <v>1126</v>
      </c>
      <c r="C1421">
        <v>49568.520550000001</v>
      </c>
    </row>
    <row r="1422" spans="1:3" x14ac:dyDescent="0.25">
      <c r="A1422" t="s">
        <v>1165</v>
      </c>
      <c r="B1422" t="s">
        <v>1119</v>
      </c>
      <c r="C1422">
        <v>91297.043080000003</v>
      </c>
    </row>
    <row r="1423" spans="1:3" x14ac:dyDescent="0.25">
      <c r="A1423" t="s">
        <v>1166</v>
      </c>
      <c r="B1423" t="s">
        <v>1121</v>
      </c>
      <c r="C1423">
        <v>47933.04365</v>
      </c>
    </row>
    <row r="1424" spans="1:3" x14ac:dyDescent="0.25">
      <c r="A1424" t="s">
        <v>1166</v>
      </c>
      <c r="B1424" t="s">
        <v>1123</v>
      </c>
      <c r="C1424">
        <v>74982.033760000006</v>
      </c>
    </row>
    <row r="1425" spans="1:3" x14ac:dyDescent="0.25">
      <c r="A1425" t="s">
        <v>1167</v>
      </c>
      <c r="B1425" t="s">
        <v>1121</v>
      </c>
      <c r="C1425">
        <v>1452.22264</v>
      </c>
    </row>
    <row r="1426" spans="1:3" x14ac:dyDescent="0.25">
      <c r="A1426" t="s">
        <v>1167</v>
      </c>
      <c r="B1426" t="s">
        <v>1123</v>
      </c>
      <c r="C1426">
        <v>10046.560880000001</v>
      </c>
    </row>
    <row r="1427" spans="1:3" x14ac:dyDescent="0.25">
      <c r="A1427" t="s">
        <v>1168</v>
      </c>
      <c r="B1427" t="s">
        <v>1119</v>
      </c>
      <c r="C1427">
        <v>61927.79348</v>
      </c>
    </row>
    <row r="1428" spans="1:3" x14ac:dyDescent="0.25">
      <c r="A1428" t="s">
        <v>1168</v>
      </c>
      <c r="B1428" t="s">
        <v>1169</v>
      </c>
      <c r="C1428">
        <v>11708.438120000001</v>
      </c>
    </row>
    <row r="1429" spans="1:3" x14ac:dyDescent="0.25">
      <c r="A1429" t="s">
        <v>1170</v>
      </c>
      <c r="B1429" t="s">
        <v>1118</v>
      </c>
      <c r="C1429">
        <v>7554.0707089999996</v>
      </c>
    </row>
    <row r="1430" spans="1:3" x14ac:dyDescent="0.25">
      <c r="A1430" t="s">
        <v>1170</v>
      </c>
      <c r="B1430" t="s">
        <v>1171</v>
      </c>
      <c r="C1430">
        <v>7054.7926790000001</v>
      </c>
    </row>
    <row r="1431" spans="1:3" x14ac:dyDescent="0.25">
      <c r="A1431" t="s">
        <v>1170</v>
      </c>
      <c r="B1431" t="s">
        <v>1119</v>
      </c>
      <c r="C1431">
        <v>30061.519850000001</v>
      </c>
    </row>
    <row r="1432" spans="1:3" x14ac:dyDescent="0.25">
      <c r="A1432" t="s">
        <v>1172</v>
      </c>
      <c r="B1432" t="s">
        <v>1126</v>
      </c>
      <c r="C1432">
        <v>121480.7444</v>
      </c>
    </row>
    <row r="1433" spans="1:3" x14ac:dyDescent="0.25">
      <c r="A1433" t="s">
        <v>1172</v>
      </c>
      <c r="B1433" t="s">
        <v>1123</v>
      </c>
      <c r="C1433">
        <v>223.81898459999999</v>
      </c>
    </row>
    <row r="1434" spans="1:3" x14ac:dyDescent="0.25">
      <c r="A1434" t="s">
        <v>1173</v>
      </c>
      <c r="B1434" t="s">
        <v>1123</v>
      </c>
      <c r="C1434">
        <v>27986.344799999999</v>
      </c>
    </row>
    <row r="1435" spans="1:3" x14ac:dyDescent="0.25">
      <c r="A1435" t="s">
        <v>1174</v>
      </c>
      <c r="B1435" t="s">
        <v>1126</v>
      </c>
      <c r="C1435">
        <v>75436.884319999997</v>
      </c>
    </row>
    <row r="1436" spans="1:3" x14ac:dyDescent="0.25">
      <c r="A1436" t="s">
        <v>1174</v>
      </c>
      <c r="B1436" t="s">
        <v>1127</v>
      </c>
      <c r="C1436">
        <v>322.88297979999999</v>
      </c>
    </row>
    <row r="1437" spans="1:3" x14ac:dyDescent="0.25">
      <c r="A1437" t="s">
        <v>1174</v>
      </c>
      <c r="B1437" t="s">
        <v>1123</v>
      </c>
      <c r="C1437">
        <v>5688.2468470000003</v>
      </c>
    </row>
    <row r="1438" spans="1:3" x14ac:dyDescent="0.25">
      <c r="A1438" t="s">
        <v>1175</v>
      </c>
      <c r="B1438" t="s">
        <v>1126</v>
      </c>
      <c r="C1438">
        <v>3764.7360610000001</v>
      </c>
    </row>
    <row r="1439" spans="1:3" x14ac:dyDescent="0.25">
      <c r="A1439" t="s">
        <v>1176</v>
      </c>
      <c r="B1439" t="s">
        <v>1126</v>
      </c>
      <c r="C1439">
        <v>7051.8366779999997</v>
      </c>
    </row>
    <row r="1440" spans="1:3" x14ac:dyDescent="0.25">
      <c r="A1440" t="s">
        <v>1176</v>
      </c>
      <c r="B1440" t="s">
        <v>1123</v>
      </c>
      <c r="C1440">
        <v>90206.738060000003</v>
      </c>
    </row>
    <row r="1441" spans="1:3" x14ac:dyDescent="0.25">
      <c r="A1441" t="s">
        <v>1177</v>
      </c>
      <c r="B1441" t="s">
        <v>1178</v>
      </c>
      <c r="C1441">
        <v>2064.6329460000002</v>
      </c>
    </row>
    <row r="1442" spans="1:3" x14ac:dyDescent="0.25">
      <c r="A1442" t="s">
        <v>1177</v>
      </c>
      <c r="B1442" t="s">
        <v>1179</v>
      </c>
      <c r="C1442">
        <v>3413.426144</v>
      </c>
    </row>
    <row r="1443" spans="1:3" x14ac:dyDescent="0.25">
      <c r="A1443" t="s">
        <v>1177</v>
      </c>
      <c r="B1443" t="s">
        <v>1180</v>
      </c>
      <c r="C1443">
        <v>19939.715100000001</v>
      </c>
    </row>
    <row r="1444" spans="1:3" x14ac:dyDescent="0.25">
      <c r="A1444" t="s">
        <v>1177</v>
      </c>
      <c r="B1444" t="s">
        <v>1126</v>
      </c>
      <c r="C1444">
        <v>6055.0423870000004</v>
      </c>
    </row>
    <row r="1445" spans="1:3" x14ac:dyDescent="0.25">
      <c r="A1445" t="s">
        <v>1177</v>
      </c>
      <c r="B1445" t="s">
        <v>1128</v>
      </c>
      <c r="C1445">
        <v>9169.0873389999997</v>
      </c>
    </row>
    <row r="1446" spans="1:3" x14ac:dyDescent="0.25">
      <c r="A1446" t="s">
        <v>1177</v>
      </c>
      <c r="B1446" t="s">
        <v>1169</v>
      </c>
      <c r="C1446">
        <v>38111.950019999997</v>
      </c>
    </row>
    <row r="1447" spans="1:3" x14ac:dyDescent="0.25">
      <c r="A1447" t="s">
        <v>1181</v>
      </c>
      <c r="B1447" t="s">
        <v>1178</v>
      </c>
      <c r="C1447">
        <v>12487.920340000001</v>
      </c>
    </row>
    <row r="1448" spans="1:3" x14ac:dyDescent="0.25">
      <c r="A1448" t="s">
        <v>1181</v>
      </c>
      <c r="B1448" t="s">
        <v>1180</v>
      </c>
      <c r="C1448">
        <v>16905.005410000002</v>
      </c>
    </row>
    <row r="1449" spans="1:3" x14ac:dyDescent="0.25">
      <c r="A1449" t="s">
        <v>1181</v>
      </c>
      <c r="B1449" t="s">
        <v>1130</v>
      </c>
      <c r="C1449">
        <v>7453.6238729999995</v>
      </c>
    </row>
    <row r="1450" spans="1:3" x14ac:dyDescent="0.25">
      <c r="A1450" t="s">
        <v>1181</v>
      </c>
      <c r="B1450" t="s">
        <v>1169</v>
      </c>
      <c r="C1450">
        <v>39897.443610000002</v>
      </c>
    </row>
    <row r="1451" spans="1:3" x14ac:dyDescent="0.25">
      <c r="A1451" t="s">
        <v>1182</v>
      </c>
      <c r="B1451" t="s">
        <v>1178</v>
      </c>
      <c r="C1451">
        <v>9403.3390720000007</v>
      </c>
    </row>
    <row r="1452" spans="1:3" x14ac:dyDescent="0.25">
      <c r="A1452" t="s">
        <v>1182</v>
      </c>
      <c r="B1452" t="s">
        <v>1179</v>
      </c>
      <c r="C1452">
        <v>1472.231976</v>
      </c>
    </row>
    <row r="1453" spans="1:3" x14ac:dyDescent="0.25">
      <c r="A1453" t="s">
        <v>1182</v>
      </c>
      <c r="B1453" t="s">
        <v>1034</v>
      </c>
      <c r="C1453">
        <v>10474.1142</v>
      </c>
    </row>
    <row r="1454" spans="1:3" x14ac:dyDescent="0.25">
      <c r="A1454" t="s">
        <v>1182</v>
      </c>
      <c r="B1454" t="s">
        <v>1130</v>
      </c>
      <c r="C1454">
        <v>51694.764990000003</v>
      </c>
    </row>
    <row r="1455" spans="1:3" x14ac:dyDescent="0.25">
      <c r="A1455" t="s">
        <v>1183</v>
      </c>
      <c r="B1455" t="s">
        <v>1178</v>
      </c>
      <c r="C1455">
        <v>243.7630078</v>
      </c>
    </row>
    <row r="1456" spans="1:3" x14ac:dyDescent="0.25">
      <c r="A1456" t="s">
        <v>1183</v>
      </c>
      <c r="B1456" t="s">
        <v>1179</v>
      </c>
      <c r="C1456">
        <v>27987.653180000001</v>
      </c>
    </row>
    <row r="1457" spans="1:3" x14ac:dyDescent="0.25">
      <c r="A1457" t="s">
        <v>1183</v>
      </c>
      <c r="B1457" t="s">
        <v>1034</v>
      </c>
      <c r="C1457">
        <v>41115.206389999999</v>
      </c>
    </row>
    <row r="1458" spans="1:3" x14ac:dyDescent="0.25">
      <c r="A1458" t="s">
        <v>1183</v>
      </c>
      <c r="B1458" t="s">
        <v>1130</v>
      </c>
      <c r="C1458">
        <v>469.98092530000002</v>
      </c>
    </row>
    <row r="1459" spans="1:3" x14ac:dyDescent="0.25">
      <c r="A1459" t="s">
        <v>1183</v>
      </c>
      <c r="B1459" t="s">
        <v>1128</v>
      </c>
      <c r="C1459">
        <v>3556.4369280000001</v>
      </c>
    </row>
    <row r="1460" spans="1:3" x14ac:dyDescent="0.25">
      <c r="A1460" t="s">
        <v>1184</v>
      </c>
      <c r="B1460" t="s">
        <v>1130</v>
      </c>
      <c r="C1460">
        <v>60690.640099999997</v>
      </c>
    </row>
    <row r="1461" spans="1:3" x14ac:dyDescent="0.25">
      <c r="A1461" t="s">
        <v>1185</v>
      </c>
      <c r="B1461" t="s">
        <v>1186</v>
      </c>
      <c r="C1461">
        <v>731.88703399999997</v>
      </c>
    </row>
    <row r="1462" spans="1:3" x14ac:dyDescent="0.25">
      <c r="A1462" t="s">
        <v>1185</v>
      </c>
      <c r="B1462" t="s">
        <v>1034</v>
      </c>
      <c r="C1462">
        <v>40606.903059999997</v>
      </c>
    </row>
    <row r="1463" spans="1:3" x14ac:dyDescent="0.25">
      <c r="A1463" t="s">
        <v>1185</v>
      </c>
      <c r="B1463" t="s">
        <v>1130</v>
      </c>
      <c r="C1463">
        <v>7962.4674189999996</v>
      </c>
    </row>
    <row r="1464" spans="1:3" x14ac:dyDescent="0.25">
      <c r="A1464" t="s">
        <v>1185</v>
      </c>
      <c r="B1464" t="s">
        <v>1047</v>
      </c>
      <c r="C1464">
        <v>48511.439630000001</v>
      </c>
    </row>
    <row r="1465" spans="1:3" x14ac:dyDescent="0.25">
      <c r="A1465" t="s">
        <v>1187</v>
      </c>
      <c r="B1465" t="s">
        <v>1100</v>
      </c>
      <c r="C1465">
        <v>23502.433099999998</v>
      </c>
    </row>
    <row r="1466" spans="1:3" x14ac:dyDescent="0.25">
      <c r="A1466" t="s">
        <v>1187</v>
      </c>
      <c r="B1466" t="s">
        <v>1104</v>
      </c>
      <c r="C1466">
        <v>28844.948649999998</v>
      </c>
    </row>
    <row r="1467" spans="1:3" x14ac:dyDescent="0.25">
      <c r="A1467" t="s">
        <v>1187</v>
      </c>
      <c r="B1467" t="s">
        <v>1101</v>
      </c>
      <c r="C1467">
        <v>34424.251089999998</v>
      </c>
    </row>
    <row r="1468" spans="1:3" x14ac:dyDescent="0.25">
      <c r="A1468" t="s">
        <v>1187</v>
      </c>
      <c r="B1468" t="s">
        <v>1102</v>
      </c>
      <c r="C1468">
        <v>19984.40452</v>
      </c>
    </row>
    <row r="1469" spans="1:3" x14ac:dyDescent="0.25">
      <c r="A1469" t="s">
        <v>1187</v>
      </c>
      <c r="B1469" t="s">
        <v>1105</v>
      </c>
      <c r="C1469">
        <v>24172.782279999999</v>
      </c>
    </row>
    <row r="1470" spans="1:3" x14ac:dyDescent="0.25">
      <c r="A1470" t="s">
        <v>1188</v>
      </c>
      <c r="B1470" t="s">
        <v>1100</v>
      </c>
      <c r="C1470">
        <v>28809.47841</v>
      </c>
    </row>
    <row r="1471" spans="1:3" x14ac:dyDescent="0.25">
      <c r="A1471" t="s">
        <v>1188</v>
      </c>
      <c r="B1471" t="s">
        <v>1101</v>
      </c>
      <c r="C1471">
        <v>23074.084750000002</v>
      </c>
    </row>
    <row r="1472" spans="1:3" x14ac:dyDescent="0.25">
      <c r="A1472" t="s">
        <v>1189</v>
      </c>
      <c r="B1472" t="s">
        <v>1105</v>
      </c>
      <c r="C1472">
        <v>20210.089220000002</v>
      </c>
    </row>
    <row r="1473" spans="1:3" x14ac:dyDescent="0.25">
      <c r="A1473" t="s">
        <v>1190</v>
      </c>
      <c r="B1473" t="s">
        <v>1100</v>
      </c>
      <c r="C1473">
        <v>46577.036529999998</v>
      </c>
    </row>
    <row r="1474" spans="1:3" x14ac:dyDescent="0.25">
      <c r="A1474" t="s">
        <v>1191</v>
      </c>
      <c r="B1474" t="s">
        <v>1105</v>
      </c>
      <c r="C1474">
        <v>22458.193230000001</v>
      </c>
    </row>
    <row r="1475" spans="1:3" x14ac:dyDescent="0.25">
      <c r="A1475" t="s">
        <v>1192</v>
      </c>
      <c r="B1475" t="s">
        <v>1100</v>
      </c>
      <c r="C1475">
        <v>39312.055059999999</v>
      </c>
    </row>
    <row r="1476" spans="1:3" x14ac:dyDescent="0.25">
      <c r="A1476" t="s">
        <v>1192</v>
      </c>
      <c r="B1476" t="s">
        <v>1105</v>
      </c>
      <c r="C1476">
        <v>10191.51881</v>
      </c>
    </row>
    <row r="1477" spans="1:3" x14ac:dyDescent="0.25">
      <c r="A1477" t="s">
        <v>1193</v>
      </c>
      <c r="B1477" t="s">
        <v>1116</v>
      </c>
      <c r="C1477">
        <v>10538.20398</v>
      </c>
    </row>
    <row r="1478" spans="1:3" x14ac:dyDescent="0.25">
      <c r="A1478" t="s">
        <v>1193</v>
      </c>
      <c r="B1478" t="s">
        <v>1100</v>
      </c>
      <c r="C1478">
        <v>12887.920480000001</v>
      </c>
    </row>
    <row r="1479" spans="1:3" x14ac:dyDescent="0.25">
      <c r="A1479" t="s">
        <v>1193</v>
      </c>
      <c r="B1479" t="s">
        <v>1109</v>
      </c>
      <c r="C1479">
        <v>47270.725960000003</v>
      </c>
    </row>
    <row r="1480" spans="1:3" x14ac:dyDescent="0.25">
      <c r="A1480" t="s">
        <v>1194</v>
      </c>
      <c r="B1480" t="s">
        <v>1195</v>
      </c>
      <c r="C1480">
        <v>10107.67863</v>
      </c>
    </row>
    <row r="1481" spans="1:3" x14ac:dyDescent="0.25">
      <c r="A1481" t="s">
        <v>1194</v>
      </c>
      <c r="B1481" t="s">
        <v>1196</v>
      </c>
      <c r="C1481">
        <v>766.47492120000004</v>
      </c>
    </row>
    <row r="1482" spans="1:3" x14ac:dyDescent="0.25">
      <c r="A1482" t="s">
        <v>1194</v>
      </c>
      <c r="B1482" t="s">
        <v>1154</v>
      </c>
      <c r="C1482">
        <v>25745.718290000001</v>
      </c>
    </row>
    <row r="1483" spans="1:3" x14ac:dyDescent="0.25">
      <c r="A1483" t="s">
        <v>1194</v>
      </c>
      <c r="B1483" t="s">
        <v>1121</v>
      </c>
      <c r="C1483">
        <v>255754.40410000001</v>
      </c>
    </row>
    <row r="1484" spans="1:3" x14ac:dyDescent="0.25">
      <c r="A1484" t="s">
        <v>1194</v>
      </c>
      <c r="B1484" t="s">
        <v>1197</v>
      </c>
      <c r="C1484">
        <v>6585.2785560000002</v>
      </c>
    </row>
    <row r="1485" spans="1:3" x14ac:dyDescent="0.25">
      <c r="A1485" t="s">
        <v>1198</v>
      </c>
      <c r="B1485" t="s">
        <v>1154</v>
      </c>
      <c r="C1485">
        <v>23070.854050000002</v>
      </c>
    </row>
    <row r="1486" spans="1:3" x14ac:dyDescent="0.25">
      <c r="A1486" t="s">
        <v>1198</v>
      </c>
      <c r="B1486" t="s">
        <v>1121</v>
      </c>
      <c r="C1486">
        <v>64374.097159999998</v>
      </c>
    </row>
    <row r="1487" spans="1:3" x14ac:dyDescent="0.25">
      <c r="A1487" t="s">
        <v>1199</v>
      </c>
      <c r="B1487" t="s">
        <v>1110</v>
      </c>
      <c r="C1487">
        <v>2797.9551099999999</v>
      </c>
    </row>
    <row r="1488" spans="1:3" x14ac:dyDescent="0.25">
      <c r="A1488" t="s">
        <v>1200</v>
      </c>
      <c r="B1488" t="s">
        <v>1171</v>
      </c>
      <c r="C1488">
        <v>50674.46703</v>
      </c>
    </row>
    <row r="1489" spans="1:3" x14ac:dyDescent="0.25">
      <c r="A1489" t="s">
        <v>1200</v>
      </c>
      <c r="B1489" t="s">
        <v>1119</v>
      </c>
      <c r="C1489">
        <v>51260.917889999997</v>
      </c>
    </row>
    <row r="1490" spans="1:3" x14ac:dyDescent="0.25">
      <c r="A1490" t="s">
        <v>1200</v>
      </c>
      <c r="B1490" t="s">
        <v>1169</v>
      </c>
      <c r="C1490">
        <v>34583.599199999997</v>
      </c>
    </row>
    <row r="1491" spans="1:3" x14ac:dyDescent="0.25">
      <c r="A1491" t="s">
        <v>1201</v>
      </c>
      <c r="B1491" t="s">
        <v>1121</v>
      </c>
      <c r="C1491">
        <v>1226.3945920000001</v>
      </c>
    </row>
    <row r="1492" spans="1:3" x14ac:dyDescent="0.25">
      <c r="A1492" t="s">
        <v>1201</v>
      </c>
      <c r="B1492" t="s">
        <v>1123</v>
      </c>
      <c r="C1492">
        <v>8996.8555919999999</v>
      </c>
    </row>
    <row r="1493" spans="1:3" x14ac:dyDescent="0.25">
      <c r="A1493" t="s">
        <v>1202</v>
      </c>
      <c r="B1493" t="s">
        <v>1123</v>
      </c>
      <c r="C1493">
        <v>27086.357960000001</v>
      </c>
    </row>
    <row r="1494" spans="1:3" x14ac:dyDescent="0.25">
      <c r="A1494" t="s">
        <v>1203</v>
      </c>
      <c r="B1494" t="s">
        <v>1118</v>
      </c>
      <c r="C1494">
        <v>3621.4839099999999</v>
      </c>
    </row>
    <row r="1495" spans="1:3" x14ac:dyDescent="0.25">
      <c r="A1495" t="s">
        <v>1203</v>
      </c>
      <c r="B1495" t="s">
        <v>1171</v>
      </c>
      <c r="C1495">
        <v>32267.023519999999</v>
      </c>
    </row>
    <row r="1496" spans="1:3" x14ac:dyDescent="0.25">
      <c r="A1496" t="s">
        <v>1203</v>
      </c>
      <c r="B1496" t="s">
        <v>1119</v>
      </c>
      <c r="C1496">
        <v>179.50599869999999</v>
      </c>
    </row>
    <row r="1497" spans="1:3" x14ac:dyDescent="0.25">
      <c r="A1497" t="s">
        <v>1203</v>
      </c>
      <c r="B1497" t="s">
        <v>1163</v>
      </c>
      <c r="C1497">
        <v>9278.5674650000001</v>
      </c>
    </row>
    <row r="1498" spans="1:3" x14ac:dyDescent="0.25">
      <c r="A1498" t="s">
        <v>1204</v>
      </c>
      <c r="B1498" t="s">
        <v>1126</v>
      </c>
      <c r="C1498">
        <v>5558.3268500000004</v>
      </c>
    </row>
    <row r="1499" spans="1:3" x14ac:dyDescent="0.25">
      <c r="A1499" t="s">
        <v>1204</v>
      </c>
      <c r="B1499" t="s">
        <v>1123</v>
      </c>
      <c r="C1499">
        <v>56048.268470000003</v>
      </c>
    </row>
    <row r="1500" spans="1:3" x14ac:dyDescent="0.25">
      <c r="A1500" t="s">
        <v>1205</v>
      </c>
      <c r="B1500" t="s">
        <v>1126</v>
      </c>
      <c r="C1500">
        <v>38881.576549999998</v>
      </c>
    </row>
    <row r="1501" spans="1:3" x14ac:dyDescent="0.25">
      <c r="A1501" t="s">
        <v>1205</v>
      </c>
      <c r="B1501" t="s">
        <v>1128</v>
      </c>
      <c r="C1501">
        <v>616.2890582</v>
      </c>
    </row>
    <row r="1502" spans="1:3" x14ac:dyDescent="0.25">
      <c r="A1502" t="s">
        <v>1206</v>
      </c>
      <c r="B1502" t="s">
        <v>1169</v>
      </c>
      <c r="C1502">
        <v>13610.65228</v>
      </c>
    </row>
    <row r="1503" spans="1:3" x14ac:dyDescent="0.25">
      <c r="A1503" t="s">
        <v>1207</v>
      </c>
      <c r="B1503" t="s">
        <v>1208</v>
      </c>
      <c r="C1503">
        <v>26553.794760000001</v>
      </c>
    </row>
    <row r="1504" spans="1:3" x14ac:dyDescent="0.25">
      <c r="A1504" t="s">
        <v>1207</v>
      </c>
      <c r="B1504" t="s">
        <v>1209</v>
      </c>
      <c r="C1504">
        <v>7792.2172140000002</v>
      </c>
    </row>
    <row r="1505" spans="1:3" x14ac:dyDescent="0.25">
      <c r="A1505" t="s">
        <v>1207</v>
      </c>
      <c r="B1505" t="s">
        <v>1171</v>
      </c>
      <c r="C1505">
        <v>113124.6596</v>
      </c>
    </row>
    <row r="1506" spans="1:3" x14ac:dyDescent="0.25">
      <c r="A1506" t="s">
        <v>1207</v>
      </c>
      <c r="B1506" t="s">
        <v>1130</v>
      </c>
      <c r="C1506">
        <v>4039.4920350000002</v>
      </c>
    </row>
    <row r="1507" spans="1:3" x14ac:dyDescent="0.25">
      <c r="A1507" t="s">
        <v>1207</v>
      </c>
      <c r="B1507" t="s">
        <v>1163</v>
      </c>
      <c r="C1507">
        <v>1485.6909659999999</v>
      </c>
    </row>
    <row r="1508" spans="1:3" x14ac:dyDescent="0.25">
      <c r="A1508" t="s">
        <v>1210</v>
      </c>
      <c r="B1508" t="s">
        <v>1034</v>
      </c>
      <c r="C1508">
        <v>65918.170379999996</v>
      </c>
    </row>
    <row r="1509" spans="1:3" x14ac:dyDescent="0.25">
      <c r="A1509" t="s">
        <v>1210</v>
      </c>
      <c r="B1509" t="s">
        <v>1127</v>
      </c>
      <c r="C1509">
        <v>5553.6420269999999</v>
      </c>
    </row>
    <row r="1510" spans="1:3" x14ac:dyDescent="0.25">
      <c r="A1510" t="s">
        <v>1210</v>
      </c>
      <c r="B1510" t="s">
        <v>1132</v>
      </c>
      <c r="C1510">
        <v>455.40559009999998</v>
      </c>
    </row>
    <row r="1511" spans="1:3" x14ac:dyDescent="0.25">
      <c r="A1511" t="s">
        <v>1210</v>
      </c>
      <c r="B1511" t="s">
        <v>1128</v>
      </c>
      <c r="C1511">
        <v>390.1220118</v>
      </c>
    </row>
    <row r="1512" spans="1:3" x14ac:dyDescent="0.25">
      <c r="A1512" t="s">
        <v>1211</v>
      </c>
      <c r="B1512" t="s">
        <v>1034</v>
      </c>
      <c r="C1512">
        <v>27805.876090000002</v>
      </c>
    </row>
    <row r="1513" spans="1:3" x14ac:dyDescent="0.25">
      <c r="A1513" t="s">
        <v>1212</v>
      </c>
      <c r="B1513" t="s">
        <v>1034</v>
      </c>
      <c r="C1513">
        <v>1829.5674409999999</v>
      </c>
    </row>
    <row r="1514" spans="1:3" x14ac:dyDescent="0.25">
      <c r="A1514" t="s">
        <v>1212</v>
      </c>
      <c r="B1514" t="s">
        <v>1130</v>
      </c>
      <c r="C1514">
        <v>8903.2675400000007</v>
      </c>
    </row>
    <row r="1515" spans="1:3" x14ac:dyDescent="0.25">
      <c r="A1515" t="s">
        <v>1213</v>
      </c>
      <c r="B1515" t="s">
        <v>1113</v>
      </c>
      <c r="C1515">
        <v>1473.824083</v>
      </c>
    </row>
    <row r="1516" spans="1:3" x14ac:dyDescent="0.25">
      <c r="A1516" t="s">
        <v>1213</v>
      </c>
      <c r="B1516" t="s">
        <v>1105</v>
      </c>
      <c r="C1516">
        <v>13562.694299999999</v>
      </c>
    </row>
    <row r="1517" spans="1:3" x14ac:dyDescent="0.25">
      <c r="A1517" t="s">
        <v>1214</v>
      </c>
      <c r="B1517" t="s">
        <v>1105</v>
      </c>
      <c r="C1517">
        <v>5607.7301170000001</v>
      </c>
    </row>
    <row r="1518" spans="1:3" x14ac:dyDescent="0.25">
      <c r="A1518" t="s">
        <v>1215</v>
      </c>
      <c r="B1518" t="s">
        <v>1113</v>
      </c>
      <c r="C1518">
        <v>3367.6038210000002</v>
      </c>
    </row>
    <row r="1519" spans="1:3" x14ac:dyDescent="0.25">
      <c r="A1519" t="s">
        <v>1215</v>
      </c>
      <c r="B1519" t="s">
        <v>1105</v>
      </c>
      <c r="C1519">
        <v>47012.979789999998</v>
      </c>
    </row>
    <row r="1520" spans="1:3" x14ac:dyDescent="0.25">
      <c r="A1520" t="s">
        <v>1216</v>
      </c>
      <c r="B1520" t="s">
        <v>1116</v>
      </c>
      <c r="C1520">
        <v>22150.907439999999</v>
      </c>
    </row>
    <row r="1521" spans="1:3" x14ac:dyDescent="0.25">
      <c r="A1521" t="s">
        <v>1216</v>
      </c>
      <c r="B1521" t="s">
        <v>1109</v>
      </c>
      <c r="C1521">
        <v>76612.401079999996</v>
      </c>
    </row>
    <row r="1522" spans="1:3" x14ac:dyDescent="0.25">
      <c r="A1522" t="s">
        <v>1216</v>
      </c>
      <c r="B1522" t="s">
        <v>1110</v>
      </c>
      <c r="C1522">
        <v>4059.077178</v>
      </c>
    </row>
    <row r="1523" spans="1:3" x14ac:dyDescent="0.25">
      <c r="A1523" t="s">
        <v>1217</v>
      </c>
      <c r="B1523" t="s">
        <v>1100</v>
      </c>
      <c r="C1523">
        <v>133345.95060000001</v>
      </c>
    </row>
    <row r="1524" spans="1:3" x14ac:dyDescent="0.25">
      <c r="A1524" t="s">
        <v>1218</v>
      </c>
      <c r="B1524" t="s">
        <v>1100</v>
      </c>
      <c r="C1524">
        <v>22939.893319999999</v>
      </c>
    </row>
    <row r="1525" spans="1:3" x14ac:dyDescent="0.25">
      <c r="A1525" t="s">
        <v>1218</v>
      </c>
      <c r="B1525" t="s">
        <v>1105</v>
      </c>
      <c r="C1525">
        <v>13126.443869999999</v>
      </c>
    </row>
    <row r="1526" spans="1:3" x14ac:dyDescent="0.25">
      <c r="A1526" t="s">
        <v>1219</v>
      </c>
      <c r="B1526" t="s">
        <v>1116</v>
      </c>
      <c r="C1526">
        <v>29527.237000000001</v>
      </c>
    </row>
    <row r="1527" spans="1:3" x14ac:dyDescent="0.25">
      <c r="A1527" t="s">
        <v>1219</v>
      </c>
      <c r="B1527" t="s">
        <v>1100</v>
      </c>
      <c r="C1527">
        <v>302.65099959999998</v>
      </c>
    </row>
    <row r="1528" spans="1:3" x14ac:dyDescent="0.25">
      <c r="A1528" t="s">
        <v>1219</v>
      </c>
      <c r="B1528" t="s">
        <v>1109</v>
      </c>
      <c r="C1528">
        <v>558.62484629999994</v>
      </c>
    </row>
    <row r="1529" spans="1:3" x14ac:dyDescent="0.25">
      <c r="A1529" t="s">
        <v>1220</v>
      </c>
      <c r="B1529" t="s">
        <v>1116</v>
      </c>
      <c r="C1529">
        <v>3437.3732749999999</v>
      </c>
    </row>
    <row r="1530" spans="1:3" x14ac:dyDescent="0.25">
      <c r="A1530" t="s">
        <v>1220</v>
      </c>
      <c r="B1530" t="s">
        <v>1100</v>
      </c>
      <c r="C1530">
        <v>7062.484974</v>
      </c>
    </row>
    <row r="1531" spans="1:3" x14ac:dyDescent="0.25">
      <c r="A1531" t="s">
        <v>1221</v>
      </c>
      <c r="B1531" t="s">
        <v>1121</v>
      </c>
      <c r="C1531">
        <v>73103.676179999995</v>
      </c>
    </row>
    <row r="1532" spans="1:3" x14ac:dyDescent="0.25">
      <c r="A1532" t="s">
        <v>1222</v>
      </c>
      <c r="B1532" t="s">
        <v>1121</v>
      </c>
      <c r="C1532">
        <v>17151.579239999999</v>
      </c>
    </row>
    <row r="1533" spans="1:3" x14ac:dyDescent="0.25">
      <c r="A1533" t="s">
        <v>1223</v>
      </c>
      <c r="B1533" t="s">
        <v>1121</v>
      </c>
      <c r="C1533">
        <v>36385.111210000003</v>
      </c>
    </row>
    <row r="1534" spans="1:3" x14ac:dyDescent="0.25">
      <c r="A1534" t="s">
        <v>1224</v>
      </c>
      <c r="B1534" t="s">
        <v>1100</v>
      </c>
      <c r="C1534">
        <v>22679.212360000001</v>
      </c>
    </row>
    <row r="1535" spans="1:3" x14ac:dyDescent="0.25">
      <c r="A1535" t="s">
        <v>1224</v>
      </c>
      <c r="B1535" t="s">
        <v>1113</v>
      </c>
      <c r="C1535">
        <v>1672.7379659999999</v>
      </c>
    </row>
    <row r="1536" spans="1:3" x14ac:dyDescent="0.25">
      <c r="A1536" t="s">
        <v>1225</v>
      </c>
      <c r="B1536" t="s">
        <v>1113</v>
      </c>
      <c r="C1536">
        <v>24381.448369999998</v>
      </c>
    </row>
    <row r="1537" spans="1:3" x14ac:dyDescent="0.25">
      <c r="A1537" t="s">
        <v>1225</v>
      </c>
      <c r="B1537" t="s">
        <v>1105</v>
      </c>
      <c r="C1537">
        <v>6786.353537</v>
      </c>
    </row>
    <row r="1538" spans="1:3" x14ac:dyDescent="0.25">
      <c r="A1538" t="s">
        <v>1226</v>
      </c>
      <c r="B1538" t="s">
        <v>1100</v>
      </c>
      <c r="C1538">
        <v>7532.4398119999996</v>
      </c>
    </row>
    <row r="1539" spans="1:3" x14ac:dyDescent="0.25">
      <c r="A1539" t="s">
        <v>1227</v>
      </c>
      <c r="B1539" t="s">
        <v>1116</v>
      </c>
      <c r="C1539">
        <v>64222.315569999999</v>
      </c>
    </row>
    <row r="1540" spans="1:3" x14ac:dyDescent="0.25">
      <c r="A1540" t="s">
        <v>1227</v>
      </c>
      <c r="B1540" t="s">
        <v>1100</v>
      </c>
      <c r="C1540">
        <v>13033.593940000001</v>
      </c>
    </row>
    <row r="1541" spans="1:3" x14ac:dyDescent="0.25">
      <c r="A1541" t="s">
        <v>1228</v>
      </c>
      <c r="B1541" t="s">
        <v>1116</v>
      </c>
      <c r="C1541">
        <v>8795.2288809999991</v>
      </c>
    </row>
    <row r="1542" spans="1:3" x14ac:dyDescent="0.25">
      <c r="A1542" t="s">
        <v>1228</v>
      </c>
      <c r="B1542" t="s">
        <v>1100</v>
      </c>
      <c r="C1542">
        <v>11101.43583</v>
      </c>
    </row>
    <row r="1543" spans="1:3" x14ac:dyDescent="0.25">
      <c r="A1543" t="s">
        <v>1229</v>
      </c>
      <c r="B1543" t="s">
        <v>1153</v>
      </c>
      <c r="C1543">
        <v>107510.1499</v>
      </c>
    </row>
    <row r="1544" spans="1:3" x14ac:dyDescent="0.25">
      <c r="A1544" t="s">
        <v>1229</v>
      </c>
      <c r="B1544" t="s">
        <v>1154</v>
      </c>
      <c r="C1544">
        <v>5096.4456609999997</v>
      </c>
    </row>
    <row r="1545" spans="1:3" x14ac:dyDescent="0.25">
      <c r="A1545" t="s">
        <v>1229</v>
      </c>
      <c r="B1545" t="s">
        <v>1121</v>
      </c>
      <c r="C1545">
        <v>52116.866699999999</v>
      </c>
    </row>
    <row r="1546" spans="1:3" x14ac:dyDescent="0.25">
      <c r="A1546" t="s">
        <v>1230</v>
      </c>
      <c r="B1546" t="s">
        <v>1153</v>
      </c>
      <c r="C1546">
        <v>30069.899580000001</v>
      </c>
    </row>
    <row r="1547" spans="1:3" x14ac:dyDescent="0.25">
      <c r="A1547" t="s">
        <v>1230</v>
      </c>
      <c r="B1547" t="s">
        <v>1110</v>
      </c>
      <c r="C1547">
        <v>1255.1649990000001</v>
      </c>
    </row>
    <row r="1548" spans="1:3" x14ac:dyDescent="0.25">
      <c r="A1548" t="s">
        <v>1230</v>
      </c>
      <c r="B1548" t="s">
        <v>1126</v>
      </c>
      <c r="C1548">
        <v>25383.485290000001</v>
      </c>
    </row>
    <row r="1549" spans="1:3" x14ac:dyDescent="0.25">
      <c r="A1549" t="s">
        <v>1231</v>
      </c>
      <c r="B1549" t="s">
        <v>1153</v>
      </c>
      <c r="C1549">
        <v>40058.518470000003</v>
      </c>
    </row>
    <row r="1550" spans="1:3" x14ac:dyDescent="0.25">
      <c r="A1550" t="s">
        <v>1231</v>
      </c>
      <c r="B1550" t="s">
        <v>1126</v>
      </c>
      <c r="C1550">
        <v>33541.8024</v>
      </c>
    </row>
    <row r="1551" spans="1:3" x14ac:dyDescent="0.25">
      <c r="A1551" t="s">
        <v>1232</v>
      </c>
      <c r="B1551" t="s">
        <v>1121</v>
      </c>
      <c r="C1551">
        <v>11304.33999</v>
      </c>
    </row>
    <row r="1552" spans="1:3" x14ac:dyDescent="0.25">
      <c r="A1552" t="s">
        <v>1233</v>
      </c>
      <c r="B1552" t="s">
        <v>1118</v>
      </c>
      <c r="C1552">
        <v>4336.1759089999996</v>
      </c>
    </row>
    <row r="1553" spans="1:3" x14ac:dyDescent="0.25">
      <c r="A1553" t="s">
        <v>1233</v>
      </c>
      <c r="B1553" t="s">
        <v>1116</v>
      </c>
      <c r="C1553">
        <v>114643.5319</v>
      </c>
    </row>
    <row r="1554" spans="1:3" x14ac:dyDescent="0.25">
      <c r="A1554" t="s">
        <v>1233</v>
      </c>
      <c r="B1554" t="s">
        <v>1119</v>
      </c>
      <c r="C1554">
        <v>152348.7648</v>
      </c>
    </row>
    <row r="1555" spans="1:3" x14ac:dyDescent="0.25">
      <c r="A1555" t="s">
        <v>1233</v>
      </c>
      <c r="B1555" t="s">
        <v>1163</v>
      </c>
      <c r="C1555">
        <v>20777.89198</v>
      </c>
    </row>
    <row r="1556" spans="1:3" x14ac:dyDescent="0.25">
      <c r="A1556" t="s">
        <v>1234</v>
      </c>
      <c r="B1556" t="s">
        <v>1116</v>
      </c>
      <c r="C1556">
        <v>52352.79883</v>
      </c>
    </row>
    <row r="1557" spans="1:3" x14ac:dyDescent="0.25">
      <c r="A1557" t="s">
        <v>1234</v>
      </c>
      <c r="B1557" t="s">
        <v>1119</v>
      </c>
      <c r="C1557">
        <v>19524.638930000001</v>
      </c>
    </row>
    <row r="1558" spans="1:3" x14ac:dyDescent="0.25">
      <c r="A1558" t="s">
        <v>1235</v>
      </c>
      <c r="B1558" t="s">
        <v>1116</v>
      </c>
      <c r="C1558">
        <v>34997.491710000002</v>
      </c>
    </row>
    <row r="1559" spans="1:3" x14ac:dyDescent="0.25">
      <c r="A1559" t="s">
        <v>1236</v>
      </c>
      <c r="B1559" t="s">
        <v>1110</v>
      </c>
      <c r="C1559">
        <v>88365.855479999998</v>
      </c>
    </row>
    <row r="1560" spans="1:3" x14ac:dyDescent="0.25">
      <c r="A1560" t="s">
        <v>1236</v>
      </c>
      <c r="B1560" t="s">
        <v>1126</v>
      </c>
      <c r="C1560">
        <v>44662.68361</v>
      </c>
    </row>
    <row r="1561" spans="1:3" x14ac:dyDescent="0.25">
      <c r="A1561" t="s">
        <v>1236</v>
      </c>
      <c r="B1561" t="s">
        <v>1119</v>
      </c>
      <c r="C1561">
        <v>881.26784469999996</v>
      </c>
    </row>
    <row r="1562" spans="1:3" x14ac:dyDescent="0.25">
      <c r="A1562" t="s">
        <v>1237</v>
      </c>
      <c r="B1562" t="s">
        <v>1116</v>
      </c>
      <c r="C1562">
        <v>7980.9139699999996</v>
      </c>
    </row>
    <row r="1563" spans="1:3" x14ac:dyDescent="0.25">
      <c r="A1563" t="s">
        <v>1237</v>
      </c>
      <c r="B1563" t="s">
        <v>1110</v>
      </c>
      <c r="C1563">
        <v>48836.31164</v>
      </c>
    </row>
    <row r="1564" spans="1:3" x14ac:dyDescent="0.25">
      <c r="A1564" t="s">
        <v>1237</v>
      </c>
      <c r="B1564" t="s">
        <v>1126</v>
      </c>
      <c r="C1564">
        <v>2438.83178</v>
      </c>
    </row>
    <row r="1565" spans="1:3" x14ac:dyDescent="0.25">
      <c r="A1565" t="s">
        <v>1237</v>
      </c>
      <c r="B1565" t="s">
        <v>1119</v>
      </c>
      <c r="C1565">
        <v>10408.755010000001</v>
      </c>
    </row>
    <row r="1566" spans="1:3" x14ac:dyDescent="0.25">
      <c r="A1566" t="s">
        <v>1238</v>
      </c>
      <c r="B1566" t="s">
        <v>1126</v>
      </c>
      <c r="C1566">
        <v>10772.98702</v>
      </c>
    </row>
    <row r="1567" spans="1:3" x14ac:dyDescent="0.25">
      <c r="A1567" t="s">
        <v>1239</v>
      </c>
      <c r="B1567" t="s">
        <v>1126</v>
      </c>
      <c r="C1567">
        <v>120768.88189999999</v>
      </c>
    </row>
    <row r="1568" spans="1:3" x14ac:dyDescent="0.25">
      <c r="A1568" t="s">
        <v>1240</v>
      </c>
      <c r="B1568" t="s">
        <v>1126</v>
      </c>
      <c r="C1568">
        <v>33575.621650000001</v>
      </c>
    </row>
    <row r="1569" spans="1:3" x14ac:dyDescent="0.25">
      <c r="A1569" t="s">
        <v>1241</v>
      </c>
      <c r="B1569" t="s">
        <v>1126</v>
      </c>
      <c r="C1569">
        <v>3521.5506740000001</v>
      </c>
    </row>
    <row r="1570" spans="1:3" x14ac:dyDescent="0.25">
      <c r="A1570" t="s">
        <v>1242</v>
      </c>
      <c r="B1570" t="s">
        <v>1126</v>
      </c>
      <c r="C1570">
        <v>60587.905229999997</v>
      </c>
    </row>
    <row r="1571" spans="1:3" x14ac:dyDescent="0.25">
      <c r="A1571" t="s">
        <v>1242</v>
      </c>
      <c r="B1571" t="s">
        <v>1119</v>
      </c>
      <c r="C1571">
        <v>12387.81819</v>
      </c>
    </row>
    <row r="1572" spans="1:3" x14ac:dyDescent="0.25">
      <c r="A1572" t="s">
        <v>1242</v>
      </c>
      <c r="B1572" t="s">
        <v>1169</v>
      </c>
      <c r="C1572">
        <v>18400.187839999999</v>
      </c>
    </row>
    <row r="1573" spans="1:3" x14ac:dyDescent="0.25">
      <c r="A1573" t="s">
        <v>1243</v>
      </c>
      <c r="B1573" t="s">
        <v>1169</v>
      </c>
      <c r="C1573">
        <v>15224.47335</v>
      </c>
    </row>
    <row r="1574" spans="1:3" x14ac:dyDescent="0.25">
      <c r="A1574" t="s">
        <v>1244</v>
      </c>
      <c r="B1574" t="s">
        <v>1169</v>
      </c>
      <c r="C1574">
        <v>9436.9135999999999</v>
      </c>
    </row>
    <row r="1575" spans="1:3" x14ac:dyDescent="0.25">
      <c r="A1575" t="s">
        <v>1245</v>
      </c>
      <c r="B1575" t="s">
        <v>1209</v>
      </c>
      <c r="C1575">
        <v>4847.1159900000002</v>
      </c>
    </row>
    <row r="1576" spans="1:3" x14ac:dyDescent="0.25">
      <c r="A1576" t="s">
        <v>1245</v>
      </c>
      <c r="B1576" t="s">
        <v>1171</v>
      </c>
      <c r="C1576">
        <v>22598.683809999999</v>
      </c>
    </row>
    <row r="1577" spans="1:3" x14ac:dyDescent="0.25">
      <c r="A1577" t="s">
        <v>1245</v>
      </c>
      <c r="B1577" t="s">
        <v>1130</v>
      </c>
      <c r="C1577">
        <v>10780.302530000001</v>
      </c>
    </row>
    <row r="1578" spans="1:3" x14ac:dyDescent="0.25">
      <c r="A1578" t="s">
        <v>1245</v>
      </c>
      <c r="B1578" t="s">
        <v>1169</v>
      </c>
      <c r="C1578">
        <v>38135.209020000002</v>
      </c>
    </row>
    <row r="1579" spans="1:3" x14ac:dyDescent="0.25">
      <c r="A1579" t="s">
        <v>1246</v>
      </c>
      <c r="B1579" t="s">
        <v>1169</v>
      </c>
      <c r="C1579">
        <v>666.77374829999997</v>
      </c>
    </row>
    <row r="1580" spans="1:3" x14ac:dyDescent="0.25">
      <c r="A1580" t="s">
        <v>1247</v>
      </c>
      <c r="B1580" t="s">
        <v>1209</v>
      </c>
      <c r="C1580">
        <v>18670.926820000001</v>
      </c>
    </row>
    <row r="1581" spans="1:3" x14ac:dyDescent="0.25">
      <c r="A1581" t="s">
        <v>1247</v>
      </c>
      <c r="B1581" t="s">
        <v>1130</v>
      </c>
      <c r="C1581">
        <v>48500.736060000003</v>
      </c>
    </row>
    <row r="1582" spans="1:3" x14ac:dyDescent="0.25">
      <c r="A1582" t="s">
        <v>1248</v>
      </c>
      <c r="B1582" t="s">
        <v>1178</v>
      </c>
      <c r="C1582">
        <v>155.52300869999999</v>
      </c>
    </row>
    <row r="1583" spans="1:3" x14ac:dyDescent="0.25">
      <c r="A1583" t="s">
        <v>1248</v>
      </c>
      <c r="B1583" t="s">
        <v>1209</v>
      </c>
      <c r="C1583">
        <v>10083.6731</v>
      </c>
    </row>
    <row r="1584" spans="1:3" x14ac:dyDescent="0.25">
      <c r="A1584" t="s">
        <v>1248</v>
      </c>
      <c r="B1584" t="s">
        <v>1034</v>
      </c>
      <c r="C1584">
        <v>2937.7949159999998</v>
      </c>
    </row>
    <row r="1585" spans="1:3" x14ac:dyDescent="0.25">
      <c r="A1585" t="s">
        <v>1248</v>
      </c>
      <c r="B1585" t="s">
        <v>1130</v>
      </c>
      <c r="C1585">
        <v>189244.94510000001</v>
      </c>
    </row>
    <row r="1586" spans="1:3" x14ac:dyDescent="0.25">
      <c r="A1586" t="s">
        <v>1249</v>
      </c>
      <c r="B1586" t="s">
        <v>1034</v>
      </c>
      <c r="C1586">
        <v>42954.87934</v>
      </c>
    </row>
    <row r="1587" spans="1:3" x14ac:dyDescent="0.25">
      <c r="A1587" t="s">
        <v>1249</v>
      </c>
      <c r="B1587" t="s">
        <v>1130</v>
      </c>
      <c r="C1587">
        <v>2767.8339989999999</v>
      </c>
    </row>
    <row r="1588" spans="1:3" x14ac:dyDescent="0.25">
      <c r="A1588" t="s">
        <v>1250</v>
      </c>
      <c r="B1588" t="s">
        <v>1034</v>
      </c>
      <c r="C1588">
        <v>1794.635894</v>
      </c>
    </row>
    <row r="1589" spans="1:3" x14ac:dyDescent="0.25">
      <c r="A1589" t="s">
        <v>1250</v>
      </c>
      <c r="B1589" t="s">
        <v>1132</v>
      </c>
      <c r="C1589">
        <v>19995.380079999999</v>
      </c>
    </row>
    <row r="1590" spans="1:3" x14ac:dyDescent="0.25">
      <c r="A1590" t="s">
        <v>1250</v>
      </c>
      <c r="B1590" t="s">
        <v>1032</v>
      </c>
      <c r="C1590">
        <v>29876.822090000001</v>
      </c>
    </row>
    <row r="1591" spans="1:3" x14ac:dyDescent="0.25">
      <c r="A1591" t="s">
        <v>1251</v>
      </c>
      <c r="B1591" t="s">
        <v>1034</v>
      </c>
      <c r="C1591">
        <v>2697.9368880000002</v>
      </c>
    </row>
    <row r="1592" spans="1:3" x14ac:dyDescent="0.25">
      <c r="A1592" t="s">
        <v>1252</v>
      </c>
      <c r="B1592" t="s">
        <v>1034</v>
      </c>
      <c r="C1592">
        <v>911.30598480000003</v>
      </c>
    </row>
    <row r="1593" spans="1:3" x14ac:dyDescent="0.25">
      <c r="A1593" t="s">
        <v>1252</v>
      </c>
      <c r="B1593" t="s">
        <v>1132</v>
      </c>
      <c r="C1593">
        <v>11695.86304</v>
      </c>
    </row>
    <row r="1594" spans="1:3" x14ac:dyDescent="0.25">
      <c r="A1594" t="s">
        <v>1252</v>
      </c>
      <c r="B1594" t="s">
        <v>1032</v>
      </c>
      <c r="C1594">
        <v>8979.8206950000003</v>
      </c>
    </row>
    <row r="1595" spans="1:3" x14ac:dyDescent="0.25">
      <c r="A1595" t="s">
        <v>1253</v>
      </c>
      <c r="B1595" t="s">
        <v>1034</v>
      </c>
      <c r="C1595">
        <v>3462.7809470000002</v>
      </c>
    </row>
    <row r="1596" spans="1:3" x14ac:dyDescent="0.25">
      <c r="A1596" t="s">
        <v>1254</v>
      </c>
      <c r="B1596" t="s">
        <v>991</v>
      </c>
      <c r="C1596">
        <v>74312.749249999993</v>
      </c>
    </row>
    <row r="1597" spans="1:3" x14ac:dyDescent="0.25">
      <c r="A1597" t="s">
        <v>1254</v>
      </c>
      <c r="B1597" t="s">
        <v>1255</v>
      </c>
      <c r="C1597">
        <v>23355.35527</v>
      </c>
    </row>
    <row r="1598" spans="1:3" x14ac:dyDescent="0.25">
      <c r="A1598" t="s">
        <v>1256</v>
      </c>
      <c r="B1598" t="s">
        <v>1127</v>
      </c>
      <c r="C1598">
        <v>23475.079170000001</v>
      </c>
    </row>
    <row r="1599" spans="1:3" x14ac:dyDescent="0.25">
      <c r="A1599" t="s">
        <v>1257</v>
      </c>
      <c r="B1599" t="s">
        <v>1258</v>
      </c>
      <c r="C1599">
        <v>20232.580480000001</v>
      </c>
    </row>
    <row r="1600" spans="1:3" x14ac:dyDescent="0.25">
      <c r="A1600" t="s">
        <v>1257</v>
      </c>
      <c r="B1600" t="s">
        <v>1259</v>
      </c>
      <c r="C1600">
        <v>11687.929099999999</v>
      </c>
    </row>
    <row r="1601" spans="1:3" x14ac:dyDescent="0.25">
      <c r="A1601" t="s">
        <v>1257</v>
      </c>
      <c r="B1601" t="s">
        <v>1122</v>
      </c>
      <c r="C1601">
        <v>14903.14579</v>
      </c>
    </row>
    <row r="1602" spans="1:3" x14ac:dyDescent="0.25">
      <c r="A1602" t="s">
        <v>1260</v>
      </c>
      <c r="B1602" t="s">
        <v>1179</v>
      </c>
      <c r="C1602">
        <v>6213.8377090000004</v>
      </c>
    </row>
    <row r="1603" spans="1:3" x14ac:dyDescent="0.25">
      <c r="A1603" t="s">
        <v>1260</v>
      </c>
      <c r="B1603" t="s">
        <v>1128</v>
      </c>
      <c r="C1603">
        <v>8800.1688259999992</v>
      </c>
    </row>
    <row r="1604" spans="1:3" x14ac:dyDescent="0.25">
      <c r="A1604" t="s">
        <v>1261</v>
      </c>
      <c r="B1604" t="s">
        <v>1034</v>
      </c>
      <c r="C1604">
        <v>5060.220174</v>
      </c>
    </row>
    <row r="1605" spans="1:3" x14ac:dyDescent="0.25">
      <c r="A1605" t="s">
        <v>1261</v>
      </c>
      <c r="B1605" t="s">
        <v>1127</v>
      </c>
      <c r="C1605">
        <v>676.65048720000004</v>
      </c>
    </row>
    <row r="1606" spans="1:3" x14ac:dyDescent="0.25">
      <c r="A1606" t="s">
        <v>1261</v>
      </c>
      <c r="B1606" t="s">
        <v>1132</v>
      </c>
      <c r="C1606">
        <v>21960.653289999998</v>
      </c>
    </row>
    <row r="1607" spans="1:3" x14ac:dyDescent="0.25">
      <c r="A1607" t="s">
        <v>1261</v>
      </c>
      <c r="B1607" t="s">
        <v>1032</v>
      </c>
      <c r="C1607">
        <v>5213.1071840000004</v>
      </c>
    </row>
    <row r="1608" spans="1:3" x14ac:dyDescent="0.25">
      <c r="A1608" t="s">
        <v>1262</v>
      </c>
      <c r="B1608" t="s">
        <v>1034</v>
      </c>
      <c r="C1608">
        <v>5434.4535599999999</v>
      </c>
    </row>
    <row r="1609" spans="1:3" x14ac:dyDescent="0.25">
      <c r="A1609" t="s">
        <v>1262</v>
      </c>
      <c r="B1609" t="s">
        <v>1132</v>
      </c>
      <c r="C1609">
        <v>24900.052019999999</v>
      </c>
    </row>
    <row r="1610" spans="1:3" x14ac:dyDescent="0.25">
      <c r="A1610" t="s">
        <v>1262</v>
      </c>
      <c r="B1610" t="s">
        <v>1032</v>
      </c>
      <c r="C1610">
        <v>8520.5934639999996</v>
      </c>
    </row>
    <row r="1611" spans="1:3" x14ac:dyDescent="0.25">
      <c r="A1611" t="s">
        <v>1263</v>
      </c>
      <c r="B1611" t="s">
        <v>1063</v>
      </c>
      <c r="C1611">
        <v>5725.4289310000004</v>
      </c>
    </row>
    <row r="1612" spans="1:3" x14ac:dyDescent="0.25">
      <c r="A1612" t="s">
        <v>1263</v>
      </c>
      <c r="B1612" t="s">
        <v>1064</v>
      </c>
      <c r="C1612">
        <v>7878.866352</v>
      </c>
    </row>
    <row r="1613" spans="1:3" x14ac:dyDescent="0.25">
      <c r="A1613" t="s">
        <v>1263</v>
      </c>
      <c r="B1613" t="s">
        <v>1255</v>
      </c>
      <c r="C1613">
        <v>373.65898290000001</v>
      </c>
    </row>
    <row r="1614" spans="1:3" x14ac:dyDescent="0.25">
      <c r="A1614" t="s">
        <v>1263</v>
      </c>
      <c r="B1614" t="s">
        <v>1127</v>
      </c>
      <c r="C1614">
        <v>801.21695939999995</v>
      </c>
    </row>
    <row r="1615" spans="1:3" x14ac:dyDescent="0.25">
      <c r="A1615" t="s">
        <v>1263</v>
      </c>
      <c r="B1615" t="s">
        <v>1036</v>
      </c>
      <c r="C1615">
        <v>14092.29615</v>
      </c>
    </row>
    <row r="1616" spans="1:3" x14ac:dyDescent="0.25">
      <c r="A1616" t="s">
        <v>1264</v>
      </c>
      <c r="B1616" t="s">
        <v>1063</v>
      </c>
      <c r="C1616">
        <v>3082.8330080000001</v>
      </c>
    </row>
    <row r="1617" spans="1:3" x14ac:dyDescent="0.25">
      <c r="A1617" t="s">
        <v>1264</v>
      </c>
      <c r="B1617" t="s">
        <v>1064</v>
      </c>
      <c r="C1617">
        <v>15106.129139999999</v>
      </c>
    </row>
    <row r="1618" spans="1:3" x14ac:dyDescent="0.25">
      <c r="A1618" t="s">
        <v>1264</v>
      </c>
      <c r="B1618" t="s">
        <v>1036</v>
      </c>
      <c r="C1618">
        <v>67314.178480000002</v>
      </c>
    </row>
    <row r="1619" spans="1:3" x14ac:dyDescent="0.25">
      <c r="A1619" t="s">
        <v>1265</v>
      </c>
      <c r="B1619" t="s">
        <v>991</v>
      </c>
      <c r="C1619">
        <v>39507.991629999997</v>
      </c>
    </row>
    <row r="1620" spans="1:3" x14ac:dyDescent="0.25">
      <c r="A1620" t="s">
        <v>1266</v>
      </c>
      <c r="B1620" t="s">
        <v>991</v>
      </c>
      <c r="C1620">
        <v>16815.55112</v>
      </c>
    </row>
    <row r="1621" spans="1:3" x14ac:dyDescent="0.25">
      <c r="A1621" t="s">
        <v>1267</v>
      </c>
      <c r="B1621" t="s">
        <v>991</v>
      </c>
      <c r="C1621">
        <v>37108.308819999998</v>
      </c>
    </row>
    <row r="1622" spans="1:3" x14ac:dyDescent="0.25">
      <c r="A1622" t="s">
        <v>1268</v>
      </c>
      <c r="B1622" t="s">
        <v>1122</v>
      </c>
      <c r="C1622">
        <v>59915.919739999998</v>
      </c>
    </row>
    <row r="1623" spans="1:3" x14ac:dyDescent="0.25">
      <c r="A1623" t="s">
        <v>1269</v>
      </c>
      <c r="B1623" t="s">
        <v>1127</v>
      </c>
      <c r="C1623">
        <v>1080.5446480000001</v>
      </c>
    </row>
    <row r="1624" spans="1:3" x14ac:dyDescent="0.25">
      <c r="A1624" t="s">
        <v>1269</v>
      </c>
      <c r="B1624" t="s">
        <v>1123</v>
      </c>
      <c r="C1624">
        <v>82124.819520000005</v>
      </c>
    </row>
    <row r="1625" spans="1:3" x14ac:dyDescent="0.25">
      <c r="A1625" t="s">
        <v>1270</v>
      </c>
      <c r="B1625" t="s">
        <v>1126</v>
      </c>
      <c r="C1625">
        <v>11067.472159999999</v>
      </c>
    </row>
    <row r="1626" spans="1:3" x14ac:dyDescent="0.25">
      <c r="A1626" t="s">
        <v>1270</v>
      </c>
      <c r="B1626" t="s">
        <v>1128</v>
      </c>
      <c r="C1626">
        <v>41217.220200000003</v>
      </c>
    </row>
    <row r="1627" spans="1:3" x14ac:dyDescent="0.25">
      <c r="A1627" t="s">
        <v>1271</v>
      </c>
      <c r="B1627" t="s">
        <v>1122</v>
      </c>
      <c r="C1627">
        <v>45858.48459</v>
      </c>
    </row>
    <row r="1628" spans="1:3" x14ac:dyDescent="0.25">
      <c r="A1628" t="s">
        <v>1272</v>
      </c>
      <c r="B1628" t="s">
        <v>1179</v>
      </c>
      <c r="C1628">
        <v>15908.96168</v>
      </c>
    </row>
    <row r="1629" spans="1:3" x14ac:dyDescent="0.25">
      <c r="A1629" t="s">
        <v>1272</v>
      </c>
      <c r="B1629" t="s">
        <v>1180</v>
      </c>
      <c r="C1629">
        <v>329.1740049</v>
      </c>
    </row>
    <row r="1630" spans="1:3" x14ac:dyDescent="0.25">
      <c r="A1630" t="s">
        <v>1272</v>
      </c>
      <c r="B1630" t="s">
        <v>1128</v>
      </c>
      <c r="C1630">
        <v>66101.553180000003</v>
      </c>
    </row>
    <row r="1631" spans="1:3" x14ac:dyDescent="0.25">
      <c r="A1631" t="s">
        <v>1272</v>
      </c>
      <c r="B1631" t="s">
        <v>1169</v>
      </c>
      <c r="C1631">
        <v>2276.4779170000002</v>
      </c>
    </row>
    <row r="1632" spans="1:3" x14ac:dyDescent="0.25">
      <c r="A1632" t="s">
        <v>1273</v>
      </c>
      <c r="B1632" t="s">
        <v>1274</v>
      </c>
      <c r="C1632">
        <v>8108.7561260000002</v>
      </c>
    </row>
    <row r="1633" spans="1:3" x14ac:dyDescent="0.25">
      <c r="A1633" t="s">
        <v>1273</v>
      </c>
      <c r="B1633" t="s">
        <v>1255</v>
      </c>
      <c r="C1633">
        <v>1512.7350489999999</v>
      </c>
    </row>
    <row r="1634" spans="1:3" x14ac:dyDescent="0.25">
      <c r="A1634" t="s">
        <v>1273</v>
      </c>
      <c r="B1634" t="s">
        <v>1122</v>
      </c>
      <c r="C1634">
        <v>78997.15436</v>
      </c>
    </row>
    <row r="1635" spans="1:3" x14ac:dyDescent="0.25">
      <c r="A1635" t="s">
        <v>1275</v>
      </c>
      <c r="B1635" t="s">
        <v>1179</v>
      </c>
      <c r="C1635">
        <v>305.91799609999998</v>
      </c>
    </row>
    <row r="1636" spans="1:3" x14ac:dyDescent="0.25">
      <c r="A1636" t="s">
        <v>1275</v>
      </c>
      <c r="B1636" t="s">
        <v>1034</v>
      </c>
      <c r="C1636">
        <v>1750.1335489999999</v>
      </c>
    </row>
    <row r="1637" spans="1:3" x14ac:dyDescent="0.25">
      <c r="A1637" t="s">
        <v>1275</v>
      </c>
      <c r="B1637" t="s">
        <v>1127</v>
      </c>
      <c r="C1637">
        <v>85025.513170000006</v>
      </c>
    </row>
    <row r="1638" spans="1:3" x14ac:dyDescent="0.25">
      <c r="A1638" t="s">
        <v>1275</v>
      </c>
      <c r="B1638" t="s">
        <v>1132</v>
      </c>
      <c r="C1638">
        <v>652.4517075</v>
      </c>
    </row>
    <row r="1639" spans="1:3" x14ac:dyDescent="0.25">
      <c r="A1639" t="s">
        <v>1275</v>
      </c>
      <c r="B1639" t="s">
        <v>1128</v>
      </c>
      <c r="C1639">
        <v>27628.53255</v>
      </c>
    </row>
    <row r="1640" spans="1:3" x14ac:dyDescent="0.25">
      <c r="A1640" t="s">
        <v>1276</v>
      </c>
      <c r="B1640" t="s">
        <v>1258</v>
      </c>
      <c r="C1640">
        <v>57035.300049999998</v>
      </c>
    </row>
    <row r="1641" spans="1:3" x14ac:dyDescent="0.25">
      <c r="A1641" t="s">
        <v>1276</v>
      </c>
      <c r="B1641" t="s">
        <v>1277</v>
      </c>
      <c r="C1641">
        <v>34929.125639999998</v>
      </c>
    </row>
    <row r="1642" spans="1:3" x14ac:dyDescent="0.25">
      <c r="A1642" t="s">
        <v>1276</v>
      </c>
      <c r="B1642" t="s">
        <v>1259</v>
      </c>
      <c r="C1642">
        <v>3884.930065</v>
      </c>
    </row>
    <row r="1643" spans="1:3" x14ac:dyDescent="0.25">
      <c r="A1643" t="s">
        <v>1278</v>
      </c>
      <c r="B1643" t="s">
        <v>1258</v>
      </c>
      <c r="C1643">
        <v>40875.212310000003</v>
      </c>
    </row>
    <row r="1644" spans="1:3" x14ac:dyDescent="0.25">
      <c r="A1644" t="s">
        <v>1278</v>
      </c>
      <c r="B1644" t="s">
        <v>1279</v>
      </c>
      <c r="C1644">
        <v>61219.77478</v>
      </c>
    </row>
    <row r="1645" spans="1:3" x14ac:dyDescent="0.25">
      <c r="A1645" t="s">
        <v>1278</v>
      </c>
      <c r="B1645" t="s">
        <v>1277</v>
      </c>
      <c r="C1645">
        <v>132173.2304</v>
      </c>
    </row>
    <row r="1646" spans="1:3" x14ac:dyDescent="0.25">
      <c r="A1646" t="s">
        <v>1280</v>
      </c>
      <c r="B1646" t="s">
        <v>991</v>
      </c>
      <c r="C1646">
        <v>76108.306930000006</v>
      </c>
    </row>
    <row r="1647" spans="1:3" x14ac:dyDescent="0.25">
      <c r="A1647" t="s">
        <v>1281</v>
      </c>
      <c r="B1647" t="s">
        <v>999</v>
      </c>
      <c r="C1647">
        <v>29845.259190000001</v>
      </c>
    </row>
    <row r="1648" spans="1:3" x14ac:dyDescent="0.25">
      <c r="A1648" t="s">
        <v>1281</v>
      </c>
      <c r="B1648" t="s">
        <v>1279</v>
      </c>
      <c r="C1648">
        <v>37584.045409999999</v>
      </c>
    </row>
    <row r="1649" spans="1:3" x14ac:dyDescent="0.25">
      <c r="A1649" t="s">
        <v>1281</v>
      </c>
      <c r="B1649" t="s">
        <v>1282</v>
      </c>
      <c r="C1649">
        <v>40259.712529999997</v>
      </c>
    </row>
    <row r="1650" spans="1:3" x14ac:dyDescent="0.25">
      <c r="A1650" t="s">
        <v>1281</v>
      </c>
      <c r="B1650" t="s">
        <v>1283</v>
      </c>
      <c r="C1650">
        <v>869.80985299999998</v>
      </c>
    </row>
    <row r="1651" spans="1:3" x14ac:dyDescent="0.25">
      <c r="A1651" t="s">
        <v>1284</v>
      </c>
      <c r="B1651" t="s">
        <v>999</v>
      </c>
      <c r="C1651">
        <v>47119.204940000003</v>
      </c>
    </row>
    <row r="1652" spans="1:3" x14ac:dyDescent="0.25">
      <c r="A1652" t="s">
        <v>1284</v>
      </c>
      <c r="B1652" t="s">
        <v>1279</v>
      </c>
      <c r="C1652">
        <v>35572.614580000001</v>
      </c>
    </row>
    <row r="1653" spans="1:3" x14ac:dyDescent="0.25">
      <c r="A1653" t="s">
        <v>1285</v>
      </c>
      <c r="B1653" t="s">
        <v>1274</v>
      </c>
      <c r="C1653">
        <v>6197.4284790000002</v>
      </c>
    </row>
    <row r="1654" spans="1:3" x14ac:dyDescent="0.25">
      <c r="A1654" t="s">
        <v>1285</v>
      </c>
      <c r="B1654" t="s">
        <v>1122</v>
      </c>
      <c r="C1654">
        <v>26285.876230000002</v>
      </c>
    </row>
    <row r="1655" spans="1:3" x14ac:dyDescent="0.25">
      <c r="A1655" t="s">
        <v>1285</v>
      </c>
      <c r="B1655" t="s">
        <v>1123</v>
      </c>
      <c r="C1655">
        <v>122673.06690000001</v>
      </c>
    </row>
    <row r="1656" spans="1:3" x14ac:dyDescent="0.25">
      <c r="A1656" t="s">
        <v>1286</v>
      </c>
      <c r="B1656" t="s">
        <v>1127</v>
      </c>
      <c r="C1656">
        <v>78909.389290000006</v>
      </c>
    </row>
    <row r="1657" spans="1:3" x14ac:dyDescent="0.25">
      <c r="A1657" t="s">
        <v>1286</v>
      </c>
      <c r="B1657" t="s">
        <v>1128</v>
      </c>
      <c r="C1657">
        <v>2364.8039159999998</v>
      </c>
    </row>
    <row r="1658" spans="1:3" x14ac:dyDescent="0.25">
      <c r="A1658" t="s">
        <v>1286</v>
      </c>
      <c r="B1658" t="s">
        <v>1123</v>
      </c>
      <c r="C1658">
        <v>29936.800289999999</v>
      </c>
    </row>
    <row r="1659" spans="1:3" x14ac:dyDescent="0.25">
      <c r="A1659" t="s">
        <v>1287</v>
      </c>
      <c r="B1659" t="s">
        <v>1288</v>
      </c>
      <c r="C1659">
        <v>23528.707750000001</v>
      </c>
    </row>
    <row r="1660" spans="1:3" x14ac:dyDescent="0.25">
      <c r="A1660" t="s">
        <v>1287</v>
      </c>
      <c r="B1660" t="s">
        <v>1126</v>
      </c>
      <c r="C1660">
        <v>3031.9872129999999</v>
      </c>
    </row>
    <row r="1661" spans="1:3" x14ac:dyDescent="0.25">
      <c r="A1661" t="s">
        <v>1287</v>
      </c>
      <c r="B1661" t="s">
        <v>1127</v>
      </c>
      <c r="C1661">
        <v>41688.454729999998</v>
      </c>
    </row>
    <row r="1662" spans="1:3" x14ac:dyDescent="0.25">
      <c r="A1662" t="s">
        <v>1287</v>
      </c>
      <c r="B1662" t="s">
        <v>1128</v>
      </c>
      <c r="C1662">
        <v>48136.243369999997</v>
      </c>
    </row>
    <row r="1663" spans="1:3" x14ac:dyDescent="0.25">
      <c r="A1663" t="s">
        <v>1289</v>
      </c>
      <c r="B1663" t="s">
        <v>1127</v>
      </c>
      <c r="C1663">
        <v>89600.985220000002</v>
      </c>
    </row>
    <row r="1664" spans="1:3" x14ac:dyDescent="0.25">
      <c r="A1664" t="s">
        <v>1289</v>
      </c>
      <c r="B1664" t="s">
        <v>1123</v>
      </c>
      <c r="C1664">
        <v>25876.423510000001</v>
      </c>
    </row>
    <row r="1665" spans="1:3" x14ac:dyDescent="0.25">
      <c r="A1665" t="s">
        <v>1290</v>
      </c>
      <c r="B1665" t="s">
        <v>1258</v>
      </c>
      <c r="C1665">
        <v>8416.6621539999996</v>
      </c>
    </row>
    <row r="1666" spans="1:3" x14ac:dyDescent="0.25">
      <c r="A1666" t="s">
        <v>1290</v>
      </c>
      <c r="B1666" t="s">
        <v>1122</v>
      </c>
      <c r="C1666">
        <v>130269.61659999999</v>
      </c>
    </row>
    <row r="1667" spans="1:3" x14ac:dyDescent="0.25">
      <c r="A1667" t="s">
        <v>1291</v>
      </c>
      <c r="B1667" t="s">
        <v>1258</v>
      </c>
      <c r="C1667">
        <v>13428.65121</v>
      </c>
    </row>
    <row r="1668" spans="1:3" x14ac:dyDescent="0.25">
      <c r="A1668" t="s">
        <v>1291</v>
      </c>
      <c r="B1668" t="s">
        <v>1255</v>
      </c>
      <c r="C1668">
        <v>562.26299610000001</v>
      </c>
    </row>
    <row r="1669" spans="1:3" x14ac:dyDescent="0.25">
      <c r="A1669" t="s">
        <v>1291</v>
      </c>
      <c r="B1669" t="s">
        <v>1122</v>
      </c>
      <c r="C1669">
        <v>3476.5870639999998</v>
      </c>
    </row>
    <row r="1670" spans="1:3" x14ac:dyDescent="0.25">
      <c r="A1670" t="s">
        <v>1292</v>
      </c>
      <c r="B1670" t="s">
        <v>1258</v>
      </c>
      <c r="C1670">
        <v>388.61401519999998</v>
      </c>
    </row>
    <row r="1671" spans="1:3" x14ac:dyDescent="0.25">
      <c r="A1671" t="s">
        <v>1292</v>
      </c>
      <c r="B1671" t="s">
        <v>1255</v>
      </c>
      <c r="C1671">
        <v>38015.548009999999</v>
      </c>
    </row>
    <row r="1672" spans="1:3" x14ac:dyDescent="0.25">
      <c r="A1672" t="s">
        <v>1292</v>
      </c>
      <c r="B1672" t="s">
        <v>1122</v>
      </c>
      <c r="C1672">
        <v>22262.66347</v>
      </c>
    </row>
    <row r="1673" spans="1:3" x14ac:dyDescent="0.25">
      <c r="A1673" t="s">
        <v>1293</v>
      </c>
      <c r="B1673" t="s">
        <v>1127</v>
      </c>
      <c r="C1673">
        <v>63311.216610000003</v>
      </c>
    </row>
    <row r="1674" spans="1:3" x14ac:dyDescent="0.25">
      <c r="A1674" t="s">
        <v>1294</v>
      </c>
      <c r="B1674" t="s">
        <v>1127</v>
      </c>
      <c r="C1674">
        <v>56746.9568</v>
      </c>
    </row>
    <row r="1675" spans="1:3" x14ac:dyDescent="0.25">
      <c r="A1675" t="s">
        <v>1295</v>
      </c>
      <c r="B1675" t="s">
        <v>1258</v>
      </c>
      <c r="C1675">
        <v>45272.593710000001</v>
      </c>
    </row>
    <row r="1676" spans="1:3" x14ac:dyDescent="0.25">
      <c r="A1676" t="s">
        <v>1295</v>
      </c>
      <c r="B1676" t="s">
        <v>1277</v>
      </c>
      <c r="C1676">
        <v>117.00399659999999</v>
      </c>
    </row>
    <row r="1677" spans="1:3" x14ac:dyDescent="0.25">
      <c r="A1677" t="s">
        <v>1295</v>
      </c>
      <c r="B1677" t="s">
        <v>1122</v>
      </c>
      <c r="C1677">
        <v>1784.923982</v>
      </c>
    </row>
    <row r="1678" spans="1:3" x14ac:dyDescent="0.25">
      <c r="A1678" t="s">
        <v>1296</v>
      </c>
      <c r="B1678" t="s">
        <v>1258</v>
      </c>
      <c r="C1678">
        <v>13699.044680000001</v>
      </c>
    </row>
    <row r="1679" spans="1:3" x14ac:dyDescent="0.25">
      <c r="A1679" t="s">
        <v>1297</v>
      </c>
      <c r="B1679" t="s">
        <v>1258</v>
      </c>
      <c r="C1679">
        <v>15030.86217</v>
      </c>
    </row>
    <row r="1680" spans="1:3" x14ac:dyDescent="0.25">
      <c r="A1680" t="s">
        <v>1298</v>
      </c>
      <c r="B1680" t="s">
        <v>1255</v>
      </c>
      <c r="C1680">
        <v>8395.0408079999997</v>
      </c>
    </row>
    <row r="1681" spans="1:3" x14ac:dyDescent="0.25">
      <c r="A1681" t="s">
        <v>1299</v>
      </c>
      <c r="B1681" t="s">
        <v>1063</v>
      </c>
      <c r="C1681">
        <v>1782.0409830000001</v>
      </c>
    </row>
    <row r="1682" spans="1:3" x14ac:dyDescent="0.25">
      <c r="A1682" t="s">
        <v>1299</v>
      </c>
      <c r="B1682" t="s">
        <v>1064</v>
      </c>
      <c r="C1682">
        <v>512.07400399999995</v>
      </c>
    </row>
    <row r="1683" spans="1:3" x14ac:dyDescent="0.25">
      <c r="A1683" t="s">
        <v>1299</v>
      </c>
      <c r="B1683" t="s">
        <v>991</v>
      </c>
      <c r="C1683">
        <v>32750.73099</v>
      </c>
    </row>
    <row r="1684" spans="1:3" x14ac:dyDescent="0.25">
      <c r="A1684" t="s">
        <v>1299</v>
      </c>
      <c r="B1684" t="s">
        <v>1255</v>
      </c>
      <c r="C1684">
        <v>103113.2464</v>
      </c>
    </row>
    <row r="1685" spans="1:3" x14ac:dyDescent="0.25">
      <c r="A1685" t="s">
        <v>1299</v>
      </c>
      <c r="B1685" t="s">
        <v>1127</v>
      </c>
      <c r="C1685">
        <v>234.69700109999999</v>
      </c>
    </row>
    <row r="1686" spans="1:3" x14ac:dyDescent="0.25">
      <c r="A1686" t="s">
        <v>1300</v>
      </c>
      <c r="B1686" t="s">
        <v>991</v>
      </c>
      <c r="C1686">
        <v>3602.000587</v>
      </c>
    </row>
    <row r="1687" spans="1:3" x14ac:dyDescent="0.25">
      <c r="A1687" t="s">
        <v>1300</v>
      </c>
      <c r="B1687" t="s">
        <v>1255</v>
      </c>
      <c r="C1687">
        <v>8447.3896409999998</v>
      </c>
    </row>
    <row r="1688" spans="1:3" x14ac:dyDescent="0.25">
      <c r="A1688" t="s">
        <v>1301</v>
      </c>
      <c r="B1688" t="s">
        <v>991</v>
      </c>
      <c r="C1688">
        <v>30374.863590000001</v>
      </c>
    </row>
    <row r="1689" spans="1:3" x14ac:dyDescent="0.25">
      <c r="A1689" t="s">
        <v>1301</v>
      </c>
      <c r="B1689" t="s">
        <v>1255</v>
      </c>
      <c r="C1689">
        <v>255.65200830000001</v>
      </c>
    </row>
    <row r="1690" spans="1:3" x14ac:dyDescent="0.25">
      <c r="A1690" t="s">
        <v>1302</v>
      </c>
      <c r="B1690" t="s">
        <v>991</v>
      </c>
      <c r="C1690">
        <v>46640.728799999997</v>
      </c>
    </row>
    <row r="1691" spans="1:3" x14ac:dyDescent="0.25">
      <c r="A1691" t="s">
        <v>1303</v>
      </c>
      <c r="B1691" t="s">
        <v>991</v>
      </c>
      <c r="C1691">
        <v>89211.155469999998</v>
      </c>
    </row>
    <row r="1692" spans="1:3" x14ac:dyDescent="0.25">
      <c r="A1692" t="s">
        <v>1303</v>
      </c>
      <c r="B1692" t="s">
        <v>1279</v>
      </c>
      <c r="C1692">
        <v>42197.809970000002</v>
      </c>
    </row>
    <row r="1693" spans="1:3" x14ac:dyDescent="0.25">
      <c r="A1693" t="s">
        <v>1304</v>
      </c>
      <c r="B1693" t="s">
        <v>1279</v>
      </c>
      <c r="C1693">
        <v>14554.22752</v>
      </c>
    </row>
    <row r="1694" spans="1:3" x14ac:dyDescent="0.25">
      <c r="A1694" t="s">
        <v>1305</v>
      </c>
      <c r="B1694" t="s">
        <v>998</v>
      </c>
      <c r="C1694">
        <v>717.66199019999999</v>
      </c>
    </row>
    <row r="1695" spans="1:3" x14ac:dyDescent="0.25">
      <c r="A1695" t="s">
        <v>1305</v>
      </c>
      <c r="B1695" t="s">
        <v>999</v>
      </c>
      <c r="C1695">
        <v>103860.6657</v>
      </c>
    </row>
    <row r="1696" spans="1:3" x14ac:dyDescent="0.25">
      <c r="A1696" t="s">
        <v>1305</v>
      </c>
      <c r="B1696" t="s">
        <v>1279</v>
      </c>
      <c r="C1696">
        <v>132102.23759999999</v>
      </c>
    </row>
    <row r="1697" spans="1:3" x14ac:dyDescent="0.25">
      <c r="A1697" t="s">
        <v>1306</v>
      </c>
      <c r="B1697" t="s">
        <v>1001</v>
      </c>
      <c r="C1697">
        <v>668.4279937</v>
      </c>
    </row>
    <row r="1698" spans="1:3" x14ac:dyDescent="0.25">
      <c r="A1698" t="s">
        <v>1306</v>
      </c>
      <c r="B1698" t="s">
        <v>991</v>
      </c>
      <c r="C1698">
        <v>21926.05514</v>
      </c>
    </row>
    <row r="1699" spans="1:3" x14ac:dyDescent="0.25">
      <c r="A1699" t="s">
        <v>1306</v>
      </c>
      <c r="B1699" t="s">
        <v>1279</v>
      </c>
      <c r="C1699">
        <v>21487.242279999999</v>
      </c>
    </row>
    <row r="1700" spans="1:3" x14ac:dyDescent="0.25">
      <c r="A1700" t="s">
        <v>1307</v>
      </c>
      <c r="B1700" t="s">
        <v>1274</v>
      </c>
      <c r="C1700">
        <v>16203.955910000001</v>
      </c>
    </row>
    <row r="1701" spans="1:3" x14ac:dyDescent="0.25">
      <c r="A1701" t="s">
        <v>1307</v>
      </c>
      <c r="B1701" t="s">
        <v>1127</v>
      </c>
      <c r="C1701">
        <v>15834.322190000001</v>
      </c>
    </row>
    <row r="1702" spans="1:3" x14ac:dyDescent="0.25">
      <c r="A1702" t="s">
        <v>1307</v>
      </c>
      <c r="B1702" t="s">
        <v>1123</v>
      </c>
      <c r="C1702">
        <v>8983.6620820000007</v>
      </c>
    </row>
    <row r="1703" spans="1:3" x14ac:dyDescent="0.25">
      <c r="A1703" t="s">
        <v>1308</v>
      </c>
      <c r="B1703" t="s">
        <v>1274</v>
      </c>
      <c r="C1703">
        <v>12117.91617</v>
      </c>
    </row>
    <row r="1704" spans="1:3" x14ac:dyDescent="0.25">
      <c r="A1704" t="s">
        <v>1308</v>
      </c>
      <c r="B1704" t="s">
        <v>1127</v>
      </c>
      <c r="C1704">
        <v>82959.30472</v>
      </c>
    </row>
    <row r="1705" spans="1:3" x14ac:dyDescent="0.25">
      <c r="A1705" t="s">
        <v>1308</v>
      </c>
      <c r="B1705" t="s">
        <v>1122</v>
      </c>
      <c r="C1705">
        <v>4410.0672240000004</v>
      </c>
    </row>
    <row r="1706" spans="1:3" x14ac:dyDescent="0.25">
      <c r="A1706" t="s">
        <v>1309</v>
      </c>
      <c r="B1706" t="s">
        <v>1127</v>
      </c>
      <c r="C1706">
        <v>40279.68535</v>
      </c>
    </row>
    <row r="1707" spans="1:3" x14ac:dyDescent="0.25">
      <c r="A1707" t="s">
        <v>1310</v>
      </c>
      <c r="B1707" t="s">
        <v>1258</v>
      </c>
      <c r="C1707">
        <v>6806.7633509999996</v>
      </c>
    </row>
    <row r="1708" spans="1:3" x14ac:dyDescent="0.25">
      <c r="A1708" t="s">
        <v>1311</v>
      </c>
      <c r="B1708" t="s">
        <v>1258</v>
      </c>
      <c r="C1708">
        <v>27275.92238</v>
      </c>
    </row>
    <row r="1709" spans="1:3" x14ac:dyDescent="0.25">
      <c r="A1709" t="s">
        <v>1311</v>
      </c>
      <c r="B1709" t="s">
        <v>1279</v>
      </c>
      <c r="C1709">
        <v>364.23899569999998</v>
      </c>
    </row>
    <row r="1710" spans="1:3" x14ac:dyDescent="0.25">
      <c r="A1710" t="s">
        <v>1311</v>
      </c>
      <c r="B1710" t="s">
        <v>1255</v>
      </c>
      <c r="C1710">
        <v>18222.576539999998</v>
      </c>
    </row>
    <row r="1711" spans="1:3" x14ac:dyDescent="0.25">
      <c r="A1711" t="s">
        <v>1312</v>
      </c>
      <c r="B1711" t="s">
        <v>1279</v>
      </c>
      <c r="C1711">
        <v>85088.649210000003</v>
      </c>
    </row>
    <row r="1712" spans="1:3" x14ac:dyDescent="0.25">
      <c r="A1712" t="s">
        <v>1313</v>
      </c>
      <c r="B1712" t="s">
        <v>1279</v>
      </c>
      <c r="C1712">
        <v>33749.687919999997</v>
      </c>
    </row>
    <row r="1713" spans="1:3" x14ac:dyDescent="0.25">
      <c r="A1713" t="s">
        <v>1314</v>
      </c>
      <c r="B1713" t="s">
        <v>1279</v>
      </c>
      <c r="C1713">
        <v>10185.64302</v>
      </c>
    </row>
    <row r="1714" spans="1:3" x14ac:dyDescent="0.25">
      <c r="A1714" t="s">
        <v>1315</v>
      </c>
      <c r="B1714" t="s">
        <v>1255</v>
      </c>
      <c r="C1714">
        <v>4706.9680070000004</v>
      </c>
    </row>
    <row r="1715" spans="1:3" x14ac:dyDescent="0.25">
      <c r="A1715" t="s">
        <v>1315</v>
      </c>
      <c r="B1715" t="s">
        <v>1127</v>
      </c>
      <c r="C1715">
        <v>22927.102129999999</v>
      </c>
    </row>
    <row r="1716" spans="1:3" x14ac:dyDescent="0.25">
      <c r="A1716" t="s">
        <v>1316</v>
      </c>
      <c r="B1716" t="s">
        <v>1258</v>
      </c>
      <c r="C1716">
        <v>3385.2431759999999</v>
      </c>
    </row>
    <row r="1717" spans="1:3" x14ac:dyDescent="0.25">
      <c r="A1717" t="s">
        <v>1316</v>
      </c>
      <c r="B1717" t="s">
        <v>991</v>
      </c>
      <c r="C1717">
        <v>36957.615660000003</v>
      </c>
    </row>
    <row r="1718" spans="1:3" x14ac:dyDescent="0.25">
      <c r="A1718" t="s">
        <v>1316</v>
      </c>
      <c r="B1718" t="s">
        <v>1279</v>
      </c>
      <c r="C1718">
        <v>54691.181120000001</v>
      </c>
    </row>
    <row r="1719" spans="1:3" x14ac:dyDescent="0.25">
      <c r="A1719" t="s">
        <v>1316</v>
      </c>
      <c r="B1719" t="s">
        <v>1255</v>
      </c>
      <c r="C1719">
        <v>33090.06697</v>
      </c>
    </row>
    <row r="1720" spans="1:3" x14ac:dyDescent="0.25">
      <c r="A1720" t="s">
        <v>1316</v>
      </c>
      <c r="B1720" t="s">
        <v>1277</v>
      </c>
      <c r="C1720">
        <v>6361.3960980000002</v>
      </c>
    </row>
    <row r="1721" spans="1:3" x14ac:dyDescent="0.25">
      <c r="A1721" t="s">
        <v>1317</v>
      </c>
      <c r="B1721" t="s">
        <v>1279</v>
      </c>
      <c r="C1721">
        <v>140423.64929999999</v>
      </c>
    </row>
    <row r="1722" spans="1:3" x14ac:dyDescent="0.25">
      <c r="A1722" t="s">
        <v>1318</v>
      </c>
      <c r="B1722" t="s">
        <v>1255</v>
      </c>
      <c r="C1722">
        <v>217755.5006</v>
      </c>
    </row>
    <row r="1723" spans="1:3" x14ac:dyDescent="0.25">
      <c r="A1723" t="s">
        <v>1318</v>
      </c>
      <c r="B1723" t="s">
        <v>1127</v>
      </c>
      <c r="C1723">
        <v>5079.6307159999997</v>
      </c>
    </row>
    <row r="1724" spans="1:3" x14ac:dyDescent="0.25">
      <c r="A1724" t="s">
        <v>1318</v>
      </c>
      <c r="B1724" t="s">
        <v>1122</v>
      </c>
      <c r="C1724">
        <v>17304.29996</v>
      </c>
    </row>
    <row r="1725" spans="1:3" x14ac:dyDescent="0.25">
      <c r="A1725" t="s">
        <v>1319</v>
      </c>
      <c r="B1725" t="s">
        <v>1255</v>
      </c>
      <c r="C1725">
        <v>32859.606619999999</v>
      </c>
    </row>
    <row r="1726" spans="1:3" x14ac:dyDescent="0.25">
      <c r="A1726" t="s">
        <v>1320</v>
      </c>
      <c r="B1726" t="s">
        <v>1258</v>
      </c>
      <c r="C1726">
        <v>2310.8549659999999</v>
      </c>
    </row>
    <row r="1727" spans="1:3" x14ac:dyDescent="0.25">
      <c r="A1727" t="s">
        <v>1320</v>
      </c>
      <c r="B1727" t="s">
        <v>1255</v>
      </c>
      <c r="C1727">
        <v>26851.564419999999</v>
      </c>
    </row>
    <row r="1728" spans="1:3" x14ac:dyDescent="0.25">
      <c r="A1728" t="s">
        <v>1321</v>
      </c>
      <c r="B1728" t="s">
        <v>1255</v>
      </c>
      <c r="C1728">
        <v>41272.858970000001</v>
      </c>
    </row>
    <row r="1729" spans="1:3" x14ac:dyDescent="0.25">
      <c r="A1729" t="s">
        <v>1321</v>
      </c>
      <c r="B1729" t="s">
        <v>1127</v>
      </c>
      <c r="C1729">
        <v>944.78801750000002</v>
      </c>
    </row>
    <row r="1730" spans="1:3" x14ac:dyDescent="0.25">
      <c r="A1730" t="s">
        <v>1322</v>
      </c>
      <c r="B1730" t="s">
        <v>1127</v>
      </c>
      <c r="C1730">
        <v>27975.169119999999</v>
      </c>
    </row>
    <row r="1731" spans="1:3" x14ac:dyDescent="0.25">
      <c r="A1731" t="s">
        <v>1323</v>
      </c>
      <c r="B1731" t="s">
        <v>1127</v>
      </c>
      <c r="C1731">
        <v>21227.737659999999</v>
      </c>
    </row>
    <row r="1732" spans="1:3" x14ac:dyDescent="0.25">
      <c r="A1732" t="s">
        <v>1324</v>
      </c>
      <c r="B1732" t="s">
        <v>1127</v>
      </c>
      <c r="C1732">
        <v>44982.921799999996</v>
      </c>
    </row>
    <row r="1733" spans="1:3" x14ac:dyDescent="0.25">
      <c r="A1733" t="s">
        <v>1325</v>
      </c>
      <c r="B1733" t="s">
        <v>1064</v>
      </c>
      <c r="C1733">
        <v>781.23600999999996</v>
      </c>
    </row>
    <row r="1734" spans="1:3" x14ac:dyDescent="0.25">
      <c r="A1734" t="s">
        <v>1325</v>
      </c>
      <c r="B1734" t="s">
        <v>1255</v>
      </c>
      <c r="C1734">
        <v>454.9049938</v>
      </c>
    </row>
    <row r="1735" spans="1:3" x14ac:dyDescent="0.25">
      <c r="A1735" t="s">
        <v>1325</v>
      </c>
      <c r="B1735" t="s">
        <v>1127</v>
      </c>
      <c r="C1735">
        <v>58288.628129999997</v>
      </c>
    </row>
    <row r="1736" spans="1:3" x14ac:dyDescent="0.25">
      <c r="A1736" t="s">
        <v>1325</v>
      </c>
      <c r="B1736" t="s">
        <v>1032</v>
      </c>
      <c r="C1736">
        <v>16072.435579999999</v>
      </c>
    </row>
    <row r="1737" spans="1:3" x14ac:dyDescent="0.25">
      <c r="A1737" t="s">
        <v>1325</v>
      </c>
      <c r="B1737" t="s">
        <v>1036</v>
      </c>
      <c r="C1737">
        <v>10263.039559999999</v>
      </c>
    </row>
    <row r="1738" spans="1:3" x14ac:dyDescent="0.25">
      <c r="A1738" t="s">
        <v>1326</v>
      </c>
      <c r="B1738" t="s">
        <v>1127</v>
      </c>
      <c r="C1738">
        <v>210.24183619999999</v>
      </c>
    </row>
    <row r="1739" spans="1:3" x14ac:dyDescent="0.25">
      <c r="A1739" t="s">
        <v>1326</v>
      </c>
      <c r="B1739" t="s">
        <v>1132</v>
      </c>
      <c r="C1739">
        <v>3432.2804780000001</v>
      </c>
    </row>
    <row r="1740" spans="1:3" x14ac:dyDescent="0.25">
      <c r="A1740" t="s">
        <v>1326</v>
      </c>
      <c r="B1740" t="s">
        <v>1032</v>
      </c>
      <c r="C1740">
        <v>30008.02032</v>
      </c>
    </row>
    <row r="1741" spans="1:3" x14ac:dyDescent="0.25">
      <c r="A1741" t="s">
        <v>1326</v>
      </c>
      <c r="B1741" t="s">
        <v>1036</v>
      </c>
      <c r="C1741">
        <v>9205.738249</v>
      </c>
    </row>
    <row r="1742" spans="1:3" x14ac:dyDescent="0.25">
      <c r="A1742" t="s">
        <v>1327</v>
      </c>
      <c r="B1742" t="s">
        <v>1255</v>
      </c>
      <c r="C1742">
        <v>14792.61248</v>
      </c>
    </row>
    <row r="1743" spans="1:3" x14ac:dyDescent="0.25">
      <c r="A1743" t="s">
        <v>1327</v>
      </c>
      <c r="B1743" t="s">
        <v>1127</v>
      </c>
      <c r="C1743">
        <v>27536.08354</v>
      </c>
    </row>
    <row r="1744" spans="1:3" x14ac:dyDescent="0.25">
      <c r="A1744" t="s">
        <v>1328</v>
      </c>
      <c r="B1744" t="s">
        <v>1032</v>
      </c>
      <c r="C1744">
        <v>3655.009082</v>
      </c>
    </row>
    <row r="1745" spans="1:3" x14ac:dyDescent="0.25">
      <c r="A1745" t="s">
        <v>1328</v>
      </c>
      <c r="B1745" t="s">
        <v>1036</v>
      </c>
      <c r="C1745">
        <v>14266.995919999999</v>
      </c>
    </row>
    <row r="1746" spans="1:3" x14ac:dyDescent="0.25">
      <c r="A1746" t="s">
        <v>1329</v>
      </c>
      <c r="B1746" t="s">
        <v>1032</v>
      </c>
      <c r="C1746">
        <v>5480.9634180000003</v>
      </c>
    </row>
    <row r="1747" spans="1:3" x14ac:dyDescent="0.25">
      <c r="A1747" t="s">
        <v>1329</v>
      </c>
      <c r="B1747" t="s">
        <v>1036</v>
      </c>
      <c r="C1747">
        <v>4810.203966</v>
      </c>
    </row>
    <row r="1748" spans="1:3" x14ac:dyDescent="0.25">
      <c r="A1748" t="s">
        <v>32</v>
      </c>
      <c r="B1748" t="s">
        <v>1330</v>
      </c>
      <c r="C1748">
        <v>10023.48099</v>
      </c>
    </row>
    <row r="1749" spans="1:3" x14ac:dyDescent="0.25">
      <c r="A1749" t="s">
        <v>33</v>
      </c>
      <c r="B1749" t="s">
        <v>1330</v>
      </c>
      <c r="C1749">
        <v>4108.4690099999998</v>
      </c>
    </row>
    <row r="1750" spans="1:3" x14ac:dyDescent="0.25">
      <c r="A1750" t="s">
        <v>34</v>
      </c>
      <c r="B1750" t="s">
        <v>1330</v>
      </c>
      <c r="C1750">
        <v>7835.5540819999997</v>
      </c>
    </row>
    <row r="1751" spans="1:3" x14ac:dyDescent="0.25">
      <c r="A1751" t="s">
        <v>35</v>
      </c>
      <c r="B1751" t="s">
        <v>1330</v>
      </c>
      <c r="C1751">
        <v>203.14277290000001</v>
      </c>
    </row>
    <row r="1752" spans="1:3" x14ac:dyDescent="0.25">
      <c r="A1752" t="s">
        <v>36</v>
      </c>
      <c r="B1752" t="s">
        <v>1330</v>
      </c>
      <c r="C1752">
        <v>911.06457829999999</v>
      </c>
    </row>
    <row r="1753" spans="1:3" x14ac:dyDescent="0.25">
      <c r="A1753" t="s">
        <v>37</v>
      </c>
      <c r="B1753" t="s">
        <v>1330</v>
      </c>
      <c r="C1753">
        <v>15407.0131</v>
      </c>
    </row>
    <row r="1754" spans="1:3" x14ac:dyDescent="0.25">
      <c r="A1754" t="s">
        <v>38</v>
      </c>
      <c r="B1754" t="s">
        <v>1330</v>
      </c>
      <c r="C1754">
        <v>6921.4500310000003</v>
      </c>
    </row>
    <row r="1755" spans="1:3" x14ac:dyDescent="0.25">
      <c r="A1755" t="s">
        <v>39</v>
      </c>
      <c r="B1755" t="s">
        <v>1330</v>
      </c>
      <c r="C1755">
        <v>3547.5099059999998</v>
      </c>
    </row>
    <row r="1756" spans="1:3" x14ac:dyDescent="0.25">
      <c r="A1756" t="s">
        <v>40</v>
      </c>
      <c r="B1756" t="s">
        <v>1330</v>
      </c>
      <c r="C1756">
        <v>10587.278060000001</v>
      </c>
    </row>
    <row r="1757" spans="1:3" x14ac:dyDescent="0.25">
      <c r="A1757" t="s">
        <v>41</v>
      </c>
      <c r="B1757" t="s">
        <v>1330</v>
      </c>
      <c r="C1757">
        <v>5968.7100549999996</v>
      </c>
    </row>
    <row r="1758" spans="1:3" x14ac:dyDescent="0.25">
      <c r="A1758" t="s">
        <v>42</v>
      </c>
      <c r="B1758" t="s">
        <v>1330</v>
      </c>
      <c r="C1758">
        <v>966.66499629999998</v>
      </c>
    </row>
    <row r="1759" spans="1:3" x14ac:dyDescent="0.25">
      <c r="A1759" t="s">
        <v>43</v>
      </c>
      <c r="B1759" t="s">
        <v>1330</v>
      </c>
      <c r="C1759">
        <v>21945.671859999999</v>
      </c>
    </row>
    <row r="1760" spans="1:3" x14ac:dyDescent="0.25">
      <c r="A1760" t="s">
        <v>44</v>
      </c>
      <c r="B1760" t="s">
        <v>1330</v>
      </c>
      <c r="C1760">
        <v>2956.1330459999999</v>
      </c>
    </row>
    <row r="1761" spans="1:3" x14ac:dyDescent="0.25">
      <c r="A1761" t="s">
        <v>45</v>
      </c>
      <c r="B1761" t="s">
        <v>1330</v>
      </c>
      <c r="C1761">
        <v>8527.8149859999994</v>
      </c>
    </row>
    <row r="1762" spans="1:3" x14ac:dyDescent="0.25">
      <c r="A1762" t="s">
        <v>46</v>
      </c>
      <c r="B1762" t="s">
        <v>1330</v>
      </c>
      <c r="C1762">
        <v>11266.01519</v>
      </c>
    </row>
    <row r="1763" spans="1:3" x14ac:dyDescent="0.25">
      <c r="A1763" t="s">
        <v>47</v>
      </c>
      <c r="B1763" t="s">
        <v>1330</v>
      </c>
      <c r="C1763">
        <v>7451.7260610000003</v>
      </c>
    </row>
    <row r="1764" spans="1:3" x14ac:dyDescent="0.25">
      <c r="A1764" t="s">
        <v>48</v>
      </c>
      <c r="B1764" t="s">
        <v>1330</v>
      </c>
      <c r="C1764">
        <v>7796.2122820000004</v>
      </c>
    </row>
    <row r="1765" spans="1:3" x14ac:dyDescent="0.25">
      <c r="A1765" t="s">
        <v>49</v>
      </c>
      <c r="B1765" t="s">
        <v>1330</v>
      </c>
      <c r="C1765">
        <v>6165.5413399999998</v>
      </c>
    </row>
    <row r="1766" spans="1:3" x14ac:dyDescent="0.25">
      <c r="A1766" t="s">
        <v>49</v>
      </c>
      <c r="B1766" t="s">
        <v>1331</v>
      </c>
      <c r="C1766">
        <v>14270.471240000001</v>
      </c>
    </row>
    <row r="1767" spans="1:3" x14ac:dyDescent="0.25">
      <c r="A1767" t="s">
        <v>73</v>
      </c>
      <c r="B1767" t="s">
        <v>1331</v>
      </c>
      <c r="C1767">
        <v>6121.8694720000003</v>
      </c>
    </row>
    <row r="1768" spans="1:3" x14ac:dyDescent="0.25">
      <c r="A1768" t="s">
        <v>74</v>
      </c>
      <c r="B1768" t="s">
        <v>1331</v>
      </c>
      <c r="C1768">
        <v>7755.3348120000001</v>
      </c>
    </row>
    <row r="1769" spans="1:3" x14ac:dyDescent="0.25">
      <c r="A1769" t="s">
        <v>75</v>
      </c>
      <c r="B1769" t="s">
        <v>1331</v>
      </c>
      <c r="C1769">
        <v>3529.9816449999998</v>
      </c>
    </row>
    <row r="1770" spans="1:3" x14ac:dyDescent="0.25">
      <c r="A1770" t="s">
        <v>76</v>
      </c>
      <c r="B1770" t="s">
        <v>1331</v>
      </c>
      <c r="C1770">
        <v>1949.959973</v>
      </c>
    </row>
    <row r="1771" spans="1:3" x14ac:dyDescent="0.25">
      <c r="A1771" t="s">
        <v>237</v>
      </c>
      <c r="B1771" t="s">
        <v>767</v>
      </c>
      <c r="C1771">
        <v>2969.6839479999999</v>
      </c>
    </row>
    <row r="1772" spans="1:3" x14ac:dyDescent="0.25">
      <c r="A1772" t="s">
        <v>77</v>
      </c>
      <c r="B1772" t="s">
        <v>1331</v>
      </c>
      <c r="C1772">
        <v>2292.335024</v>
      </c>
    </row>
    <row r="1773" spans="1:3" x14ac:dyDescent="0.25">
      <c r="A1773" t="s">
        <v>238</v>
      </c>
      <c r="B1773" t="s">
        <v>767</v>
      </c>
      <c r="C1773">
        <v>6600.2230060000002</v>
      </c>
    </row>
    <row r="1774" spans="1:3" x14ac:dyDescent="0.25">
      <c r="A1774" t="s">
        <v>239</v>
      </c>
      <c r="B1774" t="s">
        <v>767</v>
      </c>
      <c r="C1774">
        <v>1760.9653969999999</v>
      </c>
    </row>
    <row r="1775" spans="1:3" x14ac:dyDescent="0.25">
      <c r="A1775" t="s">
        <v>1332</v>
      </c>
      <c r="B1775" t="s">
        <v>1060</v>
      </c>
      <c r="C1775">
        <v>25714.12098</v>
      </c>
    </row>
    <row r="1776" spans="1:3" x14ac:dyDescent="0.25">
      <c r="A1776" t="s">
        <v>1332</v>
      </c>
      <c r="B1776" t="s">
        <v>1333</v>
      </c>
      <c r="C1776">
        <v>11568.51995</v>
      </c>
    </row>
    <row r="1777" spans="1:3" x14ac:dyDescent="0.25">
      <c r="A1777" t="s">
        <v>1334</v>
      </c>
      <c r="B1777" t="s">
        <v>1060</v>
      </c>
      <c r="C1777">
        <v>7594.4181570000001</v>
      </c>
    </row>
    <row r="1778" spans="1:3" x14ac:dyDescent="0.25">
      <c r="A1778" t="s">
        <v>1334</v>
      </c>
      <c r="B1778" t="s">
        <v>1333</v>
      </c>
      <c r="C1778">
        <v>11573.234060000001</v>
      </c>
    </row>
    <row r="1779" spans="1:3" x14ac:dyDescent="0.25">
      <c r="A1779" t="s">
        <v>60</v>
      </c>
      <c r="B1779" t="s">
        <v>1060</v>
      </c>
      <c r="C1779">
        <v>6017.3000339999999</v>
      </c>
    </row>
    <row r="1780" spans="1:3" x14ac:dyDescent="0.25">
      <c r="A1780" t="s">
        <v>60</v>
      </c>
      <c r="B1780" t="s">
        <v>1333</v>
      </c>
      <c r="C1780">
        <v>185.49499789999999</v>
      </c>
    </row>
    <row r="1781" spans="1:3" x14ac:dyDescent="0.25">
      <c r="A1781" t="s">
        <v>61</v>
      </c>
      <c r="B1781" t="s">
        <v>1060</v>
      </c>
      <c r="C1781">
        <v>7596.1300140000003</v>
      </c>
    </row>
    <row r="1782" spans="1:3" x14ac:dyDescent="0.25">
      <c r="A1782" t="s">
        <v>62</v>
      </c>
      <c r="B1782" t="s">
        <v>1060</v>
      </c>
      <c r="C1782">
        <v>547.93099919999997</v>
      </c>
    </row>
    <row r="1783" spans="1:3" x14ac:dyDescent="0.25">
      <c r="A1783" t="s">
        <v>63</v>
      </c>
      <c r="B1783" t="s">
        <v>1060</v>
      </c>
      <c r="C1783">
        <v>148.3810028</v>
      </c>
    </row>
    <row r="1784" spans="1:3" x14ac:dyDescent="0.25">
      <c r="A1784" t="s">
        <v>64</v>
      </c>
      <c r="B1784" t="s">
        <v>1060</v>
      </c>
      <c r="C1784">
        <v>1057.2153530000001</v>
      </c>
    </row>
    <row r="1785" spans="1:3" x14ac:dyDescent="0.25">
      <c r="A1785" t="s">
        <v>1335</v>
      </c>
      <c r="B1785" t="s">
        <v>1060</v>
      </c>
      <c r="C1785">
        <v>17408.05114</v>
      </c>
    </row>
    <row r="1786" spans="1:3" x14ac:dyDescent="0.25">
      <c r="A1786" t="s">
        <v>1335</v>
      </c>
      <c r="B1786" t="s">
        <v>799</v>
      </c>
      <c r="C1786">
        <v>87392.193199999994</v>
      </c>
    </row>
    <row r="1787" spans="1:3" x14ac:dyDescent="0.25">
      <c r="A1787" t="s">
        <v>287</v>
      </c>
      <c r="B1787" t="s">
        <v>1333</v>
      </c>
      <c r="C1787">
        <v>9438.4750540000005</v>
      </c>
    </row>
    <row r="1788" spans="1:3" x14ac:dyDescent="0.25">
      <c r="A1788" t="s">
        <v>50</v>
      </c>
      <c r="B1788" t="s">
        <v>1330</v>
      </c>
      <c r="C1788">
        <v>21483.92626</v>
      </c>
    </row>
    <row r="1789" spans="1:3" x14ac:dyDescent="0.25">
      <c r="A1789" t="s">
        <v>50</v>
      </c>
      <c r="B1789" t="s">
        <v>1333</v>
      </c>
      <c r="C1789">
        <v>2081.9860319999998</v>
      </c>
    </row>
    <row r="1790" spans="1:3" x14ac:dyDescent="0.25">
      <c r="A1790" t="s">
        <v>51</v>
      </c>
      <c r="B1790" t="s">
        <v>1330</v>
      </c>
      <c r="C1790">
        <v>8729.9398529999999</v>
      </c>
    </row>
    <row r="1791" spans="1:3" x14ac:dyDescent="0.25">
      <c r="A1791" t="s">
        <v>51</v>
      </c>
      <c r="B1791" t="s">
        <v>1333</v>
      </c>
      <c r="C1791">
        <v>545.30000389999998</v>
      </c>
    </row>
    <row r="1792" spans="1:3" x14ac:dyDescent="0.25">
      <c r="A1792" t="s">
        <v>52</v>
      </c>
      <c r="B1792" t="s">
        <v>1330</v>
      </c>
      <c r="C1792">
        <v>5598.9099230000002</v>
      </c>
    </row>
    <row r="1793" spans="1:3" x14ac:dyDescent="0.25">
      <c r="A1793" t="s">
        <v>65</v>
      </c>
      <c r="B1793" t="s">
        <v>1060</v>
      </c>
      <c r="C1793">
        <v>10141.572120000001</v>
      </c>
    </row>
    <row r="1794" spans="1:3" x14ac:dyDescent="0.25">
      <c r="A1794" t="s">
        <v>65</v>
      </c>
      <c r="B1794" t="s">
        <v>1333</v>
      </c>
      <c r="C1794">
        <v>1493.5260129999999</v>
      </c>
    </row>
    <row r="1795" spans="1:3" x14ac:dyDescent="0.25">
      <c r="A1795" t="s">
        <v>66</v>
      </c>
      <c r="B1795" t="s">
        <v>1060</v>
      </c>
      <c r="C1795">
        <v>806.95053499999995</v>
      </c>
    </row>
    <row r="1796" spans="1:3" x14ac:dyDescent="0.25">
      <c r="A1796" t="s">
        <v>53</v>
      </c>
      <c r="B1796" t="s">
        <v>1330</v>
      </c>
      <c r="C1796">
        <v>166.44899430000001</v>
      </c>
    </row>
    <row r="1797" spans="1:3" x14ac:dyDescent="0.25">
      <c r="A1797" t="s">
        <v>1336</v>
      </c>
      <c r="B1797" t="s">
        <v>1060</v>
      </c>
      <c r="C1797">
        <v>20835.158200000002</v>
      </c>
    </row>
    <row r="1798" spans="1:3" x14ac:dyDescent="0.25">
      <c r="A1798" t="s">
        <v>1337</v>
      </c>
      <c r="B1798" t="s">
        <v>799</v>
      </c>
      <c r="C1798">
        <v>38806.505649999999</v>
      </c>
    </row>
    <row r="1799" spans="1:3" x14ac:dyDescent="0.25">
      <c r="A1799" t="s">
        <v>1337</v>
      </c>
      <c r="B1799" t="s">
        <v>1338</v>
      </c>
      <c r="C1799">
        <v>16077.830830000001</v>
      </c>
    </row>
    <row r="1800" spans="1:3" x14ac:dyDescent="0.25">
      <c r="A1800" t="s">
        <v>1339</v>
      </c>
      <c r="B1800" t="s">
        <v>1060</v>
      </c>
      <c r="C1800">
        <v>6927.6619119999996</v>
      </c>
    </row>
    <row r="1801" spans="1:3" x14ac:dyDescent="0.25">
      <c r="A1801" t="s">
        <v>1339</v>
      </c>
      <c r="B1801" t="s">
        <v>1333</v>
      </c>
      <c r="C1801">
        <v>13835.938389999999</v>
      </c>
    </row>
    <row r="1802" spans="1:3" x14ac:dyDescent="0.25">
      <c r="A1802" t="s">
        <v>1340</v>
      </c>
      <c r="B1802" t="s">
        <v>1060</v>
      </c>
      <c r="C1802">
        <v>16901.916150000001</v>
      </c>
    </row>
    <row r="1803" spans="1:3" x14ac:dyDescent="0.25">
      <c r="A1803" t="s">
        <v>1340</v>
      </c>
      <c r="B1803" t="s">
        <v>799</v>
      </c>
      <c r="C1803">
        <v>536.79501949999997</v>
      </c>
    </row>
    <row r="1804" spans="1:3" x14ac:dyDescent="0.25">
      <c r="A1804" t="s">
        <v>1340</v>
      </c>
      <c r="B1804" t="s">
        <v>1338</v>
      </c>
      <c r="C1804">
        <v>5188.1409629999998</v>
      </c>
    </row>
    <row r="1805" spans="1:3" x14ac:dyDescent="0.25">
      <c r="A1805" t="s">
        <v>1341</v>
      </c>
      <c r="B1805" t="s">
        <v>1330</v>
      </c>
      <c r="C1805">
        <v>15047.808199999999</v>
      </c>
    </row>
    <row r="1806" spans="1:3" x14ac:dyDescent="0.25">
      <c r="A1806" t="s">
        <v>1341</v>
      </c>
      <c r="B1806" t="s">
        <v>1060</v>
      </c>
      <c r="C1806">
        <v>17474.501</v>
      </c>
    </row>
    <row r="1807" spans="1:3" x14ac:dyDescent="0.25">
      <c r="A1807" t="s">
        <v>1341</v>
      </c>
      <c r="B1807" t="s">
        <v>1338</v>
      </c>
      <c r="C1807">
        <v>19121.97553</v>
      </c>
    </row>
    <row r="1808" spans="1:3" x14ac:dyDescent="0.25">
      <c r="A1808" t="s">
        <v>1341</v>
      </c>
      <c r="B1808" t="s">
        <v>1333</v>
      </c>
      <c r="C1808">
        <v>1343.3449720000001</v>
      </c>
    </row>
    <row r="1809" spans="1:3" x14ac:dyDescent="0.25">
      <c r="A1809" t="s">
        <v>1342</v>
      </c>
      <c r="B1809" t="s">
        <v>1060</v>
      </c>
      <c r="C1809">
        <v>25565.24566</v>
      </c>
    </row>
    <row r="1810" spans="1:3" x14ac:dyDescent="0.25">
      <c r="A1810" t="s">
        <v>1342</v>
      </c>
      <c r="B1810" t="s">
        <v>799</v>
      </c>
      <c r="C1810">
        <v>20991.324769999999</v>
      </c>
    </row>
    <row r="1811" spans="1:3" x14ac:dyDescent="0.25">
      <c r="A1811" t="s">
        <v>1342</v>
      </c>
      <c r="B1811" t="s">
        <v>1029</v>
      </c>
      <c r="C1811">
        <v>4500.2984429999997</v>
      </c>
    </row>
    <row r="1812" spans="1:3" x14ac:dyDescent="0.25">
      <c r="A1812" t="s">
        <v>172</v>
      </c>
      <c r="B1812" t="s">
        <v>1028</v>
      </c>
      <c r="C1812">
        <v>9301.7510110000003</v>
      </c>
    </row>
    <row r="1813" spans="1:3" x14ac:dyDescent="0.25">
      <c r="A1813" t="s">
        <v>173</v>
      </c>
      <c r="B1813" t="s">
        <v>1028</v>
      </c>
      <c r="C1813">
        <v>15725.15517</v>
      </c>
    </row>
    <row r="1814" spans="1:3" x14ac:dyDescent="0.25">
      <c r="A1814" t="s">
        <v>174</v>
      </c>
      <c r="B1814" t="s">
        <v>1028</v>
      </c>
      <c r="C1814">
        <v>5259.2609279999997</v>
      </c>
    </row>
    <row r="1815" spans="1:3" x14ac:dyDescent="0.25">
      <c r="A1815" t="s">
        <v>459</v>
      </c>
      <c r="B1815" t="s">
        <v>1028</v>
      </c>
      <c r="C1815">
        <v>2594.5779990000001</v>
      </c>
    </row>
    <row r="1816" spans="1:3" x14ac:dyDescent="0.25">
      <c r="A1816" t="s">
        <v>460</v>
      </c>
      <c r="B1816" t="s">
        <v>1028</v>
      </c>
      <c r="C1816">
        <v>4735.6869150000002</v>
      </c>
    </row>
    <row r="1817" spans="1:3" x14ac:dyDescent="0.25">
      <c r="A1817" t="s">
        <v>1343</v>
      </c>
      <c r="B1817" t="s">
        <v>1028</v>
      </c>
      <c r="C1817">
        <v>14582.59887</v>
      </c>
    </row>
    <row r="1818" spans="1:3" x14ac:dyDescent="0.25">
      <c r="A1818" t="s">
        <v>175</v>
      </c>
      <c r="B1818" t="s">
        <v>1028</v>
      </c>
      <c r="C1818">
        <v>4977.7880100000002</v>
      </c>
    </row>
    <row r="1819" spans="1:3" x14ac:dyDescent="0.25">
      <c r="A1819" t="s">
        <v>176</v>
      </c>
      <c r="B1819" t="s">
        <v>1028</v>
      </c>
      <c r="C1819">
        <v>4047.7920020000001</v>
      </c>
    </row>
    <row r="1820" spans="1:3" x14ac:dyDescent="0.25">
      <c r="A1820" t="s">
        <v>177</v>
      </c>
      <c r="B1820" t="s">
        <v>1028</v>
      </c>
      <c r="C1820">
        <v>18047.220549999998</v>
      </c>
    </row>
    <row r="1821" spans="1:3" x14ac:dyDescent="0.25">
      <c r="A1821" t="s">
        <v>178</v>
      </c>
      <c r="B1821" t="s">
        <v>1028</v>
      </c>
      <c r="C1821">
        <v>2462.4659700000002</v>
      </c>
    </row>
    <row r="1822" spans="1:3" x14ac:dyDescent="0.25">
      <c r="A1822" t="s">
        <v>461</v>
      </c>
      <c r="B1822" t="s">
        <v>1028</v>
      </c>
      <c r="C1822">
        <v>920.83600390000004</v>
      </c>
    </row>
    <row r="1823" spans="1:3" x14ac:dyDescent="0.25">
      <c r="A1823" t="s">
        <v>67</v>
      </c>
      <c r="B1823" t="s">
        <v>1060</v>
      </c>
      <c r="C1823">
        <v>3961.00864</v>
      </c>
    </row>
    <row r="1824" spans="1:3" x14ac:dyDescent="0.25">
      <c r="A1824" t="s">
        <v>67</v>
      </c>
      <c r="B1824" t="s">
        <v>1028</v>
      </c>
      <c r="C1824">
        <v>7159.105004</v>
      </c>
    </row>
    <row r="1825" spans="1:3" x14ac:dyDescent="0.25">
      <c r="A1825" t="s">
        <v>68</v>
      </c>
      <c r="B1825" t="s">
        <v>1060</v>
      </c>
      <c r="C1825">
        <v>1134.4767770000001</v>
      </c>
    </row>
    <row r="1826" spans="1:3" x14ac:dyDescent="0.25">
      <c r="A1826" t="s">
        <v>453</v>
      </c>
      <c r="B1826" t="s">
        <v>1060</v>
      </c>
      <c r="C1826">
        <v>80.511001550000003</v>
      </c>
    </row>
    <row r="1827" spans="1:3" x14ac:dyDescent="0.25">
      <c r="A1827" t="s">
        <v>1344</v>
      </c>
      <c r="B1827" t="s">
        <v>1060</v>
      </c>
      <c r="C1827">
        <v>10242.89618</v>
      </c>
    </row>
    <row r="1828" spans="1:3" x14ac:dyDescent="0.25">
      <c r="A1828" t="s">
        <v>69</v>
      </c>
      <c r="B1828" t="s">
        <v>1060</v>
      </c>
      <c r="C1828">
        <v>6034.069133</v>
      </c>
    </row>
    <row r="1829" spans="1:3" x14ac:dyDescent="0.25">
      <c r="A1829" t="s">
        <v>70</v>
      </c>
      <c r="B1829" t="s">
        <v>1060</v>
      </c>
      <c r="C1829">
        <v>6002.422114</v>
      </c>
    </row>
    <row r="1830" spans="1:3" x14ac:dyDescent="0.25">
      <c r="A1830" t="s">
        <v>71</v>
      </c>
      <c r="B1830" t="s">
        <v>1060</v>
      </c>
      <c r="C1830">
        <v>582.48076019999996</v>
      </c>
    </row>
    <row r="1831" spans="1:3" x14ac:dyDescent="0.25">
      <c r="A1831" t="s">
        <v>1345</v>
      </c>
      <c r="B1831" t="s">
        <v>1028</v>
      </c>
      <c r="C1831">
        <v>22395.818490000001</v>
      </c>
    </row>
    <row r="1832" spans="1:3" x14ac:dyDescent="0.25">
      <c r="A1832" t="s">
        <v>1346</v>
      </c>
      <c r="B1832" t="s">
        <v>1028</v>
      </c>
      <c r="C1832">
        <v>8285.267022</v>
      </c>
    </row>
    <row r="1833" spans="1:3" x14ac:dyDescent="0.25">
      <c r="A1833" t="s">
        <v>1347</v>
      </c>
      <c r="B1833" t="s">
        <v>1028</v>
      </c>
      <c r="C1833">
        <v>6679.2551750000002</v>
      </c>
    </row>
    <row r="1834" spans="1:3" x14ac:dyDescent="0.25">
      <c r="A1834" t="s">
        <v>1348</v>
      </c>
      <c r="B1834" t="s">
        <v>1060</v>
      </c>
      <c r="C1834">
        <v>37783.931040000003</v>
      </c>
    </row>
    <row r="1835" spans="1:3" x14ac:dyDescent="0.25">
      <c r="A1835" t="s">
        <v>1348</v>
      </c>
      <c r="B1835" t="s">
        <v>799</v>
      </c>
      <c r="C1835">
        <v>555.0490039</v>
      </c>
    </row>
    <row r="1836" spans="1:3" x14ac:dyDescent="0.25">
      <c r="A1836" t="s">
        <v>1349</v>
      </c>
      <c r="B1836" t="s">
        <v>1060</v>
      </c>
      <c r="C1836">
        <v>17120.59993</v>
      </c>
    </row>
    <row r="1837" spans="1:3" x14ac:dyDescent="0.25">
      <c r="A1837" t="s">
        <v>1349</v>
      </c>
      <c r="B1837" t="s">
        <v>1028</v>
      </c>
      <c r="C1837">
        <v>20031.450680000002</v>
      </c>
    </row>
    <row r="1838" spans="1:3" x14ac:dyDescent="0.25">
      <c r="A1838" t="s">
        <v>1350</v>
      </c>
      <c r="B1838" t="s">
        <v>1060</v>
      </c>
      <c r="C1838">
        <v>16457.758839999999</v>
      </c>
    </row>
    <row r="1839" spans="1:3" x14ac:dyDescent="0.25">
      <c r="A1839" t="s">
        <v>1351</v>
      </c>
      <c r="B1839" t="s">
        <v>1060</v>
      </c>
      <c r="C1839">
        <v>47503.649310000001</v>
      </c>
    </row>
    <row r="1840" spans="1:3" x14ac:dyDescent="0.25">
      <c r="A1840" t="s">
        <v>1351</v>
      </c>
      <c r="B1840" t="s">
        <v>1028</v>
      </c>
      <c r="C1840">
        <v>839.8594746</v>
      </c>
    </row>
    <row r="1841" spans="1:3" x14ac:dyDescent="0.25">
      <c r="A1841" t="s">
        <v>1351</v>
      </c>
      <c r="B1841" t="s">
        <v>1029</v>
      </c>
      <c r="C1841">
        <v>2655.59564</v>
      </c>
    </row>
    <row r="1842" spans="1:3" x14ac:dyDescent="0.25">
      <c r="A1842" t="s">
        <v>1352</v>
      </c>
      <c r="B1842" t="s">
        <v>1060</v>
      </c>
      <c r="C1842">
        <v>17874.987249999998</v>
      </c>
    </row>
    <row r="1843" spans="1:3" x14ac:dyDescent="0.25">
      <c r="A1843" t="s">
        <v>1353</v>
      </c>
      <c r="B1843" t="s">
        <v>1060</v>
      </c>
      <c r="C1843">
        <v>19943.063030000001</v>
      </c>
    </row>
    <row r="1844" spans="1:3" x14ac:dyDescent="0.25">
      <c r="A1844" t="s">
        <v>1354</v>
      </c>
      <c r="B1844" t="s">
        <v>1060</v>
      </c>
      <c r="C1844">
        <v>29081.910080000001</v>
      </c>
    </row>
    <row r="1845" spans="1:3" x14ac:dyDescent="0.25">
      <c r="A1845" t="s">
        <v>240</v>
      </c>
      <c r="B1845" t="s">
        <v>767</v>
      </c>
      <c r="C1845">
        <v>7344.8631180000002</v>
      </c>
    </row>
    <row r="1846" spans="1:3" x14ac:dyDescent="0.25">
      <c r="A1846" t="s">
        <v>78</v>
      </c>
      <c r="B1846" t="s">
        <v>1331</v>
      </c>
      <c r="C1846">
        <v>6251.1829209999996</v>
      </c>
    </row>
    <row r="1847" spans="1:3" x14ac:dyDescent="0.25">
      <c r="A1847" t="s">
        <v>241</v>
      </c>
      <c r="B1847" t="s">
        <v>767</v>
      </c>
      <c r="C1847">
        <v>5115.3319979999997</v>
      </c>
    </row>
    <row r="1848" spans="1:3" x14ac:dyDescent="0.25">
      <c r="A1848" t="s">
        <v>242</v>
      </c>
      <c r="B1848" t="s">
        <v>767</v>
      </c>
      <c r="C1848">
        <v>4589.2906409999996</v>
      </c>
    </row>
    <row r="1849" spans="1:3" x14ac:dyDescent="0.25">
      <c r="A1849" t="s">
        <v>1355</v>
      </c>
      <c r="B1849" t="s">
        <v>1331</v>
      </c>
      <c r="C1849">
        <v>5940.2512189999998</v>
      </c>
    </row>
    <row r="1850" spans="1:3" x14ac:dyDescent="0.25">
      <c r="A1850" t="s">
        <v>140</v>
      </c>
      <c r="B1850" t="s">
        <v>763</v>
      </c>
      <c r="C1850">
        <v>17834.587329999998</v>
      </c>
    </row>
    <row r="1851" spans="1:3" x14ac:dyDescent="0.25">
      <c r="A1851" t="s">
        <v>140</v>
      </c>
      <c r="B1851" t="s">
        <v>752</v>
      </c>
      <c r="C1851">
        <v>5618.0223599999999</v>
      </c>
    </row>
    <row r="1852" spans="1:3" x14ac:dyDescent="0.25">
      <c r="A1852" t="s">
        <v>140</v>
      </c>
      <c r="B1852" t="s">
        <v>767</v>
      </c>
      <c r="C1852">
        <v>16987.16131</v>
      </c>
    </row>
    <row r="1853" spans="1:3" x14ac:dyDescent="0.25">
      <c r="A1853" t="s">
        <v>79</v>
      </c>
      <c r="B1853" t="s">
        <v>1331</v>
      </c>
      <c r="C1853">
        <v>2993.6486869999999</v>
      </c>
    </row>
    <row r="1854" spans="1:3" x14ac:dyDescent="0.25">
      <c r="A1854" t="s">
        <v>80</v>
      </c>
      <c r="B1854" t="s">
        <v>1331</v>
      </c>
      <c r="C1854">
        <v>6468.9107739999999</v>
      </c>
    </row>
    <row r="1855" spans="1:3" x14ac:dyDescent="0.25">
      <c r="A1855" t="s">
        <v>81</v>
      </c>
      <c r="B1855" t="s">
        <v>1331</v>
      </c>
      <c r="C1855">
        <v>3666.0517540000001</v>
      </c>
    </row>
    <row r="1856" spans="1:3" x14ac:dyDescent="0.25">
      <c r="A1856" t="s">
        <v>243</v>
      </c>
      <c r="B1856" t="s">
        <v>767</v>
      </c>
      <c r="C1856">
        <v>3919.2230119999999</v>
      </c>
    </row>
    <row r="1857" spans="1:3" x14ac:dyDescent="0.25">
      <c r="A1857" t="s">
        <v>82</v>
      </c>
      <c r="B1857" t="s">
        <v>1331</v>
      </c>
      <c r="C1857">
        <v>4834.3572640000002</v>
      </c>
    </row>
    <row r="1858" spans="1:3" x14ac:dyDescent="0.25">
      <c r="A1858" t="s">
        <v>83</v>
      </c>
      <c r="B1858" t="s">
        <v>1331</v>
      </c>
      <c r="C1858">
        <v>5186.3585309999999</v>
      </c>
    </row>
    <row r="1859" spans="1:3" x14ac:dyDescent="0.25">
      <c r="A1859" t="s">
        <v>244</v>
      </c>
      <c r="B1859" t="s">
        <v>767</v>
      </c>
      <c r="C1859">
        <v>7831.4849439999998</v>
      </c>
    </row>
    <row r="1860" spans="1:3" x14ac:dyDescent="0.25">
      <c r="A1860" t="s">
        <v>84</v>
      </c>
      <c r="B1860" t="s">
        <v>1331</v>
      </c>
      <c r="C1860">
        <v>18621.851190000001</v>
      </c>
    </row>
    <row r="1861" spans="1:3" x14ac:dyDescent="0.25">
      <c r="A1861" t="s">
        <v>245</v>
      </c>
      <c r="B1861" t="s">
        <v>767</v>
      </c>
      <c r="C1861">
        <v>1031.7566730000001</v>
      </c>
    </row>
    <row r="1862" spans="1:3" x14ac:dyDescent="0.25">
      <c r="A1862" t="s">
        <v>85</v>
      </c>
      <c r="B1862" t="s">
        <v>1331</v>
      </c>
      <c r="C1862">
        <v>11104.60572</v>
      </c>
    </row>
    <row r="1863" spans="1:3" x14ac:dyDescent="0.25">
      <c r="A1863" t="s">
        <v>1356</v>
      </c>
      <c r="B1863" t="s">
        <v>752</v>
      </c>
      <c r="C1863">
        <v>59523.209450000002</v>
      </c>
    </row>
    <row r="1864" spans="1:3" x14ac:dyDescent="0.25">
      <c r="A1864" t="s">
        <v>204</v>
      </c>
      <c r="B1864" t="s">
        <v>752</v>
      </c>
      <c r="C1864">
        <v>11586.67907</v>
      </c>
    </row>
    <row r="1865" spans="1:3" x14ac:dyDescent="0.25">
      <c r="A1865" t="s">
        <v>54</v>
      </c>
      <c r="B1865" t="s">
        <v>1330</v>
      </c>
      <c r="C1865">
        <v>12214.497880000001</v>
      </c>
    </row>
    <row r="1866" spans="1:3" x14ac:dyDescent="0.25">
      <c r="A1866" t="s">
        <v>54</v>
      </c>
      <c r="B1866" t="s">
        <v>752</v>
      </c>
      <c r="C1866">
        <v>7332.1667550000002</v>
      </c>
    </row>
    <row r="1867" spans="1:3" x14ac:dyDescent="0.25">
      <c r="A1867" t="s">
        <v>55</v>
      </c>
      <c r="B1867" t="s">
        <v>1330</v>
      </c>
      <c r="C1867">
        <v>9394.3147200000003</v>
      </c>
    </row>
    <row r="1868" spans="1:3" x14ac:dyDescent="0.25">
      <c r="A1868" t="s">
        <v>55</v>
      </c>
      <c r="B1868" t="s">
        <v>752</v>
      </c>
      <c r="C1868">
        <v>4247.4718080000002</v>
      </c>
    </row>
    <row r="1869" spans="1:3" x14ac:dyDescent="0.25">
      <c r="A1869" t="s">
        <v>56</v>
      </c>
      <c r="B1869" t="s">
        <v>1330</v>
      </c>
      <c r="C1869">
        <v>4441.5688289999998</v>
      </c>
    </row>
    <row r="1870" spans="1:3" x14ac:dyDescent="0.25">
      <c r="A1870" t="s">
        <v>56</v>
      </c>
      <c r="B1870" t="s">
        <v>752</v>
      </c>
      <c r="C1870">
        <v>1432.8580850000001</v>
      </c>
    </row>
    <row r="1871" spans="1:3" x14ac:dyDescent="0.25">
      <c r="A1871" t="s">
        <v>57</v>
      </c>
      <c r="B1871" t="s">
        <v>1330</v>
      </c>
      <c r="C1871">
        <v>11927.39683</v>
      </c>
    </row>
    <row r="1872" spans="1:3" x14ac:dyDescent="0.25">
      <c r="A1872" t="s">
        <v>57</v>
      </c>
      <c r="B1872" t="s">
        <v>1331</v>
      </c>
      <c r="C1872">
        <v>5480.6932630000001</v>
      </c>
    </row>
    <row r="1873" spans="1:3" x14ac:dyDescent="0.25">
      <c r="A1873" t="s">
        <v>57</v>
      </c>
      <c r="B1873" t="s">
        <v>752</v>
      </c>
      <c r="C1873">
        <v>16478.696790000002</v>
      </c>
    </row>
    <row r="1874" spans="1:3" x14ac:dyDescent="0.25">
      <c r="A1874" t="s">
        <v>58</v>
      </c>
      <c r="B1874" t="s">
        <v>1330</v>
      </c>
      <c r="C1874">
        <v>3235.5043150000001</v>
      </c>
    </row>
    <row r="1875" spans="1:3" x14ac:dyDescent="0.25">
      <c r="A1875" t="s">
        <v>58</v>
      </c>
      <c r="B1875" t="s">
        <v>1331</v>
      </c>
      <c r="C1875">
        <v>17586.680349999999</v>
      </c>
    </row>
    <row r="1876" spans="1:3" x14ac:dyDescent="0.25">
      <c r="A1876" t="s">
        <v>58</v>
      </c>
      <c r="B1876" t="s">
        <v>752</v>
      </c>
      <c r="C1876">
        <v>13758.46852</v>
      </c>
    </row>
    <row r="1877" spans="1:3" x14ac:dyDescent="0.25">
      <c r="A1877" t="s">
        <v>86</v>
      </c>
      <c r="B1877" t="s">
        <v>1331</v>
      </c>
      <c r="C1877">
        <v>7821.3267079999996</v>
      </c>
    </row>
    <row r="1878" spans="1:3" x14ac:dyDescent="0.25">
      <c r="A1878" t="s">
        <v>86</v>
      </c>
      <c r="B1878" t="s">
        <v>752</v>
      </c>
      <c r="C1878">
        <v>8377.0190700000003</v>
      </c>
    </row>
    <row r="1879" spans="1:3" x14ac:dyDescent="0.25">
      <c r="A1879" t="s">
        <v>87</v>
      </c>
      <c r="B1879" t="s">
        <v>1331</v>
      </c>
      <c r="C1879">
        <v>1952.336847</v>
      </c>
    </row>
    <row r="1880" spans="1:3" x14ac:dyDescent="0.25">
      <c r="A1880" t="s">
        <v>87</v>
      </c>
      <c r="B1880" t="s">
        <v>752</v>
      </c>
      <c r="C1880">
        <v>1849.33789</v>
      </c>
    </row>
    <row r="1881" spans="1:3" x14ac:dyDescent="0.25">
      <c r="A1881" t="s">
        <v>1357</v>
      </c>
      <c r="B1881" t="s">
        <v>1338</v>
      </c>
      <c r="C1881">
        <v>25291.213909999999</v>
      </c>
    </row>
    <row r="1882" spans="1:3" x14ac:dyDescent="0.25">
      <c r="A1882" t="s">
        <v>1358</v>
      </c>
      <c r="B1882" t="s">
        <v>1338</v>
      </c>
      <c r="C1882">
        <v>37075.760909999997</v>
      </c>
    </row>
    <row r="1883" spans="1:3" x14ac:dyDescent="0.25">
      <c r="A1883" t="s">
        <v>1359</v>
      </c>
      <c r="B1883" t="s">
        <v>1338</v>
      </c>
      <c r="C1883">
        <v>11272.27693</v>
      </c>
    </row>
    <row r="1884" spans="1:3" x14ac:dyDescent="0.25">
      <c r="A1884" t="s">
        <v>1359</v>
      </c>
      <c r="B1884" t="s">
        <v>751</v>
      </c>
      <c r="C1884">
        <v>10851.52843</v>
      </c>
    </row>
    <row r="1885" spans="1:3" x14ac:dyDescent="0.25">
      <c r="A1885" t="s">
        <v>1360</v>
      </c>
      <c r="B1885" t="s">
        <v>1338</v>
      </c>
      <c r="C1885">
        <v>25680.365989999998</v>
      </c>
    </row>
    <row r="1886" spans="1:3" x14ac:dyDescent="0.25">
      <c r="A1886" t="s">
        <v>1360</v>
      </c>
      <c r="B1886" t="s">
        <v>751</v>
      </c>
      <c r="C1886">
        <v>2728.3092999999999</v>
      </c>
    </row>
    <row r="1887" spans="1:3" x14ac:dyDescent="0.25">
      <c r="A1887" t="s">
        <v>1361</v>
      </c>
      <c r="B1887" t="s">
        <v>1330</v>
      </c>
      <c r="C1887">
        <v>28209.38913</v>
      </c>
    </row>
    <row r="1888" spans="1:3" x14ac:dyDescent="0.25">
      <c r="A1888" t="s">
        <v>1361</v>
      </c>
      <c r="B1888" t="s">
        <v>1338</v>
      </c>
      <c r="C1888">
        <v>12719.47803</v>
      </c>
    </row>
    <row r="1889" spans="1:3" x14ac:dyDescent="0.25">
      <c r="A1889" t="s">
        <v>1362</v>
      </c>
      <c r="B1889" t="s">
        <v>1338</v>
      </c>
      <c r="C1889">
        <v>8023.8542740000003</v>
      </c>
    </row>
    <row r="1890" spans="1:3" x14ac:dyDescent="0.25">
      <c r="A1890" t="s">
        <v>1362</v>
      </c>
      <c r="B1890" t="s">
        <v>751</v>
      </c>
      <c r="C1890">
        <v>25657.587039999999</v>
      </c>
    </row>
    <row r="1891" spans="1:3" x14ac:dyDescent="0.25">
      <c r="A1891" t="s">
        <v>1362</v>
      </c>
      <c r="B1891" t="s">
        <v>752</v>
      </c>
      <c r="C1891">
        <v>595.65301390000002</v>
      </c>
    </row>
    <row r="1892" spans="1:3" x14ac:dyDescent="0.25">
      <c r="A1892" t="s">
        <v>1363</v>
      </c>
      <c r="B1892" t="s">
        <v>1330</v>
      </c>
      <c r="C1892">
        <v>7087.0048669999996</v>
      </c>
    </row>
    <row r="1893" spans="1:3" x14ac:dyDescent="0.25">
      <c r="A1893" t="s">
        <v>1363</v>
      </c>
      <c r="B1893" t="s">
        <v>1338</v>
      </c>
      <c r="C1893">
        <v>1721.4029929999999</v>
      </c>
    </row>
    <row r="1894" spans="1:3" x14ac:dyDescent="0.25">
      <c r="A1894" t="s">
        <v>1363</v>
      </c>
      <c r="B1894" t="s">
        <v>752</v>
      </c>
      <c r="C1894">
        <v>21986.663919999999</v>
      </c>
    </row>
    <row r="1895" spans="1:3" x14ac:dyDescent="0.25">
      <c r="A1895" t="s">
        <v>1364</v>
      </c>
      <c r="B1895" t="s">
        <v>1330</v>
      </c>
      <c r="C1895">
        <v>2895.2180819999999</v>
      </c>
    </row>
    <row r="1896" spans="1:3" x14ac:dyDescent="0.25">
      <c r="A1896" t="s">
        <v>1364</v>
      </c>
      <c r="B1896" t="s">
        <v>752</v>
      </c>
      <c r="C1896">
        <v>3146.7609900000002</v>
      </c>
    </row>
    <row r="1897" spans="1:3" x14ac:dyDescent="0.25">
      <c r="A1897" t="s">
        <v>334</v>
      </c>
      <c r="B1897" t="s">
        <v>1365</v>
      </c>
      <c r="C1897">
        <v>19153.100160000002</v>
      </c>
    </row>
    <row r="1898" spans="1:3" x14ac:dyDescent="0.25">
      <c r="A1898" t="s">
        <v>334</v>
      </c>
      <c r="B1898" t="s">
        <v>1366</v>
      </c>
      <c r="C1898">
        <v>3668.8543650000001</v>
      </c>
    </row>
    <row r="1899" spans="1:3" x14ac:dyDescent="0.25">
      <c r="A1899" t="s">
        <v>334</v>
      </c>
      <c r="B1899" t="s">
        <v>962</v>
      </c>
      <c r="C1899">
        <v>18594.54436</v>
      </c>
    </row>
    <row r="1900" spans="1:3" x14ac:dyDescent="0.25">
      <c r="A1900" t="s">
        <v>373</v>
      </c>
      <c r="B1900" t="s">
        <v>1366</v>
      </c>
      <c r="C1900">
        <v>11748.998149999999</v>
      </c>
    </row>
    <row r="1901" spans="1:3" x14ac:dyDescent="0.25">
      <c r="A1901" t="s">
        <v>374</v>
      </c>
      <c r="B1901" t="s">
        <v>1366</v>
      </c>
      <c r="C1901">
        <v>8905.3429149999993</v>
      </c>
    </row>
    <row r="1902" spans="1:3" x14ac:dyDescent="0.25">
      <c r="A1902" t="s">
        <v>335</v>
      </c>
      <c r="B1902" t="s">
        <v>1365</v>
      </c>
      <c r="C1902">
        <v>8913.2181459999993</v>
      </c>
    </row>
    <row r="1903" spans="1:3" x14ac:dyDescent="0.25">
      <c r="A1903" t="s">
        <v>335</v>
      </c>
      <c r="B1903" t="s">
        <v>1366</v>
      </c>
      <c r="C1903">
        <v>25970.468710000001</v>
      </c>
    </row>
    <row r="1904" spans="1:3" x14ac:dyDescent="0.25">
      <c r="A1904" t="s">
        <v>409</v>
      </c>
      <c r="B1904" t="s">
        <v>627</v>
      </c>
      <c r="C1904">
        <v>229.42100060000001</v>
      </c>
    </row>
    <row r="1905" spans="1:3" x14ac:dyDescent="0.25">
      <c r="A1905" t="s">
        <v>336</v>
      </c>
      <c r="B1905" t="s">
        <v>1365</v>
      </c>
      <c r="C1905">
        <v>30602.708790000001</v>
      </c>
    </row>
    <row r="1906" spans="1:3" x14ac:dyDescent="0.25">
      <c r="A1906" t="s">
        <v>336</v>
      </c>
      <c r="B1906" t="s">
        <v>620</v>
      </c>
      <c r="C1906">
        <v>20193.714639999998</v>
      </c>
    </row>
    <row r="1907" spans="1:3" x14ac:dyDescent="0.25">
      <c r="A1907" t="s">
        <v>336</v>
      </c>
      <c r="B1907" t="s">
        <v>1367</v>
      </c>
      <c r="C1907">
        <v>19454.232789999998</v>
      </c>
    </row>
    <row r="1908" spans="1:3" x14ac:dyDescent="0.25">
      <c r="A1908" t="s">
        <v>336</v>
      </c>
      <c r="B1908" t="s">
        <v>621</v>
      </c>
      <c r="C1908">
        <v>8234.7719400000005</v>
      </c>
    </row>
    <row r="1909" spans="1:3" x14ac:dyDescent="0.25">
      <c r="A1909" t="s">
        <v>336</v>
      </c>
      <c r="B1909" t="s">
        <v>627</v>
      </c>
      <c r="C1909">
        <v>21722.525249999999</v>
      </c>
    </row>
    <row r="1910" spans="1:3" x14ac:dyDescent="0.25">
      <c r="A1910" t="s">
        <v>336</v>
      </c>
      <c r="B1910" t="s">
        <v>628</v>
      </c>
      <c r="C1910">
        <v>1357.0129750000001</v>
      </c>
    </row>
    <row r="1911" spans="1:3" x14ac:dyDescent="0.25">
      <c r="A1911" t="s">
        <v>410</v>
      </c>
      <c r="B1911" t="s">
        <v>627</v>
      </c>
      <c r="C1911">
        <v>15369.361940000001</v>
      </c>
    </row>
    <row r="1912" spans="1:3" x14ac:dyDescent="0.25">
      <c r="A1912" t="s">
        <v>337</v>
      </c>
      <c r="B1912" t="s">
        <v>1365</v>
      </c>
      <c r="C1912">
        <v>15107.656510000001</v>
      </c>
    </row>
    <row r="1913" spans="1:3" x14ac:dyDescent="0.25">
      <c r="A1913" t="s">
        <v>338</v>
      </c>
      <c r="B1913" t="s">
        <v>1365</v>
      </c>
      <c r="C1913">
        <v>38249.72565</v>
      </c>
    </row>
    <row r="1914" spans="1:3" x14ac:dyDescent="0.25">
      <c r="A1914" t="s">
        <v>339</v>
      </c>
      <c r="B1914" t="s">
        <v>1365</v>
      </c>
      <c r="C1914">
        <v>14229.612450000001</v>
      </c>
    </row>
    <row r="1915" spans="1:3" x14ac:dyDescent="0.25">
      <c r="A1915" t="s">
        <v>411</v>
      </c>
      <c r="B1915" t="s">
        <v>627</v>
      </c>
      <c r="C1915">
        <v>20539.291870000001</v>
      </c>
    </row>
    <row r="1916" spans="1:3" x14ac:dyDescent="0.25">
      <c r="A1916" t="s">
        <v>411</v>
      </c>
      <c r="B1916" t="s">
        <v>635</v>
      </c>
      <c r="C1916">
        <v>20146.227289999999</v>
      </c>
    </row>
    <row r="1917" spans="1:3" x14ac:dyDescent="0.25">
      <c r="A1917" t="s">
        <v>411</v>
      </c>
      <c r="B1917" t="s">
        <v>636</v>
      </c>
      <c r="C1917">
        <v>5304.1280100000004</v>
      </c>
    </row>
    <row r="1918" spans="1:3" x14ac:dyDescent="0.25">
      <c r="A1918" t="s">
        <v>411</v>
      </c>
      <c r="B1918" t="s">
        <v>1368</v>
      </c>
      <c r="C1918">
        <v>4759.5149540000002</v>
      </c>
    </row>
    <row r="1919" spans="1:3" x14ac:dyDescent="0.25">
      <c r="A1919" t="s">
        <v>425</v>
      </c>
      <c r="B1919" t="s">
        <v>635</v>
      </c>
      <c r="C1919">
        <v>1233.129997</v>
      </c>
    </row>
    <row r="1920" spans="1:3" x14ac:dyDescent="0.25">
      <c r="A1920" t="s">
        <v>426</v>
      </c>
      <c r="B1920" t="s">
        <v>635</v>
      </c>
      <c r="C1920">
        <v>12.43199965</v>
      </c>
    </row>
    <row r="1921" spans="1:3" x14ac:dyDescent="0.25">
      <c r="A1921" t="s">
        <v>1369</v>
      </c>
      <c r="B1921" t="s">
        <v>961</v>
      </c>
      <c r="C1921">
        <v>18516.584210000001</v>
      </c>
    </row>
    <row r="1922" spans="1:3" x14ac:dyDescent="0.25">
      <c r="A1922" t="s">
        <v>1369</v>
      </c>
      <c r="B1922" t="s">
        <v>1365</v>
      </c>
      <c r="C1922">
        <v>5401.8970980000004</v>
      </c>
    </row>
    <row r="1923" spans="1:3" x14ac:dyDescent="0.25">
      <c r="A1923" t="s">
        <v>1369</v>
      </c>
      <c r="B1923" t="s">
        <v>1367</v>
      </c>
      <c r="C1923">
        <v>46206.739629999996</v>
      </c>
    </row>
    <row r="1924" spans="1:3" x14ac:dyDescent="0.25">
      <c r="A1924" t="s">
        <v>1369</v>
      </c>
      <c r="B1924" t="s">
        <v>962</v>
      </c>
      <c r="C1924">
        <v>18977.962769999998</v>
      </c>
    </row>
    <row r="1925" spans="1:3" x14ac:dyDescent="0.25">
      <c r="A1925" t="s">
        <v>349</v>
      </c>
      <c r="B1925" t="s">
        <v>1367</v>
      </c>
      <c r="C1925">
        <v>34140.801079999997</v>
      </c>
    </row>
    <row r="1926" spans="1:3" x14ac:dyDescent="0.25">
      <c r="A1926" t="s">
        <v>349</v>
      </c>
      <c r="B1926" t="s">
        <v>1370</v>
      </c>
      <c r="C1926">
        <v>10279.96241</v>
      </c>
    </row>
    <row r="1927" spans="1:3" x14ac:dyDescent="0.25">
      <c r="A1927" t="s">
        <v>350</v>
      </c>
      <c r="B1927" t="s">
        <v>1367</v>
      </c>
      <c r="C1927">
        <v>40269.461949999997</v>
      </c>
    </row>
    <row r="1928" spans="1:3" x14ac:dyDescent="0.25">
      <c r="A1928" t="s">
        <v>350</v>
      </c>
      <c r="B1928" t="s">
        <v>1370</v>
      </c>
      <c r="C1928">
        <v>18561.651730000001</v>
      </c>
    </row>
    <row r="1929" spans="1:3" x14ac:dyDescent="0.25">
      <c r="A1929" t="s">
        <v>351</v>
      </c>
      <c r="B1929" t="s">
        <v>1367</v>
      </c>
      <c r="C1929">
        <v>12176.084430000001</v>
      </c>
    </row>
    <row r="1930" spans="1:3" x14ac:dyDescent="0.25">
      <c r="A1930" t="s">
        <v>351</v>
      </c>
      <c r="B1930" t="s">
        <v>1370</v>
      </c>
      <c r="C1930">
        <v>4626.9091870000002</v>
      </c>
    </row>
    <row r="1931" spans="1:3" x14ac:dyDescent="0.25">
      <c r="A1931" t="s">
        <v>1371</v>
      </c>
      <c r="B1931" t="s">
        <v>966</v>
      </c>
      <c r="C1931">
        <v>75105.591239999994</v>
      </c>
    </row>
    <row r="1932" spans="1:3" x14ac:dyDescent="0.25">
      <c r="A1932" t="s">
        <v>1371</v>
      </c>
      <c r="B1932" t="s">
        <v>1367</v>
      </c>
      <c r="C1932">
        <v>12620.465319999999</v>
      </c>
    </row>
    <row r="1933" spans="1:3" x14ac:dyDescent="0.25">
      <c r="A1933" t="s">
        <v>1372</v>
      </c>
      <c r="B1933" t="s">
        <v>966</v>
      </c>
      <c r="C1933">
        <v>34563.681340000003</v>
      </c>
    </row>
    <row r="1934" spans="1:3" x14ac:dyDescent="0.25">
      <c r="A1934" t="s">
        <v>1372</v>
      </c>
      <c r="B1934" t="s">
        <v>665</v>
      </c>
      <c r="C1934">
        <v>3234.2728830000001</v>
      </c>
    </row>
    <row r="1935" spans="1:3" x14ac:dyDescent="0.25">
      <c r="A1935" t="s">
        <v>1372</v>
      </c>
      <c r="B1935" t="s">
        <v>967</v>
      </c>
      <c r="C1935">
        <v>126856.56080000001</v>
      </c>
    </row>
    <row r="1936" spans="1:3" x14ac:dyDescent="0.25">
      <c r="A1936" t="s">
        <v>1373</v>
      </c>
      <c r="B1936" t="s">
        <v>966</v>
      </c>
      <c r="C1936">
        <v>117729.37480000001</v>
      </c>
    </row>
    <row r="1937" spans="1:3" x14ac:dyDescent="0.25">
      <c r="A1937" t="s">
        <v>1373</v>
      </c>
      <c r="B1937" t="s">
        <v>1370</v>
      </c>
      <c r="C1937">
        <v>3361.843214</v>
      </c>
    </row>
    <row r="1938" spans="1:3" x14ac:dyDescent="0.25">
      <c r="A1938" t="s">
        <v>1373</v>
      </c>
      <c r="B1938" t="s">
        <v>967</v>
      </c>
      <c r="C1938">
        <v>8597.1502810000002</v>
      </c>
    </row>
    <row r="1939" spans="1:3" x14ac:dyDescent="0.25">
      <c r="A1939" t="s">
        <v>1374</v>
      </c>
      <c r="B1939" t="s">
        <v>966</v>
      </c>
      <c r="C1939">
        <v>6392.3246319999998</v>
      </c>
    </row>
    <row r="1940" spans="1:3" x14ac:dyDescent="0.25">
      <c r="A1940" t="s">
        <v>1374</v>
      </c>
      <c r="B1940" t="s">
        <v>1367</v>
      </c>
      <c r="C1940">
        <v>32344.584159999999</v>
      </c>
    </row>
    <row r="1941" spans="1:3" x14ac:dyDescent="0.25">
      <c r="A1941" t="s">
        <v>1374</v>
      </c>
      <c r="B1941" t="s">
        <v>1370</v>
      </c>
      <c r="C1941">
        <v>30385.382730000001</v>
      </c>
    </row>
    <row r="1942" spans="1:3" x14ac:dyDescent="0.25">
      <c r="A1942" t="s">
        <v>365</v>
      </c>
      <c r="B1942" t="s">
        <v>1370</v>
      </c>
      <c r="C1942">
        <v>22877.30445</v>
      </c>
    </row>
    <row r="1943" spans="1:3" x14ac:dyDescent="0.25">
      <c r="A1943" t="s">
        <v>365</v>
      </c>
      <c r="B1943" t="s">
        <v>621</v>
      </c>
      <c r="C1943">
        <v>7862.764083</v>
      </c>
    </row>
    <row r="1944" spans="1:3" x14ac:dyDescent="0.25">
      <c r="A1944" t="s">
        <v>366</v>
      </c>
      <c r="B1944" t="s">
        <v>1370</v>
      </c>
      <c r="C1944">
        <v>7038.6570449999999</v>
      </c>
    </row>
    <row r="1945" spans="1:3" x14ac:dyDescent="0.25">
      <c r="A1945" t="s">
        <v>366</v>
      </c>
      <c r="B1945" t="s">
        <v>621</v>
      </c>
      <c r="C1945">
        <v>11900.592339999999</v>
      </c>
    </row>
    <row r="1946" spans="1:3" x14ac:dyDescent="0.25">
      <c r="A1946" t="s">
        <v>352</v>
      </c>
      <c r="B1946" t="s">
        <v>1367</v>
      </c>
      <c r="C1946">
        <v>572.15253389999998</v>
      </c>
    </row>
    <row r="1947" spans="1:3" x14ac:dyDescent="0.25">
      <c r="A1947" t="s">
        <v>352</v>
      </c>
      <c r="B1947" t="s">
        <v>1370</v>
      </c>
      <c r="C1947">
        <v>961.9630214</v>
      </c>
    </row>
    <row r="1948" spans="1:3" x14ac:dyDescent="0.25">
      <c r="A1948" t="s">
        <v>352</v>
      </c>
      <c r="B1948" t="s">
        <v>621</v>
      </c>
      <c r="C1948">
        <v>3359.3811820000001</v>
      </c>
    </row>
    <row r="1949" spans="1:3" x14ac:dyDescent="0.25">
      <c r="A1949" t="s">
        <v>1375</v>
      </c>
      <c r="B1949" t="s">
        <v>641</v>
      </c>
      <c r="C1949">
        <v>3153.2205640000002</v>
      </c>
    </row>
    <row r="1950" spans="1:3" x14ac:dyDescent="0.25">
      <c r="A1950" t="s">
        <v>1376</v>
      </c>
      <c r="B1950" t="s">
        <v>641</v>
      </c>
      <c r="C1950">
        <v>16207.792649999999</v>
      </c>
    </row>
    <row r="1951" spans="1:3" x14ac:dyDescent="0.25">
      <c r="A1951" t="s">
        <v>1377</v>
      </c>
      <c r="B1951" t="s">
        <v>641</v>
      </c>
      <c r="C1951">
        <v>31173.14733</v>
      </c>
    </row>
    <row r="1952" spans="1:3" x14ac:dyDescent="0.25">
      <c r="A1952" t="s">
        <v>1377</v>
      </c>
      <c r="B1952" t="s">
        <v>677</v>
      </c>
      <c r="C1952">
        <v>37102.89632</v>
      </c>
    </row>
    <row r="1953" spans="1:3" x14ac:dyDescent="0.25">
      <c r="A1953" t="s">
        <v>1378</v>
      </c>
      <c r="B1953" t="s">
        <v>641</v>
      </c>
      <c r="C1953">
        <v>7419.2026580000002</v>
      </c>
    </row>
    <row r="1954" spans="1:3" x14ac:dyDescent="0.25">
      <c r="A1954" t="s">
        <v>1379</v>
      </c>
      <c r="B1954" t="s">
        <v>677</v>
      </c>
      <c r="C1954">
        <v>95373.951310000004</v>
      </c>
    </row>
    <row r="1955" spans="1:3" x14ac:dyDescent="0.25">
      <c r="A1955" t="s">
        <v>1379</v>
      </c>
      <c r="B1955" t="s">
        <v>665</v>
      </c>
      <c r="C1955">
        <v>85293.509730000005</v>
      </c>
    </row>
    <row r="1956" spans="1:3" x14ac:dyDescent="0.25">
      <c r="A1956" t="s">
        <v>1379</v>
      </c>
      <c r="B1956" t="s">
        <v>967</v>
      </c>
      <c r="C1956">
        <v>37981.998010000003</v>
      </c>
    </row>
    <row r="1957" spans="1:3" x14ac:dyDescent="0.25">
      <c r="A1957" t="s">
        <v>1380</v>
      </c>
      <c r="B1957" t="s">
        <v>966</v>
      </c>
      <c r="C1957">
        <v>22259.213250000001</v>
      </c>
    </row>
    <row r="1958" spans="1:3" x14ac:dyDescent="0.25">
      <c r="A1958" t="s">
        <v>1380</v>
      </c>
      <c r="B1958" t="s">
        <v>641</v>
      </c>
      <c r="C1958">
        <v>20082.18261</v>
      </c>
    </row>
    <row r="1959" spans="1:3" x14ac:dyDescent="0.25">
      <c r="A1959" t="s">
        <v>1380</v>
      </c>
      <c r="B1959" t="s">
        <v>677</v>
      </c>
      <c r="C1959">
        <v>3951.608526</v>
      </c>
    </row>
    <row r="1960" spans="1:3" x14ac:dyDescent="0.25">
      <c r="A1960" t="s">
        <v>1380</v>
      </c>
      <c r="B1960" t="s">
        <v>967</v>
      </c>
      <c r="C1960">
        <v>31497.682710000001</v>
      </c>
    </row>
    <row r="1961" spans="1:3" x14ac:dyDescent="0.25">
      <c r="A1961" t="s">
        <v>1381</v>
      </c>
      <c r="B1961" t="s">
        <v>645</v>
      </c>
      <c r="C1961">
        <v>6413.1672070000004</v>
      </c>
    </row>
    <row r="1962" spans="1:3" x14ac:dyDescent="0.25">
      <c r="A1962" t="s">
        <v>1381</v>
      </c>
      <c r="B1962" t="s">
        <v>648</v>
      </c>
      <c r="C1962">
        <v>380.02102250000002</v>
      </c>
    </row>
    <row r="1963" spans="1:3" x14ac:dyDescent="0.25">
      <c r="A1963" t="s">
        <v>1381</v>
      </c>
      <c r="B1963" t="s">
        <v>681</v>
      </c>
      <c r="C1963">
        <v>6754.6641879999997</v>
      </c>
    </row>
    <row r="1964" spans="1:3" x14ac:dyDescent="0.25">
      <c r="A1964" t="s">
        <v>1381</v>
      </c>
      <c r="B1964" t="s">
        <v>641</v>
      </c>
      <c r="C1964">
        <v>57544.873679999997</v>
      </c>
    </row>
    <row r="1965" spans="1:3" x14ac:dyDescent="0.25">
      <c r="A1965" t="s">
        <v>1381</v>
      </c>
      <c r="B1965" t="s">
        <v>677</v>
      </c>
      <c r="C1965">
        <v>177741.54449999999</v>
      </c>
    </row>
    <row r="1966" spans="1:3" x14ac:dyDescent="0.25">
      <c r="A1966" t="s">
        <v>1381</v>
      </c>
      <c r="B1966" t="s">
        <v>665</v>
      </c>
      <c r="C1966">
        <v>3921.8567389999998</v>
      </c>
    </row>
    <row r="1967" spans="1:3" x14ac:dyDescent="0.25">
      <c r="A1967" t="s">
        <v>1382</v>
      </c>
      <c r="B1967" t="s">
        <v>966</v>
      </c>
      <c r="C1967">
        <v>4856.5226389999998</v>
      </c>
    </row>
    <row r="1968" spans="1:3" x14ac:dyDescent="0.25">
      <c r="A1968" t="s">
        <v>1382</v>
      </c>
      <c r="B1968" t="s">
        <v>641</v>
      </c>
      <c r="C1968">
        <v>1141.8791349999999</v>
      </c>
    </row>
    <row r="1969" spans="1:3" x14ac:dyDescent="0.25">
      <c r="A1969" t="s">
        <v>1383</v>
      </c>
      <c r="B1969" t="s">
        <v>641</v>
      </c>
      <c r="C1969">
        <v>44921.190869999999</v>
      </c>
    </row>
    <row r="1970" spans="1:3" x14ac:dyDescent="0.25">
      <c r="A1970" t="s">
        <v>1383</v>
      </c>
      <c r="B1970" t="s">
        <v>677</v>
      </c>
      <c r="C1970">
        <v>855.08600120000006</v>
      </c>
    </row>
    <row r="1971" spans="1:3" x14ac:dyDescent="0.25">
      <c r="A1971" t="s">
        <v>1384</v>
      </c>
      <c r="B1971" t="s">
        <v>966</v>
      </c>
      <c r="C1971">
        <v>261.32886769999999</v>
      </c>
    </row>
    <row r="1972" spans="1:3" x14ac:dyDescent="0.25">
      <c r="A1972" t="s">
        <v>1384</v>
      </c>
      <c r="B1972" t="s">
        <v>641</v>
      </c>
      <c r="C1972">
        <v>2258.8088229999998</v>
      </c>
    </row>
    <row r="1973" spans="1:3" x14ac:dyDescent="0.25">
      <c r="A1973" t="s">
        <v>1385</v>
      </c>
      <c r="B1973" t="s">
        <v>966</v>
      </c>
      <c r="C1973">
        <v>6168.4313789999997</v>
      </c>
    </row>
    <row r="1974" spans="1:3" x14ac:dyDescent="0.25">
      <c r="A1974" t="s">
        <v>1385</v>
      </c>
      <c r="B1974" t="s">
        <v>641</v>
      </c>
      <c r="C1974">
        <v>18394.676940000001</v>
      </c>
    </row>
    <row r="1975" spans="1:3" x14ac:dyDescent="0.25">
      <c r="A1975" t="s">
        <v>1385</v>
      </c>
      <c r="B1975" t="s">
        <v>1370</v>
      </c>
      <c r="C1975">
        <v>759.17825230000005</v>
      </c>
    </row>
    <row r="1976" spans="1:3" x14ac:dyDescent="0.25">
      <c r="A1976" t="s">
        <v>1386</v>
      </c>
      <c r="B1976" t="s">
        <v>966</v>
      </c>
      <c r="C1976">
        <v>865.82483530000002</v>
      </c>
    </row>
    <row r="1977" spans="1:3" x14ac:dyDescent="0.25">
      <c r="A1977" t="s">
        <v>1386</v>
      </c>
      <c r="B1977" t="s">
        <v>641</v>
      </c>
      <c r="C1977">
        <v>23287.0056</v>
      </c>
    </row>
    <row r="1978" spans="1:3" x14ac:dyDescent="0.25">
      <c r="A1978" t="s">
        <v>1386</v>
      </c>
      <c r="B1978" t="s">
        <v>1370</v>
      </c>
      <c r="C1978">
        <v>20765.642049999999</v>
      </c>
    </row>
    <row r="1979" spans="1:3" x14ac:dyDescent="0.25">
      <c r="A1979" t="s">
        <v>341</v>
      </c>
      <c r="B1979" t="s">
        <v>641</v>
      </c>
      <c r="C1979">
        <v>29800.528149999998</v>
      </c>
    </row>
    <row r="1980" spans="1:3" x14ac:dyDescent="0.25">
      <c r="A1980" t="s">
        <v>341</v>
      </c>
      <c r="B1980" t="s">
        <v>1370</v>
      </c>
      <c r="C1980">
        <v>48987.355810000001</v>
      </c>
    </row>
    <row r="1981" spans="1:3" x14ac:dyDescent="0.25">
      <c r="A1981" t="s">
        <v>341</v>
      </c>
      <c r="B1981" t="s">
        <v>621</v>
      </c>
      <c r="C1981">
        <v>22650.092909999999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7"/>
  <sheetViews>
    <sheetView workbookViewId="0">
      <selection activeCell="N1" sqref="N1:N1048576"/>
    </sheetView>
  </sheetViews>
  <sheetFormatPr defaultRowHeight="15" x14ac:dyDescent="0.25"/>
  <cols>
    <col min="2" max="2" width="15.7109375" bestFit="1" customWidth="1"/>
    <col min="3" max="3" width="22" bestFit="1" customWidth="1"/>
    <col min="4" max="7" width="9.140625" style="2"/>
    <col min="11" max="11" width="10.28515625" bestFit="1" customWidth="1"/>
  </cols>
  <sheetData>
    <row r="1" spans="1:13" x14ac:dyDescent="0.25">
      <c r="A1" s="3" t="s">
        <v>1876</v>
      </c>
      <c r="B1" s="3"/>
      <c r="D1" s="2" t="s">
        <v>1866</v>
      </c>
      <c r="E1" s="2" t="s">
        <v>1867</v>
      </c>
      <c r="F1" s="2" t="s">
        <v>1868</v>
      </c>
      <c r="G1" s="2" t="s">
        <v>1869</v>
      </c>
      <c r="H1" t="s">
        <v>1870</v>
      </c>
      <c r="I1" t="s">
        <v>1871</v>
      </c>
      <c r="J1" t="s">
        <v>1872</v>
      </c>
      <c r="K1" t="s">
        <v>1873</v>
      </c>
      <c r="L1" t="s">
        <v>1874</v>
      </c>
      <c r="M1" t="s">
        <v>1875</v>
      </c>
    </row>
    <row r="2" spans="1:13" x14ac:dyDescent="0.25">
      <c r="A2" s="3"/>
      <c r="B2" s="3"/>
      <c r="H2">
        <f>SUM(H3:H197)</f>
        <v>1</v>
      </c>
      <c r="I2">
        <f>SUM(I3:I197)</f>
        <v>2</v>
      </c>
      <c r="J2">
        <f>SUM(J3:J197)</f>
        <v>10</v>
      </c>
      <c r="K2">
        <f>SUM(K3:K197)</f>
        <v>10</v>
      </c>
    </row>
    <row r="3" spans="1:13" x14ac:dyDescent="0.25">
      <c r="A3" t="s">
        <v>497</v>
      </c>
      <c r="B3" t="s">
        <v>424</v>
      </c>
      <c r="C3" s="2" t="str">
        <f t="shared" ref="C3:C34" si="0">CONCATENATE(A3,B3)</f>
        <v>F51710JB0_7580_0000</v>
      </c>
      <c r="D3" s="1">
        <f>SUMIFS(land_water_area_P5!C:C,land_water_area_P5!A:A,B:B,land_water_area_P5!B:B,A:A)</f>
        <v>0</v>
      </c>
      <c r="E3" s="1">
        <f>SUMIFS(land_water_area_P6!C:C,land_water_area_P6!A:A,B:B,land_water_area_P6!B:B,CONCATENATE("N",RIGHT(A:A,5)))</f>
        <v>0</v>
      </c>
      <c r="F3" s="1">
        <f>SUMIFS(land_water_area_P6!C:C,land_water_area_P6!A:A,B:B,land_water_area_P6!B:B,CONCATENATE("H",RIGHT(A:A,5)))</f>
        <v>0</v>
      </c>
      <c r="G3" s="1">
        <f>SUMIFS(land_water_area_P6!C:C,land_water_area_P6!A:A,B:B,land_water_area_P6!B:B,CONCATENATE("L",RIGHT(A:A,5)))</f>
        <v>0</v>
      </c>
      <c r="H3">
        <f t="shared" ref="H3:H34" si="1">IF(D3=0,1,"")</f>
        <v>1</v>
      </c>
      <c r="I3">
        <f t="shared" ref="I3:I34" si="2">IF(E3=0,1,"")</f>
        <v>1</v>
      </c>
      <c r="J3" t="str">
        <f>IF(D3&gt;E3,1,"")</f>
        <v/>
      </c>
      <c r="K3" t="str">
        <f>IF(D3&gt;(E3+F3+G3),1,"")</f>
        <v/>
      </c>
      <c r="L3">
        <f t="shared" ref="L3:L58" si="3">IF(E3&gt;1.01*D3,D3/E3,1)</f>
        <v>1</v>
      </c>
      <c r="M3">
        <f>1-L3</f>
        <v>0</v>
      </c>
    </row>
    <row r="4" spans="1:13" x14ac:dyDescent="0.25">
      <c r="A4" t="s">
        <v>462</v>
      </c>
      <c r="B4" t="s">
        <v>181</v>
      </c>
      <c r="C4" s="2" t="str">
        <f t="shared" si="0"/>
        <v>F24029EU0_3571_0000</v>
      </c>
      <c r="D4" s="2">
        <f>SUMIFS(land_water_area_P5!C:C,land_water_area_P5!A:A,B:B,land_water_area_P5!B:B,A:A)</f>
        <v>1.1299999999999999</v>
      </c>
      <c r="E4" s="2">
        <f>SUMIFS(land_water_area_P6!C:C,land_water_area_P6!A:A,B:B,land_water_area_P6!B:B,CONCATENATE("N",RIGHT(A:A,5)))</f>
        <v>7541.2006789999996</v>
      </c>
      <c r="F4" s="2">
        <f>SUMIFS(land_water_area_P6!C:C,land_water_area_P6!A:A,B:B,land_water_area_P6!B:B,CONCATENATE("H",RIGHT(A:A,5)))</f>
        <v>0</v>
      </c>
      <c r="G4" s="2">
        <f>SUMIFS(land_water_area_P6!C:C,land_water_area_P6!A:A,B:B,land_water_area_P6!B:B,CONCATENATE("L",RIGHT(A:A,5)))</f>
        <v>0</v>
      </c>
      <c r="H4" t="str">
        <f t="shared" si="1"/>
        <v/>
      </c>
      <c r="I4" t="str">
        <f t="shared" si="2"/>
        <v/>
      </c>
      <c r="J4" t="str">
        <f t="shared" ref="J4:J67" si="4">IF(D4&gt;E4,1,"")</f>
        <v/>
      </c>
      <c r="K4" t="str">
        <f t="shared" ref="K4:K67" si="5">IF(D4&gt;(E4+F4+G4),1,"")</f>
        <v/>
      </c>
      <c r="L4">
        <f t="shared" si="3"/>
        <v>1.4984351273752915E-4</v>
      </c>
      <c r="M4">
        <f t="shared" ref="M4:M67" si="6">1-L4</f>
        <v>0.9998501564872625</v>
      </c>
    </row>
    <row r="5" spans="1:13" x14ac:dyDescent="0.25">
      <c r="A5" t="s">
        <v>455</v>
      </c>
      <c r="B5" t="s">
        <v>116</v>
      </c>
      <c r="C5" s="2" t="str">
        <f t="shared" si="0"/>
        <v>F24015EU1_2982_0000</v>
      </c>
      <c r="D5" s="2">
        <f>SUMIFS(land_water_area_P5!C:C,land_water_area_P5!A:A,B:B,land_water_area_P5!B:B,A:A)</f>
        <v>1.17</v>
      </c>
      <c r="E5" s="2">
        <f>SUMIFS(land_water_area_P6!C:C,land_water_area_P6!A:A,B:B,land_water_area_P6!B:B,CONCATENATE("N",RIGHT(A:A,5)))</f>
        <v>2401.354969</v>
      </c>
      <c r="F5" s="2">
        <f>SUMIFS(land_water_area_P6!C:C,land_water_area_P6!A:A,B:B,land_water_area_P6!B:B,CONCATENATE("H",RIGHT(A:A,5)))</f>
        <v>0</v>
      </c>
      <c r="G5" s="2">
        <f>SUMIFS(land_water_area_P6!C:C,land_water_area_P6!A:A,B:B,land_water_area_P6!B:B,CONCATENATE("L",RIGHT(A:A,5)))</f>
        <v>0</v>
      </c>
      <c r="H5" t="str">
        <f t="shared" si="1"/>
        <v/>
      </c>
      <c r="I5" t="str">
        <f t="shared" si="2"/>
        <v/>
      </c>
      <c r="J5" t="str">
        <f t="shared" si="4"/>
        <v/>
      </c>
      <c r="K5" t="str">
        <f t="shared" si="5"/>
        <v/>
      </c>
      <c r="L5">
        <f t="shared" si="3"/>
        <v>4.872249272198291E-4</v>
      </c>
      <c r="M5">
        <f t="shared" si="6"/>
        <v>0.99951277507278014</v>
      </c>
    </row>
    <row r="6" spans="1:13" x14ac:dyDescent="0.25">
      <c r="A6" t="s">
        <v>466</v>
      </c>
      <c r="B6" t="s">
        <v>260</v>
      </c>
      <c r="C6" s="2" t="str">
        <f t="shared" si="0"/>
        <v>F24039EL0_6011_0000</v>
      </c>
      <c r="D6" s="2">
        <f>SUMIFS(land_water_area_P5!C:C,land_water_area_P5!A:A,B:B,land_water_area_P5!B:B,A:A)</f>
        <v>1.5</v>
      </c>
      <c r="E6" s="2">
        <f>SUMIFS(land_water_area_P6!C:C,land_water_area_P6!A:A,B:B,land_water_area_P6!B:B,CONCATENATE("N",RIGHT(A:A,5)))</f>
        <v>2779.3290240000001</v>
      </c>
      <c r="F6" s="2">
        <f>SUMIFS(land_water_area_P6!C:C,land_water_area_P6!A:A,B:B,land_water_area_P6!B:B,CONCATENATE("H",RIGHT(A:A,5)))</f>
        <v>0</v>
      </c>
      <c r="G6" s="2">
        <f>SUMIFS(land_water_area_P6!C:C,land_water_area_P6!A:A,B:B,land_water_area_P6!B:B,CONCATENATE("L",RIGHT(A:A,5)))</f>
        <v>0</v>
      </c>
      <c r="H6" t="str">
        <f t="shared" si="1"/>
        <v/>
      </c>
      <c r="I6" t="str">
        <f t="shared" si="2"/>
        <v/>
      </c>
      <c r="J6" t="str">
        <f t="shared" si="4"/>
        <v/>
      </c>
      <c r="K6" t="str">
        <f t="shared" si="5"/>
        <v/>
      </c>
      <c r="L6">
        <f t="shared" si="3"/>
        <v>5.3969860604744294E-4</v>
      </c>
      <c r="M6">
        <f t="shared" si="6"/>
        <v>0.99946030139395259</v>
      </c>
    </row>
    <row r="7" spans="1:13" x14ac:dyDescent="0.25">
      <c r="A7" t="s">
        <v>458</v>
      </c>
      <c r="B7" t="s">
        <v>118</v>
      </c>
      <c r="C7" s="2" t="str">
        <f t="shared" si="0"/>
        <v>F24025SL9_2970_0000</v>
      </c>
      <c r="D7" s="2">
        <f>SUMIFS(land_water_area_P5!C:C,land_water_area_P5!A:A,B:B,land_water_area_P5!B:B,A:A)</f>
        <v>1.86</v>
      </c>
      <c r="E7" s="2">
        <f>SUMIFS(land_water_area_P6!C:C,land_water_area_P6!A:A,B:B,land_water_area_P6!B:B,CONCATENATE("N",RIGHT(A:A,5)))</f>
        <v>6908.2305509999997</v>
      </c>
      <c r="F7" s="2">
        <f>SUMIFS(land_water_area_P6!C:C,land_water_area_P6!A:A,B:B,land_water_area_P6!B:B,CONCATENATE("H",RIGHT(A:A,5)))</f>
        <v>0</v>
      </c>
      <c r="G7" s="2">
        <f>SUMIFS(land_water_area_P6!C:C,land_water_area_P6!A:A,B:B,land_water_area_P6!B:B,CONCATENATE("L",RIGHT(A:A,5)))</f>
        <v>0</v>
      </c>
      <c r="H7" t="str">
        <f t="shared" si="1"/>
        <v/>
      </c>
      <c r="I7" t="str">
        <f t="shared" si="2"/>
        <v/>
      </c>
      <c r="J7" t="str">
        <f t="shared" si="4"/>
        <v/>
      </c>
      <c r="K7" t="str">
        <f t="shared" si="5"/>
        <v/>
      </c>
      <c r="L7">
        <f t="shared" si="3"/>
        <v>2.6924405406978725E-4</v>
      </c>
      <c r="M7">
        <f t="shared" si="6"/>
        <v>0.99973075594593019</v>
      </c>
    </row>
    <row r="8" spans="1:13" x14ac:dyDescent="0.25">
      <c r="A8" t="s">
        <v>462</v>
      </c>
      <c r="B8" t="s">
        <v>187</v>
      </c>
      <c r="C8" s="2" t="str">
        <f t="shared" si="0"/>
        <v>F24029EU0_3725_0000</v>
      </c>
      <c r="D8" s="2">
        <f>SUMIFS(land_water_area_P5!C:C,land_water_area_P5!A:A,B:B,land_water_area_P5!B:B,A:A)</f>
        <v>1.88</v>
      </c>
      <c r="E8" s="2">
        <f>SUMIFS(land_water_area_P6!C:C,land_water_area_P6!A:A,B:B,land_water_area_P6!B:B,CONCATENATE("N",RIGHT(A:A,5)))</f>
        <v>3937.0491379999999</v>
      </c>
      <c r="F8" s="2">
        <f>SUMIFS(land_water_area_P6!C:C,land_water_area_P6!A:A,B:B,land_water_area_P6!B:B,CONCATENATE("H",RIGHT(A:A,5)))</f>
        <v>0</v>
      </c>
      <c r="G8" s="2">
        <f>SUMIFS(land_water_area_P6!C:C,land_water_area_P6!A:A,B:B,land_water_area_P6!B:B,CONCATENATE("L",RIGHT(A:A,5)))</f>
        <v>0</v>
      </c>
      <c r="H8" t="str">
        <f t="shared" si="1"/>
        <v/>
      </c>
      <c r="I8" t="str">
        <f t="shared" si="2"/>
        <v/>
      </c>
      <c r="J8" t="str">
        <f t="shared" si="4"/>
        <v/>
      </c>
      <c r="K8" t="str">
        <f t="shared" si="5"/>
        <v/>
      </c>
      <c r="L8">
        <f t="shared" si="3"/>
        <v>4.7751499514050517E-4</v>
      </c>
      <c r="M8">
        <f t="shared" si="6"/>
        <v>0.99952248500485952</v>
      </c>
    </row>
    <row r="9" spans="1:13" x14ac:dyDescent="0.25">
      <c r="A9" t="s">
        <v>463</v>
      </c>
      <c r="B9" t="s">
        <v>25</v>
      </c>
      <c r="C9" s="2" t="str">
        <f t="shared" si="0"/>
        <v>F24033PL2_4811_0000</v>
      </c>
      <c r="D9" s="2">
        <f>SUMIFS(land_water_area_P5!C:C,land_water_area_P5!A:A,B:B,land_water_area_P5!B:B,A:A)</f>
        <v>1.89</v>
      </c>
      <c r="E9" s="2">
        <f>SUMIFS(land_water_area_P6!C:C,land_water_area_P6!A:A,B:B,land_water_area_P6!B:B,CONCATENATE("N",RIGHT(A:A,5)))</f>
        <v>1970.5790119999999</v>
      </c>
      <c r="F9" s="2">
        <f>SUMIFS(land_water_area_P6!C:C,land_water_area_P6!A:A,B:B,land_water_area_P6!B:B,CONCATENATE("H",RIGHT(A:A,5)))</f>
        <v>0</v>
      </c>
      <c r="G9" s="2">
        <f>SUMIFS(land_water_area_P6!C:C,land_water_area_P6!A:A,B:B,land_water_area_P6!B:B,CONCATENATE("L",RIGHT(A:A,5)))</f>
        <v>0</v>
      </c>
      <c r="H9" t="str">
        <f t="shared" si="1"/>
        <v/>
      </c>
      <c r="I9" t="str">
        <f t="shared" si="2"/>
        <v/>
      </c>
      <c r="J9" t="str">
        <f t="shared" si="4"/>
        <v/>
      </c>
      <c r="K9" t="str">
        <f t="shared" si="5"/>
        <v/>
      </c>
      <c r="L9">
        <f t="shared" si="3"/>
        <v>9.591089666999863E-4</v>
      </c>
      <c r="M9">
        <f t="shared" si="6"/>
        <v>0.99904089103329996</v>
      </c>
    </row>
    <row r="10" spans="1:13" x14ac:dyDescent="0.25">
      <c r="A10" t="s">
        <v>491</v>
      </c>
      <c r="B10" t="s">
        <v>325</v>
      </c>
      <c r="C10" s="2" t="str">
        <f t="shared" si="0"/>
        <v>F51510PL0_5090_0000</v>
      </c>
      <c r="D10" s="2">
        <f>SUMIFS(land_water_area_P5!C:C,land_water_area_P5!A:A,B:B,land_water_area_P5!B:B,A:A)</f>
        <v>2.19</v>
      </c>
      <c r="E10" s="2">
        <f>SUMIFS(land_water_area_P6!C:C,land_water_area_P6!A:A,B:B,land_water_area_P6!B:B,CONCATENATE("N",RIGHT(A:A,5)))</f>
        <v>3362.509998</v>
      </c>
      <c r="F10" s="2">
        <f>SUMIFS(land_water_area_P6!C:C,land_water_area_P6!A:A,B:B,land_water_area_P6!B:B,CONCATENATE("H",RIGHT(A:A,5)))</f>
        <v>0</v>
      </c>
      <c r="G10" s="2">
        <f>SUMIFS(land_water_area_P6!C:C,land_water_area_P6!A:A,B:B,land_water_area_P6!B:B,CONCATENATE("L",RIGHT(A:A,5)))</f>
        <v>0</v>
      </c>
      <c r="H10" t="str">
        <f t="shared" si="1"/>
        <v/>
      </c>
      <c r="I10" t="str">
        <f t="shared" si="2"/>
        <v/>
      </c>
      <c r="J10" t="str">
        <f t="shared" si="4"/>
        <v/>
      </c>
      <c r="K10" t="str">
        <f t="shared" si="5"/>
        <v/>
      </c>
      <c r="L10">
        <f t="shared" si="3"/>
        <v>6.5129917867979528E-4</v>
      </c>
      <c r="M10">
        <f t="shared" si="6"/>
        <v>0.99934870082132021</v>
      </c>
    </row>
    <row r="11" spans="1:13" x14ac:dyDescent="0.25">
      <c r="A11" t="s">
        <v>490</v>
      </c>
      <c r="B11" t="s">
        <v>411</v>
      </c>
      <c r="C11" s="2" t="str">
        <f t="shared" si="0"/>
        <v>F51199YL0_7370_0000</v>
      </c>
      <c r="D11" s="2">
        <f>SUMIFS(land_water_area_P5!C:C,land_water_area_P5!A:A,B:B,land_water_area_P5!B:B,A:A)</f>
        <v>2.31</v>
      </c>
      <c r="E11" s="2">
        <f>SUMIFS(land_water_area_P6!C:C,land_water_area_P6!A:A,B:B,land_water_area_P6!B:B,CONCATENATE("N",RIGHT(A:A,5)))</f>
        <v>20539.291870000001</v>
      </c>
      <c r="F11" s="2">
        <f>SUMIFS(land_water_area_P6!C:C,land_water_area_P6!A:A,B:B,land_water_area_P6!B:B,CONCATENATE("H",RIGHT(A:A,5)))</f>
        <v>0</v>
      </c>
      <c r="G11" s="2">
        <f>SUMIFS(land_water_area_P6!C:C,land_water_area_P6!A:A,B:B,land_water_area_P6!B:B,CONCATENATE("L",RIGHT(A:A,5)))</f>
        <v>0</v>
      </c>
      <c r="H11" t="str">
        <f t="shared" si="1"/>
        <v/>
      </c>
      <c r="I11" t="str">
        <f t="shared" si="2"/>
        <v/>
      </c>
      <c r="J11" t="str">
        <f t="shared" si="4"/>
        <v/>
      </c>
      <c r="K11" t="str">
        <f t="shared" si="5"/>
        <v/>
      </c>
      <c r="L11">
        <f t="shared" si="3"/>
        <v>1.1246736326747569E-4</v>
      </c>
      <c r="M11">
        <f t="shared" si="6"/>
        <v>0.99988753263673258</v>
      </c>
    </row>
    <row r="12" spans="1:13" x14ac:dyDescent="0.25">
      <c r="A12" t="s">
        <v>467</v>
      </c>
      <c r="B12" t="s">
        <v>272</v>
      </c>
      <c r="C12" s="2" t="str">
        <f t="shared" si="0"/>
        <v>F24041EU0_4550_0000</v>
      </c>
      <c r="D12" s="2">
        <f>SUMIFS(land_water_area_P5!C:C,land_water_area_P5!A:A,B:B,land_water_area_P5!B:B,A:A)</f>
        <v>2.31</v>
      </c>
      <c r="E12" s="2">
        <f>SUMIFS(land_water_area_P6!C:C,land_water_area_P6!A:A,B:B,land_water_area_P6!B:B,CONCATENATE("N",RIGHT(A:A,5)))</f>
        <v>3300.5405890000002</v>
      </c>
      <c r="F12" s="2">
        <f>SUMIFS(land_water_area_P6!C:C,land_water_area_P6!A:A,B:B,land_water_area_P6!B:B,CONCATENATE("H",RIGHT(A:A,5)))</f>
        <v>0</v>
      </c>
      <c r="G12" s="2">
        <f>SUMIFS(land_water_area_P6!C:C,land_water_area_P6!A:A,B:B,land_water_area_P6!B:B,CONCATENATE("L",RIGHT(A:A,5)))</f>
        <v>0</v>
      </c>
      <c r="H12" t="str">
        <f t="shared" si="1"/>
        <v/>
      </c>
      <c r="I12" t="str">
        <f t="shared" si="2"/>
        <v/>
      </c>
      <c r="J12" t="str">
        <f t="shared" si="4"/>
        <v/>
      </c>
      <c r="K12" t="str">
        <f t="shared" si="5"/>
        <v/>
      </c>
      <c r="L12">
        <f t="shared" si="3"/>
        <v>6.9988534838769708E-4</v>
      </c>
      <c r="M12">
        <f t="shared" si="6"/>
        <v>0.99930011465161228</v>
      </c>
    </row>
    <row r="13" spans="1:13" x14ac:dyDescent="0.25">
      <c r="A13" t="s">
        <v>491</v>
      </c>
      <c r="B13" t="s">
        <v>301</v>
      </c>
      <c r="C13" s="2" t="str">
        <f t="shared" si="0"/>
        <v>F51510PL7_4962_0000</v>
      </c>
      <c r="D13" s="2">
        <f>SUMIFS(land_water_area_P5!C:C,land_water_area_P5!A:A,B:B,land_water_area_P5!B:B,A:A)</f>
        <v>3.49</v>
      </c>
      <c r="E13" s="2">
        <f>SUMIFS(land_water_area_P6!C:C,land_water_area_P6!A:A,B:B,land_water_area_P6!B:B,CONCATENATE("N",RIGHT(A:A,5)))</f>
        <v>1685.702037</v>
      </c>
      <c r="F13" s="2">
        <f>SUMIFS(land_water_area_P6!C:C,land_water_area_P6!A:A,B:B,land_water_area_P6!B:B,CONCATENATE("H",RIGHT(A:A,5)))</f>
        <v>0</v>
      </c>
      <c r="G13" s="2">
        <f>SUMIFS(land_water_area_P6!C:C,land_water_area_P6!A:A,B:B,land_water_area_P6!B:B,CONCATENATE("L",RIGHT(A:A,5)))</f>
        <v>0</v>
      </c>
      <c r="H13" t="str">
        <f t="shared" si="1"/>
        <v/>
      </c>
      <c r="I13" t="str">
        <f t="shared" si="2"/>
        <v/>
      </c>
      <c r="J13" t="str">
        <f t="shared" si="4"/>
        <v/>
      </c>
      <c r="K13" t="str">
        <f t="shared" si="5"/>
        <v/>
      </c>
      <c r="L13">
        <f t="shared" si="3"/>
        <v>2.0703540266292031E-3</v>
      </c>
      <c r="M13">
        <f t="shared" si="6"/>
        <v>0.99792964597337075</v>
      </c>
    </row>
    <row r="14" spans="1:13" x14ac:dyDescent="0.25">
      <c r="A14" t="s">
        <v>451</v>
      </c>
      <c r="B14" t="s">
        <v>54</v>
      </c>
      <c r="C14" s="2" t="str">
        <f t="shared" si="0"/>
        <v>F24003XL3_4710_0000</v>
      </c>
      <c r="D14" s="2">
        <f>SUMIFS(land_water_area_P5!C:C,land_water_area_P5!A:A,B:B,land_water_area_P5!B:B,A:A)</f>
        <v>3.6</v>
      </c>
      <c r="E14" s="2">
        <f>SUMIFS(land_water_area_P6!C:C,land_water_area_P6!A:A,B:B,land_water_area_P6!B:B,CONCATENATE("N",RIGHT(A:A,5)))</f>
        <v>12214.497880000001</v>
      </c>
      <c r="F14" s="2">
        <f>SUMIFS(land_water_area_P6!C:C,land_water_area_P6!A:A,B:B,land_water_area_P6!B:B,CONCATENATE("H",RIGHT(A:A,5)))</f>
        <v>0</v>
      </c>
      <c r="G14" s="2">
        <f>SUMIFS(land_water_area_P6!C:C,land_water_area_P6!A:A,B:B,land_water_area_P6!B:B,CONCATENATE("L",RIGHT(A:A,5)))</f>
        <v>0</v>
      </c>
      <c r="H14" t="str">
        <f t="shared" si="1"/>
        <v/>
      </c>
      <c r="I14" t="str">
        <f t="shared" si="2"/>
        <v/>
      </c>
      <c r="J14" t="str">
        <f t="shared" si="4"/>
        <v/>
      </c>
      <c r="K14" t="str">
        <f t="shared" si="5"/>
        <v/>
      </c>
      <c r="L14">
        <f t="shared" si="3"/>
        <v>2.9473172252906393E-4</v>
      </c>
      <c r="M14">
        <f t="shared" si="6"/>
        <v>0.99970526827747097</v>
      </c>
    </row>
    <row r="15" spans="1:13" x14ac:dyDescent="0.25">
      <c r="A15" t="s">
        <v>465</v>
      </c>
      <c r="B15" t="s">
        <v>239</v>
      </c>
      <c r="C15" s="2" t="str">
        <f t="shared" si="0"/>
        <v>F24037WL0_5881_0000</v>
      </c>
      <c r="D15" s="2">
        <f>SUMIFS(land_water_area_P5!C:C,land_water_area_P5!A:A,B:B,land_water_area_P5!B:B,A:A)</f>
        <v>4.32</v>
      </c>
      <c r="E15" s="2">
        <f>SUMIFS(land_water_area_P6!C:C,land_water_area_P6!A:A,B:B,land_water_area_P6!B:B,CONCATENATE("N",RIGHT(A:A,5)))</f>
        <v>1760.9653969999999</v>
      </c>
      <c r="F15" s="2">
        <f>SUMIFS(land_water_area_P6!C:C,land_water_area_P6!A:A,B:B,land_water_area_P6!B:B,CONCATENATE("H",RIGHT(A:A,5)))</f>
        <v>0</v>
      </c>
      <c r="G15" s="2">
        <f>SUMIFS(land_water_area_P6!C:C,land_water_area_P6!A:A,B:B,land_water_area_P6!B:B,CONCATENATE("L",RIGHT(A:A,5)))</f>
        <v>0</v>
      </c>
      <c r="H15" t="str">
        <f t="shared" si="1"/>
        <v/>
      </c>
      <c r="I15" t="str">
        <f t="shared" si="2"/>
        <v/>
      </c>
      <c r="J15" t="str">
        <f t="shared" si="4"/>
        <v/>
      </c>
      <c r="K15" t="str">
        <f t="shared" si="5"/>
        <v/>
      </c>
      <c r="L15">
        <f t="shared" si="3"/>
        <v>2.4531998228696601E-3</v>
      </c>
      <c r="M15">
        <f t="shared" si="6"/>
        <v>0.99754680017713038</v>
      </c>
    </row>
    <row r="16" spans="1:13" x14ac:dyDescent="0.25">
      <c r="A16" t="s">
        <v>452</v>
      </c>
      <c r="B16" t="s">
        <v>61</v>
      </c>
      <c r="C16" s="2" t="str">
        <f t="shared" si="0"/>
        <v>F24005WM0_3742_0000</v>
      </c>
      <c r="D16" s="2">
        <f>SUMIFS(land_water_area_P5!C:C,land_water_area_P5!A:A,B:B,land_water_area_P5!B:B,A:A)</f>
        <v>4.6399999999999997</v>
      </c>
      <c r="E16" s="2">
        <f>SUMIFS(land_water_area_P6!C:C,land_water_area_P6!A:A,B:B,land_water_area_P6!B:B,CONCATENATE("N",RIGHT(A:A,5)))</f>
        <v>7596.1300140000003</v>
      </c>
      <c r="F16" s="2">
        <f>SUMIFS(land_water_area_P6!C:C,land_water_area_P6!A:A,B:B,land_water_area_P6!B:B,CONCATENATE("H",RIGHT(A:A,5)))</f>
        <v>0</v>
      </c>
      <c r="G16" s="2">
        <f>SUMIFS(land_water_area_P6!C:C,land_water_area_P6!A:A,B:B,land_water_area_P6!B:B,CONCATENATE("L",RIGHT(A:A,5)))</f>
        <v>0</v>
      </c>
      <c r="H16" t="str">
        <f t="shared" si="1"/>
        <v/>
      </c>
      <c r="I16" t="str">
        <f t="shared" si="2"/>
        <v/>
      </c>
      <c r="J16" t="str">
        <f t="shared" si="4"/>
        <v/>
      </c>
      <c r="K16" t="str">
        <f t="shared" si="5"/>
        <v/>
      </c>
      <c r="L16">
        <f t="shared" si="3"/>
        <v>6.1083735947755984E-4</v>
      </c>
      <c r="M16">
        <f t="shared" si="6"/>
        <v>0.99938916264052247</v>
      </c>
    </row>
    <row r="17" spans="1:13" x14ac:dyDescent="0.25">
      <c r="A17" t="s">
        <v>462</v>
      </c>
      <c r="B17" t="s">
        <v>180</v>
      </c>
      <c r="C17" s="2" t="str">
        <f t="shared" si="0"/>
        <v>F24029EU0_3570_0000</v>
      </c>
      <c r="D17" s="2">
        <f>SUMIFS(land_water_area_P5!C:C,land_water_area_P5!A:A,B:B,land_water_area_P5!B:B,A:A)</f>
        <v>4.84</v>
      </c>
      <c r="E17" s="2">
        <f>SUMIFS(land_water_area_P6!C:C,land_water_area_P6!A:A,B:B,land_water_area_P6!B:B,CONCATENATE("N",RIGHT(A:A,5)))</f>
        <v>13557.638139999999</v>
      </c>
      <c r="F17" s="2">
        <f>SUMIFS(land_water_area_P6!C:C,land_water_area_P6!A:A,B:B,land_water_area_P6!B:B,CONCATENATE("H",RIGHT(A:A,5)))</f>
        <v>0</v>
      </c>
      <c r="G17" s="2">
        <f>SUMIFS(land_water_area_P6!C:C,land_water_area_P6!A:A,B:B,land_water_area_P6!B:B,CONCATENATE("L",RIGHT(A:A,5)))</f>
        <v>0</v>
      </c>
      <c r="H17" t="str">
        <f t="shared" si="1"/>
        <v/>
      </c>
      <c r="I17" t="str">
        <f t="shared" si="2"/>
        <v/>
      </c>
      <c r="J17" t="str">
        <f t="shared" si="4"/>
        <v/>
      </c>
      <c r="K17" t="str">
        <f t="shared" si="5"/>
        <v/>
      </c>
      <c r="L17">
        <f t="shared" si="3"/>
        <v>3.5699433411784512E-4</v>
      </c>
      <c r="M17">
        <f t="shared" si="6"/>
        <v>0.99964300566588216</v>
      </c>
    </row>
    <row r="18" spans="1:13" x14ac:dyDescent="0.25">
      <c r="A18" t="s">
        <v>481</v>
      </c>
      <c r="B18" t="s">
        <v>352</v>
      </c>
      <c r="C18" s="2" t="str">
        <f t="shared" si="0"/>
        <v>F51101YP0_6783_0000</v>
      </c>
      <c r="D18" s="2">
        <f>SUMIFS(land_water_area_P5!C:C,land_water_area_P5!A:A,B:B,land_water_area_P5!B:B,A:A)</f>
        <v>5.17</v>
      </c>
      <c r="E18" s="2">
        <f>SUMIFS(land_water_area_P6!C:C,land_water_area_P6!A:A,B:B,land_water_area_P6!B:B,CONCATENATE("N",RIGHT(A:A,5)))</f>
        <v>961.9630214</v>
      </c>
      <c r="F18" s="2">
        <f>SUMIFS(land_water_area_P6!C:C,land_water_area_P6!A:A,B:B,land_water_area_P6!B:B,CONCATENATE("H",RIGHT(A:A,5)))</f>
        <v>0</v>
      </c>
      <c r="G18" s="2">
        <f>SUMIFS(land_water_area_P6!C:C,land_water_area_P6!A:A,B:B,land_water_area_P6!B:B,CONCATENATE("L",RIGHT(A:A,5)))</f>
        <v>0</v>
      </c>
      <c r="H18" t="str">
        <f t="shared" si="1"/>
        <v/>
      </c>
      <c r="I18" t="str">
        <f t="shared" si="2"/>
        <v/>
      </c>
      <c r="J18" t="str">
        <f t="shared" si="4"/>
        <v/>
      </c>
      <c r="K18" t="str">
        <f t="shared" si="5"/>
        <v/>
      </c>
      <c r="L18">
        <f t="shared" si="3"/>
        <v>5.3744269633938758E-3</v>
      </c>
      <c r="M18">
        <f t="shared" si="6"/>
        <v>0.99462557303660615</v>
      </c>
    </row>
    <row r="19" spans="1:13" x14ac:dyDescent="0.25">
      <c r="A19" t="s">
        <v>452</v>
      </c>
      <c r="B19" t="s">
        <v>60</v>
      </c>
      <c r="C19" s="2" t="str">
        <f t="shared" si="0"/>
        <v>F24005WM0_3741_0000</v>
      </c>
      <c r="D19" s="2">
        <f>SUMIFS(land_water_area_P5!C:C,land_water_area_P5!A:A,B:B,land_water_area_P5!B:B,A:A)</f>
        <v>5.78</v>
      </c>
      <c r="E19" s="2">
        <f>SUMIFS(land_water_area_P6!C:C,land_water_area_P6!A:A,B:B,land_water_area_P6!B:B,CONCATENATE("N",RIGHT(A:A,5)))</f>
        <v>6017.3000339999999</v>
      </c>
      <c r="F19" s="2">
        <f>SUMIFS(land_water_area_P6!C:C,land_water_area_P6!A:A,B:B,land_water_area_P6!B:B,CONCATENATE("H",RIGHT(A:A,5)))</f>
        <v>0</v>
      </c>
      <c r="G19" s="2">
        <f>SUMIFS(land_water_area_P6!C:C,land_water_area_P6!A:A,B:B,land_water_area_P6!B:B,CONCATENATE("L",RIGHT(A:A,5)))</f>
        <v>0</v>
      </c>
      <c r="H19" t="str">
        <f t="shared" si="1"/>
        <v/>
      </c>
      <c r="I19" t="str">
        <f t="shared" si="2"/>
        <v/>
      </c>
      <c r="J19" t="str">
        <f t="shared" si="4"/>
        <v/>
      </c>
      <c r="K19" t="str">
        <f t="shared" si="5"/>
        <v/>
      </c>
      <c r="L19">
        <f t="shared" si="3"/>
        <v>9.6056370254779294E-4</v>
      </c>
      <c r="M19">
        <f t="shared" si="6"/>
        <v>0.99903943629745218</v>
      </c>
    </row>
    <row r="20" spans="1:13" x14ac:dyDescent="0.25">
      <c r="A20" t="s">
        <v>470</v>
      </c>
      <c r="B20" t="s">
        <v>295</v>
      </c>
      <c r="C20" s="2" t="str">
        <f t="shared" si="0"/>
        <v>F51001EL0_6480_0000</v>
      </c>
      <c r="D20" s="2">
        <f>SUMIFS(land_water_area_P5!C:C,land_water_area_P5!A:A,B:B,land_water_area_P5!B:B,A:A)</f>
        <v>7.2</v>
      </c>
      <c r="E20" s="2">
        <f>SUMIFS(land_water_area_P6!C:C,land_water_area_P6!A:A,B:B,land_water_area_P6!B:B,CONCATENATE("N",RIGHT(A:A,5)))</f>
        <v>12915.27615</v>
      </c>
      <c r="F20" s="2">
        <f>SUMIFS(land_water_area_P6!C:C,land_water_area_P6!A:A,B:B,land_water_area_P6!B:B,CONCATENATE("H",RIGHT(A:A,5)))</f>
        <v>0</v>
      </c>
      <c r="G20" s="2">
        <f>SUMIFS(land_water_area_P6!C:C,land_water_area_P6!A:A,B:B,land_water_area_P6!B:B,CONCATENATE("L",RIGHT(A:A,5)))</f>
        <v>0</v>
      </c>
      <c r="H20" t="str">
        <f t="shared" si="1"/>
        <v/>
      </c>
      <c r="I20" t="str">
        <f t="shared" si="2"/>
        <v/>
      </c>
      <c r="J20" t="str">
        <f t="shared" si="4"/>
        <v/>
      </c>
      <c r="K20" t="str">
        <f t="shared" si="5"/>
        <v/>
      </c>
      <c r="L20">
        <f t="shared" si="3"/>
        <v>5.5747936911128304E-4</v>
      </c>
      <c r="M20">
        <f t="shared" si="6"/>
        <v>0.99944252063088868</v>
      </c>
    </row>
    <row r="21" spans="1:13" x14ac:dyDescent="0.25">
      <c r="A21" t="s">
        <v>469</v>
      </c>
      <c r="B21" t="s">
        <v>50</v>
      </c>
      <c r="C21" s="2" t="str">
        <f t="shared" si="0"/>
        <v>F24510WM0_3961_0000</v>
      </c>
      <c r="D21" s="2">
        <f>SUMIFS(land_water_area_P5!C:C,land_water_area_P5!A:A,B:B,land_water_area_P5!B:B,A:A)</f>
        <v>7.22</v>
      </c>
      <c r="E21" s="2">
        <f>SUMIFS(land_water_area_P6!C:C,land_water_area_P6!A:A,B:B,land_water_area_P6!B:B,CONCATENATE("N",RIGHT(A:A,5)))</f>
        <v>2081.9860319999998</v>
      </c>
      <c r="F21" s="2">
        <f>SUMIFS(land_water_area_P6!C:C,land_water_area_P6!A:A,B:B,land_water_area_P6!B:B,CONCATENATE("H",RIGHT(A:A,5)))</f>
        <v>0</v>
      </c>
      <c r="G21" s="2">
        <f>SUMIFS(land_water_area_P6!C:C,land_water_area_P6!A:A,B:B,land_water_area_P6!B:B,CONCATENATE("L",RIGHT(A:A,5)))</f>
        <v>0</v>
      </c>
      <c r="H21" t="str">
        <f t="shared" si="1"/>
        <v/>
      </c>
      <c r="I21" t="str">
        <f t="shared" si="2"/>
        <v/>
      </c>
      <c r="J21" t="str">
        <f t="shared" si="4"/>
        <v/>
      </c>
      <c r="K21" t="str">
        <f t="shared" si="5"/>
        <v/>
      </c>
      <c r="L21">
        <f t="shared" si="3"/>
        <v>3.4678426699454438E-3</v>
      </c>
      <c r="M21">
        <f t="shared" si="6"/>
        <v>0.99653215733005451</v>
      </c>
    </row>
    <row r="22" spans="1:13" x14ac:dyDescent="0.25">
      <c r="A22" t="s">
        <v>495</v>
      </c>
      <c r="B22" t="s">
        <v>308</v>
      </c>
      <c r="C22" s="2" t="str">
        <f t="shared" si="0"/>
        <v>F51670JB0_7074_0000</v>
      </c>
      <c r="D22" s="2">
        <f>SUMIFS(land_water_area_P5!C:C,land_water_area_P5!A:A,B:B,land_water_area_P5!B:B,A:A)</f>
        <v>9.07</v>
      </c>
      <c r="E22" s="2">
        <f>SUMIFS(land_water_area_P6!C:C,land_water_area_P6!A:A,B:B,land_water_area_P6!B:B,CONCATENATE("N",RIGHT(A:A,5)))</f>
        <v>4047.2079789999998</v>
      </c>
      <c r="F22" s="2">
        <f>SUMIFS(land_water_area_P6!C:C,land_water_area_P6!A:A,B:B,land_water_area_P6!B:B,CONCATENATE("H",RIGHT(A:A,5)))</f>
        <v>0</v>
      </c>
      <c r="G22" s="2">
        <f>SUMIFS(land_water_area_P6!C:C,land_water_area_P6!A:A,B:B,land_water_area_P6!B:B,CONCATENATE("L",RIGHT(A:A,5)))</f>
        <v>0</v>
      </c>
      <c r="H22" t="str">
        <f t="shared" si="1"/>
        <v/>
      </c>
      <c r="I22" t="str">
        <f t="shared" si="2"/>
        <v/>
      </c>
      <c r="J22" t="str">
        <f t="shared" si="4"/>
        <v/>
      </c>
      <c r="K22" t="str">
        <f t="shared" si="5"/>
        <v/>
      </c>
      <c r="L22">
        <f t="shared" si="3"/>
        <v>2.2410511263720755E-3</v>
      </c>
      <c r="M22">
        <f t="shared" si="6"/>
        <v>0.99775894887362793</v>
      </c>
    </row>
    <row r="23" spans="1:13" x14ac:dyDescent="0.25">
      <c r="A23" t="s">
        <v>491</v>
      </c>
      <c r="B23" t="s">
        <v>413</v>
      </c>
      <c r="C23" s="2" t="str">
        <f t="shared" si="0"/>
        <v>F51510PL7_4963_0000</v>
      </c>
      <c r="D23" s="2">
        <f>SUMIFS(land_water_area_P5!C:C,land_water_area_P5!A:A,B:B,land_water_area_P5!B:B,A:A)</f>
        <v>9.5299999999999994</v>
      </c>
      <c r="E23" s="2">
        <f>SUMIFS(land_water_area_P6!C:C,land_water_area_P6!A:A,B:B,land_water_area_P6!B:B,CONCATENATE("N",RIGHT(A:A,5)))</f>
        <v>253.66500110000001</v>
      </c>
      <c r="F23" s="2">
        <f>SUMIFS(land_water_area_P6!C:C,land_water_area_P6!A:A,B:B,land_water_area_P6!B:B,CONCATENATE("H",RIGHT(A:A,5)))</f>
        <v>0</v>
      </c>
      <c r="G23" s="2">
        <f>SUMIFS(land_water_area_P6!C:C,land_water_area_P6!A:A,B:B,land_water_area_P6!B:B,CONCATENATE("L",RIGHT(A:A,5)))</f>
        <v>0</v>
      </c>
      <c r="H23" t="str">
        <f t="shared" si="1"/>
        <v/>
      </c>
      <c r="I23" t="str">
        <f t="shared" si="2"/>
        <v/>
      </c>
      <c r="J23" t="str">
        <f t="shared" si="4"/>
        <v/>
      </c>
      <c r="K23" t="str">
        <f t="shared" si="5"/>
        <v/>
      </c>
      <c r="L23">
        <f t="shared" si="3"/>
        <v>3.756923485176844E-2</v>
      </c>
      <c r="M23">
        <f t="shared" si="6"/>
        <v>0.96243076514823156</v>
      </c>
    </row>
    <row r="24" spans="1:13" x14ac:dyDescent="0.25">
      <c r="A24" t="s">
        <v>468</v>
      </c>
      <c r="B24" t="s">
        <v>279</v>
      </c>
      <c r="C24" s="2" t="str">
        <f t="shared" si="0"/>
        <v>F24045EL0_5760_0000</v>
      </c>
      <c r="D24" s="2">
        <f>SUMIFS(land_water_area_P5!C:C,land_water_area_P5!A:A,B:B,land_water_area_P5!B:B,A:A)</f>
        <v>10.24</v>
      </c>
      <c r="E24" s="2">
        <f>SUMIFS(land_water_area_P6!C:C,land_water_area_P6!A:A,B:B,land_water_area_P6!B:B,CONCATENATE("N",RIGHT(A:A,5)))</f>
        <v>37787.819519999997</v>
      </c>
      <c r="F24" s="2">
        <f>SUMIFS(land_water_area_P6!C:C,land_water_area_P6!A:A,B:B,land_water_area_P6!B:B,CONCATENATE("H",RIGHT(A:A,5)))</f>
        <v>0</v>
      </c>
      <c r="G24" s="2">
        <f>SUMIFS(land_water_area_P6!C:C,land_water_area_P6!A:A,B:B,land_water_area_P6!B:B,CONCATENATE("L",RIGHT(A:A,5)))</f>
        <v>0</v>
      </c>
      <c r="H24" t="str">
        <f t="shared" si="1"/>
        <v/>
      </c>
      <c r="I24" t="str">
        <f t="shared" si="2"/>
        <v/>
      </c>
      <c r="J24" t="str">
        <f t="shared" si="4"/>
        <v/>
      </c>
      <c r="K24" t="str">
        <f t="shared" si="5"/>
        <v/>
      </c>
      <c r="L24">
        <f t="shared" si="3"/>
        <v>2.7098679230698307E-4</v>
      </c>
      <c r="M24">
        <f t="shared" si="6"/>
        <v>0.99972901320769303</v>
      </c>
    </row>
    <row r="25" spans="1:13" x14ac:dyDescent="0.25">
      <c r="A25" t="s">
        <v>501</v>
      </c>
      <c r="B25" t="s">
        <v>418</v>
      </c>
      <c r="C25" s="2" t="str">
        <f t="shared" si="0"/>
        <v>F51740JB0_7383_0000</v>
      </c>
      <c r="D25" s="2">
        <f>SUMIFS(land_water_area_P5!C:C,land_water_area_P5!A:A,B:B,land_water_area_P5!B:B,A:A)</f>
        <v>10.54</v>
      </c>
      <c r="E25" s="2">
        <f>SUMIFS(land_water_area_P6!C:C,land_water_area_P6!A:A,B:B,land_water_area_P6!B:B,CONCATENATE("N",RIGHT(A:A,5)))</f>
        <v>8569.0139930000005</v>
      </c>
      <c r="F25" s="2">
        <f>SUMIFS(land_water_area_P6!C:C,land_water_area_P6!A:A,B:B,land_water_area_P6!B:B,CONCATENATE("H",RIGHT(A:A,5)))</f>
        <v>0</v>
      </c>
      <c r="G25" s="2">
        <f>SUMIFS(land_water_area_P6!C:C,land_water_area_P6!A:A,B:B,land_water_area_P6!B:B,CONCATENATE("L",RIGHT(A:A,5)))</f>
        <v>0</v>
      </c>
      <c r="H25" t="str">
        <f t="shared" si="1"/>
        <v/>
      </c>
      <c r="I25" t="str">
        <f t="shared" si="2"/>
        <v/>
      </c>
      <c r="J25" t="str">
        <f t="shared" si="4"/>
        <v/>
      </c>
      <c r="K25" t="str">
        <f t="shared" si="5"/>
        <v/>
      </c>
      <c r="L25">
        <f t="shared" si="3"/>
        <v>1.2300131623790194E-3</v>
      </c>
      <c r="M25">
        <f t="shared" si="6"/>
        <v>0.99876998683762097</v>
      </c>
    </row>
    <row r="26" spans="1:13" x14ac:dyDescent="0.25">
      <c r="A26" t="s">
        <v>497</v>
      </c>
      <c r="B26" t="s">
        <v>433</v>
      </c>
      <c r="C26" s="2" t="str">
        <f t="shared" si="0"/>
        <v>F51710JB0_7398_0000</v>
      </c>
      <c r="D26" s="2">
        <f>SUMIFS(land_water_area_P5!C:C,land_water_area_P5!A:A,B:B,land_water_area_P5!B:B,A:A)</f>
        <v>10.91</v>
      </c>
      <c r="E26" s="2">
        <f>SUMIFS(land_water_area_P6!C:C,land_water_area_P6!A:A,B:B,land_water_area_P6!B:B,CONCATENATE("N",RIGHT(A:A,5)))</f>
        <v>2400.6710280000002</v>
      </c>
      <c r="F26" s="2">
        <f>SUMIFS(land_water_area_P6!C:C,land_water_area_P6!A:A,B:B,land_water_area_P6!B:B,CONCATENATE("H",RIGHT(A:A,5)))</f>
        <v>0</v>
      </c>
      <c r="G26" s="2">
        <f>SUMIFS(land_water_area_P6!C:C,land_water_area_P6!A:A,B:B,land_water_area_P6!B:B,CONCATENATE("L",RIGHT(A:A,5)))</f>
        <v>0</v>
      </c>
      <c r="H26" t="str">
        <f t="shared" si="1"/>
        <v/>
      </c>
      <c r="I26" t="str">
        <f t="shared" si="2"/>
        <v/>
      </c>
      <c r="J26" t="str">
        <f t="shared" si="4"/>
        <v/>
      </c>
      <c r="K26" t="str">
        <f t="shared" si="5"/>
        <v/>
      </c>
      <c r="L26">
        <f t="shared" si="3"/>
        <v>4.5445626963262539E-3</v>
      </c>
      <c r="M26">
        <f t="shared" si="6"/>
        <v>0.9954554373036737</v>
      </c>
    </row>
    <row r="27" spans="1:13" x14ac:dyDescent="0.25">
      <c r="A27" t="s">
        <v>495</v>
      </c>
      <c r="B27" t="s">
        <v>312</v>
      </c>
      <c r="C27" s="2" t="str">
        <f t="shared" si="0"/>
        <v>F51670JA5_7460_0000</v>
      </c>
      <c r="D27" s="2">
        <f>SUMIFS(land_water_area_P5!C:C,land_water_area_P5!A:A,B:B,land_water_area_P5!B:B,A:A)</f>
        <v>10.98</v>
      </c>
      <c r="E27" s="2">
        <f>SUMIFS(land_water_area_P6!C:C,land_water_area_P6!A:A,B:B,land_water_area_P6!B:B,CONCATENATE("N",RIGHT(A:A,5)))</f>
        <v>2197.419985</v>
      </c>
      <c r="F27" s="2">
        <f>SUMIFS(land_water_area_P6!C:C,land_water_area_P6!A:A,B:B,land_water_area_P6!B:B,CONCATENATE("H",RIGHT(A:A,5)))</f>
        <v>0</v>
      </c>
      <c r="G27" s="2">
        <f>SUMIFS(land_water_area_P6!C:C,land_water_area_P6!A:A,B:B,land_water_area_P6!B:B,CONCATENATE("L",RIGHT(A:A,5)))</f>
        <v>0</v>
      </c>
      <c r="H27" t="str">
        <f t="shared" si="1"/>
        <v/>
      </c>
      <c r="I27" t="str">
        <f t="shared" si="2"/>
        <v/>
      </c>
      <c r="J27" t="str">
        <f t="shared" si="4"/>
        <v/>
      </c>
      <c r="K27" t="str">
        <f t="shared" si="5"/>
        <v/>
      </c>
      <c r="L27">
        <f t="shared" si="3"/>
        <v>4.9967689722272184E-3</v>
      </c>
      <c r="M27">
        <f t="shared" si="6"/>
        <v>0.99500323102777277</v>
      </c>
    </row>
    <row r="28" spans="1:13" x14ac:dyDescent="0.25">
      <c r="A28" t="s">
        <v>465</v>
      </c>
      <c r="B28" t="s">
        <v>231</v>
      </c>
      <c r="C28" s="2" t="str">
        <f t="shared" si="0"/>
        <v>F24037PL0_5981_0000</v>
      </c>
      <c r="D28" s="2">
        <f>SUMIFS(land_water_area_P5!C:C,land_water_area_P5!A:A,B:B,land_water_area_P5!B:B,A:A)</f>
        <v>11.01</v>
      </c>
      <c r="E28" s="2">
        <f>SUMIFS(land_water_area_P6!C:C,land_water_area_P6!A:A,B:B,land_water_area_P6!B:B,CONCATENATE("N",RIGHT(A:A,5)))</f>
        <v>10789.783079999999</v>
      </c>
      <c r="F28" s="2">
        <f>SUMIFS(land_water_area_P6!C:C,land_water_area_P6!A:A,B:B,land_water_area_P6!B:B,CONCATENATE("H",RIGHT(A:A,5)))</f>
        <v>0</v>
      </c>
      <c r="G28" s="2">
        <f>SUMIFS(land_water_area_P6!C:C,land_water_area_P6!A:A,B:B,land_water_area_P6!B:B,CONCATENATE("L",RIGHT(A:A,5)))</f>
        <v>0</v>
      </c>
      <c r="H28" t="str">
        <f t="shared" si="1"/>
        <v/>
      </c>
      <c r="I28" t="str">
        <f t="shared" si="2"/>
        <v/>
      </c>
      <c r="J28" t="str">
        <f t="shared" si="4"/>
        <v/>
      </c>
      <c r="K28" t="str">
        <f t="shared" si="5"/>
        <v/>
      </c>
      <c r="L28">
        <f t="shared" si="3"/>
        <v>1.0204097634185247E-3</v>
      </c>
      <c r="M28">
        <f t="shared" si="6"/>
        <v>0.99897959023658145</v>
      </c>
    </row>
    <row r="29" spans="1:13" x14ac:dyDescent="0.25">
      <c r="A29" t="s">
        <v>467</v>
      </c>
      <c r="B29" t="s">
        <v>268</v>
      </c>
      <c r="C29" s="2" t="str">
        <f t="shared" si="0"/>
        <v>F24041EM0_4874_0000</v>
      </c>
      <c r="D29" s="2">
        <f>SUMIFS(land_water_area_P5!C:C,land_water_area_P5!A:A,B:B,land_water_area_P5!B:B,A:A)</f>
        <v>12.44</v>
      </c>
      <c r="E29" s="2">
        <f>SUMIFS(land_water_area_P6!C:C,land_water_area_P6!A:A,B:B,land_water_area_P6!B:B,CONCATENATE("N",RIGHT(A:A,5)))</f>
        <v>23153.4964</v>
      </c>
      <c r="F29" s="2">
        <f>SUMIFS(land_water_area_P6!C:C,land_water_area_P6!A:A,B:B,land_water_area_P6!B:B,CONCATENATE("H",RIGHT(A:A,5)))</f>
        <v>0</v>
      </c>
      <c r="G29" s="2">
        <f>SUMIFS(land_water_area_P6!C:C,land_water_area_P6!A:A,B:B,land_water_area_P6!B:B,CONCATENATE("L",RIGHT(A:A,5)))</f>
        <v>0</v>
      </c>
      <c r="H29" t="str">
        <f t="shared" si="1"/>
        <v/>
      </c>
      <c r="I29" t="str">
        <f t="shared" si="2"/>
        <v/>
      </c>
      <c r="J29" t="str">
        <f t="shared" si="4"/>
        <v/>
      </c>
      <c r="K29" t="str">
        <f t="shared" si="5"/>
        <v/>
      </c>
      <c r="L29">
        <f t="shared" si="3"/>
        <v>5.3728386352913855E-4</v>
      </c>
      <c r="M29">
        <f t="shared" si="6"/>
        <v>0.99946271613647086</v>
      </c>
    </row>
    <row r="30" spans="1:13" x14ac:dyDescent="0.25">
      <c r="A30" t="s">
        <v>495</v>
      </c>
      <c r="B30" t="s">
        <v>428</v>
      </c>
      <c r="C30" s="2" t="str">
        <f t="shared" si="0"/>
        <v>F51670JB0_7075_0000</v>
      </c>
      <c r="D30" s="2">
        <f>SUMIFS(land_water_area_P5!C:C,land_water_area_P5!A:A,B:B,land_water_area_P5!B:B,A:A)</f>
        <v>13.62</v>
      </c>
      <c r="E30" s="2">
        <f>SUMIFS(land_water_area_P6!C:C,land_water_area_P6!A:A,B:B,land_water_area_P6!B:B,CONCATENATE("N",RIGHT(A:A,5)))</f>
        <v>226.17300109999999</v>
      </c>
      <c r="F30" s="2">
        <f>SUMIFS(land_water_area_P6!C:C,land_water_area_P6!A:A,B:B,land_water_area_P6!B:B,CONCATENATE("H",RIGHT(A:A,5)))</f>
        <v>0</v>
      </c>
      <c r="G30" s="2">
        <f>SUMIFS(land_water_area_P6!C:C,land_water_area_P6!A:A,B:B,land_water_area_P6!B:B,CONCATENATE("L",RIGHT(A:A,5)))</f>
        <v>0</v>
      </c>
      <c r="H30" t="str">
        <f t="shared" si="1"/>
        <v/>
      </c>
      <c r="I30" t="str">
        <f t="shared" si="2"/>
        <v/>
      </c>
      <c r="J30" t="str">
        <f t="shared" si="4"/>
        <v/>
      </c>
      <c r="K30" t="str">
        <f t="shared" si="5"/>
        <v/>
      </c>
      <c r="L30">
        <f t="shared" si="3"/>
        <v>6.0219389289431859E-2</v>
      </c>
      <c r="M30">
        <f t="shared" si="6"/>
        <v>0.93978061071056818</v>
      </c>
    </row>
    <row r="31" spans="1:13" x14ac:dyDescent="0.25">
      <c r="A31" t="s">
        <v>449</v>
      </c>
      <c r="B31" t="s">
        <v>21</v>
      </c>
      <c r="C31" s="2" t="str">
        <f t="shared" si="0"/>
        <v>F10005EL2_4630_0000</v>
      </c>
      <c r="D31" s="2">
        <f>SUMIFS(land_water_area_P5!C:C,land_water_area_P5!A:A,B:B,land_water_area_P5!B:B,A:A)</f>
        <v>14.2</v>
      </c>
      <c r="E31" s="2">
        <f>SUMIFS(land_water_area_P6!C:C,land_water_area_P6!A:A,B:B,land_water_area_P6!B:B,CONCATENATE("N",RIGHT(A:A,5)))</f>
        <v>52039.76498</v>
      </c>
      <c r="F31" s="2">
        <f>SUMIFS(land_water_area_P6!C:C,land_water_area_P6!A:A,B:B,land_water_area_P6!B:B,CONCATENATE("H",RIGHT(A:A,5)))</f>
        <v>0</v>
      </c>
      <c r="G31" s="2">
        <f>SUMIFS(land_water_area_P6!C:C,land_water_area_P6!A:A,B:B,land_water_area_P6!B:B,CONCATENATE("L",RIGHT(A:A,5)))</f>
        <v>0</v>
      </c>
      <c r="H31" t="str">
        <f t="shared" si="1"/>
        <v/>
      </c>
      <c r="I31" t="str">
        <f t="shared" si="2"/>
        <v/>
      </c>
      <c r="J31" t="str">
        <f t="shared" si="4"/>
        <v/>
      </c>
      <c r="K31" t="str">
        <f t="shared" si="5"/>
        <v/>
      </c>
      <c r="L31">
        <f t="shared" si="3"/>
        <v>2.7286825767674708E-4</v>
      </c>
      <c r="M31">
        <f t="shared" si="6"/>
        <v>0.99972713174232331</v>
      </c>
    </row>
    <row r="32" spans="1:13" x14ac:dyDescent="0.25">
      <c r="A32" t="s">
        <v>497</v>
      </c>
      <c r="B32" t="s">
        <v>434</v>
      </c>
      <c r="C32" s="2" t="str">
        <f t="shared" si="0"/>
        <v>F51710JB0_7661_0000</v>
      </c>
      <c r="D32" s="2">
        <f>SUMIFS(land_water_area_P5!C:C,land_water_area_P5!A:A,B:B,land_water_area_P5!B:B,A:A)</f>
        <v>15.33</v>
      </c>
      <c r="E32" s="2">
        <f>SUMIFS(land_water_area_P6!C:C,land_water_area_P6!A:A,B:B,land_water_area_P6!B:B,CONCATENATE("N",RIGHT(A:A,5)))</f>
        <v>7784.7230069999996</v>
      </c>
      <c r="F32" s="2">
        <f>SUMIFS(land_water_area_P6!C:C,land_water_area_P6!A:A,B:B,land_water_area_P6!B:B,CONCATENATE("H",RIGHT(A:A,5)))</f>
        <v>0</v>
      </c>
      <c r="G32" s="2">
        <f>SUMIFS(land_water_area_P6!C:C,land_water_area_P6!A:A,B:B,land_water_area_P6!B:B,CONCATENATE("L",RIGHT(A:A,5)))</f>
        <v>0</v>
      </c>
      <c r="H32" t="str">
        <f t="shared" si="1"/>
        <v/>
      </c>
      <c r="I32" t="str">
        <f t="shared" si="2"/>
        <v/>
      </c>
      <c r="J32" t="str">
        <f t="shared" si="4"/>
        <v/>
      </c>
      <c r="K32" t="str">
        <f t="shared" si="5"/>
        <v/>
      </c>
      <c r="L32">
        <f t="shared" si="3"/>
        <v>1.969241549919671E-3</v>
      </c>
      <c r="M32">
        <f t="shared" si="6"/>
        <v>0.99803075845008038</v>
      </c>
    </row>
    <row r="33" spans="1:13" x14ac:dyDescent="0.25">
      <c r="A33" t="s">
        <v>466</v>
      </c>
      <c r="B33" t="s">
        <v>254</v>
      </c>
      <c r="C33" s="2" t="str">
        <f t="shared" si="0"/>
        <v>F24039EL0_5894_0000</v>
      </c>
      <c r="D33" s="2">
        <f>SUMIFS(land_water_area_P5!C:C,land_water_area_P5!A:A,B:B,land_water_area_P5!B:B,A:A)</f>
        <v>16.14</v>
      </c>
      <c r="E33" s="2">
        <f>SUMIFS(land_water_area_P6!C:C,land_water_area_P6!A:A,B:B,land_water_area_P6!B:B,CONCATENATE("N",RIGHT(A:A,5)))</f>
        <v>1072.6889940000001</v>
      </c>
      <c r="F33" s="2">
        <f>SUMIFS(land_water_area_P6!C:C,land_water_area_P6!A:A,B:B,land_water_area_P6!B:B,CONCATENATE("H",RIGHT(A:A,5)))</f>
        <v>0</v>
      </c>
      <c r="G33" s="2">
        <f>SUMIFS(land_water_area_P6!C:C,land_water_area_P6!A:A,B:B,land_water_area_P6!B:B,CONCATENATE("L",RIGHT(A:A,5)))</f>
        <v>0</v>
      </c>
      <c r="H33" t="str">
        <f t="shared" si="1"/>
        <v/>
      </c>
      <c r="I33" t="str">
        <f t="shared" si="2"/>
        <v/>
      </c>
      <c r="J33" t="str">
        <f t="shared" si="4"/>
        <v/>
      </c>
      <c r="K33" t="str">
        <f t="shared" si="5"/>
        <v/>
      </c>
      <c r="L33">
        <f t="shared" si="3"/>
        <v>1.504629961738938E-2</v>
      </c>
      <c r="M33">
        <f t="shared" si="6"/>
        <v>0.98495370038261065</v>
      </c>
    </row>
    <row r="34" spans="1:13" x14ac:dyDescent="0.25">
      <c r="A34" t="s">
        <v>456</v>
      </c>
      <c r="B34" t="s">
        <v>125</v>
      </c>
      <c r="C34" s="2" t="str">
        <f t="shared" si="0"/>
        <v>F24017PL0_5440_0000</v>
      </c>
      <c r="D34" s="2">
        <f>SUMIFS(land_water_area_P5!C:C,land_water_area_P5!A:A,B:B,land_water_area_P5!B:B,A:A)</f>
        <v>16.22</v>
      </c>
      <c r="E34" s="2">
        <f>SUMIFS(land_water_area_P6!C:C,land_water_area_P6!A:A,B:B,land_water_area_P6!B:B,CONCATENATE("N",RIGHT(A:A,5)))</f>
        <v>15087.19772</v>
      </c>
      <c r="F34" s="2">
        <f>SUMIFS(land_water_area_P6!C:C,land_water_area_P6!A:A,B:B,land_water_area_P6!B:B,CONCATENATE("H",RIGHT(A:A,5)))</f>
        <v>0</v>
      </c>
      <c r="G34" s="2">
        <f>SUMIFS(land_water_area_P6!C:C,land_water_area_P6!A:A,B:B,land_water_area_P6!B:B,CONCATENATE("L",RIGHT(A:A,5)))</f>
        <v>0</v>
      </c>
      <c r="H34" t="str">
        <f t="shared" si="1"/>
        <v/>
      </c>
      <c r="I34" t="str">
        <f t="shared" si="2"/>
        <v/>
      </c>
      <c r="J34" t="str">
        <f t="shared" si="4"/>
        <v/>
      </c>
      <c r="K34" t="str">
        <f t="shared" si="5"/>
        <v/>
      </c>
      <c r="L34">
        <f t="shared" si="3"/>
        <v>1.0750836769705964E-3</v>
      </c>
      <c r="M34">
        <f t="shared" si="6"/>
        <v>0.99892491632302938</v>
      </c>
    </row>
    <row r="35" spans="1:13" x14ac:dyDescent="0.25">
      <c r="A35" t="s">
        <v>497</v>
      </c>
      <c r="B35" t="s">
        <v>416</v>
      </c>
      <c r="C35" s="2" t="str">
        <f t="shared" ref="C35:C66" si="7">CONCATENATE(A35,B35)</f>
        <v>F51710JB0_7381_0000</v>
      </c>
      <c r="D35" s="2">
        <f>SUMIFS(land_water_area_P5!C:C,land_water_area_P5!A:A,B:B,land_water_area_P5!B:B,A:A)</f>
        <v>18.36</v>
      </c>
      <c r="E35" s="2">
        <f>SUMIFS(land_water_area_P6!C:C,land_water_area_P6!A:A,B:B,land_water_area_P6!B:B,CONCATENATE("N",RIGHT(A:A,5)))</f>
        <v>8087.5939589999998</v>
      </c>
      <c r="F35" s="2">
        <f>SUMIFS(land_water_area_P6!C:C,land_water_area_P6!A:A,B:B,land_water_area_P6!B:B,CONCATENATE("H",RIGHT(A:A,5)))</f>
        <v>0</v>
      </c>
      <c r="G35" s="2">
        <f>SUMIFS(land_water_area_P6!C:C,land_water_area_P6!A:A,B:B,land_water_area_P6!B:B,CONCATENATE("L",RIGHT(A:A,5)))</f>
        <v>0</v>
      </c>
      <c r="H35" t="str">
        <f t="shared" ref="H35:H66" si="8">IF(D35=0,1,"")</f>
        <v/>
      </c>
      <c r="I35" t="str">
        <f t="shared" ref="I35:I66" si="9">IF(E35=0,1,"")</f>
        <v/>
      </c>
      <c r="J35" t="str">
        <f t="shared" si="4"/>
        <v/>
      </c>
      <c r="K35" t="str">
        <f t="shared" si="5"/>
        <v/>
      </c>
      <c r="L35">
        <f t="shared" si="3"/>
        <v>2.2701436413692243E-3</v>
      </c>
      <c r="M35">
        <f t="shared" si="6"/>
        <v>0.99772985635863076</v>
      </c>
    </row>
    <row r="36" spans="1:13" x14ac:dyDescent="0.25">
      <c r="A36" t="s">
        <v>476</v>
      </c>
      <c r="B36" t="s">
        <v>328</v>
      </c>
      <c r="C36" s="2" t="str">
        <f t="shared" si="7"/>
        <v>F51059PL0_5252_0000</v>
      </c>
      <c r="D36" s="2">
        <f>SUMIFS(land_water_area_P5!C:C,land_water_area_P5!A:A,B:B,land_water_area_P5!B:B,A:A)</f>
        <v>18.54</v>
      </c>
      <c r="E36" s="2">
        <f>SUMIFS(land_water_area_P6!C:C,land_water_area_P6!A:A,B:B,land_water_area_P6!B:B,CONCATENATE("N",RIGHT(A:A,5)))</f>
        <v>401.89201389999999</v>
      </c>
      <c r="F36" s="2">
        <f>SUMIFS(land_water_area_P6!C:C,land_water_area_P6!A:A,B:B,land_water_area_P6!B:B,CONCATENATE("H",RIGHT(A:A,5)))</f>
        <v>0</v>
      </c>
      <c r="G36" s="2">
        <f>SUMIFS(land_water_area_P6!C:C,land_water_area_P6!A:A,B:B,land_water_area_P6!B:B,CONCATENATE("L",RIGHT(A:A,5)))</f>
        <v>0</v>
      </c>
      <c r="H36" t="str">
        <f t="shared" si="8"/>
        <v/>
      </c>
      <c r="I36" t="str">
        <f t="shared" si="9"/>
        <v/>
      </c>
      <c r="J36" t="str">
        <f t="shared" si="4"/>
        <v/>
      </c>
      <c r="K36" t="str">
        <f t="shared" si="5"/>
        <v/>
      </c>
      <c r="L36">
        <f t="shared" si="3"/>
        <v>4.6131795006539189E-2</v>
      </c>
      <c r="M36">
        <f t="shared" si="6"/>
        <v>0.95386820499346081</v>
      </c>
    </row>
    <row r="37" spans="1:13" x14ac:dyDescent="0.25">
      <c r="A37" t="s">
        <v>464</v>
      </c>
      <c r="B37" t="s">
        <v>93</v>
      </c>
      <c r="C37" s="2" t="str">
        <f t="shared" si="7"/>
        <v>F24035EM2_4101_0000</v>
      </c>
      <c r="D37" s="2">
        <f>SUMIFS(land_water_area_P5!C:C,land_water_area_P5!A:A,B:B,land_water_area_P5!B:B,A:A)</f>
        <v>19.48</v>
      </c>
      <c r="E37" s="2">
        <f>SUMIFS(land_water_area_P6!C:C,land_water_area_P6!A:A,B:B,land_water_area_P6!B:B,CONCATENATE("N",RIGHT(A:A,5)))</f>
        <v>5822.53593</v>
      </c>
      <c r="F37" s="2">
        <f>SUMIFS(land_water_area_P6!C:C,land_water_area_P6!A:A,B:B,land_water_area_P6!B:B,CONCATENATE("H",RIGHT(A:A,5)))</f>
        <v>0</v>
      </c>
      <c r="G37" s="2">
        <f>SUMIFS(land_water_area_P6!C:C,land_water_area_P6!A:A,B:B,land_water_area_P6!B:B,CONCATENATE("L",RIGHT(A:A,5)))</f>
        <v>0</v>
      </c>
      <c r="H37" t="str">
        <f t="shared" si="8"/>
        <v/>
      </c>
      <c r="I37" t="str">
        <f t="shared" si="9"/>
        <v/>
      </c>
      <c r="J37" t="str">
        <f t="shared" si="4"/>
        <v/>
      </c>
      <c r="K37" t="str">
        <f t="shared" si="5"/>
        <v/>
      </c>
      <c r="L37">
        <f t="shared" si="3"/>
        <v>3.3456212609408492E-3</v>
      </c>
      <c r="M37">
        <f t="shared" si="6"/>
        <v>0.99665437873905915</v>
      </c>
    </row>
    <row r="38" spans="1:13" x14ac:dyDescent="0.25">
      <c r="A38" t="s">
        <v>476</v>
      </c>
      <c r="B38" t="s">
        <v>332</v>
      </c>
      <c r="C38" s="2" t="str">
        <f t="shared" si="7"/>
        <v>F51059PL7_4983_0000</v>
      </c>
      <c r="D38" s="2">
        <f>SUMIFS(land_water_area_P5!C:C,land_water_area_P5!A:A,B:B,land_water_area_P5!B:B,A:A)</f>
        <v>19.989999999999998</v>
      </c>
      <c r="E38" s="2">
        <f>SUMIFS(land_water_area_P6!C:C,land_water_area_P6!A:A,B:B,land_water_area_P6!B:B,CONCATENATE("N",RIGHT(A:A,5)))</f>
        <v>423.19400400000001</v>
      </c>
      <c r="F38" s="2">
        <f>SUMIFS(land_water_area_P6!C:C,land_water_area_P6!A:A,B:B,land_water_area_P6!B:B,CONCATENATE("H",RIGHT(A:A,5)))</f>
        <v>0</v>
      </c>
      <c r="G38" s="2">
        <f>SUMIFS(land_water_area_P6!C:C,land_water_area_P6!A:A,B:B,land_water_area_P6!B:B,CONCATENATE("L",RIGHT(A:A,5)))</f>
        <v>0</v>
      </c>
      <c r="H38" t="str">
        <f t="shared" si="8"/>
        <v/>
      </c>
      <c r="I38" t="str">
        <f t="shared" si="9"/>
        <v/>
      </c>
      <c r="J38" t="str">
        <f t="shared" si="4"/>
        <v/>
      </c>
      <c r="K38" t="str">
        <f t="shared" si="5"/>
        <v/>
      </c>
      <c r="L38">
        <f t="shared" si="3"/>
        <v>4.7236018967792365E-2</v>
      </c>
      <c r="M38">
        <f t="shared" si="6"/>
        <v>0.95276398103220761</v>
      </c>
    </row>
    <row r="39" spans="1:13" x14ac:dyDescent="0.25">
      <c r="A39" t="s">
        <v>491</v>
      </c>
      <c r="B39" t="s">
        <v>302</v>
      </c>
      <c r="C39" s="2" t="str">
        <f t="shared" si="7"/>
        <v>F51510PL7_4964_0000</v>
      </c>
      <c r="D39" s="1">
        <f>SUMIFS(land_water_area_P5!C:C,land_water_area_P5!A:A,B:B,land_water_area_P5!B:B,A:A)</f>
        <v>22.87</v>
      </c>
      <c r="E39" s="1">
        <f>SUMIFS(land_water_area_P6!C:C,land_water_area_P6!A:A,B:B,land_water_area_P6!B:B,CONCATENATE("N",RIGHT(A:A,5)))</f>
        <v>0</v>
      </c>
      <c r="F39" s="1">
        <f>SUMIFS(land_water_area_P6!C:C,land_water_area_P6!A:A,B:B,land_water_area_P6!B:B,CONCATENATE("H",RIGHT(A:A,5)))</f>
        <v>0</v>
      </c>
      <c r="G39" s="1">
        <f>SUMIFS(land_water_area_P6!C:C,land_water_area_P6!A:A,B:B,land_water_area_P6!B:B,CONCATENATE("L",RIGHT(A:A,5)))</f>
        <v>0</v>
      </c>
      <c r="H39" t="str">
        <f t="shared" si="8"/>
        <v/>
      </c>
      <c r="I39">
        <f t="shared" si="9"/>
        <v>1</v>
      </c>
      <c r="J39">
        <f t="shared" si="4"/>
        <v>1</v>
      </c>
      <c r="K39">
        <f t="shared" si="5"/>
        <v>1</v>
      </c>
      <c r="L39">
        <f t="shared" si="3"/>
        <v>1</v>
      </c>
      <c r="M39">
        <f t="shared" si="6"/>
        <v>0</v>
      </c>
    </row>
    <row r="40" spans="1:13" x14ac:dyDescent="0.25">
      <c r="A40" t="s">
        <v>479</v>
      </c>
      <c r="B40" t="s">
        <v>347</v>
      </c>
      <c r="C40" s="2" t="str">
        <f t="shared" si="7"/>
        <v>F51095JB0_7391_0000</v>
      </c>
      <c r="D40" s="2">
        <f>SUMIFS(land_water_area_P5!C:C,land_water_area_P5!A:A,B:B,land_water_area_P5!B:B,A:A)</f>
        <v>23.49</v>
      </c>
      <c r="E40" s="2">
        <f>SUMIFS(land_water_area_P6!C:C,land_water_area_P6!A:A,B:B,land_water_area_P6!B:B,CONCATENATE("N",RIGHT(A:A,5)))</f>
        <v>1444.649459</v>
      </c>
      <c r="F40" s="2">
        <f>SUMIFS(land_water_area_P6!C:C,land_water_area_P6!A:A,B:B,land_water_area_P6!B:B,CONCATENATE("H",RIGHT(A:A,5)))</f>
        <v>0</v>
      </c>
      <c r="G40" s="2">
        <f>SUMIFS(land_water_area_P6!C:C,land_water_area_P6!A:A,B:B,land_water_area_P6!B:B,CONCATENATE("L",RIGHT(A:A,5)))</f>
        <v>0</v>
      </c>
      <c r="H40" t="str">
        <f t="shared" si="8"/>
        <v/>
      </c>
      <c r="I40" t="str">
        <f t="shared" si="9"/>
        <v/>
      </c>
      <c r="J40" t="str">
        <f t="shared" si="4"/>
        <v/>
      </c>
      <c r="K40" t="str">
        <f t="shared" si="5"/>
        <v/>
      </c>
      <c r="L40">
        <f t="shared" si="3"/>
        <v>1.625999985924613E-2</v>
      </c>
      <c r="M40">
        <f t="shared" si="6"/>
        <v>0.98374000014075391</v>
      </c>
    </row>
    <row r="41" spans="1:13" x14ac:dyDescent="0.25">
      <c r="A41" t="s">
        <v>450</v>
      </c>
      <c r="B41" t="s">
        <v>25</v>
      </c>
      <c r="C41" s="2" t="str">
        <f t="shared" si="7"/>
        <v>F11001PL2_4811_0000</v>
      </c>
      <c r="D41" s="2">
        <f>SUMIFS(land_water_area_P5!C:C,land_water_area_P5!A:A,B:B,land_water_area_P5!B:B,A:A)</f>
        <v>26.19</v>
      </c>
      <c r="E41" s="2">
        <f>SUMIFS(land_water_area_P6!C:C,land_water_area_P6!A:A,B:B,land_water_area_P6!B:B,CONCATENATE("N",RIGHT(A:A,5)))</f>
        <v>238.83200149999999</v>
      </c>
      <c r="F41" s="2">
        <f>SUMIFS(land_water_area_P6!C:C,land_water_area_P6!A:A,B:B,land_water_area_P6!B:B,CONCATENATE("H",RIGHT(A:A,5)))</f>
        <v>0</v>
      </c>
      <c r="G41" s="2">
        <f>SUMIFS(land_water_area_P6!C:C,land_water_area_P6!A:A,B:B,land_water_area_P6!B:B,CONCATENATE("L",RIGHT(A:A,5)))</f>
        <v>0</v>
      </c>
      <c r="H41" t="str">
        <f t="shared" si="8"/>
        <v/>
      </c>
      <c r="I41" t="str">
        <f t="shared" si="9"/>
        <v/>
      </c>
      <c r="J41" t="str">
        <f t="shared" si="4"/>
        <v/>
      </c>
      <c r="K41" t="str">
        <f t="shared" si="5"/>
        <v/>
      </c>
      <c r="L41">
        <f t="shared" si="3"/>
        <v>0.10965867151601123</v>
      </c>
      <c r="M41">
        <f t="shared" si="6"/>
        <v>0.89034132848398873</v>
      </c>
    </row>
    <row r="42" spans="1:13" x14ac:dyDescent="0.25">
      <c r="A42" t="s">
        <v>456</v>
      </c>
      <c r="B42" t="s">
        <v>138</v>
      </c>
      <c r="C42" s="2" t="str">
        <f t="shared" si="7"/>
        <v>F24017PL0_5930_0000</v>
      </c>
      <c r="D42" s="2">
        <f>SUMIFS(land_water_area_P5!C:C,land_water_area_P5!A:A,B:B,land_water_area_P5!B:B,A:A)</f>
        <v>30.43</v>
      </c>
      <c r="E42" s="2">
        <f>SUMIFS(land_water_area_P6!C:C,land_water_area_P6!A:A,B:B,land_water_area_P6!B:B,CONCATENATE("N",RIGHT(A:A,5)))</f>
        <v>7735.9779980000003</v>
      </c>
      <c r="F42" s="2">
        <f>SUMIFS(land_water_area_P6!C:C,land_water_area_P6!A:A,B:B,land_water_area_P6!B:B,CONCATENATE("H",RIGHT(A:A,5)))</f>
        <v>0</v>
      </c>
      <c r="G42" s="2">
        <f>SUMIFS(land_water_area_P6!C:C,land_water_area_P6!A:A,B:B,land_water_area_P6!B:B,CONCATENATE("L",RIGHT(A:A,5)))</f>
        <v>0</v>
      </c>
      <c r="H42" t="str">
        <f t="shared" si="8"/>
        <v/>
      </c>
      <c r="I42" t="str">
        <f t="shared" si="9"/>
        <v/>
      </c>
      <c r="J42" t="str">
        <f t="shared" si="4"/>
        <v/>
      </c>
      <c r="K42" t="str">
        <f t="shared" si="5"/>
        <v/>
      </c>
      <c r="L42">
        <f t="shared" si="3"/>
        <v>3.9335685814860305E-3</v>
      </c>
      <c r="M42">
        <f t="shared" si="6"/>
        <v>0.99606643141851392</v>
      </c>
    </row>
    <row r="43" spans="1:13" x14ac:dyDescent="0.25">
      <c r="A43" t="s">
        <v>463</v>
      </c>
      <c r="B43" t="s">
        <v>24</v>
      </c>
      <c r="C43" s="2" t="str">
        <f t="shared" si="7"/>
        <v>F24033PL2_4810_0000</v>
      </c>
      <c r="D43" s="2">
        <f>SUMIFS(land_water_area_P5!C:C,land_water_area_P5!A:A,B:B,land_water_area_P5!B:B,A:A)</f>
        <v>31.11</v>
      </c>
      <c r="E43" s="2">
        <f>SUMIFS(land_water_area_P6!C:C,land_water_area_P6!A:A,B:B,land_water_area_P6!B:B,CONCATENATE("N",RIGHT(A:A,5)))</f>
        <v>11076.401040000001</v>
      </c>
      <c r="F43" s="2">
        <f>SUMIFS(land_water_area_P6!C:C,land_water_area_P6!A:A,B:B,land_water_area_P6!B:B,CONCATENATE("H",RIGHT(A:A,5)))</f>
        <v>0</v>
      </c>
      <c r="G43" s="2">
        <f>SUMIFS(land_water_area_P6!C:C,land_water_area_P6!A:A,B:B,land_water_area_P6!B:B,CONCATENATE("L",RIGHT(A:A,5)))</f>
        <v>0</v>
      </c>
      <c r="H43" t="str">
        <f t="shared" si="8"/>
        <v/>
      </c>
      <c r="I43" t="str">
        <f t="shared" si="9"/>
        <v/>
      </c>
      <c r="J43" t="str">
        <f t="shared" si="4"/>
        <v/>
      </c>
      <c r="K43" t="str">
        <f t="shared" si="5"/>
        <v/>
      </c>
      <c r="L43">
        <f t="shared" si="3"/>
        <v>2.8086740347928029E-3</v>
      </c>
      <c r="M43">
        <f t="shared" si="6"/>
        <v>0.99719132596520721</v>
      </c>
    </row>
    <row r="44" spans="1:13" x14ac:dyDescent="0.25">
      <c r="A44" t="s">
        <v>452</v>
      </c>
      <c r="B44" t="s">
        <v>65</v>
      </c>
      <c r="C44" s="2" t="str">
        <f t="shared" si="7"/>
        <v>F24005WM0_3964_0000</v>
      </c>
      <c r="D44" s="2">
        <f>SUMIFS(land_water_area_P5!C:C,land_water_area_P5!A:A,B:B,land_water_area_P5!B:B,A:A)</f>
        <v>43.29</v>
      </c>
      <c r="E44" s="2">
        <f>SUMIFS(land_water_area_P6!C:C,land_water_area_P6!A:A,B:B,land_water_area_P6!B:B,CONCATENATE("N",RIGHT(A:A,5)))</f>
        <v>10141.572120000001</v>
      </c>
      <c r="F44" s="2">
        <f>SUMIFS(land_water_area_P6!C:C,land_water_area_P6!A:A,B:B,land_water_area_P6!B:B,CONCATENATE("H",RIGHT(A:A,5)))</f>
        <v>0</v>
      </c>
      <c r="G44" s="2">
        <f>SUMIFS(land_water_area_P6!C:C,land_water_area_P6!A:A,B:B,land_water_area_P6!B:B,CONCATENATE("L",RIGHT(A:A,5)))</f>
        <v>0</v>
      </c>
      <c r="H44" t="str">
        <f t="shared" si="8"/>
        <v/>
      </c>
      <c r="I44" t="str">
        <f t="shared" si="9"/>
        <v/>
      </c>
      <c r="J44" t="str">
        <f t="shared" si="4"/>
        <v/>
      </c>
      <c r="K44" t="str">
        <f t="shared" si="5"/>
        <v/>
      </c>
      <c r="L44">
        <f t="shared" si="3"/>
        <v>4.2685689642366804E-3</v>
      </c>
      <c r="M44">
        <f t="shared" si="6"/>
        <v>0.99573143103576334</v>
      </c>
    </row>
    <row r="45" spans="1:13" x14ac:dyDescent="0.25">
      <c r="A45" t="s">
        <v>452</v>
      </c>
      <c r="B45" t="s">
        <v>66</v>
      </c>
      <c r="C45" s="2" t="str">
        <f t="shared" si="7"/>
        <v>F24005WM0_3965_0000</v>
      </c>
      <c r="D45" s="2">
        <f>SUMIFS(land_water_area_P5!C:C,land_water_area_P5!A:A,B:B,land_water_area_P5!B:B,A:A)</f>
        <v>45.62</v>
      </c>
      <c r="E45" s="2">
        <f>SUMIFS(land_water_area_P6!C:C,land_water_area_P6!A:A,B:B,land_water_area_P6!B:B,CONCATENATE("N",RIGHT(A:A,5)))</f>
        <v>806.95053499999995</v>
      </c>
      <c r="F45" s="2">
        <f>SUMIFS(land_water_area_P6!C:C,land_water_area_P6!A:A,B:B,land_water_area_P6!B:B,CONCATENATE("H",RIGHT(A:A,5)))</f>
        <v>0</v>
      </c>
      <c r="G45" s="2">
        <f>SUMIFS(land_water_area_P6!C:C,land_water_area_P6!A:A,B:B,land_water_area_P6!B:B,CONCATENATE("L",RIGHT(A:A,5)))</f>
        <v>0</v>
      </c>
      <c r="H45" t="str">
        <f t="shared" si="8"/>
        <v/>
      </c>
      <c r="I45" t="str">
        <f t="shared" si="9"/>
        <v/>
      </c>
      <c r="J45" t="str">
        <f t="shared" si="4"/>
        <v/>
      </c>
      <c r="K45" t="str">
        <f t="shared" si="5"/>
        <v/>
      </c>
      <c r="L45">
        <f t="shared" si="3"/>
        <v>5.6533824591862993E-2</v>
      </c>
      <c r="M45">
        <f t="shared" si="6"/>
        <v>0.94346617540813704</v>
      </c>
    </row>
    <row r="46" spans="1:13" x14ac:dyDescent="0.25">
      <c r="A46" t="s">
        <v>494</v>
      </c>
      <c r="B46" t="s">
        <v>425</v>
      </c>
      <c r="C46" s="2" t="str">
        <f t="shared" si="7"/>
        <v>F51650YL0_7371_0000</v>
      </c>
      <c r="D46" s="2">
        <f>SUMIFS(land_water_area_P5!C:C,land_water_area_P5!A:A,B:B,land_water_area_P5!B:B,A:A)</f>
        <v>45.93</v>
      </c>
      <c r="E46" s="2">
        <f>SUMIFS(land_water_area_P6!C:C,land_water_area_P6!A:A,B:B,land_water_area_P6!B:B,CONCATENATE("N",RIGHT(A:A,5)))</f>
        <v>1233.129997</v>
      </c>
      <c r="F46" s="2">
        <f>SUMIFS(land_water_area_P6!C:C,land_water_area_P6!A:A,B:B,land_water_area_P6!B:B,CONCATENATE("H",RIGHT(A:A,5)))</f>
        <v>0</v>
      </c>
      <c r="G46" s="2">
        <f>SUMIFS(land_water_area_P6!C:C,land_water_area_P6!A:A,B:B,land_water_area_P6!B:B,CONCATENATE("L",RIGHT(A:A,5)))</f>
        <v>0</v>
      </c>
      <c r="H46" t="str">
        <f t="shared" si="8"/>
        <v/>
      </c>
      <c r="I46" t="str">
        <f t="shared" si="9"/>
        <v/>
      </c>
      <c r="J46" t="str">
        <f t="shared" si="4"/>
        <v/>
      </c>
      <c r="K46" t="str">
        <f t="shared" si="5"/>
        <v/>
      </c>
      <c r="L46">
        <f t="shared" si="3"/>
        <v>3.7246681300219804E-2</v>
      </c>
      <c r="M46">
        <f t="shared" si="6"/>
        <v>0.9627533186997802</v>
      </c>
    </row>
    <row r="47" spans="1:13" x14ac:dyDescent="0.25">
      <c r="A47" t="s">
        <v>474</v>
      </c>
      <c r="B47" t="s">
        <v>313</v>
      </c>
      <c r="C47" s="2" t="str">
        <f t="shared" si="7"/>
        <v>F51053JA5_7520_0000</v>
      </c>
      <c r="D47" s="2">
        <f>SUMIFS(land_water_area_P5!C:C,land_water_area_P5!A:A,B:B,land_water_area_P5!B:B,A:A)</f>
        <v>47.66</v>
      </c>
      <c r="E47" s="2">
        <f>SUMIFS(land_water_area_P6!C:C,land_water_area_P6!A:A,B:B,land_water_area_P6!B:B,CONCATENATE("N",RIGHT(A:A,5)))</f>
        <v>6974.7600110000003</v>
      </c>
      <c r="F47" s="2">
        <f>SUMIFS(land_water_area_P6!C:C,land_water_area_P6!A:A,B:B,land_water_area_P6!B:B,CONCATENATE("H",RIGHT(A:A,5)))</f>
        <v>0</v>
      </c>
      <c r="G47" s="2">
        <f>SUMIFS(land_water_area_P6!C:C,land_water_area_P6!A:A,B:B,land_water_area_P6!B:B,CONCATENATE("L",RIGHT(A:A,5)))</f>
        <v>0</v>
      </c>
      <c r="H47" t="str">
        <f t="shared" si="8"/>
        <v/>
      </c>
      <c r="I47" t="str">
        <f t="shared" si="9"/>
        <v/>
      </c>
      <c r="J47" t="str">
        <f t="shared" si="4"/>
        <v/>
      </c>
      <c r="K47" t="str">
        <f t="shared" si="5"/>
        <v/>
      </c>
      <c r="L47">
        <f t="shared" si="3"/>
        <v>6.833210020822893E-3</v>
      </c>
      <c r="M47">
        <f t="shared" si="6"/>
        <v>0.99316678997917707</v>
      </c>
    </row>
    <row r="48" spans="1:13" x14ac:dyDescent="0.25">
      <c r="A48" t="s">
        <v>469</v>
      </c>
      <c r="B48" t="s">
        <v>287</v>
      </c>
      <c r="C48" s="2" t="str">
        <f t="shared" si="7"/>
        <v>F24510WM0_3960_0000</v>
      </c>
      <c r="D48" s="2">
        <f>SUMIFS(land_water_area_P5!C:C,land_water_area_P5!A:A,B:B,land_water_area_P5!B:B,A:A)</f>
        <v>48.61</v>
      </c>
      <c r="E48" s="2">
        <f>SUMIFS(land_water_area_P6!C:C,land_water_area_P6!A:A,B:B,land_water_area_P6!B:B,CONCATENATE("N",RIGHT(A:A,5)))</f>
        <v>9438.4750540000005</v>
      </c>
      <c r="F48" s="2">
        <f>SUMIFS(land_water_area_P6!C:C,land_water_area_P6!A:A,B:B,land_water_area_P6!B:B,CONCATENATE("H",RIGHT(A:A,5)))</f>
        <v>0</v>
      </c>
      <c r="G48" s="2">
        <f>SUMIFS(land_water_area_P6!C:C,land_water_area_P6!A:A,B:B,land_water_area_P6!B:B,CONCATENATE("L",RIGHT(A:A,5)))</f>
        <v>0</v>
      </c>
      <c r="H48" t="str">
        <f t="shared" si="8"/>
        <v/>
      </c>
      <c r="I48" t="str">
        <f t="shared" si="9"/>
        <v/>
      </c>
      <c r="J48" t="str">
        <f t="shared" si="4"/>
        <v/>
      </c>
      <c r="K48" t="str">
        <f t="shared" si="5"/>
        <v/>
      </c>
      <c r="L48">
        <f t="shared" si="3"/>
        <v>5.1501963740847321E-3</v>
      </c>
      <c r="M48">
        <f t="shared" si="6"/>
        <v>0.99484980362591524</v>
      </c>
    </row>
    <row r="49" spans="1:13" x14ac:dyDescent="0.25">
      <c r="A49" t="s">
        <v>451</v>
      </c>
      <c r="B49" t="s">
        <v>51</v>
      </c>
      <c r="C49" s="2" t="str">
        <f t="shared" si="7"/>
        <v>F24003WM0_3962_0000</v>
      </c>
      <c r="D49" s="2">
        <f>SUMIFS(land_water_area_P5!C:C,land_water_area_P5!A:A,B:B,land_water_area_P5!B:B,A:A)</f>
        <v>52.51</v>
      </c>
      <c r="E49" s="2">
        <f>SUMIFS(land_water_area_P6!C:C,land_water_area_P6!A:A,B:B,land_water_area_P6!B:B,CONCATENATE("N",RIGHT(A:A,5)))</f>
        <v>8729.9398529999999</v>
      </c>
      <c r="F49" s="2">
        <f>SUMIFS(land_water_area_P6!C:C,land_water_area_P6!A:A,B:B,land_water_area_P6!B:B,CONCATENATE("H",RIGHT(A:A,5)))</f>
        <v>0</v>
      </c>
      <c r="G49" s="2">
        <f>SUMIFS(land_water_area_P6!C:C,land_water_area_P6!A:A,B:B,land_water_area_P6!B:B,CONCATENATE("L",RIGHT(A:A,5)))</f>
        <v>0</v>
      </c>
      <c r="H49" t="str">
        <f t="shared" si="8"/>
        <v/>
      </c>
      <c r="I49" t="str">
        <f t="shared" si="9"/>
        <v/>
      </c>
      <c r="J49" t="str">
        <f t="shared" si="4"/>
        <v/>
      </c>
      <c r="K49" t="str">
        <f t="shared" si="5"/>
        <v/>
      </c>
      <c r="L49">
        <f t="shared" si="3"/>
        <v>6.014932620865103E-3</v>
      </c>
      <c r="M49">
        <f t="shared" si="6"/>
        <v>0.99398506737913495</v>
      </c>
    </row>
    <row r="50" spans="1:13" x14ac:dyDescent="0.25">
      <c r="A50" t="s">
        <v>482</v>
      </c>
      <c r="B50" t="s">
        <v>381</v>
      </c>
      <c r="C50" s="2" t="str">
        <f t="shared" si="7"/>
        <v>F51131EL0_7220_0000</v>
      </c>
      <c r="D50" s="2">
        <f>SUMIFS(land_water_area_P5!C:C,land_water_area_P5!A:A,B:B,land_water_area_P5!B:B,A:A)</f>
        <v>56.73</v>
      </c>
      <c r="E50" s="2">
        <f>SUMIFS(land_water_area_P6!C:C,land_water_area_P6!A:A,B:B,land_water_area_P6!B:B,CONCATENATE("N",RIGHT(A:A,5)))</f>
        <v>9152.9918949999992</v>
      </c>
      <c r="F50" s="2">
        <f>SUMIFS(land_water_area_P6!C:C,land_water_area_P6!A:A,B:B,land_water_area_P6!B:B,CONCATENATE("H",RIGHT(A:A,5)))</f>
        <v>0</v>
      </c>
      <c r="G50" s="2">
        <f>SUMIFS(land_water_area_P6!C:C,land_water_area_P6!A:A,B:B,land_water_area_P6!B:B,CONCATENATE("L",RIGHT(A:A,5)))</f>
        <v>0</v>
      </c>
      <c r="H50" t="str">
        <f t="shared" si="8"/>
        <v/>
      </c>
      <c r="I50" t="str">
        <f t="shared" si="9"/>
        <v/>
      </c>
      <c r="J50" t="str">
        <f t="shared" si="4"/>
        <v/>
      </c>
      <c r="K50" t="str">
        <f t="shared" si="5"/>
        <v/>
      </c>
      <c r="L50">
        <f t="shared" si="3"/>
        <v>6.1979733677017534E-3</v>
      </c>
      <c r="M50">
        <f t="shared" si="6"/>
        <v>0.99380202663229822</v>
      </c>
    </row>
    <row r="51" spans="1:13" x14ac:dyDescent="0.25">
      <c r="A51" t="s">
        <v>456</v>
      </c>
      <c r="B51" t="s">
        <v>126</v>
      </c>
      <c r="C51" s="2" t="str">
        <f t="shared" si="7"/>
        <v>F24017PL0_5450_0000</v>
      </c>
      <c r="D51" s="2">
        <f>SUMIFS(land_water_area_P5!C:C,land_water_area_P5!A:A,B:B,land_water_area_P5!B:B,A:A)</f>
        <v>60.99</v>
      </c>
      <c r="E51" s="2">
        <f>SUMIFS(land_water_area_P6!C:C,land_water_area_P6!A:A,B:B,land_water_area_P6!B:B,CONCATENATE("N",RIGHT(A:A,5)))</f>
        <v>15832.45703</v>
      </c>
      <c r="F51" s="2">
        <f>SUMIFS(land_water_area_P6!C:C,land_water_area_P6!A:A,B:B,land_water_area_P6!B:B,CONCATENATE("H",RIGHT(A:A,5)))</f>
        <v>0</v>
      </c>
      <c r="G51" s="2">
        <f>SUMIFS(land_water_area_P6!C:C,land_water_area_P6!A:A,B:B,land_water_area_P6!B:B,CONCATENATE("L",RIGHT(A:A,5)))</f>
        <v>0</v>
      </c>
      <c r="H51" t="str">
        <f t="shared" si="8"/>
        <v/>
      </c>
      <c r="I51" t="str">
        <f t="shared" si="9"/>
        <v/>
      </c>
      <c r="J51" t="str">
        <f t="shared" si="4"/>
        <v/>
      </c>
      <c r="K51" t="str">
        <f t="shared" si="5"/>
        <v/>
      </c>
      <c r="L51">
        <f t="shared" si="3"/>
        <v>3.8522132025644289E-3</v>
      </c>
      <c r="M51">
        <f t="shared" si="6"/>
        <v>0.99614778679743554</v>
      </c>
    </row>
    <row r="52" spans="1:13" x14ac:dyDescent="0.25">
      <c r="A52" t="s">
        <v>490</v>
      </c>
      <c r="B52" t="s">
        <v>347</v>
      </c>
      <c r="C52" s="2" t="str">
        <f t="shared" si="7"/>
        <v>F51199JB0_7391_0000</v>
      </c>
      <c r="D52" s="2">
        <f>SUMIFS(land_water_area_P5!C:C,land_water_area_P5!A:A,B:B,land_water_area_P5!B:B,A:A)</f>
        <v>63.47</v>
      </c>
      <c r="E52" s="2">
        <f>SUMIFS(land_water_area_P6!C:C,land_water_area_P6!A:A,B:B,land_water_area_P6!B:B,CONCATENATE("N",RIGHT(A:A,5)))</f>
        <v>128.55831950000001</v>
      </c>
      <c r="F52" s="2">
        <f>SUMIFS(land_water_area_P6!C:C,land_water_area_P6!A:A,B:B,land_water_area_P6!B:B,CONCATENATE("H",RIGHT(A:A,5)))</f>
        <v>0</v>
      </c>
      <c r="G52" s="2">
        <f>SUMIFS(land_water_area_P6!C:C,land_water_area_P6!A:A,B:B,land_water_area_P6!B:B,CONCATENATE("L",RIGHT(A:A,5)))</f>
        <v>0</v>
      </c>
      <c r="H52" t="str">
        <f t="shared" si="8"/>
        <v/>
      </c>
      <c r="I52" t="str">
        <f t="shared" si="9"/>
        <v/>
      </c>
      <c r="J52" t="str">
        <f t="shared" si="4"/>
        <v/>
      </c>
      <c r="K52" t="str">
        <f t="shared" si="5"/>
        <v/>
      </c>
      <c r="L52">
        <f t="shared" si="3"/>
        <v>0.49370589353417921</v>
      </c>
      <c r="M52">
        <f t="shared" si="6"/>
        <v>0.50629410646582085</v>
      </c>
    </row>
    <row r="53" spans="1:13" x14ac:dyDescent="0.25">
      <c r="A53" t="s">
        <v>491</v>
      </c>
      <c r="B53" t="s">
        <v>203</v>
      </c>
      <c r="C53" s="2" t="str">
        <f t="shared" si="7"/>
        <v>F51510PL7_4980_0000</v>
      </c>
      <c r="D53" s="2">
        <f>SUMIFS(land_water_area_P5!C:C,land_water_area_P5!A:A,B:B,land_water_area_P5!B:B,A:A)</f>
        <v>66.88</v>
      </c>
      <c r="E53" s="2">
        <f>SUMIFS(land_water_area_P6!C:C,land_water_area_P6!A:A,B:B,land_water_area_P6!B:B,CONCATENATE("N",RIGHT(A:A,5)))</f>
        <v>372.1580032</v>
      </c>
      <c r="F53" s="2">
        <f>SUMIFS(land_water_area_P6!C:C,land_water_area_P6!A:A,B:B,land_water_area_P6!B:B,CONCATENATE("H",RIGHT(A:A,5)))</f>
        <v>0</v>
      </c>
      <c r="G53" s="2">
        <f>SUMIFS(land_water_area_P6!C:C,land_water_area_P6!A:A,B:B,land_water_area_P6!B:B,CONCATENATE("L",RIGHT(A:A,5)))</f>
        <v>0</v>
      </c>
      <c r="H53" t="str">
        <f t="shared" si="8"/>
        <v/>
      </c>
      <c r="I53" t="str">
        <f t="shared" si="9"/>
        <v/>
      </c>
      <c r="J53" t="str">
        <f t="shared" si="4"/>
        <v/>
      </c>
      <c r="K53" t="str">
        <f t="shared" si="5"/>
        <v/>
      </c>
      <c r="L53">
        <f t="shared" si="3"/>
        <v>0.17970861683729067</v>
      </c>
      <c r="M53">
        <f t="shared" si="6"/>
        <v>0.82029138316270933</v>
      </c>
    </row>
    <row r="54" spans="1:13" x14ac:dyDescent="0.25">
      <c r="A54" t="s">
        <v>470</v>
      </c>
      <c r="B54" t="s">
        <v>291</v>
      </c>
      <c r="C54" s="2" t="str">
        <f t="shared" si="7"/>
        <v>F51001EL0_5896_0000</v>
      </c>
      <c r="D54" s="2">
        <f>SUMIFS(land_water_area_P5!C:C,land_water_area_P5!A:A,B:B,land_water_area_P5!B:B,A:A)</f>
        <v>69.3</v>
      </c>
      <c r="E54" s="2">
        <f>SUMIFS(land_water_area_P6!C:C,land_water_area_P6!A:A,B:B,land_water_area_P6!B:B,CONCATENATE("N",RIGHT(A:A,5)))</f>
        <v>314.8589973</v>
      </c>
      <c r="F54" s="2">
        <f>SUMIFS(land_water_area_P6!C:C,land_water_area_P6!A:A,B:B,land_water_area_P6!B:B,CONCATENATE("H",RIGHT(A:A,5)))</f>
        <v>0</v>
      </c>
      <c r="G54" s="2">
        <f>SUMIFS(land_water_area_P6!C:C,land_water_area_P6!A:A,B:B,land_water_area_P6!B:B,CONCATENATE("L",RIGHT(A:A,5)))</f>
        <v>0</v>
      </c>
      <c r="H54" t="str">
        <f t="shared" si="8"/>
        <v/>
      </c>
      <c r="I54" t="str">
        <f t="shared" si="9"/>
        <v/>
      </c>
      <c r="J54" t="str">
        <f t="shared" si="4"/>
        <v/>
      </c>
      <c r="K54" t="str">
        <f t="shared" si="5"/>
        <v/>
      </c>
      <c r="L54">
        <f t="shared" si="3"/>
        <v>0.22009852217743817</v>
      </c>
      <c r="M54">
        <f t="shared" si="6"/>
        <v>0.77990147782256181</v>
      </c>
    </row>
    <row r="55" spans="1:13" x14ac:dyDescent="0.25">
      <c r="A55" t="s">
        <v>497</v>
      </c>
      <c r="B55" t="s">
        <v>417</v>
      </c>
      <c r="C55" s="2" t="str">
        <f t="shared" si="7"/>
        <v>F51710JB0_7382_0000</v>
      </c>
      <c r="D55" s="2">
        <f>SUMIFS(land_water_area_P5!C:C,land_water_area_P5!A:A,B:B,land_water_area_P5!B:B,A:A)</f>
        <v>69.84</v>
      </c>
      <c r="E55" s="2">
        <f>SUMIFS(land_water_area_P6!C:C,land_water_area_P6!A:A,B:B,land_water_area_P6!B:B,CONCATENATE("N",RIGHT(A:A,5)))</f>
        <v>317.576999</v>
      </c>
      <c r="F55" s="2">
        <f>SUMIFS(land_water_area_P6!C:C,land_water_area_P6!A:A,B:B,land_water_area_P6!B:B,CONCATENATE("H",RIGHT(A:A,5)))</f>
        <v>0</v>
      </c>
      <c r="G55" s="2">
        <f>SUMIFS(land_water_area_P6!C:C,land_water_area_P6!A:A,B:B,land_water_area_P6!B:B,CONCATENATE("L",RIGHT(A:A,5)))</f>
        <v>0</v>
      </c>
      <c r="H55" t="str">
        <f t="shared" si="8"/>
        <v/>
      </c>
      <c r="I55" t="str">
        <f t="shared" si="9"/>
        <v/>
      </c>
      <c r="J55" t="str">
        <f t="shared" si="4"/>
        <v/>
      </c>
      <c r="K55" t="str">
        <f t="shared" si="5"/>
        <v/>
      </c>
      <c r="L55">
        <f t="shared" si="3"/>
        <v>0.21991517087167892</v>
      </c>
      <c r="M55">
        <f t="shared" si="6"/>
        <v>0.78008482912832111</v>
      </c>
    </row>
    <row r="56" spans="1:13" x14ac:dyDescent="0.25">
      <c r="A56" t="s">
        <v>502</v>
      </c>
      <c r="B56" t="s">
        <v>314</v>
      </c>
      <c r="C56" s="2" t="str">
        <f t="shared" si="7"/>
        <v>F51760JB0_7071_0000</v>
      </c>
      <c r="D56" s="2">
        <f>SUMIFS(land_water_area_P5!C:C,land_water_area_P5!A:A,B:B,land_water_area_P5!B:B,A:A)</f>
        <v>73.849999999999994</v>
      </c>
      <c r="E56" s="2">
        <f>SUMIFS(land_water_area_P6!C:C,land_water_area_P6!A:A,B:B,land_water_area_P6!B:B,CONCATENATE("N",RIGHT(A:A,5)))</f>
        <v>19612.280050000001</v>
      </c>
      <c r="F56" s="2">
        <f>SUMIFS(land_water_area_P6!C:C,land_water_area_P6!A:A,B:B,land_water_area_P6!B:B,CONCATENATE("H",RIGHT(A:A,5)))</f>
        <v>0</v>
      </c>
      <c r="G56" s="2">
        <f>SUMIFS(land_water_area_P6!C:C,land_water_area_P6!A:A,B:B,land_water_area_P6!B:B,CONCATENATE("L",RIGHT(A:A,5)))</f>
        <v>0</v>
      </c>
      <c r="H56" t="str">
        <f t="shared" si="8"/>
        <v/>
      </c>
      <c r="I56" t="str">
        <f t="shared" si="9"/>
        <v/>
      </c>
      <c r="J56" t="str">
        <f t="shared" si="4"/>
        <v/>
      </c>
      <c r="K56" t="str">
        <f t="shared" si="5"/>
        <v/>
      </c>
      <c r="L56">
        <f t="shared" si="3"/>
        <v>3.7654979335255815E-3</v>
      </c>
      <c r="M56">
        <f t="shared" si="6"/>
        <v>0.99623450206647446</v>
      </c>
    </row>
    <row r="57" spans="1:13" x14ac:dyDescent="0.25">
      <c r="A57" t="s">
        <v>505</v>
      </c>
      <c r="B57" t="s">
        <v>336</v>
      </c>
      <c r="C57" s="2" t="str">
        <f t="shared" si="7"/>
        <v>F51830YL0_6930_0000</v>
      </c>
      <c r="D57" s="2">
        <f>SUMIFS(land_water_area_P5!C:C,land_water_area_P5!A:A,B:B,land_water_area_P5!B:B,A:A)</f>
        <v>75.64</v>
      </c>
      <c r="E57" s="2">
        <f>SUMIFS(land_water_area_P6!C:C,land_water_area_P6!A:A,B:B,land_water_area_P6!B:B,CONCATENATE("N",RIGHT(A:A,5)))</f>
        <v>1357.0129750000001</v>
      </c>
      <c r="F57" s="2">
        <f>SUMIFS(land_water_area_P6!C:C,land_water_area_P6!A:A,B:B,land_water_area_P6!B:B,CONCATENATE("H",RIGHT(A:A,5)))</f>
        <v>0</v>
      </c>
      <c r="G57" s="2">
        <f>SUMIFS(land_water_area_P6!C:C,land_water_area_P6!A:A,B:B,land_water_area_P6!B:B,CONCATENATE("L",RIGHT(A:A,5)))</f>
        <v>0</v>
      </c>
      <c r="H57" t="str">
        <f t="shared" si="8"/>
        <v/>
      </c>
      <c r="I57" t="str">
        <f t="shared" si="9"/>
        <v/>
      </c>
      <c r="J57" t="str">
        <f t="shared" si="4"/>
        <v/>
      </c>
      <c r="K57" t="str">
        <f t="shared" si="5"/>
        <v/>
      </c>
      <c r="L57">
        <f t="shared" si="3"/>
        <v>5.5740071313614373E-2</v>
      </c>
      <c r="M57">
        <f t="shared" si="6"/>
        <v>0.94425992868638564</v>
      </c>
    </row>
    <row r="58" spans="1:13" x14ac:dyDescent="0.25">
      <c r="A58" t="s">
        <v>487</v>
      </c>
      <c r="B58" t="s">
        <v>304</v>
      </c>
      <c r="C58" s="2" t="str">
        <f t="shared" si="7"/>
        <v>F51179RL5_6070_0000</v>
      </c>
      <c r="D58" s="2">
        <f>SUMIFS(land_water_area_P5!C:C,land_water_area_P5!A:A,B:B,land_water_area_P5!B:B,A:A)</f>
        <v>89.83</v>
      </c>
      <c r="E58" s="2">
        <f>SUMIFS(land_water_area_P6!C:C,land_water_area_P6!A:A,B:B,land_water_area_P6!B:B,CONCATENATE("N",RIGHT(A:A,5)))</f>
        <v>27628.365580000002</v>
      </c>
      <c r="F58" s="2">
        <f>SUMIFS(land_water_area_P6!C:C,land_water_area_P6!A:A,B:B,land_water_area_P6!B:B,CONCATENATE("H",RIGHT(A:A,5)))</f>
        <v>0</v>
      </c>
      <c r="G58" s="2">
        <f>SUMIFS(land_water_area_P6!C:C,land_water_area_P6!A:A,B:B,land_water_area_P6!B:B,CONCATENATE("L",RIGHT(A:A,5)))</f>
        <v>0</v>
      </c>
      <c r="H58" t="str">
        <f t="shared" si="8"/>
        <v/>
      </c>
      <c r="I58" t="str">
        <f t="shared" si="9"/>
        <v/>
      </c>
      <c r="J58" t="str">
        <f t="shared" si="4"/>
        <v/>
      </c>
      <c r="K58" t="str">
        <f t="shared" si="5"/>
        <v/>
      </c>
      <c r="L58">
        <f t="shared" si="3"/>
        <v>3.2513685885576728E-3</v>
      </c>
      <c r="M58">
        <f t="shared" si="6"/>
        <v>0.99674863141144232</v>
      </c>
    </row>
    <row r="59" spans="1:13" x14ac:dyDescent="0.25">
      <c r="A59" t="s">
        <v>476</v>
      </c>
      <c r="B59" t="s">
        <v>477</v>
      </c>
      <c r="C59" s="2" t="str">
        <f t="shared" si="7"/>
        <v>F51059PL7_4984_0000</v>
      </c>
      <c r="D59" s="2">
        <f>SUMIFS(land_water_area_P5!C:C,land_water_area_P5!A:A,B:B,land_water_area_P5!B:B,A:A)</f>
        <v>90</v>
      </c>
      <c r="E59" s="2">
        <f>SUMIFS(land_water_area_P6!C:C,land_water_area_P6!A:A,B:B,land_water_area_P6!B:B,CONCATENATE("N",RIGHT(A:A,5)))</f>
        <v>90.500999980000003</v>
      </c>
      <c r="F59" s="2">
        <f>SUMIFS(land_water_area_P6!C:C,land_water_area_P6!A:A,B:B,land_water_area_P6!B:B,CONCATENATE("H",RIGHT(A:A,5)))</f>
        <v>0</v>
      </c>
      <c r="G59" s="2">
        <f>SUMIFS(land_water_area_P6!C:C,land_water_area_P6!A:A,B:B,land_water_area_P6!B:B,CONCATENATE("L",RIGHT(A:A,5)))</f>
        <v>0</v>
      </c>
      <c r="H59" t="str">
        <f t="shared" si="8"/>
        <v/>
      </c>
      <c r="I59" t="str">
        <f t="shared" si="9"/>
        <v/>
      </c>
      <c r="J59" t="str">
        <f t="shared" si="4"/>
        <v/>
      </c>
      <c r="K59" t="str">
        <f t="shared" si="5"/>
        <v/>
      </c>
      <c r="L59">
        <f>IF(E59&gt;1.01*D59,D59/E59,1)</f>
        <v>1</v>
      </c>
      <c r="M59">
        <f t="shared" si="6"/>
        <v>0</v>
      </c>
    </row>
    <row r="60" spans="1:13" x14ac:dyDescent="0.25">
      <c r="A60" t="s">
        <v>457</v>
      </c>
      <c r="B60" t="s">
        <v>145</v>
      </c>
      <c r="C60" s="2" t="str">
        <f t="shared" si="7"/>
        <v>F24019EL0_4892_0000</v>
      </c>
      <c r="D60" s="2">
        <f>SUMIFS(land_water_area_P5!C:C,land_water_area_P5!A:A,B:B,land_water_area_P5!B:B,A:A)</f>
        <v>92.4</v>
      </c>
      <c r="E60" s="2">
        <f>SUMIFS(land_water_area_P6!C:C,land_water_area_P6!A:A,B:B,land_water_area_P6!B:B,CONCATENATE("N",RIGHT(A:A,5)))</f>
        <v>1006.13998</v>
      </c>
      <c r="F60" s="2">
        <f>SUMIFS(land_water_area_P6!C:C,land_water_area_P6!A:A,B:B,land_water_area_P6!B:B,CONCATENATE("H",RIGHT(A:A,5)))</f>
        <v>0</v>
      </c>
      <c r="G60" s="2">
        <f>SUMIFS(land_water_area_P6!C:C,land_water_area_P6!A:A,B:B,land_water_area_P6!B:B,CONCATENATE("L",RIGHT(A:A,5)))</f>
        <v>0</v>
      </c>
      <c r="H60" t="str">
        <f t="shared" si="8"/>
        <v/>
      </c>
      <c r="I60" t="str">
        <f t="shared" si="9"/>
        <v/>
      </c>
      <c r="J60" t="str">
        <f t="shared" si="4"/>
        <v/>
      </c>
      <c r="K60" t="str">
        <f t="shared" si="5"/>
        <v/>
      </c>
      <c r="L60">
        <f t="shared" ref="L60:L123" si="10">IF(E60&gt;1.01*D60,D60/E60,1)</f>
        <v>9.1836128010736637E-2</v>
      </c>
      <c r="M60">
        <f t="shared" si="6"/>
        <v>0.9081638719892634</v>
      </c>
    </row>
    <row r="61" spans="1:13" x14ac:dyDescent="0.25">
      <c r="A61" t="s">
        <v>458</v>
      </c>
      <c r="B61" t="s">
        <v>177</v>
      </c>
      <c r="C61" s="2" t="str">
        <f t="shared" si="7"/>
        <v>F24025WU0_3253_0000</v>
      </c>
      <c r="D61" s="2">
        <f>SUMIFS(land_water_area_P5!C:C,land_water_area_P5!A:A,B:B,land_water_area_P5!B:B,A:A)</f>
        <v>97.92</v>
      </c>
      <c r="E61" s="2">
        <f>SUMIFS(land_water_area_P6!C:C,land_water_area_P6!A:A,B:B,land_water_area_P6!B:B,CONCATENATE("N",RIGHT(A:A,5)))</f>
        <v>18047.220549999998</v>
      </c>
      <c r="F61" s="2">
        <f>SUMIFS(land_water_area_P6!C:C,land_water_area_P6!A:A,B:B,land_water_area_P6!B:B,CONCATENATE("H",RIGHT(A:A,5)))</f>
        <v>0</v>
      </c>
      <c r="G61" s="2">
        <f>SUMIFS(land_water_area_P6!C:C,land_water_area_P6!A:A,B:B,land_water_area_P6!B:B,CONCATENATE("L",RIGHT(A:A,5)))</f>
        <v>0</v>
      </c>
      <c r="H61" t="str">
        <f t="shared" si="8"/>
        <v/>
      </c>
      <c r="I61" t="str">
        <f t="shared" si="9"/>
        <v/>
      </c>
      <c r="J61" t="str">
        <f t="shared" si="4"/>
        <v/>
      </c>
      <c r="K61" t="str">
        <f t="shared" si="5"/>
        <v/>
      </c>
      <c r="L61">
        <f t="shared" si="10"/>
        <v>5.4257662407744007E-3</v>
      </c>
      <c r="M61">
        <f t="shared" si="6"/>
        <v>0.9945742337592256</v>
      </c>
    </row>
    <row r="62" spans="1:13" x14ac:dyDescent="0.25">
      <c r="A62" t="s">
        <v>476</v>
      </c>
      <c r="B62" t="s">
        <v>299</v>
      </c>
      <c r="C62" s="2" t="str">
        <f t="shared" si="7"/>
        <v>F51059PL7_4911_0000</v>
      </c>
      <c r="D62" s="2">
        <f>SUMIFS(land_water_area_P5!C:C,land_water_area_P5!A:A,B:B,land_water_area_P5!B:B,A:A)</f>
        <v>107.29</v>
      </c>
      <c r="E62" s="2">
        <f>SUMIFS(land_water_area_P6!C:C,land_water_area_P6!A:A,B:B,land_water_area_P6!B:B,CONCATENATE("N",RIGHT(A:A,5)))</f>
        <v>6384.5770510000002</v>
      </c>
      <c r="F62" s="2">
        <f>SUMIFS(land_water_area_P6!C:C,land_water_area_P6!A:A,B:B,land_water_area_P6!B:B,CONCATENATE("H",RIGHT(A:A,5)))</f>
        <v>0</v>
      </c>
      <c r="G62" s="2">
        <f>SUMIFS(land_water_area_P6!C:C,land_water_area_P6!A:A,B:B,land_water_area_P6!B:B,CONCATENATE("L",RIGHT(A:A,5)))</f>
        <v>0</v>
      </c>
      <c r="H62" t="str">
        <f t="shared" si="8"/>
        <v/>
      </c>
      <c r="I62" t="str">
        <f t="shared" si="9"/>
        <v/>
      </c>
      <c r="J62" t="str">
        <f t="shared" si="4"/>
        <v/>
      </c>
      <c r="K62" t="str">
        <f t="shared" si="5"/>
        <v/>
      </c>
      <c r="L62">
        <f t="shared" si="10"/>
        <v>1.6804558726908222E-2</v>
      </c>
      <c r="M62">
        <f t="shared" si="6"/>
        <v>0.98319544127309177</v>
      </c>
    </row>
    <row r="63" spans="1:13" x14ac:dyDescent="0.25">
      <c r="A63" t="s">
        <v>505</v>
      </c>
      <c r="B63" t="s">
        <v>346</v>
      </c>
      <c r="C63" s="2" t="str">
        <f t="shared" si="7"/>
        <v>F51830JB0_7072_0000</v>
      </c>
      <c r="D63" s="2">
        <f>SUMIFS(land_water_area_P5!C:C,land_water_area_P5!A:A,B:B,land_water_area_P5!B:B,A:A)</f>
        <v>107.62</v>
      </c>
      <c r="E63" s="2">
        <f>SUMIFS(land_water_area_P6!C:C,land_water_area_P6!A:A,B:B,land_water_area_P6!B:B,CONCATENATE("N",RIGHT(A:A,5)))</f>
        <v>4401.7740590000003</v>
      </c>
      <c r="F63" s="2">
        <f>SUMIFS(land_water_area_P6!C:C,land_water_area_P6!A:A,B:B,land_water_area_P6!B:B,CONCATENATE("H",RIGHT(A:A,5)))</f>
        <v>0</v>
      </c>
      <c r="G63" s="2">
        <f>SUMIFS(land_water_area_P6!C:C,land_water_area_P6!A:A,B:B,land_water_area_P6!B:B,CONCATENATE("L",RIGHT(A:A,5)))</f>
        <v>0</v>
      </c>
      <c r="H63" t="str">
        <f t="shared" si="8"/>
        <v/>
      </c>
      <c r="I63" t="str">
        <f t="shared" si="9"/>
        <v/>
      </c>
      <c r="J63" t="str">
        <f t="shared" si="4"/>
        <v/>
      </c>
      <c r="K63" t="str">
        <f t="shared" si="5"/>
        <v/>
      </c>
      <c r="L63">
        <f t="shared" si="10"/>
        <v>2.4449233094996529E-2</v>
      </c>
      <c r="M63">
        <f t="shared" si="6"/>
        <v>0.97555076690500342</v>
      </c>
    </row>
    <row r="64" spans="1:13" x14ac:dyDescent="0.25">
      <c r="A64" t="s">
        <v>501</v>
      </c>
      <c r="B64" t="s">
        <v>440</v>
      </c>
      <c r="C64" s="2" t="str">
        <f t="shared" si="7"/>
        <v>F51740JB0_7399_0000</v>
      </c>
      <c r="D64" s="2">
        <f>SUMIFS(land_water_area_P5!C:C,land_water_area_P5!A:A,B:B,land_water_area_P5!B:B,A:A)</f>
        <v>108.58</v>
      </c>
      <c r="E64" s="2">
        <f>SUMIFS(land_water_area_P6!C:C,land_water_area_P6!A:A,B:B,land_water_area_P6!B:B,CONCATENATE("N",RIGHT(A:A,5)))</f>
        <v>1706.669981</v>
      </c>
      <c r="F64" s="2">
        <f>SUMIFS(land_water_area_P6!C:C,land_water_area_P6!A:A,B:B,land_water_area_P6!B:B,CONCATENATE("H",RIGHT(A:A,5)))</f>
        <v>0</v>
      </c>
      <c r="G64" s="2">
        <f>SUMIFS(land_water_area_P6!C:C,land_water_area_P6!A:A,B:B,land_water_area_P6!B:B,CONCATENATE("L",RIGHT(A:A,5)))</f>
        <v>0</v>
      </c>
      <c r="H64" t="str">
        <f t="shared" si="8"/>
        <v/>
      </c>
      <c r="I64" t="str">
        <f t="shared" si="9"/>
        <v/>
      </c>
      <c r="J64" t="str">
        <f t="shared" si="4"/>
        <v/>
      </c>
      <c r="K64" t="str">
        <f t="shared" si="5"/>
        <v/>
      </c>
      <c r="L64">
        <f t="shared" si="10"/>
        <v>6.3620970198572907E-2</v>
      </c>
      <c r="M64">
        <f t="shared" si="6"/>
        <v>0.93637902980142707</v>
      </c>
    </row>
    <row r="65" spans="1:13" x14ac:dyDescent="0.25">
      <c r="A65" t="s">
        <v>463</v>
      </c>
      <c r="B65" t="s">
        <v>204</v>
      </c>
      <c r="C65" s="2" t="str">
        <f t="shared" si="7"/>
        <v>F24033XL1_4691_0000</v>
      </c>
      <c r="D65" s="2">
        <f>SUMIFS(land_water_area_P5!C:C,land_water_area_P5!A:A,B:B,land_water_area_P5!B:B,A:A)</f>
        <v>113.31</v>
      </c>
      <c r="E65" s="2">
        <f>SUMIFS(land_water_area_P6!C:C,land_water_area_P6!A:A,B:B,land_water_area_P6!B:B,CONCATENATE("N",RIGHT(A:A,5)))</f>
        <v>11586.67907</v>
      </c>
      <c r="F65" s="2">
        <f>SUMIFS(land_water_area_P6!C:C,land_water_area_P6!A:A,B:B,land_water_area_P6!B:B,CONCATENATE("H",RIGHT(A:A,5)))</f>
        <v>0</v>
      </c>
      <c r="G65" s="2">
        <f>SUMIFS(land_water_area_P6!C:C,land_water_area_P6!A:A,B:B,land_water_area_P6!B:B,CONCATENATE("L",RIGHT(A:A,5)))</f>
        <v>0</v>
      </c>
      <c r="H65" t="str">
        <f t="shared" si="8"/>
        <v/>
      </c>
      <c r="I65" t="str">
        <f t="shared" si="9"/>
        <v/>
      </c>
      <c r="J65" t="str">
        <f t="shared" si="4"/>
        <v/>
      </c>
      <c r="K65" t="str">
        <f t="shared" si="5"/>
        <v/>
      </c>
      <c r="L65">
        <f t="shared" si="10"/>
        <v>9.779333605034423E-3</v>
      </c>
      <c r="M65">
        <f t="shared" si="6"/>
        <v>0.99022066639496553</v>
      </c>
    </row>
    <row r="66" spans="1:13" x14ac:dyDescent="0.25">
      <c r="A66" t="s">
        <v>455</v>
      </c>
      <c r="B66" t="s">
        <v>113</v>
      </c>
      <c r="C66" s="2" t="str">
        <f t="shared" si="7"/>
        <v>F24015EU0_3363_0000</v>
      </c>
      <c r="D66" s="2">
        <f>SUMIFS(land_water_area_P5!C:C,land_water_area_P5!A:A,B:B,land_water_area_P5!B:B,A:A)</f>
        <v>116.66</v>
      </c>
      <c r="E66" s="2">
        <f>SUMIFS(land_water_area_P6!C:C,land_water_area_P6!A:A,B:B,land_water_area_P6!B:B,CONCATENATE("N",RIGHT(A:A,5)))</f>
        <v>2276.956889</v>
      </c>
      <c r="F66" s="2">
        <f>SUMIFS(land_water_area_P6!C:C,land_water_area_P6!A:A,B:B,land_water_area_P6!B:B,CONCATENATE("H",RIGHT(A:A,5)))</f>
        <v>0</v>
      </c>
      <c r="G66" s="2">
        <f>SUMIFS(land_water_area_P6!C:C,land_water_area_P6!A:A,B:B,land_water_area_P6!B:B,CONCATENATE("L",RIGHT(A:A,5)))</f>
        <v>0</v>
      </c>
      <c r="H66" t="str">
        <f t="shared" si="8"/>
        <v/>
      </c>
      <c r="I66" t="str">
        <f t="shared" si="9"/>
        <v/>
      </c>
      <c r="J66" t="str">
        <f t="shared" si="4"/>
        <v/>
      </c>
      <c r="K66" t="str">
        <f t="shared" si="5"/>
        <v/>
      </c>
      <c r="L66">
        <f t="shared" si="10"/>
        <v>5.1235049975511412E-2</v>
      </c>
      <c r="M66">
        <f t="shared" si="6"/>
        <v>0.94876495002448857</v>
      </c>
    </row>
    <row r="67" spans="1:13" x14ac:dyDescent="0.25">
      <c r="A67" t="s">
        <v>452</v>
      </c>
      <c r="B67" t="s">
        <v>453</v>
      </c>
      <c r="C67" s="2" t="str">
        <f t="shared" ref="C67:C98" si="11">CONCATENATE(A67,B67)</f>
        <v>F24005WU0_3542_0000</v>
      </c>
      <c r="D67" s="2">
        <f>SUMIFS(land_water_area_P5!C:C,land_water_area_P5!A:A,B:B,land_water_area_P5!B:B,A:A)</f>
        <v>118</v>
      </c>
      <c r="E67" s="2">
        <f>SUMIFS(land_water_area_P6!C:C,land_water_area_P6!A:A,B:B,land_water_area_P6!B:B,CONCATENATE("N",RIGHT(A:A,5)))</f>
        <v>80.511001550000003</v>
      </c>
      <c r="F67" s="2">
        <f>SUMIFS(land_water_area_P6!C:C,land_water_area_P6!A:A,B:B,land_water_area_P6!B:B,CONCATENATE("H",RIGHT(A:A,5)))</f>
        <v>0</v>
      </c>
      <c r="G67" s="2">
        <f>SUMIFS(land_water_area_P6!C:C,land_water_area_P6!A:A,B:B,land_water_area_P6!B:B,CONCATENATE("L",RIGHT(A:A,5)))</f>
        <v>0</v>
      </c>
      <c r="H67" t="str">
        <f t="shared" ref="H67:H98" si="12">IF(D67=0,1,"")</f>
        <v/>
      </c>
      <c r="I67" t="str">
        <f t="shared" ref="I67:I98" si="13">IF(E67=0,1,"")</f>
        <v/>
      </c>
      <c r="J67">
        <f t="shared" si="4"/>
        <v>1</v>
      </c>
      <c r="K67">
        <f t="shared" si="5"/>
        <v>1</v>
      </c>
      <c r="L67">
        <f t="shared" si="10"/>
        <v>1</v>
      </c>
      <c r="M67">
        <f t="shared" si="6"/>
        <v>0</v>
      </c>
    </row>
    <row r="68" spans="1:13" x14ac:dyDescent="0.25">
      <c r="A68" t="s">
        <v>475</v>
      </c>
      <c r="B68" t="s">
        <v>304</v>
      </c>
      <c r="C68" s="2" t="str">
        <f t="shared" si="11"/>
        <v>F51057RL5_6070_0000</v>
      </c>
      <c r="D68" s="2">
        <f>SUMIFS(land_water_area_P5!C:C,land_water_area_P5!A:A,B:B,land_water_area_P5!B:B,A:A)</f>
        <v>119.07</v>
      </c>
      <c r="E68" s="2">
        <f>SUMIFS(land_water_area_P6!C:C,land_water_area_P6!A:A,B:B,land_water_area_P6!B:B,CONCATENATE("N",RIGHT(A:A,5)))</f>
        <v>20121.221590000001</v>
      </c>
      <c r="F68" s="2">
        <f>SUMIFS(land_water_area_P6!C:C,land_water_area_P6!A:A,B:B,land_water_area_P6!B:B,CONCATENATE("H",RIGHT(A:A,5)))</f>
        <v>0</v>
      </c>
      <c r="G68" s="2">
        <f>SUMIFS(land_water_area_P6!C:C,land_water_area_P6!A:A,B:B,land_water_area_P6!B:B,CONCATENATE("L",RIGHT(A:A,5)))</f>
        <v>0</v>
      </c>
      <c r="H68" t="str">
        <f t="shared" si="12"/>
        <v/>
      </c>
      <c r="I68" t="str">
        <f t="shared" si="13"/>
        <v/>
      </c>
      <c r="J68" t="str">
        <f t="shared" ref="J68:J131" si="14">IF(D68&gt;E68,1,"")</f>
        <v/>
      </c>
      <c r="K68" t="str">
        <f t="shared" ref="K68:K131" si="15">IF(D68&gt;(E68+F68+G68),1,"")</f>
        <v/>
      </c>
      <c r="L68">
        <f t="shared" si="10"/>
        <v>5.9176327574055601E-3</v>
      </c>
      <c r="M68">
        <f t="shared" ref="M68:M131" si="16">1-L68</f>
        <v>0.99408236724259447</v>
      </c>
    </row>
    <row r="69" spans="1:13" x14ac:dyDescent="0.25">
      <c r="A69" t="s">
        <v>455</v>
      </c>
      <c r="B69" t="s">
        <v>107</v>
      </c>
      <c r="C69" s="2" t="str">
        <f t="shared" si="11"/>
        <v>F24015EU0_3203_0000</v>
      </c>
      <c r="D69" s="2">
        <f>SUMIFS(land_water_area_P5!C:C,land_water_area_P5!A:A,B:B,land_water_area_P5!B:B,A:A)</f>
        <v>126.79</v>
      </c>
      <c r="E69" s="2">
        <f>SUMIFS(land_water_area_P6!C:C,land_water_area_P6!A:A,B:B,land_water_area_P6!B:B,CONCATENATE("N",RIGHT(A:A,5)))</f>
        <v>7545.1699829999998</v>
      </c>
      <c r="F69" s="2">
        <f>SUMIFS(land_water_area_P6!C:C,land_water_area_P6!A:A,B:B,land_water_area_P6!B:B,CONCATENATE("H",RIGHT(A:A,5)))</f>
        <v>0</v>
      </c>
      <c r="G69" s="2">
        <f>SUMIFS(land_water_area_P6!C:C,land_water_area_P6!A:A,B:B,land_water_area_P6!B:B,CONCATENATE("L",RIGHT(A:A,5)))</f>
        <v>0</v>
      </c>
      <c r="H69" t="str">
        <f t="shared" si="12"/>
        <v/>
      </c>
      <c r="I69" t="str">
        <f t="shared" si="13"/>
        <v/>
      </c>
      <c r="J69" t="str">
        <f t="shared" si="14"/>
        <v/>
      </c>
      <c r="K69" t="str">
        <f t="shared" si="15"/>
        <v/>
      </c>
      <c r="L69">
        <f t="shared" si="10"/>
        <v>1.6804127711591677E-2</v>
      </c>
      <c r="M69">
        <f t="shared" si="16"/>
        <v>0.98319587228840832</v>
      </c>
    </row>
    <row r="70" spans="1:13" x14ac:dyDescent="0.25">
      <c r="A70" t="s">
        <v>457</v>
      </c>
      <c r="B70" t="s">
        <v>154</v>
      </c>
      <c r="C70" s="2" t="str">
        <f t="shared" si="11"/>
        <v>F24019EL0_5590_0000</v>
      </c>
      <c r="D70" s="2">
        <f>SUMIFS(land_water_area_P5!C:C,land_water_area_P5!A:A,B:B,land_water_area_P5!B:B,A:A)</f>
        <v>142.75</v>
      </c>
      <c r="E70" s="2">
        <f>SUMIFS(land_water_area_P6!C:C,land_water_area_P6!A:A,B:B,land_water_area_P6!B:B,CONCATENATE("N",RIGHT(A:A,5)))</f>
        <v>4532.5043050000004</v>
      </c>
      <c r="F70" s="2">
        <f>SUMIFS(land_water_area_P6!C:C,land_water_area_P6!A:A,B:B,land_water_area_P6!B:B,CONCATENATE("H",RIGHT(A:A,5)))</f>
        <v>0</v>
      </c>
      <c r="G70" s="2">
        <f>SUMIFS(land_water_area_P6!C:C,land_water_area_P6!A:A,B:B,land_water_area_P6!B:B,CONCATENATE("L",RIGHT(A:A,5)))</f>
        <v>0</v>
      </c>
      <c r="H70" t="str">
        <f t="shared" si="12"/>
        <v/>
      </c>
      <c r="I70" t="str">
        <f t="shared" si="13"/>
        <v/>
      </c>
      <c r="J70" t="str">
        <f t="shared" si="14"/>
        <v/>
      </c>
      <c r="K70" t="str">
        <f t="shared" si="15"/>
        <v/>
      </c>
      <c r="L70">
        <f t="shared" si="10"/>
        <v>3.1494730152275052E-2</v>
      </c>
      <c r="M70">
        <f t="shared" si="16"/>
        <v>0.968505269847725</v>
      </c>
    </row>
    <row r="71" spans="1:13" x14ac:dyDescent="0.25">
      <c r="A71" t="s">
        <v>464</v>
      </c>
      <c r="B71" t="s">
        <v>221</v>
      </c>
      <c r="C71" s="2" t="str">
        <f t="shared" si="11"/>
        <v>F24035EU0_4872_0000</v>
      </c>
      <c r="D71" s="2">
        <f>SUMIFS(land_water_area_P5!C:C,land_water_area_P5!A:A,B:B,land_water_area_P5!B:B,A:A)</f>
        <v>144.6</v>
      </c>
      <c r="E71" s="2">
        <f>SUMIFS(land_water_area_P6!C:C,land_water_area_P6!A:A,B:B,land_water_area_P6!B:B,CONCATENATE("N",RIGHT(A:A,5)))</f>
        <v>10715.991019999999</v>
      </c>
      <c r="F71" s="2">
        <f>SUMIFS(land_water_area_P6!C:C,land_water_area_P6!A:A,B:B,land_water_area_P6!B:B,CONCATENATE("H",RIGHT(A:A,5)))</f>
        <v>0</v>
      </c>
      <c r="G71" s="2">
        <f>SUMIFS(land_water_area_P6!C:C,land_water_area_P6!A:A,B:B,land_water_area_P6!B:B,CONCATENATE("L",RIGHT(A:A,5)))</f>
        <v>0</v>
      </c>
      <c r="H71" t="str">
        <f t="shared" si="12"/>
        <v/>
      </c>
      <c r="I71" t="str">
        <f t="shared" si="13"/>
        <v/>
      </c>
      <c r="J71" t="str">
        <f t="shared" si="14"/>
        <v/>
      </c>
      <c r="K71" t="str">
        <f t="shared" si="15"/>
        <v/>
      </c>
      <c r="L71">
        <f t="shared" si="10"/>
        <v>1.3493852293280477E-2</v>
      </c>
      <c r="M71">
        <f t="shared" si="16"/>
        <v>0.98650614770671952</v>
      </c>
    </row>
    <row r="72" spans="1:13" x14ac:dyDescent="0.25">
      <c r="A72" t="s">
        <v>450</v>
      </c>
      <c r="B72" t="s">
        <v>29</v>
      </c>
      <c r="C72" s="2" t="str">
        <f t="shared" si="11"/>
        <v>F11001PL7_4942_0000</v>
      </c>
      <c r="D72" s="2">
        <f>SUMIFS(land_water_area_P5!C:C,land_water_area_P5!A:A,B:B,land_water_area_P5!B:B,A:A)</f>
        <v>159.66</v>
      </c>
      <c r="E72" s="2">
        <f>SUMIFS(land_water_area_P6!C:C,land_water_area_P6!A:A,B:B,land_water_area_P6!B:B,CONCATENATE("N",RIGHT(A:A,5)))</f>
        <v>165.97899659999999</v>
      </c>
      <c r="F72" s="2">
        <f>SUMIFS(land_water_area_P6!C:C,land_water_area_P6!A:A,B:B,land_water_area_P6!B:B,CONCATENATE("H",RIGHT(A:A,5)))</f>
        <v>0</v>
      </c>
      <c r="G72" s="2">
        <f>SUMIFS(land_water_area_P6!C:C,land_water_area_P6!A:A,B:B,land_water_area_P6!B:B,CONCATENATE("L",RIGHT(A:A,5)))</f>
        <v>0</v>
      </c>
      <c r="H72" t="str">
        <f t="shared" si="12"/>
        <v/>
      </c>
      <c r="I72" t="str">
        <f t="shared" si="13"/>
        <v/>
      </c>
      <c r="J72" t="str">
        <f t="shared" si="14"/>
        <v/>
      </c>
      <c r="K72" t="str">
        <f t="shared" si="15"/>
        <v/>
      </c>
      <c r="L72">
        <f t="shared" si="10"/>
        <v>0.96192893842328486</v>
      </c>
      <c r="M72">
        <f t="shared" si="16"/>
        <v>3.8071061576715137E-2</v>
      </c>
    </row>
    <row r="73" spans="1:13" x14ac:dyDescent="0.25">
      <c r="A73" t="s">
        <v>454</v>
      </c>
      <c r="B73" t="s">
        <v>49</v>
      </c>
      <c r="C73" s="2" t="str">
        <f t="shared" si="11"/>
        <v>F24009WL0_4772_0000</v>
      </c>
      <c r="D73" s="2">
        <f>SUMIFS(land_water_area_P5!C:C,land_water_area_P5!A:A,B:B,land_water_area_P5!B:B,A:A)</f>
        <v>168.18</v>
      </c>
      <c r="E73" s="2">
        <f>SUMIFS(land_water_area_P6!C:C,land_water_area_P6!A:A,B:B,land_water_area_P6!B:B,CONCATENATE("N",RIGHT(A:A,5)))</f>
        <v>14270.471240000001</v>
      </c>
      <c r="F73" s="2">
        <f>SUMIFS(land_water_area_P6!C:C,land_water_area_P6!A:A,B:B,land_water_area_P6!B:B,CONCATENATE("H",RIGHT(A:A,5)))</f>
        <v>0</v>
      </c>
      <c r="G73" s="2">
        <f>SUMIFS(land_water_area_P6!C:C,land_water_area_P6!A:A,B:B,land_water_area_P6!B:B,CONCATENATE("L",RIGHT(A:A,5)))</f>
        <v>0</v>
      </c>
      <c r="H73" t="str">
        <f t="shared" si="12"/>
        <v/>
      </c>
      <c r="I73" t="str">
        <f t="shared" si="13"/>
        <v/>
      </c>
      <c r="J73" t="str">
        <f t="shared" si="14"/>
        <v/>
      </c>
      <c r="K73" t="str">
        <f t="shared" si="15"/>
        <v/>
      </c>
      <c r="L73">
        <f t="shared" si="10"/>
        <v>1.1785174937222325E-2</v>
      </c>
      <c r="M73">
        <f t="shared" si="16"/>
        <v>0.98821482506277769</v>
      </c>
    </row>
    <row r="74" spans="1:13" x14ac:dyDescent="0.25">
      <c r="A74" t="s">
        <v>455</v>
      </c>
      <c r="B74" t="s">
        <v>118</v>
      </c>
      <c r="C74" s="2" t="str">
        <f t="shared" si="11"/>
        <v>F24015SL9_2970_0000</v>
      </c>
      <c r="D74" s="2">
        <f>SUMIFS(land_water_area_P5!C:C,land_water_area_P5!A:A,B:B,land_water_area_P5!B:B,A:A)</f>
        <v>169.38</v>
      </c>
      <c r="E74" s="2">
        <f>SUMIFS(land_water_area_P6!C:C,land_water_area_P6!A:A,B:B,land_water_area_P6!B:B,CONCATENATE("N",RIGHT(A:A,5)))</f>
        <v>7119.2639669999999</v>
      </c>
      <c r="F74" s="2">
        <f>SUMIFS(land_water_area_P6!C:C,land_water_area_P6!A:A,B:B,land_water_area_P6!B:B,CONCATENATE("H",RIGHT(A:A,5)))</f>
        <v>0</v>
      </c>
      <c r="G74" s="2">
        <f>SUMIFS(land_water_area_P6!C:C,land_water_area_P6!A:A,B:B,land_water_area_P6!B:B,CONCATENATE("L",RIGHT(A:A,5)))</f>
        <v>0</v>
      </c>
      <c r="H74" t="str">
        <f t="shared" si="12"/>
        <v/>
      </c>
      <c r="I74" t="str">
        <f t="shared" si="13"/>
        <v/>
      </c>
      <c r="J74" t="str">
        <f t="shared" si="14"/>
        <v/>
      </c>
      <c r="K74" t="str">
        <f t="shared" si="15"/>
        <v/>
      </c>
      <c r="L74">
        <f t="shared" si="10"/>
        <v>2.3791785328529595E-2</v>
      </c>
      <c r="M74">
        <f t="shared" si="16"/>
        <v>0.97620821467147045</v>
      </c>
    </row>
    <row r="75" spans="1:13" x14ac:dyDescent="0.25">
      <c r="A75" t="s">
        <v>476</v>
      </c>
      <c r="B75" t="s">
        <v>329</v>
      </c>
      <c r="C75" s="2" t="str">
        <f t="shared" si="11"/>
        <v>F51059PL0_5253_0000</v>
      </c>
      <c r="D75" s="2">
        <f>SUMIFS(land_water_area_P5!C:C,land_water_area_P5!A:A,B:B,land_water_area_P5!B:B,A:A)</f>
        <v>170.85</v>
      </c>
      <c r="E75" s="2">
        <f>SUMIFS(land_water_area_P6!C:C,land_water_area_P6!A:A,B:B,land_water_area_P6!B:B,CONCATENATE("N",RIGHT(A:A,5)))</f>
        <v>169.845</v>
      </c>
      <c r="F75" s="2">
        <f>SUMIFS(land_water_area_P6!C:C,land_water_area_P6!A:A,B:B,land_water_area_P6!B:B,CONCATENATE("H",RIGHT(A:A,5)))</f>
        <v>0</v>
      </c>
      <c r="G75" s="2">
        <f>SUMIFS(land_water_area_P6!C:C,land_water_area_P6!A:A,B:B,land_water_area_P6!B:B,CONCATENATE("L",RIGHT(A:A,5)))</f>
        <v>0</v>
      </c>
      <c r="H75" t="str">
        <f t="shared" si="12"/>
        <v/>
      </c>
      <c r="I75" t="str">
        <f t="shared" si="13"/>
        <v/>
      </c>
      <c r="J75">
        <f t="shared" si="14"/>
        <v>1</v>
      </c>
      <c r="K75">
        <f t="shared" si="15"/>
        <v>1</v>
      </c>
      <c r="L75">
        <f t="shared" si="10"/>
        <v>1</v>
      </c>
      <c r="M75">
        <f t="shared" si="16"/>
        <v>0</v>
      </c>
    </row>
    <row r="76" spans="1:13" x14ac:dyDescent="0.25">
      <c r="A76" t="s">
        <v>491</v>
      </c>
      <c r="B76" t="s">
        <v>414</v>
      </c>
      <c r="C76" s="2" t="str">
        <f t="shared" si="11"/>
        <v>F51510PL7_4965_0000</v>
      </c>
      <c r="D76" s="2">
        <f>SUMIFS(land_water_area_P5!C:C,land_water_area_P5!A:A,B:B,land_water_area_P5!B:B,A:A)</f>
        <v>179.76</v>
      </c>
      <c r="E76" s="2">
        <f>SUMIFS(land_water_area_P6!C:C,land_water_area_P6!A:A,B:B,land_water_area_P6!B:B,CONCATENATE("N",RIGHT(A:A,5)))</f>
        <v>787.49901299999999</v>
      </c>
      <c r="F76" s="2">
        <f>SUMIFS(land_water_area_P6!C:C,land_water_area_P6!A:A,B:B,land_water_area_P6!B:B,CONCATENATE("H",RIGHT(A:A,5)))</f>
        <v>0</v>
      </c>
      <c r="G76" s="2">
        <f>SUMIFS(land_water_area_P6!C:C,land_water_area_P6!A:A,B:B,land_water_area_P6!B:B,CONCATENATE("L",RIGHT(A:A,5)))</f>
        <v>0</v>
      </c>
      <c r="H76" t="str">
        <f t="shared" si="12"/>
        <v/>
      </c>
      <c r="I76" t="str">
        <f t="shared" si="13"/>
        <v/>
      </c>
      <c r="J76" t="str">
        <f t="shared" si="14"/>
        <v/>
      </c>
      <c r="K76" t="str">
        <f t="shared" si="15"/>
        <v/>
      </c>
      <c r="L76">
        <f t="shared" si="10"/>
        <v>0.22826695276124745</v>
      </c>
      <c r="M76">
        <f t="shared" si="16"/>
        <v>0.77173304723875258</v>
      </c>
    </row>
    <row r="77" spans="1:13" x14ac:dyDescent="0.25">
      <c r="A77" t="s">
        <v>463</v>
      </c>
      <c r="B77" t="s">
        <v>122</v>
      </c>
      <c r="C77" s="2" t="str">
        <f t="shared" si="11"/>
        <v>F24033PL0_5390_0000</v>
      </c>
      <c r="D77" s="2">
        <f>SUMIFS(land_water_area_P5!C:C,land_water_area_P5!A:A,B:B,land_water_area_P5!B:B,A:A)</f>
        <v>186.8</v>
      </c>
      <c r="E77" s="2">
        <f>SUMIFS(land_water_area_P6!C:C,land_water_area_P6!A:A,B:B,land_water_area_P6!B:B,CONCATENATE("N",RIGHT(A:A,5)))</f>
        <v>1631.6113459999999</v>
      </c>
      <c r="F77" s="2">
        <f>SUMIFS(land_water_area_P6!C:C,land_water_area_P6!A:A,B:B,land_water_area_P6!B:B,CONCATENATE("H",RIGHT(A:A,5)))</f>
        <v>0</v>
      </c>
      <c r="G77" s="2">
        <f>SUMIFS(land_water_area_P6!C:C,land_water_area_P6!A:A,B:B,land_water_area_P6!B:B,CONCATENATE("L",RIGHT(A:A,5)))</f>
        <v>0</v>
      </c>
      <c r="H77" t="str">
        <f t="shared" si="12"/>
        <v/>
      </c>
      <c r="I77" t="str">
        <f t="shared" si="13"/>
        <v/>
      </c>
      <c r="J77" t="str">
        <f t="shared" si="14"/>
        <v/>
      </c>
      <c r="K77" t="str">
        <f t="shared" si="15"/>
        <v/>
      </c>
      <c r="L77">
        <f t="shared" si="10"/>
        <v>0.11448804916560075</v>
      </c>
      <c r="M77">
        <f t="shared" si="16"/>
        <v>0.88551195083439926</v>
      </c>
    </row>
    <row r="78" spans="1:13" x14ac:dyDescent="0.25">
      <c r="A78" t="s">
        <v>493</v>
      </c>
      <c r="B78" t="s">
        <v>304</v>
      </c>
      <c r="C78" s="2" t="str">
        <f t="shared" si="11"/>
        <v>F51630RL5_6070_0000</v>
      </c>
      <c r="D78" s="2">
        <f>SUMIFS(land_water_area_P5!C:C,land_water_area_P5!A:A,B:B,land_water_area_P5!B:B,A:A)</f>
        <v>190.46</v>
      </c>
      <c r="E78" s="2">
        <f>SUMIFS(land_water_area_P6!C:C,land_water_area_P6!A:A,B:B,land_water_area_P6!B:B,CONCATENATE("N",RIGHT(A:A,5)))</f>
        <v>6355.1070829999999</v>
      </c>
      <c r="F78" s="2">
        <f>SUMIFS(land_water_area_P6!C:C,land_water_area_P6!A:A,B:B,land_water_area_P6!B:B,CONCATENATE("H",RIGHT(A:A,5)))</f>
        <v>0</v>
      </c>
      <c r="G78" s="2">
        <f>SUMIFS(land_water_area_P6!C:C,land_water_area_P6!A:A,B:B,land_water_area_P6!B:B,CONCATENATE("L",RIGHT(A:A,5)))</f>
        <v>0</v>
      </c>
      <c r="H78" t="str">
        <f t="shared" si="12"/>
        <v/>
      </c>
      <c r="I78" t="str">
        <f t="shared" si="13"/>
        <v/>
      </c>
      <c r="J78" t="str">
        <f t="shared" si="14"/>
        <v/>
      </c>
      <c r="K78" t="str">
        <f t="shared" si="15"/>
        <v/>
      </c>
      <c r="L78">
        <f t="shared" si="10"/>
        <v>2.9969597288058789E-2</v>
      </c>
      <c r="M78">
        <f t="shared" si="16"/>
        <v>0.97003040271194119</v>
      </c>
    </row>
    <row r="79" spans="1:13" x14ac:dyDescent="0.25">
      <c r="A79" t="s">
        <v>465</v>
      </c>
      <c r="B79" t="s">
        <v>236</v>
      </c>
      <c r="C79" s="2" t="str">
        <f t="shared" si="11"/>
        <v>F24037PL0_6110_0000</v>
      </c>
      <c r="D79" s="2">
        <f>SUMIFS(land_water_area_P5!C:C,land_water_area_P5!A:A,B:B,land_water_area_P5!B:B,A:A)</f>
        <v>193.09</v>
      </c>
      <c r="E79" s="2">
        <f>SUMIFS(land_water_area_P6!C:C,land_water_area_P6!A:A,B:B,land_water_area_P6!B:B,CONCATENATE("N",RIGHT(A:A,5)))</f>
        <v>7539.222033</v>
      </c>
      <c r="F79" s="2">
        <f>SUMIFS(land_water_area_P6!C:C,land_water_area_P6!A:A,B:B,land_water_area_P6!B:B,CONCATENATE("H",RIGHT(A:A,5)))</f>
        <v>0</v>
      </c>
      <c r="G79" s="2">
        <f>SUMIFS(land_water_area_P6!C:C,land_water_area_P6!A:A,B:B,land_water_area_P6!B:B,CONCATENATE("L",RIGHT(A:A,5)))</f>
        <v>0</v>
      </c>
      <c r="H79" t="str">
        <f t="shared" si="12"/>
        <v/>
      </c>
      <c r="I79" t="str">
        <f t="shared" si="13"/>
        <v/>
      </c>
      <c r="J79" t="str">
        <f t="shared" si="14"/>
        <v/>
      </c>
      <c r="K79" t="str">
        <f t="shared" si="15"/>
        <v/>
      </c>
      <c r="L79">
        <f t="shared" si="10"/>
        <v>2.5611395864828485E-2</v>
      </c>
      <c r="M79">
        <f t="shared" si="16"/>
        <v>0.97438860413517148</v>
      </c>
    </row>
    <row r="80" spans="1:13" x14ac:dyDescent="0.25">
      <c r="A80" t="s">
        <v>481</v>
      </c>
      <c r="B80" t="s">
        <v>366</v>
      </c>
      <c r="C80" s="2" t="str">
        <f t="shared" si="11"/>
        <v>F51101YP0_6782_0000</v>
      </c>
      <c r="D80" s="2">
        <f>SUMIFS(land_water_area_P5!C:C,land_water_area_P5!A:A,B:B,land_water_area_P5!B:B,A:A)</f>
        <v>195.82</v>
      </c>
      <c r="E80" s="2">
        <f>SUMIFS(land_water_area_P6!C:C,land_water_area_P6!A:A,B:B,land_water_area_P6!B:B,CONCATENATE("N",RIGHT(A:A,5)))</f>
        <v>7038.6570449999999</v>
      </c>
      <c r="F80" s="2">
        <f>SUMIFS(land_water_area_P6!C:C,land_water_area_P6!A:A,B:B,land_water_area_P6!B:B,CONCATENATE("H",RIGHT(A:A,5)))</f>
        <v>0</v>
      </c>
      <c r="G80" s="2">
        <f>SUMIFS(land_water_area_P6!C:C,land_water_area_P6!A:A,B:B,land_water_area_P6!B:B,CONCATENATE("L",RIGHT(A:A,5)))</f>
        <v>0</v>
      </c>
      <c r="H80" t="str">
        <f t="shared" si="12"/>
        <v/>
      </c>
      <c r="I80" t="str">
        <f t="shared" si="13"/>
        <v/>
      </c>
      <c r="J80" t="str">
        <f t="shared" si="14"/>
        <v/>
      </c>
      <c r="K80" t="str">
        <f t="shared" si="15"/>
        <v/>
      </c>
      <c r="L80">
        <f t="shared" si="10"/>
        <v>2.7820647994080523E-2</v>
      </c>
      <c r="M80">
        <f t="shared" si="16"/>
        <v>0.97217935200591943</v>
      </c>
    </row>
    <row r="81" spans="1:13" x14ac:dyDescent="0.25">
      <c r="A81" t="s">
        <v>489</v>
      </c>
      <c r="B81" t="s">
        <v>363</v>
      </c>
      <c r="C81" s="2" t="str">
        <f t="shared" si="11"/>
        <v>F51193PL0_6100_0000</v>
      </c>
      <c r="D81" s="2">
        <f>SUMIFS(land_water_area_P5!C:C,land_water_area_P5!A:A,B:B,land_water_area_P5!B:B,A:A)</f>
        <v>197.5</v>
      </c>
      <c r="E81" s="2">
        <f>SUMIFS(land_water_area_P6!C:C,land_water_area_P6!A:A,B:B,land_water_area_P6!B:B,CONCATENATE("N",RIGHT(A:A,5)))</f>
        <v>28163.157190000002</v>
      </c>
      <c r="F81" s="2">
        <f>SUMIFS(land_water_area_P6!C:C,land_water_area_P6!A:A,B:B,land_water_area_P6!B:B,CONCATENATE("H",RIGHT(A:A,5)))</f>
        <v>0</v>
      </c>
      <c r="G81" s="2">
        <f>SUMIFS(land_water_area_P6!C:C,land_water_area_P6!A:A,B:B,land_water_area_P6!B:B,CONCATENATE("L",RIGHT(A:A,5)))</f>
        <v>0</v>
      </c>
      <c r="H81" t="str">
        <f t="shared" si="12"/>
        <v/>
      </c>
      <c r="I81" t="str">
        <f t="shared" si="13"/>
        <v/>
      </c>
      <c r="J81" t="str">
        <f t="shared" si="14"/>
        <v/>
      </c>
      <c r="K81" t="str">
        <f t="shared" si="15"/>
        <v/>
      </c>
      <c r="L81">
        <f t="shared" si="10"/>
        <v>7.0127080805459929E-3</v>
      </c>
      <c r="M81">
        <f t="shared" si="16"/>
        <v>0.99298729191945401</v>
      </c>
    </row>
    <row r="82" spans="1:13" x14ac:dyDescent="0.25">
      <c r="A82" t="s">
        <v>480</v>
      </c>
      <c r="B82" t="s">
        <v>361</v>
      </c>
      <c r="C82" s="2" t="str">
        <f t="shared" si="11"/>
        <v>F51099PL0_5922_0000</v>
      </c>
      <c r="D82" s="2">
        <f>SUMIFS(land_water_area_P5!C:C,land_water_area_P5!A:A,B:B,land_water_area_P5!B:B,A:A)</f>
        <v>215.58</v>
      </c>
      <c r="E82" s="2">
        <f>SUMIFS(land_water_area_P6!C:C,land_water_area_P6!A:A,B:B,land_water_area_P6!B:B,CONCATENATE("N",RIGHT(A:A,5)))</f>
        <v>1321.174992</v>
      </c>
      <c r="F82" s="2">
        <f>SUMIFS(land_water_area_P6!C:C,land_water_area_P6!A:A,B:B,land_water_area_P6!B:B,CONCATENATE("H",RIGHT(A:A,5)))</f>
        <v>0</v>
      </c>
      <c r="G82" s="2">
        <f>SUMIFS(land_water_area_P6!C:C,land_water_area_P6!A:A,B:B,land_water_area_P6!B:B,CONCATENATE("L",RIGHT(A:A,5)))</f>
        <v>0</v>
      </c>
      <c r="H82" t="str">
        <f t="shared" si="12"/>
        <v/>
      </c>
      <c r="I82" t="str">
        <f t="shared" si="13"/>
        <v/>
      </c>
      <c r="J82" t="str">
        <f t="shared" si="14"/>
        <v/>
      </c>
      <c r="K82" t="str">
        <f t="shared" si="15"/>
        <v/>
      </c>
      <c r="L82">
        <f t="shared" si="10"/>
        <v>0.16317293417252332</v>
      </c>
      <c r="M82">
        <f t="shared" si="16"/>
        <v>0.83682706582747668</v>
      </c>
    </row>
    <row r="83" spans="1:13" x14ac:dyDescent="0.25">
      <c r="A83" t="s">
        <v>478</v>
      </c>
      <c r="B83" t="s">
        <v>314</v>
      </c>
      <c r="C83" s="2" t="str">
        <f t="shared" si="11"/>
        <v>F51087JB0_7071_0000</v>
      </c>
      <c r="D83" s="2">
        <f>SUMIFS(land_water_area_P5!C:C,land_water_area_P5!A:A,B:B,land_water_area_P5!B:B,A:A)</f>
        <v>217.31</v>
      </c>
      <c r="E83" s="2">
        <f>SUMIFS(land_water_area_P6!C:C,land_water_area_P6!A:A,B:B,land_water_area_P6!B:B,CONCATENATE("N",RIGHT(A:A,5)))</f>
        <v>24091.46686</v>
      </c>
      <c r="F83" s="2">
        <f>SUMIFS(land_water_area_P6!C:C,land_water_area_P6!A:A,B:B,land_water_area_P6!B:B,CONCATENATE("H",RIGHT(A:A,5)))</f>
        <v>0</v>
      </c>
      <c r="G83" s="2">
        <f>SUMIFS(land_water_area_P6!C:C,land_water_area_P6!A:A,B:B,land_water_area_P6!B:B,CONCATENATE("L",RIGHT(A:A,5)))</f>
        <v>0</v>
      </c>
      <c r="H83" t="str">
        <f t="shared" si="12"/>
        <v/>
      </c>
      <c r="I83" t="str">
        <f t="shared" si="13"/>
        <v/>
      </c>
      <c r="J83" t="str">
        <f t="shared" si="14"/>
        <v/>
      </c>
      <c r="K83" t="str">
        <f t="shared" si="15"/>
        <v/>
      </c>
      <c r="L83">
        <f t="shared" si="10"/>
        <v>9.0202062523975345E-3</v>
      </c>
      <c r="M83">
        <f t="shared" si="16"/>
        <v>0.99097979374760248</v>
      </c>
    </row>
    <row r="84" spans="1:13" x14ac:dyDescent="0.25">
      <c r="A84" t="s">
        <v>471</v>
      </c>
      <c r="B84" t="s">
        <v>302</v>
      </c>
      <c r="C84" s="2" t="str">
        <f t="shared" si="11"/>
        <v>F51013PL7_4964_0000</v>
      </c>
      <c r="D84" s="2">
        <f>SUMIFS(land_water_area_P5!C:C,land_water_area_P5!A:A,B:B,land_water_area_P5!B:B,A:A)</f>
        <v>221.62</v>
      </c>
      <c r="E84" s="2">
        <f>SUMIFS(land_water_area_P6!C:C,land_water_area_P6!A:A,B:B,land_water_area_P6!B:B,CONCATENATE("N",RIGHT(A:A,5)))</f>
        <v>477.74207430000001</v>
      </c>
      <c r="F84" s="2">
        <f>SUMIFS(land_water_area_P6!C:C,land_water_area_P6!A:A,B:B,land_water_area_P6!B:B,CONCATENATE("H",RIGHT(A:A,5)))</f>
        <v>0</v>
      </c>
      <c r="G84" s="2">
        <f>SUMIFS(land_water_area_P6!C:C,land_water_area_P6!A:A,B:B,land_water_area_P6!B:B,CONCATENATE("L",RIGHT(A:A,5)))</f>
        <v>0</v>
      </c>
      <c r="H84" t="str">
        <f t="shared" si="12"/>
        <v/>
      </c>
      <c r="I84" t="str">
        <f t="shared" si="13"/>
        <v/>
      </c>
      <c r="J84" t="str">
        <f t="shared" si="14"/>
        <v/>
      </c>
      <c r="K84" t="str">
        <f t="shared" si="15"/>
        <v/>
      </c>
      <c r="L84">
        <f t="shared" si="10"/>
        <v>0.46389047965834562</v>
      </c>
      <c r="M84">
        <f t="shared" si="16"/>
        <v>0.53610952034165438</v>
      </c>
    </row>
    <row r="85" spans="1:13" x14ac:dyDescent="0.25">
      <c r="A85" t="s">
        <v>489</v>
      </c>
      <c r="B85" t="s">
        <v>304</v>
      </c>
      <c r="C85" s="2" t="str">
        <f t="shared" si="11"/>
        <v>F51193RL5_6070_0000</v>
      </c>
      <c r="D85" s="2">
        <f>SUMIFS(land_water_area_P5!C:C,land_water_area_P5!A:A,B:B,land_water_area_P5!B:B,A:A)</f>
        <v>225.01</v>
      </c>
      <c r="E85" s="2">
        <f>SUMIFS(land_water_area_P6!C:C,land_water_area_P6!A:A,B:B,land_water_area_P6!B:B,CONCATENATE("N",RIGHT(A:A,5)))</f>
        <v>7663.1631699999998</v>
      </c>
      <c r="F85" s="2">
        <f>SUMIFS(land_water_area_P6!C:C,land_water_area_P6!A:A,B:B,land_water_area_P6!B:B,CONCATENATE("H",RIGHT(A:A,5)))</f>
        <v>0</v>
      </c>
      <c r="G85" s="2">
        <f>SUMIFS(land_water_area_P6!C:C,land_water_area_P6!A:A,B:B,land_water_area_P6!B:B,CONCATENATE("L",RIGHT(A:A,5)))</f>
        <v>0</v>
      </c>
      <c r="H85" t="str">
        <f t="shared" si="12"/>
        <v/>
      </c>
      <c r="I85" t="str">
        <f t="shared" si="13"/>
        <v/>
      </c>
      <c r="J85" t="str">
        <f t="shared" si="14"/>
        <v/>
      </c>
      <c r="K85" t="str">
        <f t="shared" si="15"/>
        <v/>
      </c>
      <c r="L85">
        <f t="shared" si="10"/>
        <v>2.9362548468350048E-2</v>
      </c>
      <c r="M85">
        <f t="shared" si="16"/>
        <v>0.97063745153164993</v>
      </c>
    </row>
    <row r="86" spans="1:13" x14ac:dyDescent="0.25">
      <c r="A86" t="s">
        <v>456</v>
      </c>
      <c r="B86" t="s">
        <v>127</v>
      </c>
      <c r="C86" s="2" t="str">
        <f t="shared" si="11"/>
        <v>F24017PL0_5580_0000</v>
      </c>
      <c r="D86" s="2">
        <f>SUMIFS(land_water_area_P5!C:C,land_water_area_P5!A:A,B:B,land_water_area_P5!B:B,A:A)</f>
        <v>226.88</v>
      </c>
      <c r="E86" s="2">
        <f>SUMIFS(land_water_area_P6!C:C,land_water_area_P6!A:A,B:B,land_water_area_P6!B:B,CONCATENATE("N",RIGHT(A:A,5)))</f>
        <v>13299.47257</v>
      </c>
      <c r="F86" s="2">
        <f>SUMIFS(land_water_area_P6!C:C,land_water_area_P6!A:A,B:B,land_water_area_P6!B:B,CONCATENATE("H",RIGHT(A:A,5)))</f>
        <v>0</v>
      </c>
      <c r="G86" s="2">
        <f>SUMIFS(land_water_area_P6!C:C,land_water_area_P6!A:A,B:B,land_water_area_P6!B:B,CONCATENATE("L",RIGHT(A:A,5)))</f>
        <v>0</v>
      </c>
      <c r="H86" t="str">
        <f t="shared" si="12"/>
        <v/>
      </c>
      <c r="I86" t="str">
        <f t="shared" si="13"/>
        <v/>
      </c>
      <c r="J86" t="str">
        <f t="shared" si="14"/>
        <v/>
      </c>
      <c r="K86" t="str">
        <f t="shared" si="15"/>
        <v/>
      </c>
      <c r="L86">
        <f t="shared" si="10"/>
        <v>1.7059323127729117E-2</v>
      </c>
      <c r="M86">
        <f t="shared" si="16"/>
        <v>0.98294067687227094</v>
      </c>
    </row>
    <row r="87" spans="1:13" x14ac:dyDescent="0.25">
      <c r="A87" t="s">
        <v>490</v>
      </c>
      <c r="B87" t="s">
        <v>409</v>
      </c>
      <c r="C87" s="2" t="str">
        <f t="shared" si="11"/>
        <v>F51199YL0_6929_0000</v>
      </c>
      <c r="D87" s="2">
        <f>SUMIFS(land_water_area_P5!C:C,land_water_area_P5!A:A,B:B,land_water_area_P5!B:B,A:A)</f>
        <v>228.6</v>
      </c>
      <c r="E87" s="2">
        <f>SUMIFS(land_water_area_P6!C:C,land_water_area_P6!A:A,B:B,land_water_area_P6!B:B,CONCATENATE("N",RIGHT(A:A,5)))</f>
        <v>229.42100060000001</v>
      </c>
      <c r="F87" s="2">
        <f>SUMIFS(land_water_area_P6!C:C,land_water_area_P6!A:A,B:B,land_water_area_P6!B:B,CONCATENATE("H",RIGHT(A:A,5)))</f>
        <v>0</v>
      </c>
      <c r="G87" s="2">
        <f>SUMIFS(land_water_area_P6!C:C,land_water_area_P6!A:A,B:B,land_water_area_P6!B:B,CONCATENATE("L",RIGHT(A:A,5)))</f>
        <v>0</v>
      </c>
      <c r="H87" t="str">
        <f t="shared" si="12"/>
        <v/>
      </c>
      <c r="I87" t="str">
        <f t="shared" si="13"/>
        <v/>
      </c>
      <c r="J87" t="str">
        <f t="shared" si="14"/>
        <v/>
      </c>
      <c r="K87" t="str">
        <f t="shared" si="15"/>
        <v/>
      </c>
      <c r="L87">
        <f t="shared" si="10"/>
        <v>1</v>
      </c>
      <c r="M87">
        <f t="shared" si="16"/>
        <v>0</v>
      </c>
    </row>
    <row r="88" spans="1:13" x14ac:dyDescent="0.25">
      <c r="A88" t="s">
        <v>497</v>
      </c>
      <c r="B88" t="s">
        <v>498</v>
      </c>
      <c r="C88" s="2" t="str">
        <f t="shared" si="11"/>
        <v>F51710JB0_7394_0000</v>
      </c>
      <c r="D88" s="2">
        <f>SUMIFS(land_water_area_P5!C:C,land_water_area_P5!A:A,B:B,land_water_area_P5!B:B,A:A)</f>
        <v>238.46</v>
      </c>
      <c r="E88" s="2">
        <f>SUMIFS(land_water_area_P6!C:C,land_water_area_P6!A:A,B:B,land_water_area_P6!B:B,CONCATENATE("N",RIGHT(A:A,5)))</f>
        <v>239.2229978</v>
      </c>
      <c r="F88" s="2">
        <f>SUMIFS(land_water_area_P6!C:C,land_water_area_P6!A:A,B:B,land_water_area_P6!B:B,CONCATENATE("H",RIGHT(A:A,5)))</f>
        <v>0</v>
      </c>
      <c r="G88" s="2">
        <f>SUMIFS(land_water_area_P6!C:C,land_water_area_P6!A:A,B:B,land_water_area_P6!B:B,CONCATENATE("L",RIGHT(A:A,5)))</f>
        <v>0</v>
      </c>
      <c r="H88" t="str">
        <f t="shared" si="12"/>
        <v/>
      </c>
      <c r="I88" t="str">
        <f t="shared" si="13"/>
        <v/>
      </c>
      <c r="J88" t="str">
        <f t="shared" si="14"/>
        <v/>
      </c>
      <c r="K88" t="str">
        <f t="shared" si="15"/>
        <v/>
      </c>
      <c r="L88">
        <f t="shared" si="10"/>
        <v>1</v>
      </c>
      <c r="M88">
        <f t="shared" si="16"/>
        <v>0</v>
      </c>
    </row>
    <row r="89" spans="1:13" x14ac:dyDescent="0.25">
      <c r="A89" t="s">
        <v>475</v>
      </c>
      <c r="B89" t="s">
        <v>322</v>
      </c>
      <c r="C89" s="2" t="str">
        <f t="shared" si="11"/>
        <v>F51057RL5_6320_0000</v>
      </c>
      <c r="D89" s="2">
        <f>SUMIFS(land_water_area_P5!C:C,land_water_area_P5!A:A,B:B,land_water_area_P5!B:B,A:A)</f>
        <v>238.6</v>
      </c>
      <c r="E89" s="2">
        <f>SUMIFS(land_water_area_P6!C:C,land_water_area_P6!A:A,B:B,land_water_area_P6!B:B,CONCATENATE("N",RIGHT(A:A,5)))</f>
        <v>16384.645059999999</v>
      </c>
      <c r="F89" s="2">
        <f>SUMIFS(land_water_area_P6!C:C,land_water_area_P6!A:A,B:B,land_water_area_P6!B:B,CONCATENATE("H",RIGHT(A:A,5)))</f>
        <v>0</v>
      </c>
      <c r="G89" s="2">
        <f>SUMIFS(land_water_area_P6!C:C,land_water_area_P6!A:A,B:B,land_water_area_P6!B:B,CONCATENATE("L",RIGHT(A:A,5)))</f>
        <v>0</v>
      </c>
      <c r="H89" t="str">
        <f t="shared" si="12"/>
        <v/>
      </c>
      <c r="I89" t="str">
        <f t="shared" si="13"/>
        <v/>
      </c>
      <c r="J89" t="str">
        <f t="shared" si="14"/>
        <v/>
      </c>
      <c r="K89" t="str">
        <f t="shared" si="15"/>
        <v/>
      </c>
      <c r="L89">
        <f t="shared" si="10"/>
        <v>1.4562414939490915E-2</v>
      </c>
      <c r="M89">
        <f t="shared" si="16"/>
        <v>0.98543758506050905</v>
      </c>
    </row>
    <row r="90" spans="1:13" x14ac:dyDescent="0.25">
      <c r="A90" t="s">
        <v>457</v>
      </c>
      <c r="B90" t="s">
        <v>146</v>
      </c>
      <c r="C90" s="2" t="str">
        <f t="shared" si="11"/>
        <v>F24019EL0_5151_0000</v>
      </c>
      <c r="D90" s="2">
        <f>SUMIFS(land_water_area_P5!C:C,land_water_area_P5!A:A,B:B,land_water_area_P5!B:B,A:A)</f>
        <v>258.26</v>
      </c>
      <c r="E90" s="2">
        <f>SUMIFS(land_water_area_P6!C:C,land_water_area_P6!A:A,B:B,land_water_area_P6!B:B,CONCATENATE("N",RIGHT(A:A,5)))</f>
        <v>47151.816989999999</v>
      </c>
      <c r="F90" s="2">
        <f>SUMIFS(land_water_area_P6!C:C,land_water_area_P6!A:A,B:B,land_water_area_P6!B:B,CONCATENATE("H",RIGHT(A:A,5)))</f>
        <v>0</v>
      </c>
      <c r="G90" s="2">
        <f>SUMIFS(land_water_area_P6!C:C,land_water_area_P6!A:A,B:B,land_water_area_P6!B:B,CONCATENATE("L",RIGHT(A:A,5)))</f>
        <v>0</v>
      </c>
      <c r="H90" t="str">
        <f t="shared" si="12"/>
        <v/>
      </c>
      <c r="I90" t="str">
        <f t="shared" si="13"/>
        <v/>
      </c>
      <c r="J90" t="str">
        <f t="shared" si="14"/>
        <v/>
      </c>
      <c r="K90" t="str">
        <f t="shared" si="15"/>
        <v/>
      </c>
      <c r="L90">
        <f t="shared" si="10"/>
        <v>5.4772014417762945E-3</v>
      </c>
      <c r="M90">
        <f t="shared" si="16"/>
        <v>0.99452279855822368</v>
      </c>
    </row>
    <row r="91" spans="1:13" x14ac:dyDescent="0.25">
      <c r="A91" t="s">
        <v>454</v>
      </c>
      <c r="B91" t="s">
        <v>78</v>
      </c>
      <c r="C91" s="2" t="str">
        <f t="shared" si="11"/>
        <v>F24009XL0_4954_0000</v>
      </c>
      <c r="D91" s="2">
        <f>SUMIFS(land_water_area_P5!C:C,land_water_area_P5!A:A,B:B,land_water_area_P5!B:B,A:A)</f>
        <v>269.08</v>
      </c>
      <c r="E91" s="2">
        <f>SUMIFS(land_water_area_P6!C:C,land_water_area_P6!A:A,B:B,land_water_area_P6!B:B,CONCATENATE("N",RIGHT(A:A,5)))</f>
        <v>6251.1829209999996</v>
      </c>
      <c r="F91" s="2">
        <f>SUMIFS(land_water_area_P6!C:C,land_water_area_P6!A:A,B:B,land_water_area_P6!B:B,CONCATENATE("H",RIGHT(A:A,5)))</f>
        <v>0</v>
      </c>
      <c r="G91" s="2">
        <f>SUMIFS(land_water_area_P6!C:C,land_water_area_P6!A:A,B:B,land_water_area_P6!B:B,CONCATENATE("L",RIGHT(A:A,5)))</f>
        <v>0</v>
      </c>
      <c r="H91" t="str">
        <f t="shared" si="12"/>
        <v/>
      </c>
      <c r="I91" t="str">
        <f t="shared" si="13"/>
        <v/>
      </c>
      <c r="J91" t="str">
        <f t="shared" si="14"/>
        <v/>
      </c>
      <c r="K91" t="str">
        <f t="shared" si="15"/>
        <v/>
      </c>
      <c r="L91">
        <f t="shared" si="10"/>
        <v>4.3044653052154699E-2</v>
      </c>
      <c r="M91">
        <f t="shared" si="16"/>
        <v>0.95695534694784534</v>
      </c>
    </row>
    <row r="92" spans="1:13" x14ac:dyDescent="0.25">
      <c r="A92" t="s">
        <v>476</v>
      </c>
      <c r="B92" t="s">
        <v>331</v>
      </c>
      <c r="C92" s="2" t="str">
        <f t="shared" si="11"/>
        <v>F51059PL7_4982_0000</v>
      </c>
      <c r="D92" s="2">
        <f>SUMIFS(land_water_area_P5!C:C,land_water_area_P5!A:A,B:B,land_water_area_P5!B:B,A:A)</f>
        <v>276.02</v>
      </c>
      <c r="E92" s="2">
        <f>SUMIFS(land_water_area_P6!C:C,land_water_area_P6!A:A,B:B,land_water_area_P6!B:B,CONCATENATE("N",RIGHT(A:A,5)))</f>
        <v>581.94809190000001</v>
      </c>
      <c r="F92" s="2">
        <f>SUMIFS(land_water_area_P6!C:C,land_water_area_P6!A:A,B:B,land_water_area_P6!B:B,CONCATENATE("H",RIGHT(A:A,5)))</f>
        <v>0</v>
      </c>
      <c r="G92" s="2">
        <f>SUMIFS(land_water_area_P6!C:C,land_water_area_P6!A:A,B:B,land_water_area_P6!B:B,CONCATENATE("L",RIGHT(A:A,5)))</f>
        <v>0</v>
      </c>
      <c r="H92" t="str">
        <f t="shared" si="12"/>
        <v/>
      </c>
      <c r="I92" t="str">
        <f t="shared" si="13"/>
        <v/>
      </c>
      <c r="J92" t="str">
        <f t="shared" si="14"/>
        <v/>
      </c>
      <c r="K92" t="str">
        <f t="shared" si="15"/>
        <v/>
      </c>
      <c r="L92">
        <f t="shared" si="10"/>
        <v>0.47430347112029081</v>
      </c>
      <c r="M92">
        <f t="shared" si="16"/>
        <v>0.52569652887970919</v>
      </c>
    </row>
    <row r="93" spans="1:13" x14ac:dyDescent="0.25">
      <c r="A93" t="s">
        <v>482</v>
      </c>
      <c r="B93" t="s">
        <v>378</v>
      </c>
      <c r="C93" s="2" t="str">
        <f t="shared" si="11"/>
        <v>F51131DE0_7130_0000</v>
      </c>
      <c r="D93" s="2">
        <f>SUMIFS(land_water_area_P5!C:C,land_water_area_P5!A:A,B:B,land_water_area_P5!B:B,A:A)</f>
        <v>284.89</v>
      </c>
      <c r="E93" s="2">
        <f>SUMIFS(land_water_area_P6!C:C,land_water_area_P6!A:A,B:B,land_water_area_P6!B:B,CONCATENATE("N",RIGHT(A:A,5)))</f>
        <v>16309.60181</v>
      </c>
      <c r="F93" s="2">
        <f>SUMIFS(land_water_area_P6!C:C,land_water_area_P6!A:A,B:B,land_water_area_P6!B:B,CONCATENATE("H",RIGHT(A:A,5)))</f>
        <v>0</v>
      </c>
      <c r="G93" s="2">
        <f>SUMIFS(land_water_area_P6!C:C,land_water_area_P6!A:A,B:B,land_water_area_P6!B:B,CONCATENATE("L",RIGHT(A:A,5)))</f>
        <v>0</v>
      </c>
      <c r="H93" t="str">
        <f t="shared" si="12"/>
        <v/>
      </c>
      <c r="I93" t="str">
        <f t="shared" si="13"/>
        <v/>
      </c>
      <c r="J93" t="str">
        <f t="shared" si="14"/>
        <v/>
      </c>
      <c r="K93" t="str">
        <f t="shared" si="15"/>
        <v/>
      </c>
      <c r="L93">
        <f t="shared" si="10"/>
        <v>1.7467624490091704E-2</v>
      </c>
      <c r="M93">
        <f t="shared" si="16"/>
        <v>0.98253237550990824</v>
      </c>
    </row>
    <row r="94" spans="1:13" x14ac:dyDescent="0.25">
      <c r="A94" t="s">
        <v>451</v>
      </c>
      <c r="B94" t="s">
        <v>41</v>
      </c>
      <c r="C94" s="2" t="str">
        <f t="shared" si="11"/>
        <v>F24003WL0_4424_0000</v>
      </c>
      <c r="D94" s="2">
        <f>SUMIFS(land_water_area_P5!C:C,land_water_area_P5!A:A,B:B,land_water_area_P5!B:B,A:A)</f>
        <v>285.02999999999997</v>
      </c>
      <c r="E94" s="2">
        <f>SUMIFS(land_water_area_P6!C:C,land_water_area_P6!A:A,B:B,land_water_area_P6!B:B,CONCATENATE("N",RIGHT(A:A,5)))</f>
        <v>5968.7100549999996</v>
      </c>
      <c r="F94" s="2">
        <f>SUMIFS(land_water_area_P6!C:C,land_water_area_P6!A:A,B:B,land_water_area_P6!B:B,CONCATENATE("H",RIGHT(A:A,5)))</f>
        <v>0</v>
      </c>
      <c r="G94" s="2">
        <f>SUMIFS(land_water_area_P6!C:C,land_water_area_P6!A:A,B:B,land_water_area_P6!B:B,CONCATENATE("L",RIGHT(A:A,5)))</f>
        <v>0</v>
      </c>
      <c r="H94" t="str">
        <f t="shared" si="12"/>
        <v/>
      </c>
      <c r="I94" t="str">
        <f t="shared" si="13"/>
        <v/>
      </c>
      <c r="J94" t="str">
        <f t="shared" si="14"/>
        <v/>
      </c>
      <c r="K94" t="str">
        <f t="shared" si="15"/>
        <v/>
      </c>
      <c r="L94">
        <f t="shared" si="10"/>
        <v>4.7754036864503045E-2</v>
      </c>
      <c r="M94">
        <f t="shared" si="16"/>
        <v>0.95224596313549692</v>
      </c>
    </row>
    <row r="95" spans="1:13" x14ac:dyDescent="0.25">
      <c r="A95" t="s">
        <v>457</v>
      </c>
      <c r="B95" t="s">
        <v>151</v>
      </c>
      <c r="C95" s="2" t="str">
        <f t="shared" si="11"/>
        <v>F24019EL0_5283_0000</v>
      </c>
      <c r="D95" s="2">
        <f>SUMIFS(land_water_area_P5!C:C,land_water_area_P5!A:A,B:B,land_water_area_P5!B:B,A:A)</f>
        <v>293.77</v>
      </c>
      <c r="E95" s="2">
        <f>SUMIFS(land_water_area_P6!C:C,land_water_area_P6!A:A,B:B,land_water_area_P6!B:B,CONCATENATE("N",RIGHT(A:A,5)))</f>
        <v>778.279314</v>
      </c>
      <c r="F95" s="2">
        <f>SUMIFS(land_water_area_P6!C:C,land_water_area_P6!A:A,B:B,land_water_area_P6!B:B,CONCATENATE("H",RIGHT(A:A,5)))</f>
        <v>0</v>
      </c>
      <c r="G95" s="2">
        <f>SUMIFS(land_water_area_P6!C:C,land_water_area_P6!A:A,B:B,land_water_area_P6!B:B,CONCATENATE("L",RIGHT(A:A,5)))</f>
        <v>0</v>
      </c>
      <c r="H95" t="str">
        <f t="shared" si="12"/>
        <v/>
      </c>
      <c r="I95" t="str">
        <f t="shared" si="13"/>
        <v/>
      </c>
      <c r="J95" t="str">
        <f t="shared" si="14"/>
        <v/>
      </c>
      <c r="K95" t="str">
        <f t="shared" si="15"/>
        <v/>
      </c>
      <c r="L95">
        <f t="shared" si="10"/>
        <v>0.37746088674791628</v>
      </c>
      <c r="M95">
        <f t="shared" si="16"/>
        <v>0.62253911325208366</v>
      </c>
    </row>
    <row r="96" spans="1:13" x14ac:dyDescent="0.25">
      <c r="A96" t="s">
        <v>485</v>
      </c>
      <c r="B96" t="s">
        <v>321</v>
      </c>
      <c r="C96" s="2" t="str">
        <f t="shared" si="11"/>
        <v>F51159RL5_6072_0000</v>
      </c>
      <c r="D96" s="2">
        <f>SUMIFS(land_water_area_P5!C:C,land_water_area_P5!A:A,B:B,land_water_area_P5!B:B,A:A)</f>
        <v>294.23</v>
      </c>
      <c r="E96" s="2">
        <f>SUMIFS(land_water_area_P6!C:C,land_water_area_P6!A:A,B:B,land_water_area_P6!B:B,CONCATENATE("N",RIGHT(A:A,5)))</f>
        <v>3522.8058080000001</v>
      </c>
      <c r="F96" s="2">
        <f>SUMIFS(land_water_area_P6!C:C,land_water_area_P6!A:A,B:B,land_water_area_P6!B:B,CONCATENATE("H",RIGHT(A:A,5)))</f>
        <v>0</v>
      </c>
      <c r="G96" s="2">
        <f>SUMIFS(land_water_area_P6!C:C,land_water_area_P6!A:A,B:B,land_water_area_P6!B:B,CONCATENATE("L",RIGHT(A:A,5)))</f>
        <v>0</v>
      </c>
      <c r="H96" t="str">
        <f t="shared" si="12"/>
        <v/>
      </c>
      <c r="I96" t="str">
        <f t="shared" si="13"/>
        <v/>
      </c>
      <c r="J96" t="str">
        <f t="shared" si="14"/>
        <v/>
      </c>
      <c r="K96" t="str">
        <f t="shared" si="15"/>
        <v/>
      </c>
      <c r="L96">
        <f t="shared" si="10"/>
        <v>8.3521492820248011E-2</v>
      </c>
      <c r="M96">
        <f t="shared" si="16"/>
        <v>0.91647850717975199</v>
      </c>
    </row>
    <row r="97" spans="1:13" x14ac:dyDescent="0.25">
      <c r="A97" t="s">
        <v>465</v>
      </c>
      <c r="B97" t="s">
        <v>232</v>
      </c>
      <c r="C97" s="2" t="str">
        <f t="shared" si="11"/>
        <v>F24037PL0_5982_0000</v>
      </c>
      <c r="D97" s="2">
        <f>SUMIFS(land_water_area_P5!C:C,land_water_area_P5!A:A,B:B,land_water_area_P5!B:B,A:A)</f>
        <v>295.68</v>
      </c>
      <c r="E97" s="2">
        <f>SUMIFS(land_water_area_P6!C:C,land_water_area_P6!A:A,B:B,land_water_area_P6!B:B,CONCATENATE("N",RIGHT(A:A,5)))</f>
        <v>11320.763580000001</v>
      </c>
      <c r="F97" s="2">
        <f>SUMIFS(land_water_area_P6!C:C,land_water_area_P6!A:A,B:B,land_water_area_P6!B:B,CONCATENATE("H",RIGHT(A:A,5)))</f>
        <v>0</v>
      </c>
      <c r="G97" s="2">
        <f>SUMIFS(land_water_area_P6!C:C,land_water_area_P6!A:A,B:B,land_water_area_P6!B:B,CONCATENATE("L",RIGHT(A:A,5)))</f>
        <v>0</v>
      </c>
      <c r="H97" t="str">
        <f t="shared" si="12"/>
        <v/>
      </c>
      <c r="I97" t="str">
        <f t="shared" si="13"/>
        <v/>
      </c>
      <c r="J97" t="str">
        <f t="shared" si="14"/>
        <v/>
      </c>
      <c r="K97" t="str">
        <f t="shared" si="15"/>
        <v/>
      </c>
      <c r="L97">
        <f t="shared" si="10"/>
        <v>2.6118379551920649E-2</v>
      </c>
      <c r="M97">
        <f t="shared" si="16"/>
        <v>0.97388162044807935</v>
      </c>
    </row>
    <row r="98" spans="1:13" x14ac:dyDescent="0.25">
      <c r="A98" t="s">
        <v>471</v>
      </c>
      <c r="B98" t="s">
        <v>299</v>
      </c>
      <c r="C98" s="2" t="str">
        <f t="shared" si="11"/>
        <v>F51013PL7_4911_0000</v>
      </c>
      <c r="D98" s="2">
        <f>SUMIFS(land_water_area_P5!C:C,land_water_area_P5!A:A,B:B,land_water_area_P5!B:B,A:A)</f>
        <v>302.06</v>
      </c>
      <c r="E98" s="2">
        <f>SUMIFS(land_water_area_P6!C:C,land_water_area_P6!A:A,B:B,land_water_area_P6!B:B,CONCATENATE("N",RIGHT(A:A,5)))</f>
        <v>4606.5229499999996</v>
      </c>
      <c r="F98" s="2">
        <f>SUMIFS(land_water_area_P6!C:C,land_water_area_P6!A:A,B:B,land_water_area_P6!B:B,CONCATENATE("H",RIGHT(A:A,5)))</f>
        <v>0</v>
      </c>
      <c r="G98" s="2">
        <f>SUMIFS(land_water_area_P6!C:C,land_water_area_P6!A:A,B:B,land_water_area_P6!B:B,CONCATENATE("L",RIGHT(A:A,5)))</f>
        <v>0</v>
      </c>
      <c r="H98" t="str">
        <f t="shared" si="12"/>
        <v/>
      </c>
      <c r="I98" t="str">
        <f t="shared" si="13"/>
        <v/>
      </c>
      <c r="J98" t="str">
        <f t="shared" si="14"/>
        <v/>
      </c>
      <c r="K98" t="str">
        <f t="shared" si="15"/>
        <v/>
      </c>
      <c r="L98">
        <f t="shared" si="10"/>
        <v>6.5572233825514761E-2</v>
      </c>
      <c r="M98">
        <f t="shared" si="16"/>
        <v>0.9344277661744852</v>
      </c>
    </row>
    <row r="99" spans="1:13" x14ac:dyDescent="0.25">
      <c r="A99" t="s">
        <v>457</v>
      </c>
      <c r="B99" t="s">
        <v>152</v>
      </c>
      <c r="C99" s="2" t="str">
        <f t="shared" ref="C99:C130" si="17">CONCATENATE(A99,B99)</f>
        <v>F24019EL0_5284_0000</v>
      </c>
      <c r="D99" s="2">
        <f>SUMIFS(land_water_area_P5!C:C,land_water_area_P5!A:A,B:B,land_water_area_P5!B:B,A:A)</f>
        <v>322.31</v>
      </c>
      <c r="E99" s="2">
        <f>SUMIFS(land_water_area_P6!C:C,land_water_area_P6!A:A,B:B,land_water_area_P6!B:B,CONCATENATE("N",RIGHT(A:A,5)))</f>
        <v>1480.865982</v>
      </c>
      <c r="F99" s="2">
        <f>SUMIFS(land_water_area_P6!C:C,land_water_area_P6!A:A,B:B,land_water_area_P6!B:B,CONCATENATE("H",RIGHT(A:A,5)))</f>
        <v>0</v>
      </c>
      <c r="G99" s="2">
        <f>SUMIFS(land_water_area_P6!C:C,land_water_area_P6!A:A,B:B,land_water_area_P6!B:B,CONCATENATE("L",RIGHT(A:A,5)))</f>
        <v>0</v>
      </c>
      <c r="H99" t="str">
        <f t="shared" ref="H99:H130" si="18">IF(D99=0,1,"")</f>
        <v/>
      </c>
      <c r="I99" t="str">
        <f t="shared" ref="I99:I130" si="19">IF(E99=0,1,"")</f>
        <v/>
      </c>
      <c r="J99" t="str">
        <f t="shared" si="14"/>
        <v/>
      </c>
      <c r="K99" t="str">
        <f t="shared" si="15"/>
        <v/>
      </c>
      <c r="L99">
        <f t="shared" si="10"/>
        <v>0.21764967520200623</v>
      </c>
      <c r="M99">
        <f t="shared" si="16"/>
        <v>0.78235032479799371</v>
      </c>
    </row>
    <row r="100" spans="1:13" x14ac:dyDescent="0.25">
      <c r="A100" t="s">
        <v>489</v>
      </c>
      <c r="B100" t="s">
        <v>404</v>
      </c>
      <c r="C100" s="2" t="str">
        <f t="shared" si="17"/>
        <v>F51193PL0_6101_0000</v>
      </c>
      <c r="D100" s="2">
        <f>SUMIFS(land_water_area_P5!C:C,land_water_area_P5!A:A,B:B,land_water_area_P5!B:B,A:A)</f>
        <v>323.08999999999997</v>
      </c>
      <c r="E100" s="2">
        <f>SUMIFS(land_water_area_P6!C:C,land_water_area_P6!A:A,B:B,land_water_area_P6!B:B,CONCATENATE("N",RIGHT(A:A,5)))</f>
        <v>5364.6271129999996</v>
      </c>
      <c r="F100" s="2">
        <f>SUMIFS(land_water_area_P6!C:C,land_water_area_P6!A:A,B:B,land_water_area_P6!B:B,CONCATENATE("H",RIGHT(A:A,5)))</f>
        <v>0</v>
      </c>
      <c r="G100" s="2">
        <f>SUMIFS(land_water_area_P6!C:C,land_water_area_P6!A:A,B:B,land_water_area_P6!B:B,CONCATENATE("L",RIGHT(A:A,5)))</f>
        <v>0</v>
      </c>
      <c r="H100" t="str">
        <f t="shared" si="18"/>
        <v/>
      </c>
      <c r="I100" t="str">
        <f t="shared" si="19"/>
        <v/>
      </c>
      <c r="J100" t="str">
        <f t="shared" si="14"/>
        <v/>
      </c>
      <c r="K100" t="str">
        <f t="shared" si="15"/>
        <v/>
      </c>
      <c r="L100">
        <f t="shared" si="10"/>
        <v>6.0225993940391881E-2</v>
      </c>
      <c r="M100">
        <f t="shared" si="16"/>
        <v>0.93977400605960815</v>
      </c>
    </row>
    <row r="101" spans="1:13" x14ac:dyDescent="0.25">
      <c r="A101" t="s">
        <v>452</v>
      </c>
      <c r="B101" t="s">
        <v>68</v>
      </c>
      <c r="C101" s="2" t="str">
        <f t="shared" si="17"/>
        <v>F24005WU0_3541_0000</v>
      </c>
      <c r="D101" s="2">
        <f>SUMIFS(land_water_area_P5!C:C,land_water_area_P5!A:A,B:B,land_water_area_P5!B:B,A:A)</f>
        <v>349.99</v>
      </c>
      <c r="E101" s="2">
        <f>SUMIFS(land_water_area_P6!C:C,land_water_area_P6!A:A,B:B,land_water_area_P6!B:B,CONCATENATE("N",RIGHT(A:A,5)))</f>
        <v>1134.4767770000001</v>
      </c>
      <c r="F101" s="2">
        <f>SUMIFS(land_water_area_P6!C:C,land_water_area_P6!A:A,B:B,land_water_area_P6!B:B,CONCATENATE("H",RIGHT(A:A,5)))</f>
        <v>0</v>
      </c>
      <c r="G101" s="2">
        <f>SUMIFS(land_water_area_P6!C:C,land_water_area_P6!A:A,B:B,land_water_area_P6!B:B,CONCATENATE("L",RIGHT(A:A,5)))</f>
        <v>0</v>
      </c>
      <c r="H101" t="str">
        <f t="shared" si="18"/>
        <v/>
      </c>
      <c r="I101" t="str">
        <f t="shared" si="19"/>
        <v/>
      </c>
      <c r="J101" t="str">
        <f t="shared" si="14"/>
        <v/>
      </c>
      <c r="K101" t="str">
        <f t="shared" si="15"/>
        <v/>
      </c>
      <c r="L101">
        <f t="shared" si="10"/>
        <v>0.30850345030905818</v>
      </c>
      <c r="M101">
        <f t="shared" si="16"/>
        <v>0.69149654969094176</v>
      </c>
    </row>
    <row r="102" spans="1:13" x14ac:dyDescent="0.25">
      <c r="A102" t="s">
        <v>455</v>
      </c>
      <c r="B102" t="s">
        <v>103</v>
      </c>
      <c r="C102" s="2" t="str">
        <f t="shared" si="17"/>
        <v>F24015EU0_3130_0000</v>
      </c>
      <c r="D102" s="2">
        <f>SUMIFS(land_water_area_P5!C:C,land_water_area_P5!A:A,B:B,land_water_area_P5!B:B,A:A)</f>
        <v>352.2</v>
      </c>
      <c r="E102" s="2">
        <f>SUMIFS(land_water_area_P6!C:C,land_water_area_P6!A:A,B:B,land_water_area_P6!B:B,CONCATENATE("N",RIGHT(A:A,5)))</f>
        <v>5459.3575600000004</v>
      </c>
      <c r="F102" s="2">
        <f>SUMIFS(land_water_area_P6!C:C,land_water_area_P6!A:A,B:B,land_water_area_P6!B:B,CONCATENATE("H",RIGHT(A:A,5)))</f>
        <v>0</v>
      </c>
      <c r="G102" s="2">
        <f>SUMIFS(land_water_area_P6!C:C,land_water_area_P6!A:A,B:B,land_water_area_P6!B:B,CONCATENATE("L",RIGHT(A:A,5)))</f>
        <v>0</v>
      </c>
      <c r="H102" t="str">
        <f t="shared" si="18"/>
        <v/>
      </c>
      <c r="I102" t="str">
        <f t="shared" si="19"/>
        <v/>
      </c>
      <c r="J102" t="str">
        <f t="shared" si="14"/>
        <v/>
      </c>
      <c r="K102" t="str">
        <f t="shared" si="15"/>
        <v/>
      </c>
      <c r="L102">
        <f t="shared" si="10"/>
        <v>6.4513085308887511E-2</v>
      </c>
      <c r="M102">
        <f t="shared" si="16"/>
        <v>0.93548691469111245</v>
      </c>
    </row>
    <row r="103" spans="1:13" x14ac:dyDescent="0.25">
      <c r="A103" t="s">
        <v>479</v>
      </c>
      <c r="B103" t="s">
        <v>336</v>
      </c>
      <c r="C103" s="2" t="str">
        <f t="shared" si="17"/>
        <v>F51095YL0_6930_0000</v>
      </c>
      <c r="D103" s="2">
        <f>SUMIFS(land_water_area_P5!C:C,land_water_area_P5!A:A,B:B,land_water_area_P5!B:B,A:A)</f>
        <v>364</v>
      </c>
      <c r="E103" s="2">
        <f>SUMIFS(land_water_area_P6!C:C,land_water_area_P6!A:A,B:B,land_water_area_P6!B:B,CONCATENATE("N",RIGHT(A:A,5)))</f>
        <v>20193.714639999998</v>
      </c>
      <c r="F103" s="2">
        <f>SUMIFS(land_water_area_P6!C:C,land_water_area_P6!A:A,B:B,land_water_area_P6!B:B,CONCATENATE("H",RIGHT(A:A,5)))</f>
        <v>0</v>
      </c>
      <c r="G103" s="2">
        <f>SUMIFS(land_water_area_P6!C:C,land_water_area_P6!A:A,B:B,land_water_area_P6!B:B,CONCATENATE("L",RIGHT(A:A,5)))</f>
        <v>0</v>
      </c>
      <c r="H103" t="str">
        <f t="shared" si="18"/>
        <v/>
      </c>
      <c r="I103" t="str">
        <f t="shared" si="19"/>
        <v/>
      </c>
      <c r="J103" t="str">
        <f t="shared" si="14"/>
        <v/>
      </c>
      <c r="K103" t="str">
        <f t="shared" si="15"/>
        <v/>
      </c>
      <c r="L103">
        <f t="shared" si="10"/>
        <v>1.80254107027433E-2</v>
      </c>
      <c r="M103">
        <f t="shared" si="16"/>
        <v>0.98197458929725667</v>
      </c>
    </row>
    <row r="104" spans="1:13" x14ac:dyDescent="0.25">
      <c r="A104" t="s">
        <v>456</v>
      </c>
      <c r="B104" t="s">
        <v>131</v>
      </c>
      <c r="C104" s="2" t="str">
        <f t="shared" si="17"/>
        <v>F24017PL0_5584_0000</v>
      </c>
      <c r="D104" s="2">
        <f>SUMIFS(land_water_area_P5!C:C,land_water_area_P5!A:A,B:B,land_water_area_P5!B:B,A:A)</f>
        <v>377.55</v>
      </c>
      <c r="E104" s="2">
        <f>SUMIFS(land_water_area_P6!C:C,land_water_area_P6!A:A,B:B,land_water_area_P6!B:B,CONCATENATE("N",RIGHT(A:A,5)))</f>
        <v>12595.79868</v>
      </c>
      <c r="F104" s="2">
        <f>SUMIFS(land_water_area_P6!C:C,land_water_area_P6!A:A,B:B,land_water_area_P6!B:B,CONCATENATE("H",RIGHT(A:A,5)))</f>
        <v>0</v>
      </c>
      <c r="G104" s="2">
        <f>SUMIFS(land_water_area_P6!C:C,land_water_area_P6!A:A,B:B,land_water_area_P6!B:B,CONCATENATE("L",RIGHT(A:A,5)))</f>
        <v>0</v>
      </c>
      <c r="H104" t="str">
        <f t="shared" si="18"/>
        <v/>
      </c>
      <c r="I104" t="str">
        <f t="shared" si="19"/>
        <v/>
      </c>
      <c r="J104" t="str">
        <f t="shared" si="14"/>
        <v/>
      </c>
      <c r="K104" t="str">
        <f t="shared" si="15"/>
        <v/>
      </c>
      <c r="L104">
        <f t="shared" si="10"/>
        <v>2.9974280281208816E-2</v>
      </c>
      <c r="M104">
        <f t="shared" si="16"/>
        <v>0.97002571971879115</v>
      </c>
    </row>
    <row r="105" spans="1:13" x14ac:dyDescent="0.25">
      <c r="A105" t="s">
        <v>484</v>
      </c>
      <c r="B105" t="s">
        <v>389</v>
      </c>
      <c r="C105" s="2" t="str">
        <f t="shared" si="17"/>
        <v>F51153PL0_5491_0000</v>
      </c>
      <c r="D105" s="2">
        <f>SUMIFS(land_water_area_P5!C:C,land_water_area_P5!A:A,B:B,land_water_area_P5!B:B,A:A)</f>
        <v>388.66</v>
      </c>
      <c r="E105" s="2">
        <f>SUMIFS(land_water_area_P6!C:C,land_water_area_P6!A:A,B:B,land_water_area_P6!B:B,CONCATENATE("N",RIGHT(A:A,5)))</f>
        <v>16512.819169999999</v>
      </c>
      <c r="F105" s="2">
        <f>SUMIFS(land_water_area_P6!C:C,land_water_area_P6!A:A,B:B,land_water_area_P6!B:B,CONCATENATE("H",RIGHT(A:A,5)))</f>
        <v>0</v>
      </c>
      <c r="G105" s="2">
        <f>SUMIFS(land_water_area_P6!C:C,land_water_area_P6!A:A,B:B,land_water_area_P6!B:B,CONCATENATE("L",RIGHT(A:A,5)))</f>
        <v>0</v>
      </c>
      <c r="H105" t="str">
        <f t="shared" si="18"/>
        <v/>
      </c>
      <c r="I105" t="str">
        <f t="shared" si="19"/>
        <v/>
      </c>
      <c r="J105" t="str">
        <f t="shared" si="14"/>
        <v/>
      </c>
      <c r="K105" t="str">
        <f t="shared" si="15"/>
        <v/>
      </c>
      <c r="L105">
        <f t="shared" si="10"/>
        <v>2.353686526805223E-2</v>
      </c>
      <c r="M105">
        <f t="shared" si="16"/>
        <v>0.97646313473194779</v>
      </c>
    </row>
    <row r="106" spans="1:13" x14ac:dyDescent="0.25">
      <c r="A106" t="s">
        <v>494</v>
      </c>
      <c r="B106" t="s">
        <v>424</v>
      </c>
      <c r="C106" s="2" t="str">
        <f t="shared" si="17"/>
        <v>F51650JB0_7580_0000</v>
      </c>
      <c r="D106" s="2">
        <f>SUMIFS(land_water_area_P5!C:C,land_water_area_P5!A:A,B:B,land_water_area_P5!B:B,A:A)</f>
        <v>401.61</v>
      </c>
      <c r="E106" s="2">
        <f>SUMIFS(land_water_area_P6!C:C,land_water_area_P6!A:A,B:B,land_water_area_P6!B:B,CONCATENATE("N",RIGHT(A:A,5)))</f>
        <v>7182.2020270000003</v>
      </c>
      <c r="F106" s="2">
        <f>SUMIFS(land_water_area_P6!C:C,land_water_area_P6!A:A,B:B,land_water_area_P6!B:B,CONCATENATE("H",RIGHT(A:A,5)))</f>
        <v>0</v>
      </c>
      <c r="G106" s="2">
        <f>SUMIFS(land_water_area_P6!C:C,land_water_area_P6!A:A,B:B,land_water_area_P6!B:B,CONCATENATE("L",RIGHT(A:A,5)))</f>
        <v>0</v>
      </c>
      <c r="H106" t="str">
        <f t="shared" si="18"/>
        <v/>
      </c>
      <c r="I106" t="str">
        <f t="shared" si="19"/>
        <v/>
      </c>
      <c r="J106" t="str">
        <f t="shared" si="14"/>
        <v/>
      </c>
      <c r="K106" t="str">
        <f t="shared" si="15"/>
        <v/>
      </c>
      <c r="L106">
        <f t="shared" si="10"/>
        <v>5.5917391141356153E-2</v>
      </c>
      <c r="M106">
        <f t="shared" si="16"/>
        <v>0.94408260885864381</v>
      </c>
    </row>
    <row r="107" spans="1:13" x14ac:dyDescent="0.25">
      <c r="A107" t="s">
        <v>463</v>
      </c>
      <c r="B107" t="s">
        <v>203</v>
      </c>
      <c r="C107" s="2" t="str">
        <f t="shared" si="17"/>
        <v>F24033PL7_4980_0000</v>
      </c>
      <c r="D107" s="2">
        <f>SUMIFS(land_water_area_P5!C:C,land_water_area_P5!A:A,B:B,land_water_area_P5!B:B,A:A)</f>
        <v>402.12</v>
      </c>
      <c r="E107" s="2">
        <f>SUMIFS(land_water_area_P6!C:C,land_water_area_P6!A:A,B:B,land_water_area_P6!B:B,CONCATENATE("N",RIGHT(A:A,5)))</f>
        <v>5876.8768810000001</v>
      </c>
      <c r="F107" s="2">
        <f>SUMIFS(land_water_area_P6!C:C,land_water_area_P6!A:A,B:B,land_water_area_P6!B:B,CONCATENATE("H",RIGHT(A:A,5)))</f>
        <v>0</v>
      </c>
      <c r="G107" s="2">
        <f>SUMIFS(land_water_area_P6!C:C,land_water_area_P6!A:A,B:B,land_water_area_P6!B:B,CONCATENATE("L",RIGHT(A:A,5)))</f>
        <v>0</v>
      </c>
      <c r="H107" t="str">
        <f t="shared" si="18"/>
        <v/>
      </c>
      <c r="I107" t="str">
        <f t="shared" si="19"/>
        <v/>
      </c>
      <c r="J107" t="str">
        <f t="shared" si="14"/>
        <v/>
      </c>
      <c r="K107" t="str">
        <f t="shared" si="15"/>
        <v/>
      </c>
      <c r="L107">
        <f t="shared" si="10"/>
        <v>6.8424098061345792E-2</v>
      </c>
      <c r="M107">
        <f t="shared" si="16"/>
        <v>0.93157590193865425</v>
      </c>
    </row>
    <row r="108" spans="1:13" x14ac:dyDescent="0.25">
      <c r="A108" t="s">
        <v>501</v>
      </c>
      <c r="B108" t="s">
        <v>344</v>
      </c>
      <c r="C108" s="2" t="str">
        <f t="shared" si="17"/>
        <v>F51740JB0_7390_0000</v>
      </c>
      <c r="D108" s="2">
        <f>SUMIFS(land_water_area_P5!C:C,land_water_area_P5!A:A,B:B,land_water_area_P5!B:B,A:A)</f>
        <v>423.44</v>
      </c>
      <c r="E108" s="2">
        <f>SUMIFS(land_water_area_P6!C:C,land_water_area_P6!A:A,B:B,land_water_area_P6!B:B,CONCATENATE("N",RIGHT(A:A,5)))</f>
        <v>1537.9919709999999</v>
      </c>
      <c r="F108" s="2">
        <f>SUMIFS(land_water_area_P6!C:C,land_water_area_P6!A:A,B:B,land_water_area_P6!B:B,CONCATENATE("H",RIGHT(A:A,5)))</f>
        <v>0</v>
      </c>
      <c r="G108" s="2">
        <f>SUMIFS(land_water_area_P6!C:C,land_water_area_P6!A:A,B:B,land_water_area_P6!B:B,CONCATENATE("L",RIGHT(A:A,5)))</f>
        <v>0</v>
      </c>
      <c r="H108" t="str">
        <f t="shared" si="18"/>
        <v/>
      </c>
      <c r="I108" t="str">
        <f t="shared" si="19"/>
        <v/>
      </c>
      <c r="J108" t="str">
        <f t="shared" si="14"/>
        <v/>
      </c>
      <c r="K108" t="str">
        <f t="shared" si="15"/>
        <v/>
      </c>
      <c r="L108">
        <f t="shared" si="10"/>
        <v>0.27532003286381268</v>
      </c>
      <c r="M108">
        <f t="shared" si="16"/>
        <v>0.72467996713618732</v>
      </c>
    </row>
    <row r="109" spans="1:13" x14ac:dyDescent="0.25">
      <c r="A109" t="s">
        <v>488</v>
      </c>
      <c r="B109" t="s">
        <v>346</v>
      </c>
      <c r="C109" s="2" t="str">
        <f t="shared" si="17"/>
        <v>F51181JB0_7072_0000</v>
      </c>
      <c r="D109" s="2">
        <f>SUMIFS(land_water_area_P5!C:C,land_water_area_P5!A:A,B:B,land_water_area_P5!B:B,A:A)</f>
        <v>451.3</v>
      </c>
      <c r="E109" s="2">
        <f>SUMIFS(land_water_area_P6!C:C,land_water_area_P6!A:A,B:B,land_water_area_P6!B:B,CONCATENATE("N",RIGHT(A:A,5)))</f>
        <v>33684.302839999997</v>
      </c>
      <c r="F109" s="2">
        <f>SUMIFS(land_water_area_P6!C:C,land_water_area_P6!A:A,B:B,land_water_area_P6!B:B,CONCATENATE("H",RIGHT(A:A,5)))</f>
        <v>0</v>
      </c>
      <c r="G109" s="2">
        <f>SUMIFS(land_water_area_P6!C:C,land_water_area_P6!A:A,B:B,land_water_area_P6!B:B,CONCATENATE("L",RIGHT(A:A,5)))</f>
        <v>0</v>
      </c>
      <c r="H109" t="str">
        <f t="shared" si="18"/>
        <v/>
      </c>
      <c r="I109" t="str">
        <f t="shared" si="19"/>
        <v/>
      </c>
      <c r="J109" t="str">
        <f t="shared" si="14"/>
        <v/>
      </c>
      <c r="K109" t="str">
        <f t="shared" si="15"/>
        <v/>
      </c>
      <c r="L109">
        <f t="shared" si="10"/>
        <v>1.3397932032129897E-2</v>
      </c>
      <c r="M109">
        <f t="shared" si="16"/>
        <v>0.98660206796787009</v>
      </c>
    </row>
    <row r="110" spans="1:13" x14ac:dyDescent="0.25">
      <c r="A110" t="s">
        <v>485</v>
      </c>
      <c r="B110" t="s">
        <v>318</v>
      </c>
      <c r="C110" s="2" t="str">
        <f t="shared" si="17"/>
        <v>F51159RL0_6500_0000</v>
      </c>
      <c r="D110" s="2">
        <f>SUMIFS(land_water_area_P5!C:C,land_water_area_P5!A:A,B:B,land_water_area_P5!B:B,A:A)</f>
        <v>460.93</v>
      </c>
      <c r="E110" s="2">
        <f>SUMIFS(land_water_area_P6!C:C,land_water_area_P6!A:A,B:B,land_water_area_P6!B:B,CONCATENATE("N",RIGHT(A:A,5)))</f>
        <v>23132.2094</v>
      </c>
      <c r="F110" s="2">
        <f>SUMIFS(land_water_area_P6!C:C,land_water_area_P6!A:A,B:B,land_water_area_P6!B:B,CONCATENATE("H",RIGHT(A:A,5)))</f>
        <v>0</v>
      </c>
      <c r="G110" s="2">
        <f>SUMIFS(land_water_area_P6!C:C,land_water_area_P6!A:A,B:B,land_water_area_P6!B:B,CONCATENATE("L",RIGHT(A:A,5)))</f>
        <v>0</v>
      </c>
      <c r="H110" t="str">
        <f t="shared" si="18"/>
        <v/>
      </c>
      <c r="I110" t="str">
        <f t="shared" si="19"/>
        <v/>
      </c>
      <c r="J110" t="str">
        <f t="shared" si="14"/>
        <v/>
      </c>
      <c r="K110" t="str">
        <f t="shared" si="15"/>
        <v/>
      </c>
      <c r="L110">
        <f t="shared" si="10"/>
        <v>1.9925896053837384E-2</v>
      </c>
      <c r="M110">
        <f t="shared" si="16"/>
        <v>0.98007410394616257</v>
      </c>
    </row>
    <row r="111" spans="1:13" x14ac:dyDescent="0.25">
      <c r="A111" t="s">
        <v>480</v>
      </c>
      <c r="B111" t="s">
        <v>304</v>
      </c>
      <c r="C111" s="2" t="str">
        <f t="shared" si="17"/>
        <v>F51099RL5_6070_0000</v>
      </c>
      <c r="D111" s="2">
        <f>SUMIFS(land_water_area_P5!C:C,land_water_area_P5!A:A,B:B,land_water_area_P5!B:B,A:A)</f>
        <v>467.05</v>
      </c>
      <c r="E111" s="2">
        <f>SUMIFS(land_water_area_P6!C:C,land_water_area_P6!A:A,B:B,land_water_area_P6!B:B,CONCATENATE("N",RIGHT(A:A,5)))</f>
        <v>41355.64632</v>
      </c>
      <c r="F111" s="2">
        <f>SUMIFS(land_water_area_P6!C:C,land_water_area_P6!A:A,B:B,land_water_area_P6!B:B,CONCATENATE("H",RIGHT(A:A,5)))</f>
        <v>0</v>
      </c>
      <c r="G111" s="2">
        <f>SUMIFS(land_water_area_P6!C:C,land_water_area_P6!A:A,B:B,land_water_area_P6!B:B,CONCATENATE("L",RIGHT(A:A,5)))</f>
        <v>0</v>
      </c>
      <c r="H111" t="str">
        <f t="shared" si="18"/>
        <v/>
      </c>
      <c r="I111" t="str">
        <f t="shared" si="19"/>
        <v/>
      </c>
      <c r="J111" t="str">
        <f t="shared" si="14"/>
        <v/>
      </c>
      <c r="K111" t="str">
        <f t="shared" si="15"/>
        <v/>
      </c>
      <c r="L111">
        <f t="shared" si="10"/>
        <v>1.1293500200337337E-2</v>
      </c>
      <c r="M111">
        <f t="shared" si="16"/>
        <v>0.98870649979966263</v>
      </c>
    </row>
    <row r="112" spans="1:13" x14ac:dyDescent="0.25">
      <c r="A112" t="s">
        <v>458</v>
      </c>
      <c r="B112" t="s">
        <v>173</v>
      </c>
      <c r="C112" s="2" t="str">
        <f t="shared" si="17"/>
        <v>F24025WU0_3161_0000</v>
      </c>
      <c r="D112" s="2">
        <f>SUMIFS(land_water_area_P5!C:C,land_water_area_P5!A:A,B:B,land_water_area_P5!B:B,A:A)</f>
        <v>482.29</v>
      </c>
      <c r="E112" s="2">
        <f>SUMIFS(land_water_area_P6!C:C,land_water_area_P6!A:A,B:B,land_water_area_P6!B:B,CONCATENATE("N",RIGHT(A:A,5)))</f>
        <v>15725.15517</v>
      </c>
      <c r="F112" s="2">
        <f>SUMIFS(land_water_area_P6!C:C,land_water_area_P6!A:A,B:B,land_water_area_P6!B:B,CONCATENATE("H",RIGHT(A:A,5)))</f>
        <v>0</v>
      </c>
      <c r="G112" s="2">
        <f>SUMIFS(land_water_area_P6!C:C,land_water_area_P6!A:A,B:B,land_water_area_P6!B:B,CONCATENATE("L",RIGHT(A:A,5)))</f>
        <v>0</v>
      </c>
      <c r="H112" t="str">
        <f t="shared" si="18"/>
        <v/>
      </c>
      <c r="I112" t="str">
        <f t="shared" si="19"/>
        <v/>
      </c>
      <c r="J112" t="str">
        <f t="shared" si="14"/>
        <v/>
      </c>
      <c r="K112" t="str">
        <f t="shared" si="15"/>
        <v/>
      </c>
      <c r="L112">
        <f t="shared" si="10"/>
        <v>3.0669967627416424E-2</v>
      </c>
      <c r="M112">
        <f t="shared" si="16"/>
        <v>0.96933003237258353</v>
      </c>
    </row>
    <row r="113" spans="1:13" x14ac:dyDescent="0.25">
      <c r="A113" t="s">
        <v>487</v>
      </c>
      <c r="B113" t="s">
        <v>399</v>
      </c>
      <c r="C113" s="2" t="str">
        <f t="shared" si="17"/>
        <v>F51179PL0_5850_0000</v>
      </c>
      <c r="D113" s="2">
        <f>SUMIFS(land_water_area_P5!C:C,land_water_area_P5!A:A,B:B,land_water_area_P5!B:B,A:A)</f>
        <v>492.78</v>
      </c>
      <c r="E113" s="2">
        <f>SUMIFS(land_water_area_P6!C:C,land_water_area_P6!A:A,B:B,land_water_area_P6!B:B,CONCATENATE("N",RIGHT(A:A,5)))</f>
        <v>17977.08196</v>
      </c>
      <c r="F113" s="2">
        <f>SUMIFS(land_water_area_P6!C:C,land_water_area_P6!A:A,B:B,land_water_area_P6!B:B,CONCATENATE("H",RIGHT(A:A,5)))</f>
        <v>0</v>
      </c>
      <c r="G113" s="2">
        <f>SUMIFS(land_water_area_P6!C:C,land_water_area_P6!A:A,B:B,land_water_area_P6!B:B,CONCATENATE("L",RIGHT(A:A,5)))</f>
        <v>0</v>
      </c>
      <c r="H113" t="str">
        <f t="shared" si="18"/>
        <v/>
      </c>
      <c r="I113" t="str">
        <f t="shared" si="19"/>
        <v/>
      </c>
      <c r="J113" t="str">
        <f t="shared" si="14"/>
        <v/>
      </c>
      <c r="K113" t="str">
        <f t="shared" si="15"/>
        <v/>
      </c>
      <c r="L113">
        <f t="shared" si="10"/>
        <v>2.7411567744779864E-2</v>
      </c>
      <c r="M113">
        <f t="shared" si="16"/>
        <v>0.97258843225522018</v>
      </c>
    </row>
    <row r="114" spans="1:13" x14ac:dyDescent="0.25">
      <c r="A114" t="s">
        <v>451</v>
      </c>
      <c r="B114" t="s">
        <v>37</v>
      </c>
      <c r="C114" s="2" t="str">
        <f t="shared" si="17"/>
        <v>F24003WL0_4420_0000</v>
      </c>
      <c r="D114" s="2">
        <f>SUMIFS(land_water_area_P5!C:C,land_water_area_P5!A:A,B:B,land_water_area_P5!B:B,A:A)</f>
        <v>513.45000000000005</v>
      </c>
      <c r="E114" s="2">
        <f>SUMIFS(land_water_area_P6!C:C,land_water_area_P6!A:A,B:B,land_water_area_P6!B:B,CONCATENATE("N",RIGHT(A:A,5)))</f>
        <v>15407.0131</v>
      </c>
      <c r="F114" s="2">
        <f>SUMIFS(land_water_area_P6!C:C,land_water_area_P6!A:A,B:B,land_water_area_P6!B:B,CONCATENATE("H",RIGHT(A:A,5)))</f>
        <v>0</v>
      </c>
      <c r="G114" s="2">
        <f>SUMIFS(land_water_area_P6!C:C,land_water_area_P6!A:A,B:B,land_water_area_P6!B:B,CONCATENATE("L",RIGHT(A:A,5)))</f>
        <v>0</v>
      </c>
      <c r="H114" t="str">
        <f t="shared" si="18"/>
        <v/>
      </c>
      <c r="I114" t="str">
        <f t="shared" si="19"/>
        <v/>
      </c>
      <c r="J114" t="str">
        <f t="shared" si="14"/>
        <v/>
      </c>
      <c r="K114" t="str">
        <f t="shared" si="15"/>
        <v/>
      </c>
      <c r="L114">
        <f t="shared" si="10"/>
        <v>3.332573268208619E-2</v>
      </c>
      <c r="M114">
        <f t="shared" si="16"/>
        <v>0.96667426731791384</v>
      </c>
    </row>
    <row r="115" spans="1:13" x14ac:dyDescent="0.25">
      <c r="A115" t="s">
        <v>456</v>
      </c>
      <c r="B115" t="s">
        <v>124</v>
      </c>
      <c r="C115" s="2" t="str">
        <f t="shared" si="17"/>
        <v>F24017PL0_5392_0000</v>
      </c>
      <c r="D115" s="2">
        <f>SUMIFS(land_water_area_P5!C:C,land_water_area_P5!A:A,B:B,land_water_area_P5!B:B,A:A)</f>
        <v>529.45000000000005</v>
      </c>
      <c r="E115" s="2">
        <f>SUMIFS(land_water_area_P6!C:C,land_water_area_P6!A:A,B:B,land_water_area_P6!B:B,CONCATENATE("N",RIGHT(A:A,5)))</f>
        <v>6685.8326459999998</v>
      </c>
      <c r="F115" s="2">
        <f>SUMIFS(land_water_area_P6!C:C,land_water_area_P6!A:A,B:B,land_water_area_P6!B:B,CONCATENATE("H",RIGHT(A:A,5)))</f>
        <v>0</v>
      </c>
      <c r="G115" s="2">
        <f>SUMIFS(land_water_area_P6!C:C,land_water_area_P6!A:A,B:B,land_water_area_P6!B:B,CONCATENATE("L",RIGHT(A:A,5)))</f>
        <v>0</v>
      </c>
      <c r="H115" t="str">
        <f t="shared" si="18"/>
        <v/>
      </c>
      <c r="I115" t="str">
        <f t="shared" si="19"/>
        <v/>
      </c>
      <c r="J115" t="str">
        <f t="shared" si="14"/>
        <v/>
      </c>
      <c r="K115" t="str">
        <f t="shared" si="15"/>
        <v/>
      </c>
      <c r="L115">
        <f t="shared" si="10"/>
        <v>7.9189837381999001E-2</v>
      </c>
      <c r="M115">
        <f t="shared" si="16"/>
        <v>0.92081016261800097</v>
      </c>
    </row>
    <row r="116" spans="1:13" x14ac:dyDescent="0.25">
      <c r="A116" t="s">
        <v>465</v>
      </c>
      <c r="B116" t="s">
        <v>230</v>
      </c>
      <c r="C116" s="2" t="str">
        <f t="shared" si="17"/>
        <v>F24037PL0_5980_0000</v>
      </c>
      <c r="D116" s="2">
        <f>SUMIFS(land_water_area_P5!C:C,land_water_area_P5!A:A,B:B,land_water_area_P5!B:B,A:A)</f>
        <v>537.4</v>
      </c>
      <c r="E116" s="2">
        <f>SUMIFS(land_water_area_P6!C:C,land_water_area_P6!A:A,B:B,land_water_area_P6!B:B,CONCATENATE("N",RIGHT(A:A,5)))</f>
        <v>6898.2632839999997</v>
      </c>
      <c r="F116" s="2">
        <f>SUMIFS(land_water_area_P6!C:C,land_water_area_P6!A:A,B:B,land_water_area_P6!B:B,CONCATENATE("H",RIGHT(A:A,5)))</f>
        <v>0</v>
      </c>
      <c r="G116" s="2">
        <f>SUMIFS(land_water_area_P6!C:C,land_water_area_P6!A:A,B:B,land_water_area_P6!B:B,CONCATENATE("L",RIGHT(A:A,5)))</f>
        <v>0</v>
      </c>
      <c r="H116" t="str">
        <f t="shared" si="18"/>
        <v/>
      </c>
      <c r="I116" t="str">
        <f t="shared" si="19"/>
        <v/>
      </c>
      <c r="J116" t="str">
        <f t="shared" si="14"/>
        <v/>
      </c>
      <c r="K116" t="str">
        <f t="shared" si="15"/>
        <v/>
      </c>
      <c r="L116">
        <f t="shared" si="10"/>
        <v>7.7903666165723001E-2</v>
      </c>
      <c r="M116">
        <f t="shared" si="16"/>
        <v>0.92209633383427703</v>
      </c>
    </row>
    <row r="117" spans="1:13" x14ac:dyDescent="0.25">
      <c r="A117" t="s">
        <v>471</v>
      </c>
      <c r="B117" t="s">
        <v>301</v>
      </c>
      <c r="C117" s="2" t="str">
        <f t="shared" si="17"/>
        <v>F51013PL7_4962_0000</v>
      </c>
      <c r="D117" s="2">
        <f>SUMIFS(land_water_area_P5!C:C,land_water_area_P5!A:A,B:B,land_water_area_P5!B:B,A:A)</f>
        <v>541.45000000000005</v>
      </c>
      <c r="E117" s="2">
        <f>SUMIFS(land_water_area_P6!C:C,land_water_area_P6!A:A,B:B,land_water_area_P6!B:B,CONCATENATE("N",RIGHT(A:A,5)))</f>
        <v>8328.3429099999994</v>
      </c>
      <c r="F117" s="2">
        <f>SUMIFS(land_water_area_P6!C:C,land_water_area_P6!A:A,B:B,land_water_area_P6!B:B,CONCATENATE("H",RIGHT(A:A,5)))</f>
        <v>0</v>
      </c>
      <c r="G117" s="2">
        <f>SUMIFS(land_water_area_P6!C:C,land_water_area_P6!A:A,B:B,land_water_area_P6!B:B,CONCATENATE("L",RIGHT(A:A,5)))</f>
        <v>0</v>
      </c>
      <c r="H117" t="str">
        <f t="shared" si="18"/>
        <v/>
      </c>
      <c r="I117" t="str">
        <f t="shared" si="19"/>
        <v/>
      </c>
      <c r="J117" t="str">
        <f t="shared" si="14"/>
        <v/>
      </c>
      <c r="K117" t="str">
        <f t="shared" si="15"/>
        <v/>
      </c>
      <c r="L117">
        <f t="shared" si="10"/>
        <v>6.5012933046965538E-2</v>
      </c>
      <c r="M117">
        <f t="shared" si="16"/>
        <v>0.93498706695303446</v>
      </c>
    </row>
    <row r="118" spans="1:13" x14ac:dyDescent="0.25">
      <c r="A118" t="s">
        <v>462</v>
      </c>
      <c r="B118" t="s">
        <v>197</v>
      </c>
      <c r="C118" s="2" t="str">
        <f t="shared" si="17"/>
        <v>F24029EU0_4123_0000</v>
      </c>
      <c r="D118" s="2">
        <f>SUMIFS(land_water_area_P5!C:C,land_water_area_P5!A:A,B:B,land_water_area_P5!B:B,A:A)</f>
        <v>607.12</v>
      </c>
      <c r="E118" s="2">
        <f>SUMIFS(land_water_area_P6!C:C,land_water_area_P6!A:A,B:B,land_water_area_P6!B:B,CONCATENATE("N",RIGHT(A:A,5)))</f>
        <v>532.74047519999999</v>
      </c>
      <c r="F118" s="2">
        <f>SUMIFS(land_water_area_P6!C:C,land_water_area_P6!A:A,B:B,land_water_area_P6!B:B,CONCATENATE("H",RIGHT(A:A,5)))</f>
        <v>0</v>
      </c>
      <c r="G118" s="2">
        <f>SUMIFS(land_water_area_P6!C:C,land_water_area_P6!A:A,B:B,land_water_area_P6!B:B,CONCATENATE("L",RIGHT(A:A,5)))</f>
        <v>0</v>
      </c>
      <c r="H118" t="str">
        <f t="shared" si="18"/>
        <v/>
      </c>
      <c r="I118" t="str">
        <f t="shared" si="19"/>
        <v/>
      </c>
      <c r="J118">
        <f t="shared" si="14"/>
        <v>1</v>
      </c>
      <c r="K118">
        <f t="shared" si="15"/>
        <v>1</v>
      </c>
      <c r="L118">
        <f t="shared" si="10"/>
        <v>1</v>
      </c>
      <c r="M118">
        <f t="shared" si="16"/>
        <v>0</v>
      </c>
    </row>
    <row r="119" spans="1:13" x14ac:dyDescent="0.25">
      <c r="A119" t="s">
        <v>456</v>
      </c>
      <c r="B119" t="s">
        <v>122</v>
      </c>
      <c r="C119" s="2" t="str">
        <f t="shared" si="17"/>
        <v>F24017PL0_5390_0000</v>
      </c>
      <c r="D119" s="2">
        <f>SUMIFS(land_water_area_P5!C:C,land_water_area_P5!A:A,B:B,land_water_area_P5!B:B,A:A)</f>
        <v>613.44000000000005</v>
      </c>
      <c r="E119" s="2">
        <f>SUMIFS(land_water_area_P6!C:C,land_water_area_P6!A:A,B:B,land_water_area_P6!B:B,CONCATENATE("N",RIGHT(A:A,5)))</f>
        <v>5721.355141</v>
      </c>
      <c r="F119" s="2">
        <f>SUMIFS(land_water_area_P6!C:C,land_water_area_P6!A:A,B:B,land_water_area_P6!B:B,CONCATENATE("H",RIGHT(A:A,5)))</f>
        <v>0</v>
      </c>
      <c r="G119" s="2">
        <f>SUMIFS(land_water_area_P6!C:C,land_water_area_P6!A:A,B:B,land_water_area_P6!B:B,CONCATENATE("L",RIGHT(A:A,5)))</f>
        <v>0</v>
      </c>
      <c r="H119" t="str">
        <f t="shared" si="18"/>
        <v/>
      </c>
      <c r="I119" t="str">
        <f t="shared" si="19"/>
        <v/>
      </c>
      <c r="J119" t="str">
        <f t="shared" si="14"/>
        <v/>
      </c>
      <c r="K119" t="str">
        <f t="shared" si="15"/>
        <v/>
      </c>
      <c r="L119">
        <f t="shared" si="10"/>
        <v>0.10721935361152581</v>
      </c>
      <c r="M119">
        <f t="shared" si="16"/>
        <v>0.89278064638847421</v>
      </c>
    </row>
    <row r="120" spans="1:13" x14ac:dyDescent="0.25">
      <c r="A120" t="s">
        <v>501</v>
      </c>
      <c r="B120" t="s">
        <v>438</v>
      </c>
      <c r="C120" s="2" t="str">
        <f t="shared" si="17"/>
        <v>F51740JB0_7395_0000</v>
      </c>
      <c r="D120" s="2">
        <f>SUMIFS(land_water_area_P5!C:C,land_water_area_P5!A:A,B:B,land_water_area_P5!B:B,A:A)</f>
        <v>623.11</v>
      </c>
      <c r="E120" s="2">
        <f>SUMIFS(land_water_area_P6!C:C,land_water_area_P6!A:A,B:B,land_water_area_P6!B:B,CONCATENATE("N",RIGHT(A:A,5)))</f>
        <v>628.95199930000001</v>
      </c>
      <c r="F120" s="2">
        <f>SUMIFS(land_water_area_P6!C:C,land_water_area_P6!A:A,B:B,land_water_area_P6!B:B,CONCATENATE("H",RIGHT(A:A,5)))</f>
        <v>0</v>
      </c>
      <c r="G120" s="2">
        <f>SUMIFS(land_water_area_P6!C:C,land_water_area_P6!A:A,B:B,land_water_area_P6!B:B,CONCATENATE("L",RIGHT(A:A,5)))</f>
        <v>0</v>
      </c>
      <c r="H120" t="str">
        <f t="shared" si="18"/>
        <v/>
      </c>
      <c r="I120" t="str">
        <f t="shared" si="19"/>
        <v/>
      </c>
      <c r="J120" t="str">
        <f t="shared" si="14"/>
        <v/>
      </c>
      <c r="K120" t="str">
        <f t="shared" si="15"/>
        <v/>
      </c>
      <c r="L120">
        <f t="shared" si="10"/>
        <v>1</v>
      </c>
      <c r="M120">
        <f t="shared" si="16"/>
        <v>0</v>
      </c>
    </row>
    <row r="121" spans="1:13" x14ac:dyDescent="0.25">
      <c r="A121" t="s">
        <v>473</v>
      </c>
      <c r="B121" t="s">
        <v>314</v>
      </c>
      <c r="C121" s="2" t="str">
        <f t="shared" si="17"/>
        <v>F51041JB0_7071_0000</v>
      </c>
      <c r="D121" s="2">
        <f>SUMIFS(land_water_area_P5!C:C,land_water_area_P5!A:A,B:B,land_water_area_P5!B:B,A:A)</f>
        <v>627.61</v>
      </c>
      <c r="E121" s="2">
        <f>SUMIFS(land_water_area_P6!C:C,land_water_area_P6!A:A,B:B,land_water_area_P6!B:B,CONCATENATE("N",RIGHT(A:A,5)))</f>
        <v>57677.960919999998</v>
      </c>
      <c r="F121" s="2">
        <f>SUMIFS(land_water_area_P6!C:C,land_water_area_P6!A:A,B:B,land_water_area_P6!B:B,CONCATENATE("H",RIGHT(A:A,5)))</f>
        <v>0</v>
      </c>
      <c r="G121" s="2">
        <f>SUMIFS(land_water_area_P6!C:C,land_water_area_P6!A:A,B:B,land_water_area_P6!B:B,CONCATENATE("L",RIGHT(A:A,5)))</f>
        <v>0</v>
      </c>
      <c r="H121" t="str">
        <f t="shared" si="18"/>
        <v/>
      </c>
      <c r="I121" t="str">
        <f t="shared" si="19"/>
        <v/>
      </c>
      <c r="J121" t="str">
        <f t="shared" si="14"/>
        <v/>
      </c>
      <c r="K121" t="str">
        <f t="shared" si="15"/>
        <v/>
      </c>
      <c r="L121">
        <f t="shared" si="10"/>
        <v>1.0881279261423654E-2</v>
      </c>
      <c r="M121">
        <f t="shared" si="16"/>
        <v>0.98911872073857632</v>
      </c>
    </row>
    <row r="122" spans="1:13" x14ac:dyDescent="0.25">
      <c r="A122" t="s">
        <v>497</v>
      </c>
      <c r="B122" t="s">
        <v>432</v>
      </c>
      <c r="C122" s="2" t="str">
        <f t="shared" si="17"/>
        <v>F51710JB0_7396_0000</v>
      </c>
      <c r="D122" s="2">
        <f>SUMIFS(land_water_area_P5!C:C,land_water_area_P5!A:A,B:B,land_water_area_P5!B:B,A:A)</f>
        <v>638.69000000000005</v>
      </c>
      <c r="E122" s="2">
        <f>SUMIFS(land_water_area_P6!C:C,land_water_area_P6!A:A,B:B,land_water_area_P6!B:B,CONCATENATE("N",RIGHT(A:A,5)))</f>
        <v>8545.7878999999994</v>
      </c>
      <c r="F122" s="2">
        <f>SUMIFS(land_water_area_P6!C:C,land_water_area_P6!A:A,B:B,land_water_area_P6!B:B,CONCATENATE("H",RIGHT(A:A,5)))</f>
        <v>0</v>
      </c>
      <c r="G122" s="2">
        <f>SUMIFS(land_water_area_P6!C:C,land_water_area_P6!A:A,B:B,land_water_area_P6!B:B,CONCATENATE("L",RIGHT(A:A,5)))</f>
        <v>0</v>
      </c>
      <c r="H122" t="str">
        <f t="shared" si="18"/>
        <v/>
      </c>
      <c r="I122" t="str">
        <f t="shared" si="19"/>
        <v/>
      </c>
      <c r="J122" t="str">
        <f t="shared" si="14"/>
        <v/>
      </c>
      <c r="K122" t="str">
        <f t="shared" si="15"/>
        <v/>
      </c>
      <c r="L122">
        <f t="shared" si="10"/>
        <v>7.4737403674621991E-2</v>
      </c>
      <c r="M122">
        <f t="shared" si="16"/>
        <v>0.925262596325378</v>
      </c>
    </row>
    <row r="123" spans="1:13" x14ac:dyDescent="0.25">
      <c r="A123" t="s">
        <v>457</v>
      </c>
      <c r="B123" t="s">
        <v>168</v>
      </c>
      <c r="C123" s="2" t="str">
        <f t="shared" si="17"/>
        <v>F24019EM0_5260_0000</v>
      </c>
      <c r="D123" s="2">
        <f>SUMIFS(land_water_area_P5!C:C,land_water_area_P5!A:A,B:B,land_water_area_P5!B:B,A:A)</f>
        <v>649.65</v>
      </c>
      <c r="E123" s="2">
        <f>SUMIFS(land_water_area_P6!C:C,land_water_area_P6!A:A,B:B,land_water_area_P6!B:B,CONCATENATE("N",RIGHT(A:A,5)))</f>
        <v>6502.0938649999998</v>
      </c>
      <c r="F123" s="2">
        <f>SUMIFS(land_water_area_P6!C:C,land_water_area_P6!A:A,B:B,land_water_area_P6!B:B,CONCATENATE("H",RIGHT(A:A,5)))</f>
        <v>0</v>
      </c>
      <c r="G123" s="2">
        <f>SUMIFS(land_water_area_P6!C:C,land_water_area_P6!A:A,B:B,land_water_area_P6!B:B,CONCATENATE("L",RIGHT(A:A,5)))</f>
        <v>0</v>
      </c>
      <c r="H123" t="str">
        <f t="shared" si="18"/>
        <v/>
      </c>
      <c r="I123" t="str">
        <f t="shared" si="19"/>
        <v/>
      </c>
      <c r="J123" t="str">
        <f t="shared" si="14"/>
        <v/>
      </c>
      <c r="K123" t="str">
        <f t="shared" si="15"/>
        <v/>
      </c>
      <c r="L123">
        <f t="shared" si="10"/>
        <v>9.9913968252133195E-2</v>
      </c>
      <c r="M123">
        <f t="shared" si="16"/>
        <v>0.90008603174786683</v>
      </c>
    </row>
    <row r="124" spans="1:13" x14ac:dyDescent="0.25">
      <c r="A124" t="s">
        <v>487</v>
      </c>
      <c r="B124" t="s">
        <v>397</v>
      </c>
      <c r="C124" s="2" t="str">
        <f t="shared" si="17"/>
        <v>F51179PL0_5494_0000</v>
      </c>
      <c r="D124" s="2">
        <f>SUMIFS(land_water_area_P5!C:C,land_water_area_P5!A:A,B:B,land_water_area_P5!B:B,A:A)</f>
        <v>652.02</v>
      </c>
      <c r="E124" s="2">
        <f>SUMIFS(land_water_area_P6!C:C,land_water_area_P6!A:A,B:B,land_water_area_P6!B:B,CONCATENATE("N",RIGHT(A:A,5)))</f>
        <v>1007.401009</v>
      </c>
      <c r="F124" s="2">
        <f>SUMIFS(land_water_area_P6!C:C,land_water_area_P6!A:A,B:B,land_water_area_P6!B:B,CONCATENATE("H",RIGHT(A:A,5)))</f>
        <v>0</v>
      </c>
      <c r="G124" s="2">
        <f>SUMIFS(land_water_area_P6!C:C,land_water_area_P6!A:A,B:B,land_water_area_P6!B:B,CONCATENATE("L",RIGHT(A:A,5)))</f>
        <v>0</v>
      </c>
      <c r="H124" t="str">
        <f t="shared" si="18"/>
        <v/>
      </c>
      <c r="I124" t="str">
        <f t="shared" si="19"/>
        <v/>
      </c>
      <c r="J124" t="str">
        <f t="shared" si="14"/>
        <v/>
      </c>
      <c r="K124" t="str">
        <f t="shared" si="15"/>
        <v/>
      </c>
      <c r="L124">
        <f t="shared" ref="L124:L187" si="20">IF(E124&gt;1.01*D124,D124/E124,1)</f>
        <v>0.6472298460840632</v>
      </c>
      <c r="M124">
        <f t="shared" si="16"/>
        <v>0.3527701539159368</v>
      </c>
    </row>
    <row r="125" spans="1:13" x14ac:dyDescent="0.25">
      <c r="A125" t="s">
        <v>456</v>
      </c>
      <c r="B125" t="s">
        <v>123</v>
      </c>
      <c r="C125" s="2" t="str">
        <f t="shared" si="17"/>
        <v>F24017PL0_5391_0000</v>
      </c>
      <c r="D125" s="2">
        <f>SUMIFS(land_water_area_P5!C:C,land_water_area_P5!A:A,B:B,land_water_area_P5!B:B,A:A)</f>
        <v>669.12</v>
      </c>
      <c r="E125" s="2">
        <f>SUMIFS(land_water_area_P6!C:C,land_water_area_P6!A:A,B:B,land_water_area_P6!B:B,CONCATENATE("N",RIGHT(A:A,5)))</f>
        <v>6240.4714249999997</v>
      </c>
      <c r="F125" s="2">
        <f>SUMIFS(land_water_area_P6!C:C,land_water_area_P6!A:A,B:B,land_water_area_P6!B:B,CONCATENATE("H",RIGHT(A:A,5)))</f>
        <v>0</v>
      </c>
      <c r="G125" s="2">
        <f>SUMIFS(land_water_area_P6!C:C,land_water_area_P6!A:A,B:B,land_water_area_P6!B:B,CONCATENATE("L",RIGHT(A:A,5)))</f>
        <v>0</v>
      </c>
      <c r="H125" t="str">
        <f t="shared" si="18"/>
        <v/>
      </c>
      <c r="I125" t="str">
        <f t="shared" si="19"/>
        <v/>
      </c>
      <c r="J125" t="str">
        <f t="shared" si="14"/>
        <v/>
      </c>
      <c r="K125" t="str">
        <f t="shared" si="15"/>
        <v/>
      </c>
      <c r="L125">
        <f t="shared" si="20"/>
        <v>0.10722266867843241</v>
      </c>
      <c r="M125">
        <f t="shared" si="16"/>
        <v>0.89277733132156756</v>
      </c>
    </row>
    <row r="126" spans="1:13" x14ac:dyDescent="0.25">
      <c r="A126" t="s">
        <v>501</v>
      </c>
      <c r="B126" t="s">
        <v>417</v>
      </c>
      <c r="C126" s="2" t="str">
        <f t="shared" si="17"/>
        <v>F51740JB0_7382_0000</v>
      </c>
      <c r="D126" s="2">
        <f>SUMIFS(land_water_area_P5!C:C,land_water_area_P5!A:A,B:B,land_water_area_P5!B:B,A:A)</f>
        <v>705.1</v>
      </c>
      <c r="E126" s="2">
        <f>SUMIFS(land_water_area_P6!C:C,land_water_area_P6!A:A,B:B,land_water_area_P6!B:B,CONCATENATE("N",RIGHT(A:A,5)))</f>
        <v>4970.1050359999999</v>
      </c>
      <c r="F126" s="2">
        <f>SUMIFS(land_water_area_P6!C:C,land_water_area_P6!A:A,B:B,land_water_area_P6!B:B,CONCATENATE("H",RIGHT(A:A,5)))</f>
        <v>0</v>
      </c>
      <c r="G126" s="2">
        <f>SUMIFS(land_water_area_P6!C:C,land_water_area_P6!A:A,B:B,land_water_area_P6!B:B,CONCATENATE("L",RIGHT(A:A,5)))</f>
        <v>0</v>
      </c>
      <c r="H126" t="str">
        <f t="shared" si="18"/>
        <v/>
      </c>
      <c r="I126" t="str">
        <f t="shared" si="19"/>
        <v/>
      </c>
      <c r="J126" t="str">
        <f t="shared" si="14"/>
        <v/>
      </c>
      <c r="K126" t="str">
        <f t="shared" si="15"/>
        <v/>
      </c>
      <c r="L126">
        <f t="shared" si="20"/>
        <v>0.14186822912045999</v>
      </c>
      <c r="M126">
        <f t="shared" si="16"/>
        <v>0.85813177087953996</v>
      </c>
    </row>
    <row r="127" spans="1:13" x14ac:dyDescent="0.25">
      <c r="A127" t="s">
        <v>451</v>
      </c>
      <c r="B127" t="s">
        <v>50</v>
      </c>
      <c r="C127" s="2" t="str">
        <f t="shared" si="17"/>
        <v>F24003WM0_3961_0000</v>
      </c>
      <c r="D127" s="2">
        <f>SUMIFS(land_water_area_P5!C:C,land_water_area_P5!A:A,B:B,land_water_area_P5!B:B,A:A)</f>
        <v>707.9</v>
      </c>
      <c r="E127" s="2">
        <f>SUMIFS(land_water_area_P6!C:C,land_water_area_P6!A:A,B:B,land_water_area_P6!B:B,CONCATENATE("N",RIGHT(A:A,5)))</f>
        <v>21483.92626</v>
      </c>
      <c r="F127" s="2">
        <f>SUMIFS(land_water_area_P6!C:C,land_water_area_P6!A:A,B:B,land_water_area_P6!B:B,CONCATENATE("H",RIGHT(A:A,5)))</f>
        <v>0</v>
      </c>
      <c r="G127" s="2">
        <f>SUMIFS(land_water_area_P6!C:C,land_water_area_P6!A:A,B:B,land_water_area_P6!B:B,CONCATENATE("L",RIGHT(A:A,5)))</f>
        <v>0</v>
      </c>
      <c r="H127" t="str">
        <f t="shared" si="18"/>
        <v/>
      </c>
      <c r="I127" t="str">
        <f t="shared" si="19"/>
        <v/>
      </c>
      <c r="J127" t="str">
        <f t="shared" si="14"/>
        <v/>
      </c>
      <c r="K127" t="str">
        <f t="shared" si="15"/>
        <v/>
      </c>
      <c r="L127">
        <f t="shared" si="20"/>
        <v>3.2950215497527961E-2</v>
      </c>
      <c r="M127">
        <f t="shared" si="16"/>
        <v>0.96704978450247203</v>
      </c>
    </row>
    <row r="128" spans="1:13" x14ac:dyDescent="0.25">
      <c r="A128" t="s">
        <v>450</v>
      </c>
      <c r="B128" t="s">
        <v>27</v>
      </c>
      <c r="C128" s="2" t="str">
        <f t="shared" si="17"/>
        <v>F11001PL7_4910_0000</v>
      </c>
      <c r="D128" s="2">
        <f>SUMIFS(land_water_area_P5!C:C,land_water_area_P5!A:A,B:B,land_water_area_P5!B:B,A:A)</f>
        <v>717.2</v>
      </c>
      <c r="E128" s="2">
        <f>SUMIFS(land_water_area_P6!C:C,land_water_area_P6!A:A,B:B,land_water_area_P6!B:B,CONCATENATE("N",RIGHT(A:A,5)))</f>
        <v>2393.4030050000001</v>
      </c>
      <c r="F128" s="2">
        <f>SUMIFS(land_water_area_P6!C:C,land_water_area_P6!A:A,B:B,land_water_area_P6!B:B,CONCATENATE("H",RIGHT(A:A,5)))</f>
        <v>0</v>
      </c>
      <c r="G128" s="2">
        <f>SUMIFS(land_water_area_P6!C:C,land_water_area_P6!A:A,B:B,land_water_area_P6!B:B,CONCATENATE("L",RIGHT(A:A,5)))</f>
        <v>0</v>
      </c>
      <c r="H128" t="str">
        <f t="shared" si="18"/>
        <v/>
      </c>
      <c r="I128" t="str">
        <f t="shared" si="19"/>
        <v/>
      </c>
      <c r="J128" t="str">
        <f t="shared" si="14"/>
        <v/>
      </c>
      <c r="K128" t="str">
        <f t="shared" si="15"/>
        <v/>
      </c>
      <c r="L128">
        <f t="shared" si="20"/>
        <v>0.29965701492883351</v>
      </c>
      <c r="M128">
        <f t="shared" si="16"/>
        <v>0.70034298507116644</v>
      </c>
    </row>
    <row r="129" spans="1:13" x14ac:dyDescent="0.25">
      <c r="A129" t="s">
        <v>475</v>
      </c>
      <c r="B129" t="s">
        <v>323</v>
      </c>
      <c r="C129" s="2" t="str">
        <f t="shared" si="17"/>
        <v>F51057RL5_6321_0000</v>
      </c>
      <c r="D129" s="2">
        <f>SUMIFS(land_water_area_P5!C:C,land_water_area_P5!A:A,B:B,land_water_area_P5!B:B,A:A)</f>
        <v>721.22</v>
      </c>
      <c r="E129" s="2">
        <f>SUMIFS(land_water_area_P6!C:C,land_water_area_P6!A:A,B:B,land_water_area_P6!B:B,CONCATENATE("N",RIGHT(A:A,5)))</f>
        <v>38136.122560000003</v>
      </c>
      <c r="F129" s="2">
        <f>SUMIFS(land_water_area_P6!C:C,land_water_area_P6!A:A,B:B,land_water_area_P6!B:B,CONCATENATE("H",RIGHT(A:A,5)))</f>
        <v>0</v>
      </c>
      <c r="G129" s="2">
        <f>SUMIFS(land_water_area_P6!C:C,land_water_area_P6!A:A,B:B,land_water_area_P6!B:B,CONCATENATE("L",RIGHT(A:A,5)))</f>
        <v>0</v>
      </c>
      <c r="H129" t="str">
        <f t="shared" si="18"/>
        <v/>
      </c>
      <c r="I129" t="str">
        <f t="shared" si="19"/>
        <v/>
      </c>
      <c r="J129" t="str">
        <f t="shared" si="14"/>
        <v/>
      </c>
      <c r="K129" t="str">
        <f t="shared" si="15"/>
        <v/>
      </c>
      <c r="L129">
        <f t="shared" si="20"/>
        <v>1.8911728607576617E-2</v>
      </c>
      <c r="M129">
        <f t="shared" si="16"/>
        <v>0.98108827139242338</v>
      </c>
    </row>
    <row r="130" spans="1:13" x14ac:dyDescent="0.25">
      <c r="A130" t="s">
        <v>451</v>
      </c>
      <c r="B130" t="s">
        <v>45</v>
      </c>
      <c r="C130" s="2" t="str">
        <f t="shared" si="17"/>
        <v>F24003WL0_4602_0000</v>
      </c>
      <c r="D130" s="2">
        <f>SUMIFS(land_water_area_P5!C:C,land_water_area_P5!A:A,B:B,land_water_area_P5!B:B,A:A)</f>
        <v>730.32</v>
      </c>
      <c r="E130" s="2">
        <f>SUMIFS(land_water_area_P6!C:C,land_water_area_P6!A:A,B:B,land_water_area_P6!B:B,CONCATENATE("N",RIGHT(A:A,5)))</f>
        <v>8527.8149859999994</v>
      </c>
      <c r="F130" s="2">
        <f>SUMIFS(land_water_area_P6!C:C,land_water_area_P6!A:A,B:B,land_water_area_P6!B:B,CONCATENATE("H",RIGHT(A:A,5)))</f>
        <v>0</v>
      </c>
      <c r="G130" s="2">
        <f>SUMIFS(land_water_area_P6!C:C,land_water_area_P6!A:A,B:B,land_water_area_P6!B:B,CONCATENATE("L",RIGHT(A:A,5)))</f>
        <v>0</v>
      </c>
      <c r="H130" t="str">
        <f t="shared" si="18"/>
        <v/>
      </c>
      <c r="I130" t="str">
        <f t="shared" si="19"/>
        <v/>
      </c>
      <c r="J130" t="str">
        <f t="shared" si="14"/>
        <v/>
      </c>
      <c r="K130" t="str">
        <f t="shared" si="15"/>
        <v/>
      </c>
      <c r="L130">
        <f t="shared" si="20"/>
        <v>8.5639756631558817E-2</v>
      </c>
      <c r="M130">
        <f t="shared" si="16"/>
        <v>0.91436024336844124</v>
      </c>
    </row>
    <row r="131" spans="1:13" x14ac:dyDescent="0.25">
      <c r="A131" t="s">
        <v>452</v>
      </c>
      <c r="B131" t="s">
        <v>67</v>
      </c>
      <c r="C131" s="2" t="str">
        <f t="shared" ref="C131:C162" si="21">CONCATENATE(A131,B131)</f>
        <v>F24005WU0_3540_0000</v>
      </c>
      <c r="D131" s="2">
        <f>SUMIFS(land_water_area_P5!C:C,land_water_area_P5!A:A,B:B,land_water_area_P5!B:B,A:A)</f>
        <v>747.18</v>
      </c>
      <c r="E131" s="2">
        <f>SUMIFS(land_water_area_P6!C:C,land_water_area_P6!A:A,B:B,land_water_area_P6!B:B,CONCATENATE("N",RIGHT(A:A,5)))</f>
        <v>3961.00864</v>
      </c>
      <c r="F131" s="2">
        <f>SUMIFS(land_water_area_P6!C:C,land_water_area_P6!A:A,B:B,land_water_area_P6!B:B,CONCATENATE("H",RIGHT(A:A,5)))</f>
        <v>0</v>
      </c>
      <c r="G131" s="2">
        <f>SUMIFS(land_water_area_P6!C:C,land_water_area_P6!A:A,B:B,land_water_area_P6!B:B,CONCATENATE("L",RIGHT(A:A,5)))</f>
        <v>0</v>
      </c>
      <c r="H131" t="str">
        <f t="shared" ref="H131:H162" si="22">IF(D131=0,1,"")</f>
        <v/>
      </c>
      <c r="I131" t="str">
        <f t="shared" ref="I131:I162" si="23">IF(E131=0,1,"")</f>
        <v/>
      </c>
      <c r="J131" t="str">
        <f t="shared" si="14"/>
        <v/>
      </c>
      <c r="K131" t="str">
        <f t="shared" si="15"/>
        <v/>
      </c>
      <c r="L131">
        <f t="shared" si="20"/>
        <v>0.18863377182635985</v>
      </c>
      <c r="M131">
        <f t="shared" si="16"/>
        <v>0.81136622817364012</v>
      </c>
    </row>
    <row r="132" spans="1:13" x14ac:dyDescent="0.25">
      <c r="A132" t="s">
        <v>463</v>
      </c>
      <c r="B132" t="s">
        <v>200</v>
      </c>
      <c r="C132" s="2" t="str">
        <f t="shared" si="21"/>
        <v>F24033PL0_4961_0000</v>
      </c>
      <c r="D132" s="2">
        <f>SUMIFS(land_water_area_P5!C:C,land_water_area_P5!A:A,B:B,land_water_area_P5!B:B,A:A)</f>
        <v>817.31</v>
      </c>
      <c r="E132" s="2">
        <f>SUMIFS(land_water_area_P6!C:C,land_water_area_P6!A:A,B:B,land_water_area_P6!B:B,CONCATENATE("N",RIGHT(A:A,5)))</f>
        <v>16644.587520000001</v>
      </c>
      <c r="F132" s="2">
        <f>SUMIFS(land_water_area_P6!C:C,land_water_area_P6!A:A,B:B,land_water_area_P6!B:B,CONCATENATE("H",RIGHT(A:A,5)))</f>
        <v>0</v>
      </c>
      <c r="G132" s="2">
        <f>SUMIFS(land_water_area_P6!C:C,land_water_area_P6!A:A,B:B,land_water_area_P6!B:B,CONCATENATE("L",RIGHT(A:A,5)))</f>
        <v>0</v>
      </c>
      <c r="H132" t="str">
        <f t="shared" si="22"/>
        <v/>
      </c>
      <c r="I132" t="str">
        <f t="shared" si="23"/>
        <v/>
      </c>
      <c r="J132" t="str">
        <f t="shared" ref="J132:J195" si="24">IF(D132&gt;E132,1,"")</f>
        <v/>
      </c>
      <c r="K132" t="str">
        <f t="shared" ref="K132:K195" si="25">IF(D132&gt;(E132+F132+G132),1,"")</f>
        <v/>
      </c>
      <c r="L132">
        <f t="shared" si="20"/>
        <v>4.9103650001414992E-2</v>
      </c>
      <c r="M132">
        <f t="shared" ref="M132:M195" si="26">1-L132</f>
        <v>0.95089634999858497</v>
      </c>
    </row>
    <row r="133" spans="1:13" x14ac:dyDescent="0.25">
      <c r="A133" t="s">
        <v>450</v>
      </c>
      <c r="B133" t="s">
        <v>28</v>
      </c>
      <c r="C133" s="2" t="str">
        <f t="shared" si="21"/>
        <v>F11001PL7_4940_0000</v>
      </c>
      <c r="D133" s="2">
        <f>SUMIFS(land_water_area_P5!C:C,land_water_area_P5!A:A,B:B,land_water_area_P5!B:B,A:A)</f>
        <v>879.68</v>
      </c>
      <c r="E133" s="2">
        <f>SUMIFS(land_water_area_P6!C:C,land_water_area_P6!A:A,B:B,land_water_area_P6!B:B,CONCATENATE("N",RIGHT(A:A,5)))</f>
        <v>1255.7650000000001</v>
      </c>
      <c r="F133" s="2">
        <f>SUMIFS(land_water_area_P6!C:C,land_water_area_P6!A:A,B:B,land_water_area_P6!B:B,CONCATENATE("H",RIGHT(A:A,5)))</f>
        <v>0</v>
      </c>
      <c r="G133" s="2">
        <f>SUMIFS(land_water_area_P6!C:C,land_water_area_P6!A:A,B:B,land_water_area_P6!B:B,CONCATENATE("L",RIGHT(A:A,5)))</f>
        <v>0</v>
      </c>
      <c r="H133" t="str">
        <f t="shared" si="22"/>
        <v/>
      </c>
      <c r="I133" t="str">
        <f t="shared" si="23"/>
        <v/>
      </c>
      <c r="J133" t="str">
        <f t="shared" si="24"/>
        <v/>
      </c>
      <c r="K133" t="str">
        <f t="shared" si="25"/>
        <v/>
      </c>
      <c r="L133">
        <f t="shared" si="20"/>
        <v>0.70051323296954437</v>
      </c>
      <c r="M133">
        <f t="shared" si="26"/>
        <v>0.29948676703045563</v>
      </c>
    </row>
    <row r="134" spans="1:13" x14ac:dyDescent="0.25">
      <c r="A134" t="s">
        <v>456</v>
      </c>
      <c r="B134" t="s">
        <v>121</v>
      </c>
      <c r="C134" s="2" t="str">
        <f t="shared" si="21"/>
        <v>F24017PL0_5290_0000</v>
      </c>
      <c r="D134" s="2">
        <f>SUMIFS(land_water_area_P5!C:C,land_water_area_P5!A:A,B:B,land_water_area_P5!B:B,A:A)</f>
        <v>879.74</v>
      </c>
      <c r="E134" s="2">
        <f>SUMIFS(land_water_area_P6!C:C,land_water_area_P6!A:A,B:B,land_water_area_P6!B:B,CONCATENATE("N",RIGHT(A:A,5)))</f>
        <v>1978.766584</v>
      </c>
      <c r="F134" s="2">
        <f>SUMIFS(land_water_area_P6!C:C,land_water_area_P6!A:A,B:B,land_water_area_P6!B:B,CONCATENATE("H",RIGHT(A:A,5)))</f>
        <v>0</v>
      </c>
      <c r="G134" s="2">
        <f>SUMIFS(land_water_area_P6!C:C,land_water_area_P6!A:A,B:B,land_water_area_P6!B:B,CONCATENATE("L",RIGHT(A:A,5)))</f>
        <v>0</v>
      </c>
      <c r="H134" t="str">
        <f t="shared" si="22"/>
        <v/>
      </c>
      <c r="I134" t="str">
        <f t="shared" si="23"/>
        <v/>
      </c>
      <c r="J134" t="str">
        <f t="shared" si="24"/>
        <v/>
      </c>
      <c r="K134" t="str">
        <f t="shared" si="25"/>
        <v/>
      </c>
      <c r="L134">
        <f t="shared" si="20"/>
        <v>0.44459008309188225</v>
      </c>
      <c r="M134">
        <f t="shared" si="26"/>
        <v>0.5554099169081177</v>
      </c>
    </row>
    <row r="135" spans="1:13" x14ac:dyDescent="0.25">
      <c r="A135" t="s">
        <v>451</v>
      </c>
      <c r="B135" t="s">
        <v>40</v>
      </c>
      <c r="C135" s="2" t="str">
        <f t="shared" si="21"/>
        <v>F24003WL0_4423_0000</v>
      </c>
      <c r="D135" s="2">
        <f>SUMIFS(land_water_area_P5!C:C,land_water_area_P5!A:A,B:B,land_water_area_P5!B:B,A:A)</f>
        <v>915.44</v>
      </c>
      <c r="E135" s="2">
        <f>SUMIFS(land_water_area_P6!C:C,land_water_area_P6!A:A,B:B,land_water_area_P6!B:B,CONCATENATE("N",RIGHT(A:A,5)))</f>
        <v>10587.278060000001</v>
      </c>
      <c r="F135" s="2">
        <f>SUMIFS(land_water_area_P6!C:C,land_water_area_P6!A:A,B:B,land_water_area_P6!B:B,CONCATENATE("H",RIGHT(A:A,5)))</f>
        <v>0</v>
      </c>
      <c r="G135" s="2">
        <f>SUMIFS(land_water_area_P6!C:C,land_water_area_P6!A:A,B:B,land_water_area_P6!B:B,CONCATENATE("L",RIGHT(A:A,5)))</f>
        <v>0</v>
      </c>
      <c r="H135" t="str">
        <f t="shared" si="22"/>
        <v/>
      </c>
      <c r="I135" t="str">
        <f t="shared" si="23"/>
        <v/>
      </c>
      <c r="J135" t="str">
        <f t="shared" si="24"/>
        <v/>
      </c>
      <c r="K135" t="str">
        <f t="shared" si="25"/>
        <v/>
      </c>
      <c r="L135">
        <f t="shared" si="20"/>
        <v>8.6466039222927518E-2</v>
      </c>
      <c r="M135">
        <f t="shared" si="26"/>
        <v>0.9135339607770725</v>
      </c>
    </row>
    <row r="136" spans="1:13" x14ac:dyDescent="0.25">
      <c r="A136" t="s">
        <v>463</v>
      </c>
      <c r="B136" t="s">
        <v>30</v>
      </c>
      <c r="C136" s="2" t="str">
        <f t="shared" si="21"/>
        <v>F24033PL7_4960_0000</v>
      </c>
      <c r="D136" s="2">
        <f>SUMIFS(land_water_area_P5!C:C,land_water_area_P5!A:A,B:B,land_water_area_P5!B:B,A:A)</f>
        <v>959.24</v>
      </c>
      <c r="E136" s="2">
        <f>SUMIFS(land_water_area_P6!C:C,land_water_area_P6!A:A,B:B,land_water_area_P6!B:B,CONCATENATE("N",RIGHT(A:A,5)))</f>
        <v>6866.7828929999996</v>
      </c>
      <c r="F136" s="2">
        <f>SUMIFS(land_water_area_P6!C:C,land_water_area_P6!A:A,B:B,land_water_area_P6!B:B,CONCATENATE("H",RIGHT(A:A,5)))</f>
        <v>0</v>
      </c>
      <c r="G136" s="2">
        <f>SUMIFS(land_water_area_P6!C:C,land_water_area_P6!A:A,B:B,land_water_area_P6!B:B,CONCATENATE("L",RIGHT(A:A,5)))</f>
        <v>0</v>
      </c>
      <c r="H136" t="str">
        <f t="shared" si="22"/>
        <v/>
      </c>
      <c r="I136" t="str">
        <f t="shared" si="23"/>
        <v/>
      </c>
      <c r="J136" t="str">
        <f t="shared" si="24"/>
        <v/>
      </c>
      <c r="K136" t="str">
        <f t="shared" si="25"/>
        <v/>
      </c>
      <c r="L136">
        <f t="shared" si="20"/>
        <v>0.13969278116799783</v>
      </c>
      <c r="M136">
        <f t="shared" si="26"/>
        <v>0.86030721883200223</v>
      </c>
    </row>
    <row r="137" spans="1:13" x14ac:dyDescent="0.25">
      <c r="A137" t="s">
        <v>484</v>
      </c>
      <c r="B137" t="s">
        <v>327</v>
      </c>
      <c r="C137" s="2" t="str">
        <f t="shared" si="21"/>
        <v>F51153PL0_5251_0000</v>
      </c>
      <c r="D137" s="2">
        <f>SUMIFS(land_water_area_P5!C:C,land_water_area_P5!A:A,B:B,land_water_area_P5!B:B,A:A)</f>
        <v>960.55</v>
      </c>
      <c r="E137" s="2">
        <f>SUMIFS(land_water_area_P6!C:C,land_water_area_P6!A:A,B:B,land_water_area_P6!B:B,CONCATENATE("N",RIGHT(A:A,5)))</f>
        <v>19658.975429999999</v>
      </c>
      <c r="F137" s="2">
        <f>SUMIFS(land_water_area_P6!C:C,land_water_area_P6!A:A,B:B,land_water_area_P6!B:B,CONCATENATE("H",RIGHT(A:A,5)))</f>
        <v>0</v>
      </c>
      <c r="G137" s="2">
        <f>SUMIFS(land_water_area_P6!C:C,land_water_area_P6!A:A,B:B,land_water_area_P6!B:B,CONCATENATE("L",RIGHT(A:A,5)))</f>
        <v>0</v>
      </c>
      <c r="H137" t="str">
        <f t="shared" si="22"/>
        <v/>
      </c>
      <c r="I137" t="str">
        <f t="shared" si="23"/>
        <v/>
      </c>
      <c r="J137" t="str">
        <f t="shared" si="24"/>
        <v/>
      </c>
      <c r="K137" t="str">
        <f t="shared" si="25"/>
        <v/>
      </c>
      <c r="L137">
        <f t="shared" si="20"/>
        <v>4.8860633832126417E-2</v>
      </c>
      <c r="M137">
        <f t="shared" si="26"/>
        <v>0.95113936616787353</v>
      </c>
    </row>
    <row r="138" spans="1:13" x14ac:dyDescent="0.25">
      <c r="A138" t="s">
        <v>478</v>
      </c>
      <c r="B138" t="s">
        <v>307</v>
      </c>
      <c r="C138" s="2" t="str">
        <f t="shared" si="21"/>
        <v>F51087JB0_7073_0000</v>
      </c>
      <c r="D138" s="2">
        <f>SUMIFS(land_water_area_P5!C:C,land_water_area_P5!A:A,B:B,land_water_area_P5!B:B,A:A)</f>
        <v>983.39</v>
      </c>
      <c r="E138" s="2">
        <f>SUMIFS(land_water_area_P6!C:C,land_water_area_P6!A:A,B:B,land_water_area_P6!B:B,CONCATENATE("N",RIGHT(A:A,5)))</f>
        <v>30596.02131</v>
      </c>
      <c r="F138" s="2">
        <f>SUMIFS(land_water_area_P6!C:C,land_water_area_P6!A:A,B:B,land_water_area_P6!B:B,CONCATENATE("H",RIGHT(A:A,5)))</f>
        <v>0</v>
      </c>
      <c r="G138" s="2">
        <f>SUMIFS(land_water_area_P6!C:C,land_water_area_P6!A:A,B:B,land_water_area_P6!B:B,CONCATENATE("L",RIGHT(A:A,5)))</f>
        <v>0</v>
      </c>
      <c r="H138" t="str">
        <f t="shared" si="22"/>
        <v/>
      </c>
      <c r="I138" t="str">
        <f t="shared" si="23"/>
        <v/>
      </c>
      <c r="J138" t="str">
        <f t="shared" si="24"/>
        <v/>
      </c>
      <c r="K138" t="str">
        <f t="shared" si="25"/>
        <v/>
      </c>
      <c r="L138">
        <f t="shared" si="20"/>
        <v>3.2141107173258139E-2</v>
      </c>
      <c r="M138">
        <f t="shared" si="26"/>
        <v>0.96785889282674187</v>
      </c>
    </row>
    <row r="139" spans="1:13" x14ac:dyDescent="0.25">
      <c r="A139" t="s">
        <v>499</v>
      </c>
      <c r="B139" t="s">
        <v>313</v>
      </c>
      <c r="C139" s="2" t="str">
        <f t="shared" si="21"/>
        <v>F51730JA5_7520_0000</v>
      </c>
      <c r="D139" s="2">
        <f>SUMIFS(land_water_area_P5!C:C,land_water_area_P5!A:A,B:B,land_water_area_P5!B:B,A:A)</f>
        <v>988.51</v>
      </c>
      <c r="E139" s="2">
        <f>SUMIFS(land_water_area_P6!C:C,land_water_area_P6!A:A,B:B,land_water_area_P6!B:B,CONCATENATE("N",RIGHT(A:A,5)))</f>
        <v>9760.7209010000006</v>
      </c>
      <c r="F139" s="2">
        <f>SUMIFS(land_water_area_P6!C:C,land_water_area_P6!A:A,B:B,land_water_area_P6!B:B,CONCATENATE("H",RIGHT(A:A,5)))</f>
        <v>0</v>
      </c>
      <c r="G139" s="2">
        <f>SUMIFS(land_water_area_P6!C:C,land_water_area_P6!A:A,B:B,land_water_area_P6!B:B,CONCATENATE("L",RIGHT(A:A,5)))</f>
        <v>0</v>
      </c>
      <c r="H139" t="str">
        <f t="shared" si="22"/>
        <v/>
      </c>
      <c r="I139" t="str">
        <f t="shared" si="23"/>
        <v/>
      </c>
      <c r="J139" t="str">
        <f t="shared" si="24"/>
        <v/>
      </c>
      <c r="K139" t="str">
        <f t="shared" si="25"/>
        <v/>
      </c>
      <c r="L139">
        <f t="shared" si="20"/>
        <v>0.10127428189230631</v>
      </c>
      <c r="M139">
        <f t="shared" si="26"/>
        <v>0.89872571810769375</v>
      </c>
    </row>
    <row r="140" spans="1:13" x14ac:dyDescent="0.25">
      <c r="A140" t="s">
        <v>455</v>
      </c>
      <c r="B140" t="s">
        <v>8</v>
      </c>
      <c r="C140" s="2" t="str">
        <f t="shared" si="21"/>
        <v>F24015EU0_3010_0000</v>
      </c>
      <c r="D140" s="2">
        <f>SUMIFS(land_water_area_P5!C:C,land_water_area_P5!A:A,B:B,land_water_area_P5!B:B,A:A)</f>
        <v>999.91</v>
      </c>
      <c r="E140" s="2">
        <f>SUMIFS(land_water_area_P6!C:C,land_water_area_P6!A:A,B:B,land_water_area_P6!B:B,CONCATENATE("N",RIGHT(A:A,5)))</f>
        <v>8595.0958159999991</v>
      </c>
      <c r="F140" s="2">
        <f>SUMIFS(land_water_area_P6!C:C,land_water_area_P6!A:A,B:B,land_water_area_P6!B:B,CONCATENATE("H",RIGHT(A:A,5)))</f>
        <v>0</v>
      </c>
      <c r="G140" s="2">
        <f>SUMIFS(land_water_area_P6!C:C,land_water_area_P6!A:A,B:B,land_water_area_P6!B:B,CONCATENATE("L",RIGHT(A:A,5)))</f>
        <v>0</v>
      </c>
      <c r="H140" t="str">
        <f t="shared" si="22"/>
        <v/>
      </c>
      <c r="I140" t="str">
        <f t="shared" si="23"/>
        <v/>
      </c>
      <c r="J140" t="str">
        <f t="shared" si="24"/>
        <v/>
      </c>
      <c r="K140" t="str">
        <f t="shared" si="25"/>
        <v/>
      </c>
      <c r="L140">
        <f t="shared" si="20"/>
        <v>0.11633494511354264</v>
      </c>
      <c r="M140">
        <f t="shared" si="26"/>
        <v>0.8836650548864573</v>
      </c>
    </row>
    <row r="141" spans="1:13" x14ac:dyDescent="0.25">
      <c r="A141" t="s">
        <v>504</v>
      </c>
      <c r="B141" t="s">
        <v>446</v>
      </c>
      <c r="C141" s="2" t="str">
        <f t="shared" si="21"/>
        <v>F51810JB0_7662_0000</v>
      </c>
      <c r="D141" s="2">
        <f>SUMIFS(land_water_area_P5!C:C,land_water_area_P5!A:A,B:B,land_water_area_P5!B:B,A:A)</f>
        <v>1001.95</v>
      </c>
      <c r="E141" s="2">
        <f>SUMIFS(land_water_area_P6!C:C,land_water_area_P6!A:A,B:B,land_water_area_P6!B:B,CONCATENATE("N",RIGHT(A:A,5)))</f>
        <v>1082.165765</v>
      </c>
      <c r="F141" s="2">
        <f>SUMIFS(land_water_area_P6!C:C,land_water_area_P6!A:A,B:B,land_water_area_P6!B:B,CONCATENATE("H",RIGHT(A:A,5)))</f>
        <v>0</v>
      </c>
      <c r="G141" s="2">
        <f>SUMIFS(land_water_area_P6!C:C,land_water_area_P6!A:A,B:B,land_water_area_P6!B:B,CONCATENATE("L",RIGHT(A:A,5)))</f>
        <v>0</v>
      </c>
      <c r="H141" t="str">
        <f t="shared" si="22"/>
        <v/>
      </c>
      <c r="I141" t="str">
        <f t="shared" si="23"/>
        <v/>
      </c>
      <c r="J141" t="str">
        <f t="shared" si="24"/>
        <v/>
      </c>
      <c r="K141" t="str">
        <f t="shared" si="25"/>
        <v/>
      </c>
      <c r="L141">
        <f t="shared" si="20"/>
        <v>0.92587478961691239</v>
      </c>
      <c r="M141">
        <f t="shared" si="26"/>
        <v>7.4125210383087614E-2</v>
      </c>
    </row>
    <row r="142" spans="1:13" x14ac:dyDescent="0.25">
      <c r="A142" t="s">
        <v>450</v>
      </c>
      <c r="B142" t="s">
        <v>30</v>
      </c>
      <c r="C142" s="2" t="str">
        <f t="shared" si="21"/>
        <v>F11001PL7_4960_0000</v>
      </c>
      <c r="D142" s="2">
        <f>SUMIFS(land_water_area_P5!C:C,land_water_area_P5!A:A,B:B,land_water_area_P5!B:B,A:A)</f>
        <v>1035.17</v>
      </c>
      <c r="E142" s="2">
        <f>SUMIFS(land_water_area_P6!C:C,land_water_area_P6!A:A,B:B,land_water_area_P6!B:B,CONCATENATE("N",RIGHT(A:A,5)))</f>
        <v>3657.5170119999998</v>
      </c>
      <c r="F142" s="2">
        <f>SUMIFS(land_water_area_P6!C:C,land_water_area_P6!A:A,B:B,land_water_area_P6!B:B,CONCATENATE("H",RIGHT(A:A,5)))</f>
        <v>0</v>
      </c>
      <c r="G142" s="2">
        <f>SUMIFS(land_water_area_P6!C:C,land_water_area_P6!A:A,B:B,land_water_area_P6!B:B,CONCATENATE("L",RIGHT(A:A,5)))</f>
        <v>0</v>
      </c>
      <c r="H142" t="str">
        <f t="shared" si="22"/>
        <v/>
      </c>
      <c r="I142" t="str">
        <f t="shared" si="23"/>
        <v/>
      </c>
      <c r="J142" t="str">
        <f t="shared" si="24"/>
        <v/>
      </c>
      <c r="K142" t="str">
        <f t="shared" si="25"/>
        <v/>
      </c>
      <c r="L142">
        <f t="shared" si="20"/>
        <v>0.28302534112724453</v>
      </c>
      <c r="M142">
        <f t="shared" si="26"/>
        <v>0.71697465887275547</v>
      </c>
    </row>
    <row r="143" spans="1:13" x14ac:dyDescent="0.25">
      <c r="A143" t="s">
        <v>479</v>
      </c>
      <c r="B143" t="s">
        <v>344</v>
      </c>
      <c r="C143" s="2" t="str">
        <f t="shared" si="21"/>
        <v>F51095JB0_7390_0000</v>
      </c>
      <c r="D143" s="2">
        <f>SUMIFS(land_water_area_P5!C:C,land_water_area_P5!A:A,B:B,land_water_area_P5!B:B,A:A)</f>
        <v>1046.1500000000001</v>
      </c>
      <c r="E143" s="2">
        <f>SUMIFS(land_water_area_P6!C:C,land_water_area_P6!A:A,B:B,land_water_area_P6!B:B,CONCATENATE("N",RIGHT(A:A,5)))</f>
        <v>4489.4189050000004</v>
      </c>
      <c r="F143" s="2">
        <f>SUMIFS(land_water_area_P6!C:C,land_water_area_P6!A:A,B:B,land_water_area_P6!B:B,CONCATENATE("H",RIGHT(A:A,5)))</f>
        <v>0</v>
      </c>
      <c r="G143" s="2">
        <f>SUMIFS(land_water_area_P6!C:C,land_water_area_P6!A:A,B:B,land_water_area_P6!B:B,CONCATENATE("L",RIGHT(A:A,5)))</f>
        <v>0</v>
      </c>
      <c r="H143" t="str">
        <f t="shared" si="22"/>
        <v/>
      </c>
      <c r="I143" t="str">
        <f t="shared" si="23"/>
        <v/>
      </c>
      <c r="J143" t="str">
        <f t="shared" si="24"/>
        <v/>
      </c>
      <c r="K143" t="str">
        <f t="shared" si="25"/>
        <v/>
      </c>
      <c r="L143">
        <f t="shared" si="20"/>
        <v>0.2330257038020826</v>
      </c>
      <c r="M143">
        <f t="shared" si="26"/>
        <v>0.76697429619791735</v>
      </c>
    </row>
    <row r="144" spans="1:13" x14ac:dyDescent="0.25">
      <c r="A144" t="s">
        <v>483</v>
      </c>
      <c r="B144" t="s">
        <v>313</v>
      </c>
      <c r="C144" s="2" t="str">
        <f t="shared" si="21"/>
        <v>F51149JA5_7520_0000</v>
      </c>
      <c r="D144" s="2">
        <f>SUMIFS(land_water_area_P5!C:C,land_water_area_P5!A:A,B:B,land_water_area_P5!B:B,A:A)</f>
        <v>1071.33</v>
      </c>
      <c r="E144" s="2">
        <f>SUMIFS(land_water_area_P6!C:C,land_water_area_P6!A:A,B:B,land_water_area_P6!B:B,CONCATENATE("N",RIGHT(A:A,5)))</f>
        <v>3160.3981939999999</v>
      </c>
      <c r="F144" s="2">
        <f>SUMIFS(land_water_area_P6!C:C,land_water_area_P6!A:A,B:B,land_water_area_P6!B:B,CONCATENATE("H",RIGHT(A:A,5)))</f>
        <v>0</v>
      </c>
      <c r="G144" s="2">
        <f>SUMIFS(land_water_area_P6!C:C,land_water_area_P6!A:A,B:B,land_water_area_P6!B:B,CONCATENATE("L",RIGHT(A:A,5)))</f>
        <v>0</v>
      </c>
      <c r="H144" t="str">
        <f t="shared" si="22"/>
        <v/>
      </c>
      <c r="I144" t="str">
        <f t="shared" si="23"/>
        <v/>
      </c>
      <c r="J144" t="str">
        <f t="shared" si="24"/>
        <v/>
      </c>
      <c r="K144" t="str">
        <f t="shared" si="25"/>
        <v/>
      </c>
      <c r="L144">
        <f t="shared" si="20"/>
        <v>0.33898576515893297</v>
      </c>
      <c r="M144">
        <f t="shared" si="26"/>
        <v>0.66101423484106703</v>
      </c>
    </row>
    <row r="145" spans="1:13" x14ac:dyDescent="0.25">
      <c r="A145" t="s">
        <v>456</v>
      </c>
      <c r="B145" t="s">
        <v>137</v>
      </c>
      <c r="C145" s="2" t="str">
        <f t="shared" si="21"/>
        <v>F24017PL0_5860_0000</v>
      </c>
      <c r="D145" s="2">
        <f>SUMIFS(land_water_area_P5!C:C,land_water_area_P5!A:A,B:B,land_water_area_P5!B:B,A:A)</f>
        <v>1089.92</v>
      </c>
      <c r="E145" s="2">
        <f>SUMIFS(land_water_area_P6!C:C,land_water_area_P6!A:A,B:B,land_water_area_P6!B:B,CONCATENATE("N",RIGHT(A:A,5)))</f>
        <v>1596.4968140000001</v>
      </c>
      <c r="F145" s="2">
        <f>SUMIFS(land_water_area_P6!C:C,land_water_area_P6!A:A,B:B,land_water_area_P6!B:B,CONCATENATE("H",RIGHT(A:A,5)))</f>
        <v>0</v>
      </c>
      <c r="G145" s="2">
        <f>SUMIFS(land_water_area_P6!C:C,land_water_area_P6!A:A,B:B,land_water_area_P6!B:B,CONCATENATE("L",RIGHT(A:A,5)))</f>
        <v>0</v>
      </c>
      <c r="H145" t="str">
        <f t="shared" si="22"/>
        <v/>
      </c>
      <c r="I145" t="str">
        <f t="shared" si="23"/>
        <v/>
      </c>
      <c r="J145" t="str">
        <f t="shared" si="24"/>
        <v/>
      </c>
      <c r="K145" t="str">
        <f t="shared" si="25"/>
        <v/>
      </c>
      <c r="L145">
        <f t="shared" si="20"/>
        <v>0.68269475419072145</v>
      </c>
      <c r="M145">
        <f t="shared" si="26"/>
        <v>0.31730524580927855</v>
      </c>
    </row>
    <row r="146" spans="1:13" x14ac:dyDescent="0.25">
      <c r="A146" t="s">
        <v>473</v>
      </c>
      <c r="B146" t="s">
        <v>307</v>
      </c>
      <c r="C146" s="2" t="str">
        <f t="shared" si="21"/>
        <v>F51041JB0_7073_0000</v>
      </c>
      <c r="D146" s="2">
        <f>SUMIFS(land_water_area_P5!C:C,land_water_area_P5!A:A,B:B,land_water_area_P5!B:B,A:A)</f>
        <v>1213.93</v>
      </c>
      <c r="E146" s="2">
        <f>SUMIFS(land_water_area_P6!C:C,land_water_area_P6!A:A,B:B,land_water_area_P6!B:B,CONCATENATE("N",RIGHT(A:A,5)))</f>
        <v>6619.5996089999999</v>
      </c>
      <c r="F146" s="2">
        <f>SUMIFS(land_water_area_P6!C:C,land_water_area_P6!A:A,B:B,land_water_area_P6!B:B,CONCATENATE("H",RIGHT(A:A,5)))</f>
        <v>0</v>
      </c>
      <c r="G146" s="2">
        <f>SUMIFS(land_water_area_P6!C:C,land_water_area_P6!A:A,B:B,land_water_area_P6!B:B,CONCATENATE("L",RIGHT(A:A,5)))</f>
        <v>0</v>
      </c>
      <c r="H146" t="str">
        <f t="shared" si="22"/>
        <v/>
      </c>
      <c r="I146" t="str">
        <f t="shared" si="23"/>
        <v/>
      </c>
      <c r="J146" t="str">
        <f t="shared" si="24"/>
        <v/>
      </c>
      <c r="K146" t="str">
        <f t="shared" si="25"/>
        <v/>
      </c>
      <c r="L146">
        <f t="shared" si="20"/>
        <v>0.18338420323028937</v>
      </c>
      <c r="M146">
        <f t="shared" si="26"/>
        <v>0.81661579676971063</v>
      </c>
    </row>
    <row r="147" spans="1:13" x14ac:dyDescent="0.25">
      <c r="A147" t="s">
        <v>486</v>
      </c>
      <c r="B147" t="s">
        <v>304</v>
      </c>
      <c r="C147" s="2" t="str">
        <f t="shared" si="21"/>
        <v>F51177RL5_6070_0000</v>
      </c>
      <c r="D147" s="2">
        <f>SUMIFS(land_water_area_P5!C:C,land_water_area_P5!A:A,B:B,land_water_area_P5!B:B,A:A)</f>
        <v>1232.03</v>
      </c>
      <c r="E147" s="2">
        <f>SUMIFS(land_water_area_P6!C:C,land_water_area_P6!A:A,B:B,land_water_area_P6!B:B,CONCATENATE("N",RIGHT(A:A,5)))</f>
        <v>33529.368589999998</v>
      </c>
      <c r="F147" s="2">
        <f>SUMIFS(land_water_area_P6!C:C,land_water_area_P6!A:A,B:B,land_water_area_P6!B:B,CONCATENATE("H",RIGHT(A:A,5)))</f>
        <v>0</v>
      </c>
      <c r="G147" s="2">
        <f>SUMIFS(land_water_area_P6!C:C,land_water_area_P6!A:A,B:B,land_water_area_P6!B:B,CONCATENATE("L",RIGHT(A:A,5)))</f>
        <v>0</v>
      </c>
      <c r="H147" t="str">
        <f t="shared" si="22"/>
        <v/>
      </c>
      <c r="I147" t="str">
        <f t="shared" si="23"/>
        <v/>
      </c>
      <c r="J147" t="str">
        <f t="shared" si="24"/>
        <v/>
      </c>
      <c r="K147" t="str">
        <f t="shared" si="25"/>
        <v/>
      </c>
      <c r="L147">
        <f t="shared" si="20"/>
        <v>3.6744801701021235E-2</v>
      </c>
      <c r="M147">
        <f t="shared" si="26"/>
        <v>0.96325519829897877</v>
      </c>
    </row>
    <row r="148" spans="1:13" x14ac:dyDescent="0.25">
      <c r="A148" t="s">
        <v>485</v>
      </c>
      <c r="B148" t="s">
        <v>394</v>
      </c>
      <c r="C148" s="2" t="str">
        <f t="shared" si="21"/>
        <v>F51159RL1_6322_0000</v>
      </c>
      <c r="D148" s="2">
        <f>SUMIFS(land_water_area_P5!C:C,land_water_area_P5!A:A,B:B,land_water_area_P5!B:B,A:A)</f>
        <v>1260.1300000000001</v>
      </c>
      <c r="E148" s="2">
        <f>SUMIFS(land_water_area_P6!C:C,land_water_area_P6!A:A,B:B,land_water_area_P6!B:B,CONCATENATE("N",RIGHT(A:A,5)))</f>
        <v>15541.56673</v>
      </c>
      <c r="F148" s="2">
        <f>SUMIFS(land_water_area_P6!C:C,land_water_area_P6!A:A,B:B,land_water_area_P6!B:B,CONCATENATE("H",RIGHT(A:A,5)))</f>
        <v>0</v>
      </c>
      <c r="G148" s="2">
        <f>SUMIFS(land_water_area_P6!C:C,land_water_area_P6!A:A,B:B,land_water_area_P6!B:B,CONCATENATE("L",RIGHT(A:A,5)))</f>
        <v>0</v>
      </c>
      <c r="H148" t="str">
        <f t="shared" si="22"/>
        <v/>
      </c>
      <c r="I148" t="str">
        <f t="shared" si="23"/>
        <v/>
      </c>
      <c r="J148" t="str">
        <f t="shared" si="24"/>
        <v/>
      </c>
      <c r="K148" t="str">
        <f t="shared" si="25"/>
        <v/>
      </c>
      <c r="L148">
        <f t="shared" si="20"/>
        <v>8.108127204238437E-2</v>
      </c>
      <c r="M148">
        <f t="shared" si="26"/>
        <v>0.91891872795761564</v>
      </c>
    </row>
    <row r="149" spans="1:13" x14ac:dyDescent="0.25">
      <c r="A149" t="s">
        <v>463</v>
      </c>
      <c r="B149" t="s">
        <v>202</v>
      </c>
      <c r="C149" s="2" t="str">
        <f t="shared" si="21"/>
        <v>F24033PL1_5061_0000</v>
      </c>
      <c r="D149" s="2">
        <f>SUMIFS(land_water_area_P5!C:C,land_water_area_P5!A:A,B:B,land_water_area_P5!B:B,A:A)</f>
        <v>1308.56</v>
      </c>
      <c r="E149" s="2">
        <f>SUMIFS(land_water_area_P6!C:C,land_water_area_P6!A:A,B:B,land_water_area_P6!B:B,CONCATENATE("N",RIGHT(A:A,5)))</f>
        <v>3509.6190000000001</v>
      </c>
      <c r="F149" s="2">
        <f>SUMIFS(land_water_area_P6!C:C,land_water_area_P6!A:A,B:B,land_water_area_P6!B:B,CONCATENATE("H",RIGHT(A:A,5)))</f>
        <v>0</v>
      </c>
      <c r="G149" s="2">
        <f>SUMIFS(land_water_area_P6!C:C,land_water_area_P6!A:A,B:B,land_water_area_P6!B:B,CONCATENATE("L",RIGHT(A:A,5)))</f>
        <v>0</v>
      </c>
      <c r="H149" t="str">
        <f t="shared" si="22"/>
        <v/>
      </c>
      <c r="I149" t="str">
        <f t="shared" si="23"/>
        <v/>
      </c>
      <c r="J149" t="str">
        <f t="shared" si="24"/>
        <v/>
      </c>
      <c r="K149" t="str">
        <f t="shared" si="25"/>
        <v/>
      </c>
      <c r="L149">
        <f t="shared" si="20"/>
        <v>0.37284958851658823</v>
      </c>
      <c r="M149">
        <f t="shared" si="26"/>
        <v>0.62715041148341177</v>
      </c>
    </row>
    <row r="150" spans="1:13" x14ac:dyDescent="0.25">
      <c r="A150" t="s">
        <v>457</v>
      </c>
      <c r="B150" t="s">
        <v>162</v>
      </c>
      <c r="C150" s="2" t="str">
        <f t="shared" si="21"/>
        <v>F24019EM0_4886_0000</v>
      </c>
      <c r="D150" s="2">
        <f>SUMIFS(land_water_area_P5!C:C,land_water_area_P5!A:A,B:B,land_water_area_P5!B:B,A:A)</f>
        <v>1325.29</v>
      </c>
      <c r="E150" s="2">
        <f>SUMIFS(land_water_area_P6!C:C,land_water_area_P6!A:A,B:B,land_water_area_P6!B:B,CONCATENATE("N",RIGHT(A:A,5)))</f>
        <v>4346.5282129999996</v>
      </c>
      <c r="F150" s="2">
        <f>SUMIFS(land_water_area_P6!C:C,land_water_area_P6!A:A,B:B,land_water_area_P6!B:B,CONCATENATE("H",RIGHT(A:A,5)))</f>
        <v>0</v>
      </c>
      <c r="G150" s="2">
        <f>SUMIFS(land_water_area_P6!C:C,land_water_area_P6!A:A,B:B,land_water_area_P6!B:B,CONCATENATE("L",RIGHT(A:A,5)))</f>
        <v>0</v>
      </c>
      <c r="H150" t="str">
        <f t="shared" si="22"/>
        <v/>
      </c>
      <c r="I150" t="str">
        <f t="shared" si="23"/>
        <v/>
      </c>
      <c r="J150" t="str">
        <f t="shared" si="24"/>
        <v/>
      </c>
      <c r="K150" t="str">
        <f t="shared" si="25"/>
        <v/>
      </c>
      <c r="L150">
        <f t="shared" si="20"/>
        <v>0.30490771831094982</v>
      </c>
      <c r="M150">
        <f t="shared" si="26"/>
        <v>0.69509228168905013</v>
      </c>
    </row>
    <row r="151" spans="1:13" x14ac:dyDescent="0.25">
      <c r="A151" t="s">
        <v>484</v>
      </c>
      <c r="B151" t="s">
        <v>390</v>
      </c>
      <c r="C151" s="2" t="str">
        <f t="shared" si="21"/>
        <v>F51153PL0_5492_0000</v>
      </c>
      <c r="D151" s="2">
        <f>SUMIFS(land_water_area_P5!C:C,land_water_area_P5!A:A,B:B,land_water_area_P5!B:B,A:A)</f>
        <v>1353.28</v>
      </c>
      <c r="E151" s="2">
        <f>SUMIFS(land_water_area_P6!C:C,land_water_area_P6!A:A,B:B,land_water_area_P6!B:B,CONCATENATE("N",RIGHT(A:A,5)))</f>
        <v>2444.1300040000001</v>
      </c>
      <c r="F151" s="2">
        <f>SUMIFS(land_water_area_P6!C:C,land_water_area_P6!A:A,B:B,land_water_area_P6!B:B,CONCATENATE("H",RIGHT(A:A,5)))</f>
        <v>0</v>
      </c>
      <c r="G151" s="2">
        <f>SUMIFS(land_water_area_P6!C:C,land_water_area_P6!A:A,B:B,land_water_area_P6!B:B,CONCATENATE("L",RIGHT(A:A,5)))</f>
        <v>0</v>
      </c>
      <c r="H151" t="str">
        <f t="shared" si="22"/>
        <v/>
      </c>
      <c r="I151" t="str">
        <f t="shared" si="23"/>
        <v/>
      </c>
      <c r="J151" t="str">
        <f t="shared" si="24"/>
        <v/>
      </c>
      <c r="K151" t="str">
        <f t="shared" si="25"/>
        <v/>
      </c>
      <c r="L151">
        <f t="shared" si="20"/>
        <v>0.55368576867239339</v>
      </c>
      <c r="M151">
        <f t="shared" si="26"/>
        <v>0.44631423132760661</v>
      </c>
    </row>
    <row r="152" spans="1:13" x14ac:dyDescent="0.25">
      <c r="A152" t="s">
        <v>458</v>
      </c>
      <c r="B152" t="s">
        <v>461</v>
      </c>
      <c r="C152" s="2" t="str">
        <f t="shared" si="21"/>
        <v>F24025WU0_3255_0000</v>
      </c>
      <c r="D152" s="2">
        <f>SUMIFS(land_water_area_P5!C:C,land_water_area_P5!A:A,B:B,land_water_area_P5!B:B,A:A)</f>
        <v>1448.91</v>
      </c>
      <c r="E152" s="2">
        <f>SUMIFS(land_water_area_P6!C:C,land_water_area_P6!A:A,B:B,land_water_area_P6!B:B,CONCATENATE("N",RIGHT(A:A,5)))</f>
        <v>920.83600390000004</v>
      </c>
      <c r="F152" s="2">
        <f>SUMIFS(land_water_area_P6!C:C,land_water_area_P6!A:A,B:B,land_water_area_P6!B:B,CONCATENATE("H",RIGHT(A:A,5)))</f>
        <v>0</v>
      </c>
      <c r="G152" s="2">
        <f>SUMIFS(land_water_area_P6!C:C,land_water_area_P6!A:A,B:B,land_water_area_P6!B:B,CONCATENATE("L",RIGHT(A:A,5)))</f>
        <v>0</v>
      </c>
      <c r="H152" t="str">
        <f t="shared" si="22"/>
        <v/>
      </c>
      <c r="I152" t="str">
        <f t="shared" si="23"/>
        <v/>
      </c>
      <c r="J152">
        <f t="shared" si="24"/>
        <v>1</v>
      </c>
      <c r="K152">
        <f t="shared" si="25"/>
        <v>1</v>
      </c>
      <c r="L152">
        <f t="shared" si="20"/>
        <v>1</v>
      </c>
      <c r="M152">
        <f t="shared" si="26"/>
        <v>0</v>
      </c>
    </row>
    <row r="153" spans="1:13" x14ac:dyDescent="0.25">
      <c r="A153" t="s">
        <v>462</v>
      </c>
      <c r="B153" t="s">
        <v>196</v>
      </c>
      <c r="C153" s="2" t="str">
        <f t="shared" si="21"/>
        <v>F24029EU0_4122_0000</v>
      </c>
      <c r="D153" s="2">
        <f>SUMIFS(land_water_area_P5!C:C,land_water_area_P5!A:A,B:B,land_water_area_P5!B:B,A:A)</f>
        <v>1463.79</v>
      </c>
      <c r="E153" s="2">
        <f>SUMIFS(land_water_area_P6!C:C,land_water_area_P6!A:A,B:B,land_water_area_P6!B:B,CONCATENATE("N",RIGHT(A:A,5)))</f>
        <v>9016.9632160000001</v>
      </c>
      <c r="F153" s="2">
        <f>SUMIFS(land_water_area_P6!C:C,land_water_area_P6!A:A,B:B,land_water_area_P6!B:B,CONCATENATE("H",RIGHT(A:A,5)))</f>
        <v>0</v>
      </c>
      <c r="G153" s="2">
        <f>SUMIFS(land_water_area_P6!C:C,land_water_area_P6!A:A,B:B,land_water_area_P6!B:B,CONCATENATE("L",RIGHT(A:A,5)))</f>
        <v>0</v>
      </c>
      <c r="H153" t="str">
        <f t="shared" si="22"/>
        <v/>
      </c>
      <c r="I153" t="str">
        <f t="shared" si="23"/>
        <v/>
      </c>
      <c r="J153" t="str">
        <f t="shared" si="24"/>
        <v/>
      </c>
      <c r="K153" t="str">
        <f t="shared" si="25"/>
        <v/>
      </c>
      <c r="L153">
        <f t="shared" si="20"/>
        <v>0.1623373595893795</v>
      </c>
      <c r="M153">
        <f t="shared" si="26"/>
        <v>0.83766264041062044</v>
      </c>
    </row>
    <row r="154" spans="1:13" x14ac:dyDescent="0.25">
      <c r="A154" t="s">
        <v>485</v>
      </c>
      <c r="B154" t="s">
        <v>320</v>
      </c>
      <c r="C154" s="2" t="str">
        <f t="shared" si="21"/>
        <v>F51159RL5_6071_0000</v>
      </c>
      <c r="D154" s="2">
        <f>SUMIFS(land_water_area_P5!C:C,land_water_area_P5!A:A,B:B,land_water_area_P5!B:B,A:A)</f>
        <v>1590.41</v>
      </c>
      <c r="E154" s="2">
        <f>SUMIFS(land_water_area_P6!C:C,land_water_area_P6!A:A,B:B,land_water_area_P6!B:B,CONCATENATE("N",RIGHT(A:A,5)))</f>
        <v>8474.9463539999997</v>
      </c>
      <c r="F154" s="2">
        <f>SUMIFS(land_water_area_P6!C:C,land_water_area_P6!A:A,B:B,land_water_area_P6!B:B,CONCATENATE("H",RIGHT(A:A,5)))</f>
        <v>0</v>
      </c>
      <c r="G154" s="2">
        <f>SUMIFS(land_water_area_P6!C:C,land_water_area_P6!A:A,B:B,land_water_area_P6!B:B,CONCATENATE("L",RIGHT(A:A,5)))</f>
        <v>0</v>
      </c>
      <c r="H154" t="str">
        <f t="shared" si="22"/>
        <v/>
      </c>
      <c r="I154" t="str">
        <f t="shared" si="23"/>
        <v/>
      </c>
      <c r="J154" t="str">
        <f t="shared" si="24"/>
        <v/>
      </c>
      <c r="K154" t="str">
        <f t="shared" si="25"/>
        <v/>
      </c>
      <c r="L154">
        <f t="shared" si="20"/>
        <v>0.18766018492251096</v>
      </c>
      <c r="M154">
        <f t="shared" si="26"/>
        <v>0.81233981507748898</v>
      </c>
    </row>
    <row r="155" spans="1:13" x14ac:dyDescent="0.25">
      <c r="A155" t="s">
        <v>483</v>
      </c>
      <c r="B155" t="s">
        <v>309</v>
      </c>
      <c r="C155" s="2" t="str">
        <f t="shared" si="21"/>
        <v>F51149JB0_7270_0000</v>
      </c>
      <c r="D155" s="2">
        <f>SUMIFS(land_water_area_P5!C:C,land_water_area_P5!A:A,B:B,land_water_area_P5!B:B,A:A)</f>
        <v>1692.92</v>
      </c>
      <c r="E155" s="2">
        <f>SUMIFS(land_water_area_P6!C:C,land_water_area_P6!A:A,B:B,land_water_area_P6!B:B,CONCATENATE("N",RIGHT(A:A,5)))</f>
        <v>34156.592649999999</v>
      </c>
      <c r="F155" s="2">
        <f>SUMIFS(land_water_area_P6!C:C,land_water_area_P6!A:A,B:B,land_water_area_P6!B:B,CONCATENATE("H",RIGHT(A:A,5)))</f>
        <v>0</v>
      </c>
      <c r="G155" s="2">
        <f>SUMIFS(land_water_area_P6!C:C,land_water_area_P6!A:A,B:B,land_water_area_P6!B:B,CONCATENATE("L",RIGHT(A:A,5)))</f>
        <v>0</v>
      </c>
      <c r="H155" t="str">
        <f t="shared" si="22"/>
        <v/>
      </c>
      <c r="I155" t="str">
        <f t="shared" si="23"/>
        <v/>
      </c>
      <c r="J155" t="str">
        <f t="shared" si="24"/>
        <v/>
      </c>
      <c r="K155" t="str">
        <f t="shared" si="25"/>
        <v/>
      </c>
      <c r="L155">
        <f t="shared" si="20"/>
        <v>4.956349180807413E-2</v>
      </c>
      <c r="M155">
        <f t="shared" si="26"/>
        <v>0.95043650819192582</v>
      </c>
    </row>
    <row r="156" spans="1:13" x14ac:dyDescent="0.25">
      <c r="A156" t="s">
        <v>465</v>
      </c>
      <c r="B156" t="s">
        <v>241</v>
      </c>
      <c r="C156" s="2" t="str">
        <f t="shared" si="21"/>
        <v>F24037XL0_4955_0000</v>
      </c>
      <c r="D156" s="2">
        <f>SUMIFS(land_water_area_P5!C:C,land_water_area_P5!A:A,B:B,land_water_area_P5!B:B,A:A)</f>
        <v>1805.3</v>
      </c>
      <c r="E156" s="2">
        <f>SUMIFS(land_water_area_P6!C:C,land_water_area_P6!A:A,B:B,land_water_area_P6!B:B,CONCATENATE("N",RIGHT(A:A,5)))</f>
        <v>5115.3319979999997</v>
      </c>
      <c r="F156" s="2">
        <f>SUMIFS(land_water_area_P6!C:C,land_water_area_P6!A:A,B:B,land_water_area_P6!B:B,CONCATENATE("H",RIGHT(A:A,5)))</f>
        <v>0</v>
      </c>
      <c r="G156" s="2">
        <f>SUMIFS(land_water_area_P6!C:C,land_water_area_P6!A:A,B:B,land_water_area_P6!B:B,CONCATENATE("L",RIGHT(A:A,5)))</f>
        <v>0</v>
      </c>
      <c r="H156" t="str">
        <f t="shared" si="22"/>
        <v/>
      </c>
      <c r="I156" t="str">
        <f t="shared" si="23"/>
        <v/>
      </c>
      <c r="J156" t="str">
        <f t="shared" si="24"/>
        <v/>
      </c>
      <c r="K156" t="str">
        <f t="shared" si="25"/>
        <v/>
      </c>
      <c r="L156">
        <f t="shared" si="20"/>
        <v>0.35291941963998408</v>
      </c>
      <c r="M156">
        <f t="shared" si="26"/>
        <v>0.64708058036001592</v>
      </c>
    </row>
    <row r="157" spans="1:13" x14ac:dyDescent="0.25">
      <c r="A157" t="s">
        <v>463</v>
      </c>
      <c r="B157" t="s">
        <v>121</v>
      </c>
      <c r="C157" s="2" t="str">
        <f t="shared" si="21"/>
        <v>F24033PL0_5290_0000</v>
      </c>
      <c r="D157" s="2">
        <f>SUMIFS(land_water_area_P5!C:C,land_water_area_P5!A:A,B:B,land_water_area_P5!B:B,A:A)</f>
        <v>1836.75</v>
      </c>
      <c r="E157" s="2">
        <f>SUMIFS(land_water_area_P6!C:C,land_water_area_P6!A:A,B:B,land_water_area_P6!B:B,CONCATENATE("N",RIGHT(A:A,5)))</f>
        <v>2918.507666</v>
      </c>
      <c r="F157" s="2">
        <f>SUMIFS(land_water_area_P6!C:C,land_water_area_P6!A:A,B:B,land_water_area_P6!B:B,CONCATENATE("H",RIGHT(A:A,5)))</f>
        <v>0</v>
      </c>
      <c r="G157" s="2">
        <f>SUMIFS(land_water_area_P6!C:C,land_water_area_P6!A:A,B:B,land_water_area_P6!B:B,CONCATENATE("L",RIGHT(A:A,5)))</f>
        <v>0</v>
      </c>
      <c r="H157" t="str">
        <f t="shared" si="22"/>
        <v/>
      </c>
      <c r="I157" t="str">
        <f t="shared" si="23"/>
        <v/>
      </c>
      <c r="J157" t="str">
        <f t="shared" si="24"/>
        <v/>
      </c>
      <c r="K157" t="str">
        <f t="shared" si="25"/>
        <v/>
      </c>
      <c r="L157">
        <f t="shared" si="20"/>
        <v>0.62934561433493941</v>
      </c>
      <c r="M157">
        <f t="shared" si="26"/>
        <v>0.37065438566506059</v>
      </c>
    </row>
    <row r="158" spans="1:13" x14ac:dyDescent="0.25">
      <c r="A158" t="s">
        <v>450</v>
      </c>
      <c r="B158" t="s">
        <v>26</v>
      </c>
      <c r="C158" s="2" t="str">
        <f t="shared" si="21"/>
        <v>F11001PL2_4945_0000</v>
      </c>
      <c r="D158" s="2">
        <f>SUMIFS(land_water_area_P5!C:C,land_water_area_P5!A:A,B:B,land_water_area_P5!B:B,A:A)</f>
        <v>1838.15</v>
      </c>
      <c r="E158" s="2">
        <f>SUMIFS(land_water_area_P6!C:C,land_water_area_P6!A:A,B:B,land_water_area_P6!B:B,CONCATENATE("N",RIGHT(A:A,5)))</f>
        <v>12803.294739999999</v>
      </c>
      <c r="F158" s="2">
        <f>SUMIFS(land_water_area_P6!C:C,land_water_area_P6!A:A,B:B,land_water_area_P6!B:B,CONCATENATE("H",RIGHT(A:A,5)))</f>
        <v>0</v>
      </c>
      <c r="G158" s="2">
        <f>SUMIFS(land_water_area_P6!C:C,land_water_area_P6!A:A,B:B,land_water_area_P6!B:B,CONCATENATE("L",RIGHT(A:A,5)))</f>
        <v>0</v>
      </c>
      <c r="H158" t="str">
        <f t="shared" si="22"/>
        <v/>
      </c>
      <c r="I158" t="str">
        <f t="shared" si="23"/>
        <v/>
      </c>
      <c r="J158" t="str">
        <f t="shared" si="24"/>
        <v/>
      </c>
      <c r="K158" t="str">
        <f t="shared" si="25"/>
        <v/>
      </c>
      <c r="L158">
        <f t="shared" si="20"/>
        <v>0.14356851399017315</v>
      </c>
      <c r="M158">
        <f t="shared" si="26"/>
        <v>0.85643148600982688</v>
      </c>
    </row>
    <row r="159" spans="1:13" x14ac:dyDescent="0.25">
      <c r="A159" t="s">
        <v>504</v>
      </c>
      <c r="B159" t="s">
        <v>434</v>
      </c>
      <c r="C159" s="2" t="str">
        <f t="shared" si="21"/>
        <v>F51810JB0_7661_0000</v>
      </c>
      <c r="D159" s="2">
        <f>SUMIFS(land_water_area_P5!C:C,land_water_area_P5!A:A,B:B,land_water_area_P5!B:B,A:A)</f>
        <v>1893.52</v>
      </c>
      <c r="E159" s="2">
        <f>SUMIFS(land_water_area_P6!C:C,land_water_area_P6!A:A,B:B,land_water_area_P6!B:B,CONCATENATE("N",RIGHT(A:A,5)))</f>
        <v>8911.5360330000003</v>
      </c>
      <c r="F159" s="2">
        <f>SUMIFS(land_water_area_P6!C:C,land_water_area_P6!A:A,B:B,land_water_area_P6!B:B,CONCATENATE("H",RIGHT(A:A,5)))</f>
        <v>0</v>
      </c>
      <c r="G159" s="2">
        <f>SUMIFS(land_water_area_P6!C:C,land_water_area_P6!A:A,B:B,land_water_area_P6!B:B,CONCATENATE("L",RIGHT(A:A,5)))</f>
        <v>0</v>
      </c>
      <c r="H159" t="str">
        <f t="shared" si="22"/>
        <v/>
      </c>
      <c r="I159" t="str">
        <f t="shared" si="23"/>
        <v/>
      </c>
      <c r="J159" t="str">
        <f t="shared" si="24"/>
        <v/>
      </c>
      <c r="K159" t="str">
        <f t="shared" si="25"/>
        <v/>
      </c>
      <c r="L159">
        <f t="shared" si="20"/>
        <v>0.21247964357526825</v>
      </c>
      <c r="M159">
        <f t="shared" si="26"/>
        <v>0.78752035642473173</v>
      </c>
    </row>
    <row r="160" spans="1:13" x14ac:dyDescent="0.25">
      <c r="A160" t="s">
        <v>457</v>
      </c>
      <c r="B160" t="s">
        <v>169</v>
      </c>
      <c r="C160" s="2" t="str">
        <f t="shared" si="21"/>
        <v>F24019EM0_5261_0000</v>
      </c>
      <c r="D160" s="2">
        <f>SUMIFS(land_water_area_P5!C:C,land_water_area_P5!A:A,B:B,land_water_area_P5!B:B,A:A)</f>
        <v>1895.65</v>
      </c>
      <c r="E160" s="2">
        <f>SUMIFS(land_water_area_P6!C:C,land_water_area_P6!A:A,B:B,land_water_area_P6!B:B,CONCATENATE("N",RIGHT(A:A,5)))</f>
        <v>3832.231174</v>
      </c>
      <c r="F160" s="2">
        <f>SUMIFS(land_water_area_P6!C:C,land_water_area_P6!A:A,B:B,land_water_area_P6!B:B,CONCATENATE("H",RIGHT(A:A,5)))</f>
        <v>0</v>
      </c>
      <c r="G160" s="2">
        <f>SUMIFS(land_water_area_P6!C:C,land_water_area_P6!A:A,B:B,land_water_area_P6!B:B,CONCATENATE("L",RIGHT(A:A,5)))</f>
        <v>0</v>
      </c>
      <c r="H160" t="str">
        <f t="shared" si="22"/>
        <v/>
      </c>
      <c r="I160" t="str">
        <f t="shared" si="23"/>
        <v/>
      </c>
      <c r="J160" t="str">
        <f t="shared" si="24"/>
        <v/>
      </c>
      <c r="K160" t="str">
        <f t="shared" si="25"/>
        <v/>
      </c>
      <c r="L160">
        <f t="shared" si="20"/>
        <v>0.49465961575104084</v>
      </c>
      <c r="M160">
        <f t="shared" si="26"/>
        <v>0.50534038424895922</v>
      </c>
    </row>
    <row r="161" spans="1:13" x14ac:dyDescent="0.25">
      <c r="A161" t="s">
        <v>456</v>
      </c>
      <c r="B161" t="s">
        <v>128</v>
      </c>
      <c r="C161" s="2" t="str">
        <f t="shared" si="21"/>
        <v>F24017PL0_5581_0000</v>
      </c>
      <c r="D161" s="2">
        <f>SUMIFS(land_water_area_P5!C:C,land_water_area_P5!A:A,B:B,land_water_area_P5!B:B,A:A)</f>
        <v>1973.34</v>
      </c>
      <c r="E161" s="2">
        <f>SUMIFS(land_water_area_P6!C:C,land_water_area_P6!A:A,B:B,land_water_area_P6!B:B,CONCATENATE("N",RIGHT(A:A,5)))</f>
        <v>8571.0052250000008</v>
      </c>
      <c r="F161" s="2">
        <f>SUMIFS(land_water_area_P6!C:C,land_water_area_P6!A:A,B:B,land_water_area_P6!B:B,CONCATENATE("H",RIGHT(A:A,5)))</f>
        <v>0</v>
      </c>
      <c r="G161" s="2">
        <f>SUMIFS(land_water_area_P6!C:C,land_water_area_P6!A:A,B:B,land_water_area_P6!B:B,CONCATENATE("L",RIGHT(A:A,5)))</f>
        <v>0</v>
      </c>
      <c r="H161" t="str">
        <f t="shared" si="22"/>
        <v/>
      </c>
      <c r="I161" t="str">
        <f t="shared" si="23"/>
        <v/>
      </c>
      <c r="J161" t="str">
        <f t="shared" si="24"/>
        <v/>
      </c>
      <c r="K161" t="str">
        <f t="shared" si="25"/>
        <v/>
      </c>
      <c r="L161">
        <f t="shared" si="20"/>
        <v>0.23023437137153299</v>
      </c>
      <c r="M161">
        <f t="shared" si="26"/>
        <v>0.76976562862846698</v>
      </c>
    </row>
    <row r="162" spans="1:13" x14ac:dyDescent="0.25">
      <c r="A162" t="s">
        <v>471</v>
      </c>
      <c r="B162" t="s">
        <v>300</v>
      </c>
      <c r="C162" s="2" t="str">
        <f t="shared" si="21"/>
        <v>F51013PL7_4941_0000</v>
      </c>
      <c r="D162" s="2">
        <f>SUMIFS(land_water_area_P5!C:C,land_water_area_P5!A:A,B:B,land_water_area_P5!B:B,A:A)</f>
        <v>1997.74</v>
      </c>
      <c r="E162" s="2">
        <f>SUMIFS(land_water_area_P6!C:C,land_water_area_P6!A:A,B:B,land_water_area_P6!B:B,CONCATENATE("N",RIGHT(A:A,5)))</f>
        <v>3236.3268509999998</v>
      </c>
      <c r="F162" s="2">
        <f>SUMIFS(land_water_area_P6!C:C,land_water_area_P6!A:A,B:B,land_water_area_P6!B:B,CONCATENATE("H",RIGHT(A:A,5)))</f>
        <v>0</v>
      </c>
      <c r="G162" s="2">
        <f>SUMIFS(land_water_area_P6!C:C,land_water_area_P6!A:A,B:B,land_water_area_P6!B:B,CONCATENATE("L",RIGHT(A:A,5)))</f>
        <v>0</v>
      </c>
      <c r="H162" t="str">
        <f t="shared" si="22"/>
        <v/>
      </c>
      <c r="I162" t="str">
        <f t="shared" si="23"/>
        <v/>
      </c>
      <c r="J162" t="str">
        <f t="shared" si="24"/>
        <v/>
      </c>
      <c r="K162" t="str">
        <f t="shared" si="25"/>
        <v/>
      </c>
      <c r="L162">
        <f t="shared" si="20"/>
        <v>0.61728622972142444</v>
      </c>
      <c r="M162">
        <f t="shared" si="26"/>
        <v>0.38271377027857556</v>
      </c>
    </row>
    <row r="163" spans="1:13" x14ac:dyDescent="0.25">
      <c r="A163" t="s">
        <v>483</v>
      </c>
      <c r="B163" t="s">
        <v>312</v>
      </c>
      <c r="C163" s="2" t="str">
        <f t="shared" ref="C163:C194" si="27">CONCATENATE(A163,B163)</f>
        <v>F51149JA5_7460_0000</v>
      </c>
      <c r="D163" s="2">
        <f>SUMIFS(land_water_area_P5!C:C,land_water_area_P5!A:A,B:B,land_water_area_P5!B:B,A:A)</f>
        <v>2072.34</v>
      </c>
      <c r="E163" s="2">
        <f>SUMIFS(land_water_area_P6!C:C,land_water_area_P6!A:A,B:B,land_water_area_P6!B:B,CONCATENATE("N",RIGHT(A:A,5)))</f>
        <v>3029.0423700000001</v>
      </c>
      <c r="F163" s="2">
        <f>SUMIFS(land_water_area_P6!C:C,land_water_area_P6!A:A,B:B,land_water_area_P6!B:B,CONCATENATE("H",RIGHT(A:A,5)))</f>
        <v>0</v>
      </c>
      <c r="G163" s="2">
        <f>SUMIFS(land_water_area_P6!C:C,land_water_area_P6!A:A,B:B,land_water_area_P6!B:B,CONCATENATE("L",RIGHT(A:A,5)))</f>
        <v>0</v>
      </c>
      <c r="H163" t="str">
        <f t="shared" ref="H163:H189" si="28">IF(D163=0,1,"")</f>
        <v/>
      </c>
      <c r="I163" t="str">
        <f t="shared" ref="I163:I189" si="29">IF(E163=0,1,"")</f>
        <v/>
      </c>
      <c r="J163" t="str">
        <f t="shared" si="24"/>
        <v/>
      </c>
      <c r="K163" t="str">
        <f t="shared" si="25"/>
        <v/>
      </c>
      <c r="L163">
        <f t="shared" si="20"/>
        <v>0.68415682148414458</v>
      </c>
      <c r="M163">
        <f t="shared" si="26"/>
        <v>0.31584317851585542</v>
      </c>
    </row>
    <row r="164" spans="1:13" x14ac:dyDescent="0.25">
      <c r="A164" t="s">
        <v>463</v>
      </c>
      <c r="B164" t="s">
        <v>201</v>
      </c>
      <c r="C164" s="2" t="str">
        <f t="shared" si="27"/>
        <v>F24033PL1_5060_0000</v>
      </c>
      <c r="D164" s="2">
        <f>SUMIFS(land_water_area_P5!C:C,land_water_area_P5!A:A,B:B,land_water_area_P5!B:B,A:A)</f>
        <v>2074.98</v>
      </c>
      <c r="E164" s="2">
        <f>SUMIFS(land_water_area_P6!C:C,land_water_area_P6!A:A,B:B,land_water_area_P6!B:B,CONCATENATE("N",RIGHT(A:A,5)))</f>
        <v>14932.246730000001</v>
      </c>
      <c r="F164" s="2">
        <f>SUMIFS(land_water_area_P6!C:C,land_water_area_P6!A:A,B:B,land_water_area_P6!B:B,CONCATENATE("H",RIGHT(A:A,5)))</f>
        <v>0</v>
      </c>
      <c r="G164" s="2">
        <f>SUMIFS(land_water_area_P6!C:C,land_water_area_P6!A:A,B:B,land_water_area_P6!B:B,CONCATENATE("L",RIGHT(A:A,5)))</f>
        <v>0</v>
      </c>
      <c r="H164" t="str">
        <f t="shared" si="28"/>
        <v/>
      </c>
      <c r="I164" t="str">
        <f t="shared" si="29"/>
        <v/>
      </c>
      <c r="J164" t="str">
        <f t="shared" si="24"/>
        <v/>
      </c>
      <c r="K164" t="str">
        <f t="shared" si="25"/>
        <v/>
      </c>
      <c r="L164">
        <f t="shared" si="20"/>
        <v>0.13895966477912597</v>
      </c>
      <c r="M164">
        <f t="shared" si="26"/>
        <v>0.86104033522087398</v>
      </c>
    </row>
    <row r="165" spans="1:13" x14ac:dyDescent="0.25">
      <c r="A165" t="s">
        <v>485</v>
      </c>
      <c r="B165" t="s">
        <v>323</v>
      </c>
      <c r="C165" s="2" t="str">
        <f t="shared" si="27"/>
        <v>F51159RL5_6321_0000</v>
      </c>
      <c r="D165" s="2">
        <f>SUMIFS(land_water_area_P5!C:C,land_water_area_P5!A:A,B:B,land_water_area_P5!B:B,A:A)</f>
        <v>2255.0700000000002</v>
      </c>
      <c r="E165" s="2">
        <f>SUMIFS(land_water_area_P6!C:C,land_water_area_P6!A:A,B:B,land_water_area_P6!B:B,CONCATENATE("N",RIGHT(A:A,5)))</f>
        <v>10931.628049999999</v>
      </c>
      <c r="F165" s="2">
        <f>SUMIFS(land_water_area_P6!C:C,land_water_area_P6!A:A,B:B,land_water_area_P6!B:B,CONCATENATE("H",RIGHT(A:A,5)))</f>
        <v>0</v>
      </c>
      <c r="G165" s="2">
        <f>SUMIFS(land_water_area_P6!C:C,land_water_area_P6!A:A,B:B,land_water_area_P6!B:B,CONCATENATE("L",RIGHT(A:A,5)))</f>
        <v>0</v>
      </c>
      <c r="H165" t="str">
        <f t="shared" si="28"/>
        <v/>
      </c>
      <c r="I165" t="str">
        <f t="shared" si="29"/>
        <v/>
      </c>
      <c r="J165" t="str">
        <f t="shared" si="24"/>
        <v/>
      </c>
      <c r="K165" t="str">
        <f t="shared" si="25"/>
        <v/>
      </c>
      <c r="L165">
        <f t="shared" si="20"/>
        <v>0.20628857748229004</v>
      </c>
      <c r="M165">
        <f t="shared" si="26"/>
        <v>0.79371142251770999</v>
      </c>
    </row>
    <row r="166" spans="1:13" x14ac:dyDescent="0.25">
      <c r="A166" t="s">
        <v>492</v>
      </c>
      <c r="B166" t="s">
        <v>417</v>
      </c>
      <c r="C166" s="2" t="str">
        <f t="shared" si="27"/>
        <v>F51550JB0_7382_0000</v>
      </c>
      <c r="D166" s="2">
        <f>SUMIFS(land_water_area_P5!C:C,land_water_area_P5!A:A,B:B,land_water_area_P5!B:B,A:A)</f>
        <v>2266.15</v>
      </c>
      <c r="E166" s="2">
        <f>SUMIFS(land_water_area_P6!C:C,land_water_area_P6!A:A,B:B,land_water_area_P6!B:B,CONCATENATE("N",RIGHT(A:A,5)))</f>
        <v>48352.271690000001</v>
      </c>
      <c r="F166" s="2">
        <f>SUMIFS(land_water_area_P6!C:C,land_water_area_P6!A:A,B:B,land_water_area_P6!B:B,CONCATENATE("H",RIGHT(A:A,5)))</f>
        <v>0</v>
      </c>
      <c r="G166" s="2">
        <f>SUMIFS(land_water_area_P6!C:C,land_water_area_P6!A:A,B:B,land_water_area_P6!B:B,CONCATENATE("L",RIGHT(A:A,5)))</f>
        <v>0</v>
      </c>
      <c r="H166" t="str">
        <f t="shared" si="28"/>
        <v/>
      </c>
      <c r="I166" t="str">
        <f t="shared" si="29"/>
        <v/>
      </c>
      <c r="J166" t="str">
        <f t="shared" si="24"/>
        <v/>
      </c>
      <c r="K166" t="str">
        <f t="shared" si="25"/>
        <v/>
      </c>
      <c r="L166">
        <f t="shared" si="20"/>
        <v>4.6867498067700408E-2</v>
      </c>
      <c r="M166">
        <f t="shared" si="26"/>
        <v>0.95313250193229959</v>
      </c>
    </row>
    <row r="167" spans="1:13" x14ac:dyDescent="0.25">
      <c r="A167" t="s">
        <v>500</v>
      </c>
      <c r="B167" t="s">
        <v>411</v>
      </c>
      <c r="C167" s="2" t="str">
        <f t="shared" si="27"/>
        <v>F51735YL0_7370_0000</v>
      </c>
      <c r="D167" s="2">
        <f>SUMIFS(land_water_area_P5!C:C,land_water_area_P5!A:A,B:B,land_water_area_P5!B:B,A:A)</f>
        <v>2519.4299999999998</v>
      </c>
      <c r="E167" s="2">
        <f>SUMIFS(land_water_area_P6!C:C,land_water_area_P6!A:A,B:B,land_water_area_P6!B:B,CONCATENATE("N",RIGHT(A:A,5)))</f>
        <v>4759.5149540000002</v>
      </c>
      <c r="F167" s="2">
        <f>SUMIFS(land_water_area_P6!C:C,land_water_area_P6!A:A,B:B,land_water_area_P6!B:B,CONCATENATE("H",RIGHT(A:A,5)))</f>
        <v>0</v>
      </c>
      <c r="G167" s="2">
        <f>SUMIFS(land_water_area_P6!C:C,land_water_area_P6!A:A,B:B,land_water_area_P6!B:B,CONCATENATE("L",RIGHT(A:A,5)))</f>
        <v>0</v>
      </c>
      <c r="H167" t="str">
        <f t="shared" si="28"/>
        <v/>
      </c>
      <c r="I167" t="str">
        <f t="shared" si="29"/>
        <v/>
      </c>
      <c r="J167" t="str">
        <f t="shared" si="24"/>
        <v/>
      </c>
      <c r="K167" t="str">
        <f t="shared" si="25"/>
        <v/>
      </c>
      <c r="L167">
        <f t="shared" si="20"/>
        <v>0.52934595738219414</v>
      </c>
      <c r="M167">
        <f t="shared" si="26"/>
        <v>0.47065404261780586</v>
      </c>
    </row>
    <row r="168" spans="1:13" x14ac:dyDescent="0.25">
      <c r="A168" t="s">
        <v>501</v>
      </c>
      <c r="B168" t="s">
        <v>439</v>
      </c>
      <c r="C168" s="2" t="str">
        <f t="shared" si="27"/>
        <v>F51740JB0_7397_0000</v>
      </c>
      <c r="D168" s="2">
        <f>SUMIFS(land_water_area_P5!C:C,land_water_area_P5!A:A,B:B,land_water_area_P5!B:B,A:A)</f>
        <v>2571.4899999999998</v>
      </c>
      <c r="E168" s="2">
        <f>SUMIFS(land_water_area_P6!C:C,land_water_area_P6!A:A,B:B,land_water_area_P6!B:B,CONCATENATE("N",RIGHT(A:A,5)))</f>
        <v>3844.4330089999999</v>
      </c>
      <c r="F168" s="2">
        <f>SUMIFS(land_water_area_P6!C:C,land_water_area_P6!A:A,B:B,land_water_area_P6!B:B,CONCATENATE("H",RIGHT(A:A,5)))</f>
        <v>0</v>
      </c>
      <c r="G168" s="2">
        <f>SUMIFS(land_water_area_P6!C:C,land_water_area_P6!A:A,B:B,land_water_area_P6!B:B,CONCATENATE("L",RIGHT(A:A,5)))</f>
        <v>0</v>
      </c>
      <c r="H168" t="str">
        <f t="shared" si="28"/>
        <v/>
      </c>
      <c r="I168" t="str">
        <f t="shared" si="29"/>
        <v/>
      </c>
      <c r="J168" t="str">
        <f t="shared" si="24"/>
        <v/>
      </c>
      <c r="K168" t="str">
        <f t="shared" si="25"/>
        <v/>
      </c>
      <c r="L168">
        <f t="shared" si="20"/>
        <v>0.66888667170946137</v>
      </c>
      <c r="M168">
        <f t="shared" si="26"/>
        <v>0.33111332829053863</v>
      </c>
    </row>
    <row r="169" spans="1:13" x14ac:dyDescent="0.25">
      <c r="A169" t="s">
        <v>479</v>
      </c>
      <c r="B169" t="s">
        <v>346</v>
      </c>
      <c r="C169" s="2" t="str">
        <f t="shared" si="27"/>
        <v>F51095JB0_7072_0000</v>
      </c>
      <c r="D169" s="2">
        <f>SUMIFS(land_water_area_P5!C:C,land_water_area_P5!A:A,B:B,land_water_area_P5!B:B,A:A)</f>
        <v>2728.46</v>
      </c>
      <c r="E169" s="2">
        <f>SUMIFS(land_water_area_P6!C:C,land_water_area_P6!A:A,B:B,land_water_area_P6!B:B,CONCATENATE("N",RIGHT(A:A,5)))</f>
        <v>26435.672299999998</v>
      </c>
      <c r="F169" s="2">
        <f>SUMIFS(land_water_area_P6!C:C,land_water_area_P6!A:A,B:B,land_water_area_P6!B:B,CONCATENATE("H",RIGHT(A:A,5)))</f>
        <v>0</v>
      </c>
      <c r="G169" s="2">
        <f>SUMIFS(land_water_area_P6!C:C,land_water_area_P6!A:A,B:B,land_water_area_P6!B:B,CONCATENATE("L",RIGHT(A:A,5)))</f>
        <v>0</v>
      </c>
      <c r="H169" t="str">
        <f t="shared" si="28"/>
        <v/>
      </c>
      <c r="I169" t="str">
        <f t="shared" si="29"/>
        <v/>
      </c>
      <c r="J169" t="str">
        <f t="shared" si="24"/>
        <v/>
      </c>
      <c r="K169" t="str">
        <f t="shared" si="25"/>
        <v/>
      </c>
      <c r="L169">
        <f t="shared" si="20"/>
        <v>0.10321129604863502</v>
      </c>
      <c r="M169">
        <f t="shared" si="26"/>
        <v>0.89678870395136501</v>
      </c>
    </row>
    <row r="170" spans="1:13" x14ac:dyDescent="0.25">
      <c r="A170" t="s">
        <v>450</v>
      </c>
      <c r="B170" t="s">
        <v>24</v>
      </c>
      <c r="C170" s="2" t="str">
        <f t="shared" si="27"/>
        <v>F11001PL2_4810_0000</v>
      </c>
      <c r="D170" s="2">
        <f>SUMIFS(land_water_area_P5!C:C,land_water_area_P5!A:A,B:B,land_water_area_P5!B:B,A:A)</f>
        <v>2747.81</v>
      </c>
      <c r="E170" s="2">
        <f>SUMIFS(land_water_area_P6!C:C,land_water_area_P6!A:A,B:B,land_water_area_P6!B:B,CONCATENATE("N",RIGHT(A:A,5)))</f>
        <v>9821.1979169999995</v>
      </c>
      <c r="F170" s="2">
        <f>SUMIFS(land_water_area_P6!C:C,land_water_area_P6!A:A,B:B,land_water_area_P6!B:B,CONCATENATE("H",RIGHT(A:A,5)))</f>
        <v>0</v>
      </c>
      <c r="G170" s="2">
        <f>SUMIFS(land_water_area_P6!C:C,land_water_area_P6!A:A,B:B,land_water_area_P6!B:B,CONCATENATE("L",RIGHT(A:A,5)))</f>
        <v>0</v>
      </c>
      <c r="H170" t="str">
        <f t="shared" si="28"/>
        <v/>
      </c>
      <c r="I170" t="str">
        <f t="shared" si="29"/>
        <v/>
      </c>
      <c r="J170" t="str">
        <f t="shared" si="24"/>
        <v/>
      </c>
      <c r="K170" t="str">
        <f t="shared" si="25"/>
        <v/>
      </c>
      <c r="L170">
        <f t="shared" si="20"/>
        <v>0.27978358884751514</v>
      </c>
      <c r="M170">
        <f t="shared" si="26"/>
        <v>0.72021641115248491</v>
      </c>
    </row>
    <row r="171" spans="1:13" x14ac:dyDescent="0.25">
      <c r="A171" t="s">
        <v>476</v>
      </c>
      <c r="B171" t="s">
        <v>327</v>
      </c>
      <c r="C171" s="2" t="str">
        <f t="shared" si="27"/>
        <v>F51059PL0_5251_0000</v>
      </c>
      <c r="D171" s="2">
        <f>SUMIFS(land_water_area_P5!C:C,land_water_area_P5!A:A,B:B,land_water_area_P5!B:B,A:A)</f>
        <v>2853.71</v>
      </c>
      <c r="E171" s="2">
        <f>SUMIFS(land_water_area_P6!C:C,land_water_area_P6!A:A,B:B,land_water_area_P6!B:B,CONCATENATE("N",RIGHT(A:A,5)))</f>
        <v>12548.54401</v>
      </c>
      <c r="F171" s="2">
        <f>SUMIFS(land_water_area_P6!C:C,land_water_area_P6!A:A,B:B,land_water_area_P6!B:B,CONCATENATE("H",RIGHT(A:A,5)))</f>
        <v>0</v>
      </c>
      <c r="G171" s="2">
        <f>SUMIFS(land_water_area_P6!C:C,land_water_area_P6!A:A,B:B,land_water_area_P6!B:B,CONCATENATE("L",RIGHT(A:A,5)))</f>
        <v>0</v>
      </c>
      <c r="H171" t="str">
        <f t="shared" si="28"/>
        <v/>
      </c>
      <c r="I171" t="str">
        <f t="shared" si="29"/>
        <v/>
      </c>
      <c r="J171" t="str">
        <f t="shared" si="24"/>
        <v/>
      </c>
      <c r="K171" t="str">
        <f t="shared" si="25"/>
        <v/>
      </c>
      <c r="L171">
        <f t="shared" si="20"/>
        <v>0.22741363442052431</v>
      </c>
      <c r="M171">
        <f t="shared" si="26"/>
        <v>0.77258636557947569</v>
      </c>
    </row>
    <row r="172" spans="1:13" x14ac:dyDescent="0.25">
      <c r="A172" t="s">
        <v>494</v>
      </c>
      <c r="B172" t="s">
        <v>411</v>
      </c>
      <c r="C172" s="2" t="str">
        <f t="shared" si="27"/>
        <v>F51650YL0_7370_0000</v>
      </c>
      <c r="D172" s="2">
        <f>SUMIFS(land_water_area_P5!C:C,land_water_area_P5!A:A,B:B,land_water_area_P5!B:B,A:A)</f>
        <v>2869.92</v>
      </c>
      <c r="E172" s="2">
        <f>SUMIFS(land_water_area_P6!C:C,land_water_area_P6!A:A,B:B,land_water_area_P6!B:B,CONCATENATE("N",RIGHT(A:A,5)))</f>
        <v>20146.227289999999</v>
      </c>
      <c r="F172" s="2">
        <f>SUMIFS(land_water_area_P6!C:C,land_water_area_P6!A:A,B:B,land_water_area_P6!B:B,CONCATENATE("H",RIGHT(A:A,5)))</f>
        <v>0</v>
      </c>
      <c r="G172" s="2">
        <f>SUMIFS(land_water_area_P6!C:C,land_water_area_P6!A:A,B:B,land_water_area_P6!B:B,CONCATENATE("L",RIGHT(A:A,5)))</f>
        <v>0</v>
      </c>
      <c r="H172" t="str">
        <f t="shared" si="28"/>
        <v/>
      </c>
      <c r="I172" t="str">
        <f t="shared" si="29"/>
        <v/>
      </c>
      <c r="J172" t="str">
        <f t="shared" si="24"/>
        <v/>
      </c>
      <c r="K172" t="str">
        <f t="shared" si="25"/>
        <v/>
      </c>
      <c r="L172">
        <f t="shared" si="20"/>
        <v>0.14245446349275256</v>
      </c>
      <c r="M172">
        <f t="shared" si="26"/>
        <v>0.85754553650724741</v>
      </c>
    </row>
    <row r="173" spans="1:13" x14ac:dyDescent="0.25">
      <c r="A173" t="s">
        <v>504</v>
      </c>
      <c r="B173" t="s">
        <v>445</v>
      </c>
      <c r="C173" s="2" t="str">
        <f t="shared" si="27"/>
        <v>F51810JB0_7660_0000</v>
      </c>
      <c r="D173" s="2">
        <f>SUMIFS(land_water_area_P5!C:C,land_water_area_P5!A:A,B:B,land_water_area_P5!B:B,A:A)</f>
        <v>2904.19</v>
      </c>
      <c r="E173" s="2">
        <f>SUMIFS(land_water_area_P6!C:C,land_water_area_P6!A:A,B:B,land_water_area_P6!B:B,CONCATENATE("N",RIGHT(A:A,5)))</f>
        <v>34872.840779999999</v>
      </c>
      <c r="F173" s="2">
        <f>SUMIFS(land_water_area_P6!C:C,land_water_area_P6!A:A,B:B,land_water_area_P6!B:B,CONCATENATE("H",RIGHT(A:A,5)))</f>
        <v>0</v>
      </c>
      <c r="G173" s="2">
        <f>SUMIFS(land_water_area_P6!C:C,land_water_area_P6!A:A,B:B,land_water_area_P6!B:B,CONCATENATE("L",RIGHT(A:A,5)))</f>
        <v>0</v>
      </c>
      <c r="H173" t="str">
        <f t="shared" si="28"/>
        <v/>
      </c>
      <c r="I173" t="str">
        <f t="shared" si="29"/>
        <v/>
      </c>
      <c r="J173" t="str">
        <f t="shared" si="24"/>
        <v/>
      </c>
      <c r="K173" t="str">
        <f t="shared" si="25"/>
        <v/>
      </c>
      <c r="L173">
        <f t="shared" si="20"/>
        <v>8.3279421321637459E-2</v>
      </c>
      <c r="M173">
        <f t="shared" si="26"/>
        <v>0.91672057867836254</v>
      </c>
    </row>
    <row r="174" spans="1:13" x14ac:dyDescent="0.25">
      <c r="A174" t="s">
        <v>458</v>
      </c>
      <c r="B174" t="s">
        <v>176</v>
      </c>
      <c r="C174" s="2" t="str">
        <f t="shared" si="27"/>
        <v>F24025WU0_3252_0000</v>
      </c>
      <c r="D174" s="2">
        <f>SUMIFS(land_water_area_P5!C:C,land_water_area_P5!A:A,B:B,land_water_area_P5!B:B,A:A)</f>
        <v>2928.75</v>
      </c>
      <c r="E174" s="2">
        <f>SUMIFS(land_water_area_P6!C:C,land_water_area_P6!A:A,B:B,land_water_area_P6!B:B,CONCATENATE("N",RIGHT(A:A,5)))</f>
        <v>4047.7920020000001</v>
      </c>
      <c r="F174" s="2">
        <f>SUMIFS(land_water_area_P6!C:C,land_water_area_P6!A:A,B:B,land_water_area_P6!B:B,CONCATENATE("H",RIGHT(A:A,5)))</f>
        <v>0</v>
      </c>
      <c r="G174" s="2">
        <f>SUMIFS(land_water_area_P6!C:C,land_water_area_P6!A:A,B:B,land_water_area_P6!B:B,CONCATENATE("L",RIGHT(A:A,5)))</f>
        <v>0</v>
      </c>
      <c r="H174" t="str">
        <f t="shared" si="28"/>
        <v/>
      </c>
      <c r="I174" t="str">
        <f t="shared" si="29"/>
        <v/>
      </c>
      <c r="J174" t="str">
        <f t="shared" si="24"/>
        <v/>
      </c>
      <c r="K174" t="str">
        <f t="shared" si="25"/>
        <v/>
      </c>
      <c r="L174">
        <f t="shared" si="20"/>
        <v>0.72354261250403051</v>
      </c>
      <c r="M174">
        <f t="shared" si="26"/>
        <v>0.27645738749596949</v>
      </c>
    </row>
    <row r="175" spans="1:13" x14ac:dyDescent="0.25">
      <c r="A175" t="s">
        <v>476</v>
      </c>
      <c r="B175" t="s">
        <v>326</v>
      </c>
      <c r="C175" s="2" t="str">
        <f t="shared" si="27"/>
        <v>F51059PL0_5131_0000</v>
      </c>
      <c r="D175" s="2">
        <f>SUMIFS(land_water_area_P5!C:C,land_water_area_P5!A:A,B:B,land_water_area_P5!B:B,A:A)</f>
        <v>2938.37</v>
      </c>
      <c r="E175" s="2">
        <f>SUMIFS(land_water_area_P6!C:C,land_water_area_P6!A:A,B:B,land_water_area_P6!B:B,CONCATENATE("N",RIGHT(A:A,5)))</f>
        <v>25378.148000000001</v>
      </c>
      <c r="F175" s="2">
        <f>SUMIFS(land_water_area_P6!C:C,land_water_area_P6!A:A,B:B,land_water_area_P6!B:B,CONCATENATE("H",RIGHT(A:A,5)))</f>
        <v>0</v>
      </c>
      <c r="G175" s="2">
        <f>SUMIFS(land_water_area_P6!C:C,land_water_area_P6!A:A,B:B,land_water_area_P6!B:B,CONCATENATE("L",RIGHT(A:A,5)))</f>
        <v>0</v>
      </c>
      <c r="H175" t="str">
        <f t="shared" si="28"/>
        <v/>
      </c>
      <c r="I175" t="str">
        <f t="shared" si="29"/>
        <v/>
      </c>
      <c r="J175" t="str">
        <f t="shared" si="24"/>
        <v/>
      </c>
      <c r="K175" t="str">
        <f t="shared" si="25"/>
        <v/>
      </c>
      <c r="L175">
        <f t="shared" si="20"/>
        <v>0.11578346851787608</v>
      </c>
      <c r="M175">
        <f t="shared" si="26"/>
        <v>0.88421653148212398</v>
      </c>
    </row>
    <row r="176" spans="1:13" x14ac:dyDescent="0.25">
      <c r="A176" t="s">
        <v>476</v>
      </c>
      <c r="B176" t="s">
        <v>330</v>
      </c>
      <c r="C176" s="2" t="str">
        <f t="shared" si="27"/>
        <v>F51059PL7_4981_0000</v>
      </c>
      <c r="D176" s="2">
        <f>SUMIFS(land_water_area_P5!C:C,land_water_area_P5!A:A,B:B,land_water_area_P5!B:B,A:A)</f>
        <v>3138.76</v>
      </c>
      <c r="E176" s="2">
        <f>SUMIFS(land_water_area_P6!C:C,land_water_area_P6!A:A,B:B,land_water_area_P6!B:B,CONCATENATE("N",RIGHT(A:A,5)))</f>
        <v>18699.72192</v>
      </c>
      <c r="F176" s="2">
        <f>SUMIFS(land_water_area_P6!C:C,land_water_area_P6!A:A,B:B,land_water_area_P6!B:B,CONCATENATE("H",RIGHT(A:A,5)))</f>
        <v>0</v>
      </c>
      <c r="G176" s="2">
        <f>SUMIFS(land_water_area_P6!C:C,land_water_area_P6!A:A,B:B,land_water_area_P6!B:B,CONCATENATE("L",RIGHT(A:A,5)))</f>
        <v>0</v>
      </c>
      <c r="H176" t="str">
        <f t="shared" si="28"/>
        <v/>
      </c>
      <c r="I176" t="str">
        <f t="shared" si="29"/>
        <v/>
      </c>
      <c r="J176" t="str">
        <f t="shared" si="24"/>
        <v/>
      </c>
      <c r="K176" t="str">
        <f t="shared" si="25"/>
        <v/>
      </c>
      <c r="L176">
        <f t="shared" si="20"/>
        <v>0.16785062437976619</v>
      </c>
      <c r="M176">
        <f t="shared" si="26"/>
        <v>0.83214937562023383</v>
      </c>
    </row>
    <row r="177" spans="1:13" x14ac:dyDescent="0.25">
      <c r="A177" t="s">
        <v>458</v>
      </c>
      <c r="B177" t="s">
        <v>459</v>
      </c>
      <c r="C177" s="2" t="str">
        <f t="shared" si="27"/>
        <v>F24025WU0_3163_0000</v>
      </c>
      <c r="D177" s="2">
        <f>SUMIFS(land_water_area_P5!C:C,land_water_area_P5!A:A,B:B,land_water_area_P5!B:B,A:A)</f>
        <v>3172.65</v>
      </c>
      <c r="E177" s="2">
        <f>SUMIFS(land_water_area_P6!C:C,land_water_area_P6!A:A,B:B,land_water_area_P6!B:B,CONCATENATE("N",RIGHT(A:A,5)))</f>
        <v>2594.5779990000001</v>
      </c>
      <c r="F177" s="2">
        <f>SUMIFS(land_water_area_P6!C:C,land_water_area_P6!A:A,B:B,land_water_area_P6!B:B,CONCATENATE("H",RIGHT(A:A,5)))</f>
        <v>0</v>
      </c>
      <c r="G177" s="2">
        <f>SUMIFS(land_water_area_P6!C:C,land_water_area_P6!A:A,B:B,land_water_area_P6!B:B,CONCATENATE("L",RIGHT(A:A,5)))</f>
        <v>0</v>
      </c>
      <c r="H177" t="str">
        <f t="shared" si="28"/>
        <v/>
      </c>
      <c r="I177" t="str">
        <f t="shared" si="29"/>
        <v/>
      </c>
      <c r="J177">
        <f t="shared" si="24"/>
        <v>1</v>
      </c>
      <c r="K177">
        <f t="shared" si="25"/>
        <v>1</v>
      </c>
      <c r="L177">
        <f t="shared" si="20"/>
        <v>1</v>
      </c>
      <c r="M177">
        <f t="shared" si="26"/>
        <v>0</v>
      </c>
    </row>
    <row r="178" spans="1:13" x14ac:dyDescent="0.25">
      <c r="A178" t="s">
        <v>503</v>
      </c>
      <c r="B178" t="s">
        <v>443</v>
      </c>
      <c r="C178" s="2" t="str">
        <f t="shared" si="27"/>
        <v>F51800JB0_7760_0000</v>
      </c>
      <c r="D178" s="2">
        <f>SUMIFS(land_water_area_P5!C:C,land_water_area_P5!A:A,B:B,land_water_area_P5!B:B,A:A)</f>
        <v>3268.28</v>
      </c>
      <c r="E178" s="2">
        <f>SUMIFS(land_water_area_P6!C:C,land_water_area_P6!A:A,B:B,land_water_area_P6!B:B,CONCATENATE("N",RIGHT(A:A,5)))</f>
        <v>47805.026429999998</v>
      </c>
      <c r="F178" s="2">
        <f>SUMIFS(land_water_area_P6!C:C,land_water_area_P6!A:A,B:B,land_water_area_P6!B:B,CONCATENATE("H",RIGHT(A:A,5)))</f>
        <v>0</v>
      </c>
      <c r="G178" s="2">
        <f>SUMIFS(land_water_area_P6!C:C,land_water_area_P6!A:A,B:B,land_water_area_P6!B:B,CONCATENATE("L",RIGHT(A:A,5)))</f>
        <v>0</v>
      </c>
      <c r="H178" t="str">
        <f t="shared" si="28"/>
        <v/>
      </c>
      <c r="I178" t="str">
        <f t="shared" si="29"/>
        <v/>
      </c>
      <c r="J178" t="str">
        <f t="shared" si="24"/>
        <v/>
      </c>
      <c r="K178" t="str">
        <f t="shared" si="25"/>
        <v/>
      </c>
      <c r="L178">
        <f t="shared" si="20"/>
        <v>6.8366869429215382E-2</v>
      </c>
      <c r="M178">
        <f t="shared" si="26"/>
        <v>0.93163313057078456</v>
      </c>
    </row>
    <row r="179" spans="1:13" x14ac:dyDescent="0.25">
      <c r="A179" t="s">
        <v>466</v>
      </c>
      <c r="B179" t="s">
        <v>156</v>
      </c>
      <c r="C179" s="2" t="str">
        <f t="shared" si="27"/>
        <v>F24039EL0_5890_0000</v>
      </c>
      <c r="D179" s="2">
        <f>SUMIFS(land_water_area_P5!C:C,land_water_area_P5!A:A,B:B,land_water_area_P5!B:B,A:A)</f>
        <v>3466.16</v>
      </c>
      <c r="E179" s="2">
        <f>SUMIFS(land_water_area_P6!C:C,land_water_area_P6!A:A,B:B,land_water_area_P6!B:B,CONCATENATE("N",RIGHT(A:A,5)))</f>
        <v>998.20896819999996</v>
      </c>
      <c r="F179" s="2">
        <f>SUMIFS(land_water_area_P6!C:C,land_water_area_P6!A:A,B:B,land_water_area_P6!B:B,CONCATENATE("H",RIGHT(A:A,5)))</f>
        <v>0</v>
      </c>
      <c r="G179" s="2">
        <f>SUMIFS(land_water_area_P6!C:C,land_water_area_P6!A:A,B:B,land_water_area_P6!B:B,CONCATENATE("L",RIGHT(A:A,5)))</f>
        <v>0</v>
      </c>
      <c r="H179" t="str">
        <f t="shared" si="28"/>
        <v/>
      </c>
      <c r="I179" t="str">
        <f t="shared" si="29"/>
        <v/>
      </c>
      <c r="J179">
        <f t="shared" si="24"/>
        <v>1</v>
      </c>
      <c r="K179">
        <f t="shared" si="25"/>
        <v>1</v>
      </c>
      <c r="L179">
        <f t="shared" si="20"/>
        <v>1</v>
      </c>
      <c r="M179">
        <f t="shared" si="26"/>
        <v>0</v>
      </c>
    </row>
    <row r="180" spans="1:13" x14ac:dyDescent="0.25">
      <c r="A180" t="s">
        <v>490</v>
      </c>
      <c r="B180" t="s">
        <v>344</v>
      </c>
      <c r="C180" s="2" t="str">
        <f t="shared" si="27"/>
        <v>F51199JB0_7390_0000</v>
      </c>
      <c r="D180" s="2">
        <f>SUMIFS(land_water_area_P5!C:C,land_water_area_P5!A:A,B:B,land_water_area_P5!B:B,A:A)</f>
        <v>3647.1</v>
      </c>
      <c r="E180" s="2">
        <f>SUMIFS(land_water_area_P6!C:C,land_water_area_P6!A:A,B:B,land_water_area_P6!B:B,CONCATENATE("N",RIGHT(A:A,5)))</f>
        <v>7245.6716880000004</v>
      </c>
      <c r="F180" s="2">
        <f>SUMIFS(land_water_area_P6!C:C,land_water_area_P6!A:A,B:B,land_water_area_P6!B:B,CONCATENATE("H",RIGHT(A:A,5)))</f>
        <v>0</v>
      </c>
      <c r="G180" s="2">
        <f>SUMIFS(land_water_area_P6!C:C,land_water_area_P6!A:A,B:B,land_water_area_P6!B:B,CONCATENATE("L",RIGHT(A:A,5)))</f>
        <v>0</v>
      </c>
      <c r="H180" t="str">
        <f t="shared" si="28"/>
        <v/>
      </c>
      <c r="I180" t="str">
        <f t="shared" si="29"/>
        <v/>
      </c>
      <c r="J180" t="str">
        <f t="shared" si="24"/>
        <v/>
      </c>
      <c r="K180" t="str">
        <f t="shared" si="25"/>
        <v/>
      </c>
      <c r="L180">
        <f t="shared" si="20"/>
        <v>0.50334877938786338</v>
      </c>
      <c r="M180">
        <f t="shared" si="26"/>
        <v>0.49665122061213662</v>
      </c>
    </row>
    <row r="181" spans="1:13" x14ac:dyDescent="0.25">
      <c r="A181" t="s">
        <v>480</v>
      </c>
      <c r="B181" t="s">
        <v>359</v>
      </c>
      <c r="C181" s="2" t="str">
        <f t="shared" si="27"/>
        <v>F51099PL0_5920_0000</v>
      </c>
      <c r="D181" s="2">
        <f>SUMIFS(land_water_area_P5!C:C,land_water_area_P5!A:A,B:B,land_water_area_P5!B:B,A:A)</f>
        <v>3878.09</v>
      </c>
      <c r="E181" s="2">
        <f>SUMIFS(land_water_area_P6!C:C,land_water_area_P6!A:A,B:B,land_water_area_P6!B:B,CONCATENATE("N",RIGHT(A:A,5)))</f>
        <v>33979.610549999998</v>
      </c>
      <c r="F181" s="2">
        <f>SUMIFS(land_water_area_P6!C:C,land_water_area_P6!A:A,B:B,land_water_area_P6!B:B,CONCATENATE("H",RIGHT(A:A,5)))</f>
        <v>0</v>
      </c>
      <c r="G181" s="2">
        <f>SUMIFS(land_water_area_P6!C:C,land_water_area_P6!A:A,B:B,land_water_area_P6!B:B,CONCATENATE("L",RIGHT(A:A,5)))</f>
        <v>0</v>
      </c>
      <c r="H181" t="str">
        <f t="shared" si="28"/>
        <v/>
      </c>
      <c r="I181" t="str">
        <f t="shared" si="29"/>
        <v/>
      </c>
      <c r="J181" t="str">
        <f t="shared" si="24"/>
        <v/>
      </c>
      <c r="K181" t="str">
        <f t="shared" si="25"/>
        <v/>
      </c>
      <c r="L181">
        <f t="shared" si="20"/>
        <v>0.11412991312226797</v>
      </c>
      <c r="M181">
        <f t="shared" si="26"/>
        <v>0.88587008687773205</v>
      </c>
    </row>
    <row r="182" spans="1:13" x14ac:dyDescent="0.25">
      <c r="A182" t="s">
        <v>458</v>
      </c>
      <c r="B182" t="s">
        <v>175</v>
      </c>
      <c r="C182" s="2" t="str">
        <f t="shared" si="27"/>
        <v>F24025WU0_3251_0000</v>
      </c>
      <c r="D182" s="2">
        <f>SUMIFS(land_water_area_P5!C:C,land_water_area_P5!A:A,B:B,land_water_area_P5!B:B,A:A)</f>
        <v>4150.5</v>
      </c>
      <c r="E182" s="2">
        <f>SUMIFS(land_water_area_P6!C:C,land_water_area_P6!A:A,B:B,land_water_area_P6!B:B,CONCATENATE("N",RIGHT(A:A,5)))</f>
        <v>4977.7880100000002</v>
      </c>
      <c r="F182" s="2">
        <f>SUMIFS(land_water_area_P6!C:C,land_water_area_P6!A:A,B:B,land_water_area_P6!B:B,CONCATENATE("H",RIGHT(A:A,5)))</f>
        <v>0</v>
      </c>
      <c r="G182" s="2">
        <f>SUMIFS(land_water_area_P6!C:C,land_water_area_P6!A:A,B:B,land_water_area_P6!B:B,CONCATENATE("L",RIGHT(A:A,5)))</f>
        <v>0</v>
      </c>
      <c r="H182" t="str">
        <f t="shared" si="28"/>
        <v/>
      </c>
      <c r="I182" t="str">
        <f t="shared" si="29"/>
        <v/>
      </c>
      <c r="J182" t="str">
        <f t="shared" si="24"/>
        <v/>
      </c>
      <c r="K182" t="str">
        <f t="shared" si="25"/>
        <v/>
      </c>
      <c r="L182">
        <f t="shared" si="20"/>
        <v>0.8338040896201202</v>
      </c>
      <c r="M182">
        <f t="shared" si="26"/>
        <v>0.1661959103798798</v>
      </c>
    </row>
    <row r="183" spans="1:13" x14ac:dyDescent="0.25">
      <c r="A183" t="s">
        <v>465</v>
      </c>
      <c r="B183" t="s">
        <v>242</v>
      </c>
      <c r="C183" s="2" t="str">
        <f t="shared" si="27"/>
        <v>F24037XL0_4956_0000</v>
      </c>
      <c r="D183" s="2">
        <f>SUMIFS(land_water_area_P5!C:C,land_water_area_P5!A:A,B:B,land_water_area_P5!B:B,A:A)</f>
        <v>4299.07</v>
      </c>
      <c r="E183" s="2">
        <f>SUMIFS(land_water_area_P6!C:C,land_water_area_P6!A:A,B:B,land_water_area_P6!B:B,CONCATENATE("N",RIGHT(A:A,5)))</f>
        <v>4589.2906409999996</v>
      </c>
      <c r="F183" s="2">
        <f>SUMIFS(land_water_area_P6!C:C,land_water_area_P6!A:A,B:B,land_water_area_P6!B:B,CONCATENATE("H",RIGHT(A:A,5)))</f>
        <v>0</v>
      </c>
      <c r="G183" s="2">
        <f>SUMIFS(land_water_area_P6!C:C,land_water_area_P6!A:A,B:B,land_water_area_P6!B:B,CONCATENATE("L",RIGHT(A:A,5)))</f>
        <v>0</v>
      </c>
      <c r="H183" t="str">
        <f t="shared" si="28"/>
        <v/>
      </c>
      <c r="I183" t="str">
        <f t="shared" si="29"/>
        <v/>
      </c>
      <c r="J183" t="str">
        <f t="shared" si="24"/>
        <v/>
      </c>
      <c r="K183" t="str">
        <f t="shared" si="25"/>
        <v/>
      </c>
      <c r="L183">
        <f t="shared" si="20"/>
        <v>0.93676132899337117</v>
      </c>
      <c r="M183">
        <f t="shared" si="26"/>
        <v>6.3238671006628833E-2</v>
      </c>
    </row>
    <row r="184" spans="1:13" x14ac:dyDescent="0.25">
      <c r="A184" t="s">
        <v>497</v>
      </c>
      <c r="B184" t="s">
        <v>431</v>
      </c>
      <c r="C184" s="2" t="str">
        <f t="shared" si="27"/>
        <v>F51710JB0_7393_0000</v>
      </c>
      <c r="D184" s="2">
        <f>SUMIFS(land_water_area_P5!C:C,land_water_area_P5!A:A,B:B,land_water_area_P5!B:B,A:A)</f>
        <v>4375.84</v>
      </c>
      <c r="E184" s="2">
        <f>SUMIFS(land_water_area_P6!C:C,land_water_area_P6!A:A,B:B,land_water_area_P6!B:B,CONCATENATE("N",RIGHT(A:A,5)))</f>
        <v>6723.2600780000002</v>
      </c>
      <c r="F184" s="2">
        <f>SUMIFS(land_water_area_P6!C:C,land_water_area_P6!A:A,B:B,land_water_area_P6!B:B,CONCATENATE("H",RIGHT(A:A,5)))</f>
        <v>0</v>
      </c>
      <c r="G184" s="2">
        <f>SUMIFS(land_water_area_P6!C:C,land_water_area_P6!A:A,B:B,land_water_area_P6!B:B,CONCATENATE("L",RIGHT(A:A,5)))</f>
        <v>0</v>
      </c>
      <c r="H184" t="str">
        <f t="shared" si="28"/>
        <v/>
      </c>
      <c r="I184" t="str">
        <f t="shared" si="29"/>
        <v/>
      </c>
      <c r="J184" t="str">
        <f t="shared" si="24"/>
        <v/>
      </c>
      <c r="K184" t="str">
        <f t="shared" si="25"/>
        <v/>
      </c>
      <c r="L184">
        <f t="shared" si="20"/>
        <v>0.65085091893421176</v>
      </c>
      <c r="M184">
        <f t="shared" si="26"/>
        <v>0.34914908106578824</v>
      </c>
    </row>
    <row r="185" spans="1:13" x14ac:dyDescent="0.25">
      <c r="A185" t="s">
        <v>457</v>
      </c>
      <c r="B185" t="s">
        <v>156</v>
      </c>
      <c r="C185" s="2" t="str">
        <f t="shared" si="27"/>
        <v>F24019EL0_5890_0000</v>
      </c>
      <c r="D185" s="2">
        <f>SUMIFS(land_water_area_P5!C:C,land_water_area_P5!A:A,B:B,land_water_area_P5!B:B,A:A)</f>
        <v>4504.18</v>
      </c>
      <c r="E185" s="2">
        <f>SUMIFS(land_water_area_P6!C:C,land_water_area_P6!A:A,B:B,land_water_area_P6!B:B,CONCATENATE("N",RIGHT(A:A,5)))</f>
        <v>299.10097669999999</v>
      </c>
      <c r="F185" s="2">
        <f>SUMIFS(land_water_area_P6!C:C,land_water_area_P6!A:A,B:B,land_water_area_P6!B:B,CONCATENATE("H",RIGHT(A:A,5)))</f>
        <v>0</v>
      </c>
      <c r="G185" s="2">
        <f>SUMIFS(land_water_area_P6!C:C,land_water_area_P6!A:A,B:B,land_water_area_P6!B:B,CONCATENATE("L",RIGHT(A:A,5)))</f>
        <v>0</v>
      </c>
      <c r="H185" t="str">
        <f t="shared" si="28"/>
        <v/>
      </c>
      <c r="I185" t="str">
        <f t="shared" si="29"/>
        <v/>
      </c>
      <c r="J185">
        <f t="shared" si="24"/>
        <v>1</v>
      </c>
      <c r="K185">
        <f t="shared" si="25"/>
        <v>1</v>
      </c>
      <c r="L185">
        <f t="shared" si="20"/>
        <v>1</v>
      </c>
      <c r="M185">
        <f t="shared" si="26"/>
        <v>0</v>
      </c>
    </row>
    <row r="186" spans="1:13" x14ac:dyDescent="0.25">
      <c r="A186" t="s">
        <v>458</v>
      </c>
      <c r="B186" t="s">
        <v>67</v>
      </c>
      <c r="C186" s="2" t="str">
        <f t="shared" si="27"/>
        <v>F24025WU0_3540_0000</v>
      </c>
      <c r="D186" s="2">
        <f>SUMIFS(land_water_area_P5!C:C,land_water_area_P5!A:A,B:B,land_water_area_P5!B:B,A:A)</f>
        <v>4543.22</v>
      </c>
      <c r="E186" s="2">
        <f>SUMIFS(land_water_area_P6!C:C,land_water_area_P6!A:A,B:B,land_water_area_P6!B:B,CONCATENATE("N",RIGHT(A:A,5)))</f>
        <v>7159.105004</v>
      </c>
      <c r="F186" s="2">
        <f>SUMIFS(land_water_area_P6!C:C,land_water_area_P6!A:A,B:B,land_water_area_P6!B:B,CONCATENATE("H",RIGHT(A:A,5)))</f>
        <v>0</v>
      </c>
      <c r="G186" s="2">
        <f>SUMIFS(land_water_area_P6!C:C,land_water_area_P6!A:A,B:B,land_water_area_P6!B:B,CONCATENATE("L",RIGHT(A:A,5)))</f>
        <v>0</v>
      </c>
      <c r="H186" t="str">
        <f t="shared" si="28"/>
        <v/>
      </c>
      <c r="I186" t="str">
        <f t="shared" si="29"/>
        <v/>
      </c>
      <c r="J186" t="str">
        <f t="shared" si="24"/>
        <v/>
      </c>
      <c r="K186" t="str">
        <f t="shared" si="25"/>
        <v/>
      </c>
      <c r="L186">
        <f t="shared" si="20"/>
        <v>0.63460725851367894</v>
      </c>
      <c r="M186">
        <f t="shared" si="26"/>
        <v>0.36539274148632106</v>
      </c>
    </row>
    <row r="187" spans="1:13" x14ac:dyDescent="0.25">
      <c r="A187" t="s">
        <v>483</v>
      </c>
      <c r="B187" t="s">
        <v>308</v>
      </c>
      <c r="C187" s="2" t="str">
        <f t="shared" si="27"/>
        <v>F51149JB0_7074_0000</v>
      </c>
      <c r="D187" s="2">
        <f>SUMIFS(land_water_area_P5!C:C,land_water_area_P5!A:A,B:B,land_water_area_P5!B:B,A:A)</f>
        <v>4713.17</v>
      </c>
      <c r="E187" s="2">
        <f>SUMIFS(land_water_area_P6!C:C,land_water_area_P6!A:A,B:B,land_water_area_P6!B:B,CONCATENATE("N",RIGHT(A:A,5)))</f>
        <v>35041.02031</v>
      </c>
      <c r="F187" s="2">
        <f>SUMIFS(land_water_area_P6!C:C,land_water_area_P6!A:A,B:B,land_water_area_P6!B:B,CONCATENATE("H",RIGHT(A:A,5)))</f>
        <v>0</v>
      </c>
      <c r="G187" s="2">
        <f>SUMIFS(land_water_area_P6!C:C,land_water_area_P6!A:A,B:B,land_water_area_P6!B:B,CONCATENATE("L",RIGHT(A:A,5)))</f>
        <v>0</v>
      </c>
      <c r="H187" t="str">
        <f t="shared" si="28"/>
        <v/>
      </c>
      <c r="I187" t="str">
        <f t="shared" si="29"/>
        <v/>
      </c>
      <c r="J187" t="str">
        <f t="shared" si="24"/>
        <v/>
      </c>
      <c r="K187" t="str">
        <f t="shared" si="25"/>
        <v/>
      </c>
      <c r="L187">
        <f t="shared" si="20"/>
        <v>0.13450435969910832</v>
      </c>
      <c r="M187">
        <f t="shared" si="26"/>
        <v>0.86549564030089166</v>
      </c>
    </row>
    <row r="188" spans="1:13" x14ac:dyDescent="0.25">
      <c r="A188" t="s">
        <v>458</v>
      </c>
      <c r="B188" t="s">
        <v>460</v>
      </c>
      <c r="C188" s="2" t="str">
        <f t="shared" si="27"/>
        <v>F24025WU0_3164_0000</v>
      </c>
      <c r="D188" s="2">
        <f>SUMIFS(land_water_area_P5!C:C,land_water_area_P5!A:A,B:B,land_water_area_P5!B:B,A:A)</f>
        <v>6042.3</v>
      </c>
      <c r="E188" s="2">
        <f>SUMIFS(land_water_area_P6!C:C,land_water_area_P6!A:A,B:B,land_water_area_P6!B:B,CONCATENATE("N",RIGHT(A:A,5)))</f>
        <v>4735.6869150000002</v>
      </c>
      <c r="F188" s="2">
        <f>SUMIFS(land_water_area_P6!C:C,land_water_area_P6!A:A,B:B,land_water_area_P6!B:B,CONCATENATE("H",RIGHT(A:A,5)))</f>
        <v>0</v>
      </c>
      <c r="G188" s="2">
        <f>SUMIFS(land_water_area_P6!C:C,land_water_area_P6!A:A,B:B,land_water_area_P6!B:B,CONCATENATE("L",RIGHT(A:A,5)))</f>
        <v>0</v>
      </c>
      <c r="H188" t="str">
        <f t="shared" si="28"/>
        <v/>
      </c>
      <c r="I188" t="str">
        <f t="shared" si="29"/>
        <v/>
      </c>
      <c r="J188">
        <f t="shared" si="24"/>
        <v>1</v>
      </c>
      <c r="K188">
        <f t="shared" si="25"/>
        <v>1</v>
      </c>
      <c r="L188">
        <f t="shared" ref="L188:L197" si="30">IF(E188&gt;1.01*D188,D188/E188,1)</f>
        <v>1</v>
      </c>
      <c r="M188">
        <f t="shared" si="26"/>
        <v>0</v>
      </c>
    </row>
    <row r="189" spans="1:13" x14ac:dyDescent="0.25">
      <c r="A189" t="s">
        <v>458</v>
      </c>
      <c r="B189" t="s">
        <v>174</v>
      </c>
      <c r="C189" s="2" t="str">
        <f t="shared" si="27"/>
        <v>F24025WU0_3162_0000</v>
      </c>
      <c r="D189" s="2">
        <f>SUMIFS(land_water_area_P5!C:C,land_water_area_P5!A:A,B:B,land_water_area_P5!B:B,A:A)</f>
        <v>6658.69</v>
      </c>
      <c r="E189" s="2">
        <f>SUMIFS(land_water_area_P6!C:C,land_water_area_P6!A:A,B:B,land_water_area_P6!B:B,CONCATENATE("N",RIGHT(A:A,5)))</f>
        <v>5259.2609279999997</v>
      </c>
      <c r="F189" s="2">
        <f>SUMIFS(land_water_area_P6!C:C,land_water_area_P6!A:A,B:B,land_water_area_P6!B:B,CONCATENATE("H",RIGHT(A:A,5)))</f>
        <v>0</v>
      </c>
      <c r="G189" s="2">
        <f>SUMIFS(land_water_area_P6!C:C,land_water_area_P6!A:A,B:B,land_water_area_P6!B:B,CONCATENATE("L",RIGHT(A:A,5)))</f>
        <v>0</v>
      </c>
      <c r="H189" t="str">
        <f t="shared" si="28"/>
        <v/>
      </c>
      <c r="I189" t="str">
        <f t="shared" si="29"/>
        <v/>
      </c>
      <c r="J189">
        <f t="shared" si="24"/>
        <v>1</v>
      </c>
      <c r="K189">
        <f t="shared" si="25"/>
        <v>1</v>
      </c>
      <c r="L189">
        <f t="shared" si="30"/>
        <v>1</v>
      </c>
      <c r="M189">
        <f t="shared" si="26"/>
        <v>0</v>
      </c>
    </row>
    <row r="190" spans="1:13" x14ac:dyDescent="0.25">
      <c r="A190" t="s">
        <v>496</v>
      </c>
      <c r="B190" t="s">
        <v>344</v>
      </c>
      <c r="C190" s="2" t="str">
        <f t="shared" si="27"/>
        <v>F51700JB0_7390_0000</v>
      </c>
      <c r="D190" s="2">
        <f>SUMIFS(land_water_area_P5!C:C,land_water_area_P5!A:A,B:B,land_water_area_P5!B:B,A:A)</f>
        <v>7971.78</v>
      </c>
      <c r="E190" s="2">
        <f>SUMIFS(land_water_area_P6!C:C,land_water_area_P6!A:A,B:B,land_water_area_P6!B:B,CONCATENATE("N",RIGHT(A:A,5)))</f>
        <v>33914.1512</v>
      </c>
      <c r="F190" s="2">
        <f>SUMIFS(land_water_area_P6!C:C,land_water_area_P6!A:A,B:B,land_water_area_P6!B:B,CONCATENATE("H",RIGHT(A:A,5)))</f>
        <v>0</v>
      </c>
      <c r="G190" s="2">
        <f>SUMIFS(land_water_area_P6!C:C,land_water_area_P6!A:A,B:B,land_water_area_P6!B:B,CONCATENATE("L",RIGHT(A:A,5)))</f>
        <v>0</v>
      </c>
      <c r="H190" t="str">
        <f t="shared" ref="H190:I197" si="31">IF(D190=0,1,"")</f>
        <v/>
      </c>
      <c r="I190" t="str">
        <f t="shared" si="31"/>
        <v/>
      </c>
      <c r="J190" t="str">
        <f t="shared" si="24"/>
        <v/>
      </c>
      <c r="K190" t="str">
        <f t="shared" si="25"/>
        <v/>
      </c>
      <c r="L190">
        <f t="shared" si="30"/>
        <v>0.23505762986631962</v>
      </c>
      <c r="M190">
        <f t="shared" si="26"/>
        <v>0.76494237013368038</v>
      </c>
    </row>
    <row r="191" spans="1:13" x14ac:dyDescent="0.25">
      <c r="A191" t="s">
        <v>458</v>
      </c>
      <c r="B191" t="s">
        <v>172</v>
      </c>
      <c r="C191" s="2" t="str">
        <f t="shared" si="27"/>
        <v>F24025WU0_3160_0000</v>
      </c>
      <c r="D191" s="2">
        <f>SUMIFS(land_water_area_P5!C:C,land_water_area_P5!A:A,B:B,land_water_area_P5!B:B,A:A)</f>
        <v>8571.57</v>
      </c>
      <c r="E191" s="2">
        <f>SUMIFS(land_water_area_P6!C:C,land_water_area_P6!A:A,B:B,land_water_area_P6!B:B,CONCATENATE("N",RIGHT(A:A,5)))</f>
        <v>9301.7510110000003</v>
      </c>
      <c r="F191" s="2">
        <f>SUMIFS(land_water_area_P6!C:C,land_water_area_P6!A:A,B:B,land_water_area_P6!B:B,CONCATENATE("H",RIGHT(A:A,5)))</f>
        <v>0</v>
      </c>
      <c r="G191" s="2">
        <f>SUMIFS(land_water_area_P6!C:C,land_water_area_P6!A:A,B:B,land_water_area_P6!B:B,CONCATENATE("L",RIGHT(A:A,5)))</f>
        <v>0</v>
      </c>
      <c r="H191" t="str">
        <f t="shared" si="31"/>
        <v/>
      </c>
      <c r="I191" t="str">
        <f t="shared" si="31"/>
        <v/>
      </c>
      <c r="J191" t="str">
        <f t="shared" si="24"/>
        <v/>
      </c>
      <c r="K191" t="str">
        <f t="shared" si="25"/>
        <v/>
      </c>
      <c r="L191">
        <f t="shared" si="30"/>
        <v>0.92150069270436197</v>
      </c>
      <c r="M191">
        <f t="shared" si="26"/>
        <v>7.8499307295638032E-2</v>
      </c>
    </row>
    <row r="192" spans="1:13" x14ac:dyDescent="0.25">
      <c r="A192" t="s">
        <v>484</v>
      </c>
      <c r="B192" t="s">
        <v>391</v>
      </c>
      <c r="C192" s="2" t="str">
        <f t="shared" si="27"/>
        <v>F51153PL0_5493_0000</v>
      </c>
      <c r="D192" s="2">
        <f>SUMIFS(land_water_area_P5!C:C,land_water_area_P5!A:A,B:B,land_water_area_P5!B:B,A:A)</f>
        <v>8668.2900000000009</v>
      </c>
      <c r="E192" s="2">
        <f>SUMIFS(land_water_area_P6!C:C,land_water_area_P6!A:A,B:B,land_water_area_P6!B:B,CONCATENATE("N",RIGHT(A:A,5)))</f>
        <v>9234.3490509999992</v>
      </c>
      <c r="F192" s="2">
        <f>SUMIFS(land_water_area_P6!C:C,land_water_area_P6!A:A,B:B,land_water_area_P6!B:B,CONCATENATE("H",RIGHT(A:A,5)))</f>
        <v>0</v>
      </c>
      <c r="G192" s="2">
        <f>SUMIFS(land_water_area_P6!C:C,land_water_area_P6!A:A,B:B,land_water_area_P6!B:B,CONCATENATE("L",RIGHT(A:A,5)))</f>
        <v>0</v>
      </c>
      <c r="H192" t="str">
        <f t="shared" si="31"/>
        <v/>
      </c>
      <c r="I192" t="str">
        <f t="shared" si="31"/>
        <v/>
      </c>
      <c r="J192" t="str">
        <f t="shared" si="24"/>
        <v/>
      </c>
      <c r="K192" t="str">
        <f t="shared" si="25"/>
        <v/>
      </c>
      <c r="L192">
        <f t="shared" si="30"/>
        <v>0.93870070885627843</v>
      </c>
      <c r="M192">
        <f t="shared" si="26"/>
        <v>6.1299291143721568E-2</v>
      </c>
    </row>
    <row r="193" spans="1:13" x14ac:dyDescent="0.25">
      <c r="A193" t="s">
        <v>490</v>
      </c>
      <c r="B193" t="s">
        <v>336</v>
      </c>
      <c r="C193" s="2" t="str">
        <f t="shared" si="27"/>
        <v>F51199YL0_6930_0000</v>
      </c>
      <c r="D193" s="2">
        <f>SUMIFS(land_water_area_P5!C:C,land_water_area_P5!A:A,B:B,land_water_area_P5!B:B,A:A)</f>
        <v>10244.84</v>
      </c>
      <c r="E193" s="2">
        <f>SUMIFS(land_water_area_P6!C:C,land_water_area_P6!A:A,B:B,land_water_area_P6!B:B,CONCATENATE("N",RIGHT(A:A,5)))</f>
        <v>21722.525249999999</v>
      </c>
      <c r="F193" s="2">
        <f>SUMIFS(land_water_area_P6!C:C,land_water_area_P6!A:A,B:B,land_water_area_P6!B:B,CONCATENATE("H",RIGHT(A:A,5)))</f>
        <v>0</v>
      </c>
      <c r="G193" s="2">
        <f>SUMIFS(land_water_area_P6!C:C,land_water_area_P6!A:A,B:B,land_water_area_P6!B:B,CONCATENATE("L",RIGHT(A:A,5)))</f>
        <v>0</v>
      </c>
      <c r="H193" t="str">
        <f t="shared" si="31"/>
        <v/>
      </c>
      <c r="I193" t="str">
        <f t="shared" si="31"/>
        <v/>
      </c>
      <c r="J193" t="str">
        <f t="shared" si="24"/>
        <v/>
      </c>
      <c r="K193" t="str">
        <f t="shared" si="25"/>
        <v/>
      </c>
      <c r="L193">
        <f t="shared" si="30"/>
        <v>0.47162288371606337</v>
      </c>
      <c r="M193">
        <f t="shared" si="26"/>
        <v>0.52837711628393658</v>
      </c>
    </row>
    <row r="194" spans="1:13" x14ac:dyDescent="0.25">
      <c r="A194" t="s">
        <v>490</v>
      </c>
      <c r="B194" t="s">
        <v>410</v>
      </c>
      <c r="C194" s="2" t="str">
        <f t="shared" si="27"/>
        <v>F51199YL0_6931_0000</v>
      </c>
      <c r="D194" s="2">
        <f>SUMIFS(land_water_area_P5!C:C,land_water_area_P5!A:A,B:B,land_water_area_P5!B:B,A:A)</f>
        <v>10836.82</v>
      </c>
      <c r="E194" s="2">
        <f>SUMIFS(land_water_area_P6!C:C,land_water_area_P6!A:A,B:B,land_water_area_P6!B:B,CONCATENATE("N",RIGHT(A:A,5)))</f>
        <v>15369.361940000001</v>
      </c>
      <c r="F194" s="2">
        <f>SUMIFS(land_water_area_P6!C:C,land_water_area_P6!A:A,B:B,land_water_area_P6!B:B,CONCATENATE("H",RIGHT(A:A,5)))</f>
        <v>0</v>
      </c>
      <c r="G194" s="2">
        <f>SUMIFS(land_water_area_P6!C:C,land_water_area_P6!A:A,B:B,land_water_area_P6!B:B,CONCATENATE("L",RIGHT(A:A,5)))</f>
        <v>0</v>
      </c>
      <c r="H194" t="str">
        <f t="shared" si="31"/>
        <v/>
      </c>
      <c r="I194" t="str">
        <f t="shared" si="31"/>
        <v/>
      </c>
      <c r="J194" t="str">
        <f t="shared" si="24"/>
        <v/>
      </c>
      <c r="K194" t="str">
        <f t="shared" si="25"/>
        <v/>
      </c>
      <c r="L194">
        <f t="shared" si="30"/>
        <v>0.70509238069254543</v>
      </c>
      <c r="M194">
        <f t="shared" si="26"/>
        <v>0.29490761930745457</v>
      </c>
    </row>
    <row r="195" spans="1:13" x14ac:dyDescent="0.25">
      <c r="A195" t="s">
        <v>487</v>
      </c>
      <c r="B195" t="s">
        <v>391</v>
      </c>
      <c r="C195" s="2" t="str">
        <f t="shared" ref="C195:C197" si="32">CONCATENATE(A195,B195)</f>
        <v>F51179PL0_5493_0000</v>
      </c>
      <c r="D195" s="2">
        <f>SUMIFS(land_water_area_P5!C:C,land_water_area_P5!A:A,B:B,land_water_area_P5!B:B,A:A)</f>
        <v>12639.68</v>
      </c>
      <c r="E195" s="2">
        <f>SUMIFS(land_water_area_P6!C:C,land_water_area_P6!A:A,B:B,land_water_area_P6!B:B,CONCATENATE("N",RIGHT(A:A,5)))</f>
        <v>16120.082710000001</v>
      </c>
      <c r="F195" s="2">
        <f>SUMIFS(land_water_area_P6!C:C,land_water_area_P6!A:A,B:B,land_water_area_P6!B:B,CONCATENATE("H",RIGHT(A:A,5)))</f>
        <v>0</v>
      </c>
      <c r="G195" s="2">
        <f>SUMIFS(land_water_area_P6!C:C,land_water_area_P6!A:A,B:B,land_water_area_P6!B:B,CONCATENATE("L",RIGHT(A:A,5)))</f>
        <v>0</v>
      </c>
      <c r="H195" t="str">
        <f t="shared" si="31"/>
        <v/>
      </c>
      <c r="I195" t="str">
        <f t="shared" si="31"/>
        <v/>
      </c>
      <c r="J195" t="str">
        <f t="shared" si="24"/>
        <v/>
      </c>
      <c r="K195" t="str">
        <f t="shared" si="25"/>
        <v/>
      </c>
      <c r="L195">
        <f t="shared" si="30"/>
        <v>0.78409523247415147</v>
      </c>
      <c r="M195">
        <f t="shared" si="26"/>
        <v>0.21590476752584853</v>
      </c>
    </row>
    <row r="196" spans="1:13" x14ac:dyDescent="0.25">
      <c r="A196" t="s">
        <v>457</v>
      </c>
      <c r="B196" t="s">
        <v>148</v>
      </c>
      <c r="C196" s="2" t="str">
        <f t="shared" si="32"/>
        <v>F24019EL0_5280_0000</v>
      </c>
      <c r="D196" s="2">
        <f>SUMIFS(land_water_area_P5!C:C,land_water_area_P5!A:A,B:B,land_water_area_P5!B:B,A:A)</f>
        <v>20904.45</v>
      </c>
      <c r="E196" s="2">
        <f>SUMIFS(land_water_area_P6!C:C,land_water_area_P6!A:A,B:B,land_water_area_P6!B:B,CONCATENATE("N",RIGHT(A:A,5)))</f>
        <v>47495.064429999999</v>
      </c>
      <c r="F196" s="2">
        <f>SUMIFS(land_water_area_P6!C:C,land_water_area_P6!A:A,B:B,land_water_area_P6!B:B,CONCATENATE("H",RIGHT(A:A,5)))</f>
        <v>0</v>
      </c>
      <c r="G196" s="2">
        <f>SUMIFS(land_water_area_P6!C:C,land_water_area_P6!A:A,B:B,land_water_area_P6!B:B,CONCATENATE("L",RIGHT(A:A,5)))</f>
        <v>0</v>
      </c>
      <c r="H196" t="str">
        <f t="shared" si="31"/>
        <v/>
      </c>
      <c r="I196" t="str">
        <f t="shared" si="31"/>
        <v/>
      </c>
      <c r="J196" t="str">
        <f t="shared" ref="J196:J197" si="33">IF(D196&gt;E196,1,"")</f>
        <v/>
      </c>
      <c r="K196" t="str">
        <f t="shared" ref="K196:K197" si="34">IF(D196&gt;(E196+F196+G196),1,"")</f>
        <v/>
      </c>
      <c r="L196">
        <f t="shared" si="30"/>
        <v>0.4401394176611711</v>
      </c>
      <c r="M196">
        <f t="shared" ref="M196:M197" si="35">1-L196</f>
        <v>0.55986058233882896</v>
      </c>
    </row>
    <row r="197" spans="1:13" x14ac:dyDescent="0.25">
      <c r="A197" t="s">
        <v>472</v>
      </c>
      <c r="B197" t="s">
        <v>304</v>
      </c>
      <c r="C197" s="2" t="str">
        <f t="shared" si="32"/>
        <v>F51033RL5_6070_0000</v>
      </c>
      <c r="D197" s="2">
        <f>SUMIFS(land_water_area_P5!C:C,land_water_area_P5!A:A,B:B,land_water_area_P5!B:B,A:A)</f>
        <v>48372.73</v>
      </c>
      <c r="E197" s="2">
        <f>SUMIFS(land_water_area_P6!C:C,land_water_area_P6!A:A,B:B,land_water_area_P6!B:B,CONCATENATE("N",RIGHT(A:A,5)))</f>
        <v>71847.19167</v>
      </c>
      <c r="F197" s="2">
        <f>SUMIFS(land_water_area_P6!C:C,land_water_area_P6!A:A,B:B,land_water_area_P6!B:B,CONCATENATE("H",RIGHT(A:A,5)))</f>
        <v>0</v>
      </c>
      <c r="G197" s="2">
        <f>SUMIFS(land_water_area_P6!C:C,land_water_area_P6!A:A,B:B,land_water_area_P6!B:B,CONCATENATE("L",RIGHT(A:A,5)))</f>
        <v>0</v>
      </c>
      <c r="H197" t="str">
        <f t="shared" si="31"/>
        <v/>
      </c>
      <c r="I197" t="str">
        <f t="shared" si="31"/>
        <v/>
      </c>
      <c r="J197" t="str">
        <f t="shared" si="33"/>
        <v/>
      </c>
      <c r="K197" t="str">
        <f t="shared" si="34"/>
        <v/>
      </c>
      <c r="L197">
        <f t="shared" si="30"/>
        <v>0.67327238373045795</v>
      </c>
      <c r="M197">
        <f t="shared" si="35"/>
        <v>0.32672761626954205</v>
      </c>
    </row>
  </sheetData>
  <mergeCells count="1">
    <mergeCell ref="A1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11"/>
  <sheetViews>
    <sheetView topLeftCell="A3991" workbookViewId="0">
      <selection activeCell="H1" sqref="H1:K4011"/>
    </sheetView>
  </sheetViews>
  <sheetFormatPr defaultRowHeight="15" x14ac:dyDescent="0.25"/>
  <cols>
    <col min="3" max="3" width="15.7109375" bestFit="1" customWidth="1"/>
    <col min="5" max="5" width="13.5703125" customWidth="1"/>
    <col min="14" max="14" width="12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1877</v>
      </c>
      <c r="F1" t="s">
        <v>1878</v>
      </c>
      <c r="H1" t="str">
        <f>A1</f>
        <v>cell</v>
      </c>
      <c r="I1" t="str">
        <f>B1</f>
        <v>lseg</v>
      </c>
      <c r="J1" t="str">
        <f>C1</f>
        <v>rseg</v>
      </c>
      <c r="K1" t="str">
        <f>D1</f>
        <v>weight***</v>
      </c>
      <c r="N1" t="s">
        <v>1877</v>
      </c>
      <c r="O1" t="s">
        <v>1878</v>
      </c>
    </row>
    <row r="2" spans="1:15" x14ac:dyDescent="0.25">
      <c r="A2">
        <v>8934</v>
      </c>
      <c r="B2" t="s">
        <v>4</v>
      </c>
      <c r="C2" t="s">
        <v>5</v>
      </c>
      <c r="D2">
        <v>0.1</v>
      </c>
      <c r="E2">
        <f>SUMIFS(D:D,B:B,B:B,C:C,C:C)</f>
        <v>1</v>
      </c>
      <c r="F2" t="str">
        <f>IF(ABS(E2-1)&gt;0.001,1,"")</f>
        <v/>
      </c>
      <c r="H2">
        <f>A2</f>
        <v>8934</v>
      </c>
      <c r="I2" t="str">
        <f>CONCATENATE("N",RIGHT(B2,5))</f>
        <v>N10001</v>
      </c>
      <c r="J2" t="str">
        <f>C2</f>
        <v>EM3_4326_0000</v>
      </c>
      <c r="K2">
        <f>D2*L2</f>
        <v>0.1</v>
      </c>
      <c r="L2">
        <f>IF(LEFT(B2,1)="F",_xlfn.IFNA(VLOOKUP(CONCATENATE("F",RIGHT(B:B,5),C:C),'F &amp; N Factors'!C:M,10,FALSE),1),_xlfn.IFNA(VLOOKUP(CONCATENATE("F",RIGHT(B:B,5),C:C),'F &amp; N Factors'!C:M,11,FALSE),1))</f>
        <v>1</v>
      </c>
      <c r="N2">
        <f>SUMIFS(K:K,I:I,I:I,J:J,J:J)</f>
        <v>1</v>
      </c>
      <c r="O2" t="str">
        <f>IF(ABS(N2-1)&gt;0.001,1,"")</f>
        <v/>
      </c>
    </row>
    <row r="3" spans="1:15" x14ac:dyDescent="0.25">
      <c r="A3">
        <v>8935</v>
      </c>
      <c r="B3" t="s">
        <v>4</v>
      </c>
      <c r="C3" t="s">
        <v>5</v>
      </c>
      <c r="D3">
        <v>0.1</v>
      </c>
      <c r="E3">
        <f t="shared" ref="E3:E66" si="0">SUMIFS(D:D,B:B,B:B,C:C,C:C)</f>
        <v>1</v>
      </c>
      <c r="F3" t="str">
        <f t="shared" ref="F3:F66" si="1">IF(ABS(E3-1)&gt;0.001,1,"")</f>
        <v/>
      </c>
      <c r="H3">
        <f>A3</f>
        <v>8935</v>
      </c>
      <c r="I3" t="str">
        <f>CONCATENATE("N",RIGHT(B3,5))</f>
        <v>N10001</v>
      </c>
      <c r="J3" t="str">
        <f>C3</f>
        <v>EM3_4326_0000</v>
      </c>
      <c r="K3">
        <f>D3*L3</f>
        <v>0.1</v>
      </c>
      <c r="L3">
        <f>IF(LEFT(B3,1)="F",_xlfn.IFNA(VLOOKUP(CONCATENATE("F",RIGHT(B:B,5),C:C),'F &amp; N Factors'!C:M,10,FALSE),1),_xlfn.IFNA(VLOOKUP(CONCATENATE("F",RIGHT(B:B,5),C:C),'F &amp; N Factors'!C:M,11,FALSE),1))</f>
        <v>1</v>
      </c>
      <c r="N3">
        <f>SUMIFS(K:K,I:I,I:I,J:J,J:J)</f>
        <v>1</v>
      </c>
      <c r="O3" t="str">
        <f t="shared" ref="O3:O66" si="2">IF(ABS(N3-1)&gt;0.001,1,"")</f>
        <v/>
      </c>
    </row>
    <row r="4" spans="1:15" x14ac:dyDescent="0.25">
      <c r="A4">
        <v>8936</v>
      </c>
      <c r="B4" t="s">
        <v>4</v>
      </c>
      <c r="C4" t="s">
        <v>5</v>
      </c>
      <c r="D4">
        <v>0.1</v>
      </c>
      <c r="E4">
        <f t="shared" si="0"/>
        <v>1</v>
      </c>
      <c r="F4" t="str">
        <f t="shared" si="1"/>
        <v/>
      </c>
      <c r="H4">
        <f>A4</f>
        <v>8936</v>
      </c>
      <c r="I4" t="str">
        <f>CONCATENATE("N",RIGHT(B4,5))</f>
        <v>N10001</v>
      </c>
      <c r="J4" t="str">
        <f>C4</f>
        <v>EM3_4326_0000</v>
      </c>
      <c r="K4">
        <f>D4*L4</f>
        <v>0.1</v>
      </c>
      <c r="L4">
        <f>IF(LEFT(B4,1)="F",_xlfn.IFNA(VLOOKUP(CONCATENATE("F",RIGHT(B:B,5),C:C),'F &amp; N Factors'!C:M,10,FALSE),1),_xlfn.IFNA(VLOOKUP(CONCATENATE("F",RIGHT(B:B,5),C:C),'F &amp; N Factors'!C:M,11,FALSE),1))</f>
        <v>1</v>
      </c>
      <c r="N4">
        <f>SUMIFS(K:K,I:I,I:I,J:J,J:J)</f>
        <v>1</v>
      </c>
      <c r="O4" t="str">
        <f t="shared" si="2"/>
        <v/>
      </c>
    </row>
    <row r="5" spans="1:15" x14ac:dyDescent="0.25">
      <c r="A5">
        <v>8937</v>
      </c>
      <c r="B5" t="s">
        <v>4</v>
      </c>
      <c r="C5" t="s">
        <v>5</v>
      </c>
      <c r="D5">
        <v>0.1</v>
      </c>
      <c r="E5">
        <f t="shared" si="0"/>
        <v>1</v>
      </c>
      <c r="F5" t="str">
        <f t="shared" si="1"/>
        <v/>
      </c>
      <c r="H5">
        <f>A5</f>
        <v>8937</v>
      </c>
      <c r="I5" t="str">
        <f>CONCATENATE("N",RIGHT(B5,5))</f>
        <v>N10001</v>
      </c>
      <c r="J5" t="str">
        <f>C5</f>
        <v>EM3_4326_0000</v>
      </c>
      <c r="K5">
        <f>D5*L5</f>
        <v>0.1</v>
      </c>
      <c r="L5">
        <f>IF(LEFT(B5,1)="F",_xlfn.IFNA(VLOOKUP(CONCATENATE("F",RIGHT(B:B,5),C:C),'F &amp; N Factors'!C:M,10,FALSE),1),_xlfn.IFNA(VLOOKUP(CONCATENATE("F",RIGHT(B:B,5),C:C),'F &amp; N Factors'!C:M,11,FALSE),1))</f>
        <v>1</v>
      </c>
      <c r="N5">
        <f>SUMIFS(K:K,I:I,I:I,J:J,J:J)</f>
        <v>1</v>
      </c>
      <c r="O5" t="str">
        <f t="shared" si="2"/>
        <v/>
      </c>
    </row>
    <row r="6" spans="1:15" x14ac:dyDescent="0.25">
      <c r="A6">
        <v>8938</v>
      </c>
      <c r="B6" t="s">
        <v>4</v>
      </c>
      <c r="C6" t="s">
        <v>5</v>
      </c>
      <c r="D6">
        <v>0.6</v>
      </c>
      <c r="E6">
        <f t="shared" si="0"/>
        <v>1</v>
      </c>
      <c r="F6" t="str">
        <f t="shared" si="1"/>
        <v/>
      </c>
      <c r="H6">
        <f>A6</f>
        <v>8938</v>
      </c>
      <c r="I6" t="str">
        <f>CONCATENATE("N",RIGHT(B6,5))</f>
        <v>N10001</v>
      </c>
      <c r="J6" t="str">
        <f>C6</f>
        <v>EM3_4326_0000</v>
      </c>
      <c r="K6">
        <f>D6*L6</f>
        <v>0.6</v>
      </c>
      <c r="L6">
        <f>IF(LEFT(B6,1)="F",_xlfn.IFNA(VLOOKUP(CONCATENATE("F",RIGHT(B:B,5),C:C),'F &amp; N Factors'!C:M,10,FALSE),1),_xlfn.IFNA(VLOOKUP(CONCATENATE("F",RIGHT(B:B,5),C:C),'F &amp; N Factors'!C:M,11,FALSE),1))</f>
        <v>1</v>
      </c>
      <c r="N6">
        <f>SUMIFS(K:K,I:I,I:I,J:J,J:J)</f>
        <v>1</v>
      </c>
      <c r="O6" t="str">
        <f t="shared" si="2"/>
        <v/>
      </c>
    </row>
    <row r="7" spans="1:15" x14ac:dyDescent="0.25">
      <c r="A7">
        <v>11055</v>
      </c>
      <c r="B7" t="s">
        <v>6</v>
      </c>
      <c r="C7" t="s">
        <v>7</v>
      </c>
      <c r="D7">
        <v>0.1</v>
      </c>
      <c r="E7">
        <f t="shared" si="0"/>
        <v>0.99999999999999989</v>
      </c>
      <c r="F7" t="str">
        <f t="shared" si="1"/>
        <v/>
      </c>
      <c r="H7">
        <f>A7</f>
        <v>11055</v>
      </c>
      <c r="I7" t="str">
        <f>CONCATENATE("N",RIGHT(B7,5))</f>
        <v>N10003</v>
      </c>
      <c r="J7" t="str">
        <f>C7</f>
        <v>DE0_2990_0000</v>
      </c>
      <c r="K7">
        <f>D7*L7</f>
        <v>0.1</v>
      </c>
      <c r="L7">
        <f>IF(LEFT(B7,1)="F",_xlfn.IFNA(VLOOKUP(CONCATENATE("F",RIGHT(B:B,5),C:C),'F &amp; N Factors'!C:M,10,FALSE),1),_xlfn.IFNA(VLOOKUP(CONCATENATE("F",RIGHT(B:B,5),C:C),'F &amp; N Factors'!C:M,11,FALSE),1))</f>
        <v>1</v>
      </c>
      <c r="N7">
        <f>SUMIFS(K:K,I:I,I:I,J:J,J:J)</f>
        <v>0.99999999999999989</v>
      </c>
      <c r="O7" t="str">
        <f t="shared" si="2"/>
        <v/>
      </c>
    </row>
    <row r="8" spans="1:15" x14ac:dyDescent="0.25">
      <c r="A8">
        <v>11056</v>
      </c>
      <c r="B8" t="s">
        <v>6</v>
      </c>
      <c r="C8" t="s">
        <v>7</v>
      </c>
      <c r="D8">
        <v>0.1</v>
      </c>
      <c r="E8">
        <f t="shared" si="0"/>
        <v>0.99999999999999989</v>
      </c>
      <c r="F8" t="str">
        <f t="shared" si="1"/>
        <v/>
      </c>
      <c r="H8">
        <f>A8</f>
        <v>11056</v>
      </c>
      <c r="I8" t="str">
        <f>CONCATENATE("N",RIGHT(B8,5))</f>
        <v>N10003</v>
      </c>
      <c r="J8" t="str">
        <f>C8</f>
        <v>DE0_2990_0000</v>
      </c>
      <c r="K8">
        <f>D8*L8</f>
        <v>0.1</v>
      </c>
      <c r="L8">
        <f>IF(LEFT(B8,1)="F",_xlfn.IFNA(VLOOKUP(CONCATENATE("F",RIGHT(B:B,5),C:C),'F &amp; N Factors'!C:M,10,FALSE),1),_xlfn.IFNA(VLOOKUP(CONCATENATE("F",RIGHT(B:B,5),C:C),'F &amp; N Factors'!C:M,11,FALSE),1))</f>
        <v>1</v>
      </c>
      <c r="N8">
        <f>SUMIFS(K:K,I:I,I:I,J:J,J:J)</f>
        <v>0.99999999999999989</v>
      </c>
      <c r="O8" t="str">
        <f t="shared" si="2"/>
        <v/>
      </c>
    </row>
    <row r="9" spans="1:15" x14ac:dyDescent="0.25">
      <c r="A9">
        <v>11057</v>
      </c>
      <c r="B9" t="s">
        <v>6</v>
      </c>
      <c r="C9" t="s">
        <v>7</v>
      </c>
      <c r="D9">
        <v>0.1</v>
      </c>
      <c r="E9">
        <f t="shared" si="0"/>
        <v>0.99999999999999989</v>
      </c>
      <c r="F9" t="str">
        <f t="shared" si="1"/>
        <v/>
      </c>
      <c r="H9">
        <f>A9</f>
        <v>11057</v>
      </c>
      <c r="I9" t="str">
        <f>CONCATENATE("N",RIGHT(B9,5))</f>
        <v>N10003</v>
      </c>
      <c r="J9" t="str">
        <f>C9</f>
        <v>DE0_2990_0000</v>
      </c>
      <c r="K9">
        <f>D9*L9</f>
        <v>0.1</v>
      </c>
      <c r="L9">
        <f>IF(LEFT(B9,1)="F",_xlfn.IFNA(VLOOKUP(CONCATENATE("F",RIGHT(B:B,5),C:C),'F &amp; N Factors'!C:M,10,FALSE),1),_xlfn.IFNA(VLOOKUP(CONCATENATE("F",RIGHT(B:B,5),C:C),'F &amp; N Factors'!C:M,11,FALSE),1))</f>
        <v>1</v>
      </c>
      <c r="N9">
        <f>SUMIFS(K:K,I:I,I:I,J:J,J:J)</f>
        <v>0.99999999999999989</v>
      </c>
      <c r="O9" t="str">
        <f t="shared" si="2"/>
        <v/>
      </c>
    </row>
    <row r="10" spans="1:15" x14ac:dyDescent="0.25">
      <c r="A10">
        <v>11058</v>
      </c>
      <c r="B10" t="s">
        <v>6</v>
      </c>
      <c r="C10" t="s">
        <v>7</v>
      </c>
      <c r="D10">
        <v>0.1</v>
      </c>
      <c r="E10">
        <f t="shared" si="0"/>
        <v>0.99999999999999989</v>
      </c>
      <c r="F10" t="str">
        <f t="shared" si="1"/>
        <v/>
      </c>
      <c r="H10">
        <f>A10</f>
        <v>11058</v>
      </c>
      <c r="I10" t="str">
        <f>CONCATENATE("N",RIGHT(B10,5))</f>
        <v>N10003</v>
      </c>
      <c r="J10" t="str">
        <f>C10</f>
        <v>DE0_2990_0000</v>
      </c>
      <c r="K10">
        <f>D10*L10</f>
        <v>0.1</v>
      </c>
      <c r="L10">
        <f>IF(LEFT(B10,1)="F",_xlfn.IFNA(VLOOKUP(CONCATENATE("F",RIGHT(B:B,5),C:C),'F &amp; N Factors'!C:M,10,FALSE),1),_xlfn.IFNA(VLOOKUP(CONCATENATE("F",RIGHT(B:B,5),C:C),'F &amp; N Factors'!C:M,11,FALSE),1))</f>
        <v>1</v>
      </c>
      <c r="N10">
        <f>SUMIFS(K:K,I:I,I:I,J:J,J:J)</f>
        <v>0.99999999999999989</v>
      </c>
      <c r="O10" t="str">
        <f t="shared" si="2"/>
        <v/>
      </c>
    </row>
    <row r="11" spans="1:15" x14ac:dyDescent="0.25">
      <c r="A11">
        <v>11059</v>
      </c>
      <c r="B11" t="s">
        <v>6</v>
      </c>
      <c r="C11" t="s">
        <v>7</v>
      </c>
      <c r="D11">
        <v>0.1</v>
      </c>
      <c r="E11">
        <f t="shared" si="0"/>
        <v>0.99999999999999989</v>
      </c>
      <c r="F11" t="str">
        <f t="shared" si="1"/>
        <v/>
      </c>
      <c r="H11">
        <f>A11</f>
        <v>11059</v>
      </c>
      <c r="I11" t="str">
        <f>CONCATENATE("N",RIGHT(B11,5))</f>
        <v>N10003</v>
      </c>
      <c r="J11" t="str">
        <f>C11</f>
        <v>DE0_2990_0000</v>
      </c>
      <c r="K11">
        <f>D11*L11</f>
        <v>0.1</v>
      </c>
      <c r="L11">
        <f>IF(LEFT(B11,1)="F",_xlfn.IFNA(VLOOKUP(CONCATENATE("F",RIGHT(B:B,5),C:C),'F &amp; N Factors'!C:M,10,FALSE),1),_xlfn.IFNA(VLOOKUP(CONCATENATE("F",RIGHT(B:B,5),C:C),'F &amp; N Factors'!C:M,11,FALSE),1))</f>
        <v>1</v>
      </c>
      <c r="N11">
        <f>SUMIFS(K:K,I:I,I:I,J:J,J:J)</f>
        <v>0.99999999999999989</v>
      </c>
      <c r="O11" t="str">
        <f t="shared" si="2"/>
        <v/>
      </c>
    </row>
    <row r="12" spans="1:15" x14ac:dyDescent="0.25">
      <c r="A12">
        <v>11060</v>
      </c>
      <c r="B12" t="s">
        <v>6</v>
      </c>
      <c r="C12" t="s">
        <v>7</v>
      </c>
      <c r="D12">
        <v>0.1</v>
      </c>
      <c r="E12">
        <f t="shared" si="0"/>
        <v>0.99999999999999989</v>
      </c>
      <c r="F12" t="str">
        <f t="shared" si="1"/>
        <v/>
      </c>
      <c r="H12">
        <f>A12</f>
        <v>11060</v>
      </c>
      <c r="I12" t="str">
        <f>CONCATENATE("N",RIGHT(B12,5))</f>
        <v>N10003</v>
      </c>
      <c r="J12" t="str">
        <f>C12</f>
        <v>DE0_2990_0000</v>
      </c>
      <c r="K12">
        <f>D12*L12</f>
        <v>0.1</v>
      </c>
      <c r="L12">
        <f>IF(LEFT(B12,1)="F",_xlfn.IFNA(VLOOKUP(CONCATENATE("F",RIGHT(B:B,5),C:C),'F &amp; N Factors'!C:M,10,FALSE),1),_xlfn.IFNA(VLOOKUP(CONCATENATE("F",RIGHT(B:B,5),C:C),'F &amp; N Factors'!C:M,11,FALSE),1))</f>
        <v>1</v>
      </c>
      <c r="N12">
        <f>SUMIFS(K:K,I:I,I:I,J:J,J:J)</f>
        <v>0.99999999999999989</v>
      </c>
      <c r="O12" t="str">
        <f t="shared" si="2"/>
        <v/>
      </c>
    </row>
    <row r="13" spans="1:15" x14ac:dyDescent="0.25">
      <c r="A13">
        <v>11061</v>
      </c>
      <c r="B13" t="s">
        <v>6</v>
      </c>
      <c r="C13" t="s">
        <v>7</v>
      </c>
      <c r="D13">
        <v>0.1</v>
      </c>
      <c r="E13">
        <f t="shared" si="0"/>
        <v>0.99999999999999989</v>
      </c>
      <c r="F13" t="str">
        <f t="shared" si="1"/>
        <v/>
      </c>
      <c r="H13">
        <f>A13</f>
        <v>11061</v>
      </c>
      <c r="I13" t="str">
        <f>CONCATENATE("N",RIGHT(B13,5))</f>
        <v>N10003</v>
      </c>
      <c r="J13" t="str">
        <f>C13</f>
        <v>DE0_2990_0000</v>
      </c>
      <c r="K13">
        <f>D13*L13</f>
        <v>0.1</v>
      </c>
      <c r="L13">
        <f>IF(LEFT(B13,1)="F",_xlfn.IFNA(VLOOKUP(CONCATENATE("F",RIGHT(B:B,5),C:C),'F &amp; N Factors'!C:M,10,FALSE),1),_xlfn.IFNA(VLOOKUP(CONCATENATE("F",RIGHT(B:B,5),C:C),'F &amp; N Factors'!C:M,11,FALSE),1))</f>
        <v>1</v>
      </c>
      <c r="N13">
        <f>SUMIFS(K:K,I:I,I:I,J:J,J:J)</f>
        <v>0.99999999999999989</v>
      </c>
      <c r="O13" t="str">
        <f t="shared" si="2"/>
        <v/>
      </c>
    </row>
    <row r="14" spans="1:15" x14ac:dyDescent="0.25">
      <c r="A14">
        <v>11062</v>
      </c>
      <c r="B14" t="s">
        <v>6</v>
      </c>
      <c r="C14" t="s">
        <v>7</v>
      </c>
      <c r="D14">
        <v>0.1</v>
      </c>
      <c r="E14">
        <f t="shared" si="0"/>
        <v>0.99999999999999989</v>
      </c>
      <c r="F14" t="str">
        <f t="shared" si="1"/>
        <v/>
      </c>
      <c r="H14">
        <f>A14</f>
        <v>11062</v>
      </c>
      <c r="I14" t="str">
        <f>CONCATENATE("N",RIGHT(B14,5))</f>
        <v>N10003</v>
      </c>
      <c r="J14" t="str">
        <f>C14</f>
        <v>DE0_2990_0000</v>
      </c>
      <c r="K14">
        <f>D14*L14</f>
        <v>0.1</v>
      </c>
      <c r="L14">
        <f>IF(LEFT(B14,1)="F",_xlfn.IFNA(VLOOKUP(CONCATENATE("F",RIGHT(B:B,5),C:C),'F &amp; N Factors'!C:M,10,FALSE),1),_xlfn.IFNA(VLOOKUP(CONCATENATE("F",RIGHT(B:B,5),C:C),'F &amp; N Factors'!C:M,11,FALSE),1))</f>
        <v>1</v>
      </c>
      <c r="N14">
        <f>SUMIFS(K:K,I:I,I:I,J:J,J:J)</f>
        <v>0.99999999999999989</v>
      </c>
      <c r="O14" t="str">
        <f t="shared" si="2"/>
        <v/>
      </c>
    </row>
    <row r="15" spans="1:15" x14ac:dyDescent="0.25">
      <c r="A15">
        <v>11063</v>
      </c>
      <c r="B15" t="s">
        <v>6</v>
      </c>
      <c r="C15" t="s">
        <v>7</v>
      </c>
      <c r="D15">
        <v>0.1</v>
      </c>
      <c r="E15">
        <f t="shared" si="0"/>
        <v>0.99999999999999989</v>
      </c>
      <c r="F15" t="str">
        <f t="shared" si="1"/>
        <v/>
      </c>
      <c r="H15">
        <f>A15</f>
        <v>11063</v>
      </c>
      <c r="I15" t="str">
        <f>CONCATENATE("N",RIGHT(B15,5))</f>
        <v>N10003</v>
      </c>
      <c r="J15" t="str">
        <f>C15</f>
        <v>DE0_2990_0000</v>
      </c>
      <c r="K15">
        <f>D15*L15</f>
        <v>0.1</v>
      </c>
      <c r="L15">
        <f>IF(LEFT(B15,1)="F",_xlfn.IFNA(VLOOKUP(CONCATENATE("F",RIGHT(B:B,5),C:C),'F &amp; N Factors'!C:M,10,FALSE),1),_xlfn.IFNA(VLOOKUP(CONCATENATE("F",RIGHT(B:B,5),C:C),'F &amp; N Factors'!C:M,11,FALSE),1))</f>
        <v>1</v>
      </c>
      <c r="N15">
        <f>SUMIFS(K:K,I:I,I:I,J:J,J:J)</f>
        <v>0.99999999999999989</v>
      </c>
      <c r="O15" t="str">
        <f t="shared" si="2"/>
        <v/>
      </c>
    </row>
    <row r="16" spans="1:15" x14ac:dyDescent="0.25">
      <c r="A16">
        <v>11064</v>
      </c>
      <c r="B16" t="s">
        <v>6</v>
      </c>
      <c r="C16" t="s">
        <v>7</v>
      </c>
      <c r="D16">
        <v>0.1</v>
      </c>
      <c r="E16">
        <f t="shared" si="0"/>
        <v>0.99999999999999989</v>
      </c>
      <c r="F16" t="str">
        <f t="shared" si="1"/>
        <v/>
      </c>
      <c r="H16">
        <f>A16</f>
        <v>11064</v>
      </c>
      <c r="I16" t="str">
        <f>CONCATENATE("N",RIGHT(B16,5))</f>
        <v>N10003</v>
      </c>
      <c r="J16" t="str">
        <f>C16</f>
        <v>DE0_2990_0000</v>
      </c>
      <c r="K16">
        <f>D16*L16</f>
        <v>0.1</v>
      </c>
      <c r="L16">
        <f>IF(LEFT(B16,1)="F",_xlfn.IFNA(VLOOKUP(CONCATENATE("F",RIGHT(B:B,5),C:C),'F &amp; N Factors'!C:M,10,FALSE),1),_xlfn.IFNA(VLOOKUP(CONCATENATE("F",RIGHT(B:B,5),C:C),'F &amp; N Factors'!C:M,11,FALSE),1))</f>
        <v>1</v>
      </c>
      <c r="N16">
        <f>SUMIFS(K:K,I:I,I:I,J:J,J:J)</f>
        <v>0.99999999999999989</v>
      </c>
      <c r="O16" t="str">
        <f t="shared" si="2"/>
        <v/>
      </c>
    </row>
    <row r="17" spans="1:15" x14ac:dyDescent="0.25">
      <c r="A17">
        <v>11030</v>
      </c>
      <c r="B17" t="s">
        <v>6</v>
      </c>
      <c r="C17" t="s">
        <v>8</v>
      </c>
      <c r="D17">
        <v>0.111111111</v>
      </c>
      <c r="E17">
        <f t="shared" si="0"/>
        <v>0.99999999900000014</v>
      </c>
      <c r="F17" t="str">
        <f t="shared" si="1"/>
        <v/>
      </c>
      <c r="H17">
        <f>A17</f>
        <v>11030</v>
      </c>
      <c r="I17" t="str">
        <f>CONCATENATE("N",RIGHT(B17,5))</f>
        <v>N10003</v>
      </c>
      <c r="J17" t="str">
        <f>C17</f>
        <v>EU0_3010_0000</v>
      </c>
      <c r="K17">
        <f>D17*L17</f>
        <v>0.111111111</v>
      </c>
      <c r="L17">
        <f>IF(LEFT(B17,1)="F",_xlfn.IFNA(VLOOKUP(CONCATENATE("F",RIGHT(B:B,5),C:C),'F &amp; N Factors'!C:M,10,FALSE),1),_xlfn.IFNA(VLOOKUP(CONCATENATE("F",RIGHT(B:B,5),C:C),'F &amp; N Factors'!C:M,11,FALSE),1))</f>
        <v>1</v>
      </c>
      <c r="N17">
        <f>SUMIFS(K:K,I:I,I:I,J:J,J:J)</f>
        <v>0.99999999900000014</v>
      </c>
      <c r="O17" t="str">
        <f t="shared" si="2"/>
        <v/>
      </c>
    </row>
    <row r="18" spans="1:15" x14ac:dyDescent="0.25">
      <c r="A18">
        <v>11035</v>
      </c>
      <c r="B18" t="s">
        <v>6</v>
      </c>
      <c r="C18" t="s">
        <v>8</v>
      </c>
      <c r="D18">
        <v>0.111111111</v>
      </c>
      <c r="E18">
        <f t="shared" si="0"/>
        <v>0.99999999900000014</v>
      </c>
      <c r="F18" t="str">
        <f t="shared" si="1"/>
        <v/>
      </c>
      <c r="H18">
        <f>A18</f>
        <v>11035</v>
      </c>
      <c r="I18" t="str">
        <f>CONCATENATE("N",RIGHT(B18,5))</f>
        <v>N10003</v>
      </c>
      <c r="J18" t="str">
        <f>C18</f>
        <v>EU0_3010_0000</v>
      </c>
      <c r="K18">
        <f>D18*L18</f>
        <v>0.111111111</v>
      </c>
      <c r="L18">
        <f>IF(LEFT(B18,1)="F",_xlfn.IFNA(VLOOKUP(CONCATENATE("F",RIGHT(B:B,5),C:C),'F &amp; N Factors'!C:M,10,FALSE),1),_xlfn.IFNA(VLOOKUP(CONCATENATE("F",RIGHT(B:B,5),C:C),'F &amp; N Factors'!C:M,11,FALSE),1))</f>
        <v>1</v>
      </c>
      <c r="N18">
        <f>SUMIFS(K:K,I:I,I:I,J:J,J:J)</f>
        <v>0.99999999900000014</v>
      </c>
      <c r="O18" t="str">
        <f t="shared" si="2"/>
        <v/>
      </c>
    </row>
    <row r="19" spans="1:15" x14ac:dyDescent="0.25">
      <c r="A19">
        <v>11038</v>
      </c>
      <c r="B19" t="s">
        <v>6</v>
      </c>
      <c r="C19" t="s">
        <v>8</v>
      </c>
      <c r="D19">
        <v>0.111111111</v>
      </c>
      <c r="E19">
        <f t="shared" si="0"/>
        <v>0.99999999900000014</v>
      </c>
      <c r="F19" t="str">
        <f t="shared" si="1"/>
        <v/>
      </c>
      <c r="H19">
        <f>A19</f>
        <v>11038</v>
      </c>
      <c r="I19" t="str">
        <f>CONCATENATE("N",RIGHT(B19,5))</f>
        <v>N10003</v>
      </c>
      <c r="J19" t="str">
        <f>C19</f>
        <v>EU0_3010_0000</v>
      </c>
      <c r="K19">
        <f>D19*L19</f>
        <v>0.111111111</v>
      </c>
      <c r="L19">
        <f>IF(LEFT(B19,1)="F",_xlfn.IFNA(VLOOKUP(CONCATENATE("F",RIGHT(B:B,5),C:C),'F &amp; N Factors'!C:M,10,FALSE),1),_xlfn.IFNA(VLOOKUP(CONCATENATE("F",RIGHT(B:B,5),C:C),'F &amp; N Factors'!C:M,11,FALSE),1))</f>
        <v>1</v>
      </c>
      <c r="N19">
        <f>SUMIFS(K:K,I:I,I:I,J:J,J:J)</f>
        <v>0.99999999900000014</v>
      </c>
      <c r="O19" t="str">
        <f t="shared" si="2"/>
        <v/>
      </c>
    </row>
    <row r="20" spans="1:15" x14ac:dyDescent="0.25">
      <c r="A20">
        <v>11041</v>
      </c>
      <c r="B20" t="s">
        <v>6</v>
      </c>
      <c r="C20" t="s">
        <v>8</v>
      </c>
      <c r="D20">
        <v>0.111111111</v>
      </c>
      <c r="E20">
        <f t="shared" si="0"/>
        <v>0.99999999900000014</v>
      </c>
      <c r="F20" t="str">
        <f t="shared" si="1"/>
        <v/>
      </c>
      <c r="H20">
        <f>A20</f>
        <v>11041</v>
      </c>
      <c r="I20" t="str">
        <f>CONCATENATE("N",RIGHT(B20,5))</f>
        <v>N10003</v>
      </c>
      <c r="J20" t="str">
        <f>C20</f>
        <v>EU0_3010_0000</v>
      </c>
      <c r="K20">
        <f>D20*L20</f>
        <v>0.111111111</v>
      </c>
      <c r="L20">
        <f>IF(LEFT(B20,1)="F",_xlfn.IFNA(VLOOKUP(CONCATENATE("F",RIGHT(B:B,5),C:C),'F &amp; N Factors'!C:M,10,FALSE),1),_xlfn.IFNA(VLOOKUP(CONCATENATE("F",RIGHT(B:B,5),C:C),'F &amp; N Factors'!C:M,11,FALSE),1))</f>
        <v>1</v>
      </c>
      <c r="N20">
        <f>SUMIFS(K:K,I:I,I:I,J:J,J:J)</f>
        <v>0.99999999900000014</v>
      </c>
      <c r="O20" t="str">
        <f t="shared" si="2"/>
        <v/>
      </c>
    </row>
    <row r="21" spans="1:15" x14ac:dyDescent="0.25">
      <c r="A21">
        <v>11044</v>
      </c>
      <c r="B21" t="s">
        <v>6</v>
      </c>
      <c r="C21" t="s">
        <v>8</v>
      </c>
      <c r="D21">
        <v>0.111111111</v>
      </c>
      <c r="E21">
        <f t="shared" si="0"/>
        <v>0.99999999900000014</v>
      </c>
      <c r="F21" t="str">
        <f t="shared" si="1"/>
        <v/>
      </c>
      <c r="H21">
        <f>A21</f>
        <v>11044</v>
      </c>
      <c r="I21" t="str">
        <f>CONCATENATE("N",RIGHT(B21,5))</f>
        <v>N10003</v>
      </c>
      <c r="J21" t="str">
        <f>C21</f>
        <v>EU0_3010_0000</v>
      </c>
      <c r="K21">
        <f>D21*L21</f>
        <v>0.111111111</v>
      </c>
      <c r="L21">
        <f>IF(LEFT(B21,1)="F",_xlfn.IFNA(VLOOKUP(CONCATENATE("F",RIGHT(B:B,5),C:C),'F &amp; N Factors'!C:M,10,FALSE),1),_xlfn.IFNA(VLOOKUP(CONCATENATE("F",RIGHT(B:B,5),C:C),'F &amp; N Factors'!C:M,11,FALSE),1))</f>
        <v>1</v>
      </c>
      <c r="N21">
        <f>SUMIFS(K:K,I:I,I:I,J:J,J:J)</f>
        <v>0.99999999900000014</v>
      </c>
      <c r="O21" t="str">
        <f t="shared" si="2"/>
        <v/>
      </c>
    </row>
    <row r="22" spans="1:15" x14ac:dyDescent="0.25">
      <c r="A22">
        <v>11047</v>
      </c>
      <c r="B22" t="s">
        <v>6</v>
      </c>
      <c r="C22" t="s">
        <v>8</v>
      </c>
      <c r="D22">
        <v>0.111111111</v>
      </c>
      <c r="E22">
        <f t="shared" si="0"/>
        <v>0.99999999900000014</v>
      </c>
      <c r="F22" t="str">
        <f t="shared" si="1"/>
        <v/>
      </c>
      <c r="H22">
        <f>A22</f>
        <v>11047</v>
      </c>
      <c r="I22" t="str">
        <f>CONCATENATE("N",RIGHT(B22,5))</f>
        <v>N10003</v>
      </c>
      <c r="J22" t="str">
        <f>C22</f>
        <v>EU0_3010_0000</v>
      </c>
      <c r="K22">
        <f>D22*L22</f>
        <v>0.111111111</v>
      </c>
      <c r="L22">
        <f>IF(LEFT(B22,1)="F",_xlfn.IFNA(VLOOKUP(CONCATENATE("F",RIGHT(B:B,5),C:C),'F &amp; N Factors'!C:M,10,FALSE),1),_xlfn.IFNA(VLOOKUP(CONCATENATE("F",RIGHT(B:B,5),C:C),'F &amp; N Factors'!C:M,11,FALSE),1))</f>
        <v>1</v>
      </c>
      <c r="N22">
        <f>SUMIFS(K:K,I:I,I:I,J:J,J:J)</f>
        <v>0.99999999900000014</v>
      </c>
      <c r="O22" t="str">
        <f t="shared" si="2"/>
        <v/>
      </c>
    </row>
    <row r="23" spans="1:15" x14ac:dyDescent="0.25">
      <c r="A23">
        <v>11049</v>
      </c>
      <c r="B23" t="s">
        <v>6</v>
      </c>
      <c r="C23" t="s">
        <v>8</v>
      </c>
      <c r="D23">
        <v>0.111111111</v>
      </c>
      <c r="E23">
        <f t="shared" si="0"/>
        <v>0.99999999900000014</v>
      </c>
      <c r="F23" t="str">
        <f t="shared" si="1"/>
        <v/>
      </c>
      <c r="H23">
        <f>A23</f>
        <v>11049</v>
      </c>
      <c r="I23" t="str">
        <f>CONCATENATE("N",RIGHT(B23,5))</f>
        <v>N10003</v>
      </c>
      <c r="J23" t="str">
        <f>C23</f>
        <v>EU0_3010_0000</v>
      </c>
      <c r="K23">
        <f>D23*L23</f>
        <v>0.111111111</v>
      </c>
      <c r="L23">
        <f>IF(LEFT(B23,1)="F",_xlfn.IFNA(VLOOKUP(CONCATENATE("F",RIGHT(B:B,5),C:C),'F &amp; N Factors'!C:M,10,FALSE),1),_xlfn.IFNA(VLOOKUP(CONCATENATE("F",RIGHT(B:B,5),C:C),'F &amp; N Factors'!C:M,11,FALSE),1))</f>
        <v>1</v>
      </c>
      <c r="N23">
        <f>SUMIFS(K:K,I:I,I:I,J:J,J:J)</f>
        <v>0.99999999900000014</v>
      </c>
      <c r="O23" t="str">
        <f t="shared" si="2"/>
        <v/>
      </c>
    </row>
    <row r="24" spans="1:15" x14ac:dyDescent="0.25">
      <c r="A24">
        <v>11050</v>
      </c>
      <c r="B24" t="s">
        <v>6</v>
      </c>
      <c r="C24" t="s">
        <v>8</v>
      </c>
      <c r="D24">
        <v>0.111111111</v>
      </c>
      <c r="E24">
        <f t="shared" si="0"/>
        <v>0.99999999900000014</v>
      </c>
      <c r="F24" t="str">
        <f t="shared" si="1"/>
        <v/>
      </c>
      <c r="H24">
        <f>A24</f>
        <v>11050</v>
      </c>
      <c r="I24" t="str">
        <f>CONCATENATE("N",RIGHT(B24,5))</f>
        <v>N10003</v>
      </c>
      <c r="J24" t="str">
        <f>C24</f>
        <v>EU0_3010_0000</v>
      </c>
      <c r="K24">
        <f>D24*L24</f>
        <v>0.111111111</v>
      </c>
      <c r="L24">
        <f>IF(LEFT(B24,1)="F",_xlfn.IFNA(VLOOKUP(CONCATENATE("F",RIGHT(B:B,5),C:C),'F &amp; N Factors'!C:M,10,FALSE),1),_xlfn.IFNA(VLOOKUP(CONCATENATE("F",RIGHT(B:B,5),C:C),'F &amp; N Factors'!C:M,11,FALSE),1))</f>
        <v>1</v>
      </c>
      <c r="N24">
        <f>SUMIFS(K:K,I:I,I:I,J:J,J:J)</f>
        <v>0.99999999900000014</v>
      </c>
      <c r="O24" t="str">
        <f t="shared" si="2"/>
        <v/>
      </c>
    </row>
    <row r="25" spans="1:15" x14ac:dyDescent="0.25">
      <c r="A25">
        <v>11051</v>
      </c>
      <c r="B25" t="s">
        <v>6</v>
      </c>
      <c r="C25" t="s">
        <v>8</v>
      </c>
      <c r="D25">
        <v>0.111111111</v>
      </c>
      <c r="E25">
        <f t="shared" si="0"/>
        <v>0.99999999900000014</v>
      </c>
      <c r="F25" t="str">
        <f t="shared" si="1"/>
        <v/>
      </c>
      <c r="H25">
        <f>A25</f>
        <v>11051</v>
      </c>
      <c r="I25" t="str">
        <f>CONCATENATE("N",RIGHT(B25,5))</f>
        <v>N10003</v>
      </c>
      <c r="J25" t="str">
        <f>C25</f>
        <v>EU0_3010_0000</v>
      </c>
      <c r="K25">
        <f>D25*L25</f>
        <v>0.111111111</v>
      </c>
      <c r="L25">
        <f>IF(LEFT(B25,1)="F",_xlfn.IFNA(VLOOKUP(CONCATENATE("F",RIGHT(B:B,5),C:C),'F &amp; N Factors'!C:M,10,FALSE),1),_xlfn.IFNA(VLOOKUP(CONCATENATE("F",RIGHT(B:B,5),C:C),'F &amp; N Factors'!C:M,11,FALSE),1))</f>
        <v>1</v>
      </c>
      <c r="N25">
        <f>SUMIFS(K:K,I:I,I:I,J:J,J:J)</f>
        <v>0.99999999900000014</v>
      </c>
      <c r="O25" t="str">
        <f t="shared" si="2"/>
        <v/>
      </c>
    </row>
    <row r="26" spans="1:15" x14ac:dyDescent="0.25">
      <c r="A26">
        <v>11051</v>
      </c>
      <c r="B26" t="s">
        <v>6</v>
      </c>
      <c r="C26" t="s">
        <v>9</v>
      </c>
      <c r="D26">
        <v>0.2</v>
      </c>
      <c r="E26">
        <f t="shared" si="0"/>
        <v>1</v>
      </c>
      <c r="F26" t="str">
        <f t="shared" si="1"/>
        <v/>
      </c>
      <c r="H26">
        <f>A26</f>
        <v>11051</v>
      </c>
      <c r="I26" t="str">
        <f>CONCATENATE("N",RIGHT(B26,5))</f>
        <v>N10003</v>
      </c>
      <c r="J26" t="str">
        <f>C26</f>
        <v>EU0_3011_0000</v>
      </c>
      <c r="K26">
        <f>D26*L26</f>
        <v>0.2</v>
      </c>
      <c r="L26">
        <f>IF(LEFT(B26,1)="F",_xlfn.IFNA(VLOOKUP(CONCATENATE("F",RIGHT(B:B,5),C:C),'F &amp; N Factors'!C:M,10,FALSE),1),_xlfn.IFNA(VLOOKUP(CONCATENATE("F",RIGHT(B:B,5),C:C),'F &amp; N Factors'!C:M,11,FALSE),1))</f>
        <v>1</v>
      </c>
      <c r="N26">
        <f>SUMIFS(K:K,I:I,I:I,J:J,J:J)</f>
        <v>1</v>
      </c>
      <c r="O26" t="str">
        <f t="shared" si="2"/>
        <v/>
      </c>
    </row>
    <row r="27" spans="1:15" x14ac:dyDescent="0.25">
      <c r="A27">
        <v>11052</v>
      </c>
      <c r="B27" t="s">
        <v>6</v>
      </c>
      <c r="C27" t="s">
        <v>9</v>
      </c>
      <c r="D27">
        <v>0.2</v>
      </c>
      <c r="E27">
        <f t="shared" si="0"/>
        <v>1</v>
      </c>
      <c r="F27" t="str">
        <f t="shared" si="1"/>
        <v/>
      </c>
      <c r="H27">
        <f>A27</f>
        <v>11052</v>
      </c>
      <c r="I27" t="str">
        <f>CONCATENATE("N",RIGHT(B27,5))</f>
        <v>N10003</v>
      </c>
      <c r="J27" t="str">
        <f>C27</f>
        <v>EU0_3011_0000</v>
      </c>
      <c r="K27">
        <f>D27*L27</f>
        <v>0.2</v>
      </c>
      <c r="L27">
        <f>IF(LEFT(B27,1)="F",_xlfn.IFNA(VLOOKUP(CONCATENATE("F",RIGHT(B:B,5),C:C),'F &amp; N Factors'!C:M,10,FALSE),1),_xlfn.IFNA(VLOOKUP(CONCATENATE("F",RIGHT(B:B,5),C:C),'F &amp; N Factors'!C:M,11,FALSE),1))</f>
        <v>1</v>
      </c>
      <c r="N27">
        <f>SUMIFS(K:K,I:I,I:I,J:J,J:J)</f>
        <v>1</v>
      </c>
      <c r="O27" t="str">
        <f t="shared" si="2"/>
        <v/>
      </c>
    </row>
    <row r="28" spans="1:15" x14ac:dyDescent="0.25">
      <c r="A28">
        <v>11053</v>
      </c>
      <c r="B28" t="s">
        <v>6</v>
      </c>
      <c r="C28" t="s">
        <v>9</v>
      </c>
      <c r="D28">
        <v>0.2</v>
      </c>
      <c r="E28">
        <f t="shared" si="0"/>
        <v>1</v>
      </c>
      <c r="F28" t="str">
        <f t="shared" si="1"/>
        <v/>
      </c>
      <c r="H28">
        <f>A28</f>
        <v>11053</v>
      </c>
      <c r="I28" t="str">
        <f>CONCATENATE("N",RIGHT(B28,5))</f>
        <v>N10003</v>
      </c>
      <c r="J28" t="str">
        <f>C28</f>
        <v>EU0_3011_0000</v>
      </c>
      <c r="K28">
        <f>D28*L28</f>
        <v>0.2</v>
      </c>
      <c r="L28">
        <f>IF(LEFT(B28,1)="F",_xlfn.IFNA(VLOOKUP(CONCATENATE("F",RIGHT(B:B,5),C:C),'F &amp; N Factors'!C:M,10,FALSE),1),_xlfn.IFNA(VLOOKUP(CONCATENATE("F",RIGHT(B:B,5),C:C),'F &amp; N Factors'!C:M,11,FALSE),1))</f>
        <v>1</v>
      </c>
      <c r="N28">
        <f>SUMIFS(K:K,I:I,I:I,J:J,J:J)</f>
        <v>1</v>
      </c>
      <c r="O28" t="str">
        <f t="shared" si="2"/>
        <v/>
      </c>
    </row>
    <row r="29" spans="1:15" x14ac:dyDescent="0.25">
      <c r="A29">
        <v>11054</v>
      </c>
      <c r="B29" t="s">
        <v>6</v>
      </c>
      <c r="C29" t="s">
        <v>9</v>
      </c>
      <c r="D29">
        <v>0.2</v>
      </c>
      <c r="E29">
        <f t="shared" si="0"/>
        <v>1</v>
      </c>
      <c r="F29" t="str">
        <f t="shared" si="1"/>
        <v/>
      </c>
      <c r="H29">
        <f>A29</f>
        <v>11054</v>
      </c>
      <c r="I29" t="str">
        <f>CONCATENATE("N",RIGHT(B29,5))</f>
        <v>N10003</v>
      </c>
      <c r="J29" t="str">
        <f>C29</f>
        <v>EU0_3011_0000</v>
      </c>
      <c r="K29">
        <f>D29*L29</f>
        <v>0.2</v>
      </c>
      <c r="L29">
        <f>IF(LEFT(B29,1)="F",_xlfn.IFNA(VLOOKUP(CONCATENATE("F",RIGHT(B:B,5),C:C),'F &amp; N Factors'!C:M,10,FALSE),1),_xlfn.IFNA(VLOOKUP(CONCATENATE("F",RIGHT(B:B,5),C:C),'F &amp; N Factors'!C:M,11,FALSE),1))</f>
        <v>1</v>
      </c>
      <c r="N29">
        <f>SUMIFS(K:K,I:I,I:I,J:J,J:J)</f>
        <v>1</v>
      </c>
      <c r="O29" t="str">
        <f t="shared" si="2"/>
        <v/>
      </c>
    </row>
    <row r="30" spans="1:15" x14ac:dyDescent="0.25">
      <c r="A30">
        <v>11055</v>
      </c>
      <c r="B30" t="s">
        <v>6</v>
      </c>
      <c r="C30" t="s">
        <v>9</v>
      </c>
      <c r="D30">
        <v>0.2</v>
      </c>
      <c r="E30">
        <f t="shared" si="0"/>
        <v>1</v>
      </c>
      <c r="F30" t="str">
        <f t="shared" si="1"/>
        <v/>
      </c>
      <c r="H30">
        <f>A30</f>
        <v>11055</v>
      </c>
      <c r="I30" t="str">
        <f>CONCATENATE("N",RIGHT(B30,5))</f>
        <v>N10003</v>
      </c>
      <c r="J30" t="str">
        <f>C30</f>
        <v>EU0_3011_0000</v>
      </c>
      <c r="K30">
        <f>D30*L30</f>
        <v>0.2</v>
      </c>
      <c r="L30">
        <f>IF(LEFT(B30,1)="F",_xlfn.IFNA(VLOOKUP(CONCATENATE("F",RIGHT(B:B,5),C:C),'F &amp; N Factors'!C:M,10,FALSE),1),_xlfn.IFNA(VLOOKUP(CONCATENATE("F",RIGHT(B:B,5),C:C),'F &amp; N Factors'!C:M,11,FALSE),1))</f>
        <v>1</v>
      </c>
      <c r="N30">
        <f>SUMIFS(K:K,I:I,I:I,J:J,J:J)</f>
        <v>1</v>
      </c>
      <c r="O30" t="str">
        <f t="shared" si="2"/>
        <v/>
      </c>
    </row>
    <row r="31" spans="1:15" x14ac:dyDescent="0.25">
      <c r="A31">
        <v>10982</v>
      </c>
      <c r="B31" t="s">
        <v>6</v>
      </c>
      <c r="C31" t="s">
        <v>10</v>
      </c>
      <c r="D31">
        <v>1</v>
      </c>
      <c r="E31">
        <f t="shared" si="0"/>
        <v>1</v>
      </c>
      <c r="F31" t="str">
        <f t="shared" si="1"/>
        <v/>
      </c>
      <c r="H31">
        <f>A31</f>
        <v>10982</v>
      </c>
      <c r="I31" t="str">
        <f>CONCATENATE("N",RIGHT(B31,5))</f>
        <v>N10003</v>
      </c>
      <c r="J31" t="str">
        <f>C31</f>
        <v>EU0_3201_0000</v>
      </c>
      <c r="K31">
        <f>D31*L31</f>
        <v>1</v>
      </c>
      <c r="L31">
        <f>IF(LEFT(B31,1)="F",_xlfn.IFNA(VLOOKUP(CONCATENATE("F",RIGHT(B:B,5),C:C),'F &amp; N Factors'!C:M,10,FALSE),1),_xlfn.IFNA(VLOOKUP(CONCATENATE("F",RIGHT(B:B,5),C:C),'F &amp; N Factors'!C:M,11,FALSE),1))</f>
        <v>1</v>
      </c>
      <c r="N31">
        <f>SUMIFS(K:K,I:I,I:I,J:J,J:J)</f>
        <v>1</v>
      </c>
      <c r="O31" t="str">
        <f t="shared" si="2"/>
        <v/>
      </c>
    </row>
    <row r="32" spans="1:15" x14ac:dyDescent="0.25">
      <c r="A32">
        <v>10733</v>
      </c>
      <c r="B32" t="s">
        <v>6</v>
      </c>
      <c r="C32" t="s">
        <v>11</v>
      </c>
      <c r="D32">
        <v>1</v>
      </c>
      <c r="E32">
        <f t="shared" si="0"/>
        <v>1</v>
      </c>
      <c r="F32" t="str">
        <f t="shared" si="1"/>
        <v/>
      </c>
      <c r="H32">
        <f>A32</f>
        <v>10733</v>
      </c>
      <c r="I32" t="str">
        <f>CONCATENATE("N",RIGHT(B32,5))</f>
        <v>N10003</v>
      </c>
      <c r="J32" t="str">
        <f>C32</f>
        <v>EU0_3361_0000</v>
      </c>
      <c r="K32">
        <f>D32*L32</f>
        <v>1</v>
      </c>
      <c r="L32">
        <f>IF(LEFT(B32,1)="F",_xlfn.IFNA(VLOOKUP(CONCATENATE("F",RIGHT(B:B,5),C:C),'F &amp; N Factors'!C:M,10,FALSE),1),_xlfn.IFNA(VLOOKUP(CONCATENATE("F",RIGHT(B:B,5),C:C),'F &amp; N Factors'!C:M,11,FALSE),1))</f>
        <v>1</v>
      </c>
      <c r="N32">
        <f>SUMIFS(K:K,I:I,I:I,J:J,J:J)</f>
        <v>1</v>
      </c>
      <c r="O32" t="str">
        <f t="shared" si="2"/>
        <v/>
      </c>
    </row>
    <row r="33" spans="1:15" x14ac:dyDescent="0.25">
      <c r="A33">
        <v>11048</v>
      </c>
      <c r="B33" t="s">
        <v>6</v>
      </c>
      <c r="C33" t="s">
        <v>12</v>
      </c>
      <c r="D33">
        <v>1</v>
      </c>
      <c r="E33">
        <f t="shared" si="0"/>
        <v>1</v>
      </c>
      <c r="F33" t="str">
        <f t="shared" si="1"/>
        <v/>
      </c>
      <c r="H33">
        <f>A33</f>
        <v>11048</v>
      </c>
      <c r="I33" t="str">
        <f>CONCATENATE("N",RIGHT(B33,5))</f>
        <v>N10003</v>
      </c>
      <c r="J33" t="str">
        <f>C33</f>
        <v>EU1_2981_0000</v>
      </c>
      <c r="K33">
        <f>D33*L33</f>
        <v>1</v>
      </c>
      <c r="L33">
        <f>IF(LEFT(B33,1)="F",_xlfn.IFNA(VLOOKUP(CONCATENATE("F",RIGHT(B:B,5),C:C),'F &amp; N Factors'!C:M,10,FALSE),1),_xlfn.IFNA(VLOOKUP(CONCATENATE("F",RIGHT(B:B,5),C:C),'F &amp; N Factors'!C:M,11,FALSE),1))</f>
        <v>1</v>
      </c>
      <c r="N33">
        <f>SUMIFS(K:K,I:I,I:I,J:J,J:J)</f>
        <v>1</v>
      </c>
      <c r="O33" t="str">
        <f t="shared" si="2"/>
        <v/>
      </c>
    </row>
    <row r="34" spans="1:15" x14ac:dyDescent="0.25">
      <c r="A34">
        <v>11043</v>
      </c>
      <c r="B34" t="s">
        <v>6</v>
      </c>
      <c r="C34" t="s">
        <v>13</v>
      </c>
      <c r="D34">
        <v>0.8</v>
      </c>
      <c r="E34">
        <f t="shared" si="0"/>
        <v>1</v>
      </c>
      <c r="F34" t="str">
        <f t="shared" si="1"/>
        <v/>
      </c>
      <c r="H34">
        <f>A34</f>
        <v>11043</v>
      </c>
      <c r="I34" t="str">
        <f>CONCATENATE("N",RIGHT(B34,5))</f>
        <v>N10003</v>
      </c>
      <c r="J34" t="str">
        <f>C34</f>
        <v>EU1_2983_0000</v>
      </c>
      <c r="K34">
        <f>D34*L34</f>
        <v>0.8</v>
      </c>
      <c r="L34">
        <f>IF(LEFT(B34,1)="F",_xlfn.IFNA(VLOOKUP(CONCATENATE("F",RIGHT(B:B,5),C:C),'F &amp; N Factors'!C:M,10,FALSE),1),_xlfn.IFNA(VLOOKUP(CONCATENATE("F",RIGHT(B:B,5),C:C),'F &amp; N Factors'!C:M,11,FALSE),1))</f>
        <v>1</v>
      </c>
      <c r="N34">
        <f>SUMIFS(K:K,I:I,I:I,J:J,J:J)</f>
        <v>1</v>
      </c>
      <c r="O34" t="str">
        <f t="shared" si="2"/>
        <v/>
      </c>
    </row>
    <row r="35" spans="1:15" x14ac:dyDescent="0.25">
      <c r="A35">
        <v>11046</v>
      </c>
      <c r="B35" t="s">
        <v>6</v>
      </c>
      <c r="C35" t="s">
        <v>13</v>
      </c>
      <c r="D35">
        <v>0.2</v>
      </c>
      <c r="E35">
        <f t="shared" si="0"/>
        <v>1</v>
      </c>
      <c r="F35" t="str">
        <f t="shared" si="1"/>
        <v/>
      </c>
      <c r="H35">
        <f>A35</f>
        <v>11046</v>
      </c>
      <c r="I35" t="str">
        <f>CONCATENATE("N",RIGHT(B35,5))</f>
        <v>N10003</v>
      </c>
      <c r="J35" t="str">
        <f>C35</f>
        <v>EU1_2983_0000</v>
      </c>
      <c r="K35">
        <f>D35*L35</f>
        <v>0.2</v>
      </c>
      <c r="L35">
        <f>IF(LEFT(B35,1)="F",_xlfn.IFNA(VLOOKUP(CONCATENATE("F",RIGHT(B:B,5),C:C),'F &amp; N Factors'!C:M,10,FALSE),1),_xlfn.IFNA(VLOOKUP(CONCATENATE("F",RIGHT(B:B,5),C:C),'F &amp; N Factors'!C:M,11,FALSE),1))</f>
        <v>1</v>
      </c>
      <c r="N35">
        <f>SUMIFS(K:K,I:I,I:I,J:J,J:J)</f>
        <v>1</v>
      </c>
      <c r="O35" t="str">
        <f t="shared" si="2"/>
        <v/>
      </c>
    </row>
    <row r="36" spans="1:15" x14ac:dyDescent="0.25">
      <c r="A36">
        <v>8123</v>
      </c>
      <c r="B36" t="s">
        <v>14</v>
      </c>
      <c r="C36" t="s">
        <v>15</v>
      </c>
      <c r="D36">
        <v>1</v>
      </c>
      <c r="E36">
        <f t="shared" si="0"/>
        <v>1</v>
      </c>
      <c r="F36" t="str">
        <f t="shared" si="1"/>
        <v/>
      </c>
      <c r="H36">
        <f>A36</f>
        <v>8123</v>
      </c>
      <c r="I36" t="str">
        <f>CONCATENATE("N",RIGHT(B36,5))</f>
        <v>N10005</v>
      </c>
      <c r="J36" t="str">
        <f>C36</f>
        <v>EL0_4591_0000</v>
      </c>
      <c r="K36">
        <f>D36*L36</f>
        <v>1</v>
      </c>
      <c r="L36">
        <f>IF(LEFT(B36,1)="F",_xlfn.IFNA(VLOOKUP(CONCATENATE("F",RIGHT(B:B,5),C:C),'F &amp; N Factors'!C:M,10,FALSE),1),_xlfn.IFNA(VLOOKUP(CONCATENATE("F",RIGHT(B:B,5),C:C),'F &amp; N Factors'!C:M,11,FALSE),1))</f>
        <v>1</v>
      </c>
      <c r="N36">
        <f>SUMIFS(K:K,I:I,I:I,J:J,J:J)</f>
        <v>1</v>
      </c>
      <c r="O36" t="str">
        <f t="shared" si="2"/>
        <v/>
      </c>
    </row>
    <row r="37" spans="1:15" x14ac:dyDescent="0.25">
      <c r="A37">
        <v>8055</v>
      </c>
      <c r="B37" t="s">
        <v>14</v>
      </c>
      <c r="C37" t="s">
        <v>16</v>
      </c>
      <c r="D37">
        <v>1</v>
      </c>
      <c r="E37">
        <f t="shared" si="0"/>
        <v>1</v>
      </c>
      <c r="F37" t="str">
        <f t="shared" si="1"/>
        <v/>
      </c>
      <c r="H37">
        <f>A37</f>
        <v>8055</v>
      </c>
      <c r="I37" t="str">
        <f>CONCATENATE("N",RIGHT(B37,5))</f>
        <v>N10005</v>
      </c>
      <c r="J37" t="str">
        <f>C37</f>
        <v>EL0_4594_0000</v>
      </c>
      <c r="K37">
        <f>D37*L37</f>
        <v>1</v>
      </c>
      <c r="L37">
        <f>IF(LEFT(B37,1)="F",_xlfn.IFNA(VLOOKUP(CONCATENATE("F",RIGHT(B:B,5),C:C),'F &amp; N Factors'!C:M,10,FALSE),1),_xlfn.IFNA(VLOOKUP(CONCATENATE("F",RIGHT(B:B,5),C:C),'F &amp; N Factors'!C:M,11,FALSE),1))</f>
        <v>1</v>
      </c>
      <c r="N37">
        <f>SUMIFS(K:K,I:I,I:I,J:J,J:J)</f>
        <v>1</v>
      </c>
      <c r="O37" t="str">
        <f t="shared" si="2"/>
        <v/>
      </c>
    </row>
    <row r="38" spans="1:15" x14ac:dyDescent="0.25">
      <c r="A38">
        <v>8055</v>
      </c>
      <c r="B38" t="s">
        <v>14</v>
      </c>
      <c r="C38" t="s">
        <v>17</v>
      </c>
      <c r="D38">
        <v>0.5</v>
      </c>
      <c r="E38">
        <f t="shared" si="0"/>
        <v>1</v>
      </c>
      <c r="F38" t="str">
        <f t="shared" si="1"/>
        <v/>
      </c>
      <c r="H38">
        <f>A38</f>
        <v>8055</v>
      </c>
      <c r="I38" t="str">
        <f>CONCATENATE("N",RIGHT(B38,5))</f>
        <v>N10005</v>
      </c>
      <c r="J38" t="str">
        <f>C38</f>
        <v>EL0_4597_0000</v>
      </c>
      <c r="K38">
        <f>D38*L38</f>
        <v>0.5</v>
      </c>
      <c r="L38">
        <f>IF(LEFT(B38,1)="F",_xlfn.IFNA(VLOOKUP(CONCATENATE("F",RIGHT(B:B,5),C:C),'F &amp; N Factors'!C:M,10,FALSE),1),_xlfn.IFNA(VLOOKUP(CONCATENATE("F",RIGHT(B:B,5),C:C),'F &amp; N Factors'!C:M,11,FALSE),1))</f>
        <v>1</v>
      </c>
      <c r="N38">
        <f>SUMIFS(K:K,I:I,I:I,J:J,J:J)</f>
        <v>1</v>
      </c>
      <c r="O38" t="str">
        <f t="shared" si="2"/>
        <v/>
      </c>
    </row>
    <row r="39" spans="1:15" x14ac:dyDescent="0.25">
      <c r="A39">
        <v>8125</v>
      </c>
      <c r="B39" t="s">
        <v>14</v>
      </c>
      <c r="C39" t="s">
        <v>17</v>
      </c>
      <c r="D39">
        <v>0.5</v>
      </c>
      <c r="E39">
        <f t="shared" si="0"/>
        <v>1</v>
      </c>
      <c r="F39" t="str">
        <f t="shared" si="1"/>
        <v/>
      </c>
      <c r="H39">
        <f>A39</f>
        <v>8125</v>
      </c>
      <c r="I39" t="str">
        <f>CONCATENATE("N",RIGHT(B39,5))</f>
        <v>N10005</v>
      </c>
      <c r="J39" t="str">
        <f>C39</f>
        <v>EL0_4597_0000</v>
      </c>
      <c r="K39">
        <f>D39*L39</f>
        <v>0.5</v>
      </c>
      <c r="L39">
        <f>IF(LEFT(B39,1)="F",_xlfn.IFNA(VLOOKUP(CONCATENATE("F",RIGHT(B:B,5),C:C),'F &amp; N Factors'!C:M,10,FALSE),1),_xlfn.IFNA(VLOOKUP(CONCATENATE("F",RIGHT(B:B,5),C:C),'F &amp; N Factors'!C:M,11,FALSE),1))</f>
        <v>1</v>
      </c>
      <c r="N39">
        <f>SUMIFS(K:K,I:I,I:I,J:J,J:J)</f>
        <v>1</v>
      </c>
      <c r="O39" t="str">
        <f t="shared" si="2"/>
        <v/>
      </c>
    </row>
    <row r="40" spans="1:15" x14ac:dyDescent="0.25">
      <c r="A40">
        <v>8213</v>
      </c>
      <c r="B40" t="s">
        <v>14</v>
      </c>
      <c r="C40" t="s">
        <v>18</v>
      </c>
      <c r="D40">
        <v>1</v>
      </c>
      <c r="E40">
        <f t="shared" si="0"/>
        <v>1</v>
      </c>
      <c r="F40" t="str">
        <f t="shared" si="1"/>
        <v/>
      </c>
      <c r="H40">
        <f>A40</f>
        <v>8213</v>
      </c>
      <c r="I40" t="str">
        <f>CONCATENATE("N",RIGHT(B40,5))</f>
        <v>N10005</v>
      </c>
      <c r="J40" t="str">
        <f>C40</f>
        <v>EL0_4631_0000</v>
      </c>
      <c r="K40">
        <f>D40*L40</f>
        <v>1</v>
      </c>
      <c r="L40">
        <f>IF(LEFT(B40,1)="F",_xlfn.IFNA(VLOOKUP(CONCATENATE("F",RIGHT(B:B,5),C:C),'F &amp; N Factors'!C:M,10,FALSE),1),_xlfn.IFNA(VLOOKUP(CONCATENATE("F",RIGHT(B:B,5),C:C),'F &amp; N Factors'!C:M,11,FALSE),1))</f>
        <v>1</v>
      </c>
      <c r="N40">
        <f>SUMIFS(K:K,I:I,I:I,J:J,J:J)</f>
        <v>1</v>
      </c>
      <c r="O40" t="str">
        <f t="shared" si="2"/>
        <v/>
      </c>
    </row>
    <row r="41" spans="1:15" x14ac:dyDescent="0.25">
      <c r="A41">
        <v>8184</v>
      </c>
      <c r="B41" t="s">
        <v>14</v>
      </c>
      <c r="C41" t="s">
        <v>19</v>
      </c>
      <c r="D41">
        <v>1</v>
      </c>
      <c r="E41">
        <f t="shared" si="0"/>
        <v>1</v>
      </c>
      <c r="F41" t="str">
        <f t="shared" si="1"/>
        <v/>
      </c>
      <c r="H41">
        <f>A41</f>
        <v>8184</v>
      </c>
      <c r="I41" t="str">
        <f>CONCATENATE("N",RIGHT(B41,5))</f>
        <v>N10005</v>
      </c>
      <c r="J41" t="str">
        <f>C41</f>
        <v>EL0_4632_0000</v>
      </c>
      <c r="K41">
        <f>D41*L41</f>
        <v>1</v>
      </c>
      <c r="L41">
        <f>IF(LEFT(B41,1)="F",_xlfn.IFNA(VLOOKUP(CONCATENATE("F",RIGHT(B:B,5),C:C),'F &amp; N Factors'!C:M,10,FALSE),1),_xlfn.IFNA(VLOOKUP(CONCATENATE("F",RIGHT(B:B,5),C:C),'F &amp; N Factors'!C:M,11,FALSE),1))</f>
        <v>1</v>
      </c>
      <c r="N41">
        <f>SUMIFS(K:K,I:I,I:I,J:J,J:J)</f>
        <v>1</v>
      </c>
      <c r="O41" t="str">
        <f t="shared" si="2"/>
        <v/>
      </c>
    </row>
    <row r="42" spans="1:15" x14ac:dyDescent="0.25">
      <c r="A42">
        <v>8185</v>
      </c>
      <c r="B42" t="s">
        <v>14</v>
      </c>
      <c r="C42" t="s">
        <v>20</v>
      </c>
      <c r="D42">
        <v>8.3333332999999996E-2</v>
      </c>
      <c r="E42">
        <f t="shared" si="0"/>
        <v>1</v>
      </c>
      <c r="F42" t="str">
        <f t="shared" si="1"/>
        <v/>
      </c>
      <c r="H42">
        <f>A42</f>
        <v>8185</v>
      </c>
      <c r="I42" t="str">
        <f>CONCATENATE("N",RIGHT(B42,5))</f>
        <v>N10005</v>
      </c>
      <c r="J42" t="str">
        <f>C42</f>
        <v>EL0_4633_0000</v>
      </c>
      <c r="K42">
        <f>D42*L42</f>
        <v>8.3333332999999996E-2</v>
      </c>
      <c r="L42">
        <f>IF(LEFT(B42,1)="F",_xlfn.IFNA(VLOOKUP(CONCATENATE("F",RIGHT(B:B,5),C:C),'F &amp; N Factors'!C:M,10,FALSE),1),_xlfn.IFNA(VLOOKUP(CONCATENATE("F",RIGHT(B:B,5),C:C),'F &amp; N Factors'!C:M,11,FALSE),1))</f>
        <v>1</v>
      </c>
      <c r="N42">
        <f>SUMIFS(K:K,I:I,I:I,J:J,J:J)</f>
        <v>1</v>
      </c>
      <c r="O42" t="str">
        <f t="shared" si="2"/>
        <v/>
      </c>
    </row>
    <row r="43" spans="1:15" x14ac:dyDescent="0.25">
      <c r="A43">
        <v>8214</v>
      </c>
      <c r="B43" t="s">
        <v>14</v>
      </c>
      <c r="C43" t="s">
        <v>20</v>
      </c>
      <c r="D43">
        <v>0.91666666699999999</v>
      </c>
      <c r="E43">
        <f t="shared" si="0"/>
        <v>1</v>
      </c>
      <c r="F43" t="str">
        <f t="shared" si="1"/>
        <v/>
      </c>
      <c r="H43">
        <f>A43</f>
        <v>8214</v>
      </c>
      <c r="I43" t="str">
        <f>CONCATENATE("N",RIGHT(B43,5))</f>
        <v>N10005</v>
      </c>
      <c r="J43" t="str">
        <f>C43</f>
        <v>EL0_4633_0000</v>
      </c>
      <c r="K43">
        <f>D43*L43</f>
        <v>0.91666666699999999</v>
      </c>
      <c r="L43">
        <f>IF(LEFT(B43,1)="F",_xlfn.IFNA(VLOOKUP(CONCATENATE("F",RIGHT(B:B,5),C:C),'F &amp; N Factors'!C:M,10,FALSE),1),_xlfn.IFNA(VLOOKUP(CONCATENATE("F",RIGHT(B:B,5),C:C),'F &amp; N Factors'!C:M,11,FALSE),1))</f>
        <v>1</v>
      </c>
      <c r="N43">
        <f>SUMIFS(K:K,I:I,I:I,J:J,J:J)</f>
        <v>1</v>
      </c>
      <c r="O43" t="str">
        <f t="shared" si="2"/>
        <v/>
      </c>
    </row>
    <row r="44" spans="1:15" x14ac:dyDescent="0.25">
      <c r="A44">
        <v>8123</v>
      </c>
      <c r="B44" t="s">
        <v>14</v>
      </c>
      <c r="C44" t="s">
        <v>21</v>
      </c>
      <c r="D44">
        <v>0.05</v>
      </c>
      <c r="E44">
        <f t="shared" si="0"/>
        <v>1</v>
      </c>
      <c r="F44" t="str">
        <f t="shared" si="1"/>
        <v/>
      </c>
      <c r="H44">
        <f>A44</f>
        <v>8123</v>
      </c>
      <c r="I44" t="str">
        <f>CONCATENATE("N",RIGHT(B44,5))</f>
        <v>N10005</v>
      </c>
      <c r="J44" t="str">
        <f>C44</f>
        <v>EL2_4630_0000</v>
      </c>
      <c r="K44">
        <f>D44*L44</f>
        <v>4.9986356587116171E-2</v>
      </c>
      <c r="L44">
        <f>IF(LEFT(B44,1)="F",_xlfn.IFNA(VLOOKUP(CONCATENATE("F",RIGHT(B:B,5),C:C),'F &amp; N Factors'!C:M,10,FALSE),1),_xlfn.IFNA(VLOOKUP(CONCATENATE("F",RIGHT(B:B,5),C:C),'F &amp; N Factors'!C:M,11,FALSE),1))</f>
        <v>0.99972713174232331</v>
      </c>
      <c r="N44">
        <f>SUMIFS(K:K,I:I,I:I,J:J,J:J)</f>
        <v>1</v>
      </c>
      <c r="O44" t="str">
        <f t="shared" si="2"/>
        <v/>
      </c>
    </row>
    <row r="45" spans="1:15" x14ac:dyDescent="0.25">
      <c r="A45">
        <v>8124</v>
      </c>
      <c r="B45" t="s">
        <v>14</v>
      </c>
      <c r="C45" t="s">
        <v>21</v>
      </c>
      <c r="D45">
        <v>0.05</v>
      </c>
      <c r="E45">
        <f t="shared" si="0"/>
        <v>1</v>
      </c>
      <c r="F45" t="str">
        <f t="shared" si="1"/>
        <v/>
      </c>
      <c r="H45">
        <f>A45</f>
        <v>8124</v>
      </c>
      <c r="I45" t="str">
        <f>CONCATENATE("N",RIGHT(B45,5))</f>
        <v>N10005</v>
      </c>
      <c r="J45" t="str">
        <f>C45</f>
        <v>EL2_4630_0000</v>
      </c>
      <c r="K45">
        <f>D45*L45</f>
        <v>4.9986356587116171E-2</v>
      </c>
      <c r="L45">
        <f>IF(LEFT(B45,1)="F",_xlfn.IFNA(VLOOKUP(CONCATENATE("F",RIGHT(B:B,5),C:C),'F &amp; N Factors'!C:M,10,FALSE),1),_xlfn.IFNA(VLOOKUP(CONCATENATE("F",RIGHT(B:B,5),C:C),'F &amp; N Factors'!C:M,11,FALSE),1))</f>
        <v>0.99972713174232331</v>
      </c>
      <c r="N45">
        <f>SUMIFS(K:K,I:I,I:I,J:J,J:J)</f>
        <v>1</v>
      </c>
      <c r="O45" t="str">
        <f t="shared" si="2"/>
        <v/>
      </c>
    </row>
    <row r="46" spans="1:15" x14ac:dyDescent="0.25">
      <c r="A46">
        <v>8125</v>
      </c>
      <c r="B46" t="s">
        <v>14</v>
      </c>
      <c r="C46" t="s">
        <v>21</v>
      </c>
      <c r="D46">
        <v>0.1</v>
      </c>
      <c r="E46">
        <f t="shared" si="0"/>
        <v>1</v>
      </c>
      <c r="F46" t="str">
        <f t="shared" si="1"/>
        <v/>
      </c>
      <c r="H46">
        <f>A46</f>
        <v>8125</v>
      </c>
      <c r="I46" t="str">
        <f>CONCATENATE("N",RIGHT(B46,5))</f>
        <v>N10005</v>
      </c>
      <c r="J46" t="str">
        <f>C46</f>
        <v>EL2_4630_0000</v>
      </c>
      <c r="K46">
        <f>D46*L46</f>
        <v>9.9972713174232342E-2</v>
      </c>
      <c r="L46">
        <f>IF(LEFT(B46,1)="F",_xlfn.IFNA(VLOOKUP(CONCATENATE("F",RIGHT(B:B,5),C:C),'F &amp; N Factors'!C:M,10,FALSE),1),_xlfn.IFNA(VLOOKUP(CONCATENATE("F",RIGHT(B:B,5),C:C),'F &amp; N Factors'!C:M,11,FALSE),1))</f>
        <v>0.99972713174232331</v>
      </c>
      <c r="N46">
        <f>SUMIFS(K:K,I:I,I:I,J:J,J:J)</f>
        <v>1</v>
      </c>
      <c r="O46" t="str">
        <f t="shared" si="2"/>
        <v/>
      </c>
    </row>
    <row r="47" spans="1:15" x14ac:dyDescent="0.25">
      <c r="A47">
        <v>8184</v>
      </c>
      <c r="B47" t="s">
        <v>14</v>
      </c>
      <c r="C47" t="s">
        <v>21</v>
      </c>
      <c r="D47">
        <v>0.2</v>
      </c>
      <c r="E47">
        <f t="shared" si="0"/>
        <v>1</v>
      </c>
      <c r="F47" t="str">
        <f t="shared" si="1"/>
        <v/>
      </c>
      <c r="H47">
        <f>A47</f>
        <v>8184</v>
      </c>
      <c r="I47" t="str">
        <f>CONCATENATE("N",RIGHT(B47,5))</f>
        <v>N10005</v>
      </c>
      <c r="J47" t="str">
        <f>C47</f>
        <v>EL2_4630_0000</v>
      </c>
      <c r="K47">
        <f>D47*L47</f>
        <v>0.19994542634846468</v>
      </c>
      <c r="L47">
        <f>IF(LEFT(B47,1)="F",_xlfn.IFNA(VLOOKUP(CONCATENATE("F",RIGHT(B:B,5),C:C),'F &amp; N Factors'!C:M,10,FALSE),1),_xlfn.IFNA(VLOOKUP(CONCATENATE("F",RIGHT(B:B,5),C:C),'F &amp; N Factors'!C:M,11,FALSE),1))</f>
        <v>0.99972713174232331</v>
      </c>
      <c r="N47">
        <f>SUMIFS(K:K,I:I,I:I,J:J,J:J)</f>
        <v>1</v>
      </c>
      <c r="O47" t="str">
        <f t="shared" si="2"/>
        <v/>
      </c>
    </row>
    <row r="48" spans="1:15" x14ac:dyDescent="0.25">
      <c r="A48">
        <v>8213</v>
      </c>
      <c r="B48" t="s">
        <v>14</v>
      </c>
      <c r="C48" t="s">
        <v>21</v>
      </c>
      <c r="D48">
        <v>0.6</v>
      </c>
      <c r="E48">
        <f t="shared" si="0"/>
        <v>1</v>
      </c>
      <c r="F48" t="str">
        <f t="shared" si="1"/>
        <v/>
      </c>
      <c r="H48">
        <f>A48</f>
        <v>8213</v>
      </c>
      <c r="I48" t="str">
        <f>CONCATENATE("N",RIGHT(B48,5))</f>
        <v>N10005</v>
      </c>
      <c r="J48" t="str">
        <f>C48</f>
        <v>EL2_4630_0000</v>
      </c>
      <c r="K48">
        <f>D48*L48</f>
        <v>0.59983627904539394</v>
      </c>
      <c r="L48">
        <f>IF(LEFT(B48,1)="F",_xlfn.IFNA(VLOOKUP(CONCATENATE("F",RIGHT(B:B,5),C:C),'F &amp; N Factors'!C:M,10,FALSE),1),_xlfn.IFNA(VLOOKUP(CONCATENATE("F",RIGHT(B:B,5),C:C),'F &amp; N Factors'!C:M,11,FALSE),1))</f>
        <v>0.99972713174232331</v>
      </c>
      <c r="N48">
        <f>SUMIFS(K:K,I:I,I:I,J:J,J:J)</f>
        <v>1</v>
      </c>
      <c r="O48" t="str">
        <f t="shared" si="2"/>
        <v/>
      </c>
    </row>
    <row r="49" spans="1:15" x14ac:dyDescent="0.25">
      <c r="A49">
        <v>8123</v>
      </c>
      <c r="B49" t="s">
        <v>14</v>
      </c>
      <c r="C49" t="s">
        <v>22</v>
      </c>
      <c r="D49">
        <v>0.5</v>
      </c>
      <c r="E49">
        <f t="shared" si="0"/>
        <v>1</v>
      </c>
      <c r="F49" t="str">
        <f t="shared" si="1"/>
        <v/>
      </c>
      <c r="H49">
        <f>A49</f>
        <v>8123</v>
      </c>
      <c r="I49" t="str">
        <f>CONCATENATE("N",RIGHT(B49,5))</f>
        <v>N10005</v>
      </c>
      <c r="J49" t="str">
        <f>C49</f>
        <v>EL2_4634_0000</v>
      </c>
      <c r="K49">
        <f>D49*L49</f>
        <v>0.5</v>
      </c>
      <c r="L49">
        <f>IF(LEFT(B49,1)="F",_xlfn.IFNA(VLOOKUP(CONCATENATE("F",RIGHT(B:B,5),C:C),'F &amp; N Factors'!C:M,10,FALSE),1),_xlfn.IFNA(VLOOKUP(CONCATENATE("F",RIGHT(B:B,5),C:C),'F &amp; N Factors'!C:M,11,FALSE),1))</f>
        <v>1</v>
      </c>
      <c r="N49">
        <f>SUMIFS(K:K,I:I,I:I,J:J,J:J)</f>
        <v>1</v>
      </c>
      <c r="O49" t="str">
        <f t="shared" si="2"/>
        <v/>
      </c>
    </row>
    <row r="50" spans="1:15" x14ac:dyDescent="0.25">
      <c r="A50">
        <v>8125</v>
      </c>
      <c r="B50" t="s">
        <v>14</v>
      </c>
      <c r="C50" t="s">
        <v>22</v>
      </c>
      <c r="D50">
        <v>0.5</v>
      </c>
      <c r="E50">
        <f t="shared" si="0"/>
        <v>1</v>
      </c>
      <c r="F50" t="str">
        <f t="shared" si="1"/>
        <v/>
      </c>
      <c r="H50">
        <f>A50</f>
        <v>8125</v>
      </c>
      <c r="I50" t="str">
        <f>CONCATENATE("N",RIGHT(B50,5))</f>
        <v>N10005</v>
      </c>
      <c r="J50" t="str">
        <f>C50</f>
        <v>EL2_4634_0000</v>
      </c>
      <c r="K50">
        <f>D50*L50</f>
        <v>0.5</v>
      </c>
      <c r="L50">
        <f>IF(LEFT(B50,1)="F",_xlfn.IFNA(VLOOKUP(CONCATENATE("F",RIGHT(B:B,5),C:C),'F &amp; N Factors'!C:M,10,FALSE),1),_xlfn.IFNA(VLOOKUP(CONCATENATE("F",RIGHT(B:B,5),C:C),'F &amp; N Factors'!C:M,11,FALSE),1))</f>
        <v>1</v>
      </c>
      <c r="N50">
        <f>SUMIFS(K:K,I:I,I:I,J:J,J:J)</f>
        <v>1</v>
      </c>
      <c r="O50" t="str">
        <f t="shared" si="2"/>
        <v/>
      </c>
    </row>
    <row r="51" spans="1:15" x14ac:dyDescent="0.25">
      <c r="A51">
        <v>6444</v>
      </c>
      <c r="B51" t="s">
        <v>23</v>
      </c>
      <c r="C51" t="s">
        <v>24</v>
      </c>
      <c r="D51">
        <v>0.125</v>
      </c>
      <c r="E51">
        <f t="shared" si="0"/>
        <v>1</v>
      </c>
      <c r="F51" t="str">
        <f t="shared" si="1"/>
        <v/>
      </c>
      <c r="H51">
        <f>A51</f>
        <v>6444</v>
      </c>
      <c r="I51" t="str">
        <f>CONCATENATE("N",RIGHT(B51,5))</f>
        <v>N11001</v>
      </c>
      <c r="J51" t="str">
        <f>C51</f>
        <v>PL2_4810_0000</v>
      </c>
      <c r="K51">
        <f>D51*L51</f>
        <v>9.0027051394060614E-2</v>
      </c>
      <c r="L51">
        <f>IF(LEFT(B51,1)="F",_xlfn.IFNA(VLOOKUP(CONCATENATE("F",RIGHT(B:B,5),C:C),'F &amp; N Factors'!C:M,10,FALSE),1),_xlfn.IFNA(VLOOKUP(CONCATENATE("F",RIGHT(B:B,5),C:C),'F &amp; N Factors'!C:M,11,FALSE),1))</f>
        <v>0.72021641115248491</v>
      </c>
      <c r="N51">
        <f>SUMIFS(K:K,I:I,I:I,J:J,J:J)</f>
        <v>0.99999999999999989</v>
      </c>
      <c r="O51" t="str">
        <f t="shared" si="2"/>
        <v/>
      </c>
    </row>
    <row r="52" spans="1:15" x14ac:dyDescent="0.25">
      <c r="A52">
        <v>6445</v>
      </c>
      <c r="B52" t="s">
        <v>23</v>
      </c>
      <c r="C52" t="s">
        <v>24</v>
      </c>
      <c r="D52">
        <v>0.125</v>
      </c>
      <c r="E52">
        <f t="shared" si="0"/>
        <v>1</v>
      </c>
      <c r="F52" t="str">
        <f t="shared" si="1"/>
        <v/>
      </c>
      <c r="H52">
        <f>A52</f>
        <v>6445</v>
      </c>
      <c r="I52" t="str">
        <f>CONCATENATE("N",RIGHT(B52,5))</f>
        <v>N11001</v>
      </c>
      <c r="J52" t="str">
        <f>C52</f>
        <v>PL2_4810_0000</v>
      </c>
      <c r="K52">
        <f>D52*L52</f>
        <v>9.0027051394060614E-2</v>
      </c>
      <c r="L52">
        <f>IF(LEFT(B52,1)="F",_xlfn.IFNA(VLOOKUP(CONCATENATE("F",RIGHT(B:B,5),C:C),'F &amp; N Factors'!C:M,10,FALSE),1),_xlfn.IFNA(VLOOKUP(CONCATENATE("F",RIGHT(B:B,5),C:C),'F &amp; N Factors'!C:M,11,FALSE),1))</f>
        <v>0.72021641115248491</v>
      </c>
      <c r="N52">
        <f>SUMIFS(K:K,I:I,I:I,J:J,J:J)</f>
        <v>0.99999999999999989</v>
      </c>
      <c r="O52" t="str">
        <f t="shared" si="2"/>
        <v/>
      </c>
    </row>
    <row r="53" spans="1:15" x14ac:dyDescent="0.25">
      <c r="A53">
        <v>6446</v>
      </c>
      <c r="B53" t="s">
        <v>23</v>
      </c>
      <c r="C53" t="s">
        <v>24</v>
      </c>
      <c r="D53">
        <v>0.125</v>
      </c>
      <c r="E53">
        <f t="shared" si="0"/>
        <v>1</v>
      </c>
      <c r="F53" t="str">
        <f t="shared" si="1"/>
        <v/>
      </c>
      <c r="H53">
        <f>A53</f>
        <v>6446</v>
      </c>
      <c r="I53" t="str">
        <f>CONCATENATE("N",RIGHT(B53,5))</f>
        <v>N11001</v>
      </c>
      <c r="J53" t="str">
        <f>C53</f>
        <v>PL2_4810_0000</v>
      </c>
      <c r="K53">
        <f>D53*L53</f>
        <v>9.0027051394060614E-2</v>
      </c>
      <c r="L53">
        <f>IF(LEFT(B53,1)="F",_xlfn.IFNA(VLOOKUP(CONCATENATE("F",RIGHT(B:B,5),C:C),'F &amp; N Factors'!C:M,10,FALSE),1),_xlfn.IFNA(VLOOKUP(CONCATENATE("F",RIGHT(B:B,5),C:C),'F &amp; N Factors'!C:M,11,FALSE),1))</f>
        <v>0.72021641115248491</v>
      </c>
      <c r="N53">
        <f>SUMIFS(K:K,I:I,I:I,J:J,J:J)</f>
        <v>0.99999999999999989</v>
      </c>
      <c r="O53" t="str">
        <f t="shared" si="2"/>
        <v/>
      </c>
    </row>
    <row r="54" spans="1:15" x14ac:dyDescent="0.25">
      <c r="A54">
        <v>6447</v>
      </c>
      <c r="B54" t="s">
        <v>23</v>
      </c>
      <c r="C54" t="s">
        <v>24</v>
      </c>
      <c r="D54">
        <v>0.125</v>
      </c>
      <c r="E54">
        <f t="shared" si="0"/>
        <v>1</v>
      </c>
      <c r="F54" t="str">
        <f t="shared" si="1"/>
        <v/>
      </c>
      <c r="H54">
        <f>A54</f>
        <v>6447</v>
      </c>
      <c r="I54" t="str">
        <f>CONCATENATE("N",RIGHT(B54,5))</f>
        <v>N11001</v>
      </c>
      <c r="J54" t="str">
        <f>C54</f>
        <v>PL2_4810_0000</v>
      </c>
      <c r="K54">
        <f>D54*L54</f>
        <v>9.0027051394060614E-2</v>
      </c>
      <c r="L54">
        <f>IF(LEFT(B54,1)="F",_xlfn.IFNA(VLOOKUP(CONCATENATE("F",RIGHT(B:B,5),C:C),'F &amp; N Factors'!C:M,10,FALSE),1),_xlfn.IFNA(VLOOKUP(CONCATENATE("F",RIGHT(B:B,5),C:C),'F &amp; N Factors'!C:M,11,FALSE),1))</f>
        <v>0.72021641115248491</v>
      </c>
      <c r="N54">
        <f>SUMIFS(K:K,I:I,I:I,J:J,J:J)</f>
        <v>0.99999999999999989</v>
      </c>
      <c r="O54" t="str">
        <f t="shared" si="2"/>
        <v/>
      </c>
    </row>
    <row r="55" spans="1:15" x14ac:dyDescent="0.25">
      <c r="A55">
        <v>6448</v>
      </c>
      <c r="B55" t="s">
        <v>23</v>
      </c>
      <c r="C55" t="s">
        <v>24</v>
      </c>
      <c r="D55">
        <v>0.125</v>
      </c>
      <c r="E55">
        <f t="shared" si="0"/>
        <v>1</v>
      </c>
      <c r="F55" t="str">
        <f t="shared" si="1"/>
        <v/>
      </c>
      <c r="H55">
        <f>A55</f>
        <v>6448</v>
      </c>
      <c r="I55" t="str">
        <f>CONCATENATE("N",RIGHT(B55,5))</f>
        <v>N11001</v>
      </c>
      <c r="J55" t="str">
        <f>C55</f>
        <v>PL2_4810_0000</v>
      </c>
      <c r="K55">
        <f>D55*L55</f>
        <v>9.0027051394060614E-2</v>
      </c>
      <c r="L55">
        <f>IF(LEFT(B55,1)="F",_xlfn.IFNA(VLOOKUP(CONCATENATE("F",RIGHT(B:B,5),C:C),'F &amp; N Factors'!C:M,10,FALSE),1),_xlfn.IFNA(VLOOKUP(CONCATENATE("F",RIGHT(B:B,5),C:C),'F &amp; N Factors'!C:M,11,FALSE),1))</f>
        <v>0.72021641115248491</v>
      </c>
      <c r="N55">
        <f>SUMIFS(K:K,I:I,I:I,J:J,J:J)</f>
        <v>0.99999999999999989</v>
      </c>
      <c r="O55" t="str">
        <f t="shared" si="2"/>
        <v/>
      </c>
    </row>
    <row r="56" spans="1:15" x14ac:dyDescent="0.25">
      <c r="A56">
        <v>6449</v>
      </c>
      <c r="B56" t="s">
        <v>23</v>
      </c>
      <c r="C56" t="s">
        <v>24</v>
      </c>
      <c r="D56">
        <v>0.125</v>
      </c>
      <c r="E56">
        <f t="shared" si="0"/>
        <v>1</v>
      </c>
      <c r="F56" t="str">
        <f t="shared" si="1"/>
        <v/>
      </c>
      <c r="H56">
        <f>A56</f>
        <v>6449</v>
      </c>
      <c r="I56" t="str">
        <f>CONCATENATE("N",RIGHT(B56,5))</f>
        <v>N11001</v>
      </c>
      <c r="J56" t="str">
        <f>C56</f>
        <v>PL2_4810_0000</v>
      </c>
      <c r="K56">
        <f>D56*L56</f>
        <v>9.0027051394060614E-2</v>
      </c>
      <c r="L56">
        <f>IF(LEFT(B56,1)="F",_xlfn.IFNA(VLOOKUP(CONCATENATE("F",RIGHT(B:B,5),C:C),'F &amp; N Factors'!C:M,10,FALSE),1),_xlfn.IFNA(VLOOKUP(CONCATENATE("F",RIGHT(B:B,5),C:C),'F &amp; N Factors'!C:M,11,FALSE),1))</f>
        <v>0.72021641115248491</v>
      </c>
      <c r="N56">
        <f>SUMIFS(K:K,I:I,I:I,J:J,J:J)</f>
        <v>0.99999999999999989</v>
      </c>
      <c r="O56" t="str">
        <f t="shared" si="2"/>
        <v/>
      </c>
    </row>
    <row r="57" spans="1:15" x14ac:dyDescent="0.25">
      <c r="A57">
        <v>6450</v>
      </c>
      <c r="B57" t="s">
        <v>23</v>
      </c>
      <c r="C57" t="s">
        <v>24</v>
      </c>
      <c r="D57">
        <v>0.125</v>
      </c>
      <c r="E57">
        <f t="shared" si="0"/>
        <v>1</v>
      </c>
      <c r="F57" t="str">
        <f t="shared" si="1"/>
        <v/>
      </c>
      <c r="H57">
        <f>A57</f>
        <v>6450</v>
      </c>
      <c r="I57" t="str">
        <f>CONCATENATE("N",RIGHT(B57,5))</f>
        <v>N11001</v>
      </c>
      <c r="J57" t="str">
        <f>C57</f>
        <v>PL2_4810_0000</v>
      </c>
      <c r="K57">
        <f>D57*L57</f>
        <v>9.0027051394060614E-2</v>
      </c>
      <c r="L57">
        <f>IF(LEFT(B57,1)="F",_xlfn.IFNA(VLOOKUP(CONCATENATE("F",RIGHT(B:B,5),C:C),'F &amp; N Factors'!C:M,10,FALSE),1),_xlfn.IFNA(VLOOKUP(CONCATENATE("F",RIGHT(B:B,5),C:C),'F &amp; N Factors'!C:M,11,FALSE),1))</f>
        <v>0.72021641115248491</v>
      </c>
      <c r="N57">
        <f>SUMIFS(K:K,I:I,I:I,J:J,J:J)</f>
        <v>0.99999999999999989</v>
      </c>
      <c r="O57" t="str">
        <f t="shared" si="2"/>
        <v/>
      </c>
    </row>
    <row r="58" spans="1:15" x14ac:dyDescent="0.25">
      <c r="A58">
        <v>6451</v>
      </c>
      <c r="B58" t="s">
        <v>23</v>
      </c>
      <c r="C58" t="s">
        <v>24</v>
      </c>
      <c r="D58">
        <v>0.125</v>
      </c>
      <c r="E58">
        <f t="shared" si="0"/>
        <v>1</v>
      </c>
      <c r="F58" t="str">
        <f t="shared" si="1"/>
        <v/>
      </c>
      <c r="H58">
        <f>A58</f>
        <v>6451</v>
      </c>
      <c r="I58" t="str">
        <f>CONCATENATE("N",RIGHT(B58,5))</f>
        <v>N11001</v>
      </c>
      <c r="J58" t="str">
        <f>C58</f>
        <v>PL2_4810_0000</v>
      </c>
      <c r="K58">
        <f>D58*L58</f>
        <v>9.0027051394060614E-2</v>
      </c>
      <c r="L58">
        <f>IF(LEFT(B58,1)="F",_xlfn.IFNA(VLOOKUP(CONCATENATE("F",RIGHT(B:B,5),C:C),'F &amp; N Factors'!C:M,10,FALSE),1),_xlfn.IFNA(VLOOKUP(CONCATENATE("F",RIGHT(B:B,5),C:C),'F &amp; N Factors'!C:M,11,FALSE),1))</f>
        <v>0.72021641115248491</v>
      </c>
      <c r="N58">
        <f>SUMIFS(K:K,I:I,I:I,J:J,J:J)</f>
        <v>0.99999999999999989</v>
      </c>
      <c r="O58" t="str">
        <f t="shared" si="2"/>
        <v/>
      </c>
    </row>
    <row r="59" spans="1:15" x14ac:dyDescent="0.25">
      <c r="A59">
        <v>6444</v>
      </c>
      <c r="B59" t="s">
        <v>23</v>
      </c>
      <c r="C59" t="s">
        <v>25</v>
      </c>
      <c r="D59">
        <v>1</v>
      </c>
      <c r="E59">
        <f t="shared" si="0"/>
        <v>1</v>
      </c>
      <c r="F59" t="str">
        <f t="shared" si="1"/>
        <v/>
      </c>
      <c r="H59">
        <f>A59</f>
        <v>6444</v>
      </c>
      <c r="I59" t="str">
        <f>CONCATENATE("N",RIGHT(B59,5))</f>
        <v>N11001</v>
      </c>
      <c r="J59" t="str">
        <f>C59</f>
        <v>PL2_4811_0000</v>
      </c>
      <c r="K59">
        <f>D59*L59</f>
        <v>0.89034132848398873</v>
      </c>
      <c r="L59">
        <f>IF(LEFT(B59,1)="F",_xlfn.IFNA(VLOOKUP(CONCATENATE("F",RIGHT(B:B,5),C:C),'F &amp; N Factors'!C:M,10,FALSE),1),_xlfn.IFNA(VLOOKUP(CONCATENATE("F",RIGHT(B:B,5),C:C),'F &amp; N Factors'!C:M,11,FALSE),1))</f>
        <v>0.89034132848398873</v>
      </c>
      <c r="N59">
        <f>SUMIFS(K:K,I:I,I:I,J:J,J:J)</f>
        <v>1</v>
      </c>
      <c r="O59" t="str">
        <f t="shared" si="2"/>
        <v/>
      </c>
    </row>
    <row r="60" spans="1:15" x14ac:dyDescent="0.25">
      <c r="A60">
        <v>6450</v>
      </c>
      <c r="B60" t="s">
        <v>23</v>
      </c>
      <c r="C60" t="s">
        <v>26</v>
      </c>
      <c r="D60">
        <v>0.746</v>
      </c>
      <c r="E60">
        <f t="shared" si="0"/>
        <v>1</v>
      </c>
      <c r="F60" t="str">
        <f t="shared" si="1"/>
        <v/>
      </c>
      <c r="H60">
        <f>A60</f>
        <v>6450</v>
      </c>
      <c r="I60" t="str">
        <f>CONCATENATE("N",RIGHT(B60,5))</f>
        <v>N11001</v>
      </c>
      <c r="J60" t="str">
        <f>C60</f>
        <v>PL2_4945_0000</v>
      </c>
      <c r="K60">
        <f>D60*L60</f>
        <v>0.63889788856333085</v>
      </c>
      <c r="L60">
        <f>IF(LEFT(B60,1)="F",_xlfn.IFNA(VLOOKUP(CONCATENATE("F",RIGHT(B:B,5),C:C),'F &amp; N Factors'!C:M,10,FALSE),1),_xlfn.IFNA(VLOOKUP(CONCATENATE("F",RIGHT(B:B,5),C:C),'F &amp; N Factors'!C:M,11,FALSE),1))</f>
        <v>0.85643148600982688</v>
      </c>
      <c r="N60">
        <f>SUMIFS(K:K,I:I,I:I,J:J,J:J)</f>
        <v>0.99999999999999989</v>
      </c>
      <c r="O60" t="str">
        <f t="shared" si="2"/>
        <v/>
      </c>
    </row>
    <row r="61" spans="1:15" x14ac:dyDescent="0.25">
      <c r="A61">
        <v>6449</v>
      </c>
      <c r="B61" t="s">
        <v>23</v>
      </c>
      <c r="C61" t="s">
        <v>26</v>
      </c>
      <c r="D61">
        <v>8.0000000000000002E-3</v>
      </c>
      <c r="E61">
        <f t="shared" si="0"/>
        <v>1</v>
      </c>
      <c r="F61" t="str">
        <f t="shared" si="1"/>
        <v/>
      </c>
      <c r="H61">
        <f>A61</f>
        <v>6449</v>
      </c>
      <c r="I61" t="str">
        <f>CONCATENATE("N",RIGHT(B61,5))</f>
        <v>N11001</v>
      </c>
      <c r="J61" t="str">
        <f>C61</f>
        <v>PL2_4945_0000</v>
      </c>
      <c r="K61">
        <f>D61*L61</f>
        <v>6.8514518880786156E-3</v>
      </c>
      <c r="L61">
        <f>IF(LEFT(B61,1)="F",_xlfn.IFNA(VLOOKUP(CONCATENATE("F",RIGHT(B:B,5),C:C),'F &amp; N Factors'!C:M,10,FALSE),1),_xlfn.IFNA(VLOOKUP(CONCATENATE("F",RIGHT(B:B,5),C:C),'F &amp; N Factors'!C:M,11,FALSE),1))</f>
        <v>0.85643148600982688</v>
      </c>
      <c r="N61">
        <f>SUMIFS(K:K,I:I,I:I,J:J,J:J)</f>
        <v>0.99999999999999989</v>
      </c>
      <c r="O61" t="str">
        <f t="shared" si="2"/>
        <v/>
      </c>
    </row>
    <row r="62" spans="1:15" x14ac:dyDescent="0.25">
      <c r="A62">
        <v>5985</v>
      </c>
      <c r="B62" t="s">
        <v>23</v>
      </c>
      <c r="C62" t="s">
        <v>26</v>
      </c>
      <c r="D62">
        <v>0.246</v>
      </c>
      <c r="E62">
        <f t="shared" si="0"/>
        <v>1</v>
      </c>
      <c r="F62" t="str">
        <f t="shared" si="1"/>
        <v/>
      </c>
      <c r="H62">
        <f>A62</f>
        <v>5985</v>
      </c>
      <c r="I62" t="str">
        <f>CONCATENATE("N",RIGHT(B62,5))</f>
        <v>N11001</v>
      </c>
      <c r="J62" t="str">
        <f>C62</f>
        <v>PL2_4945_0000</v>
      </c>
      <c r="K62">
        <f>D62*L62</f>
        <v>0.21068214555841741</v>
      </c>
      <c r="L62">
        <f>IF(LEFT(B62,1)="F",_xlfn.IFNA(VLOOKUP(CONCATENATE("F",RIGHT(B:B,5),C:C),'F &amp; N Factors'!C:M,10,FALSE),1),_xlfn.IFNA(VLOOKUP(CONCATENATE("F",RIGHT(B:B,5),C:C),'F &amp; N Factors'!C:M,11,FALSE),1))</f>
        <v>0.85643148600982688</v>
      </c>
      <c r="N62">
        <f>SUMIFS(K:K,I:I,I:I,J:J,J:J)</f>
        <v>0.99999999999999989</v>
      </c>
      <c r="O62" t="str">
        <f t="shared" si="2"/>
        <v/>
      </c>
    </row>
    <row r="63" spans="1:15" x14ac:dyDescent="0.25">
      <c r="A63">
        <v>5828</v>
      </c>
      <c r="B63" t="s">
        <v>23</v>
      </c>
      <c r="C63" t="s">
        <v>27</v>
      </c>
      <c r="D63">
        <v>0.25</v>
      </c>
      <c r="E63">
        <f t="shared" si="0"/>
        <v>1</v>
      </c>
      <c r="F63" t="str">
        <f t="shared" si="1"/>
        <v/>
      </c>
      <c r="H63">
        <f>A63</f>
        <v>5828</v>
      </c>
      <c r="I63" t="str">
        <f>CONCATENATE("N",RIGHT(B63,5))</f>
        <v>N11001</v>
      </c>
      <c r="J63" t="str">
        <f>C63</f>
        <v>PL7_4910_0000</v>
      </c>
      <c r="K63">
        <f>D63*L63</f>
        <v>0.17508574626779161</v>
      </c>
      <c r="L63">
        <f>IF(LEFT(B63,1)="F",_xlfn.IFNA(VLOOKUP(CONCATENATE("F",RIGHT(B:B,5),C:C),'F &amp; N Factors'!C:M,10,FALSE),1),_xlfn.IFNA(VLOOKUP(CONCATENATE("F",RIGHT(B:B,5),C:C),'F &amp; N Factors'!C:M,11,FALSE),1))</f>
        <v>0.70034298507116644</v>
      </c>
      <c r="N63">
        <f>SUMIFS(K:K,I:I,I:I,J:J,J:J)</f>
        <v>1</v>
      </c>
      <c r="O63" t="str">
        <f t="shared" si="2"/>
        <v/>
      </c>
    </row>
    <row r="64" spans="1:15" x14ac:dyDescent="0.25">
      <c r="A64">
        <v>5983</v>
      </c>
      <c r="B64" t="s">
        <v>23</v>
      </c>
      <c r="C64" t="s">
        <v>27</v>
      </c>
      <c r="D64">
        <v>0.25</v>
      </c>
      <c r="E64">
        <f t="shared" si="0"/>
        <v>1</v>
      </c>
      <c r="F64" t="str">
        <f t="shared" si="1"/>
        <v/>
      </c>
      <c r="H64">
        <f>A64</f>
        <v>5983</v>
      </c>
      <c r="I64" t="str">
        <f>CONCATENATE("N",RIGHT(B64,5))</f>
        <v>N11001</v>
      </c>
      <c r="J64" t="str">
        <f>C64</f>
        <v>PL7_4910_0000</v>
      </c>
      <c r="K64">
        <f>D64*L64</f>
        <v>0.17508574626779161</v>
      </c>
      <c r="L64">
        <f>IF(LEFT(B64,1)="F",_xlfn.IFNA(VLOOKUP(CONCATENATE("F",RIGHT(B:B,5),C:C),'F &amp; N Factors'!C:M,10,FALSE),1),_xlfn.IFNA(VLOOKUP(CONCATENATE("F",RIGHT(B:B,5),C:C),'F &amp; N Factors'!C:M,11,FALSE),1))</f>
        <v>0.70034298507116644</v>
      </c>
      <c r="N64">
        <f>SUMIFS(K:K,I:I,I:I,J:J,J:J)</f>
        <v>1</v>
      </c>
      <c r="O64" t="str">
        <f t="shared" si="2"/>
        <v/>
      </c>
    </row>
    <row r="65" spans="1:15" x14ac:dyDescent="0.25">
      <c r="A65">
        <v>5984</v>
      </c>
      <c r="B65" t="s">
        <v>23</v>
      </c>
      <c r="C65" t="s">
        <v>27</v>
      </c>
      <c r="D65">
        <v>0.25</v>
      </c>
      <c r="E65">
        <f t="shared" si="0"/>
        <v>1</v>
      </c>
      <c r="F65" t="str">
        <f t="shared" si="1"/>
        <v/>
      </c>
      <c r="H65">
        <f>A65</f>
        <v>5984</v>
      </c>
      <c r="I65" t="str">
        <f>CONCATENATE("N",RIGHT(B65,5))</f>
        <v>N11001</v>
      </c>
      <c r="J65" t="str">
        <f>C65</f>
        <v>PL7_4910_0000</v>
      </c>
      <c r="K65">
        <f>D65*L65</f>
        <v>0.17508574626779161</v>
      </c>
      <c r="L65">
        <f>IF(LEFT(B65,1)="F",_xlfn.IFNA(VLOOKUP(CONCATENATE("F",RIGHT(B:B,5),C:C),'F &amp; N Factors'!C:M,10,FALSE),1),_xlfn.IFNA(VLOOKUP(CONCATENATE("F",RIGHT(B:B,5),C:C),'F &amp; N Factors'!C:M,11,FALSE),1))</f>
        <v>0.70034298507116644</v>
      </c>
      <c r="N65">
        <f>SUMIFS(K:K,I:I,I:I,J:J,J:J)</f>
        <v>1</v>
      </c>
      <c r="O65" t="str">
        <f t="shared" si="2"/>
        <v/>
      </c>
    </row>
    <row r="66" spans="1:15" x14ac:dyDescent="0.25">
      <c r="A66">
        <v>5985</v>
      </c>
      <c r="B66" t="s">
        <v>23</v>
      </c>
      <c r="C66" t="s">
        <v>27</v>
      </c>
      <c r="D66">
        <v>0.25</v>
      </c>
      <c r="E66">
        <f t="shared" si="0"/>
        <v>1</v>
      </c>
      <c r="F66" t="str">
        <f t="shared" si="1"/>
        <v/>
      </c>
      <c r="H66">
        <f>A66</f>
        <v>5985</v>
      </c>
      <c r="I66" t="str">
        <f>CONCATENATE("N",RIGHT(B66,5))</f>
        <v>N11001</v>
      </c>
      <c r="J66" t="str">
        <f>C66</f>
        <v>PL7_4910_0000</v>
      </c>
      <c r="K66">
        <f>D66*L66</f>
        <v>0.17508574626779161</v>
      </c>
      <c r="L66">
        <f>IF(LEFT(B66,1)="F",_xlfn.IFNA(VLOOKUP(CONCATENATE("F",RIGHT(B:B,5),C:C),'F &amp; N Factors'!C:M,10,FALSE),1),_xlfn.IFNA(VLOOKUP(CONCATENATE("F",RIGHT(B:B,5),C:C),'F &amp; N Factors'!C:M,11,FALSE),1))</f>
        <v>0.70034298507116644</v>
      </c>
      <c r="N66">
        <f>SUMIFS(K:K,I:I,I:I,J:J,J:J)</f>
        <v>1</v>
      </c>
      <c r="O66" t="str">
        <f t="shared" si="2"/>
        <v/>
      </c>
    </row>
    <row r="67" spans="1:15" x14ac:dyDescent="0.25">
      <c r="A67">
        <v>5987</v>
      </c>
      <c r="B67" t="s">
        <v>23</v>
      </c>
      <c r="C67" t="s">
        <v>28</v>
      </c>
      <c r="D67">
        <v>0.1</v>
      </c>
      <c r="E67">
        <f t="shared" ref="E67:E130" si="3">SUMIFS(D:D,B:B,B:B,C:C,C:C)</f>
        <v>1</v>
      </c>
      <c r="F67" t="str">
        <f t="shared" ref="F67:F130" si="4">IF(ABS(E67-1)&gt;0.001,1,"")</f>
        <v/>
      </c>
      <c r="H67">
        <f>A67</f>
        <v>5987</v>
      </c>
      <c r="I67" t="str">
        <f>CONCATENATE("N",RIGHT(B67,5))</f>
        <v>N11001</v>
      </c>
      <c r="J67" t="str">
        <f>C67</f>
        <v>PL7_4940_0000</v>
      </c>
      <c r="K67">
        <f>D67*L67</f>
        <v>2.9948676703045563E-2</v>
      </c>
      <c r="L67">
        <f>IF(LEFT(B67,1)="F",_xlfn.IFNA(VLOOKUP(CONCATENATE("F",RIGHT(B:B,5),C:C),'F &amp; N Factors'!C:M,10,FALSE),1),_xlfn.IFNA(VLOOKUP(CONCATENATE("F",RIGHT(B:B,5),C:C),'F &amp; N Factors'!C:M,11,FALSE),1))</f>
        <v>0.29948676703045563</v>
      </c>
      <c r="N67">
        <f>SUMIFS(K:K,I:I,I:I,J:J,J:J)</f>
        <v>1</v>
      </c>
      <c r="O67" t="str">
        <f t="shared" ref="O67:O130" si="5">IF(ABS(N67-1)&gt;0.001,1,"")</f>
        <v/>
      </c>
    </row>
    <row r="68" spans="1:15" x14ac:dyDescent="0.25">
      <c r="A68">
        <v>6139</v>
      </c>
      <c r="B68" t="s">
        <v>23</v>
      </c>
      <c r="C68" t="s">
        <v>28</v>
      </c>
      <c r="D68">
        <v>0.4</v>
      </c>
      <c r="E68">
        <f t="shared" si="3"/>
        <v>1</v>
      </c>
      <c r="F68" t="str">
        <f t="shared" si="4"/>
        <v/>
      </c>
      <c r="H68">
        <f>A68</f>
        <v>6139</v>
      </c>
      <c r="I68" t="str">
        <f>CONCATENATE("N",RIGHT(B68,5))</f>
        <v>N11001</v>
      </c>
      <c r="J68" t="str">
        <f>C68</f>
        <v>PL7_4940_0000</v>
      </c>
      <c r="K68">
        <f>D68*L68</f>
        <v>0.11979470681218225</v>
      </c>
      <c r="L68">
        <f>IF(LEFT(B68,1)="F",_xlfn.IFNA(VLOOKUP(CONCATENATE("F",RIGHT(B:B,5),C:C),'F &amp; N Factors'!C:M,10,FALSE),1),_xlfn.IFNA(VLOOKUP(CONCATENATE("F",RIGHT(B:B,5),C:C),'F &amp; N Factors'!C:M,11,FALSE),1))</f>
        <v>0.29948676703045563</v>
      </c>
      <c r="N68">
        <f>SUMIFS(K:K,I:I,I:I,J:J,J:J)</f>
        <v>1</v>
      </c>
      <c r="O68" t="str">
        <f t="shared" si="5"/>
        <v/>
      </c>
    </row>
    <row r="69" spans="1:15" x14ac:dyDescent="0.25">
      <c r="A69">
        <v>6289</v>
      </c>
      <c r="B69" t="s">
        <v>23</v>
      </c>
      <c r="C69" t="s">
        <v>28</v>
      </c>
      <c r="D69">
        <v>0.2</v>
      </c>
      <c r="E69">
        <f t="shared" si="3"/>
        <v>1</v>
      </c>
      <c r="F69" t="str">
        <f t="shared" si="4"/>
        <v/>
      </c>
      <c r="H69">
        <f>A69</f>
        <v>6289</v>
      </c>
      <c r="I69" t="str">
        <f>CONCATENATE("N",RIGHT(B69,5))</f>
        <v>N11001</v>
      </c>
      <c r="J69" t="str">
        <f>C69</f>
        <v>PL7_4940_0000</v>
      </c>
      <c r="K69">
        <f>D69*L69</f>
        <v>5.9897353406091126E-2</v>
      </c>
      <c r="L69">
        <f>IF(LEFT(B69,1)="F",_xlfn.IFNA(VLOOKUP(CONCATENATE("F",RIGHT(B:B,5),C:C),'F &amp; N Factors'!C:M,10,FALSE),1),_xlfn.IFNA(VLOOKUP(CONCATENATE("F",RIGHT(B:B,5),C:C),'F &amp; N Factors'!C:M,11,FALSE),1))</f>
        <v>0.29948676703045563</v>
      </c>
      <c r="N69">
        <f>SUMIFS(K:K,I:I,I:I,J:J,J:J)</f>
        <v>1</v>
      </c>
      <c r="O69" t="str">
        <f t="shared" si="5"/>
        <v/>
      </c>
    </row>
    <row r="70" spans="1:15" x14ac:dyDescent="0.25">
      <c r="A70">
        <v>6451</v>
      </c>
      <c r="B70" t="s">
        <v>23</v>
      </c>
      <c r="C70" t="s">
        <v>28</v>
      </c>
      <c r="D70">
        <v>0.3</v>
      </c>
      <c r="E70">
        <f t="shared" si="3"/>
        <v>1</v>
      </c>
      <c r="F70" t="str">
        <f t="shared" si="4"/>
        <v/>
      </c>
      <c r="H70">
        <f>A70</f>
        <v>6451</v>
      </c>
      <c r="I70" t="str">
        <f>CONCATENATE("N",RIGHT(B70,5))</f>
        <v>N11001</v>
      </c>
      <c r="J70" t="str">
        <f>C70</f>
        <v>PL7_4940_0000</v>
      </c>
      <c r="K70">
        <f>D70*L70</f>
        <v>8.9846030109136679E-2</v>
      </c>
      <c r="L70">
        <f>IF(LEFT(B70,1)="F",_xlfn.IFNA(VLOOKUP(CONCATENATE("F",RIGHT(B:B,5),C:C),'F &amp; N Factors'!C:M,10,FALSE),1),_xlfn.IFNA(VLOOKUP(CONCATENATE("F",RIGHT(B:B,5),C:C),'F &amp; N Factors'!C:M,11,FALSE),1))</f>
        <v>0.29948676703045563</v>
      </c>
      <c r="N70">
        <f>SUMIFS(K:K,I:I,I:I,J:J,J:J)</f>
        <v>1</v>
      </c>
      <c r="O70" t="str">
        <f t="shared" si="5"/>
        <v/>
      </c>
    </row>
    <row r="71" spans="1:15" x14ac:dyDescent="0.25">
      <c r="A71">
        <v>5988</v>
      </c>
      <c r="B71" t="s">
        <v>23</v>
      </c>
      <c r="C71" t="s">
        <v>29</v>
      </c>
      <c r="D71">
        <v>0.5</v>
      </c>
      <c r="E71">
        <f t="shared" si="3"/>
        <v>1</v>
      </c>
      <c r="F71" t="str">
        <f t="shared" si="4"/>
        <v/>
      </c>
      <c r="H71">
        <f>A71</f>
        <v>5988</v>
      </c>
      <c r="I71" t="str">
        <f>CONCATENATE("N",RIGHT(B71,5))</f>
        <v>N11001</v>
      </c>
      <c r="J71" t="str">
        <f>C71</f>
        <v>PL7_4942_0000</v>
      </c>
      <c r="K71">
        <f>D71*L71</f>
        <v>1.9035530788357569E-2</v>
      </c>
      <c r="L71">
        <f>IF(LEFT(B71,1)="F",_xlfn.IFNA(VLOOKUP(CONCATENATE("F",RIGHT(B:B,5),C:C),'F &amp; N Factors'!C:M,10,FALSE),1),_xlfn.IFNA(VLOOKUP(CONCATENATE("F",RIGHT(B:B,5),C:C),'F &amp; N Factors'!C:M,11,FALSE),1))</f>
        <v>3.8071061576715137E-2</v>
      </c>
      <c r="N71">
        <f>SUMIFS(K:K,I:I,I:I,J:J,J:J)</f>
        <v>1</v>
      </c>
      <c r="O71" t="str">
        <f t="shared" si="5"/>
        <v/>
      </c>
    </row>
    <row r="72" spans="1:15" x14ac:dyDescent="0.25">
      <c r="A72">
        <v>5989</v>
      </c>
      <c r="B72" t="s">
        <v>23</v>
      </c>
      <c r="C72" t="s">
        <v>29</v>
      </c>
      <c r="D72">
        <v>0.5</v>
      </c>
      <c r="E72">
        <f t="shared" si="3"/>
        <v>1</v>
      </c>
      <c r="F72" t="str">
        <f t="shared" si="4"/>
        <v/>
      </c>
      <c r="H72">
        <f>A72</f>
        <v>5989</v>
      </c>
      <c r="I72" t="str">
        <f>CONCATENATE("N",RIGHT(B72,5))</f>
        <v>N11001</v>
      </c>
      <c r="J72" t="str">
        <f>C72</f>
        <v>PL7_4942_0000</v>
      </c>
      <c r="K72">
        <f>D72*L72</f>
        <v>1.9035530788357569E-2</v>
      </c>
      <c r="L72">
        <f>IF(LEFT(B72,1)="F",_xlfn.IFNA(VLOOKUP(CONCATENATE("F",RIGHT(B:B,5),C:C),'F &amp; N Factors'!C:M,10,FALSE),1),_xlfn.IFNA(VLOOKUP(CONCATENATE("F",RIGHT(B:B,5),C:C),'F &amp; N Factors'!C:M,11,FALSE),1))</f>
        <v>3.8071061576715137E-2</v>
      </c>
      <c r="N72">
        <f>SUMIFS(K:K,I:I,I:I,J:J,J:J)</f>
        <v>1</v>
      </c>
      <c r="O72" t="str">
        <f t="shared" si="5"/>
        <v/>
      </c>
    </row>
    <row r="73" spans="1:15" x14ac:dyDescent="0.25">
      <c r="A73">
        <v>6452</v>
      </c>
      <c r="B73" t="s">
        <v>23</v>
      </c>
      <c r="C73" t="s">
        <v>30</v>
      </c>
      <c r="D73">
        <v>6.6666666999999999E-2</v>
      </c>
      <c r="E73">
        <f t="shared" si="3"/>
        <v>1.0000000010000001</v>
      </c>
      <c r="F73" t="str">
        <f t="shared" si="4"/>
        <v/>
      </c>
      <c r="H73">
        <f>A73</f>
        <v>6452</v>
      </c>
      <c r="I73" t="str">
        <f>CONCATENATE("N",RIGHT(B73,5))</f>
        <v>N11001</v>
      </c>
      <c r="J73" t="str">
        <f>C73</f>
        <v>PL7_4960_0000</v>
      </c>
      <c r="K73">
        <f>D73*L73</f>
        <v>4.7798310830508582E-2</v>
      </c>
      <c r="L73">
        <f>IF(LEFT(B73,1)="F",_xlfn.IFNA(VLOOKUP(CONCATENATE("F",RIGHT(B:B,5),C:C),'F &amp; N Factors'!C:M,10,FALSE),1),_xlfn.IFNA(VLOOKUP(CONCATENATE("F",RIGHT(B:B,5),C:C),'F &amp; N Factors'!C:M,11,FALSE),1))</f>
        <v>0.71697465887275547</v>
      </c>
      <c r="N73">
        <f>SUMIFS(K:K,I:I,I:I,J:J,J:J)</f>
        <v>1.0000000010000003</v>
      </c>
      <c r="O73" t="str">
        <f t="shared" si="5"/>
        <v/>
      </c>
    </row>
    <row r="74" spans="1:15" x14ac:dyDescent="0.25">
      <c r="A74">
        <v>6453</v>
      </c>
      <c r="B74" t="s">
        <v>23</v>
      </c>
      <c r="C74" t="s">
        <v>30</v>
      </c>
      <c r="D74">
        <v>6.6666666999999999E-2</v>
      </c>
      <c r="E74">
        <f t="shared" si="3"/>
        <v>1.0000000010000001</v>
      </c>
      <c r="F74" t="str">
        <f t="shared" si="4"/>
        <v/>
      </c>
      <c r="H74">
        <f>A74</f>
        <v>6453</v>
      </c>
      <c r="I74" t="str">
        <f>CONCATENATE("N",RIGHT(B74,5))</f>
        <v>N11001</v>
      </c>
      <c r="J74" t="str">
        <f>C74</f>
        <v>PL7_4960_0000</v>
      </c>
      <c r="K74">
        <f>D74*L74</f>
        <v>4.7798310830508582E-2</v>
      </c>
      <c r="L74">
        <f>IF(LEFT(B74,1)="F",_xlfn.IFNA(VLOOKUP(CONCATENATE("F",RIGHT(B:B,5),C:C),'F &amp; N Factors'!C:M,10,FALSE),1),_xlfn.IFNA(VLOOKUP(CONCATENATE("F",RIGHT(B:B,5),C:C),'F &amp; N Factors'!C:M,11,FALSE),1))</f>
        <v>0.71697465887275547</v>
      </c>
      <c r="N74">
        <f>SUMIFS(K:K,I:I,I:I,J:J,J:J)</f>
        <v>1.0000000010000003</v>
      </c>
      <c r="O74" t="str">
        <f t="shared" si="5"/>
        <v/>
      </c>
    </row>
    <row r="75" spans="1:15" x14ac:dyDescent="0.25">
      <c r="A75">
        <v>6454</v>
      </c>
      <c r="B75" t="s">
        <v>23</v>
      </c>
      <c r="C75" t="s">
        <v>30</v>
      </c>
      <c r="D75">
        <v>6.6666666999999999E-2</v>
      </c>
      <c r="E75">
        <f t="shared" si="3"/>
        <v>1.0000000010000001</v>
      </c>
      <c r="F75" t="str">
        <f t="shared" si="4"/>
        <v/>
      </c>
      <c r="H75">
        <f>A75</f>
        <v>6454</v>
      </c>
      <c r="I75" t="str">
        <f>CONCATENATE("N",RIGHT(B75,5))</f>
        <v>N11001</v>
      </c>
      <c r="J75" t="str">
        <f>C75</f>
        <v>PL7_4960_0000</v>
      </c>
      <c r="K75">
        <f>D75*L75</f>
        <v>4.7798310830508582E-2</v>
      </c>
      <c r="L75">
        <f>IF(LEFT(B75,1)="F",_xlfn.IFNA(VLOOKUP(CONCATENATE("F",RIGHT(B:B,5),C:C),'F &amp; N Factors'!C:M,10,FALSE),1),_xlfn.IFNA(VLOOKUP(CONCATENATE("F",RIGHT(B:B,5),C:C),'F &amp; N Factors'!C:M,11,FALSE),1))</f>
        <v>0.71697465887275547</v>
      </c>
      <c r="N75">
        <f>SUMIFS(K:K,I:I,I:I,J:J,J:J)</f>
        <v>1.0000000010000003</v>
      </c>
      <c r="O75" t="str">
        <f t="shared" si="5"/>
        <v/>
      </c>
    </row>
    <row r="76" spans="1:15" x14ac:dyDescent="0.25">
      <c r="A76">
        <v>6455</v>
      </c>
      <c r="B76" t="s">
        <v>23</v>
      </c>
      <c r="C76" t="s">
        <v>30</v>
      </c>
      <c r="D76">
        <v>6.6666666999999999E-2</v>
      </c>
      <c r="E76">
        <f t="shared" si="3"/>
        <v>1.0000000010000001</v>
      </c>
      <c r="F76" t="str">
        <f t="shared" si="4"/>
        <v/>
      </c>
      <c r="H76">
        <f>A76</f>
        <v>6455</v>
      </c>
      <c r="I76" t="str">
        <f>CONCATENATE("N",RIGHT(B76,5))</f>
        <v>N11001</v>
      </c>
      <c r="J76" t="str">
        <f>C76</f>
        <v>PL7_4960_0000</v>
      </c>
      <c r="K76">
        <f>D76*L76</f>
        <v>4.7798310830508582E-2</v>
      </c>
      <c r="L76">
        <f>IF(LEFT(B76,1)="F",_xlfn.IFNA(VLOOKUP(CONCATENATE("F",RIGHT(B:B,5),C:C),'F &amp; N Factors'!C:M,10,FALSE),1),_xlfn.IFNA(VLOOKUP(CONCATENATE("F",RIGHT(B:B,5),C:C),'F &amp; N Factors'!C:M,11,FALSE),1))</f>
        <v>0.71697465887275547</v>
      </c>
      <c r="N76">
        <f>SUMIFS(K:K,I:I,I:I,J:J,J:J)</f>
        <v>1.0000000010000003</v>
      </c>
      <c r="O76" t="str">
        <f t="shared" si="5"/>
        <v/>
      </c>
    </row>
    <row r="77" spans="1:15" x14ac:dyDescent="0.25">
      <c r="A77">
        <v>6456</v>
      </c>
      <c r="B77" t="s">
        <v>23</v>
      </c>
      <c r="C77" t="s">
        <v>30</v>
      </c>
      <c r="D77">
        <v>6.6666666999999999E-2</v>
      </c>
      <c r="E77">
        <f t="shared" si="3"/>
        <v>1.0000000010000001</v>
      </c>
      <c r="F77" t="str">
        <f t="shared" si="4"/>
        <v/>
      </c>
      <c r="H77">
        <f>A77</f>
        <v>6456</v>
      </c>
      <c r="I77" t="str">
        <f>CONCATENATE("N",RIGHT(B77,5))</f>
        <v>N11001</v>
      </c>
      <c r="J77" t="str">
        <f>C77</f>
        <v>PL7_4960_0000</v>
      </c>
      <c r="K77">
        <f>D77*L77</f>
        <v>4.7798310830508582E-2</v>
      </c>
      <c r="L77">
        <f>IF(LEFT(B77,1)="F",_xlfn.IFNA(VLOOKUP(CONCATENATE("F",RIGHT(B:B,5),C:C),'F &amp; N Factors'!C:M,10,FALSE),1),_xlfn.IFNA(VLOOKUP(CONCATENATE("F",RIGHT(B:B,5),C:C),'F &amp; N Factors'!C:M,11,FALSE),1))</f>
        <v>0.71697465887275547</v>
      </c>
      <c r="N77">
        <f>SUMIFS(K:K,I:I,I:I,J:J,J:J)</f>
        <v>1.0000000010000003</v>
      </c>
      <c r="O77" t="str">
        <f t="shared" si="5"/>
        <v/>
      </c>
    </row>
    <row r="78" spans="1:15" x14ac:dyDescent="0.25">
      <c r="A78">
        <v>6604</v>
      </c>
      <c r="B78" t="s">
        <v>23</v>
      </c>
      <c r="C78" t="s">
        <v>30</v>
      </c>
      <c r="D78">
        <v>0.33333333300000001</v>
      </c>
      <c r="E78">
        <f t="shared" si="3"/>
        <v>1.0000000010000001</v>
      </c>
      <c r="F78" t="str">
        <f t="shared" si="4"/>
        <v/>
      </c>
      <c r="H78">
        <f>A78</f>
        <v>6604</v>
      </c>
      <c r="I78" t="str">
        <f>CONCATENATE("N",RIGHT(B78,5))</f>
        <v>N11001</v>
      </c>
      <c r="J78" t="str">
        <f>C78</f>
        <v>PL7_4960_0000</v>
      </c>
      <c r="K78">
        <f>D78*L78</f>
        <v>0.2389915527185936</v>
      </c>
      <c r="L78">
        <f>IF(LEFT(B78,1)="F",_xlfn.IFNA(VLOOKUP(CONCATENATE("F",RIGHT(B:B,5),C:C),'F &amp; N Factors'!C:M,10,FALSE),1),_xlfn.IFNA(VLOOKUP(CONCATENATE("F",RIGHT(B:B,5),C:C),'F &amp; N Factors'!C:M,11,FALSE),1))</f>
        <v>0.71697465887275547</v>
      </c>
      <c r="N78">
        <f>SUMIFS(K:K,I:I,I:I,J:J,J:J)</f>
        <v>1.0000000010000003</v>
      </c>
      <c r="O78" t="str">
        <f t="shared" si="5"/>
        <v/>
      </c>
    </row>
    <row r="79" spans="1:15" x14ac:dyDescent="0.25">
      <c r="A79">
        <v>6708</v>
      </c>
      <c r="B79" t="s">
        <v>23</v>
      </c>
      <c r="C79" t="s">
        <v>30</v>
      </c>
      <c r="D79">
        <v>0.33333333300000001</v>
      </c>
      <c r="E79">
        <f t="shared" si="3"/>
        <v>1.0000000010000001</v>
      </c>
      <c r="F79" t="str">
        <f t="shared" si="4"/>
        <v/>
      </c>
      <c r="H79">
        <f>A79</f>
        <v>6708</v>
      </c>
      <c r="I79" t="str">
        <f>CONCATENATE("N",RIGHT(B79,5))</f>
        <v>N11001</v>
      </c>
      <c r="J79" t="str">
        <f>C79</f>
        <v>PL7_4960_0000</v>
      </c>
      <c r="K79">
        <f>D79*L79</f>
        <v>0.2389915527185936</v>
      </c>
      <c r="L79">
        <f>IF(LEFT(B79,1)="F",_xlfn.IFNA(VLOOKUP(CONCATENATE("F",RIGHT(B:B,5),C:C),'F &amp; N Factors'!C:M,10,FALSE),1),_xlfn.IFNA(VLOOKUP(CONCATENATE("F",RIGHT(B:B,5),C:C),'F &amp; N Factors'!C:M,11,FALSE),1))</f>
        <v>0.71697465887275547</v>
      </c>
      <c r="N79">
        <f>SUMIFS(K:K,I:I,I:I,J:J,J:J)</f>
        <v>1.0000000010000003</v>
      </c>
      <c r="O79" t="str">
        <f t="shared" si="5"/>
        <v/>
      </c>
    </row>
    <row r="80" spans="1:15" x14ac:dyDescent="0.25">
      <c r="A80">
        <v>9930</v>
      </c>
      <c r="B80" t="s">
        <v>31</v>
      </c>
      <c r="C80" t="s">
        <v>32</v>
      </c>
      <c r="D80">
        <v>1</v>
      </c>
      <c r="E80">
        <f t="shared" si="3"/>
        <v>1</v>
      </c>
      <c r="F80" t="str">
        <f t="shared" si="4"/>
        <v/>
      </c>
      <c r="H80">
        <f>A80</f>
        <v>9930</v>
      </c>
      <c r="I80" t="str">
        <f>CONCATENATE("N",RIGHT(B80,5))</f>
        <v>N24003</v>
      </c>
      <c r="J80" t="str">
        <f>C80</f>
        <v>WL0_4390_0000</v>
      </c>
      <c r="K80">
        <f>D80*L80</f>
        <v>1</v>
      </c>
      <c r="L80">
        <f>IF(LEFT(B80,1)="F",_xlfn.IFNA(VLOOKUP(CONCATENATE("F",RIGHT(B:B,5),C:C),'F &amp; N Factors'!C:M,10,FALSE),1),_xlfn.IFNA(VLOOKUP(CONCATENATE("F",RIGHT(B:B,5),C:C),'F &amp; N Factors'!C:M,11,FALSE),1))</f>
        <v>1</v>
      </c>
      <c r="N80">
        <f>SUMIFS(K:K,I:I,I:I,J:J,J:J)</f>
        <v>1</v>
      </c>
      <c r="O80" t="str">
        <f t="shared" si="5"/>
        <v/>
      </c>
    </row>
    <row r="81" spans="1:15" x14ac:dyDescent="0.25">
      <c r="A81">
        <v>9930</v>
      </c>
      <c r="B81" t="s">
        <v>31</v>
      </c>
      <c r="C81" t="s">
        <v>33</v>
      </c>
      <c r="D81">
        <v>0.05</v>
      </c>
      <c r="E81">
        <f t="shared" si="3"/>
        <v>1</v>
      </c>
      <c r="F81" t="str">
        <f t="shared" si="4"/>
        <v/>
      </c>
      <c r="H81">
        <f>A81</f>
        <v>9930</v>
      </c>
      <c r="I81" t="str">
        <f>CONCATENATE("N",RIGHT(B81,5))</f>
        <v>N24003</v>
      </c>
      <c r="J81" t="str">
        <f>C81</f>
        <v>WL0_4391_0000</v>
      </c>
      <c r="K81">
        <f>D81*L81</f>
        <v>0.05</v>
      </c>
      <c r="L81">
        <f>IF(LEFT(B81,1)="F",_xlfn.IFNA(VLOOKUP(CONCATENATE("F",RIGHT(B:B,5),C:C),'F &amp; N Factors'!C:M,10,FALSE),1),_xlfn.IFNA(VLOOKUP(CONCATENATE("F",RIGHT(B:B,5),C:C),'F &amp; N Factors'!C:M,11,FALSE),1))</f>
        <v>1</v>
      </c>
      <c r="N81">
        <f>SUMIFS(K:K,I:I,I:I,J:J,J:J)</f>
        <v>1</v>
      </c>
      <c r="O81" t="str">
        <f t="shared" si="5"/>
        <v/>
      </c>
    </row>
    <row r="82" spans="1:15" x14ac:dyDescent="0.25">
      <c r="A82">
        <v>9931</v>
      </c>
      <c r="B82" t="s">
        <v>31</v>
      </c>
      <c r="C82" t="s">
        <v>33</v>
      </c>
      <c r="D82">
        <v>0.1</v>
      </c>
      <c r="E82">
        <f t="shared" si="3"/>
        <v>1</v>
      </c>
      <c r="F82" t="str">
        <f t="shared" si="4"/>
        <v/>
      </c>
      <c r="H82">
        <f>A82</f>
        <v>9931</v>
      </c>
      <c r="I82" t="str">
        <f>CONCATENATE("N",RIGHT(B82,5))</f>
        <v>N24003</v>
      </c>
      <c r="J82" t="str">
        <f>C82</f>
        <v>WL0_4391_0000</v>
      </c>
      <c r="K82">
        <f>D82*L82</f>
        <v>0.1</v>
      </c>
      <c r="L82">
        <f>IF(LEFT(B82,1)="F",_xlfn.IFNA(VLOOKUP(CONCATENATE("F",RIGHT(B:B,5),C:C),'F &amp; N Factors'!C:M,10,FALSE),1),_xlfn.IFNA(VLOOKUP(CONCATENATE("F",RIGHT(B:B,5),C:C),'F &amp; N Factors'!C:M,11,FALSE),1))</f>
        <v>1</v>
      </c>
      <c r="N82">
        <f>SUMIFS(K:K,I:I,I:I,J:J,J:J)</f>
        <v>1</v>
      </c>
      <c r="O82" t="str">
        <f t="shared" si="5"/>
        <v/>
      </c>
    </row>
    <row r="83" spans="1:15" x14ac:dyDescent="0.25">
      <c r="A83">
        <v>9932</v>
      </c>
      <c r="B83" t="s">
        <v>31</v>
      </c>
      <c r="C83" t="s">
        <v>33</v>
      </c>
      <c r="D83">
        <v>0.2</v>
      </c>
      <c r="E83">
        <f t="shared" si="3"/>
        <v>1</v>
      </c>
      <c r="F83" t="str">
        <f t="shared" si="4"/>
        <v/>
      </c>
      <c r="H83">
        <f>A83</f>
        <v>9932</v>
      </c>
      <c r="I83" t="str">
        <f>CONCATENATE("N",RIGHT(B83,5))</f>
        <v>N24003</v>
      </c>
      <c r="J83" t="str">
        <f>C83</f>
        <v>WL0_4391_0000</v>
      </c>
      <c r="K83">
        <f>D83*L83</f>
        <v>0.2</v>
      </c>
      <c r="L83">
        <f>IF(LEFT(B83,1)="F",_xlfn.IFNA(VLOOKUP(CONCATENATE("F",RIGHT(B:B,5),C:C),'F &amp; N Factors'!C:M,10,FALSE),1),_xlfn.IFNA(VLOOKUP(CONCATENATE("F",RIGHT(B:B,5),C:C),'F &amp; N Factors'!C:M,11,FALSE),1))</f>
        <v>1</v>
      </c>
      <c r="N83">
        <f>SUMIFS(K:K,I:I,I:I,J:J,J:J)</f>
        <v>1</v>
      </c>
      <c r="O83" t="str">
        <f t="shared" si="5"/>
        <v/>
      </c>
    </row>
    <row r="84" spans="1:15" x14ac:dyDescent="0.25">
      <c r="A84">
        <v>9955</v>
      </c>
      <c r="B84" t="s">
        <v>31</v>
      </c>
      <c r="C84" t="s">
        <v>33</v>
      </c>
      <c r="D84">
        <v>0.6</v>
      </c>
      <c r="E84">
        <f t="shared" si="3"/>
        <v>1</v>
      </c>
      <c r="F84" t="str">
        <f t="shared" si="4"/>
        <v/>
      </c>
      <c r="H84">
        <f>A84</f>
        <v>9955</v>
      </c>
      <c r="I84" t="str">
        <f>CONCATENATE("N",RIGHT(B84,5))</f>
        <v>N24003</v>
      </c>
      <c r="J84" t="str">
        <f>C84</f>
        <v>WL0_4391_0000</v>
      </c>
      <c r="K84">
        <f>D84*L84</f>
        <v>0.6</v>
      </c>
      <c r="L84">
        <f>IF(LEFT(B84,1)="F",_xlfn.IFNA(VLOOKUP(CONCATENATE("F",RIGHT(B:B,5),C:C),'F &amp; N Factors'!C:M,10,FALSE),1),_xlfn.IFNA(VLOOKUP(CONCATENATE("F",RIGHT(B:B,5),C:C),'F &amp; N Factors'!C:M,11,FALSE),1))</f>
        <v>1</v>
      </c>
      <c r="N84">
        <f>SUMIFS(K:K,I:I,I:I,J:J,J:J)</f>
        <v>1</v>
      </c>
      <c r="O84" t="str">
        <f t="shared" si="5"/>
        <v/>
      </c>
    </row>
    <row r="85" spans="1:15" x14ac:dyDescent="0.25">
      <c r="A85">
        <v>9956</v>
      </c>
      <c r="B85" t="s">
        <v>31</v>
      </c>
      <c r="C85" t="s">
        <v>33</v>
      </c>
      <c r="D85">
        <v>2.5000000000000001E-2</v>
      </c>
      <c r="E85">
        <f t="shared" si="3"/>
        <v>1</v>
      </c>
      <c r="F85" t="str">
        <f t="shared" si="4"/>
        <v/>
      </c>
      <c r="H85">
        <f>A85</f>
        <v>9956</v>
      </c>
      <c r="I85" t="str">
        <f>CONCATENATE("N",RIGHT(B85,5))</f>
        <v>N24003</v>
      </c>
      <c r="J85" t="str">
        <f>C85</f>
        <v>WL0_4391_0000</v>
      </c>
      <c r="K85">
        <f>D85*L85</f>
        <v>2.5000000000000001E-2</v>
      </c>
      <c r="L85">
        <f>IF(LEFT(B85,1)="F",_xlfn.IFNA(VLOOKUP(CONCATENATE("F",RIGHT(B:B,5),C:C),'F &amp; N Factors'!C:M,10,FALSE),1),_xlfn.IFNA(VLOOKUP(CONCATENATE("F",RIGHT(B:B,5),C:C),'F &amp; N Factors'!C:M,11,FALSE),1))</f>
        <v>1</v>
      </c>
      <c r="N85">
        <f>SUMIFS(K:K,I:I,I:I,J:J,J:J)</f>
        <v>1</v>
      </c>
      <c r="O85" t="str">
        <f t="shared" si="5"/>
        <v/>
      </c>
    </row>
    <row r="86" spans="1:15" x14ac:dyDescent="0.25">
      <c r="A86">
        <v>9977</v>
      </c>
      <c r="B86" t="s">
        <v>31</v>
      </c>
      <c r="C86" t="s">
        <v>33</v>
      </c>
      <c r="D86">
        <v>2.5000000000000001E-2</v>
      </c>
      <c r="E86">
        <f t="shared" si="3"/>
        <v>1</v>
      </c>
      <c r="F86" t="str">
        <f t="shared" si="4"/>
        <v/>
      </c>
      <c r="H86">
        <f>A86</f>
        <v>9977</v>
      </c>
      <c r="I86" t="str">
        <f>CONCATENATE("N",RIGHT(B86,5))</f>
        <v>N24003</v>
      </c>
      <c r="J86" t="str">
        <f>C86</f>
        <v>WL0_4391_0000</v>
      </c>
      <c r="K86">
        <f>D86*L86</f>
        <v>2.5000000000000001E-2</v>
      </c>
      <c r="L86">
        <f>IF(LEFT(B86,1)="F",_xlfn.IFNA(VLOOKUP(CONCATENATE("F",RIGHT(B:B,5),C:C),'F &amp; N Factors'!C:M,10,FALSE),1),_xlfn.IFNA(VLOOKUP(CONCATENATE("F",RIGHT(B:B,5),C:C),'F &amp; N Factors'!C:M,11,FALSE),1))</f>
        <v>1</v>
      </c>
      <c r="N86">
        <f>SUMIFS(K:K,I:I,I:I,J:J,J:J)</f>
        <v>1</v>
      </c>
      <c r="O86" t="str">
        <f t="shared" si="5"/>
        <v/>
      </c>
    </row>
    <row r="87" spans="1:15" x14ac:dyDescent="0.25">
      <c r="A87">
        <v>9899</v>
      </c>
      <c r="B87" t="s">
        <v>31</v>
      </c>
      <c r="C87" t="s">
        <v>34</v>
      </c>
      <c r="D87">
        <v>0.14285714299999999</v>
      </c>
      <c r="E87">
        <f t="shared" si="3"/>
        <v>1.0000000009999999</v>
      </c>
      <c r="F87" t="str">
        <f t="shared" si="4"/>
        <v/>
      </c>
      <c r="H87">
        <f>A87</f>
        <v>9899</v>
      </c>
      <c r="I87" t="str">
        <f>CONCATENATE("N",RIGHT(B87,5))</f>
        <v>N24003</v>
      </c>
      <c r="J87" t="str">
        <f>C87</f>
        <v>WL0_4392_0000</v>
      </c>
      <c r="K87">
        <f>D87*L87</f>
        <v>0.14285714299999999</v>
      </c>
      <c r="L87">
        <f>IF(LEFT(B87,1)="F",_xlfn.IFNA(VLOOKUP(CONCATENATE("F",RIGHT(B:B,5),C:C),'F &amp; N Factors'!C:M,10,FALSE),1),_xlfn.IFNA(VLOOKUP(CONCATENATE("F",RIGHT(B:B,5),C:C),'F &amp; N Factors'!C:M,11,FALSE),1))</f>
        <v>1</v>
      </c>
      <c r="N87">
        <f>SUMIFS(K:K,I:I,I:I,J:J,J:J)</f>
        <v>1.0000000009999999</v>
      </c>
      <c r="O87" t="str">
        <f t="shared" si="5"/>
        <v/>
      </c>
    </row>
    <row r="88" spans="1:15" x14ac:dyDescent="0.25">
      <c r="A88">
        <v>9930</v>
      </c>
      <c r="B88" t="s">
        <v>31</v>
      </c>
      <c r="C88" t="s">
        <v>34</v>
      </c>
      <c r="D88">
        <v>0.14285714299999999</v>
      </c>
      <c r="E88">
        <f t="shared" si="3"/>
        <v>1.0000000009999999</v>
      </c>
      <c r="F88" t="str">
        <f t="shared" si="4"/>
        <v/>
      </c>
      <c r="H88">
        <f>A88</f>
        <v>9930</v>
      </c>
      <c r="I88" t="str">
        <f>CONCATENATE("N",RIGHT(B88,5))</f>
        <v>N24003</v>
      </c>
      <c r="J88" t="str">
        <f>C88</f>
        <v>WL0_4392_0000</v>
      </c>
      <c r="K88">
        <f>D88*L88</f>
        <v>0.14285714299999999</v>
      </c>
      <c r="L88">
        <f>IF(LEFT(B88,1)="F",_xlfn.IFNA(VLOOKUP(CONCATENATE("F",RIGHT(B:B,5),C:C),'F &amp; N Factors'!C:M,10,FALSE),1),_xlfn.IFNA(VLOOKUP(CONCATENATE("F",RIGHT(B:B,5),C:C),'F &amp; N Factors'!C:M,11,FALSE),1))</f>
        <v>1</v>
      </c>
      <c r="N88">
        <f>SUMIFS(K:K,I:I,I:I,J:J,J:J)</f>
        <v>1.0000000009999999</v>
      </c>
      <c r="O88" t="str">
        <f t="shared" si="5"/>
        <v/>
      </c>
    </row>
    <row r="89" spans="1:15" x14ac:dyDescent="0.25">
      <c r="A89">
        <v>9931</v>
      </c>
      <c r="B89" t="s">
        <v>31</v>
      </c>
      <c r="C89" t="s">
        <v>34</v>
      </c>
      <c r="D89">
        <v>0.14285714299999999</v>
      </c>
      <c r="E89">
        <f t="shared" si="3"/>
        <v>1.0000000009999999</v>
      </c>
      <c r="F89" t="str">
        <f t="shared" si="4"/>
        <v/>
      </c>
      <c r="H89">
        <f>A89</f>
        <v>9931</v>
      </c>
      <c r="I89" t="str">
        <f>CONCATENATE("N",RIGHT(B89,5))</f>
        <v>N24003</v>
      </c>
      <c r="J89" t="str">
        <f>C89</f>
        <v>WL0_4392_0000</v>
      </c>
      <c r="K89">
        <f>D89*L89</f>
        <v>0.14285714299999999</v>
      </c>
      <c r="L89">
        <f>IF(LEFT(B89,1)="F",_xlfn.IFNA(VLOOKUP(CONCATENATE("F",RIGHT(B:B,5),C:C),'F &amp; N Factors'!C:M,10,FALSE),1),_xlfn.IFNA(VLOOKUP(CONCATENATE("F",RIGHT(B:B,5),C:C),'F &amp; N Factors'!C:M,11,FALSE),1))</f>
        <v>1</v>
      </c>
      <c r="N89">
        <f>SUMIFS(K:K,I:I,I:I,J:J,J:J)</f>
        <v>1.0000000009999999</v>
      </c>
      <c r="O89" t="str">
        <f t="shared" si="5"/>
        <v/>
      </c>
    </row>
    <row r="90" spans="1:15" x14ac:dyDescent="0.25">
      <c r="A90">
        <v>9932</v>
      </c>
      <c r="B90" t="s">
        <v>31</v>
      </c>
      <c r="C90" t="s">
        <v>34</v>
      </c>
      <c r="D90">
        <v>0.14285714299999999</v>
      </c>
      <c r="E90">
        <f t="shared" si="3"/>
        <v>1.0000000009999999</v>
      </c>
      <c r="F90" t="str">
        <f t="shared" si="4"/>
        <v/>
      </c>
      <c r="H90">
        <f>A90</f>
        <v>9932</v>
      </c>
      <c r="I90" t="str">
        <f>CONCATENATE("N",RIGHT(B90,5))</f>
        <v>N24003</v>
      </c>
      <c r="J90" t="str">
        <f>C90</f>
        <v>WL0_4392_0000</v>
      </c>
      <c r="K90">
        <f>D90*L90</f>
        <v>0.14285714299999999</v>
      </c>
      <c r="L90">
        <f>IF(LEFT(B90,1)="F",_xlfn.IFNA(VLOOKUP(CONCATENATE("F",RIGHT(B:B,5),C:C),'F &amp; N Factors'!C:M,10,FALSE),1),_xlfn.IFNA(VLOOKUP(CONCATENATE("F",RIGHT(B:B,5),C:C),'F &amp; N Factors'!C:M,11,FALSE),1))</f>
        <v>1</v>
      </c>
      <c r="N90">
        <f>SUMIFS(K:K,I:I,I:I,J:J,J:J)</f>
        <v>1.0000000009999999</v>
      </c>
      <c r="O90" t="str">
        <f t="shared" si="5"/>
        <v/>
      </c>
    </row>
    <row r="91" spans="1:15" x14ac:dyDescent="0.25">
      <c r="A91">
        <v>9933</v>
      </c>
      <c r="B91" t="s">
        <v>31</v>
      </c>
      <c r="C91" t="s">
        <v>34</v>
      </c>
      <c r="D91">
        <v>0.14285714299999999</v>
      </c>
      <c r="E91">
        <f t="shared" si="3"/>
        <v>1.0000000009999999</v>
      </c>
      <c r="F91" t="str">
        <f t="shared" si="4"/>
        <v/>
      </c>
      <c r="H91">
        <f>A91</f>
        <v>9933</v>
      </c>
      <c r="I91" t="str">
        <f>CONCATENATE("N",RIGHT(B91,5))</f>
        <v>N24003</v>
      </c>
      <c r="J91" t="str">
        <f>C91</f>
        <v>WL0_4392_0000</v>
      </c>
      <c r="K91">
        <f>D91*L91</f>
        <v>0.14285714299999999</v>
      </c>
      <c r="L91">
        <f>IF(LEFT(B91,1)="F",_xlfn.IFNA(VLOOKUP(CONCATENATE("F",RIGHT(B:B,5),C:C),'F &amp; N Factors'!C:M,10,FALSE),1),_xlfn.IFNA(VLOOKUP(CONCATENATE("F",RIGHT(B:B,5),C:C),'F &amp; N Factors'!C:M,11,FALSE),1))</f>
        <v>1</v>
      </c>
      <c r="N91">
        <f>SUMIFS(K:K,I:I,I:I,J:J,J:J)</f>
        <v>1.0000000009999999</v>
      </c>
      <c r="O91" t="str">
        <f t="shared" si="5"/>
        <v/>
      </c>
    </row>
    <row r="92" spans="1:15" x14ac:dyDescent="0.25">
      <c r="A92">
        <v>9934</v>
      </c>
      <c r="B92" t="s">
        <v>31</v>
      </c>
      <c r="C92" t="s">
        <v>34</v>
      </c>
      <c r="D92">
        <v>0.14285714299999999</v>
      </c>
      <c r="E92">
        <f t="shared" si="3"/>
        <v>1.0000000009999999</v>
      </c>
      <c r="F92" t="str">
        <f t="shared" si="4"/>
        <v/>
      </c>
      <c r="H92">
        <f>A92</f>
        <v>9934</v>
      </c>
      <c r="I92" t="str">
        <f>CONCATENATE("N",RIGHT(B92,5))</f>
        <v>N24003</v>
      </c>
      <c r="J92" t="str">
        <f>C92</f>
        <v>WL0_4392_0000</v>
      </c>
      <c r="K92">
        <f>D92*L92</f>
        <v>0.14285714299999999</v>
      </c>
      <c r="L92">
        <f>IF(LEFT(B92,1)="F",_xlfn.IFNA(VLOOKUP(CONCATENATE("F",RIGHT(B:B,5),C:C),'F &amp; N Factors'!C:M,10,FALSE),1),_xlfn.IFNA(VLOOKUP(CONCATENATE("F",RIGHT(B:B,5),C:C),'F &amp; N Factors'!C:M,11,FALSE),1))</f>
        <v>1</v>
      </c>
      <c r="N92">
        <f>SUMIFS(K:K,I:I,I:I,J:J,J:J)</f>
        <v>1.0000000009999999</v>
      </c>
      <c r="O92" t="str">
        <f t="shared" si="5"/>
        <v/>
      </c>
    </row>
    <row r="93" spans="1:15" x14ac:dyDescent="0.25">
      <c r="A93">
        <v>9935</v>
      </c>
      <c r="B93" t="s">
        <v>31</v>
      </c>
      <c r="C93" t="s">
        <v>34</v>
      </c>
      <c r="D93">
        <v>0.14285714299999999</v>
      </c>
      <c r="E93">
        <f t="shared" si="3"/>
        <v>1.0000000009999999</v>
      </c>
      <c r="F93" t="str">
        <f t="shared" si="4"/>
        <v/>
      </c>
      <c r="H93">
        <f>A93</f>
        <v>9935</v>
      </c>
      <c r="I93" t="str">
        <f>CONCATENATE("N",RIGHT(B93,5))</f>
        <v>N24003</v>
      </c>
      <c r="J93" t="str">
        <f>C93</f>
        <v>WL0_4392_0000</v>
      </c>
      <c r="K93">
        <f>D93*L93</f>
        <v>0.14285714299999999</v>
      </c>
      <c r="L93">
        <f>IF(LEFT(B93,1)="F",_xlfn.IFNA(VLOOKUP(CONCATENATE("F",RIGHT(B:B,5),C:C),'F &amp; N Factors'!C:M,10,FALSE),1),_xlfn.IFNA(VLOOKUP(CONCATENATE("F",RIGHT(B:B,5),C:C),'F &amp; N Factors'!C:M,11,FALSE),1))</f>
        <v>1</v>
      </c>
      <c r="N93">
        <f>SUMIFS(K:K,I:I,I:I,J:J,J:J)</f>
        <v>1.0000000009999999</v>
      </c>
      <c r="O93" t="str">
        <f t="shared" si="5"/>
        <v/>
      </c>
    </row>
    <row r="94" spans="1:15" x14ac:dyDescent="0.25">
      <c r="A94">
        <v>10001</v>
      </c>
      <c r="B94" t="s">
        <v>31</v>
      </c>
      <c r="C94" t="s">
        <v>35</v>
      </c>
      <c r="D94">
        <v>0.33333333300000001</v>
      </c>
      <c r="E94">
        <f t="shared" si="3"/>
        <v>0.99999999900000003</v>
      </c>
      <c r="F94" t="str">
        <f t="shared" si="4"/>
        <v/>
      </c>
      <c r="H94">
        <f>A94</f>
        <v>10001</v>
      </c>
      <c r="I94" t="str">
        <f>CONCATENATE("N",RIGHT(B94,5))</f>
        <v>N24003</v>
      </c>
      <c r="J94" t="str">
        <f>C94</f>
        <v>WL0_4393_0000</v>
      </c>
      <c r="K94">
        <f>D94*L94</f>
        <v>0.33333333300000001</v>
      </c>
      <c r="L94">
        <f>IF(LEFT(B94,1)="F",_xlfn.IFNA(VLOOKUP(CONCATENATE("F",RIGHT(B:B,5),C:C),'F &amp; N Factors'!C:M,10,FALSE),1),_xlfn.IFNA(VLOOKUP(CONCATENATE("F",RIGHT(B:B,5),C:C),'F &amp; N Factors'!C:M,11,FALSE),1))</f>
        <v>1</v>
      </c>
      <c r="N94">
        <f>SUMIFS(K:K,I:I,I:I,J:J,J:J)</f>
        <v>0.99999999900000003</v>
      </c>
      <c r="O94" t="str">
        <f t="shared" si="5"/>
        <v/>
      </c>
    </row>
    <row r="95" spans="1:15" x14ac:dyDescent="0.25">
      <c r="A95">
        <v>10020</v>
      </c>
      <c r="B95" t="s">
        <v>31</v>
      </c>
      <c r="C95" t="s">
        <v>35</v>
      </c>
      <c r="D95">
        <v>0.33333333300000001</v>
      </c>
      <c r="E95">
        <f t="shared" si="3"/>
        <v>0.99999999900000003</v>
      </c>
      <c r="F95" t="str">
        <f t="shared" si="4"/>
        <v/>
      </c>
      <c r="H95">
        <f>A95</f>
        <v>10020</v>
      </c>
      <c r="I95" t="str">
        <f>CONCATENATE("N",RIGHT(B95,5))</f>
        <v>N24003</v>
      </c>
      <c r="J95" t="str">
        <f>C95</f>
        <v>WL0_4393_0000</v>
      </c>
      <c r="K95">
        <f>D95*L95</f>
        <v>0.33333333300000001</v>
      </c>
      <c r="L95">
        <f>IF(LEFT(B95,1)="F",_xlfn.IFNA(VLOOKUP(CONCATENATE("F",RIGHT(B:B,5),C:C),'F &amp; N Factors'!C:M,10,FALSE),1),_xlfn.IFNA(VLOOKUP(CONCATENATE("F",RIGHT(B:B,5),C:C),'F &amp; N Factors'!C:M,11,FALSE),1))</f>
        <v>1</v>
      </c>
      <c r="N95">
        <f>SUMIFS(K:K,I:I,I:I,J:J,J:J)</f>
        <v>0.99999999900000003</v>
      </c>
      <c r="O95" t="str">
        <f t="shared" si="5"/>
        <v/>
      </c>
    </row>
    <row r="96" spans="1:15" x14ac:dyDescent="0.25">
      <c r="A96">
        <v>10040</v>
      </c>
      <c r="B96" t="s">
        <v>31</v>
      </c>
      <c r="C96" t="s">
        <v>35</v>
      </c>
      <c r="D96">
        <v>0.33333333300000001</v>
      </c>
      <c r="E96">
        <f t="shared" si="3"/>
        <v>0.99999999900000003</v>
      </c>
      <c r="F96" t="str">
        <f t="shared" si="4"/>
        <v/>
      </c>
      <c r="H96">
        <f>A96</f>
        <v>10040</v>
      </c>
      <c r="I96" t="str">
        <f>CONCATENATE("N",RIGHT(B96,5))</f>
        <v>N24003</v>
      </c>
      <c r="J96" t="str">
        <f>C96</f>
        <v>WL0_4393_0000</v>
      </c>
      <c r="K96">
        <f>D96*L96</f>
        <v>0.33333333300000001</v>
      </c>
      <c r="L96">
        <f>IF(LEFT(B96,1)="F",_xlfn.IFNA(VLOOKUP(CONCATENATE("F",RIGHT(B:B,5),C:C),'F &amp; N Factors'!C:M,10,FALSE),1),_xlfn.IFNA(VLOOKUP(CONCATENATE("F",RIGHT(B:B,5),C:C),'F &amp; N Factors'!C:M,11,FALSE),1))</f>
        <v>1</v>
      </c>
      <c r="N96">
        <f>SUMIFS(K:K,I:I,I:I,J:J,J:J)</f>
        <v>0.99999999900000003</v>
      </c>
      <c r="O96" t="str">
        <f t="shared" si="5"/>
        <v/>
      </c>
    </row>
    <row r="97" spans="1:15" x14ac:dyDescent="0.25">
      <c r="A97">
        <v>9775</v>
      </c>
      <c r="B97" t="s">
        <v>31</v>
      </c>
      <c r="C97" t="s">
        <v>36</v>
      </c>
      <c r="D97">
        <v>0.2</v>
      </c>
      <c r="E97">
        <f t="shared" si="3"/>
        <v>1</v>
      </c>
      <c r="F97" t="str">
        <f t="shared" si="4"/>
        <v/>
      </c>
      <c r="H97">
        <f>A97</f>
        <v>9775</v>
      </c>
      <c r="I97" t="str">
        <f>CONCATENATE("N",RIGHT(B97,5))</f>
        <v>N24003</v>
      </c>
      <c r="J97" t="str">
        <f>C97</f>
        <v>WL0_4394_0000</v>
      </c>
      <c r="K97">
        <f>D97*L97</f>
        <v>0.2</v>
      </c>
      <c r="L97">
        <f>IF(LEFT(B97,1)="F",_xlfn.IFNA(VLOOKUP(CONCATENATE("F",RIGHT(B:B,5),C:C),'F &amp; N Factors'!C:M,10,FALSE),1),_xlfn.IFNA(VLOOKUP(CONCATENATE("F",RIGHT(B:B,5),C:C),'F &amp; N Factors'!C:M,11,FALSE),1))</f>
        <v>1</v>
      </c>
      <c r="N97">
        <f>SUMIFS(K:K,I:I,I:I,J:J,J:J)</f>
        <v>1</v>
      </c>
      <c r="O97" t="str">
        <f t="shared" si="5"/>
        <v/>
      </c>
    </row>
    <row r="98" spans="1:15" x14ac:dyDescent="0.25">
      <c r="A98">
        <v>9788</v>
      </c>
      <c r="B98" t="s">
        <v>31</v>
      </c>
      <c r="C98" t="s">
        <v>36</v>
      </c>
      <c r="D98">
        <v>0.2</v>
      </c>
      <c r="E98">
        <f t="shared" si="3"/>
        <v>1</v>
      </c>
      <c r="F98" t="str">
        <f t="shared" si="4"/>
        <v/>
      </c>
      <c r="H98">
        <f>A98</f>
        <v>9788</v>
      </c>
      <c r="I98" t="str">
        <f>CONCATENATE("N",RIGHT(B98,5))</f>
        <v>N24003</v>
      </c>
      <c r="J98" t="str">
        <f>C98</f>
        <v>WL0_4394_0000</v>
      </c>
      <c r="K98">
        <f>D98*L98</f>
        <v>0.2</v>
      </c>
      <c r="L98">
        <f>IF(LEFT(B98,1)="F",_xlfn.IFNA(VLOOKUP(CONCATENATE("F",RIGHT(B:B,5),C:C),'F &amp; N Factors'!C:M,10,FALSE),1),_xlfn.IFNA(VLOOKUP(CONCATENATE("F",RIGHT(B:B,5),C:C),'F &amp; N Factors'!C:M,11,FALSE),1))</f>
        <v>1</v>
      </c>
      <c r="N98">
        <f>SUMIFS(K:K,I:I,I:I,J:J,J:J)</f>
        <v>1</v>
      </c>
      <c r="O98" t="str">
        <f t="shared" si="5"/>
        <v/>
      </c>
    </row>
    <row r="99" spans="1:15" x14ac:dyDescent="0.25">
      <c r="A99">
        <v>9822</v>
      </c>
      <c r="B99" t="s">
        <v>31</v>
      </c>
      <c r="C99" t="s">
        <v>36</v>
      </c>
      <c r="D99">
        <v>0.2</v>
      </c>
      <c r="E99">
        <f t="shared" si="3"/>
        <v>1</v>
      </c>
      <c r="F99" t="str">
        <f t="shared" si="4"/>
        <v/>
      </c>
      <c r="H99">
        <f>A99</f>
        <v>9822</v>
      </c>
      <c r="I99" t="str">
        <f>CONCATENATE("N",RIGHT(B99,5))</f>
        <v>N24003</v>
      </c>
      <c r="J99" t="str">
        <f>C99</f>
        <v>WL0_4394_0000</v>
      </c>
      <c r="K99">
        <f>D99*L99</f>
        <v>0.2</v>
      </c>
      <c r="L99">
        <f>IF(LEFT(B99,1)="F",_xlfn.IFNA(VLOOKUP(CONCATENATE("F",RIGHT(B:B,5),C:C),'F &amp; N Factors'!C:M,10,FALSE),1),_xlfn.IFNA(VLOOKUP(CONCATENATE("F",RIGHT(B:B,5),C:C),'F &amp; N Factors'!C:M,11,FALSE),1))</f>
        <v>1</v>
      </c>
      <c r="N99">
        <f>SUMIFS(K:K,I:I,I:I,J:J,J:J)</f>
        <v>1</v>
      </c>
      <c r="O99" t="str">
        <f t="shared" si="5"/>
        <v/>
      </c>
    </row>
    <row r="100" spans="1:15" x14ac:dyDescent="0.25">
      <c r="A100">
        <v>9868</v>
      </c>
      <c r="B100" t="s">
        <v>31</v>
      </c>
      <c r="C100" t="s">
        <v>36</v>
      </c>
      <c r="D100">
        <v>0.2</v>
      </c>
      <c r="E100">
        <f t="shared" si="3"/>
        <v>1</v>
      </c>
      <c r="F100" t="str">
        <f t="shared" si="4"/>
        <v/>
      </c>
      <c r="H100">
        <f>A100</f>
        <v>9868</v>
      </c>
      <c r="I100" t="str">
        <f>CONCATENATE("N",RIGHT(B100,5))</f>
        <v>N24003</v>
      </c>
      <c r="J100" t="str">
        <f>C100</f>
        <v>WL0_4394_0000</v>
      </c>
      <c r="K100">
        <f>D100*L100</f>
        <v>0.2</v>
      </c>
      <c r="L100">
        <f>IF(LEFT(B100,1)="F",_xlfn.IFNA(VLOOKUP(CONCATENATE("F",RIGHT(B:B,5),C:C),'F &amp; N Factors'!C:M,10,FALSE),1),_xlfn.IFNA(VLOOKUP(CONCATENATE("F",RIGHT(B:B,5),C:C),'F &amp; N Factors'!C:M,11,FALSE),1))</f>
        <v>1</v>
      </c>
      <c r="N100">
        <f>SUMIFS(K:K,I:I,I:I,J:J,J:J)</f>
        <v>1</v>
      </c>
      <c r="O100" t="str">
        <f t="shared" si="5"/>
        <v/>
      </c>
    </row>
    <row r="101" spans="1:15" x14ac:dyDescent="0.25">
      <c r="A101">
        <v>9900</v>
      </c>
      <c r="B101" t="s">
        <v>31</v>
      </c>
      <c r="C101" t="s">
        <v>36</v>
      </c>
      <c r="D101">
        <v>0.2</v>
      </c>
      <c r="E101">
        <f t="shared" si="3"/>
        <v>1</v>
      </c>
      <c r="F101" t="str">
        <f t="shared" si="4"/>
        <v/>
      </c>
      <c r="H101">
        <f>A101</f>
        <v>9900</v>
      </c>
      <c r="I101" t="str">
        <f>CONCATENATE("N",RIGHT(B101,5))</f>
        <v>N24003</v>
      </c>
      <c r="J101" t="str">
        <f>C101</f>
        <v>WL0_4394_0000</v>
      </c>
      <c r="K101">
        <f>D101*L101</f>
        <v>0.2</v>
      </c>
      <c r="L101">
        <f>IF(LEFT(B101,1)="F",_xlfn.IFNA(VLOOKUP(CONCATENATE("F",RIGHT(B:B,5),C:C),'F &amp; N Factors'!C:M,10,FALSE),1),_xlfn.IFNA(VLOOKUP(CONCATENATE("F",RIGHT(B:B,5),C:C),'F &amp; N Factors'!C:M,11,FALSE),1))</f>
        <v>1</v>
      </c>
      <c r="N101">
        <f>SUMIFS(K:K,I:I,I:I,J:J,J:J)</f>
        <v>1</v>
      </c>
      <c r="O101" t="str">
        <f t="shared" si="5"/>
        <v/>
      </c>
    </row>
    <row r="102" spans="1:15" x14ac:dyDescent="0.25">
      <c r="A102">
        <v>9720</v>
      </c>
      <c r="B102" t="s">
        <v>31</v>
      </c>
      <c r="C102" t="s">
        <v>37</v>
      </c>
      <c r="D102">
        <v>1</v>
      </c>
      <c r="E102">
        <f t="shared" si="3"/>
        <v>1</v>
      </c>
      <c r="F102" t="str">
        <f t="shared" si="4"/>
        <v/>
      </c>
      <c r="H102">
        <f>A102</f>
        <v>9720</v>
      </c>
      <c r="I102" t="str">
        <f>CONCATENATE("N",RIGHT(B102,5))</f>
        <v>N24003</v>
      </c>
      <c r="J102" t="str">
        <f>C102</f>
        <v>WL0_4420_0000</v>
      </c>
      <c r="K102">
        <f>D102*L102</f>
        <v>0.96667426731791384</v>
      </c>
      <c r="L102">
        <f>IF(LEFT(B102,1)="F",_xlfn.IFNA(VLOOKUP(CONCATENATE("F",RIGHT(B:B,5),C:C),'F &amp; N Factors'!C:M,10,FALSE),1),_xlfn.IFNA(VLOOKUP(CONCATENATE("F",RIGHT(B:B,5),C:C),'F &amp; N Factors'!C:M,11,FALSE),1))</f>
        <v>0.96667426731791384</v>
      </c>
      <c r="N102">
        <f>SUMIFS(K:K,I:I,I:I,J:J,J:J)</f>
        <v>1</v>
      </c>
      <c r="O102" t="str">
        <f t="shared" si="5"/>
        <v/>
      </c>
    </row>
    <row r="103" spans="1:15" x14ac:dyDescent="0.25">
      <c r="A103">
        <v>9720</v>
      </c>
      <c r="B103" t="s">
        <v>31</v>
      </c>
      <c r="C103" t="s">
        <v>38</v>
      </c>
      <c r="D103">
        <v>0.66666666699999999</v>
      </c>
      <c r="E103">
        <f t="shared" si="3"/>
        <v>1</v>
      </c>
      <c r="F103" t="str">
        <f t="shared" si="4"/>
        <v/>
      </c>
      <c r="H103">
        <f>A103</f>
        <v>9720</v>
      </c>
      <c r="I103" t="str">
        <f>CONCATENATE("N",RIGHT(B103,5))</f>
        <v>N24003</v>
      </c>
      <c r="J103" t="str">
        <f>C103</f>
        <v>WL0_4421_0000</v>
      </c>
      <c r="K103">
        <f>D103*L103</f>
        <v>0.66666666699999999</v>
      </c>
      <c r="L103">
        <f>IF(LEFT(B103,1)="F",_xlfn.IFNA(VLOOKUP(CONCATENATE("F",RIGHT(B:B,5),C:C),'F &amp; N Factors'!C:M,10,FALSE),1),_xlfn.IFNA(VLOOKUP(CONCATENATE("F",RIGHT(B:B,5),C:C),'F &amp; N Factors'!C:M,11,FALSE),1))</f>
        <v>1</v>
      </c>
      <c r="N103">
        <f>SUMIFS(K:K,I:I,I:I,J:J,J:J)</f>
        <v>1</v>
      </c>
      <c r="O103" t="str">
        <f t="shared" si="5"/>
        <v/>
      </c>
    </row>
    <row r="104" spans="1:15" x14ac:dyDescent="0.25">
      <c r="A104">
        <v>9721</v>
      </c>
      <c r="B104" t="s">
        <v>31</v>
      </c>
      <c r="C104" t="s">
        <v>38</v>
      </c>
      <c r="D104">
        <v>0.33333333300000001</v>
      </c>
      <c r="E104">
        <f t="shared" si="3"/>
        <v>1</v>
      </c>
      <c r="F104" t="str">
        <f t="shared" si="4"/>
        <v/>
      </c>
      <c r="H104">
        <f>A104</f>
        <v>9721</v>
      </c>
      <c r="I104" t="str">
        <f>CONCATENATE("N",RIGHT(B104,5))</f>
        <v>N24003</v>
      </c>
      <c r="J104" t="str">
        <f>C104</f>
        <v>WL0_4421_0000</v>
      </c>
      <c r="K104">
        <f>D104*L104</f>
        <v>0.33333333300000001</v>
      </c>
      <c r="L104">
        <f>IF(LEFT(B104,1)="F",_xlfn.IFNA(VLOOKUP(CONCATENATE("F",RIGHT(B:B,5),C:C),'F &amp; N Factors'!C:M,10,FALSE),1),_xlfn.IFNA(VLOOKUP(CONCATENATE("F",RIGHT(B:B,5),C:C),'F &amp; N Factors'!C:M,11,FALSE),1))</f>
        <v>1</v>
      </c>
      <c r="N104">
        <f>SUMIFS(K:K,I:I,I:I,J:J,J:J)</f>
        <v>1</v>
      </c>
      <c r="O104" t="str">
        <f t="shared" si="5"/>
        <v/>
      </c>
    </row>
    <row r="105" spans="1:15" x14ac:dyDescent="0.25">
      <c r="A105">
        <v>9697</v>
      </c>
      <c r="B105" t="s">
        <v>31</v>
      </c>
      <c r="C105" t="s">
        <v>39</v>
      </c>
      <c r="D105">
        <v>0.6</v>
      </c>
      <c r="E105">
        <f t="shared" si="3"/>
        <v>1</v>
      </c>
      <c r="F105" t="str">
        <f t="shared" si="4"/>
        <v/>
      </c>
      <c r="H105">
        <f>A105</f>
        <v>9697</v>
      </c>
      <c r="I105" t="str">
        <f>CONCATENATE("N",RIGHT(B105,5))</f>
        <v>N24003</v>
      </c>
      <c r="J105" t="str">
        <f>C105</f>
        <v>WL0_4422_0000</v>
      </c>
      <c r="K105">
        <f>D105*L105</f>
        <v>0.6</v>
      </c>
      <c r="L105">
        <f>IF(LEFT(B105,1)="F",_xlfn.IFNA(VLOOKUP(CONCATENATE("F",RIGHT(B:B,5),C:C),'F &amp; N Factors'!C:M,10,FALSE),1),_xlfn.IFNA(VLOOKUP(CONCATENATE("F",RIGHT(B:B,5),C:C),'F &amp; N Factors'!C:M,11,FALSE),1))</f>
        <v>1</v>
      </c>
      <c r="N105">
        <f>SUMIFS(K:K,I:I,I:I,J:J,J:J)</f>
        <v>1</v>
      </c>
      <c r="O105" t="str">
        <f t="shared" si="5"/>
        <v/>
      </c>
    </row>
    <row r="106" spans="1:15" x14ac:dyDescent="0.25">
      <c r="A106">
        <v>9721</v>
      </c>
      <c r="B106" t="s">
        <v>31</v>
      </c>
      <c r="C106" t="s">
        <v>39</v>
      </c>
      <c r="D106">
        <v>0.2</v>
      </c>
      <c r="E106">
        <f t="shared" si="3"/>
        <v>1</v>
      </c>
      <c r="F106" t="str">
        <f t="shared" si="4"/>
        <v/>
      </c>
      <c r="H106">
        <f>A106</f>
        <v>9721</v>
      </c>
      <c r="I106" t="str">
        <f>CONCATENATE("N",RIGHT(B106,5))</f>
        <v>N24003</v>
      </c>
      <c r="J106" t="str">
        <f>C106</f>
        <v>WL0_4422_0000</v>
      </c>
      <c r="K106">
        <f>D106*L106</f>
        <v>0.2</v>
      </c>
      <c r="L106">
        <f>IF(LEFT(B106,1)="F",_xlfn.IFNA(VLOOKUP(CONCATENATE("F",RIGHT(B:B,5),C:C),'F &amp; N Factors'!C:M,10,FALSE),1),_xlfn.IFNA(VLOOKUP(CONCATENATE("F",RIGHT(B:B,5),C:C),'F &amp; N Factors'!C:M,11,FALSE),1))</f>
        <v>1</v>
      </c>
      <c r="N106">
        <f>SUMIFS(K:K,I:I,I:I,J:J,J:J)</f>
        <v>1</v>
      </c>
      <c r="O106" t="str">
        <f t="shared" si="5"/>
        <v/>
      </c>
    </row>
    <row r="107" spans="1:15" x14ac:dyDescent="0.25">
      <c r="A107">
        <v>9722</v>
      </c>
      <c r="B107" t="s">
        <v>31</v>
      </c>
      <c r="C107" t="s">
        <v>39</v>
      </c>
      <c r="D107">
        <v>0.2</v>
      </c>
      <c r="E107">
        <f t="shared" si="3"/>
        <v>1</v>
      </c>
      <c r="F107" t="str">
        <f t="shared" si="4"/>
        <v/>
      </c>
      <c r="H107">
        <f>A107</f>
        <v>9722</v>
      </c>
      <c r="I107" t="str">
        <f>CONCATENATE("N",RIGHT(B107,5))</f>
        <v>N24003</v>
      </c>
      <c r="J107" t="str">
        <f>C107</f>
        <v>WL0_4422_0000</v>
      </c>
      <c r="K107">
        <f>D107*L107</f>
        <v>0.2</v>
      </c>
      <c r="L107">
        <f>IF(LEFT(B107,1)="F",_xlfn.IFNA(VLOOKUP(CONCATENATE("F",RIGHT(B:B,5),C:C),'F &amp; N Factors'!C:M,10,FALSE),1),_xlfn.IFNA(VLOOKUP(CONCATENATE("F",RIGHT(B:B,5),C:C),'F &amp; N Factors'!C:M,11,FALSE),1))</f>
        <v>1</v>
      </c>
      <c r="N107">
        <f>SUMIFS(K:K,I:I,I:I,J:J,J:J)</f>
        <v>1</v>
      </c>
      <c r="O107" t="str">
        <f t="shared" si="5"/>
        <v/>
      </c>
    </row>
    <row r="108" spans="1:15" x14ac:dyDescent="0.25">
      <c r="A108">
        <v>9698</v>
      </c>
      <c r="B108" t="s">
        <v>31</v>
      </c>
      <c r="C108" t="s">
        <v>40</v>
      </c>
      <c r="D108">
        <v>0.1</v>
      </c>
      <c r="E108">
        <f t="shared" si="3"/>
        <v>1</v>
      </c>
      <c r="F108" t="str">
        <f t="shared" si="4"/>
        <v/>
      </c>
      <c r="H108">
        <f>A108</f>
        <v>9698</v>
      </c>
      <c r="I108" t="str">
        <f>CONCATENATE("N",RIGHT(B108,5))</f>
        <v>N24003</v>
      </c>
      <c r="J108" t="str">
        <f>C108</f>
        <v>WL0_4423_0000</v>
      </c>
      <c r="K108">
        <f>D108*L108</f>
        <v>9.1353396077707261E-2</v>
      </c>
      <c r="L108">
        <f>IF(LEFT(B108,1)="F",_xlfn.IFNA(VLOOKUP(CONCATENATE("F",RIGHT(B:B,5),C:C),'F &amp; N Factors'!C:M,10,FALSE),1),_xlfn.IFNA(VLOOKUP(CONCATENATE("F",RIGHT(B:B,5),C:C),'F &amp; N Factors'!C:M,11,FALSE),1))</f>
        <v>0.9135339607770725</v>
      </c>
      <c r="N108">
        <f>SUMIFS(K:K,I:I,I:I,J:J,J:J)</f>
        <v>1.0000000000000004</v>
      </c>
      <c r="O108" t="str">
        <f t="shared" si="5"/>
        <v/>
      </c>
    </row>
    <row r="109" spans="1:15" x14ac:dyDescent="0.25">
      <c r="A109">
        <v>9699</v>
      </c>
      <c r="B109" t="s">
        <v>31</v>
      </c>
      <c r="C109" t="s">
        <v>40</v>
      </c>
      <c r="D109">
        <v>0.1</v>
      </c>
      <c r="E109">
        <f t="shared" si="3"/>
        <v>1</v>
      </c>
      <c r="F109" t="str">
        <f t="shared" si="4"/>
        <v/>
      </c>
      <c r="H109">
        <f>A109</f>
        <v>9699</v>
      </c>
      <c r="I109" t="str">
        <f>CONCATENATE("N",RIGHT(B109,5))</f>
        <v>N24003</v>
      </c>
      <c r="J109" t="str">
        <f>C109</f>
        <v>WL0_4423_0000</v>
      </c>
      <c r="K109">
        <f>D109*L109</f>
        <v>9.1353396077707261E-2</v>
      </c>
      <c r="L109">
        <f>IF(LEFT(B109,1)="F",_xlfn.IFNA(VLOOKUP(CONCATENATE("F",RIGHT(B:B,5),C:C),'F &amp; N Factors'!C:M,10,FALSE),1),_xlfn.IFNA(VLOOKUP(CONCATENATE("F",RIGHT(B:B,5),C:C),'F &amp; N Factors'!C:M,11,FALSE),1))</f>
        <v>0.9135339607770725</v>
      </c>
      <c r="N109">
        <f>SUMIFS(K:K,I:I,I:I,J:J,J:J)</f>
        <v>1.0000000000000004</v>
      </c>
      <c r="O109" t="str">
        <f t="shared" si="5"/>
        <v/>
      </c>
    </row>
    <row r="110" spans="1:15" x14ac:dyDescent="0.25">
      <c r="A110">
        <v>9723</v>
      </c>
      <c r="B110" t="s">
        <v>31</v>
      </c>
      <c r="C110" t="s">
        <v>40</v>
      </c>
      <c r="D110">
        <v>0.2</v>
      </c>
      <c r="E110">
        <f t="shared" si="3"/>
        <v>1</v>
      </c>
      <c r="F110" t="str">
        <f t="shared" si="4"/>
        <v/>
      </c>
      <c r="H110">
        <f>A110</f>
        <v>9723</v>
      </c>
      <c r="I110" t="str">
        <f>CONCATENATE("N",RIGHT(B110,5))</f>
        <v>N24003</v>
      </c>
      <c r="J110" t="str">
        <f>C110</f>
        <v>WL0_4423_0000</v>
      </c>
      <c r="K110">
        <f>D110*L110</f>
        <v>0.18270679215541452</v>
      </c>
      <c r="L110">
        <f>IF(LEFT(B110,1)="F",_xlfn.IFNA(VLOOKUP(CONCATENATE("F",RIGHT(B:B,5),C:C),'F &amp; N Factors'!C:M,10,FALSE),1),_xlfn.IFNA(VLOOKUP(CONCATENATE("F",RIGHT(B:B,5),C:C),'F &amp; N Factors'!C:M,11,FALSE),1))</f>
        <v>0.9135339607770725</v>
      </c>
      <c r="N110">
        <f>SUMIFS(K:K,I:I,I:I,J:J,J:J)</f>
        <v>1.0000000000000004</v>
      </c>
      <c r="O110" t="str">
        <f t="shared" si="5"/>
        <v/>
      </c>
    </row>
    <row r="111" spans="1:15" x14ac:dyDescent="0.25">
      <c r="A111">
        <v>9724</v>
      </c>
      <c r="B111" t="s">
        <v>31</v>
      </c>
      <c r="C111" t="s">
        <v>40</v>
      </c>
      <c r="D111">
        <v>0.2</v>
      </c>
      <c r="E111">
        <f t="shared" si="3"/>
        <v>1</v>
      </c>
      <c r="F111" t="str">
        <f t="shared" si="4"/>
        <v/>
      </c>
      <c r="H111">
        <f>A111</f>
        <v>9724</v>
      </c>
      <c r="I111" t="str">
        <f>CONCATENATE("N",RIGHT(B111,5))</f>
        <v>N24003</v>
      </c>
      <c r="J111" t="str">
        <f>C111</f>
        <v>WL0_4423_0000</v>
      </c>
      <c r="K111">
        <f>D111*L111</f>
        <v>0.18270679215541452</v>
      </c>
      <c r="L111">
        <f>IF(LEFT(B111,1)="F",_xlfn.IFNA(VLOOKUP(CONCATENATE("F",RIGHT(B:B,5),C:C),'F &amp; N Factors'!C:M,10,FALSE),1),_xlfn.IFNA(VLOOKUP(CONCATENATE("F",RIGHT(B:B,5),C:C),'F &amp; N Factors'!C:M,11,FALSE),1))</f>
        <v>0.9135339607770725</v>
      </c>
      <c r="N111">
        <f>SUMIFS(K:K,I:I,I:I,J:J,J:J)</f>
        <v>1.0000000000000004</v>
      </c>
      <c r="O111" t="str">
        <f t="shared" si="5"/>
        <v/>
      </c>
    </row>
    <row r="112" spans="1:15" x14ac:dyDescent="0.25">
      <c r="A112">
        <v>9725</v>
      </c>
      <c r="B112" t="s">
        <v>31</v>
      </c>
      <c r="C112" t="s">
        <v>40</v>
      </c>
      <c r="D112">
        <v>0.2</v>
      </c>
      <c r="E112">
        <f t="shared" si="3"/>
        <v>1</v>
      </c>
      <c r="F112" t="str">
        <f t="shared" si="4"/>
        <v/>
      </c>
      <c r="H112">
        <f>A112</f>
        <v>9725</v>
      </c>
      <c r="I112" t="str">
        <f>CONCATENATE("N",RIGHT(B112,5))</f>
        <v>N24003</v>
      </c>
      <c r="J112" t="str">
        <f>C112</f>
        <v>WL0_4423_0000</v>
      </c>
      <c r="K112">
        <f>D112*L112</f>
        <v>0.18270679215541452</v>
      </c>
      <c r="L112">
        <f>IF(LEFT(B112,1)="F",_xlfn.IFNA(VLOOKUP(CONCATENATE("F",RIGHT(B:B,5),C:C),'F &amp; N Factors'!C:M,10,FALSE),1),_xlfn.IFNA(VLOOKUP(CONCATENATE("F",RIGHT(B:B,5),C:C),'F &amp; N Factors'!C:M,11,FALSE),1))</f>
        <v>0.9135339607770725</v>
      </c>
      <c r="N112">
        <f>SUMIFS(K:K,I:I,I:I,J:J,J:J)</f>
        <v>1.0000000000000004</v>
      </c>
      <c r="O112" t="str">
        <f t="shared" si="5"/>
        <v/>
      </c>
    </row>
    <row r="113" spans="1:15" x14ac:dyDescent="0.25">
      <c r="A113">
        <v>9726</v>
      </c>
      <c r="B113" t="s">
        <v>31</v>
      </c>
      <c r="C113" t="s">
        <v>40</v>
      </c>
      <c r="D113">
        <v>0.1</v>
      </c>
      <c r="E113">
        <f t="shared" si="3"/>
        <v>1</v>
      </c>
      <c r="F113" t="str">
        <f t="shared" si="4"/>
        <v/>
      </c>
      <c r="H113">
        <f>A113</f>
        <v>9726</v>
      </c>
      <c r="I113" t="str">
        <f>CONCATENATE("N",RIGHT(B113,5))</f>
        <v>N24003</v>
      </c>
      <c r="J113" t="str">
        <f>C113</f>
        <v>WL0_4423_0000</v>
      </c>
      <c r="K113">
        <f>D113*L113</f>
        <v>9.1353396077707261E-2</v>
      </c>
      <c r="L113">
        <f>IF(LEFT(B113,1)="F",_xlfn.IFNA(VLOOKUP(CONCATENATE("F",RIGHT(B:B,5),C:C),'F &amp; N Factors'!C:M,10,FALSE),1),_xlfn.IFNA(VLOOKUP(CONCATENATE("F",RIGHT(B:B,5),C:C),'F &amp; N Factors'!C:M,11,FALSE),1))</f>
        <v>0.9135339607770725</v>
      </c>
      <c r="N113">
        <f>SUMIFS(K:K,I:I,I:I,J:J,J:J)</f>
        <v>1.0000000000000004</v>
      </c>
      <c r="O113" t="str">
        <f t="shared" si="5"/>
        <v/>
      </c>
    </row>
    <row r="114" spans="1:15" x14ac:dyDescent="0.25">
      <c r="A114">
        <v>9743</v>
      </c>
      <c r="B114" t="s">
        <v>31</v>
      </c>
      <c r="C114" t="s">
        <v>40</v>
      </c>
      <c r="D114">
        <v>0.1</v>
      </c>
      <c r="E114">
        <f t="shared" si="3"/>
        <v>1</v>
      </c>
      <c r="F114" t="str">
        <f t="shared" si="4"/>
        <v/>
      </c>
      <c r="H114">
        <f>A114</f>
        <v>9743</v>
      </c>
      <c r="I114" t="str">
        <f>CONCATENATE("N",RIGHT(B114,5))</f>
        <v>N24003</v>
      </c>
      <c r="J114" t="str">
        <f>C114</f>
        <v>WL0_4423_0000</v>
      </c>
      <c r="K114">
        <f>D114*L114</f>
        <v>9.1353396077707261E-2</v>
      </c>
      <c r="L114">
        <f>IF(LEFT(B114,1)="F",_xlfn.IFNA(VLOOKUP(CONCATENATE("F",RIGHT(B:B,5),C:C),'F &amp; N Factors'!C:M,10,FALSE),1),_xlfn.IFNA(VLOOKUP(CONCATENATE("F",RIGHT(B:B,5),C:C),'F &amp; N Factors'!C:M,11,FALSE),1))</f>
        <v>0.9135339607770725</v>
      </c>
      <c r="N114">
        <f>SUMIFS(K:K,I:I,I:I,J:J,J:J)</f>
        <v>1.0000000000000004</v>
      </c>
      <c r="O114" t="str">
        <f t="shared" si="5"/>
        <v/>
      </c>
    </row>
    <row r="115" spans="1:15" x14ac:dyDescent="0.25">
      <c r="A115">
        <v>9759</v>
      </c>
      <c r="B115" t="s">
        <v>31</v>
      </c>
      <c r="C115" t="s">
        <v>41</v>
      </c>
      <c r="D115">
        <v>0.4</v>
      </c>
      <c r="E115">
        <f t="shared" si="3"/>
        <v>1</v>
      </c>
      <c r="F115" t="str">
        <f t="shared" si="4"/>
        <v/>
      </c>
      <c r="H115">
        <f>A115</f>
        <v>9759</v>
      </c>
      <c r="I115" t="str">
        <f>CONCATENATE("N",RIGHT(B115,5))</f>
        <v>N24003</v>
      </c>
      <c r="J115" t="str">
        <f>C115</f>
        <v>WL0_4424_0000</v>
      </c>
      <c r="K115">
        <f>D115*L115</f>
        <v>0.38089838525419878</v>
      </c>
      <c r="L115">
        <f>IF(LEFT(B115,1)="F",_xlfn.IFNA(VLOOKUP(CONCATENATE("F",RIGHT(B:B,5),C:C),'F &amp; N Factors'!C:M,10,FALSE),1),_xlfn.IFNA(VLOOKUP(CONCATENATE("F",RIGHT(B:B,5),C:C),'F &amp; N Factors'!C:M,11,FALSE),1))</f>
        <v>0.95224596313549692</v>
      </c>
      <c r="N115">
        <f>SUMIFS(K:K,I:I,I:I,J:J,J:J)</f>
        <v>1</v>
      </c>
      <c r="O115" t="str">
        <f t="shared" si="5"/>
        <v/>
      </c>
    </row>
    <row r="116" spans="1:15" x14ac:dyDescent="0.25">
      <c r="A116">
        <v>9760</v>
      </c>
      <c r="B116" t="s">
        <v>31</v>
      </c>
      <c r="C116" t="s">
        <v>41</v>
      </c>
      <c r="D116">
        <v>0.1</v>
      </c>
      <c r="E116">
        <f t="shared" si="3"/>
        <v>1</v>
      </c>
      <c r="F116" t="str">
        <f t="shared" si="4"/>
        <v/>
      </c>
      <c r="H116">
        <f>A116</f>
        <v>9760</v>
      </c>
      <c r="I116" t="str">
        <f>CONCATENATE("N",RIGHT(B116,5))</f>
        <v>N24003</v>
      </c>
      <c r="J116" t="str">
        <f>C116</f>
        <v>WL0_4424_0000</v>
      </c>
      <c r="K116">
        <f>D116*L116</f>
        <v>9.5224596313549695E-2</v>
      </c>
      <c r="L116">
        <f>IF(LEFT(B116,1)="F",_xlfn.IFNA(VLOOKUP(CONCATENATE("F",RIGHT(B:B,5),C:C),'F &amp; N Factors'!C:M,10,FALSE),1),_xlfn.IFNA(VLOOKUP(CONCATENATE("F",RIGHT(B:B,5),C:C),'F &amp; N Factors'!C:M,11,FALSE),1))</f>
        <v>0.95224596313549692</v>
      </c>
      <c r="N116">
        <f>SUMIFS(K:K,I:I,I:I,J:J,J:J)</f>
        <v>1</v>
      </c>
      <c r="O116" t="str">
        <f t="shared" si="5"/>
        <v/>
      </c>
    </row>
    <row r="117" spans="1:15" x14ac:dyDescent="0.25">
      <c r="A117">
        <v>9762</v>
      </c>
      <c r="B117" t="s">
        <v>31</v>
      </c>
      <c r="C117" t="s">
        <v>41</v>
      </c>
      <c r="D117">
        <v>0.1</v>
      </c>
      <c r="E117">
        <f t="shared" si="3"/>
        <v>1</v>
      </c>
      <c r="F117" t="str">
        <f t="shared" si="4"/>
        <v/>
      </c>
      <c r="H117">
        <f>A117</f>
        <v>9762</v>
      </c>
      <c r="I117" t="str">
        <f>CONCATENATE("N",RIGHT(B117,5))</f>
        <v>N24003</v>
      </c>
      <c r="J117" t="str">
        <f>C117</f>
        <v>WL0_4424_0000</v>
      </c>
      <c r="K117">
        <f>D117*L117</f>
        <v>9.5224596313549695E-2</v>
      </c>
      <c r="L117">
        <f>IF(LEFT(B117,1)="F",_xlfn.IFNA(VLOOKUP(CONCATENATE("F",RIGHT(B:B,5),C:C),'F &amp; N Factors'!C:M,10,FALSE),1),_xlfn.IFNA(VLOOKUP(CONCATENATE("F",RIGHT(B:B,5),C:C),'F &amp; N Factors'!C:M,11,FALSE),1))</f>
        <v>0.95224596313549692</v>
      </c>
      <c r="N117">
        <f>SUMIFS(K:K,I:I,I:I,J:J,J:J)</f>
        <v>1</v>
      </c>
      <c r="O117" t="str">
        <f t="shared" si="5"/>
        <v/>
      </c>
    </row>
    <row r="118" spans="1:15" x14ac:dyDescent="0.25">
      <c r="A118">
        <v>9774</v>
      </c>
      <c r="B118" t="s">
        <v>31</v>
      </c>
      <c r="C118" t="s">
        <v>41</v>
      </c>
      <c r="D118">
        <v>0.4</v>
      </c>
      <c r="E118">
        <f t="shared" si="3"/>
        <v>1</v>
      </c>
      <c r="F118" t="str">
        <f t="shared" si="4"/>
        <v/>
      </c>
      <c r="H118">
        <f>A118</f>
        <v>9774</v>
      </c>
      <c r="I118" t="str">
        <f>CONCATENATE("N",RIGHT(B118,5))</f>
        <v>N24003</v>
      </c>
      <c r="J118" t="str">
        <f>C118</f>
        <v>WL0_4424_0000</v>
      </c>
      <c r="K118">
        <f>D118*L118</f>
        <v>0.38089838525419878</v>
      </c>
      <c r="L118">
        <f>IF(LEFT(B118,1)="F",_xlfn.IFNA(VLOOKUP(CONCATENATE("F",RIGHT(B:B,5),C:C),'F &amp; N Factors'!C:M,10,FALSE),1),_xlfn.IFNA(VLOOKUP(CONCATENATE("F",RIGHT(B:B,5),C:C),'F &amp; N Factors'!C:M,11,FALSE),1))</f>
        <v>0.95224596313549692</v>
      </c>
      <c r="N118">
        <f>SUMIFS(K:K,I:I,I:I,J:J,J:J)</f>
        <v>1</v>
      </c>
      <c r="O118" t="str">
        <f t="shared" si="5"/>
        <v/>
      </c>
    </row>
    <row r="119" spans="1:15" x14ac:dyDescent="0.25">
      <c r="A119">
        <v>9627</v>
      </c>
      <c r="B119" t="s">
        <v>31</v>
      </c>
      <c r="C119" t="s">
        <v>42</v>
      </c>
      <c r="D119">
        <v>0.33333333300000001</v>
      </c>
      <c r="E119">
        <f t="shared" si="3"/>
        <v>0.99999999900000003</v>
      </c>
      <c r="F119" t="str">
        <f t="shared" si="4"/>
        <v/>
      </c>
      <c r="H119">
        <f>A119</f>
        <v>9627</v>
      </c>
      <c r="I119" t="str">
        <f>CONCATENATE("N",RIGHT(B119,5))</f>
        <v>N24003</v>
      </c>
      <c r="J119" t="str">
        <f>C119</f>
        <v>WL0_4425_0000</v>
      </c>
      <c r="K119">
        <f>D119*L119</f>
        <v>0.33333333300000001</v>
      </c>
      <c r="L119">
        <f>IF(LEFT(B119,1)="F",_xlfn.IFNA(VLOOKUP(CONCATENATE("F",RIGHT(B:B,5),C:C),'F &amp; N Factors'!C:M,10,FALSE),1),_xlfn.IFNA(VLOOKUP(CONCATENATE("F",RIGHT(B:B,5),C:C),'F &amp; N Factors'!C:M,11,FALSE),1))</f>
        <v>1</v>
      </c>
      <c r="N119">
        <f>SUMIFS(K:K,I:I,I:I,J:J,J:J)</f>
        <v>0.99999999900000003</v>
      </c>
      <c r="O119" t="str">
        <f t="shared" si="5"/>
        <v/>
      </c>
    </row>
    <row r="120" spans="1:15" x14ac:dyDescent="0.25">
      <c r="A120">
        <v>9652</v>
      </c>
      <c r="B120" t="s">
        <v>31</v>
      </c>
      <c r="C120" t="s">
        <v>42</v>
      </c>
      <c r="D120">
        <v>0.33333333300000001</v>
      </c>
      <c r="E120">
        <f t="shared" si="3"/>
        <v>0.99999999900000003</v>
      </c>
      <c r="F120" t="str">
        <f t="shared" si="4"/>
        <v/>
      </c>
      <c r="H120">
        <f>A120</f>
        <v>9652</v>
      </c>
      <c r="I120" t="str">
        <f>CONCATENATE("N",RIGHT(B120,5))</f>
        <v>N24003</v>
      </c>
      <c r="J120" t="str">
        <f>C120</f>
        <v>WL0_4425_0000</v>
      </c>
      <c r="K120">
        <f>D120*L120</f>
        <v>0.33333333300000001</v>
      </c>
      <c r="L120">
        <f>IF(LEFT(B120,1)="F",_xlfn.IFNA(VLOOKUP(CONCATENATE("F",RIGHT(B:B,5),C:C),'F &amp; N Factors'!C:M,10,FALSE),1),_xlfn.IFNA(VLOOKUP(CONCATENATE("F",RIGHT(B:B,5),C:C),'F &amp; N Factors'!C:M,11,FALSE),1))</f>
        <v>1</v>
      </c>
      <c r="N120">
        <f>SUMIFS(K:K,I:I,I:I,J:J,J:J)</f>
        <v>0.99999999900000003</v>
      </c>
      <c r="O120" t="str">
        <f t="shared" si="5"/>
        <v/>
      </c>
    </row>
    <row r="121" spans="1:15" x14ac:dyDescent="0.25">
      <c r="A121">
        <v>9677</v>
      </c>
      <c r="B121" t="s">
        <v>31</v>
      </c>
      <c r="C121" t="s">
        <v>42</v>
      </c>
      <c r="D121">
        <v>0.33333333300000001</v>
      </c>
      <c r="E121">
        <f t="shared" si="3"/>
        <v>0.99999999900000003</v>
      </c>
      <c r="F121" t="str">
        <f t="shared" si="4"/>
        <v/>
      </c>
      <c r="H121">
        <f>A121</f>
        <v>9677</v>
      </c>
      <c r="I121" t="str">
        <f>CONCATENATE("N",RIGHT(B121,5))</f>
        <v>N24003</v>
      </c>
      <c r="J121" t="str">
        <f>C121</f>
        <v>WL0_4425_0000</v>
      </c>
      <c r="K121">
        <f>D121*L121</f>
        <v>0.33333333300000001</v>
      </c>
      <c r="L121">
        <f>IF(LEFT(B121,1)="F",_xlfn.IFNA(VLOOKUP(CONCATENATE("F",RIGHT(B:B,5),C:C),'F &amp; N Factors'!C:M,10,FALSE),1),_xlfn.IFNA(VLOOKUP(CONCATENATE("F",RIGHT(B:B,5),C:C),'F &amp; N Factors'!C:M,11,FALSE),1))</f>
        <v>1</v>
      </c>
      <c r="N121">
        <f>SUMIFS(K:K,I:I,I:I,J:J,J:J)</f>
        <v>0.99999999900000003</v>
      </c>
      <c r="O121" t="str">
        <f t="shared" si="5"/>
        <v/>
      </c>
    </row>
    <row r="122" spans="1:15" x14ac:dyDescent="0.25">
      <c r="A122">
        <v>9622</v>
      </c>
      <c r="B122" t="s">
        <v>31</v>
      </c>
      <c r="C122" t="s">
        <v>43</v>
      </c>
      <c r="D122">
        <v>1</v>
      </c>
      <c r="E122">
        <f t="shared" si="3"/>
        <v>1</v>
      </c>
      <c r="F122" t="str">
        <f t="shared" si="4"/>
        <v/>
      </c>
      <c r="H122">
        <f>A122</f>
        <v>9622</v>
      </c>
      <c r="I122" t="str">
        <f>CONCATENATE("N",RIGHT(B122,5))</f>
        <v>N24003</v>
      </c>
      <c r="J122" t="str">
        <f>C122</f>
        <v>WL0_4600_0000</v>
      </c>
      <c r="K122">
        <f>D122*L122</f>
        <v>1</v>
      </c>
      <c r="L122">
        <f>IF(LEFT(B122,1)="F",_xlfn.IFNA(VLOOKUP(CONCATENATE("F",RIGHT(B:B,5),C:C),'F &amp; N Factors'!C:M,10,FALSE),1),_xlfn.IFNA(VLOOKUP(CONCATENATE("F",RIGHT(B:B,5),C:C),'F &amp; N Factors'!C:M,11,FALSE),1))</f>
        <v>1</v>
      </c>
      <c r="N122">
        <f>SUMIFS(K:K,I:I,I:I,J:J,J:J)</f>
        <v>1</v>
      </c>
      <c r="O122" t="str">
        <f t="shared" si="5"/>
        <v/>
      </c>
    </row>
    <row r="123" spans="1:15" x14ac:dyDescent="0.25">
      <c r="A123">
        <v>9564</v>
      </c>
      <c r="B123" t="s">
        <v>31</v>
      </c>
      <c r="C123" t="s">
        <v>44</v>
      </c>
      <c r="D123">
        <v>0.1</v>
      </c>
      <c r="E123">
        <f t="shared" si="3"/>
        <v>1.0000000000000002</v>
      </c>
      <c r="F123" t="str">
        <f t="shared" si="4"/>
        <v/>
      </c>
      <c r="H123">
        <f>A123</f>
        <v>9564</v>
      </c>
      <c r="I123" t="str">
        <f>CONCATENATE("N",RIGHT(B123,5))</f>
        <v>N24003</v>
      </c>
      <c r="J123" t="str">
        <f>C123</f>
        <v>WL0_4601_0000</v>
      </c>
      <c r="K123">
        <f>D123*L123</f>
        <v>0.1</v>
      </c>
      <c r="L123">
        <f>IF(LEFT(B123,1)="F",_xlfn.IFNA(VLOOKUP(CONCATENATE("F",RIGHT(B:B,5),C:C),'F &amp; N Factors'!C:M,10,FALSE),1),_xlfn.IFNA(VLOOKUP(CONCATENATE("F",RIGHT(B:B,5),C:C),'F &amp; N Factors'!C:M,11,FALSE),1))</f>
        <v>1</v>
      </c>
      <c r="N123">
        <f>SUMIFS(K:K,I:I,I:I,J:J,J:J)</f>
        <v>1.0000000000000002</v>
      </c>
      <c r="O123" t="str">
        <f t="shared" si="5"/>
        <v/>
      </c>
    </row>
    <row r="124" spans="1:15" x14ac:dyDescent="0.25">
      <c r="A124">
        <v>9594</v>
      </c>
      <c r="B124" t="s">
        <v>31</v>
      </c>
      <c r="C124" t="s">
        <v>44</v>
      </c>
      <c r="D124">
        <v>0.2</v>
      </c>
      <c r="E124">
        <f t="shared" si="3"/>
        <v>1.0000000000000002</v>
      </c>
      <c r="F124" t="str">
        <f t="shared" si="4"/>
        <v/>
      </c>
      <c r="H124">
        <f>A124</f>
        <v>9594</v>
      </c>
      <c r="I124" t="str">
        <f>CONCATENATE("N",RIGHT(B124,5))</f>
        <v>N24003</v>
      </c>
      <c r="J124" t="str">
        <f>C124</f>
        <v>WL0_4601_0000</v>
      </c>
      <c r="K124">
        <f>D124*L124</f>
        <v>0.2</v>
      </c>
      <c r="L124">
        <f>IF(LEFT(B124,1)="F",_xlfn.IFNA(VLOOKUP(CONCATENATE("F",RIGHT(B:B,5),C:C),'F &amp; N Factors'!C:M,10,FALSE),1),_xlfn.IFNA(VLOOKUP(CONCATENATE("F",RIGHT(B:B,5),C:C),'F &amp; N Factors'!C:M,11,FALSE),1))</f>
        <v>1</v>
      </c>
      <c r="N124">
        <f>SUMIFS(K:K,I:I,I:I,J:J,J:J)</f>
        <v>1.0000000000000002</v>
      </c>
      <c r="O124" t="str">
        <f t="shared" si="5"/>
        <v/>
      </c>
    </row>
    <row r="125" spans="1:15" x14ac:dyDescent="0.25">
      <c r="A125">
        <v>9623</v>
      </c>
      <c r="B125" t="s">
        <v>31</v>
      </c>
      <c r="C125" t="s">
        <v>44</v>
      </c>
      <c r="D125">
        <v>0.4</v>
      </c>
      <c r="E125">
        <f t="shared" si="3"/>
        <v>1.0000000000000002</v>
      </c>
      <c r="F125" t="str">
        <f t="shared" si="4"/>
        <v/>
      </c>
      <c r="H125">
        <f>A125</f>
        <v>9623</v>
      </c>
      <c r="I125" t="str">
        <f>CONCATENATE("N",RIGHT(B125,5))</f>
        <v>N24003</v>
      </c>
      <c r="J125" t="str">
        <f>C125</f>
        <v>WL0_4601_0000</v>
      </c>
      <c r="K125">
        <f>D125*L125</f>
        <v>0.4</v>
      </c>
      <c r="L125">
        <f>IF(LEFT(B125,1)="F",_xlfn.IFNA(VLOOKUP(CONCATENATE("F",RIGHT(B:B,5),C:C),'F &amp; N Factors'!C:M,10,FALSE),1),_xlfn.IFNA(VLOOKUP(CONCATENATE("F",RIGHT(B:B,5),C:C),'F &amp; N Factors'!C:M,11,FALSE),1))</f>
        <v>1</v>
      </c>
      <c r="N125">
        <f>SUMIFS(K:K,I:I,I:I,J:J,J:J)</f>
        <v>1.0000000000000002</v>
      </c>
      <c r="O125" t="str">
        <f t="shared" si="5"/>
        <v/>
      </c>
    </row>
    <row r="126" spans="1:15" x14ac:dyDescent="0.25">
      <c r="A126">
        <v>9624</v>
      </c>
      <c r="B126" t="s">
        <v>31</v>
      </c>
      <c r="C126" t="s">
        <v>44</v>
      </c>
      <c r="D126">
        <v>0.2</v>
      </c>
      <c r="E126">
        <f t="shared" si="3"/>
        <v>1.0000000000000002</v>
      </c>
      <c r="F126" t="str">
        <f t="shared" si="4"/>
        <v/>
      </c>
      <c r="H126">
        <f>A126</f>
        <v>9624</v>
      </c>
      <c r="I126" t="str">
        <f>CONCATENATE("N",RIGHT(B126,5))</f>
        <v>N24003</v>
      </c>
      <c r="J126" t="str">
        <f>C126</f>
        <v>WL0_4601_0000</v>
      </c>
      <c r="K126">
        <f>D126*L126</f>
        <v>0.2</v>
      </c>
      <c r="L126">
        <f>IF(LEFT(B126,1)="F",_xlfn.IFNA(VLOOKUP(CONCATENATE("F",RIGHT(B:B,5),C:C),'F &amp; N Factors'!C:M,10,FALSE),1),_xlfn.IFNA(VLOOKUP(CONCATENATE("F",RIGHT(B:B,5),C:C),'F &amp; N Factors'!C:M,11,FALSE),1))</f>
        <v>1</v>
      </c>
      <c r="N126">
        <f>SUMIFS(K:K,I:I,I:I,J:J,J:J)</f>
        <v>1.0000000000000002</v>
      </c>
      <c r="O126" t="str">
        <f t="shared" si="5"/>
        <v/>
      </c>
    </row>
    <row r="127" spans="1:15" x14ac:dyDescent="0.25">
      <c r="A127">
        <v>9625</v>
      </c>
      <c r="B127" t="s">
        <v>31</v>
      </c>
      <c r="C127" t="s">
        <v>44</v>
      </c>
      <c r="D127">
        <v>0.05</v>
      </c>
      <c r="E127">
        <f t="shared" si="3"/>
        <v>1.0000000000000002</v>
      </c>
      <c r="F127" t="str">
        <f t="shared" si="4"/>
        <v/>
      </c>
      <c r="H127">
        <f>A127</f>
        <v>9625</v>
      </c>
      <c r="I127" t="str">
        <f>CONCATENATE("N",RIGHT(B127,5))</f>
        <v>N24003</v>
      </c>
      <c r="J127" t="str">
        <f>C127</f>
        <v>WL0_4601_0000</v>
      </c>
      <c r="K127">
        <f>D127*L127</f>
        <v>0.05</v>
      </c>
      <c r="L127">
        <f>IF(LEFT(B127,1)="F",_xlfn.IFNA(VLOOKUP(CONCATENATE("F",RIGHT(B:B,5),C:C),'F &amp; N Factors'!C:M,10,FALSE),1),_xlfn.IFNA(VLOOKUP(CONCATENATE("F",RIGHT(B:B,5),C:C),'F &amp; N Factors'!C:M,11,FALSE),1))</f>
        <v>1</v>
      </c>
      <c r="N127">
        <f>SUMIFS(K:K,I:I,I:I,J:J,J:J)</f>
        <v>1.0000000000000002</v>
      </c>
      <c r="O127" t="str">
        <f t="shared" si="5"/>
        <v/>
      </c>
    </row>
    <row r="128" spans="1:15" x14ac:dyDescent="0.25">
      <c r="A128">
        <v>9626</v>
      </c>
      <c r="B128" t="s">
        <v>31</v>
      </c>
      <c r="C128" t="s">
        <v>44</v>
      </c>
      <c r="D128">
        <v>0.05</v>
      </c>
      <c r="E128">
        <f t="shared" si="3"/>
        <v>1.0000000000000002</v>
      </c>
      <c r="F128" t="str">
        <f t="shared" si="4"/>
        <v/>
      </c>
      <c r="H128">
        <f>A128</f>
        <v>9626</v>
      </c>
      <c r="I128" t="str">
        <f>CONCATENATE("N",RIGHT(B128,5))</f>
        <v>N24003</v>
      </c>
      <c r="J128" t="str">
        <f>C128</f>
        <v>WL0_4601_0000</v>
      </c>
      <c r="K128">
        <f>D128*L128</f>
        <v>0.05</v>
      </c>
      <c r="L128">
        <f>IF(LEFT(B128,1)="F",_xlfn.IFNA(VLOOKUP(CONCATENATE("F",RIGHT(B:B,5),C:C),'F &amp; N Factors'!C:M,10,FALSE),1),_xlfn.IFNA(VLOOKUP(CONCATENATE("F",RIGHT(B:B,5),C:C),'F &amp; N Factors'!C:M,11,FALSE),1))</f>
        <v>1</v>
      </c>
      <c r="N128">
        <f>SUMIFS(K:K,I:I,I:I,J:J,J:J)</f>
        <v>1.0000000000000002</v>
      </c>
      <c r="O128" t="str">
        <f t="shared" si="5"/>
        <v/>
      </c>
    </row>
    <row r="129" spans="1:15" x14ac:dyDescent="0.25">
      <c r="A129">
        <v>9510</v>
      </c>
      <c r="B129" t="s">
        <v>31</v>
      </c>
      <c r="C129" t="s">
        <v>45</v>
      </c>
      <c r="D129">
        <v>0.94</v>
      </c>
      <c r="E129">
        <f t="shared" si="3"/>
        <v>1</v>
      </c>
      <c r="F129" t="str">
        <f t="shared" si="4"/>
        <v/>
      </c>
      <c r="H129">
        <f>A129</f>
        <v>9510</v>
      </c>
      <c r="I129" t="str">
        <f>CONCATENATE("N",RIGHT(B129,5))</f>
        <v>N24003</v>
      </c>
      <c r="J129" t="str">
        <f>C129</f>
        <v>WL0_4602_0000</v>
      </c>
      <c r="K129">
        <f>D129*L129</f>
        <v>0.85949862876633476</v>
      </c>
      <c r="L129">
        <f>IF(LEFT(B129,1)="F",_xlfn.IFNA(VLOOKUP(CONCATENATE("F",RIGHT(B:B,5),C:C),'F &amp; N Factors'!C:M,10,FALSE),1),_xlfn.IFNA(VLOOKUP(CONCATENATE("F",RIGHT(B:B,5),C:C),'F &amp; N Factors'!C:M,11,FALSE),1))</f>
        <v>0.91436024336844124</v>
      </c>
      <c r="N129">
        <f>SUMIFS(K:K,I:I,I:I,J:J,J:J)</f>
        <v>0.99999999999999989</v>
      </c>
      <c r="O129" t="str">
        <f t="shared" si="5"/>
        <v/>
      </c>
    </row>
    <row r="130" spans="1:15" x14ac:dyDescent="0.25">
      <c r="A130">
        <v>9511</v>
      </c>
      <c r="B130" t="s">
        <v>31</v>
      </c>
      <c r="C130" t="s">
        <v>45</v>
      </c>
      <c r="D130">
        <v>0.03</v>
      </c>
      <c r="E130">
        <f t="shared" si="3"/>
        <v>1</v>
      </c>
      <c r="F130" t="str">
        <f t="shared" si="4"/>
        <v/>
      </c>
      <c r="H130">
        <f>A130</f>
        <v>9511</v>
      </c>
      <c r="I130" t="str">
        <f>CONCATENATE("N",RIGHT(B130,5))</f>
        <v>N24003</v>
      </c>
      <c r="J130" t="str">
        <f>C130</f>
        <v>WL0_4602_0000</v>
      </c>
      <c r="K130">
        <f>D130*L130</f>
        <v>2.7430807301053236E-2</v>
      </c>
      <c r="L130">
        <f>IF(LEFT(B130,1)="F",_xlfn.IFNA(VLOOKUP(CONCATENATE("F",RIGHT(B:B,5),C:C),'F &amp; N Factors'!C:M,10,FALSE),1),_xlfn.IFNA(VLOOKUP(CONCATENATE("F",RIGHT(B:B,5),C:C),'F &amp; N Factors'!C:M,11,FALSE),1))</f>
        <v>0.91436024336844124</v>
      </c>
      <c r="N130">
        <f>SUMIFS(K:K,I:I,I:I,J:J,J:J)</f>
        <v>0.99999999999999989</v>
      </c>
      <c r="O130" t="str">
        <f t="shared" si="5"/>
        <v/>
      </c>
    </row>
    <row r="131" spans="1:15" x14ac:dyDescent="0.25">
      <c r="A131">
        <v>9537</v>
      </c>
      <c r="B131" t="s">
        <v>31</v>
      </c>
      <c r="C131" t="s">
        <v>45</v>
      </c>
      <c r="D131">
        <v>0.03</v>
      </c>
      <c r="E131">
        <f t="shared" ref="E131:E194" si="6">SUMIFS(D:D,B:B,B:B,C:C,C:C)</f>
        <v>1</v>
      </c>
      <c r="F131" t="str">
        <f t="shared" ref="F131:F194" si="7">IF(ABS(E131-1)&gt;0.001,1,"")</f>
        <v/>
      </c>
      <c r="H131">
        <f>A131</f>
        <v>9537</v>
      </c>
      <c r="I131" t="str">
        <f>CONCATENATE("N",RIGHT(B131,5))</f>
        <v>N24003</v>
      </c>
      <c r="J131" t="str">
        <f>C131</f>
        <v>WL0_4602_0000</v>
      </c>
      <c r="K131">
        <f>D131*L131</f>
        <v>2.7430807301053236E-2</v>
      </c>
      <c r="L131">
        <f>IF(LEFT(B131,1)="F",_xlfn.IFNA(VLOOKUP(CONCATENATE("F",RIGHT(B:B,5),C:C),'F &amp; N Factors'!C:M,10,FALSE),1),_xlfn.IFNA(VLOOKUP(CONCATENATE("F",RIGHT(B:B,5),C:C),'F &amp; N Factors'!C:M,11,FALSE),1))</f>
        <v>0.91436024336844124</v>
      </c>
      <c r="N131">
        <f>SUMIFS(K:K,I:I,I:I,J:J,J:J)</f>
        <v>0.99999999999999989</v>
      </c>
      <c r="O131" t="str">
        <f t="shared" ref="O131:O194" si="8">IF(ABS(N131-1)&gt;0.001,1,"")</f>
        <v/>
      </c>
    </row>
    <row r="132" spans="1:15" x14ac:dyDescent="0.25">
      <c r="A132">
        <v>9622</v>
      </c>
      <c r="B132" t="s">
        <v>31</v>
      </c>
      <c r="C132" t="s">
        <v>46</v>
      </c>
      <c r="D132">
        <v>0.6</v>
      </c>
      <c r="E132">
        <f t="shared" si="6"/>
        <v>1</v>
      </c>
      <c r="F132" t="str">
        <f t="shared" si="7"/>
        <v/>
      </c>
      <c r="H132">
        <f>A132</f>
        <v>9622</v>
      </c>
      <c r="I132" t="str">
        <f>CONCATENATE("N",RIGHT(B132,5))</f>
        <v>N24003</v>
      </c>
      <c r="J132" t="str">
        <f>C132</f>
        <v>WL0_4603_0000</v>
      </c>
      <c r="K132">
        <f>D132*L132</f>
        <v>0.6</v>
      </c>
      <c r="L132">
        <f>IF(LEFT(B132,1)="F",_xlfn.IFNA(VLOOKUP(CONCATENATE("F",RIGHT(B:B,5),C:C),'F &amp; N Factors'!C:M,10,FALSE),1),_xlfn.IFNA(VLOOKUP(CONCATENATE("F",RIGHT(B:B,5),C:C),'F &amp; N Factors'!C:M,11,FALSE),1))</f>
        <v>1</v>
      </c>
      <c r="N132">
        <f>SUMIFS(K:K,I:I,I:I,J:J,J:J)</f>
        <v>1</v>
      </c>
      <c r="O132" t="str">
        <f t="shared" si="8"/>
        <v/>
      </c>
    </row>
    <row r="133" spans="1:15" x14ac:dyDescent="0.25">
      <c r="A133">
        <v>9623</v>
      </c>
      <c r="B133" t="s">
        <v>31</v>
      </c>
      <c r="C133" t="s">
        <v>46</v>
      </c>
      <c r="D133">
        <v>0.4</v>
      </c>
      <c r="E133">
        <f t="shared" si="6"/>
        <v>1</v>
      </c>
      <c r="F133" t="str">
        <f t="shared" si="7"/>
        <v/>
      </c>
      <c r="H133">
        <f>A133</f>
        <v>9623</v>
      </c>
      <c r="I133" t="str">
        <f>CONCATENATE("N",RIGHT(B133,5))</f>
        <v>N24003</v>
      </c>
      <c r="J133" t="str">
        <f>C133</f>
        <v>WL0_4603_0000</v>
      </c>
      <c r="K133">
        <f>D133*L133</f>
        <v>0.4</v>
      </c>
      <c r="L133">
        <f>IF(LEFT(B133,1)="F",_xlfn.IFNA(VLOOKUP(CONCATENATE("F",RIGHT(B:B,5),C:C),'F &amp; N Factors'!C:M,10,FALSE),1),_xlfn.IFNA(VLOOKUP(CONCATENATE("F",RIGHT(B:B,5),C:C),'F &amp; N Factors'!C:M,11,FALSE),1))</f>
        <v>1</v>
      </c>
      <c r="N133">
        <f>SUMIFS(K:K,I:I,I:I,J:J,J:J)</f>
        <v>1</v>
      </c>
      <c r="O133" t="str">
        <f t="shared" si="8"/>
        <v/>
      </c>
    </row>
    <row r="134" spans="1:15" x14ac:dyDescent="0.25">
      <c r="A134">
        <v>9480</v>
      </c>
      <c r="B134" t="s">
        <v>31</v>
      </c>
      <c r="C134" t="s">
        <v>47</v>
      </c>
      <c r="D134">
        <v>0.5</v>
      </c>
      <c r="E134">
        <f t="shared" si="6"/>
        <v>1</v>
      </c>
      <c r="F134" t="str">
        <f t="shared" si="7"/>
        <v/>
      </c>
      <c r="H134">
        <f>A134</f>
        <v>9480</v>
      </c>
      <c r="I134" t="str">
        <f>CONCATENATE("N",RIGHT(B134,5))</f>
        <v>N24003</v>
      </c>
      <c r="J134" t="str">
        <f>C134</f>
        <v>WL0_4770_0000</v>
      </c>
      <c r="K134">
        <f>D134*L134</f>
        <v>0.5</v>
      </c>
      <c r="L134">
        <f>IF(LEFT(B134,1)="F",_xlfn.IFNA(VLOOKUP(CONCATENATE("F",RIGHT(B:B,5),C:C),'F &amp; N Factors'!C:M,10,FALSE),1),_xlfn.IFNA(VLOOKUP(CONCATENATE("F",RIGHT(B:B,5),C:C),'F &amp; N Factors'!C:M,11,FALSE),1))</f>
        <v>1</v>
      </c>
      <c r="N134">
        <f>SUMIFS(K:K,I:I,I:I,J:J,J:J)</f>
        <v>1</v>
      </c>
      <c r="O134" t="str">
        <f t="shared" si="8"/>
        <v/>
      </c>
    </row>
    <row r="135" spans="1:15" x14ac:dyDescent="0.25">
      <c r="A135">
        <v>9481</v>
      </c>
      <c r="B135" t="s">
        <v>31</v>
      </c>
      <c r="C135" t="s">
        <v>47</v>
      </c>
      <c r="D135">
        <v>0.3</v>
      </c>
      <c r="E135">
        <f t="shared" si="6"/>
        <v>1</v>
      </c>
      <c r="F135" t="str">
        <f t="shared" si="7"/>
        <v/>
      </c>
      <c r="H135">
        <f>A135</f>
        <v>9481</v>
      </c>
      <c r="I135" t="str">
        <f>CONCATENATE("N",RIGHT(B135,5))</f>
        <v>N24003</v>
      </c>
      <c r="J135" t="str">
        <f>C135</f>
        <v>WL0_4770_0000</v>
      </c>
      <c r="K135">
        <f>D135*L135</f>
        <v>0.3</v>
      </c>
      <c r="L135">
        <f>IF(LEFT(B135,1)="F",_xlfn.IFNA(VLOOKUP(CONCATENATE("F",RIGHT(B:B,5),C:C),'F &amp; N Factors'!C:M,10,FALSE),1),_xlfn.IFNA(VLOOKUP(CONCATENATE("F",RIGHT(B:B,5),C:C),'F &amp; N Factors'!C:M,11,FALSE),1))</f>
        <v>1</v>
      </c>
      <c r="N135">
        <f>SUMIFS(K:K,I:I,I:I,J:J,J:J)</f>
        <v>1</v>
      </c>
      <c r="O135" t="str">
        <f t="shared" si="8"/>
        <v/>
      </c>
    </row>
    <row r="136" spans="1:15" x14ac:dyDescent="0.25">
      <c r="A136">
        <v>9482</v>
      </c>
      <c r="B136" t="s">
        <v>31</v>
      </c>
      <c r="C136" t="s">
        <v>47</v>
      </c>
      <c r="D136">
        <v>0.1</v>
      </c>
      <c r="E136">
        <f t="shared" si="6"/>
        <v>1</v>
      </c>
      <c r="F136" t="str">
        <f t="shared" si="7"/>
        <v/>
      </c>
      <c r="H136">
        <f>A136</f>
        <v>9482</v>
      </c>
      <c r="I136" t="str">
        <f>CONCATENATE("N",RIGHT(B136,5))</f>
        <v>N24003</v>
      </c>
      <c r="J136" t="str">
        <f>C136</f>
        <v>WL0_4770_0000</v>
      </c>
      <c r="K136">
        <f>D136*L136</f>
        <v>0.1</v>
      </c>
      <c r="L136">
        <f>IF(LEFT(B136,1)="F",_xlfn.IFNA(VLOOKUP(CONCATENATE("F",RIGHT(B:B,5),C:C),'F &amp; N Factors'!C:M,10,FALSE),1),_xlfn.IFNA(VLOOKUP(CONCATENATE("F",RIGHT(B:B,5),C:C),'F &amp; N Factors'!C:M,11,FALSE),1))</f>
        <v>1</v>
      </c>
      <c r="N136">
        <f>SUMIFS(K:K,I:I,I:I,J:J,J:J)</f>
        <v>1</v>
      </c>
      <c r="O136" t="str">
        <f t="shared" si="8"/>
        <v/>
      </c>
    </row>
    <row r="137" spans="1:15" x14ac:dyDescent="0.25">
      <c r="A137">
        <v>9483</v>
      </c>
      <c r="B137" t="s">
        <v>31</v>
      </c>
      <c r="C137" t="s">
        <v>47</v>
      </c>
      <c r="D137">
        <v>0.1</v>
      </c>
      <c r="E137">
        <f t="shared" si="6"/>
        <v>1</v>
      </c>
      <c r="F137" t="str">
        <f t="shared" si="7"/>
        <v/>
      </c>
      <c r="H137">
        <f>A137</f>
        <v>9483</v>
      </c>
      <c r="I137" t="str">
        <f>CONCATENATE("N",RIGHT(B137,5))</f>
        <v>N24003</v>
      </c>
      <c r="J137" t="str">
        <f>C137</f>
        <v>WL0_4770_0000</v>
      </c>
      <c r="K137">
        <f>D137*L137</f>
        <v>0.1</v>
      </c>
      <c r="L137">
        <f>IF(LEFT(B137,1)="F",_xlfn.IFNA(VLOOKUP(CONCATENATE("F",RIGHT(B:B,5),C:C),'F &amp; N Factors'!C:M,10,FALSE),1),_xlfn.IFNA(VLOOKUP(CONCATENATE("F",RIGHT(B:B,5),C:C),'F &amp; N Factors'!C:M,11,FALSE),1))</f>
        <v>1</v>
      </c>
      <c r="N137">
        <f>SUMIFS(K:K,I:I,I:I,J:J,J:J)</f>
        <v>1</v>
      </c>
      <c r="O137" t="str">
        <f t="shared" si="8"/>
        <v/>
      </c>
    </row>
    <row r="138" spans="1:15" x14ac:dyDescent="0.25">
      <c r="A138">
        <v>9294</v>
      </c>
      <c r="B138" t="s">
        <v>31</v>
      </c>
      <c r="C138" t="s">
        <v>48</v>
      </c>
      <c r="D138">
        <v>1</v>
      </c>
      <c r="E138">
        <f t="shared" si="6"/>
        <v>1</v>
      </c>
      <c r="F138" t="str">
        <f t="shared" si="7"/>
        <v/>
      </c>
      <c r="H138">
        <f>A138</f>
        <v>9294</v>
      </c>
      <c r="I138" t="str">
        <f>CONCATENATE("N",RIGHT(B138,5))</f>
        <v>N24003</v>
      </c>
      <c r="J138" t="str">
        <f>C138</f>
        <v>WL0_4771_0000</v>
      </c>
      <c r="K138">
        <f>D138*L138</f>
        <v>1</v>
      </c>
      <c r="L138">
        <f>IF(LEFT(B138,1)="F",_xlfn.IFNA(VLOOKUP(CONCATENATE("F",RIGHT(B:B,5),C:C),'F &amp; N Factors'!C:M,10,FALSE),1),_xlfn.IFNA(VLOOKUP(CONCATENATE("F",RIGHT(B:B,5),C:C),'F &amp; N Factors'!C:M,11,FALSE),1))</f>
        <v>1</v>
      </c>
      <c r="N138">
        <f>SUMIFS(K:K,I:I,I:I,J:J,J:J)</f>
        <v>1</v>
      </c>
      <c r="O138" t="str">
        <f t="shared" si="8"/>
        <v/>
      </c>
    </row>
    <row r="139" spans="1:15" x14ac:dyDescent="0.25">
      <c r="A139">
        <v>9210</v>
      </c>
      <c r="B139" t="s">
        <v>31</v>
      </c>
      <c r="C139" t="s">
        <v>49</v>
      </c>
      <c r="D139">
        <v>6.6666666999999999E-2</v>
      </c>
      <c r="E139">
        <f t="shared" si="6"/>
        <v>1.0000000040000001</v>
      </c>
      <c r="F139" t="str">
        <f t="shared" si="7"/>
        <v/>
      </c>
      <c r="H139">
        <f>A139</f>
        <v>9210</v>
      </c>
      <c r="I139" t="str">
        <f>CONCATENATE("N",RIGHT(B139,5))</f>
        <v>N24003</v>
      </c>
      <c r="J139" t="str">
        <f>C139</f>
        <v>WL0_4772_0000</v>
      </c>
      <c r="K139">
        <f>D139*L139</f>
        <v>6.6666666999999999E-2</v>
      </c>
      <c r="L139">
        <f>IF(LEFT(B139,1)="F",_xlfn.IFNA(VLOOKUP(CONCATENATE("F",RIGHT(B:B,5),C:C),'F &amp; N Factors'!C:M,10,FALSE),1),_xlfn.IFNA(VLOOKUP(CONCATENATE("F",RIGHT(B:B,5),C:C),'F &amp; N Factors'!C:M,11,FALSE),1))</f>
        <v>1</v>
      </c>
      <c r="N139">
        <f>SUMIFS(K:K,I:I,I:I,J:J,J:J)</f>
        <v>1.0000000040000001</v>
      </c>
      <c r="O139" t="str">
        <f t="shared" si="8"/>
        <v/>
      </c>
    </row>
    <row r="140" spans="1:15" x14ac:dyDescent="0.25">
      <c r="A140">
        <v>9240</v>
      </c>
      <c r="B140" t="s">
        <v>31</v>
      </c>
      <c r="C140" t="s">
        <v>49</v>
      </c>
      <c r="D140">
        <v>6.6666666999999999E-2</v>
      </c>
      <c r="E140">
        <f t="shared" si="6"/>
        <v>1.0000000040000001</v>
      </c>
      <c r="F140" t="str">
        <f t="shared" si="7"/>
        <v/>
      </c>
      <c r="H140">
        <f>A140</f>
        <v>9240</v>
      </c>
      <c r="I140" t="str">
        <f>CONCATENATE("N",RIGHT(B140,5))</f>
        <v>N24003</v>
      </c>
      <c r="J140" t="str">
        <f>C140</f>
        <v>WL0_4772_0000</v>
      </c>
      <c r="K140">
        <f>D140*L140</f>
        <v>6.6666666999999999E-2</v>
      </c>
      <c r="L140">
        <f>IF(LEFT(B140,1)="F",_xlfn.IFNA(VLOOKUP(CONCATENATE("F",RIGHT(B:B,5),C:C),'F &amp; N Factors'!C:M,10,FALSE),1),_xlfn.IFNA(VLOOKUP(CONCATENATE("F",RIGHT(B:B,5),C:C),'F &amp; N Factors'!C:M,11,FALSE),1))</f>
        <v>1</v>
      </c>
      <c r="N140">
        <f>SUMIFS(K:K,I:I,I:I,J:J,J:J)</f>
        <v>1.0000000040000001</v>
      </c>
      <c r="O140" t="str">
        <f t="shared" si="8"/>
        <v/>
      </c>
    </row>
    <row r="141" spans="1:15" x14ac:dyDescent="0.25">
      <c r="A141">
        <v>9267</v>
      </c>
      <c r="B141" t="s">
        <v>31</v>
      </c>
      <c r="C141" t="s">
        <v>49</v>
      </c>
      <c r="D141">
        <v>6.6666666999999999E-2</v>
      </c>
      <c r="E141">
        <f t="shared" si="6"/>
        <v>1.0000000040000001</v>
      </c>
      <c r="F141" t="str">
        <f t="shared" si="7"/>
        <v/>
      </c>
      <c r="H141">
        <f>A141</f>
        <v>9267</v>
      </c>
      <c r="I141" t="str">
        <f>CONCATENATE("N",RIGHT(B141,5))</f>
        <v>N24003</v>
      </c>
      <c r="J141" t="str">
        <f>C141</f>
        <v>WL0_4772_0000</v>
      </c>
      <c r="K141">
        <f>D141*L141</f>
        <v>6.6666666999999999E-2</v>
      </c>
      <c r="L141">
        <f>IF(LEFT(B141,1)="F",_xlfn.IFNA(VLOOKUP(CONCATENATE("F",RIGHT(B:B,5),C:C),'F &amp; N Factors'!C:M,10,FALSE),1),_xlfn.IFNA(VLOOKUP(CONCATENATE("F",RIGHT(B:B,5),C:C),'F &amp; N Factors'!C:M,11,FALSE),1))</f>
        <v>1</v>
      </c>
      <c r="N141">
        <f>SUMIFS(K:K,I:I,I:I,J:J,J:J)</f>
        <v>1.0000000040000001</v>
      </c>
      <c r="O141" t="str">
        <f t="shared" si="8"/>
        <v/>
      </c>
    </row>
    <row r="142" spans="1:15" x14ac:dyDescent="0.25">
      <c r="A142">
        <v>9295</v>
      </c>
      <c r="B142" t="s">
        <v>31</v>
      </c>
      <c r="C142" t="s">
        <v>49</v>
      </c>
      <c r="D142">
        <v>6.6666666999999999E-2</v>
      </c>
      <c r="E142">
        <f t="shared" si="6"/>
        <v>1.0000000040000001</v>
      </c>
      <c r="F142" t="str">
        <f t="shared" si="7"/>
        <v/>
      </c>
      <c r="H142">
        <f>A142</f>
        <v>9295</v>
      </c>
      <c r="I142" t="str">
        <f>CONCATENATE("N",RIGHT(B142,5))</f>
        <v>N24003</v>
      </c>
      <c r="J142" t="str">
        <f>C142</f>
        <v>WL0_4772_0000</v>
      </c>
      <c r="K142">
        <f>D142*L142</f>
        <v>6.6666666999999999E-2</v>
      </c>
      <c r="L142">
        <f>IF(LEFT(B142,1)="F",_xlfn.IFNA(VLOOKUP(CONCATENATE("F",RIGHT(B:B,5),C:C),'F &amp; N Factors'!C:M,10,FALSE),1),_xlfn.IFNA(VLOOKUP(CONCATENATE("F",RIGHT(B:B,5),C:C),'F &amp; N Factors'!C:M,11,FALSE),1))</f>
        <v>1</v>
      </c>
      <c r="N142">
        <f>SUMIFS(K:K,I:I,I:I,J:J,J:J)</f>
        <v>1.0000000040000001</v>
      </c>
      <c r="O142" t="str">
        <f t="shared" si="8"/>
        <v/>
      </c>
    </row>
    <row r="143" spans="1:15" x14ac:dyDescent="0.25">
      <c r="A143">
        <v>9320</v>
      </c>
      <c r="B143" t="s">
        <v>31</v>
      </c>
      <c r="C143" t="s">
        <v>49</v>
      </c>
      <c r="D143">
        <v>6.6666666999999999E-2</v>
      </c>
      <c r="E143">
        <f t="shared" si="6"/>
        <v>1.0000000040000001</v>
      </c>
      <c r="F143" t="str">
        <f t="shared" si="7"/>
        <v/>
      </c>
      <c r="H143">
        <f>A143</f>
        <v>9320</v>
      </c>
      <c r="I143" t="str">
        <f>CONCATENATE("N",RIGHT(B143,5))</f>
        <v>N24003</v>
      </c>
      <c r="J143" t="str">
        <f>C143</f>
        <v>WL0_4772_0000</v>
      </c>
      <c r="K143">
        <f>D143*L143</f>
        <v>6.6666666999999999E-2</v>
      </c>
      <c r="L143">
        <f>IF(LEFT(B143,1)="F",_xlfn.IFNA(VLOOKUP(CONCATENATE("F",RIGHT(B:B,5),C:C),'F &amp; N Factors'!C:M,10,FALSE),1),_xlfn.IFNA(VLOOKUP(CONCATENATE("F",RIGHT(B:B,5),C:C),'F &amp; N Factors'!C:M,11,FALSE),1))</f>
        <v>1</v>
      </c>
      <c r="N143">
        <f>SUMIFS(K:K,I:I,I:I,J:J,J:J)</f>
        <v>1.0000000040000001</v>
      </c>
      <c r="O143" t="str">
        <f t="shared" si="8"/>
        <v/>
      </c>
    </row>
    <row r="144" spans="1:15" x14ac:dyDescent="0.25">
      <c r="A144">
        <v>9343</v>
      </c>
      <c r="B144" t="s">
        <v>31</v>
      </c>
      <c r="C144" t="s">
        <v>49</v>
      </c>
      <c r="D144">
        <v>6.6666666999999999E-2</v>
      </c>
      <c r="E144">
        <f t="shared" si="6"/>
        <v>1.0000000040000001</v>
      </c>
      <c r="F144" t="str">
        <f t="shared" si="7"/>
        <v/>
      </c>
      <c r="H144">
        <f>A144</f>
        <v>9343</v>
      </c>
      <c r="I144" t="str">
        <f>CONCATENATE("N",RIGHT(B144,5))</f>
        <v>N24003</v>
      </c>
      <c r="J144" t="str">
        <f>C144</f>
        <v>WL0_4772_0000</v>
      </c>
      <c r="K144">
        <f>D144*L144</f>
        <v>6.6666666999999999E-2</v>
      </c>
      <c r="L144">
        <f>IF(LEFT(B144,1)="F",_xlfn.IFNA(VLOOKUP(CONCATENATE("F",RIGHT(B:B,5),C:C),'F &amp; N Factors'!C:M,10,FALSE),1),_xlfn.IFNA(VLOOKUP(CONCATENATE("F",RIGHT(B:B,5),C:C),'F &amp; N Factors'!C:M,11,FALSE),1))</f>
        <v>1</v>
      </c>
      <c r="N144">
        <f>SUMIFS(K:K,I:I,I:I,J:J,J:J)</f>
        <v>1.0000000040000001</v>
      </c>
      <c r="O144" t="str">
        <f t="shared" si="8"/>
        <v/>
      </c>
    </row>
    <row r="145" spans="1:15" x14ac:dyDescent="0.25">
      <c r="A145">
        <v>9344</v>
      </c>
      <c r="B145" t="s">
        <v>31</v>
      </c>
      <c r="C145" t="s">
        <v>49</v>
      </c>
      <c r="D145">
        <v>6.6666666999999999E-2</v>
      </c>
      <c r="E145">
        <f t="shared" si="6"/>
        <v>1.0000000040000001</v>
      </c>
      <c r="F145" t="str">
        <f t="shared" si="7"/>
        <v/>
      </c>
      <c r="H145">
        <f>A145</f>
        <v>9344</v>
      </c>
      <c r="I145" t="str">
        <f>CONCATENATE("N",RIGHT(B145,5))</f>
        <v>N24003</v>
      </c>
      <c r="J145" t="str">
        <f>C145</f>
        <v>WL0_4772_0000</v>
      </c>
      <c r="K145">
        <f>D145*L145</f>
        <v>6.6666666999999999E-2</v>
      </c>
      <c r="L145">
        <f>IF(LEFT(B145,1)="F",_xlfn.IFNA(VLOOKUP(CONCATENATE("F",RIGHT(B:B,5),C:C),'F &amp; N Factors'!C:M,10,FALSE),1),_xlfn.IFNA(VLOOKUP(CONCATENATE("F",RIGHT(B:B,5),C:C),'F &amp; N Factors'!C:M,11,FALSE),1))</f>
        <v>1</v>
      </c>
      <c r="N145">
        <f>SUMIFS(K:K,I:I,I:I,J:J,J:J)</f>
        <v>1.0000000040000001</v>
      </c>
      <c r="O145" t="str">
        <f t="shared" si="8"/>
        <v/>
      </c>
    </row>
    <row r="146" spans="1:15" x14ac:dyDescent="0.25">
      <c r="A146">
        <v>9366</v>
      </c>
      <c r="B146" t="s">
        <v>31</v>
      </c>
      <c r="C146" t="s">
        <v>49</v>
      </c>
      <c r="D146">
        <v>0.2</v>
      </c>
      <c r="E146">
        <f t="shared" si="6"/>
        <v>1.0000000040000001</v>
      </c>
      <c r="F146" t="str">
        <f t="shared" si="7"/>
        <v/>
      </c>
      <c r="H146">
        <f>A146</f>
        <v>9366</v>
      </c>
      <c r="I146" t="str">
        <f>CONCATENATE("N",RIGHT(B146,5))</f>
        <v>N24003</v>
      </c>
      <c r="J146" t="str">
        <f>C146</f>
        <v>WL0_4772_0000</v>
      </c>
      <c r="K146">
        <f>D146*L146</f>
        <v>0.2</v>
      </c>
      <c r="L146">
        <f>IF(LEFT(B146,1)="F",_xlfn.IFNA(VLOOKUP(CONCATENATE("F",RIGHT(B:B,5),C:C),'F &amp; N Factors'!C:M,10,FALSE),1),_xlfn.IFNA(VLOOKUP(CONCATENATE("F",RIGHT(B:B,5),C:C),'F &amp; N Factors'!C:M,11,FALSE),1))</f>
        <v>1</v>
      </c>
      <c r="N146">
        <f>SUMIFS(K:K,I:I,I:I,J:J,J:J)</f>
        <v>1.0000000040000001</v>
      </c>
      <c r="O146" t="str">
        <f t="shared" si="8"/>
        <v/>
      </c>
    </row>
    <row r="147" spans="1:15" x14ac:dyDescent="0.25">
      <c r="A147">
        <v>9391</v>
      </c>
      <c r="B147" t="s">
        <v>31</v>
      </c>
      <c r="C147" t="s">
        <v>49</v>
      </c>
      <c r="D147">
        <v>6.6666666999999999E-2</v>
      </c>
      <c r="E147">
        <f t="shared" si="6"/>
        <v>1.0000000040000001</v>
      </c>
      <c r="F147" t="str">
        <f t="shared" si="7"/>
        <v/>
      </c>
      <c r="H147">
        <f>A147</f>
        <v>9391</v>
      </c>
      <c r="I147" t="str">
        <f>CONCATENATE("N",RIGHT(B147,5))</f>
        <v>N24003</v>
      </c>
      <c r="J147" t="str">
        <f>C147</f>
        <v>WL0_4772_0000</v>
      </c>
      <c r="K147">
        <f>D147*L147</f>
        <v>6.6666666999999999E-2</v>
      </c>
      <c r="L147">
        <f>IF(LEFT(B147,1)="F",_xlfn.IFNA(VLOOKUP(CONCATENATE("F",RIGHT(B:B,5),C:C),'F &amp; N Factors'!C:M,10,FALSE),1),_xlfn.IFNA(VLOOKUP(CONCATENATE("F",RIGHT(B:B,5),C:C),'F &amp; N Factors'!C:M,11,FALSE),1))</f>
        <v>1</v>
      </c>
      <c r="N147">
        <f>SUMIFS(K:K,I:I,I:I,J:J,J:J)</f>
        <v>1.0000000040000001</v>
      </c>
      <c r="O147" t="str">
        <f t="shared" si="8"/>
        <v/>
      </c>
    </row>
    <row r="148" spans="1:15" x14ac:dyDescent="0.25">
      <c r="A148">
        <v>9413</v>
      </c>
      <c r="B148" t="s">
        <v>31</v>
      </c>
      <c r="C148" t="s">
        <v>49</v>
      </c>
      <c r="D148">
        <v>6.6666666999999999E-2</v>
      </c>
      <c r="E148">
        <f t="shared" si="6"/>
        <v>1.0000000040000001</v>
      </c>
      <c r="F148" t="str">
        <f t="shared" si="7"/>
        <v/>
      </c>
      <c r="H148">
        <f>A148</f>
        <v>9413</v>
      </c>
      <c r="I148" t="str">
        <f>CONCATENATE("N",RIGHT(B148,5))</f>
        <v>N24003</v>
      </c>
      <c r="J148" t="str">
        <f>C148</f>
        <v>WL0_4772_0000</v>
      </c>
      <c r="K148">
        <f>D148*L148</f>
        <v>6.6666666999999999E-2</v>
      </c>
      <c r="L148">
        <f>IF(LEFT(B148,1)="F",_xlfn.IFNA(VLOOKUP(CONCATENATE("F",RIGHT(B:B,5),C:C),'F &amp; N Factors'!C:M,10,FALSE),1),_xlfn.IFNA(VLOOKUP(CONCATENATE("F",RIGHT(B:B,5),C:C),'F &amp; N Factors'!C:M,11,FALSE),1))</f>
        <v>1</v>
      </c>
      <c r="N148">
        <f>SUMIFS(K:K,I:I,I:I,J:J,J:J)</f>
        <v>1.0000000040000001</v>
      </c>
      <c r="O148" t="str">
        <f t="shared" si="8"/>
        <v/>
      </c>
    </row>
    <row r="149" spans="1:15" x14ac:dyDescent="0.25">
      <c r="A149">
        <v>9435</v>
      </c>
      <c r="B149" t="s">
        <v>31</v>
      </c>
      <c r="C149" t="s">
        <v>49</v>
      </c>
      <c r="D149">
        <v>6.6666666999999999E-2</v>
      </c>
      <c r="E149">
        <f t="shared" si="6"/>
        <v>1.0000000040000001</v>
      </c>
      <c r="F149" t="str">
        <f t="shared" si="7"/>
        <v/>
      </c>
      <c r="H149">
        <f>A149</f>
        <v>9435</v>
      </c>
      <c r="I149" t="str">
        <f>CONCATENATE("N",RIGHT(B149,5))</f>
        <v>N24003</v>
      </c>
      <c r="J149" t="str">
        <f>C149</f>
        <v>WL0_4772_0000</v>
      </c>
      <c r="K149">
        <f>D149*L149</f>
        <v>6.6666666999999999E-2</v>
      </c>
      <c r="L149">
        <f>IF(LEFT(B149,1)="F",_xlfn.IFNA(VLOOKUP(CONCATENATE("F",RIGHT(B:B,5),C:C),'F &amp; N Factors'!C:M,10,FALSE),1),_xlfn.IFNA(VLOOKUP(CONCATENATE("F",RIGHT(B:B,5),C:C),'F &amp; N Factors'!C:M,11,FALSE),1))</f>
        <v>1</v>
      </c>
      <c r="N149">
        <f>SUMIFS(K:K,I:I,I:I,J:J,J:J)</f>
        <v>1.0000000040000001</v>
      </c>
      <c r="O149" t="str">
        <f t="shared" si="8"/>
        <v/>
      </c>
    </row>
    <row r="150" spans="1:15" x14ac:dyDescent="0.25">
      <c r="A150">
        <v>9456</v>
      </c>
      <c r="B150" t="s">
        <v>31</v>
      </c>
      <c r="C150" t="s">
        <v>49</v>
      </c>
      <c r="D150">
        <v>6.6666666999999999E-2</v>
      </c>
      <c r="E150">
        <f t="shared" si="6"/>
        <v>1.0000000040000001</v>
      </c>
      <c r="F150" t="str">
        <f t="shared" si="7"/>
        <v/>
      </c>
      <c r="H150">
        <f>A150</f>
        <v>9456</v>
      </c>
      <c r="I150" t="str">
        <f>CONCATENATE("N",RIGHT(B150,5))</f>
        <v>N24003</v>
      </c>
      <c r="J150" t="str">
        <f>C150</f>
        <v>WL0_4772_0000</v>
      </c>
      <c r="K150">
        <f>D150*L150</f>
        <v>6.6666666999999999E-2</v>
      </c>
      <c r="L150">
        <f>IF(LEFT(B150,1)="F",_xlfn.IFNA(VLOOKUP(CONCATENATE("F",RIGHT(B:B,5),C:C),'F &amp; N Factors'!C:M,10,FALSE),1),_xlfn.IFNA(VLOOKUP(CONCATENATE("F",RIGHT(B:B,5),C:C),'F &amp; N Factors'!C:M,11,FALSE),1))</f>
        <v>1</v>
      </c>
      <c r="N150">
        <f>SUMIFS(K:K,I:I,I:I,J:J,J:J)</f>
        <v>1.0000000040000001</v>
      </c>
      <c r="O150" t="str">
        <f t="shared" si="8"/>
        <v/>
      </c>
    </row>
    <row r="151" spans="1:15" x14ac:dyDescent="0.25">
      <c r="A151">
        <v>9484</v>
      </c>
      <c r="B151" t="s">
        <v>31</v>
      </c>
      <c r="C151" t="s">
        <v>49</v>
      </c>
      <c r="D151">
        <v>6.6666666999999999E-2</v>
      </c>
      <c r="E151">
        <f t="shared" si="6"/>
        <v>1.0000000040000001</v>
      </c>
      <c r="F151" t="str">
        <f t="shared" si="7"/>
        <v/>
      </c>
      <c r="H151">
        <f>A151</f>
        <v>9484</v>
      </c>
      <c r="I151" t="str">
        <f>CONCATENATE("N",RIGHT(B151,5))</f>
        <v>N24003</v>
      </c>
      <c r="J151" t="str">
        <f>C151</f>
        <v>WL0_4772_0000</v>
      </c>
      <c r="K151">
        <f>D151*L151</f>
        <v>6.6666666999999999E-2</v>
      </c>
      <c r="L151">
        <f>IF(LEFT(B151,1)="F",_xlfn.IFNA(VLOOKUP(CONCATENATE("F",RIGHT(B:B,5),C:C),'F &amp; N Factors'!C:M,10,FALSE),1),_xlfn.IFNA(VLOOKUP(CONCATENATE("F",RIGHT(B:B,5),C:C),'F &amp; N Factors'!C:M,11,FALSE),1))</f>
        <v>1</v>
      </c>
      <c r="N151">
        <f>SUMIFS(K:K,I:I,I:I,J:J,J:J)</f>
        <v>1.0000000040000001</v>
      </c>
      <c r="O151" t="str">
        <f t="shared" si="8"/>
        <v/>
      </c>
    </row>
    <row r="152" spans="1:15" x14ac:dyDescent="0.25">
      <c r="A152">
        <v>10102</v>
      </c>
      <c r="B152" t="s">
        <v>31</v>
      </c>
      <c r="C152" t="s">
        <v>50</v>
      </c>
      <c r="D152">
        <v>0.5</v>
      </c>
      <c r="E152">
        <f t="shared" si="6"/>
        <v>1</v>
      </c>
      <c r="F152" t="str">
        <f t="shared" si="7"/>
        <v/>
      </c>
      <c r="H152">
        <f>A152</f>
        <v>10102</v>
      </c>
      <c r="I152" t="str">
        <f>CONCATENATE("N",RIGHT(B152,5))</f>
        <v>N24003</v>
      </c>
      <c r="J152" t="str">
        <f>C152</f>
        <v>WM0_3961_0000</v>
      </c>
      <c r="K152">
        <f>D152*L152</f>
        <v>0.48352489225123602</v>
      </c>
      <c r="L152">
        <f>IF(LEFT(B152,1)="F",_xlfn.IFNA(VLOOKUP(CONCATENATE("F",RIGHT(B:B,5),C:C),'F &amp; N Factors'!C:M,10,FALSE),1),_xlfn.IFNA(VLOOKUP(CONCATENATE("F",RIGHT(B:B,5),C:C),'F &amp; N Factors'!C:M,11,FALSE),1))</f>
        <v>0.96704978450247203</v>
      </c>
      <c r="N152">
        <f>SUMIFS(K:K,I:I,I:I,J:J,J:J)</f>
        <v>0.99999999999999989</v>
      </c>
      <c r="O152" t="str">
        <f t="shared" si="8"/>
        <v/>
      </c>
    </row>
    <row r="153" spans="1:15" x14ac:dyDescent="0.25">
      <c r="A153">
        <v>10127</v>
      </c>
      <c r="B153" t="s">
        <v>31</v>
      </c>
      <c r="C153" t="s">
        <v>50</v>
      </c>
      <c r="D153">
        <v>0.5</v>
      </c>
      <c r="E153">
        <f t="shared" si="6"/>
        <v>1</v>
      </c>
      <c r="F153" t="str">
        <f t="shared" si="7"/>
        <v/>
      </c>
      <c r="H153">
        <f>A153</f>
        <v>10127</v>
      </c>
      <c r="I153" t="str">
        <f>CONCATENATE("N",RIGHT(B153,5))</f>
        <v>N24003</v>
      </c>
      <c r="J153" t="str">
        <f>C153</f>
        <v>WM0_3961_0000</v>
      </c>
      <c r="K153">
        <f>D153*L153</f>
        <v>0.48352489225123602</v>
      </c>
      <c r="L153">
        <f>IF(LEFT(B153,1)="F",_xlfn.IFNA(VLOOKUP(CONCATENATE("F",RIGHT(B:B,5),C:C),'F &amp; N Factors'!C:M,10,FALSE),1),_xlfn.IFNA(VLOOKUP(CONCATENATE("F",RIGHT(B:B,5),C:C),'F &amp; N Factors'!C:M,11,FALSE),1))</f>
        <v>0.96704978450247203</v>
      </c>
      <c r="N153">
        <f>SUMIFS(K:K,I:I,I:I,J:J,J:J)</f>
        <v>0.99999999999999989</v>
      </c>
      <c r="O153" t="str">
        <f t="shared" si="8"/>
        <v/>
      </c>
    </row>
    <row r="154" spans="1:15" x14ac:dyDescent="0.25">
      <c r="A154">
        <v>10103</v>
      </c>
      <c r="B154" t="s">
        <v>31</v>
      </c>
      <c r="C154" t="s">
        <v>51</v>
      </c>
      <c r="D154">
        <v>0.5</v>
      </c>
      <c r="E154">
        <f t="shared" si="6"/>
        <v>1</v>
      </c>
      <c r="F154" t="str">
        <f t="shared" si="7"/>
        <v/>
      </c>
      <c r="H154">
        <f>A154</f>
        <v>10103</v>
      </c>
      <c r="I154" t="str">
        <f>CONCATENATE("N",RIGHT(B154,5))</f>
        <v>N24003</v>
      </c>
      <c r="J154" t="str">
        <f>C154</f>
        <v>WM0_3962_0000</v>
      </c>
      <c r="K154">
        <f>D154*L154</f>
        <v>0.49699253368956747</v>
      </c>
      <c r="L154">
        <f>IF(LEFT(B154,1)="F",_xlfn.IFNA(VLOOKUP(CONCATENATE("F",RIGHT(B:B,5),C:C),'F &amp; N Factors'!C:M,10,FALSE),1),_xlfn.IFNA(VLOOKUP(CONCATENATE("F",RIGHT(B:B,5),C:C),'F &amp; N Factors'!C:M,11,FALSE),1))</f>
        <v>0.99398506737913495</v>
      </c>
      <c r="N154">
        <f>SUMIFS(K:K,I:I,I:I,J:J,J:J)</f>
        <v>1</v>
      </c>
      <c r="O154" t="str">
        <f t="shared" si="8"/>
        <v/>
      </c>
    </row>
    <row r="155" spans="1:15" x14ac:dyDescent="0.25">
      <c r="A155">
        <v>10104</v>
      </c>
      <c r="B155" t="s">
        <v>31</v>
      </c>
      <c r="C155" t="s">
        <v>51</v>
      </c>
      <c r="D155">
        <v>0.25</v>
      </c>
      <c r="E155">
        <f t="shared" si="6"/>
        <v>1</v>
      </c>
      <c r="F155" t="str">
        <f t="shared" si="7"/>
        <v/>
      </c>
      <c r="H155">
        <f>A155</f>
        <v>10104</v>
      </c>
      <c r="I155" t="str">
        <f>CONCATENATE("N",RIGHT(B155,5))</f>
        <v>N24003</v>
      </c>
      <c r="J155" t="str">
        <f>C155</f>
        <v>WM0_3962_0000</v>
      </c>
      <c r="K155">
        <f>D155*L155</f>
        <v>0.24849626684478374</v>
      </c>
      <c r="L155">
        <f>IF(LEFT(B155,1)="F",_xlfn.IFNA(VLOOKUP(CONCATENATE("F",RIGHT(B:B,5),C:C),'F &amp; N Factors'!C:M,10,FALSE),1),_xlfn.IFNA(VLOOKUP(CONCATENATE("F",RIGHT(B:B,5),C:C),'F &amp; N Factors'!C:M,11,FALSE),1))</f>
        <v>0.99398506737913495</v>
      </c>
      <c r="N155">
        <f>SUMIFS(K:K,I:I,I:I,J:J,J:J)</f>
        <v>1</v>
      </c>
      <c r="O155" t="str">
        <f t="shared" si="8"/>
        <v/>
      </c>
    </row>
    <row r="156" spans="1:15" x14ac:dyDescent="0.25">
      <c r="A156">
        <v>10128</v>
      </c>
      <c r="B156" t="s">
        <v>31</v>
      </c>
      <c r="C156" t="s">
        <v>51</v>
      </c>
      <c r="D156">
        <v>8.3333332999999996E-2</v>
      </c>
      <c r="E156">
        <f t="shared" si="6"/>
        <v>1</v>
      </c>
      <c r="F156" t="str">
        <f t="shared" si="7"/>
        <v/>
      </c>
      <c r="H156">
        <f>A156</f>
        <v>10128</v>
      </c>
      <c r="I156" t="str">
        <f>CONCATENATE("N",RIGHT(B156,5))</f>
        <v>N24003</v>
      </c>
      <c r="J156" t="str">
        <f>C156</f>
        <v>WM0_3962_0000</v>
      </c>
      <c r="K156">
        <f>D156*L156</f>
        <v>8.2832088616932892E-2</v>
      </c>
      <c r="L156">
        <f>IF(LEFT(B156,1)="F",_xlfn.IFNA(VLOOKUP(CONCATENATE("F",RIGHT(B:B,5),C:C),'F &amp; N Factors'!C:M,10,FALSE),1),_xlfn.IFNA(VLOOKUP(CONCATENATE("F",RIGHT(B:B,5),C:C),'F &amp; N Factors'!C:M,11,FALSE),1))</f>
        <v>0.99398506737913495</v>
      </c>
      <c r="N156">
        <f>SUMIFS(K:K,I:I,I:I,J:J,J:J)</f>
        <v>1</v>
      </c>
      <c r="O156" t="str">
        <f t="shared" si="8"/>
        <v/>
      </c>
    </row>
    <row r="157" spans="1:15" x14ac:dyDescent="0.25">
      <c r="A157">
        <v>10130</v>
      </c>
      <c r="B157" t="s">
        <v>31</v>
      </c>
      <c r="C157" t="s">
        <v>51</v>
      </c>
      <c r="D157">
        <v>4.1666666999999998E-2</v>
      </c>
      <c r="E157">
        <f t="shared" si="6"/>
        <v>1</v>
      </c>
      <c r="F157" t="str">
        <f t="shared" si="7"/>
        <v/>
      </c>
      <c r="H157">
        <f>A157</f>
        <v>10130</v>
      </c>
      <c r="I157" t="str">
        <f>CONCATENATE("N",RIGHT(B157,5))</f>
        <v>N24003</v>
      </c>
      <c r="J157" t="str">
        <f>C157</f>
        <v>WM0_3962_0000</v>
      </c>
      <c r="K157">
        <f>D157*L157</f>
        <v>4.1416044805458976E-2</v>
      </c>
      <c r="L157">
        <f>IF(LEFT(B157,1)="F",_xlfn.IFNA(VLOOKUP(CONCATENATE("F",RIGHT(B:B,5),C:C),'F &amp; N Factors'!C:M,10,FALSE),1),_xlfn.IFNA(VLOOKUP(CONCATENATE("F",RIGHT(B:B,5),C:C),'F &amp; N Factors'!C:M,11,FALSE),1))</f>
        <v>0.99398506737913495</v>
      </c>
      <c r="N157">
        <f>SUMIFS(K:K,I:I,I:I,J:J,J:J)</f>
        <v>1</v>
      </c>
      <c r="O157" t="str">
        <f t="shared" si="8"/>
        <v/>
      </c>
    </row>
    <row r="158" spans="1:15" x14ac:dyDescent="0.25">
      <c r="A158">
        <v>10132</v>
      </c>
      <c r="B158" t="s">
        <v>31</v>
      </c>
      <c r="C158" t="s">
        <v>51</v>
      </c>
      <c r="D158">
        <v>4.1666666999999998E-2</v>
      </c>
      <c r="E158">
        <f t="shared" si="6"/>
        <v>1</v>
      </c>
      <c r="F158" t="str">
        <f t="shared" si="7"/>
        <v/>
      </c>
      <c r="H158">
        <f>A158</f>
        <v>10132</v>
      </c>
      <c r="I158" t="str">
        <f>CONCATENATE("N",RIGHT(B158,5))</f>
        <v>N24003</v>
      </c>
      <c r="J158" t="str">
        <f>C158</f>
        <v>WM0_3962_0000</v>
      </c>
      <c r="K158">
        <f>D158*L158</f>
        <v>4.1416044805458976E-2</v>
      </c>
      <c r="L158">
        <f>IF(LEFT(B158,1)="F",_xlfn.IFNA(VLOOKUP(CONCATENATE("F",RIGHT(B:B,5),C:C),'F &amp; N Factors'!C:M,10,FALSE),1),_xlfn.IFNA(VLOOKUP(CONCATENATE("F",RIGHT(B:B,5),C:C),'F &amp; N Factors'!C:M,11,FALSE),1))</f>
        <v>0.99398506737913495</v>
      </c>
      <c r="N158">
        <f>SUMIFS(K:K,I:I,I:I,J:J,J:J)</f>
        <v>1</v>
      </c>
      <c r="O158" t="str">
        <f t="shared" si="8"/>
        <v/>
      </c>
    </row>
    <row r="159" spans="1:15" x14ac:dyDescent="0.25">
      <c r="A159">
        <v>10159</v>
      </c>
      <c r="B159" t="s">
        <v>31</v>
      </c>
      <c r="C159" t="s">
        <v>51</v>
      </c>
      <c r="D159">
        <v>8.3333332999999996E-2</v>
      </c>
      <c r="E159">
        <f t="shared" si="6"/>
        <v>1</v>
      </c>
      <c r="F159" t="str">
        <f t="shared" si="7"/>
        <v/>
      </c>
      <c r="H159">
        <f>A159</f>
        <v>10159</v>
      </c>
      <c r="I159" t="str">
        <f>CONCATENATE("N",RIGHT(B159,5))</f>
        <v>N24003</v>
      </c>
      <c r="J159" t="str">
        <f>C159</f>
        <v>WM0_3962_0000</v>
      </c>
      <c r="K159">
        <f>D159*L159</f>
        <v>8.2832088616932892E-2</v>
      </c>
      <c r="L159">
        <f>IF(LEFT(B159,1)="F",_xlfn.IFNA(VLOOKUP(CONCATENATE("F",RIGHT(B:B,5),C:C),'F &amp; N Factors'!C:M,10,FALSE),1),_xlfn.IFNA(VLOOKUP(CONCATENATE("F",RIGHT(B:B,5),C:C),'F &amp; N Factors'!C:M,11,FALSE),1))</f>
        <v>0.99398506737913495</v>
      </c>
      <c r="N159">
        <f>SUMIFS(K:K,I:I,I:I,J:J,J:J)</f>
        <v>1</v>
      </c>
      <c r="O159" t="str">
        <f t="shared" si="8"/>
        <v/>
      </c>
    </row>
    <row r="160" spans="1:15" x14ac:dyDescent="0.25">
      <c r="A160">
        <v>10081</v>
      </c>
      <c r="B160" t="s">
        <v>31</v>
      </c>
      <c r="C160" t="s">
        <v>52</v>
      </c>
      <c r="D160">
        <v>0.75</v>
      </c>
      <c r="E160">
        <f t="shared" si="6"/>
        <v>1.0000000000000002</v>
      </c>
      <c r="F160" t="str">
        <f t="shared" si="7"/>
        <v/>
      </c>
      <c r="H160">
        <f>A160</f>
        <v>10081</v>
      </c>
      <c r="I160" t="str">
        <f>CONCATENATE("N",RIGHT(B160,5))</f>
        <v>N24003</v>
      </c>
      <c r="J160" t="str">
        <f>C160</f>
        <v>WM0_3963_0000</v>
      </c>
      <c r="K160">
        <f>D160*L160</f>
        <v>0.75</v>
      </c>
      <c r="L160">
        <f>IF(LEFT(B160,1)="F",_xlfn.IFNA(VLOOKUP(CONCATENATE("F",RIGHT(B:B,5),C:C),'F &amp; N Factors'!C:M,10,FALSE),1),_xlfn.IFNA(VLOOKUP(CONCATENATE("F",RIGHT(B:B,5),C:C),'F &amp; N Factors'!C:M,11,FALSE),1))</f>
        <v>1</v>
      </c>
      <c r="N160">
        <f>SUMIFS(K:K,I:I,I:I,J:J,J:J)</f>
        <v>1.0000000000000002</v>
      </c>
      <c r="O160" t="str">
        <f t="shared" si="8"/>
        <v/>
      </c>
    </row>
    <row r="161" spans="1:15" x14ac:dyDescent="0.25">
      <c r="A161">
        <v>10105</v>
      </c>
      <c r="B161" t="s">
        <v>31</v>
      </c>
      <c r="C161" t="s">
        <v>52</v>
      </c>
      <c r="D161">
        <v>0.05</v>
      </c>
      <c r="E161">
        <f t="shared" si="6"/>
        <v>1.0000000000000002</v>
      </c>
      <c r="F161" t="str">
        <f t="shared" si="7"/>
        <v/>
      </c>
      <c r="H161">
        <f>A161</f>
        <v>10105</v>
      </c>
      <c r="I161" t="str">
        <f>CONCATENATE("N",RIGHT(B161,5))</f>
        <v>N24003</v>
      </c>
      <c r="J161" t="str">
        <f>C161</f>
        <v>WM0_3963_0000</v>
      </c>
      <c r="K161">
        <f>D161*L161</f>
        <v>0.05</v>
      </c>
      <c r="L161">
        <f>IF(LEFT(B161,1)="F",_xlfn.IFNA(VLOOKUP(CONCATENATE("F",RIGHT(B:B,5),C:C),'F &amp; N Factors'!C:M,10,FALSE),1),_xlfn.IFNA(VLOOKUP(CONCATENATE("F",RIGHT(B:B,5),C:C),'F &amp; N Factors'!C:M,11,FALSE),1))</f>
        <v>1</v>
      </c>
      <c r="N161">
        <f>SUMIFS(K:K,I:I,I:I,J:J,J:J)</f>
        <v>1.0000000000000002</v>
      </c>
      <c r="O161" t="str">
        <f t="shared" si="8"/>
        <v/>
      </c>
    </row>
    <row r="162" spans="1:15" x14ac:dyDescent="0.25">
      <c r="A162">
        <v>10133</v>
      </c>
      <c r="B162" t="s">
        <v>31</v>
      </c>
      <c r="C162" t="s">
        <v>52</v>
      </c>
      <c r="D162">
        <v>0.04</v>
      </c>
      <c r="E162">
        <f t="shared" si="6"/>
        <v>1.0000000000000002</v>
      </c>
      <c r="F162" t="str">
        <f t="shared" si="7"/>
        <v/>
      </c>
      <c r="H162">
        <f>A162</f>
        <v>10133</v>
      </c>
      <c r="I162" t="str">
        <f>CONCATENATE("N",RIGHT(B162,5))</f>
        <v>N24003</v>
      </c>
      <c r="J162" t="str">
        <f>C162</f>
        <v>WM0_3963_0000</v>
      </c>
      <c r="K162">
        <f>D162*L162</f>
        <v>0.04</v>
      </c>
      <c r="L162">
        <f>IF(LEFT(B162,1)="F",_xlfn.IFNA(VLOOKUP(CONCATENATE("F",RIGHT(B:B,5),C:C),'F &amp; N Factors'!C:M,10,FALSE),1),_xlfn.IFNA(VLOOKUP(CONCATENATE("F",RIGHT(B:B,5),C:C),'F &amp; N Factors'!C:M,11,FALSE),1))</f>
        <v>1</v>
      </c>
      <c r="N162">
        <f>SUMIFS(K:K,I:I,I:I,J:J,J:J)</f>
        <v>1.0000000000000002</v>
      </c>
      <c r="O162" t="str">
        <f t="shared" si="8"/>
        <v/>
      </c>
    </row>
    <row r="163" spans="1:15" x14ac:dyDescent="0.25">
      <c r="A163">
        <v>10134</v>
      </c>
      <c r="B163" t="s">
        <v>31</v>
      </c>
      <c r="C163" t="s">
        <v>52</v>
      </c>
      <c r="D163">
        <v>0.04</v>
      </c>
      <c r="E163">
        <f t="shared" si="6"/>
        <v>1.0000000000000002</v>
      </c>
      <c r="F163" t="str">
        <f t="shared" si="7"/>
        <v/>
      </c>
      <c r="H163">
        <f>A163</f>
        <v>10134</v>
      </c>
      <c r="I163" t="str">
        <f>CONCATENATE("N",RIGHT(B163,5))</f>
        <v>N24003</v>
      </c>
      <c r="J163" t="str">
        <f>C163</f>
        <v>WM0_3963_0000</v>
      </c>
      <c r="K163">
        <f>D163*L163</f>
        <v>0.04</v>
      </c>
      <c r="L163">
        <f>IF(LEFT(B163,1)="F",_xlfn.IFNA(VLOOKUP(CONCATENATE("F",RIGHT(B:B,5),C:C),'F &amp; N Factors'!C:M,10,FALSE),1),_xlfn.IFNA(VLOOKUP(CONCATENATE("F",RIGHT(B:B,5),C:C),'F &amp; N Factors'!C:M,11,FALSE),1))</f>
        <v>1</v>
      </c>
      <c r="N163">
        <f>SUMIFS(K:K,I:I,I:I,J:J,J:J)</f>
        <v>1.0000000000000002</v>
      </c>
      <c r="O163" t="str">
        <f t="shared" si="8"/>
        <v/>
      </c>
    </row>
    <row r="164" spans="1:15" x14ac:dyDescent="0.25">
      <c r="A164">
        <v>10135</v>
      </c>
      <c r="B164" t="s">
        <v>31</v>
      </c>
      <c r="C164" t="s">
        <v>52</v>
      </c>
      <c r="D164">
        <v>0.04</v>
      </c>
      <c r="E164">
        <f t="shared" si="6"/>
        <v>1.0000000000000002</v>
      </c>
      <c r="F164" t="str">
        <f t="shared" si="7"/>
        <v/>
      </c>
      <c r="H164">
        <f>A164</f>
        <v>10135</v>
      </c>
      <c r="I164" t="str">
        <f>CONCATENATE("N",RIGHT(B164,5))</f>
        <v>N24003</v>
      </c>
      <c r="J164" t="str">
        <f>C164</f>
        <v>WM0_3963_0000</v>
      </c>
      <c r="K164">
        <f>D164*L164</f>
        <v>0.04</v>
      </c>
      <c r="L164">
        <f>IF(LEFT(B164,1)="F",_xlfn.IFNA(VLOOKUP(CONCATENATE("F",RIGHT(B:B,5),C:C),'F &amp; N Factors'!C:M,10,FALSE),1),_xlfn.IFNA(VLOOKUP(CONCATENATE("F",RIGHT(B:B,5),C:C),'F &amp; N Factors'!C:M,11,FALSE),1))</f>
        <v>1</v>
      </c>
      <c r="N164">
        <f>SUMIFS(K:K,I:I,I:I,J:J,J:J)</f>
        <v>1.0000000000000002</v>
      </c>
      <c r="O164" t="str">
        <f t="shared" si="8"/>
        <v/>
      </c>
    </row>
    <row r="165" spans="1:15" x14ac:dyDescent="0.25">
      <c r="A165">
        <v>10136</v>
      </c>
      <c r="B165" t="s">
        <v>31</v>
      </c>
      <c r="C165" t="s">
        <v>52</v>
      </c>
      <c r="D165">
        <v>0.04</v>
      </c>
      <c r="E165">
        <f t="shared" si="6"/>
        <v>1.0000000000000002</v>
      </c>
      <c r="F165" t="str">
        <f t="shared" si="7"/>
        <v/>
      </c>
      <c r="H165">
        <f>A165</f>
        <v>10136</v>
      </c>
      <c r="I165" t="str">
        <f>CONCATENATE("N",RIGHT(B165,5))</f>
        <v>N24003</v>
      </c>
      <c r="J165" t="str">
        <f>C165</f>
        <v>WM0_3963_0000</v>
      </c>
      <c r="K165">
        <f>D165*L165</f>
        <v>0.04</v>
      </c>
      <c r="L165">
        <f>IF(LEFT(B165,1)="F",_xlfn.IFNA(VLOOKUP(CONCATENATE("F",RIGHT(B:B,5),C:C),'F &amp; N Factors'!C:M,10,FALSE),1),_xlfn.IFNA(VLOOKUP(CONCATENATE("F",RIGHT(B:B,5),C:C),'F &amp; N Factors'!C:M,11,FALSE),1))</f>
        <v>1</v>
      </c>
      <c r="N165">
        <f>SUMIFS(K:K,I:I,I:I,J:J,J:J)</f>
        <v>1.0000000000000002</v>
      </c>
      <c r="O165" t="str">
        <f t="shared" si="8"/>
        <v/>
      </c>
    </row>
    <row r="166" spans="1:15" x14ac:dyDescent="0.25">
      <c r="A166">
        <v>10137</v>
      </c>
      <c r="B166" t="s">
        <v>31</v>
      </c>
      <c r="C166" t="s">
        <v>52</v>
      </c>
      <c r="D166">
        <v>0.04</v>
      </c>
      <c r="E166">
        <f t="shared" si="6"/>
        <v>1.0000000000000002</v>
      </c>
      <c r="F166" t="str">
        <f t="shared" si="7"/>
        <v/>
      </c>
      <c r="H166">
        <f>A166</f>
        <v>10137</v>
      </c>
      <c r="I166" t="str">
        <f>CONCATENATE("N",RIGHT(B166,5))</f>
        <v>N24003</v>
      </c>
      <c r="J166" t="str">
        <f>C166</f>
        <v>WM0_3963_0000</v>
      </c>
      <c r="K166">
        <f>D166*L166</f>
        <v>0.04</v>
      </c>
      <c r="L166">
        <f>IF(LEFT(B166,1)="F",_xlfn.IFNA(VLOOKUP(CONCATENATE("F",RIGHT(B:B,5),C:C),'F &amp; N Factors'!C:M,10,FALSE),1),_xlfn.IFNA(VLOOKUP(CONCATENATE("F",RIGHT(B:B,5),C:C),'F &amp; N Factors'!C:M,11,FALSE),1))</f>
        <v>1</v>
      </c>
      <c r="N166">
        <f>SUMIFS(K:K,I:I,I:I,J:J,J:J)</f>
        <v>1.0000000000000002</v>
      </c>
      <c r="O166" t="str">
        <f t="shared" si="8"/>
        <v/>
      </c>
    </row>
    <row r="167" spans="1:15" x14ac:dyDescent="0.25">
      <c r="A167">
        <v>10060</v>
      </c>
      <c r="B167" t="s">
        <v>31</v>
      </c>
      <c r="C167" t="s">
        <v>53</v>
      </c>
      <c r="D167">
        <v>0.33333333300000001</v>
      </c>
      <c r="E167">
        <f t="shared" si="6"/>
        <v>0.99999999900000003</v>
      </c>
      <c r="F167" t="str">
        <f t="shared" si="7"/>
        <v/>
      </c>
      <c r="H167">
        <f>A167</f>
        <v>10060</v>
      </c>
      <c r="I167" t="str">
        <f>CONCATENATE("N",RIGHT(B167,5))</f>
        <v>N24003</v>
      </c>
      <c r="J167" t="str">
        <f>C167</f>
        <v>WM0_3966_0000</v>
      </c>
      <c r="K167">
        <f>D167*L167</f>
        <v>0.33333333300000001</v>
      </c>
      <c r="L167">
        <f>IF(LEFT(B167,1)="F",_xlfn.IFNA(VLOOKUP(CONCATENATE("F",RIGHT(B:B,5),C:C),'F &amp; N Factors'!C:M,10,FALSE),1),_xlfn.IFNA(VLOOKUP(CONCATENATE("F",RIGHT(B:B,5),C:C),'F &amp; N Factors'!C:M,11,FALSE),1))</f>
        <v>1</v>
      </c>
      <c r="N167">
        <f>SUMIFS(K:K,I:I,I:I,J:J,J:J)</f>
        <v>0.99999999900000003</v>
      </c>
      <c r="O167" t="str">
        <f t="shared" si="8"/>
        <v/>
      </c>
    </row>
    <row r="168" spans="1:15" x14ac:dyDescent="0.25">
      <c r="A168">
        <v>10082</v>
      </c>
      <c r="B168" t="s">
        <v>31</v>
      </c>
      <c r="C168" t="s">
        <v>53</v>
      </c>
      <c r="D168">
        <v>0.33333333300000001</v>
      </c>
      <c r="E168">
        <f t="shared" si="6"/>
        <v>0.99999999900000003</v>
      </c>
      <c r="F168" t="str">
        <f t="shared" si="7"/>
        <v/>
      </c>
      <c r="H168">
        <f>A168</f>
        <v>10082</v>
      </c>
      <c r="I168" t="str">
        <f>CONCATENATE("N",RIGHT(B168,5))</f>
        <v>N24003</v>
      </c>
      <c r="J168" t="str">
        <f>C168</f>
        <v>WM0_3966_0000</v>
      </c>
      <c r="K168">
        <f>D168*L168</f>
        <v>0.33333333300000001</v>
      </c>
      <c r="L168">
        <f>IF(LEFT(B168,1)="F",_xlfn.IFNA(VLOOKUP(CONCATENATE("F",RIGHT(B:B,5),C:C),'F &amp; N Factors'!C:M,10,FALSE),1),_xlfn.IFNA(VLOOKUP(CONCATENATE("F",RIGHT(B:B,5),C:C),'F &amp; N Factors'!C:M,11,FALSE),1))</f>
        <v>1</v>
      </c>
      <c r="N168">
        <f>SUMIFS(K:K,I:I,I:I,J:J,J:J)</f>
        <v>0.99999999900000003</v>
      </c>
      <c r="O168" t="str">
        <f t="shared" si="8"/>
        <v/>
      </c>
    </row>
    <row r="169" spans="1:15" x14ac:dyDescent="0.25">
      <c r="A169">
        <v>10106</v>
      </c>
      <c r="B169" t="s">
        <v>31</v>
      </c>
      <c r="C169" t="s">
        <v>53</v>
      </c>
      <c r="D169">
        <v>0.33333333300000001</v>
      </c>
      <c r="E169">
        <f t="shared" si="6"/>
        <v>0.99999999900000003</v>
      </c>
      <c r="F169" t="str">
        <f t="shared" si="7"/>
        <v/>
      </c>
      <c r="H169">
        <f>A169</f>
        <v>10106</v>
      </c>
      <c r="I169" t="str">
        <f>CONCATENATE("N",RIGHT(B169,5))</f>
        <v>N24003</v>
      </c>
      <c r="J169" t="str">
        <f>C169</f>
        <v>WM0_3966_0000</v>
      </c>
      <c r="K169">
        <f>D169*L169</f>
        <v>0.33333333300000001</v>
      </c>
      <c r="L169">
        <f>IF(LEFT(B169,1)="F",_xlfn.IFNA(VLOOKUP(CONCATENATE("F",RIGHT(B:B,5),C:C),'F &amp; N Factors'!C:M,10,FALSE),1),_xlfn.IFNA(VLOOKUP(CONCATENATE("F",RIGHT(B:B,5),C:C),'F &amp; N Factors'!C:M,11,FALSE),1))</f>
        <v>1</v>
      </c>
      <c r="N169">
        <f>SUMIFS(K:K,I:I,I:I,J:J,J:J)</f>
        <v>0.99999999900000003</v>
      </c>
      <c r="O169" t="str">
        <f t="shared" si="8"/>
        <v/>
      </c>
    </row>
    <row r="170" spans="1:15" x14ac:dyDescent="0.25">
      <c r="A170">
        <v>7964</v>
      </c>
      <c r="B170" t="s">
        <v>31</v>
      </c>
      <c r="C170" t="s">
        <v>54</v>
      </c>
      <c r="D170">
        <v>0.33333333300000001</v>
      </c>
      <c r="E170">
        <f t="shared" si="6"/>
        <v>0.99999999900000003</v>
      </c>
      <c r="F170" t="str">
        <f t="shared" si="7"/>
        <v/>
      </c>
      <c r="H170">
        <f>A170</f>
        <v>7964</v>
      </c>
      <c r="I170" t="str">
        <f>CONCATENATE("N",RIGHT(B170,5))</f>
        <v>N24003</v>
      </c>
      <c r="J170" t="str">
        <f>C170</f>
        <v>XL3_4710_0000</v>
      </c>
      <c r="K170">
        <f>D170*L170</f>
        <v>0.33323508909258859</v>
      </c>
      <c r="L170">
        <f>IF(LEFT(B170,1)="F",_xlfn.IFNA(VLOOKUP(CONCATENATE("F",RIGHT(B:B,5),C:C),'F &amp; N Factors'!C:M,10,FALSE),1),_xlfn.IFNA(VLOOKUP(CONCATENATE("F",RIGHT(B:B,5),C:C),'F &amp; N Factors'!C:M,11,FALSE),1))</f>
        <v>0.99970526827747097</v>
      </c>
      <c r="N170">
        <f>SUMIFS(K:K,I:I,I:I,J:J,J:J)</f>
        <v>0.99999999900000003</v>
      </c>
      <c r="O170" t="str">
        <f t="shared" si="8"/>
        <v/>
      </c>
    </row>
    <row r="171" spans="1:15" x14ac:dyDescent="0.25">
      <c r="A171">
        <v>7965</v>
      </c>
      <c r="B171" t="s">
        <v>31</v>
      </c>
      <c r="C171" t="s">
        <v>54</v>
      </c>
      <c r="D171">
        <v>0.33333333300000001</v>
      </c>
      <c r="E171">
        <f t="shared" si="6"/>
        <v>0.99999999900000003</v>
      </c>
      <c r="F171" t="str">
        <f t="shared" si="7"/>
        <v/>
      </c>
      <c r="H171">
        <f>A171</f>
        <v>7965</v>
      </c>
      <c r="I171" t="str">
        <f>CONCATENATE("N",RIGHT(B171,5))</f>
        <v>N24003</v>
      </c>
      <c r="J171" t="str">
        <f>C171</f>
        <v>XL3_4710_0000</v>
      </c>
      <c r="K171">
        <f>D171*L171</f>
        <v>0.33323508909258859</v>
      </c>
      <c r="L171">
        <f>IF(LEFT(B171,1)="F",_xlfn.IFNA(VLOOKUP(CONCATENATE("F",RIGHT(B:B,5),C:C),'F &amp; N Factors'!C:M,10,FALSE),1),_xlfn.IFNA(VLOOKUP(CONCATENATE("F",RIGHT(B:B,5),C:C),'F &amp; N Factors'!C:M,11,FALSE),1))</f>
        <v>0.99970526827747097</v>
      </c>
      <c r="N171">
        <f>SUMIFS(K:K,I:I,I:I,J:J,J:J)</f>
        <v>0.99999999900000003</v>
      </c>
      <c r="O171" t="str">
        <f t="shared" si="8"/>
        <v/>
      </c>
    </row>
    <row r="172" spans="1:15" x14ac:dyDescent="0.25">
      <c r="A172">
        <v>7966</v>
      </c>
      <c r="B172" t="s">
        <v>31</v>
      </c>
      <c r="C172" t="s">
        <v>54</v>
      </c>
      <c r="D172">
        <v>0.33333333300000001</v>
      </c>
      <c r="E172">
        <f t="shared" si="6"/>
        <v>0.99999999900000003</v>
      </c>
      <c r="F172" t="str">
        <f t="shared" si="7"/>
        <v/>
      </c>
      <c r="H172">
        <f>A172</f>
        <v>7966</v>
      </c>
      <c r="I172" t="str">
        <f>CONCATENATE("N",RIGHT(B172,5))</f>
        <v>N24003</v>
      </c>
      <c r="J172" t="str">
        <f>C172</f>
        <v>XL3_4710_0000</v>
      </c>
      <c r="K172">
        <f>D172*L172</f>
        <v>0.33323508909258859</v>
      </c>
      <c r="L172">
        <f>IF(LEFT(B172,1)="F",_xlfn.IFNA(VLOOKUP(CONCATENATE("F",RIGHT(B:B,5),C:C),'F &amp; N Factors'!C:M,10,FALSE),1),_xlfn.IFNA(VLOOKUP(CONCATENATE("F",RIGHT(B:B,5),C:C),'F &amp; N Factors'!C:M,11,FALSE),1))</f>
        <v>0.99970526827747097</v>
      </c>
      <c r="N172">
        <f>SUMIFS(K:K,I:I,I:I,J:J,J:J)</f>
        <v>0.99999999900000003</v>
      </c>
      <c r="O172" t="str">
        <f t="shared" si="8"/>
        <v/>
      </c>
    </row>
    <row r="173" spans="1:15" x14ac:dyDescent="0.25">
      <c r="A173">
        <v>7966</v>
      </c>
      <c r="B173" t="s">
        <v>31</v>
      </c>
      <c r="C173" t="s">
        <v>55</v>
      </c>
      <c r="D173">
        <v>0.5</v>
      </c>
      <c r="E173">
        <f t="shared" si="6"/>
        <v>1</v>
      </c>
      <c r="F173" t="str">
        <f t="shared" si="7"/>
        <v/>
      </c>
      <c r="H173">
        <f>A173</f>
        <v>7966</v>
      </c>
      <c r="I173" t="str">
        <f>CONCATENATE("N",RIGHT(B173,5))</f>
        <v>N24003</v>
      </c>
      <c r="J173" t="str">
        <f>C173</f>
        <v>XL3_4711_0000</v>
      </c>
      <c r="K173">
        <f>D173*L173</f>
        <v>0.5</v>
      </c>
      <c r="L173">
        <f>IF(LEFT(B173,1)="F",_xlfn.IFNA(VLOOKUP(CONCATENATE("F",RIGHT(B:B,5),C:C),'F &amp; N Factors'!C:M,10,FALSE),1),_xlfn.IFNA(VLOOKUP(CONCATENATE("F",RIGHT(B:B,5),C:C),'F &amp; N Factors'!C:M,11,FALSE),1))</f>
        <v>1</v>
      </c>
      <c r="N173">
        <f>SUMIFS(K:K,I:I,I:I,J:J,J:J)</f>
        <v>1</v>
      </c>
      <c r="O173" t="str">
        <f t="shared" si="8"/>
        <v/>
      </c>
    </row>
    <row r="174" spans="1:15" x14ac:dyDescent="0.25">
      <c r="A174">
        <v>7967</v>
      </c>
      <c r="B174" t="s">
        <v>31</v>
      </c>
      <c r="C174" t="s">
        <v>55</v>
      </c>
      <c r="D174">
        <v>0.5</v>
      </c>
      <c r="E174">
        <f t="shared" si="6"/>
        <v>1</v>
      </c>
      <c r="F174" t="str">
        <f t="shared" si="7"/>
        <v/>
      </c>
      <c r="H174">
        <f>A174</f>
        <v>7967</v>
      </c>
      <c r="I174" t="str">
        <f>CONCATENATE("N",RIGHT(B174,5))</f>
        <v>N24003</v>
      </c>
      <c r="J174" t="str">
        <f>C174</f>
        <v>XL3_4711_0000</v>
      </c>
      <c r="K174">
        <f>D174*L174</f>
        <v>0.5</v>
      </c>
      <c r="L174">
        <f>IF(LEFT(B174,1)="F",_xlfn.IFNA(VLOOKUP(CONCATENATE("F",RIGHT(B:B,5),C:C),'F &amp; N Factors'!C:M,10,FALSE),1),_xlfn.IFNA(VLOOKUP(CONCATENATE("F",RIGHT(B:B,5),C:C),'F &amp; N Factors'!C:M,11,FALSE),1))</f>
        <v>1</v>
      </c>
      <c r="N174">
        <f>SUMIFS(K:K,I:I,I:I,J:J,J:J)</f>
        <v>1</v>
      </c>
      <c r="O174" t="str">
        <f t="shared" si="8"/>
        <v/>
      </c>
    </row>
    <row r="175" spans="1:15" x14ac:dyDescent="0.25">
      <c r="A175">
        <v>7967</v>
      </c>
      <c r="B175" t="s">
        <v>31</v>
      </c>
      <c r="C175" t="s">
        <v>56</v>
      </c>
      <c r="D175">
        <v>0.33333333300000001</v>
      </c>
      <c r="E175">
        <f t="shared" si="6"/>
        <v>0.99999999900000003</v>
      </c>
      <c r="F175" t="str">
        <f t="shared" si="7"/>
        <v/>
      </c>
      <c r="H175">
        <f>A175</f>
        <v>7967</v>
      </c>
      <c r="I175" t="str">
        <f>CONCATENATE("N",RIGHT(B175,5))</f>
        <v>N24003</v>
      </c>
      <c r="J175" t="str">
        <f>C175</f>
        <v>XL3_4712_0000</v>
      </c>
      <c r="K175">
        <f>D175*L175</f>
        <v>0.33333333300000001</v>
      </c>
      <c r="L175">
        <f>IF(LEFT(B175,1)="F",_xlfn.IFNA(VLOOKUP(CONCATENATE("F",RIGHT(B:B,5),C:C),'F &amp; N Factors'!C:M,10,FALSE),1),_xlfn.IFNA(VLOOKUP(CONCATENATE("F",RIGHT(B:B,5),C:C),'F &amp; N Factors'!C:M,11,FALSE),1))</f>
        <v>1</v>
      </c>
      <c r="N175">
        <f>SUMIFS(K:K,I:I,I:I,J:J,J:J)</f>
        <v>0.99999999900000003</v>
      </c>
      <c r="O175" t="str">
        <f t="shared" si="8"/>
        <v/>
      </c>
    </row>
    <row r="176" spans="1:15" x14ac:dyDescent="0.25">
      <c r="A176">
        <v>7968</v>
      </c>
      <c r="B176" t="s">
        <v>31</v>
      </c>
      <c r="C176" t="s">
        <v>56</v>
      </c>
      <c r="D176">
        <v>0.33333333300000001</v>
      </c>
      <c r="E176">
        <f t="shared" si="6"/>
        <v>0.99999999900000003</v>
      </c>
      <c r="F176" t="str">
        <f t="shared" si="7"/>
        <v/>
      </c>
      <c r="H176">
        <f>A176</f>
        <v>7968</v>
      </c>
      <c r="I176" t="str">
        <f>CONCATENATE("N",RIGHT(B176,5))</f>
        <v>N24003</v>
      </c>
      <c r="J176" t="str">
        <f>C176</f>
        <v>XL3_4712_0000</v>
      </c>
      <c r="K176">
        <f>D176*L176</f>
        <v>0.33333333300000001</v>
      </c>
      <c r="L176">
        <f>IF(LEFT(B176,1)="F",_xlfn.IFNA(VLOOKUP(CONCATENATE("F",RIGHT(B:B,5),C:C),'F &amp; N Factors'!C:M,10,FALSE),1),_xlfn.IFNA(VLOOKUP(CONCATENATE("F",RIGHT(B:B,5),C:C),'F &amp; N Factors'!C:M,11,FALSE),1))</f>
        <v>1</v>
      </c>
      <c r="N176">
        <f>SUMIFS(K:K,I:I,I:I,J:J,J:J)</f>
        <v>0.99999999900000003</v>
      </c>
      <c r="O176" t="str">
        <f t="shared" si="8"/>
        <v/>
      </c>
    </row>
    <row r="177" spans="1:15" x14ac:dyDescent="0.25">
      <c r="A177">
        <v>7969</v>
      </c>
      <c r="B177" t="s">
        <v>31</v>
      </c>
      <c r="C177" t="s">
        <v>56</v>
      </c>
      <c r="D177">
        <v>0.33333333300000001</v>
      </c>
      <c r="E177">
        <f t="shared" si="6"/>
        <v>0.99999999900000003</v>
      </c>
      <c r="F177" t="str">
        <f t="shared" si="7"/>
        <v/>
      </c>
      <c r="H177">
        <f>A177</f>
        <v>7969</v>
      </c>
      <c r="I177" t="str">
        <f>CONCATENATE("N",RIGHT(B177,5))</f>
        <v>N24003</v>
      </c>
      <c r="J177" t="str">
        <f>C177</f>
        <v>XL3_4712_0000</v>
      </c>
      <c r="K177">
        <f>D177*L177</f>
        <v>0.33333333300000001</v>
      </c>
      <c r="L177">
        <f>IF(LEFT(B177,1)="F",_xlfn.IFNA(VLOOKUP(CONCATENATE("F",RIGHT(B:B,5),C:C),'F &amp; N Factors'!C:M,10,FALSE),1),_xlfn.IFNA(VLOOKUP(CONCATENATE("F",RIGHT(B:B,5),C:C),'F &amp; N Factors'!C:M,11,FALSE),1))</f>
        <v>1</v>
      </c>
      <c r="N177">
        <f>SUMIFS(K:K,I:I,I:I,J:J,J:J)</f>
        <v>0.99999999900000003</v>
      </c>
      <c r="O177" t="str">
        <f t="shared" si="8"/>
        <v/>
      </c>
    </row>
    <row r="178" spans="1:15" x14ac:dyDescent="0.25">
      <c r="A178">
        <v>7970</v>
      </c>
      <c r="B178" t="s">
        <v>31</v>
      </c>
      <c r="C178" t="s">
        <v>57</v>
      </c>
      <c r="D178">
        <v>0.6</v>
      </c>
      <c r="E178">
        <f t="shared" si="6"/>
        <v>1</v>
      </c>
      <c r="F178" t="str">
        <f t="shared" si="7"/>
        <v/>
      </c>
      <c r="H178">
        <f>A178</f>
        <v>7970</v>
      </c>
      <c r="I178" t="str">
        <f>CONCATENATE("N",RIGHT(B178,5))</f>
        <v>N24003</v>
      </c>
      <c r="J178" t="str">
        <f>C178</f>
        <v>XL3_4713_0000</v>
      </c>
      <c r="K178">
        <f>D178*L178</f>
        <v>0.6</v>
      </c>
      <c r="L178">
        <f>IF(LEFT(B178,1)="F",_xlfn.IFNA(VLOOKUP(CONCATENATE("F",RIGHT(B:B,5),C:C),'F &amp; N Factors'!C:M,10,FALSE),1),_xlfn.IFNA(VLOOKUP(CONCATENATE("F",RIGHT(B:B,5),C:C),'F &amp; N Factors'!C:M,11,FALSE),1))</f>
        <v>1</v>
      </c>
      <c r="N178">
        <f>SUMIFS(K:K,I:I,I:I,J:J,J:J)</f>
        <v>1</v>
      </c>
      <c r="O178" t="str">
        <f t="shared" si="8"/>
        <v/>
      </c>
    </row>
    <row r="179" spans="1:15" x14ac:dyDescent="0.25">
      <c r="A179">
        <v>7971</v>
      </c>
      <c r="B179" t="s">
        <v>31</v>
      </c>
      <c r="C179" t="s">
        <v>57</v>
      </c>
      <c r="D179">
        <v>0.4</v>
      </c>
      <c r="E179">
        <f t="shared" si="6"/>
        <v>1</v>
      </c>
      <c r="F179" t="str">
        <f t="shared" si="7"/>
        <v/>
      </c>
      <c r="H179">
        <f>A179</f>
        <v>7971</v>
      </c>
      <c r="I179" t="str">
        <f>CONCATENATE("N",RIGHT(B179,5))</f>
        <v>N24003</v>
      </c>
      <c r="J179" t="str">
        <f>C179</f>
        <v>XL3_4713_0000</v>
      </c>
      <c r="K179">
        <f>D179*L179</f>
        <v>0.4</v>
      </c>
      <c r="L179">
        <f>IF(LEFT(B179,1)="F",_xlfn.IFNA(VLOOKUP(CONCATENATE("F",RIGHT(B:B,5),C:C),'F &amp; N Factors'!C:M,10,FALSE),1),_xlfn.IFNA(VLOOKUP(CONCATENATE("F",RIGHT(B:B,5),C:C),'F &amp; N Factors'!C:M,11,FALSE),1))</f>
        <v>1</v>
      </c>
      <c r="N179">
        <f>SUMIFS(K:K,I:I,I:I,J:J,J:J)</f>
        <v>1</v>
      </c>
      <c r="O179" t="str">
        <f t="shared" si="8"/>
        <v/>
      </c>
    </row>
    <row r="180" spans="1:15" x14ac:dyDescent="0.25">
      <c r="A180">
        <v>7974</v>
      </c>
      <c r="B180" t="s">
        <v>31</v>
      </c>
      <c r="C180" t="s">
        <v>58</v>
      </c>
      <c r="D180">
        <v>0.5</v>
      </c>
      <c r="E180">
        <f t="shared" si="6"/>
        <v>1</v>
      </c>
      <c r="F180" t="str">
        <f t="shared" si="7"/>
        <v/>
      </c>
      <c r="H180">
        <f>A180</f>
        <v>7974</v>
      </c>
      <c r="I180" t="str">
        <f>CONCATENATE("N",RIGHT(B180,5))</f>
        <v>N24003</v>
      </c>
      <c r="J180" t="str">
        <f>C180</f>
        <v>XL3_4950_0000</v>
      </c>
      <c r="K180">
        <f>D180*L180</f>
        <v>0.5</v>
      </c>
      <c r="L180">
        <f>IF(LEFT(B180,1)="F",_xlfn.IFNA(VLOOKUP(CONCATENATE("F",RIGHT(B:B,5),C:C),'F &amp; N Factors'!C:M,10,FALSE),1),_xlfn.IFNA(VLOOKUP(CONCATENATE("F",RIGHT(B:B,5),C:C),'F &amp; N Factors'!C:M,11,FALSE),1))</f>
        <v>1</v>
      </c>
      <c r="N180">
        <f>SUMIFS(K:K,I:I,I:I,J:J,J:J)</f>
        <v>1</v>
      </c>
      <c r="O180" t="str">
        <f t="shared" si="8"/>
        <v/>
      </c>
    </row>
    <row r="181" spans="1:15" x14ac:dyDescent="0.25">
      <c r="A181">
        <v>7975</v>
      </c>
      <c r="B181" t="s">
        <v>31</v>
      </c>
      <c r="C181" t="s">
        <v>58</v>
      </c>
      <c r="D181">
        <v>0.5</v>
      </c>
      <c r="E181">
        <f t="shared" si="6"/>
        <v>1</v>
      </c>
      <c r="F181" t="str">
        <f t="shared" si="7"/>
        <v/>
      </c>
      <c r="H181">
        <f>A181</f>
        <v>7975</v>
      </c>
      <c r="I181" t="str">
        <f>CONCATENATE("N",RIGHT(B181,5))</f>
        <v>N24003</v>
      </c>
      <c r="J181" t="str">
        <f>C181</f>
        <v>XL3_4950_0000</v>
      </c>
      <c r="K181">
        <f>D181*L181</f>
        <v>0.5</v>
      </c>
      <c r="L181">
        <f>IF(LEFT(B181,1)="F",_xlfn.IFNA(VLOOKUP(CONCATENATE("F",RIGHT(B:B,5),C:C),'F &amp; N Factors'!C:M,10,FALSE),1),_xlfn.IFNA(VLOOKUP(CONCATENATE("F",RIGHT(B:B,5),C:C),'F &amp; N Factors'!C:M,11,FALSE),1))</f>
        <v>1</v>
      </c>
      <c r="N181">
        <f>SUMIFS(K:K,I:I,I:I,J:J,J:J)</f>
        <v>1</v>
      </c>
      <c r="O181" t="str">
        <f t="shared" si="8"/>
        <v/>
      </c>
    </row>
    <row r="182" spans="1:15" x14ac:dyDescent="0.25">
      <c r="A182">
        <v>10362</v>
      </c>
      <c r="B182" t="s">
        <v>59</v>
      </c>
      <c r="C182" t="s">
        <v>60</v>
      </c>
      <c r="D182">
        <v>1</v>
      </c>
      <c r="E182">
        <f t="shared" si="6"/>
        <v>1</v>
      </c>
      <c r="F182" t="str">
        <f t="shared" si="7"/>
        <v/>
      </c>
      <c r="H182">
        <f>A182</f>
        <v>10362</v>
      </c>
      <c r="I182" t="str">
        <f>CONCATENATE("N",RIGHT(B182,5))</f>
        <v>N24005</v>
      </c>
      <c r="J182" t="str">
        <f>C182</f>
        <v>WM0_3741_0000</v>
      </c>
      <c r="K182">
        <f>D182*L182</f>
        <v>0.99903943629745218</v>
      </c>
      <c r="L182">
        <f>IF(LEFT(B182,1)="F",_xlfn.IFNA(VLOOKUP(CONCATENATE("F",RIGHT(B:B,5),C:C),'F &amp; N Factors'!C:M,10,FALSE),1),_xlfn.IFNA(VLOOKUP(CONCATENATE("F",RIGHT(B:B,5),C:C),'F &amp; N Factors'!C:M,11,FALSE),1))</f>
        <v>0.99903943629745218</v>
      </c>
      <c r="N182">
        <f>SUMIFS(K:K,I:I,I:I,J:J,J:J)</f>
        <v>1</v>
      </c>
      <c r="O182" t="str">
        <f t="shared" si="8"/>
        <v/>
      </c>
    </row>
    <row r="183" spans="1:15" x14ac:dyDescent="0.25">
      <c r="A183">
        <v>10362</v>
      </c>
      <c r="B183" t="s">
        <v>59</v>
      </c>
      <c r="C183" t="s">
        <v>61</v>
      </c>
      <c r="D183">
        <v>0.2</v>
      </c>
      <c r="E183">
        <f t="shared" si="6"/>
        <v>1</v>
      </c>
      <c r="F183" t="str">
        <f t="shared" si="7"/>
        <v/>
      </c>
      <c r="H183">
        <f>A183</f>
        <v>10362</v>
      </c>
      <c r="I183" t="str">
        <f>CONCATENATE("N",RIGHT(B183,5))</f>
        <v>N24005</v>
      </c>
      <c r="J183" t="str">
        <f>C183</f>
        <v>WM0_3742_0000</v>
      </c>
      <c r="K183">
        <f>D183*L183</f>
        <v>0.19987783252810451</v>
      </c>
      <c r="L183">
        <f>IF(LEFT(B183,1)="F",_xlfn.IFNA(VLOOKUP(CONCATENATE("F",RIGHT(B:B,5),C:C),'F &amp; N Factors'!C:M,10,FALSE),1),_xlfn.IFNA(VLOOKUP(CONCATENATE("F",RIGHT(B:B,5),C:C),'F &amp; N Factors'!C:M,11,FALSE),1))</f>
        <v>0.99938916264052247</v>
      </c>
      <c r="N183">
        <f>SUMIFS(K:K,I:I,I:I,J:J,J:J)</f>
        <v>1.0000000000000002</v>
      </c>
      <c r="O183" t="str">
        <f t="shared" si="8"/>
        <v/>
      </c>
    </row>
    <row r="184" spans="1:15" x14ac:dyDescent="0.25">
      <c r="A184">
        <v>10363</v>
      </c>
      <c r="B184" t="s">
        <v>59</v>
      </c>
      <c r="C184" t="s">
        <v>61</v>
      </c>
      <c r="D184">
        <v>0.2</v>
      </c>
      <c r="E184">
        <f t="shared" si="6"/>
        <v>1</v>
      </c>
      <c r="F184" t="str">
        <f t="shared" si="7"/>
        <v/>
      </c>
      <c r="H184">
        <f>A184</f>
        <v>10363</v>
      </c>
      <c r="I184" t="str">
        <f>CONCATENATE("N",RIGHT(B184,5))</f>
        <v>N24005</v>
      </c>
      <c r="J184" t="str">
        <f>C184</f>
        <v>WM0_3742_0000</v>
      </c>
      <c r="K184">
        <f>D184*L184</f>
        <v>0.19987783252810451</v>
      </c>
      <c r="L184">
        <f>IF(LEFT(B184,1)="F",_xlfn.IFNA(VLOOKUP(CONCATENATE("F",RIGHT(B:B,5),C:C),'F &amp; N Factors'!C:M,10,FALSE),1),_xlfn.IFNA(VLOOKUP(CONCATENATE("F",RIGHT(B:B,5),C:C),'F &amp; N Factors'!C:M,11,FALSE),1))</f>
        <v>0.99938916264052247</v>
      </c>
      <c r="N184">
        <f>SUMIFS(K:K,I:I,I:I,J:J,J:J)</f>
        <v>1.0000000000000002</v>
      </c>
      <c r="O184" t="str">
        <f t="shared" si="8"/>
        <v/>
      </c>
    </row>
    <row r="185" spans="1:15" x14ac:dyDescent="0.25">
      <c r="A185">
        <v>10364</v>
      </c>
      <c r="B185" t="s">
        <v>59</v>
      </c>
      <c r="C185" t="s">
        <v>61</v>
      </c>
      <c r="D185">
        <v>0.2</v>
      </c>
      <c r="E185">
        <f t="shared" si="6"/>
        <v>1</v>
      </c>
      <c r="F185" t="str">
        <f t="shared" si="7"/>
        <v/>
      </c>
      <c r="H185">
        <f>A185</f>
        <v>10364</v>
      </c>
      <c r="I185" t="str">
        <f>CONCATENATE("N",RIGHT(B185,5))</f>
        <v>N24005</v>
      </c>
      <c r="J185" t="str">
        <f>C185</f>
        <v>WM0_3742_0000</v>
      </c>
      <c r="K185">
        <f>D185*L185</f>
        <v>0.19987783252810451</v>
      </c>
      <c r="L185">
        <f>IF(LEFT(B185,1)="F",_xlfn.IFNA(VLOOKUP(CONCATENATE("F",RIGHT(B:B,5),C:C),'F &amp; N Factors'!C:M,10,FALSE),1),_xlfn.IFNA(VLOOKUP(CONCATENATE("F",RIGHT(B:B,5),C:C),'F &amp; N Factors'!C:M,11,FALSE),1))</f>
        <v>0.99938916264052247</v>
      </c>
      <c r="N185">
        <f>SUMIFS(K:K,I:I,I:I,J:J,J:J)</f>
        <v>1.0000000000000002</v>
      </c>
      <c r="O185" t="str">
        <f t="shared" si="8"/>
        <v/>
      </c>
    </row>
    <row r="186" spans="1:15" x14ac:dyDescent="0.25">
      <c r="A186">
        <v>10365</v>
      </c>
      <c r="B186" t="s">
        <v>59</v>
      </c>
      <c r="C186" t="s">
        <v>61</v>
      </c>
      <c r="D186">
        <v>0.2</v>
      </c>
      <c r="E186">
        <f t="shared" si="6"/>
        <v>1</v>
      </c>
      <c r="F186" t="str">
        <f t="shared" si="7"/>
        <v/>
      </c>
      <c r="H186">
        <f>A186</f>
        <v>10365</v>
      </c>
      <c r="I186" t="str">
        <f>CONCATENATE("N",RIGHT(B186,5))</f>
        <v>N24005</v>
      </c>
      <c r="J186" t="str">
        <f>C186</f>
        <v>WM0_3742_0000</v>
      </c>
      <c r="K186">
        <f>D186*L186</f>
        <v>0.19987783252810451</v>
      </c>
      <c r="L186">
        <f>IF(LEFT(B186,1)="F",_xlfn.IFNA(VLOOKUP(CONCATENATE("F",RIGHT(B:B,5),C:C),'F &amp; N Factors'!C:M,10,FALSE),1),_xlfn.IFNA(VLOOKUP(CONCATENATE("F",RIGHT(B:B,5),C:C),'F &amp; N Factors'!C:M,11,FALSE),1))</f>
        <v>0.99938916264052247</v>
      </c>
      <c r="N186">
        <f>SUMIFS(K:K,I:I,I:I,J:J,J:J)</f>
        <v>1.0000000000000002</v>
      </c>
      <c r="O186" t="str">
        <f t="shared" si="8"/>
        <v/>
      </c>
    </row>
    <row r="187" spans="1:15" x14ac:dyDescent="0.25">
      <c r="A187">
        <v>10366</v>
      </c>
      <c r="B187" t="s">
        <v>59</v>
      </c>
      <c r="C187" t="s">
        <v>61</v>
      </c>
      <c r="D187">
        <v>0.2</v>
      </c>
      <c r="E187">
        <f t="shared" si="6"/>
        <v>1</v>
      </c>
      <c r="F187" t="str">
        <f t="shared" si="7"/>
        <v/>
      </c>
      <c r="H187">
        <f>A187</f>
        <v>10366</v>
      </c>
      <c r="I187" t="str">
        <f>CONCATENATE("N",RIGHT(B187,5))</f>
        <v>N24005</v>
      </c>
      <c r="J187" t="str">
        <f>C187</f>
        <v>WM0_3742_0000</v>
      </c>
      <c r="K187">
        <f>D187*L187</f>
        <v>0.19987783252810451</v>
      </c>
      <c r="L187">
        <f>IF(LEFT(B187,1)="F",_xlfn.IFNA(VLOOKUP(CONCATENATE("F",RIGHT(B:B,5),C:C),'F &amp; N Factors'!C:M,10,FALSE),1),_xlfn.IFNA(VLOOKUP(CONCATENATE("F",RIGHT(B:B,5),C:C),'F &amp; N Factors'!C:M,11,FALSE),1))</f>
        <v>0.99938916264052247</v>
      </c>
      <c r="N187">
        <f>SUMIFS(K:K,I:I,I:I,J:J,J:J)</f>
        <v>1.0000000000000002</v>
      </c>
      <c r="O187" t="str">
        <f t="shared" si="8"/>
        <v/>
      </c>
    </row>
    <row r="188" spans="1:15" x14ac:dyDescent="0.25">
      <c r="A188">
        <v>10362</v>
      </c>
      <c r="B188" t="s">
        <v>59</v>
      </c>
      <c r="C188" t="s">
        <v>62</v>
      </c>
      <c r="D188">
        <v>1</v>
      </c>
      <c r="E188">
        <f t="shared" si="6"/>
        <v>1</v>
      </c>
      <c r="F188" t="str">
        <f t="shared" si="7"/>
        <v/>
      </c>
      <c r="H188">
        <f>A188</f>
        <v>10362</v>
      </c>
      <c r="I188" t="str">
        <f>CONCATENATE("N",RIGHT(B188,5))</f>
        <v>N24005</v>
      </c>
      <c r="J188" t="str">
        <f>C188</f>
        <v>WM0_3743_0000</v>
      </c>
      <c r="K188">
        <f>D188*L188</f>
        <v>1</v>
      </c>
      <c r="L188">
        <f>IF(LEFT(B188,1)="F",_xlfn.IFNA(VLOOKUP(CONCATENATE("F",RIGHT(B:B,5),C:C),'F &amp; N Factors'!C:M,10,FALSE),1),_xlfn.IFNA(VLOOKUP(CONCATENATE("F",RIGHT(B:B,5),C:C),'F &amp; N Factors'!C:M,11,FALSE),1))</f>
        <v>1</v>
      </c>
      <c r="N188">
        <f>SUMIFS(K:K,I:I,I:I,J:J,J:J)</f>
        <v>1</v>
      </c>
      <c r="O188" t="str">
        <f t="shared" si="8"/>
        <v/>
      </c>
    </row>
    <row r="189" spans="1:15" x14ac:dyDescent="0.25">
      <c r="A189">
        <v>10342</v>
      </c>
      <c r="B189" t="s">
        <v>59</v>
      </c>
      <c r="C189" t="s">
        <v>63</v>
      </c>
      <c r="D189">
        <v>1</v>
      </c>
      <c r="E189">
        <f t="shared" si="6"/>
        <v>1</v>
      </c>
      <c r="F189" t="str">
        <f t="shared" si="7"/>
        <v/>
      </c>
      <c r="H189">
        <f>A189</f>
        <v>10342</v>
      </c>
      <c r="I189" t="str">
        <f>CONCATENATE("N",RIGHT(B189,5))</f>
        <v>N24005</v>
      </c>
      <c r="J189" t="str">
        <f>C189</f>
        <v>WM0_3744_0000</v>
      </c>
      <c r="K189">
        <f>D189*L189</f>
        <v>1</v>
      </c>
      <c r="L189">
        <f>IF(LEFT(B189,1)="F",_xlfn.IFNA(VLOOKUP(CONCATENATE("F",RIGHT(B:B,5),C:C),'F &amp; N Factors'!C:M,10,FALSE),1),_xlfn.IFNA(VLOOKUP(CONCATENATE("F",RIGHT(B:B,5),C:C),'F &amp; N Factors'!C:M,11,FALSE),1))</f>
        <v>1</v>
      </c>
      <c r="N189">
        <f>SUMIFS(K:K,I:I,I:I,J:J,J:J)</f>
        <v>1</v>
      </c>
      <c r="O189" t="str">
        <f t="shared" si="8"/>
        <v/>
      </c>
    </row>
    <row r="190" spans="1:15" x14ac:dyDescent="0.25">
      <c r="A190">
        <v>10387</v>
      </c>
      <c r="B190" t="s">
        <v>59</v>
      </c>
      <c r="C190" t="s">
        <v>64</v>
      </c>
      <c r="D190">
        <v>1</v>
      </c>
      <c r="E190">
        <f t="shared" si="6"/>
        <v>1</v>
      </c>
      <c r="F190" t="str">
        <f t="shared" si="7"/>
        <v/>
      </c>
      <c r="H190">
        <f>A190</f>
        <v>10387</v>
      </c>
      <c r="I190" t="str">
        <f>CONCATENATE("N",RIGHT(B190,5))</f>
        <v>N24005</v>
      </c>
      <c r="J190" t="str">
        <f>C190</f>
        <v>WM0_3745_0000</v>
      </c>
      <c r="K190">
        <f>D190*L190</f>
        <v>1</v>
      </c>
      <c r="L190">
        <f>IF(LEFT(B190,1)="F",_xlfn.IFNA(VLOOKUP(CONCATENATE("F",RIGHT(B:B,5),C:C),'F &amp; N Factors'!C:M,10,FALSE),1),_xlfn.IFNA(VLOOKUP(CONCATENATE("F",RIGHT(B:B,5),C:C),'F &amp; N Factors'!C:M,11,FALSE),1))</f>
        <v>1</v>
      </c>
      <c r="N190">
        <f>SUMIFS(K:K,I:I,I:I,J:J,J:J)</f>
        <v>1</v>
      </c>
      <c r="O190" t="str">
        <f t="shared" si="8"/>
        <v/>
      </c>
    </row>
    <row r="191" spans="1:15" x14ac:dyDescent="0.25">
      <c r="A191">
        <v>10261</v>
      </c>
      <c r="B191" t="s">
        <v>59</v>
      </c>
      <c r="C191" t="s">
        <v>65</v>
      </c>
      <c r="D191">
        <v>5.3571428999999997E-2</v>
      </c>
      <c r="E191">
        <f t="shared" si="6"/>
        <v>1.000000003</v>
      </c>
      <c r="F191" t="str">
        <f t="shared" si="7"/>
        <v/>
      </c>
      <c r="H191">
        <f>A191</f>
        <v>10261</v>
      </c>
      <c r="I191" t="str">
        <f>CONCATENATE("N",RIGHT(B191,5))</f>
        <v>N24005</v>
      </c>
      <c r="J191" t="str">
        <f>C191</f>
        <v>WM0_3964_0000</v>
      </c>
      <c r="K191">
        <f>D191*L191</f>
        <v>5.3342755660800788E-2</v>
      </c>
      <c r="L191">
        <f>IF(LEFT(B191,1)="F",_xlfn.IFNA(VLOOKUP(CONCATENATE("F",RIGHT(B:B,5),C:C),'F &amp; N Factors'!C:M,10,FALSE),1),_xlfn.IFNA(VLOOKUP(CONCATENATE("F",RIGHT(B:B,5),C:C),'F &amp; N Factors'!C:M,11,FALSE),1))</f>
        <v>0.99573143103576334</v>
      </c>
      <c r="N191">
        <f>SUMIFS(K:K,I:I,I:I,J:J,J:J)</f>
        <v>1.0000000029999998</v>
      </c>
      <c r="O191" t="str">
        <f t="shared" si="8"/>
        <v/>
      </c>
    </row>
    <row r="192" spans="1:15" x14ac:dyDescent="0.25">
      <c r="A192">
        <v>10263</v>
      </c>
      <c r="B192" t="s">
        <v>59</v>
      </c>
      <c r="C192" t="s">
        <v>65</v>
      </c>
      <c r="D192">
        <v>5.3571428999999997E-2</v>
      </c>
      <c r="E192">
        <f t="shared" si="6"/>
        <v>1.000000003</v>
      </c>
      <c r="F192" t="str">
        <f t="shared" si="7"/>
        <v/>
      </c>
      <c r="H192">
        <f>A192</f>
        <v>10263</v>
      </c>
      <c r="I192" t="str">
        <f>CONCATENATE("N",RIGHT(B192,5))</f>
        <v>N24005</v>
      </c>
      <c r="J192" t="str">
        <f>C192</f>
        <v>WM0_3964_0000</v>
      </c>
      <c r="K192">
        <f>D192*L192</f>
        <v>5.3342755660800788E-2</v>
      </c>
      <c r="L192">
        <f>IF(LEFT(B192,1)="F",_xlfn.IFNA(VLOOKUP(CONCATENATE("F",RIGHT(B:B,5),C:C),'F &amp; N Factors'!C:M,10,FALSE),1),_xlfn.IFNA(VLOOKUP(CONCATENATE("F",RIGHT(B:B,5),C:C),'F &amp; N Factors'!C:M,11,FALSE),1))</f>
        <v>0.99573143103576334</v>
      </c>
      <c r="N192">
        <f>SUMIFS(K:K,I:I,I:I,J:J,J:J)</f>
        <v>1.0000000029999998</v>
      </c>
      <c r="O192" t="str">
        <f t="shared" si="8"/>
        <v/>
      </c>
    </row>
    <row r="193" spans="1:15" x14ac:dyDescent="0.25">
      <c r="A193">
        <v>10264</v>
      </c>
      <c r="B193" t="s">
        <v>59</v>
      </c>
      <c r="C193" t="s">
        <v>65</v>
      </c>
      <c r="D193">
        <v>5.3571428999999997E-2</v>
      </c>
      <c r="E193">
        <f t="shared" si="6"/>
        <v>1.000000003</v>
      </c>
      <c r="F193" t="str">
        <f t="shared" si="7"/>
        <v/>
      </c>
      <c r="H193">
        <f>A193</f>
        <v>10264</v>
      </c>
      <c r="I193" t="str">
        <f>CONCATENATE("N",RIGHT(B193,5))</f>
        <v>N24005</v>
      </c>
      <c r="J193" t="str">
        <f>C193</f>
        <v>WM0_3964_0000</v>
      </c>
      <c r="K193">
        <f>D193*L193</f>
        <v>5.3342755660800788E-2</v>
      </c>
      <c r="L193">
        <f>IF(LEFT(B193,1)="F",_xlfn.IFNA(VLOOKUP(CONCATENATE("F",RIGHT(B:B,5),C:C),'F &amp; N Factors'!C:M,10,FALSE),1),_xlfn.IFNA(VLOOKUP(CONCATENATE("F",RIGHT(B:B,5),C:C),'F &amp; N Factors'!C:M,11,FALSE),1))</f>
        <v>0.99573143103576334</v>
      </c>
      <c r="N193">
        <f>SUMIFS(K:K,I:I,I:I,J:J,J:J)</f>
        <v>1.0000000029999998</v>
      </c>
      <c r="O193" t="str">
        <f t="shared" si="8"/>
        <v/>
      </c>
    </row>
    <row r="194" spans="1:15" x14ac:dyDescent="0.25">
      <c r="A194">
        <v>10265</v>
      </c>
      <c r="B194" t="s">
        <v>59</v>
      </c>
      <c r="C194" t="s">
        <v>65</v>
      </c>
      <c r="D194">
        <v>5.3571428999999997E-2</v>
      </c>
      <c r="E194">
        <f t="shared" si="6"/>
        <v>1.000000003</v>
      </c>
      <c r="F194" t="str">
        <f t="shared" si="7"/>
        <v/>
      </c>
      <c r="H194">
        <f>A194</f>
        <v>10265</v>
      </c>
      <c r="I194" t="str">
        <f>CONCATENATE("N",RIGHT(B194,5))</f>
        <v>N24005</v>
      </c>
      <c r="J194" t="str">
        <f>C194</f>
        <v>WM0_3964_0000</v>
      </c>
      <c r="K194">
        <f>D194*L194</f>
        <v>5.3342755660800788E-2</v>
      </c>
      <c r="L194">
        <f>IF(LEFT(B194,1)="F",_xlfn.IFNA(VLOOKUP(CONCATENATE("F",RIGHT(B:B,5),C:C),'F &amp; N Factors'!C:M,10,FALSE),1),_xlfn.IFNA(VLOOKUP(CONCATENATE("F",RIGHT(B:B,5),C:C),'F &amp; N Factors'!C:M,11,FALSE),1))</f>
        <v>0.99573143103576334</v>
      </c>
      <c r="N194">
        <f>SUMIFS(K:K,I:I,I:I,J:J,J:J)</f>
        <v>1.0000000029999998</v>
      </c>
      <c r="O194" t="str">
        <f t="shared" si="8"/>
        <v/>
      </c>
    </row>
    <row r="195" spans="1:15" x14ac:dyDescent="0.25">
      <c r="A195">
        <v>10267</v>
      </c>
      <c r="B195" t="s">
        <v>59</v>
      </c>
      <c r="C195" t="s">
        <v>65</v>
      </c>
      <c r="D195">
        <v>5.3571428999999997E-2</v>
      </c>
      <c r="E195">
        <f t="shared" ref="E195:E258" si="9">SUMIFS(D:D,B:B,B:B,C:C,C:C)</f>
        <v>1.000000003</v>
      </c>
      <c r="F195" t="str">
        <f t="shared" ref="F195:F258" si="10">IF(ABS(E195-1)&gt;0.001,1,"")</f>
        <v/>
      </c>
      <c r="H195">
        <f>A195</f>
        <v>10267</v>
      </c>
      <c r="I195" t="str">
        <f>CONCATENATE("N",RIGHT(B195,5))</f>
        <v>N24005</v>
      </c>
      <c r="J195" t="str">
        <f>C195</f>
        <v>WM0_3964_0000</v>
      </c>
      <c r="K195">
        <f>D195*L195</f>
        <v>5.3342755660800788E-2</v>
      </c>
      <c r="L195">
        <f>IF(LEFT(B195,1)="F",_xlfn.IFNA(VLOOKUP(CONCATENATE("F",RIGHT(B:B,5),C:C),'F &amp; N Factors'!C:M,10,FALSE),1),_xlfn.IFNA(VLOOKUP(CONCATENATE("F",RIGHT(B:B,5),C:C),'F &amp; N Factors'!C:M,11,FALSE),1))</f>
        <v>0.99573143103576334</v>
      </c>
      <c r="N195">
        <f>SUMIFS(K:K,I:I,I:I,J:J,J:J)</f>
        <v>1.0000000029999998</v>
      </c>
      <c r="O195" t="str">
        <f t="shared" ref="O195:O258" si="11">IF(ABS(N195-1)&gt;0.001,1,"")</f>
        <v/>
      </c>
    </row>
    <row r="196" spans="1:15" x14ac:dyDescent="0.25">
      <c r="A196">
        <v>10295</v>
      </c>
      <c r="B196" t="s">
        <v>59</v>
      </c>
      <c r="C196" t="s">
        <v>65</v>
      </c>
      <c r="D196">
        <v>5.3571428999999997E-2</v>
      </c>
      <c r="E196">
        <f t="shared" si="9"/>
        <v>1.000000003</v>
      </c>
      <c r="F196" t="str">
        <f t="shared" si="10"/>
        <v/>
      </c>
      <c r="H196">
        <f>A196</f>
        <v>10295</v>
      </c>
      <c r="I196" t="str">
        <f>CONCATENATE("N",RIGHT(B196,5))</f>
        <v>N24005</v>
      </c>
      <c r="J196" t="str">
        <f>C196</f>
        <v>WM0_3964_0000</v>
      </c>
      <c r="K196">
        <f>D196*L196</f>
        <v>5.3342755660800788E-2</v>
      </c>
      <c r="L196">
        <f>IF(LEFT(B196,1)="F",_xlfn.IFNA(VLOOKUP(CONCATENATE("F",RIGHT(B:B,5),C:C),'F &amp; N Factors'!C:M,10,FALSE),1),_xlfn.IFNA(VLOOKUP(CONCATENATE("F",RIGHT(B:B,5),C:C),'F &amp; N Factors'!C:M,11,FALSE),1))</f>
        <v>0.99573143103576334</v>
      </c>
      <c r="N196">
        <f>SUMIFS(K:K,I:I,I:I,J:J,J:J)</f>
        <v>1.0000000029999998</v>
      </c>
      <c r="O196" t="str">
        <f t="shared" si="11"/>
        <v/>
      </c>
    </row>
    <row r="197" spans="1:15" x14ac:dyDescent="0.25">
      <c r="A197">
        <v>10296</v>
      </c>
      <c r="B197" t="s">
        <v>59</v>
      </c>
      <c r="C197" t="s">
        <v>65</v>
      </c>
      <c r="D197">
        <v>0.125</v>
      </c>
      <c r="E197">
        <f t="shared" si="9"/>
        <v>1.000000003</v>
      </c>
      <c r="F197" t="str">
        <f t="shared" si="10"/>
        <v/>
      </c>
      <c r="H197">
        <f>A197</f>
        <v>10296</v>
      </c>
      <c r="I197" t="str">
        <f>CONCATENATE("N",RIGHT(B197,5))</f>
        <v>N24005</v>
      </c>
      <c r="J197" t="str">
        <f>C197</f>
        <v>WM0_3964_0000</v>
      </c>
      <c r="K197">
        <f>D197*L197</f>
        <v>0.12446642887947042</v>
      </c>
      <c r="L197">
        <f>IF(LEFT(B197,1)="F",_xlfn.IFNA(VLOOKUP(CONCATENATE("F",RIGHT(B:B,5),C:C),'F &amp; N Factors'!C:M,10,FALSE),1),_xlfn.IFNA(VLOOKUP(CONCATENATE("F",RIGHT(B:B,5),C:C),'F &amp; N Factors'!C:M,11,FALSE),1))</f>
        <v>0.99573143103576334</v>
      </c>
      <c r="N197">
        <f>SUMIFS(K:K,I:I,I:I,J:J,J:J)</f>
        <v>1.0000000029999998</v>
      </c>
      <c r="O197" t="str">
        <f t="shared" si="11"/>
        <v/>
      </c>
    </row>
    <row r="198" spans="1:15" x14ac:dyDescent="0.25">
      <c r="A198">
        <v>10297</v>
      </c>
      <c r="B198" t="s">
        <v>59</v>
      </c>
      <c r="C198" t="s">
        <v>65</v>
      </c>
      <c r="D198">
        <v>0.125</v>
      </c>
      <c r="E198">
        <f t="shared" si="9"/>
        <v>1.000000003</v>
      </c>
      <c r="F198" t="str">
        <f t="shared" si="10"/>
        <v/>
      </c>
      <c r="H198">
        <f>A198</f>
        <v>10297</v>
      </c>
      <c r="I198" t="str">
        <f>CONCATENATE("N",RIGHT(B198,5))</f>
        <v>N24005</v>
      </c>
      <c r="J198" t="str">
        <f>C198</f>
        <v>WM0_3964_0000</v>
      </c>
      <c r="K198">
        <f>D198*L198</f>
        <v>0.12446642887947042</v>
      </c>
      <c r="L198">
        <f>IF(LEFT(B198,1)="F",_xlfn.IFNA(VLOOKUP(CONCATENATE("F",RIGHT(B:B,5),C:C),'F &amp; N Factors'!C:M,10,FALSE),1),_xlfn.IFNA(VLOOKUP(CONCATENATE("F",RIGHT(B:B,5),C:C),'F &amp; N Factors'!C:M,11,FALSE),1))</f>
        <v>0.99573143103576334</v>
      </c>
      <c r="N198">
        <f>SUMIFS(K:K,I:I,I:I,J:J,J:J)</f>
        <v>1.0000000029999998</v>
      </c>
      <c r="O198" t="str">
        <f t="shared" si="11"/>
        <v/>
      </c>
    </row>
    <row r="199" spans="1:15" x14ac:dyDescent="0.25">
      <c r="A199">
        <v>10320</v>
      </c>
      <c r="B199" t="s">
        <v>59</v>
      </c>
      <c r="C199" t="s">
        <v>65</v>
      </c>
      <c r="D199">
        <v>5.3571428999999997E-2</v>
      </c>
      <c r="E199">
        <f t="shared" si="9"/>
        <v>1.000000003</v>
      </c>
      <c r="F199" t="str">
        <f t="shared" si="10"/>
        <v/>
      </c>
      <c r="H199">
        <f>A199</f>
        <v>10320</v>
      </c>
      <c r="I199" t="str">
        <f>CONCATENATE("N",RIGHT(B199,5))</f>
        <v>N24005</v>
      </c>
      <c r="J199" t="str">
        <f>C199</f>
        <v>WM0_3964_0000</v>
      </c>
      <c r="K199">
        <f>D199*L199</f>
        <v>5.3342755660800788E-2</v>
      </c>
      <c r="L199">
        <f>IF(LEFT(B199,1)="F",_xlfn.IFNA(VLOOKUP(CONCATENATE("F",RIGHT(B:B,5),C:C),'F &amp; N Factors'!C:M,10,FALSE),1),_xlfn.IFNA(VLOOKUP(CONCATENATE("F",RIGHT(B:B,5),C:C),'F &amp; N Factors'!C:M,11,FALSE),1))</f>
        <v>0.99573143103576334</v>
      </c>
      <c r="N199">
        <f>SUMIFS(K:K,I:I,I:I,J:J,J:J)</f>
        <v>1.0000000029999998</v>
      </c>
      <c r="O199" t="str">
        <f t="shared" si="11"/>
        <v/>
      </c>
    </row>
    <row r="200" spans="1:15" x14ac:dyDescent="0.25">
      <c r="A200">
        <v>10321</v>
      </c>
      <c r="B200" t="s">
        <v>59</v>
      </c>
      <c r="C200" t="s">
        <v>65</v>
      </c>
      <c r="D200">
        <v>0.375</v>
      </c>
      <c r="E200">
        <f t="shared" si="9"/>
        <v>1.000000003</v>
      </c>
      <c r="F200" t="str">
        <f t="shared" si="10"/>
        <v/>
      </c>
      <c r="H200">
        <f>A200</f>
        <v>10321</v>
      </c>
      <c r="I200" t="str">
        <f>CONCATENATE("N",RIGHT(B200,5))</f>
        <v>N24005</v>
      </c>
      <c r="J200" t="str">
        <f>C200</f>
        <v>WM0_3964_0000</v>
      </c>
      <c r="K200">
        <f>D200*L200</f>
        <v>0.37339928663841127</v>
      </c>
      <c r="L200">
        <f>IF(LEFT(B200,1)="F",_xlfn.IFNA(VLOOKUP(CONCATENATE("F",RIGHT(B:B,5),C:C),'F &amp; N Factors'!C:M,10,FALSE),1),_xlfn.IFNA(VLOOKUP(CONCATENATE("F",RIGHT(B:B,5),C:C),'F &amp; N Factors'!C:M,11,FALSE),1))</f>
        <v>0.99573143103576334</v>
      </c>
      <c r="N200">
        <f>SUMIFS(K:K,I:I,I:I,J:J,J:J)</f>
        <v>1.0000000029999998</v>
      </c>
      <c r="O200" t="str">
        <f t="shared" si="11"/>
        <v/>
      </c>
    </row>
    <row r="201" spans="1:15" x14ac:dyDescent="0.25">
      <c r="A201">
        <v>10298</v>
      </c>
      <c r="B201" t="s">
        <v>59</v>
      </c>
      <c r="C201" t="s">
        <v>66</v>
      </c>
      <c r="D201">
        <v>0.75</v>
      </c>
      <c r="E201">
        <f t="shared" si="9"/>
        <v>1</v>
      </c>
      <c r="F201" t="str">
        <f t="shared" si="10"/>
        <v/>
      </c>
      <c r="H201">
        <f>A201</f>
        <v>10298</v>
      </c>
      <c r="I201" t="str">
        <f>CONCATENATE("N",RIGHT(B201,5))</f>
        <v>N24005</v>
      </c>
      <c r="J201" t="str">
        <f>C201</f>
        <v>WM0_3965_0000</v>
      </c>
      <c r="K201">
        <f>D201*L201</f>
        <v>0.70759963155610284</v>
      </c>
      <c r="L201">
        <f>IF(LEFT(B201,1)="F",_xlfn.IFNA(VLOOKUP(CONCATENATE("F",RIGHT(B:B,5),C:C),'F &amp; N Factors'!C:M,10,FALSE),1),_xlfn.IFNA(VLOOKUP(CONCATENATE("F",RIGHT(B:B,5),C:C),'F &amp; N Factors'!C:M,11,FALSE),1))</f>
        <v>0.94346617540813704</v>
      </c>
      <c r="N201">
        <f>SUMIFS(K:K,I:I,I:I,J:J,J:J)</f>
        <v>1</v>
      </c>
      <c r="O201" t="str">
        <f t="shared" si="11"/>
        <v/>
      </c>
    </row>
    <row r="202" spans="1:15" x14ac:dyDescent="0.25">
      <c r="A202">
        <v>10322</v>
      </c>
      <c r="B202" t="s">
        <v>59</v>
      </c>
      <c r="C202" t="s">
        <v>66</v>
      </c>
      <c r="D202">
        <v>0.25</v>
      </c>
      <c r="E202">
        <f t="shared" si="9"/>
        <v>1</v>
      </c>
      <c r="F202" t="str">
        <f t="shared" si="10"/>
        <v/>
      </c>
      <c r="H202">
        <f>A202</f>
        <v>10322</v>
      </c>
      <c r="I202" t="str">
        <f>CONCATENATE("N",RIGHT(B202,5))</f>
        <v>N24005</v>
      </c>
      <c r="J202" t="str">
        <f>C202</f>
        <v>WM0_3965_0000</v>
      </c>
      <c r="K202">
        <f>D202*L202</f>
        <v>0.23586654385203426</v>
      </c>
      <c r="L202">
        <f>IF(LEFT(B202,1)="F",_xlfn.IFNA(VLOOKUP(CONCATENATE("F",RIGHT(B:B,5),C:C),'F &amp; N Factors'!C:M,10,FALSE),1),_xlfn.IFNA(VLOOKUP(CONCATENATE("F",RIGHT(B:B,5),C:C),'F &amp; N Factors'!C:M,11,FALSE),1))</f>
        <v>0.94346617540813704</v>
      </c>
      <c r="N202">
        <f>SUMIFS(K:K,I:I,I:I,J:J,J:J)</f>
        <v>1</v>
      </c>
      <c r="O202" t="str">
        <f t="shared" si="11"/>
        <v/>
      </c>
    </row>
    <row r="203" spans="1:15" x14ac:dyDescent="0.25">
      <c r="A203">
        <v>10510</v>
      </c>
      <c r="B203" t="s">
        <v>59</v>
      </c>
      <c r="C203" t="s">
        <v>67</v>
      </c>
      <c r="D203">
        <v>0.25</v>
      </c>
      <c r="E203">
        <f t="shared" si="9"/>
        <v>0.99999999999999989</v>
      </c>
      <c r="F203" t="str">
        <f t="shared" si="10"/>
        <v/>
      </c>
      <c r="H203">
        <f>A203</f>
        <v>10510</v>
      </c>
      <c r="I203" t="str">
        <f>CONCATENATE("N",RIGHT(B203,5))</f>
        <v>N24005</v>
      </c>
      <c r="J203" t="str">
        <f>C203</f>
        <v>WU0_3540_0000</v>
      </c>
      <c r="K203">
        <f>D203*L203</f>
        <v>0.20284155704341003</v>
      </c>
      <c r="L203">
        <f>IF(LEFT(B203,1)="F",_xlfn.IFNA(VLOOKUP(CONCATENATE("F",RIGHT(B:B,5),C:C),'F &amp; N Factors'!C:M,10,FALSE),1),_xlfn.IFNA(VLOOKUP(CONCATENATE("F",RIGHT(B:B,5),C:C),'F &amp; N Factors'!C:M,11,FALSE),1))</f>
        <v>0.81136622817364012</v>
      </c>
      <c r="N203">
        <f>SUMIFS(K:K,I:I,I:I,J:J,J:J)</f>
        <v>1.0000000000000002</v>
      </c>
      <c r="O203" t="str">
        <f t="shared" si="11"/>
        <v/>
      </c>
    </row>
    <row r="204" spans="1:15" x14ac:dyDescent="0.25">
      <c r="A204">
        <v>10512</v>
      </c>
      <c r="B204" t="s">
        <v>59</v>
      </c>
      <c r="C204" t="s">
        <v>67</v>
      </c>
      <c r="D204">
        <v>0.05</v>
      </c>
      <c r="E204">
        <f t="shared" si="9"/>
        <v>0.99999999999999989</v>
      </c>
      <c r="F204" t="str">
        <f t="shared" si="10"/>
        <v/>
      </c>
      <c r="H204">
        <f>A204</f>
        <v>10512</v>
      </c>
      <c r="I204" t="str">
        <f>CONCATENATE("N",RIGHT(B204,5))</f>
        <v>N24005</v>
      </c>
      <c r="J204" t="str">
        <f>C204</f>
        <v>WU0_3540_0000</v>
      </c>
      <c r="K204">
        <f>D204*L204</f>
        <v>4.0568311408682008E-2</v>
      </c>
      <c r="L204">
        <f>IF(LEFT(B204,1)="F",_xlfn.IFNA(VLOOKUP(CONCATENATE("F",RIGHT(B:B,5),C:C),'F &amp; N Factors'!C:M,10,FALSE),1),_xlfn.IFNA(VLOOKUP(CONCATENATE("F",RIGHT(B:B,5),C:C),'F &amp; N Factors'!C:M,11,FALSE),1))</f>
        <v>0.81136622817364012</v>
      </c>
      <c r="N204">
        <f>SUMIFS(K:K,I:I,I:I,J:J,J:J)</f>
        <v>1.0000000000000002</v>
      </c>
      <c r="O204" t="str">
        <f t="shared" si="11"/>
        <v/>
      </c>
    </row>
    <row r="205" spans="1:15" x14ac:dyDescent="0.25">
      <c r="A205">
        <v>10513</v>
      </c>
      <c r="B205" t="s">
        <v>59</v>
      </c>
      <c r="C205" t="s">
        <v>67</v>
      </c>
      <c r="D205">
        <v>0.05</v>
      </c>
      <c r="E205">
        <f t="shared" si="9"/>
        <v>0.99999999999999989</v>
      </c>
      <c r="F205" t="str">
        <f t="shared" si="10"/>
        <v/>
      </c>
      <c r="H205">
        <f>A205</f>
        <v>10513</v>
      </c>
      <c r="I205" t="str">
        <f>CONCATENATE("N",RIGHT(B205,5))</f>
        <v>N24005</v>
      </c>
      <c r="J205" t="str">
        <f>C205</f>
        <v>WU0_3540_0000</v>
      </c>
      <c r="K205">
        <f>D205*L205</f>
        <v>4.0568311408682008E-2</v>
      </c>
      <c r="L205">
        <f>IF(LEFT(B205,1)="F",_xlfn.IFNA(VLOOKUP(CONCATENATE("F",RIGHT(B:B,5),C:C),'F &amp; N Factors'!C:M,10,FALSE),1),_xlfn.IFNA(VLOOKUP(CONCATENATE("F",RIGHT(B:B,5),C:C),'F &amp; N Factors'!C:M,11,FALSE),1))</f>
        <v>0.81136622817364012</v>
      </c>
      <c r="N205">
        <f>SUMIFS(K:K,I:I,I:I,J:J,J:J)</f>
        <v>1.0000000000000002</v>
      </c>
      <c r="O205" t="str">
        <f t="shared" si="11"/>
        <v/>
      </c>
    </row>
    <row r="206" spans="1:15" x14ac:dyDescent="0.25">
      <c r="A206">
        <v>10532</v>
      </c>
      <c r="B206" t="s">
        <v>59</v>
      </c>
      <c r="C206" t="s">
        <v>67</v>
      </c>
      <c r="D206">
        <v>0.15</v>
      </c>
      <c r="E206">
        <f t="shared" si="9"/>
        <v>0.99999999999999989</v>
      </c>
      <c r="F206" t="str">
        <f t="shared" si="10"/>
        <v/>
      </c>
      <c r="H206">
        <f>A206</f>
        <v>10532</v>
      </c>
      <c r="I206" t="str">
        <f>CONCATENATE("N",RIGHT(B206,5))</f>
        <v>N24005</v>
      </c>
      <c r="J206" t="str">
        <f>C206</f>
        <v>WU0_3540_0000</v>
      </c>
      <c r="K206">
        <f>D206*L206</f>
        <v>0.12170493422604602</v>
      </c>
      <c r="L206">
        <f>IF(LEFT(B206,1)="F",_xlfn.IFNA(VLOOKUP(CONCATENATE("F",RIGHT(B:B,5),C:C),'F &amp; N Factors'!C:M,10,FALSE),1),_xlfn.IFNA(VLOOKUP(CONCATENATE("F",RIGHT(B:B,5),C:C),'F &amp; N Factors'!C:M,11,FALSE),1))</f>
        <v>0.81136622817364012</v>
      </c>
      <c r="N206">
        <f>SUMIFS(K:K,I:I,I:I,J:J,J:J)</f>
        <v>1.0000000000000002</v>
      </c>
      <c r="O206" t="str">
        <f t="shared" si="11"/>
        <v/>
      </c>
    </row>
    <row r="207" spans="1:15" x14ac:dyDescent="0.25">
      <c r="A207">
        <v>10533</v>
      </c>
      <c r="B207" t="s">
        <v>59</v>
      </c>
      <c r="C207" t="s">
        <v>67</v>
      </c>
      <c r="D207">
        <v>0.1</v>
      </c>
      <c r="E207">
        <f t="shared" si="9"/>
        <v>0.99999999999999989</v>
      </c>
      <c r="F207" t="str">
        <f t="shared" si="10"/>
        <v/>
      </c>
      <c r="H207">
        <f>A207</f>
        <v>10533</v>
      </c>
      <c r="I207" t="str">
        <f>CONCATENATE("N",RIGHT(B207,5))</f>
        <v>N24005</v>
      </c>
      <c r="J207" t="str">
        <f>C207</f>
        <v>WU0_3540_0000</v>
      </c>
      <c r="K207">
        <f>D207*L207</f>
        <v>8.1136622817364015E-2</v>
      </c>
      <c r="L207">
        <f>IF(LEFT(B207,1)="F",_xlfn.IFNA(VLOOKUP(CONCATENATE("F",RIGHT(B:B,5),C:C),'F &amp; N Factors'!C:M,10,FALSE),1),_xlfn.IFNA(VLOOKUP(CONCATENATE("F",RIGHT(B:B,5),C:C),'F &amp; N Factors'!C:M,11,FALSE),1))</f>
        <v>0.81136622817364012</v>
      </c>
      <c r="N207">
        <f>SUMIFS(K:K,I:I,I:I,J:J,J:J)</f>
        <v>1.0000000000000002</v>
      </c>
      <c r="O207" t="str">
        <f t="shared" si="11"/>
        <v/>
      </c>
    </row>
    <row r="208" spans="1:15" x14ac:dyDescent="0.25">
      <c r="A208">
        <v>10547</v>
      </c>
      <c r="B208" t="s">
        <v>59</v>
      </c>
      <c r="C208" t="s">
        <v>67</v>
      </c>
      <c r="D208">
        <v>0.1</v>
      </c>
      <c r="E208">
        <f t="shared" si="9"/>
        <v>0.99999999999999989</v>
      </c>
      <c r="F208" t="str">
        <f t="shared" si="10"/>
        <v/>
      </c>
      <c r="H208">
        <f>A208</f>
        <v>10547</v>
      </c>
      <c r="I208" t="str">
        <f>CONCATENATE("N",RIGHT(B208,5))</f>
        <v>N24005</v>
      </c>
      <c r="J208" t="str">
        <f>C208</f>
        <v>WU0_3540_0000</v>
      </c>
      <c r="K208">
        <f>D208*L208</f>
        <v>8.1136622817364015E-2</v>
      </c>
      <c r="L208">
        <f>IF(LEFT(B208,1)="F",_xlfn.IFNA(VLOOKUP(CONCATENATE("F",RIGHT(B:B,5),C:C),'F &amp; N Factors'!C:M,10,FALSE),1),_xlfn.IFNA(VLOOKUP(CONCATENATE("F",RIGHT(B:B,5),C:C),'F &amp; N Factors'!C:M,11,FALSE),1))</f>
        <v>0.81136622817364012</v>
      </c>
      <c r="N208">
        <f>SUMIFS(K:K,I:I,I:I,J:J,J:J)</f>
        <v>1.0000000000000002</v>
      </c>
      <c r="O208" t="str">
        <f t="shared" si="11"/>
        <v/>
      </c>
    </row>
    <row r="209" spans="1:15" x14ac:dyDescent="0.25">
      <c r="A209">
        <v>10562</v>
      </c>
      <c r="B209" t="s">
        <v>59</v>
      </c>
      <c r="C209" t="s">
        <v>67</v>
      </c>
      <c r="D209">
        <v>0.1</v>
      </c>
      <c r="E209">
        <f t="shared" si="9"/>
        <v>0.99999999999999989</v>
      </c>
      <c r="F209" t="str">
        <f t="shared" si="10"/>
        <v/>
      </c>
      <c r="H209">
        <f>A209</f>
        <v>10562</v>
      </c>
      <c r="I209" t="str">
        <f>CONCATENATE("N",RIGHT(B209,5))</f>
        <v>N24005</v>
      </c>
      <c r="J209" t="str">
        <f>C209</f>
        <v>WU0_3540_0000</v>
      </c>
      <c r="K209">
        <f>D209*L209</f>
        <v>8.1136622817364015E-2</v>
      </c>
      <c r="L209">
        <f>IF(LEFT(B209,1)="F",_xlfn.IFNA(VLOOKUP(CONCATENATE("F",RIGHT(B:B,5),C:C),'F &amp; N Factors'!C:M,10,FALSE),1),_xlfn.IFNA(VLOOKUP(CONCATENATE("F",RIGHT(B:B,5),C:C),'F &amp; N Factors'!C:M,11,FALSE),1))</f>
        <v>0.81136622817364012</v>
      </c>
      <c r="N209">
        <f>SUMIFS(K:K,I:I,I:I,J:J,J:J)</f>
        <v>1.0000000000000002</v>
      </c>
      <c r="O209" t="str">
        <f t="shared" si="11"/>
        <v/>
      </c>
    </row>
    <row r="210" spans="1:15" x14ac:dyDescent="0.25">
      <c r="A210">
        <v>10575</v>
      </c>
      <c r="B210" t="s">
        <v>59</v>
      </c>
      <c r="C210" t="s">
        <v>67</v>
      </c>
      <c r="D210">
        <v>0.1</v>
      </c>
      <c r="E210">
        <f t="shared" si="9"/>
        <v>0.99999999999999989</v>
      </c>
      <c r="F210" t="str">
        <f t="shared" si="10"/>
        <v/>
      </c>
      <c r="H210">
        <f>A210</f>
        <v>10575</v>
      </c>
      <c r="I210" t="str">
        <f>CONCATENATE("N",RIGHT(B210,5))</f>
        <v>N24005</v>
      </c>
      <c r="J210" t="str">
        <f>C210</f>
        <v>WU0_3540_0000</v>
      </c>
      <c r="K210">
        <f>D210*L210</f>
        <v>8.1136622817364015E-2</v>
      </c>
      <c r="L210">
        <f>IF(LEFT(B210,1)="F",_xlfn.IFNA(VLOOKUP(CONCATENATE("F",RIGHT(B:B,5),C:C),'F &amp; N Factors'!C:M,10,FALSE),1),_xlfn.IFNA(VLOOKUP(CONCATENATE("F",RIGHT(B:B,5),C:C),'F &amp; N Factors'!C:M,11,FALSE),1))</f>
        <v>0.81136622817364012</v>
      </c>
      <c r="N210">
        <f>SUMIFS(K:K,I:I,I:I,J:J,J:J)</f>
        <v>1.0000000000000002</v>
      </c>
      <c r="O210" t="str">
        <f t="shared" si="11"/>
        <v/>
      </c>
    </row>
    <row r="211" spans="1:15" x14ac:dyDescent="0.25">
      <c r="A211">
        <v>10576</v>
      </c>
      <c r="B211" t="s">
        <v>59</v>
      </c>
      <c r="C211" t="s">
        <v>67</v>
      </c>
      <c r="D211">
        <v>0.1</v>
      </c>
      <c r="E211">
        <f t="shared" si="9"/>
        <v>0.99999999999999989</v>
      </c>
      <c r="F211" t="str">
        <f t="shared" si="10"/>
        <v/>
      </c>
      <c r="H211">
        <f>A211</f>
        <v>10576</v>
      </c>
      <c r="I211" t="str">
        <f>CONCATENATE("N",RIGHT(B211,5))</f>
        <v>N24005</v>
      </c>
      <c r="J211" t="str">
        <f>C211</f>
        <v>WU0_3540_0000</v>
      </c>
      <c r="K211">
        <f>D211*L211</f>
        <v>8.1136622817364015E-2</v>
      </c>
      <c r="L211">
        <f>IF(LEFT(B211,1)="F",_xlfn.IFNA(VLOOKUP(CONCATENATE("F",RIGHT(B:B,5),C:C),'F &amp; N Factors'!C:M,10,FALSE),1),_xlfn.IFNA(VLOOKUP(CONCATENATE("F",RIGHT(B:B,5),C:C),'F &amp; N Factors'!C:M,11,FALSE),1))</f>
        <v>0.81136622817364012</v>
      </c>
      <c r="N211">
        <f>SUMIFS(K:K,I:I,I:I,J:J,J:J)</f>
        <v>1.0000000000000002</v>
      </c>
      <c r="O211" t="str">
        <f t="shared" si="11"/>
        <v/>
      </c>
    </row>
    <row r="212" spans="1:15" x14ac:dyDescent="0.25">
      <c r="A212">
        <v>10472</v>
      </c>
      <c r="B212" t="s">
        <v>59</v>
      </c>
      <c r="C212" t="s">
        <v>68</v>
      </c>
      <c r="D212">
        <v>0.25</v>
      </c>
      <c r="E212">
        <f t="shared" si="9"/>
        <v>1</v>
      </c>
      <c r="F212" t="str">
        <f t="shared" si="10"/>
        <v/>
      </c>
      <c r="H212">
        <f>A212</f>
        <v>10472</v>
      </c>
      <c r="I212" t="str">
        <f>CONCATENATE("N",RIGHT(B212,5))</f>
        <v>N24005</v>
      </c>
      <c r="J212" t="str">
        <f>C212</f>
        <v>WU0_3541_0000</v>
      </c>
      <c r="K212">
        <f>D212*L212</f>
        <v>0.17287413742273544</v>
      </c>
      <c r="L212">
        <f>IF(LEFT(B212,1)="F",_xlfn.IFNA(VLOOKUP(CONCATENATE("F",RIGHT(B:B,5),C:C),'F &amp; N Factors'!C:M,10,FALSE),1),_xlfn.IFNA(VLOOKUP(CONCATENATE("F",RIGHT(B:B,5),C:C),'F &amp; N Factors'!C:M,11,FALSE),1))</f>
        <v>0.69149654969094176</v>
      </c>
      <c r="N212">
        <f>SUMIFS(K:K,I:I,I:I,J:J,J:J)</f>
        <v>0.99999999999999978</v>
      </c>
      <c r="O212" t="str">
        <f t="shared" si="11"/>
        <v/>
      </c>
    </row>
    <row r="213" spans="1:15" x14ac:dyDescent="0.25">
      <c r="A213">
        <v>10473</v>
      </c>
      <c r="B213" t="s">
        <v>59</v>
      </c>
      <c r="C213" t="s">
        <v>68</v>
      </c>
      <c r="D213">
        <v>0.25</v>
      </c>
      <c r="E213">
        <f t="shared" si="9"/>
        <v>1</v>
      </c>
      <c r="F213" t="str">
        <f t="shared" si="10"/>
        <v/>
      </c>
      <c r="H213">
        <f>A213</f>
        <v>10473</v>
      </c>
      <c r="I213" t="str">
        <f>CONCATENATE("N",RIGHT(B213,5))</f>
        <v>N24005</v>
      </c>
      <c r="J213" t="str">
        <f>C213</f>
        <v>WU0_3541_0000</v>
      </c>
      <c r="K213">
        <f>D213*L213</f>
        <v>0.17287413742273544</v>
      </c>
      <c r="L213">
        <f>IF(LEFT(B213,1)="F",_xlfn.IFNA(VLOOKUP(CONCATENATE("F",RIGHT(B:B,5),C:C),'F &amp; N Factors'!C:M,10,FALSE),1),_xlfn.IFNA(VLOOKUP(CONCATENATE("F",RIGHT(B:B,5),C:C),'F &amp; N Factors'!C:M,11,FALSE),1))</f>
        <v>0.69149654969094176</v>
      </c>
      <c r="N213">
        <f>SUMIFS(K:K,I:I,I:I,J:J,J:J)</f>
        <v>0.99999999999999978</v>
      </c>
      <c r="O213" t="str">
        <f t="shared" si="11"/>
        <v/>
      </c>
    </row>
    <row r="214" spans="1:15" x14ac:dyDescent="0.25">
      <c r="A214">
        <v>10474</v>
      </c>
      <c r="B214" t="s">
        <v>59</v>
      </c>
      <c r="C214" t="s">
        <v>68</v>
      </c>
      <c r="D214">
        <v>0.25</v>
      </c>
      <c r="E214">
        <f t="shared" si="9"/>
        <v>1</v>
      </c>
      <c r="F214" t="str">
        <f t="shared" si="10"/>
        <v/>
      </c>
      <c r="H214">
        <f>A214</f>
        <v>10474</v>
      </c>
      <c r="I214" t="str">
        <f>CONCATENATE("N",RIGHT(B214,5))</f>
        <v>N24005</v>
      </c>
      <c r="J214" t="str">
        <f>C214</f>
        <v>WU0_3541_0000</v>
      </c>
      <c r="K214">
        <f>D214*L214</f>
        <v>0.17287413742273544</v>
      </c>
      <c r="L214">
        <f>IF(LEFT(B214,1)="F",_xlfn.IFNA(VLOOKUP(CONCATENATE("F",RIGHT(B:B,5),C:C),'F &amp; N Factors'!C:M,10,FALSE),1),_xlfn.IFNA(VLOOKUP(CONCATENATE("F",RIGHT(B:B,5),C:C),'F &amp; N Factors'!C:M,11,FALSE),1))</f>
        <v>0.69149654969094176</v>
      </c>
      <c r="N214">
        <f>SUMIFS(K:K,I:I,I:I,J:J,J:J)</f>
        <v>0.99999999999999978</v>
      </c>
      <c r="O214" t="str">
        <f t="shared" si="11"/>
        <v/>
      </c>
    </row>
    <row r="215" spans="1:15" x14ac:dyDescent="0.25">
      <c r="A215">
        <v>10493</v>
      </c>
      <c r="B215" t="s">
        <v>59</v>
      </c>
      <c r="C215" t="s">
        <v>68</v>
      </c>
      <c r="D215">
        <v>0.25</v>
      </c>
      <c r="E215">
        <f t="shared" si="9"/>
        <v>1</v>
      </c>
      <c r="F215" t="str">
        <f t="shared" si="10"/>
        <v/>
      </c>
      <c r="H215">
        <f>A215</f>
        <v>10493</v>
      </c>
      <c r="I215" t="str">
        <f>CONCATENATE("N",RIGHT(B215,5))</f>
        <v>N24005</v>
      </c>
      <c r="J215" t="str">
        <f>C215</f>
        <v>WU0_3541_0000</v>
      </c>
      <c r="K215">
        <f>D215*L215</f>
        <v>0.17287413742273544</v>
      </c>
      <c r="L215">
        <f>IF(LEFT(B215,1)="F",_xlfn.IFNA(VLOOKUP(CONCATENATE("F",RIGHT(B:B,5),C:C),'F &amp; N Factors'!C:M,10,FALSE),1),_xlfn.IFNA(VLOOKUP(CONCATENATE("F",RIGHT(B:B,5),C:C),'F &amp; N Factors'!C:M,11,FALSE),1))</f>
        <v>0.69149654969094176</v>
      </c>
      <c r="N215">
        <f>SUMIFS(K:K,I:I,I:I,J:J,J:J)</f>
        <v>0.99999999999999978</v>
      </c>
      <c r="O215" t="str">
        <f t="shared" si="11"/>
        <v/>
      </c>
    </row>
    <row r="216" spans="1:15" x14ac:dyDescent="0.25">
      <c r="A216">
        <v>10573</v>
      </c>
      <c r="B216" t="s">
        <v>59</v>
      </c>
      <c r="C216" t="s">
        <v>69</v>
      </c>
      <c r="D216">
        <v>0.75</v>
      </c>
      <c r="E216">
        <f t="shared" si="9"/>
        <v>1</v>
      </c>
      <c r="F216" t="str">
        <f t="shared" si="10"/>
        <v/>
      </c>
      <c r="H216">
        <f>A216</f>
        <v>10573</v>
      </c>
      <c r="I216" t="str">
        <f>CONCATENATE("N",RIGHT(B216,5))</f>
        <v>N24005</v>
      </c>
      <c r="J216" t="str">
        <f>C216</f>
        <v>WU0_3671_0000</v>
      </c>
      <c r="K216">
        <f>D216*L216</f>
        <v>0.75</v>
      </c>
      <c r="L216">
        <f>IF(LEFT(B216,1)="F",_xlfn.IFNA(VLOOKUP(CONCATENATE("F",RIGHT(B:B,5),C:C),'F &amp; N Factors'!C:M,10,FALSE),1),_xlfn.IFNA(VLOOKUP(CONCATENATE("F",RIGHT(B:B,5),C:C),'F &amp; N Factors'!C:M,11,FALSE),1))</f>
        <v>1</v>
      </c>
      <c r="N216">
        <f>SUMIFS(K:K,I:I,I:I,J:J,J:J)</f>
        <v>1</v>
      </c>
      <c r="O216" t="str">
        <f t="shared" si="11"/>
        <v/>
      </c>
    </row>
    <row r="217" spans="1:15" x14ac:dyDescent="0.25">
      <c r="A217">
        <v>10574</v>
      </c>
      <c r="B217" t="s">
        <v>59</v>
      </c>
      <c r="C217" t="s">
        <v>69</v>
      </c>
      <c r="D217">
        <v>0.25</v>
      </c>
      <c r="E217">
        <f t="shared" si="9"/>
        <v>1</v>
      </c>
      <c r="F217" t="str">
        <f t="shared" si="10"/>
        <v/>
      </c>
      <c r="H217">
        <f>A217</f>
        <v>10574</v>
      </c>
      <c r="I217" t="str">
        <f>CONCATENATE("N",RIGHT(B217,5))</f>
        <v>N24005</v>
      </c>
      <c r="J217" t="str">
        <f>C217</f>
        <v>WU0_3671_0000</v>
      </c>
      <c r="K217">
        <f>D217*L217</f>
        <v>0.25</v>
      </c>
      <c r="L217">
        <f>IF(LEFT(B217,1)="F",_xlfn.IFNA(VLOOKUP(CONCATENATE("F",RIGHT(B:B,5),C:C),'F &amp; N Factors'!C:M,10,FALSE),1),_xlfn.IFNA(VLOOKUP(CONCATENATE("F",RIGHT(B:B,5),C:C),'F &amp; N Factors'!C:M,11,FALSE),1))</f>
        <v>1</v>
      </c>
      <c r="N217">
        <f>SUMIFS(K:K,I:I,I:I,J:J,J:J)</f>
        <v>1</v>
      </c>
      <c r="O217" t="str">
        <f t="shared" si="11"/>
        <v/>
      </c>
    </row>
    <row r="218" spans="1:15" x14ac:dyDescent="0.25">
      <c r="A218">
        <v>10445</v>
      </c>
      <c r="B218" t="s">
        <v>59</v>
      </c>
      <c r="C218" t="s">
        <v>70</v>
      </c>
      <c r="D218">
        <v>0.25</v>
      </c>
      <c r="E218">
        <f t="shared" si="9"/>
        <v>0.99999999999999989</v>
      </c>
      <c r="F218" t="str">
        <f t="shared" si="10"/>
        <v/>
      </c>
      <c r="H218">
        <f>A218</f>
        <v>10445</v>
      </c>
      <c r="I218" t="str">
        <f>CONCATENATE("N",RIGHT(B218,5))</f>
        <v>N24005</v>
      </c>
      <c r="J218" t="str">
        <f>C218</f>
        <v>WU0_3820_0000</v>
      </c>
      <c r="K218">
        <f>D218*L218</f>
        <v>0.25</v>
      </c>
      <c r="L218">
        <f>IF(LEFT(B218,1)="F",_xlfn.IFNA(VLOOKUP(CONCATENATE("F",RIGHT(B:B,5),C:C),'F &amp; N Factors'!C:M,10,FALSE),1),_xlfn.IFNA(VLOOKUP(CONCATENATE("F",RIGHT(B:B,5),C:C),'F &amp; N Factors'!C:M,11,FALSE),1))</f>
        <v>1</v>
      </c>
      <c r="N218">
        <f>SUMIFS(K:K,I:I,I:I,J:J,J:J)</f>
        <v>0.99999999999999989</v>
      </c>
      <c r="O218" t="str">
        <f t="shared" si="11"/>
        <v/>
      </c>
    </row>
    <row r="219" spans="1:15" x14ac:dyDescent="0.25">
      <c r="A219">
        <v>10446</v>
      </c>
      <c r="B219" t="s">
        <v>59</v>
      </c>
      <c r="C219" t="s">
        <v>70</v>
      </c>
      <c r="D219">
        <v>0.1</v>
      </c>
      <c r="E219">
        <f t="shared" si="9"/>
        <v>0.99999999999999989</v>
      </c>
      <c r="F219" t="str">
        <f t="shared" si="10"/>
        <v/>
      </c>
      <c r="H219">
        <f>A219</f>
        <v>10446</v>
      </c>
      <c r="I219" t="str">
        <f>CONCATENATE("N",RIGHT(B219,5))</f>
        <v>N24005</v>
      </c>
      <c r="J219" t="str">
        <f>C219</f>
        <v>WU0_3820_0000</v>
      </c>
      <c r="K219">
        <f>D219*L219</f>
        <v>0.1</v>
      </c>
      <c r="L219">
        <f>IF(LEFT(B219,1)="F",_xlfn.IFNA(VLOOKUP(CONCATENATE("F",RIGHT(B:B,5),C:C),'F &amp; N Factors'!C:M,10,FALSE),1),_xlfn.IFNA(VLOOKUP(CONCATENATE("F",RIGHT(B:B,5),C:C),'F &amp; N Factors'!C:M,11,FALSE),1))</f>
        <v>1</v>
      </c>
      <c r="N219">
        <f>SUMIFS(K:K,I:I,I:I,J:J,J:J)</f>
        <v>0.99999999999999989</v>
      </c>
      <c r="O219" t="str">
        <f t="shared" si="11"/>
        <v/>
      </c>
    </row>
    <row r="220" spans="1:15" x14ac:dyDescent="0.25">
      <c r="A220">
        <v>10447</v>
      </c>
      <c r="B220" t="s">
        <v>59</v>
      </c>
      <c r="C220" t="s">
        <v>70</v>
      </c>
      <c r="D220">
        <v>0.1</v>
      </c>
      <c r="E220">
        <f t="shared" si="9"/>
        <v>0.99999999999999989</v>
      </c>
      <c r="F220" t="str">
        <f t="shared" si="10"/>
        <v/>
      </c>
      <c r="H220">
        <f>A220</f>
        <v>10447</v>
      </c>
      <c r="I220" t="str">
        <f>CONCATENATE("N",RIGHT(B220,5))</f>
        <v>N24005</v>
      </c>
      <c r="J220" t="str">
        <f>C220</f>
        <v>WU0_3820_0000</v>
      </c>
      <c r="K220">
        <f>D220*L220</f>
        <v>0.1</v>
      </c>
      <c r="L220">
        <f>IF(LEFT(B220,1)="F",_xlfn.IFNA(VLOOKUP(CONCATENATE("F",RIGHT(B:B,5),C:C),'F &amp; N Factors'!C:M,10,FALSE),1),_xlfn.IFNA(VLOOKUP(CONCATENATE("F",RIGHT(B:B,5),C:C),'F &amp; N Factors'!C:M,11,FALSE),1))</f>
        <v>1</v>
      </c>
      <c r="N220">
        <f>SUMIFS(K:K,I:I,I:I,J:J,J:J)</f>
        <v>0.99999999999999989</v>
      </c>
      <c r="O220" t="str">
        <f t="shared" si="11"/>
        <v/>
      </c>
    </row>
    <row r="221" spans="1:15" x14ac:dyDescent="0.25">
      <c r="A221">
        <v>10448</v>
      </c>
      <c r="B221" t="s">
        <v>59</v>
      </c>
      <c r="C221" t="s">
        <v>70</v>
      </c>
      <c r="D221">
        <v>0.2</v>
      </c>
      <c r="E221">
        <f t="shared" si="9"/>
        <v>0.99999999999999989</v>
      </c>
      <c r="F221" t="str">
        <f t="shared" si="10"/>
        <v/>
      </c>
      <c r="H221">
        <f>A221</f>
        <v>10448</v>
      </c>
      <c r="I221" t="str">
        <f>CONCATENATE("N",RIGHT(B221,5))</f>
        <v>N24005</v>
      </c>
      <c r="J221" t="str">
        <f>C221</f>
        <v>WU0_3820_0000</v>
      </c>
      <c r="K221">
        <f>D221*L221</f>
        <v>0.2</v>
      </c>
      <c r="L221">
        <f>IF(LEFT(B221,1)="F",_xlfn.IFNA(VLOOKUP(CONCATENATE("F",RIGHT(B:B,5),C:C),'F &amp; N Factors'!C:M,10,FALSE),1),_xlfn.IFNA(VLOOKUP(CONCATENATE("F",RIGHT(B:B,5),C:C),'F &amp; N Factors'!C:M,11,FALSE),1))</f>
        <v>1</v>
      </c>
      <c r="N221">
        <f>SUMIFS(K:K,I:I,I:I,J:J,J:J)</f>
        <v>0.99999999999999989</v>
      </c>
      <c r="O221" t="str">
        <f t="shared" si="11"/>
        <v/>
      </c>
    </row>
    <row r="222" spans="1:15" x14ac:dyDescent="0.25">
      <c r="A222">
        <v>10470</v>
      </c>
      <c r="B222" t="s">
        <v>59</v>
      </c>
      <c r="C222" t="s">
        <v>70</v>
      </c>
      <c r="D222">
        <v>0.25</v>
      </c>
      <c r="E222">
        <f t="shared" si="9"/>
        <v>0.99999999999999989</v>
      </c>
      <c r="F222" t="str">
        <f t="shared" si="10"/>
        <v/>
      </c>
      <c r="H222">
        <f>A222</f>
        <v>10470</v>
      </c>
      <c r="I222" t="str">
        <f>CONCATENATE("N",RIGHT(B222,5))</f>
        <v>N24005</v>
      </c>
      <c r="J222" t="str">
        <f>C222</f>
        <v>WU0_3820_0000</v>
      </c>
      <c r="K222">
        <f>D222*L222</f>
        <v>0.25</v>
      </c>
      <c r="L222">
        <f>IF(LEFT(B222,1)="F",_xlfn.IFNA(VLOOKUP(CONCATENATE("F",RIGHT(B:B,5),C:C),'F &amp; N Factors'!C:M,10,FALSE),1),_xlfn.IFNA(VLOOKUP(CONCATENATE("F",RIGHT(B:B,5),C:C),'F &amp; N Factors'!C:M,11,FALSE),1))</f>
        <v>1</v>
      </c>
      <c r="N222">
        <f>SUMIFS(K:K,I:I,I:I,J:J,J:J)</f>
        <v>0.99999999999999989</v>
      </c>
      <c r="O222" t="str">
        <f t="shared" si="11"/>
        <v/>
      </c>
    </row>
    <row r="223" spans="1:15" x14ac:dyDescent="0.25">
      <c r="A223">
        <v>10471</v>
      </c>
      <c r="B223" t="s">
        <v>59</v>
      </c>
      <c r="C223" t="s">
        <v>70</v>
      </c>
      <c r="D223">
        <v>0.1</v>
      </c>
      <c r="E223">
        <f t="shared" si="9"/>
        <v>0.99999999999999989</v>
      </c>
      <c r="F223" t="str">
        <f t="shared" si="10"/>
        <v/>
      </c>
      <c r="H223">
        <f>A223</f>
        <v>10471</v>
      </c>
      <c r="I223" t="str">
        <f>CONCATENATE("N",RIGHT(B223,5))</f>
        <v>N24005</v>
      </c>
      <c r="J223" t="str">
        <f>C223</f>
        <v>WU0_3820_0000</v>
      </c>
      <c r="K223">
        <f>D223*L223</f>
        <v>0.1</v>
      </c>
      <c r="L223">
        <f>IF(LEFT(B223,1)="F",_xlfn.IFNA(VLOOKUP(CONCATENATE("F",RIGHT(B:B,5),C:C),'F &amp; N Factors'!C:M,10,FALSE),1),_xlfn.IFNA(VLOOKUP(CONCATENATE("F",RIGHT(B:B,5),C:C),'F &amp; N Factors'!C:M,11,FALSE),1))</f>
        <v>1</v>
      </c>
      <c r="N223">
        <f>SUMIFS(K:K,I:I,I:I,J:J,J:J)</f>
        <v>0.99999999999999989</v>
      </c>
      <c r="O223" t="str">
        <f t="shared" si="11"/>
        <v/>
      </c>
    </row>
    <row r="224" spans="1:15" x14ac:dyDescent="0.25">
      <c r="A224">
        <v>10404</v>
      </c>
      <c r="B224" t="s">
        <v>59</v>
      </c>
      <c r="C224" t="s">
        <v>71</v>
      </c>
      <c r="D224">
        <v>0.25</v>
      </c>
      <c r="E224">
        <f t="shared" si="9"/>
        <v>1</v>
      </c>
      <c r="F224" t="str">
        <f t="shared" si="10"/>
        <v/>
      </c>
      <c r="H224">
        <f>A224</f>
        <v>10404</v>
      </c>
      <c r="I224" t="str">
        <f>CONCATENATE("N",RIGHT(B224,5))</f>
        <v>N24005</v>
      </c>
      <c r="J224" t="str">
        <f>C224</f>
        <v>WU0_3821_0000</v>
      </c>
      <c r="K224">
        <f>D224*L224</f>
        <v>0.25</v>
      </c>
      <c r="L224">
        <f>IF(LEFT(B224,1)="F",_xlfn.IFNA(VLOOKUP(CONCATENATE("F",RIGHT(B:B,5),C:C),'F &amp; N Factors'!C:M,10,FALSE),1),_xlfn.IFNA(VLOOKUP(CONCATENATE("F",RIGHT(B:B,5),C:C),'F &amp; N Factors'!C:M,11,FALSE),1))</f>
        <v>1</v>
      </c>
      <c r="N224">
        <f>SUMIFS(K:K,I:I,I:I,J:J,J:J)</f>
        <v>1</v>
      </c>
      <c r="O224" t="str">
        <f t="shared" si="11"/>
        <v/>
      </c>
    </row>
    <row r="225" spans="1:15" x14ac:dyDescent="0.25">
      <c r="A225">
        <v>10405</v>
      </c>
      <c r="B225" t="s">
        <v>59</v>
      </c>
      <c r="C225" t="s">
        <v>71</v>
      </c>
      <c r="D225">
        <v>0.25</v>
      </c>
      <c r="E225">
        <f t="shared" si="9"/>
        <v>1</v>
      </c>
      <c r="F225" t="str">
        <f t="shared" si="10"/>
        <v/>
      </c>
      <c r="H225">
        <f>A225</f>
        <v>10405</v>
      </c>
      <c r="I225" t="str">
        <f>CONCATENATE("N",RIGHT(B225,5))</f>
        <v>N24005</v>
      </c>
      <c r="J225" t="str">
        <f>C225</f>
        <v>WU0_3821_0000</v>
      </c>
      <c r="K225">
        <f>D225*L225</f>
        <v>0.25</v>
      </c>
      <c r="L225">
        <f>IF(LEFT(B225,1)="F",_xlfn.IFNA(VLOOKUP(CONCATENATE("F",RIGHT(B:B,5),C:C),'F &amp; N Factors'!C:M,10,FALSE),1),_xlfn.IFNA(VLOOKUP(CONCATENATE("F",RIGHT(B:B,5),C:C),'F &amp; N Factors'!C:M,11,FALSE),1))</f>
        <v>1</v>
      </c>
      <c r="N225">
        <f>SUMIFS(K:K,I:I,I:I,J:J,J:J)</f>
        <v>1</v>
      </c>
      <c r="O225" t="str">
        <f t="shared" si="11"/>
        <v/>
      </c>
    </row>
    <row r="226" spans="1:15" x14ac:dyDescent="0.25">
      <c r="A226">
        <v>10424</v>
      </c>
      <c r="B226" t="s">
        <v>59</v>
      </c>
      <c r="C226" t="s">
        <v>71</v>
      </c>
      <c r="D226">
        <v>0.25</v>
      </c>
      <c r="E226">
        <f t="shared" si="9"/>
        <v>1</v>
      </c>
      <c r="F226" t="str">
        <f t="shared" si="10"/>
        <v/>
      </c>
      <c r="H226">
        <f>A226</f>
        <v>10424</v>
      </c>
      <c r="I226" t="str">
        <f>CONCATENATE("N",RIGHT(B226,5))</f>
        <v>N24005</v>
      </c>
      <c r="J226" t="str">
        <f>C226</f>
        <v>WU0_3821_0000</v>
      </c>
      <c r="K226">
        <f>D226*L226</f>
        <v>0.25</v>
      </c>
      <c r="L226">
        <f>IF(LEFT(B226,1)="F",_xlfn.IFNA(VLOOKUP(CONCATENATE("F",RIGHT(B:B,5),C:C),'F &amp; N Factors'!C:M,10,FALSE),1),_xlfn.IFNA(VLOOKUP(CONCATENATE("F",RIGHT(B:B,5),C:C),'F &amp; N Factors'!C:M,11,FALSE),1))</f>
        <v>1</v>
      </c>
      <c r="N226">
        <f>SUMIFS(K:K,I:I,I:I,J:J,J:J)</f>
        <v>1</v>
      </c>
      <c r="O226" t="str">
        <f t="shared" si="11"/>
        <v/>
      </c>
    </row>
    <row r="227" spans="1:15" x14ac:dyDescent="0.25">
      <c r="A227">
        <v>10449</v>
      </c>
      <c r="B227" t="s">
        <v>59</v>
      </c>
      <c r="C227" t="s">
        <v>71</v>
      </c>
      <c r="D227">
        <v>0.25</v>
      </c>
      <c r="E227">
        <f t="shared" si="9"/>
        <v>1</v>
      </c>
      <c r="F227" t="str">
        <f t="shared" si="10"/>
        <v/>
      </c>
      <c r="H227">
        <f>A227</f>
        <v>10449</v>
      </c>
      <c r="I227" t="str">
        <f>CONCATENATE("N",RIGHT(B227,5))</f>
        <v>N24005</v>
      </c>
      <c r="J227" t="str">
        <f>C227</f>
        <v>WU0_3821_0000</v>
      </c>
      <c r="K227">
        <f>D227*L227</f>
        <v>0.25</v>
      </c>
      <c r="L227">
        <f>IF(LEFT(B227,1)="F",_xlfn.IFNA(VLOOKUP(CONCATENATE("F",RIGHT(B:B,5),C:C),'F &amp; N Factors'!C:M,10,FALSE),1),_xlfn.IFNA(VLOOKUP(CONCATENATE("F",RIGHT(B:B,5),C:C),'F &amp; N Factors'!C:M,11,FALSE),1))</f>
        <v>1</v>
      </c>
      <c r="N227">
        <f>SUMIFS(K:K,I:I,I:I,J:J,J:J)</f>
        <v>1</v>
      </c>
      <c r="O227" t="str">
        <f t="shared" si="11"/>
        <v/>
      </c>
    </row>
    <row r="228" spans="1:15" x14ac:dyDescent="0.25">
      <c r="A228">
        <v>8939</v>
      </c>
      <c r="B228" t="s">
        <v>72</v>
      </c>
      <c r="C228" t="s">
        <v>49</v>
      </c>
      <c r="D228">
        <v>2.7777777999999999E-2</v>
      </c>
      <c r="E228">
        <f t="shared" si="9"/>
        <v>1.0000000010000001</v>
      </c>
      <c r="F228" t="str">
        <f t="shared" si="10"/>
        <v/>
      </c>
      <c r="H228">
        <f>A228</f>
        <v>8939</v>
      </c>
      <c r="I228" t="str">
        <f>CONCATENATE("N",RIGHT(B228,5))</f>
        <v>N24009</v>
      </c>
      <c r="J228" t="str">
        <f>C228</f>
        <v>WL0_4772_0000</v>
      </c>
      <c r="K228">
        <f>D228*L228</f>
        <v>2.7450412026902675E-2</v>
      </c>
      <c r="L228">
        <f>IF(LEFT(B228,1)="F",_xlfn.IFNA(VLOOKUP(CONCATENATE("F",RIGHT(B:B,5),C:C),'F &amp; N Factors'!C:M,10,FALSE),1),_xlfn.IFNA(VLOOKUP(CONCATENATE("F",RIGHT(B:B,5),C:C),'F &amp; N Factors'!C:M,11,FALSE),1))</f>
        <v>0.98821482506277769</v>
      </c>
      <c r="N228">
        <f>SUMIFS(K:K,I:I,I:I,J:J,J:J)</f>
        <v>1.0000000010000001</v>
      </c>
      <c r="O228" t="str">
        <f t="shared" si="11"/>
        <v/>
      </c>
    </row>
    <row r="229" spans="1:15" x14ac:dyDescent="0.25">
      <c r="A229">
        <v>8990</v>
      </c>
      <c r="B229" t="s">
        <v>72</v>
      </c>
      <c r="C229" t="s">
        <v>49</v>
      </c>
      <c r="D229">
        <v>2.7777777999999999E-2</v>
      </c>
      <c r="E229">
        <f t="shared" si="9"/>
        <v>1.0000000010000001</v>
      </c>
      <c r="F229" t="str">
        <f t="shared" si="10"/>
        <v/>
      </c>
      <c r="H229">
        <f>A229</f>
        <v>8990</v>
      </c>
      <c r="I229" t="str">
        <f>CONCATENATE("N",RIGHT(B229,5))</f>
        <v>N24009</v>
      </c>
      <c r="J229" t="str">
        <f>C229</f>
        <v>WL0_4772_0000</v>
      </c>
      <c r="K229">
        <f>D229*L229</f>
        <v>2.7450412026902675E-2</v>
      </c>
      <c r="L229">
        <f>IF(LEFT(B229,1)="F",_xlfn.IFNA(VLOOKUP(CONCATENATE("F",RIGHT(B:B,5),C:C),'F &amp; N Factors'!C:M,10,FALSE),1),_xlfn.IFNA(VLOOKUP(CONCATENATE("F",RIGHT(B:B,5),C:C),'F &amp; N Factors'!C:M,11,FALSE),1))</f>
        <v>0.98821482506277769</v>
      </c>
      <c r="N229">
        <f>SUMIFS(K:K,I:I,I:I,J:J,J:J)</f>
        <v>1.0000000010000001</v>
      </c>
      <c r="O229" t="str">
        <f t="shared" si="11"/>
        <v/>
      </c>
    </row>
    <row r="230" spans="1:15" x14ac:dyDescent="0.25">
      <c r="A230">
        <v>9047</v>
      </c>
      <c r="B230" t="s">
        <v>72</v>
      </c>
      <c r="C230" t="s">
        <v>49</v>
      </c>
      <c r="D230">
        <v>2.7777777999999999E-2</v>
      </c>
      <c r="E230">
        <f t="shared" si="9"/>
        <v>1.0000000010000001</v>
      </c>
      <c r="F230" t="str">
        <f t="shared" si="10"/>
        <v/>
      </c>
      <c r="H230">
        <f>A230</f>
        <v>9047</v>
      </c>
      <c r="I230" t="str">
        <f>CONCATENATE("N",RIGHT(B230,5))</f>
        <v>N24009</v>
      </c>
      <c r="J230" t="str">
        <f>C230</f>
        <v>WL0_4772_0000</v>
      </c>
      <c r="K230">
        <f>D230*L230</f>
        <v>2.7450412026902675E-2</v>
      </c>
      <c r="L230">
        <f>IF(LEFT(B230,1)="F",_xlfn.IFNA(VLOOKUP(CONCATENATE("F",RIGHT(B:B,5),C:C),'F &amp; N Factors'!C:M,10,FALSE),1),_xlfn.IFNA(VLOOKUP(CONCATENATE("F",RIGHT(B:B,5),C:C),'F &amp; N Factors'!C:M,11,FALSE),1))</f>
        <v>0.98821482506277769</v>
      </c>
      <c r="N230">
        <f>SUMIFS(K:K,I:I,I:I,J:J,J:J)</f>
        <v>1.0000000010000001</v>
      </c>
      <c r="O230" t="str">
        <f t="shared" si="11"/>
        <v/>
      </c>
    </row>
    <row r="231" spans="1:15" x14ac:dyDescent="0.25">
      <c r="A231">
        <v>9082</v>
      </c>
      <c r="B231" t="s">
        <v>72</v>
      </c>
      <c r="C231" t="s">
        <v>49</v>
      </c>
      <c r="D231">
        <v>2.7777777999999999E-2</v>
      </c>
      <c r="E231">
        <f t="shared" si="9"/>
        <v>1.0000000010000001</v>
      </c>
      <c r="F231" t="str">
        <f t="shared" si="10"/>
        <v/>
      </c>
      <c r="H231">
        <f>A231</f>
        <v>9082</v>
      </c>
      <c r="I231" t="str">
        <f>CONCATENATE("N",RIGHT(B231,5))</f>
        <v>N24009</v>
      </c>
      <c r="J231" t="str">
        <f>C231</f>
        <v>WL0_4772_0000</v>
      </c>
      <c r="K231">
        <f>D231*L231</f>
        <v>2.7450412026902675E-2</v>
      </c>
      <c r="L231">
        <f>IF(LEFT(B231,1)="F",_xlfn.IFNA(VLOOKUP(CONCATENATE("F",RIGHT(B:B,5),C:C),'F &amp; N Factors'!C:M,10,FALSE),1),_xlfn.IFNA(VLOOKUP(CONCATENATE("F",RIGHT(B:B,5),C:C),'F &amp; N Factors'!C:M,11,FALSE),1))</f>
        <v>0.98821482506277769</v>
      </c>
      <c r="N231">
        <f>SUMIFS(K:K,I:I,I:I,J:J,J:J)</f>
        <v>1.0000000010000001</v>
      </c>
      <c r="O231" t="str">
        <f t="shared" si="11"/>
        <v/>
      </c>
    </row>
    <row r="232" spans="1:15" x14ac:dyDescent="0.25">
      <c r="A232">
        <v>9117</v>
      </c>
      <c r="B232" t="s">
        <v>72</v>
      </c>
      <c r="C232" t="s">
        <v>49</v>
      </c>
      <c r="D232">
        <v>0.83333333300000001</v>
      </c>
      <c r="E232">
        <f t="shared" si="9"/>
        <v>1.0000000010000001</v>
      </c>
      <c r="F232" t="str">
        <f t="shared" si="10"/>
        <v/>
      </c>
      <c r="H232">
        <f>A232</f>
        <v>9117</v>
      </c>
      <c r="I232" t="str">
        <f>CONCATENATE("N",RIGHT(B232,5))</f>
        <v>N24009</v>
      </c>
      <c r="J232" t="str">
        <f>C232</f>
        <v>WL0_4772_0000</v>
      </c>
      <c r="K232">
        <f>D232*L232</f>
        <v>0.82351235388957644</v>
      </c>
      <c r="L232">
        <f>IF(LEFT(B232,1)="F",_xlfn.IFNA(VLOOKUP(CONCATENATE("F",RIGHT(B:B,5),C:C),'F &amp; N Factors'!C:M,10,FALSE),1),_xlfn.IFNA(VLOOKUP(CONCATENATE("F",RIGHT(B:B,5),C:C),'F &amp; N Factors'!C:M,11,FALSE),1))</f>
        <v>0.98821482506277769</v>
      </c>
      <c r="N232">
        <f>SUMIFS(K:K,I:I,I:I,J:J,J:J)</f>
        <v>1.0000000010000001</v>
      </c>
      <c r="O232" t="str">
        <f t="shared" si="11"/>
        <v/>
      </c>
    </row>
    <row r="233" spans="1:15" x14ac:dyDescent="0.25">
      <c r="A233">
        <v>9148</v>
      </c>
      <c r="B233" t="s">
        <v>72</v>
      </c>
      <c r="C233" t="s">
        <v>49</v>
      </c>
      <c r="D233">
        <v>2.7777777999999999E-2</v>
      </c>
      <c r="E233">
        <f t="shared" si="9"/>
        <v>1.0000000010000001</v>
      </c>
      <c r="F233" t="str">
        <f t="shared" si="10"/>
        <v/>
      </c>
      <c r="H233">
        <f>A233</f>
        <v>9148</v>
      </c>
      <c r="I233" t="str">
        <f>CONCATENATE("N",RIGHT(B233,5))</f>
        <v>N24009</v>
      </c>
      <c r="J233" t="str">
        <f>C233</f>
        <v>WL0_4772_0000</v>
      </c>
      <c r="K233">
        <f>D233*L233</f>
        <v>2.7450412026902675E-2</v>
      </c>
      <c r="L233">
        <f>IF(LEFT(B233,1)="F",_xlfn.IFNA(VLOOKUP(CONCATENATE("F",RIGHT(B:B,5),C:C),'F &amp; N Factors'!C:M,10,FALSE),1),_xlfn.IFNA(VLOOKUP(CONCATENATE("F",RIGHT(B:B,5),C:C),'F &amp; N Factors'!C:M,11,FALSE),1))</f>
        <v>0.98821482506277769</v>
      </c>
      <c r="N233">
        <f>SUMIFS(K:K,I:I,I:I,J:J,J:J)</f>
        <v>1.0000000010000001</v>
      </c>
      <c r="O233" t="str">
        <f t="shared" si="11"/>
        <v/>
      </c>
    </row>
    <row r="234" spans="1:15" x14ac:dyDescent="0.25">
      <c r="A234">
        <v>9178</v>
      </c>
      <c r="B234" t="s">
        <v>72</v>
      </c>
      <c r="C234" t="s">
        <v>49</v>
      </c>
      <c r="D234">
        <v>2.7777777999999999E-2</v>
      </c>
      <c r="E234">
        <f t="shared" si="9"/>
        <v>1.0000000010000001</v>
      </c>
      <c r="F234" t="str">
        <f t="shared" si="10"/>
        <v/>
      </c>
      <c r="H234">
        <f>A234</f>
        <v>9178</v>
      </c>
      <c r="I234" t="str">
        <f>CONCATENATE("N",RIGHT(B234,5))</f>
        <v>N24009</v>
      </c>
      <c r="J234" t="str">
        <f>C234</f>
        <v>WL0_4772_0000</v>
      </c>
      <c r="K234">
        <f>D234*L234</f>
        <v>2.7450412026902675E-2</v>
      </c>
      <c r="L234">
        <f>IF(LEFT(B234,1)="F",_xlfn.IFNA(VLOOKUP(CONCATENATE("F",RIGHT(B:B,5),C:C),'F &amp; N Factors'!C:M,10,FALSE),1),_xlfn.IFNA(VLOOKUP(CONCATENATE("F",RIGHT(B:B,5),C:C),'F &amp; N Factors'!C:M,11,FALSE),1))</f>
        <v>0.98821482506277769</v>
      </c>
      <c r="N234">
        <f>SUMIFS(K:K,I:I,I:I,J:J,J:J)</f>
        <v>1.0000000010000001</v>
      </c>
      <c r="O234" t="str">
        <f t="shared" si="11"/>
        <v/>
      </c>
    </row>
    <row r="235" spans="1:15" x14ac:dyDescent="0.25">
      <c r="A235">
        <v>8692</v>
      </c>
      <c r="B235" t="s">
        <v>72</v>
      </c>
      <c r="C235" t="s">
        <v>73</v>
      </c>
      <c r="D235">
        <v>4.7619047999999997E-2</v>
      </c>
      <c r="E235">
        <f t="shared" si="9"/>
        <v>1.000000003</v>
      </c>
      <c r="F235" t="str">
        <f t="shared" si="10"/>
        <v/>
      </c>
      <c r="H235">
        <f>A235</f>
        <v>8692</v>
      </c>
      <c r="I235" t="str">
        <f>CONCATENATE("N",RIGHT(B235,5))</f>
        <v>N24009</v>
      </c>
      <c r="J235" t="str">
        <f>C235</f>
        <v>WL0_4920_0000</v>
      </c>
      <c r="K235">
        <f>D235*L235</f>
        <v>4.7619047999999997E-2</v>
      </c>
      <c r="L235">
        <f>IF(LEFT(B235,1)="F",_xlfn.IFNA(VLOOKUP(CONCATENATE("F",RIGHT(B:B,5),C:C),'F &amp; N Factors'!C:M,10,FALSE),1),_xlfn.IFNA(VLOOKUP(CONCATENATE("F",RIGHT(B:B,5),C:C),'F &amp; N Factors'!C:M,11,FALSE),1))</f>
        <v>1</v>
      </c>
      <c r="N235">
        <f>SUMIFS(K:K,I:I,I:I,J:J,J:J)</f>
        <v>1.000000003</v>
      </c>
      <c r="O235" t="str">
        <f t="shared" si="11"/>
        <v/>
      </c>
    </row>
    <row r="236" spans="1:15" x14ac:dyDescent="0.25">
      <c r="A236">
        <v>8719</v>
      </c>
      <c r="B236" t="s">
        <v>72</v>
      </c>
      <c r="C236" t="s">
        <v>73</v>
      </c>
      <c r="D236">
        <v>4.7619047999999997E-2</v>
      </c>
      <c r="E236">
        <f t="shared" si="9"/>
        <v>1.000000003</v>
      </c>
      <c r="F236" t="str">
        <f t="shared" si="10"/>
        <v/>
      </c>
      <c r="H236">
        <f>A236</f>
        <v>8719</v>
      </c>
      <c r="I236" t="str">
        <f>CONCATENATE("N",RIGHT(B236,5))</f>
        <v>N24009</v>
      </c>
      <c r="J236" t="str">
        <f>C236</f>
        <v>WL0_4920_0000</v>
      </c>
      <c r="K236">
        <f>D236*L236</f>
        <v>4.7619047999999997E-2</v>
      </c>
      <c r="L236">
        <f>IF(LEFT(B236,1)="F",_xlfn.IFNA(VLOOKUP(CONCATENATE("F",RIGHT(B:B,5),C:C),'F &amp; N Factors'!C:M,10,FALSE),1),_xlfn.IFNA(VLOOKUP(CONCATENATE("F",RIGHT(B:B,5),C:C),'F &amp; N Factors'!C:M,11,FALSE),1))</f>
        <v>1</v>
      </c>
      <c r="N236">
        <f>SUMIFS(K:K,I:I,I:I,J:J,J:J)</f>
        <v>1.000000003</v>
      </c>
      <c r="O236" t="str">
        <f t="shared" si="11"/>
        <v/>
      </c>
    </row>
    <row r="237" spans="1:15" x14ac:dyDescent="0.25">
      <c r="A237">
        <v>8748</v>
      </c>
      <c r="B237" t="s">
        <v>72</v>
      </c>
      <c r="C237" t="s">
        <v>73</v>
      </c>
      <c r="D237">
        <v>4.7619047999999997E-2</v>
      </c>
      <c r="E237">
        <f t="shared" si="9"/>
        <v>1.000000003</v>
      </c>
      <c r="F237" t="str">
        <f t="shared" si="10"/>
        <v/>
      </c>
      <c r="H237">
        <f>A237</f>
        <v>8748</v>
      </c>
      <c r="I237" t="str">
        <f>CONCATENATE("N",RIGHT(B237,5))</f>
        <v>N24009</v>
      </c>
      <c r="J237" t="str">
        <f>C237</f>
        <v>WL0_4920_0000</v>
      </c>
      <c r="K237">
        <f>D237*L237</f>
        <v>4.7619047999999997E-2</v>
      </c>
      <c r="L237">
        <f>IF(LEFT(B237,1)="F",_xlfn.IFNA(VLOOKUP(CONCATENATE("F",RIGHT(B:B,5),C:C),'F &amp; N Factors'!C:M,10,FALSE),1),_xlfn.IFNA(VLOOKUP(CONCATENATE("F",RIGHT(B:B,5),C:C),'F &amp; N Factors'!C:M,11,FALSE),1))</f>
        <v>1</v>
      </c>
      <c r="N237">
        <f>SUMIFS(K:K,I:I,I:I,J:J,J:J)</f>
        <v>1.000000003</v>
      </c>
      <c r="O237" t="str">
        <f t="shared" si="11"/>
        <v/>
      </c>
    </row>
    <row r="238" spans="1:15" x14ac:dyDescent="0.25">
      <c r="A238">
        <v>8773</v>
      </c>
      <c r="B238" t="s">
        <v>72</v>
      </c>
      <c r="C238" t="s">
        <v>73</v>
      </c>
      <c r="D238">
        <v>4.7619047999999997E-2</v>
      </c>
      <c r="E238">
        <f t="shared" si="9"/>
        <v>1.000000003</v>
      </c>
      <c r="F238" t="str">
        <f t="shared" si="10"/>
        <v/>
      </c>
      <c r="H238">
        <f>A238</f>
        <v>8773</v>
      </c>
      <c r="I238" t="str">
        <f>CONCATENATE("N",RIGHT(B238,5))</f>
        <v>N24009</v>
      </c>
      <c r="J238" t="str">
        <f>C238</f>
        <v>WL0_4920_0000</v>
      </c>
      <c r="K238">
        <f>D238*L238</f>
        <v>4.7619047999999997E-2</v>
      </c>
      <c r="L238">
        <f>IF(LEFT(B238,1)="F",_xlfn.IFNA(VLOOKUP(CONCATENATE("F",RIGHT(B:B,5),C:C),'F &amp; N Factors'!C:M,10,FALSE),1),_xlfn.IFNA(VLOOKUP(CONCATENATE("F",RIGHT(B:B,5),C:C),'F &amp; N Factors'!C:M,11,FALSE),1))</f>
        <v>1</v>
      </c>
      <c r="N238">
        <f>SUMIFS(K:K,I:I,I:I,J:J,J:J)</f>
        <v>1.000000003</v>
      </c>
      <c r="O238" t="str">
        <f t="shared" si="11"/>
        <v/>
      </c>
    </row>
    <row r="239" spans="1:15" x14ac:dyDescent="0.25">
      <c r="A239">
        <v>8799</v>
      </c>
      <c r="B239" t="s">
        <v>72</v>
      </c>
      <c r="C239" t="s">
        <v>73</v>
      </c>
      <c r="D239">
        <v>4.7619047999999997E-2</v>
      </c>
      <c r="E239">
        <f t="shared" si="9"/>
        <v>1.000000003</v>
      </c>
      <c r="F239" t="str">
        <f t="shared" si="10"/>
        <v/>
      </c>
      <c r="H239">
        <f>A239</f>
        <v>8799</v>
      </c>
      <c r="I239" t="str">
        <f>CONCATENATE("N",RIGHT(B239,5))</f>
        <v>N24009</v>
      </c>
      <c r="J239" t="str">
        <f>C239</f>
        <v>WL0_4920_0000</v>
      </c>
      <c r="K239">
        <f>D239*L239</f>
        <v>4.7619047999999997E-2</v>
      </c>
      <c r="L239">
        <f>IF(LEFT(B239,1)="F",_xlfn.IFNA(VLOOKUP(CONCATENATE("F",RIGHT(B:B,5),C:C),'F &amp; N Factors'!C:M,10,FALSE),1),_xlfn.IFNA(VLOOKUP(CONCATENATE("F",RIGHT(B:B,5),C:C),'F &amp; N Factors'!C:M,11,FALSE),1))</f>
        <v>1</v>
      </c>
      <c r="N239">
        <f>SUMIFS(K:K,I:I,I:I,J:J,J:J)</f>
        <v>1.000000003</v>
      </c>
      <c r="O239" t="str">
        <f t="shared" si="11"/>
        <v/>
      </c>
    </row>
    <row r="240" spans="1:15" x14ac:dyDescent="0.25">
      <c r="A240">
        <v>8825</v>
      </c>
      <c r="B240" t="s">
        <v>72</v>
      </c>
      <c r="C240" t="s">
        <v>73</v>
      </c>
      <c r="D240">
        <v>0.66666666699999999</v>
      </c>
      <c r="E240">
        <f t="shared" si="9"/>
        <v>1.000000003</v>
      </c>
      <c r="F240" t="str">
        <f t="shared" si="10"/>
        <v/>
      </c>
      <c r="H240">
        <f>A240</f>
        <v>8825</v>
      </c>
      <c r="I240" t="str">
        <f>CONCATENATE("N",RIGHT(B240,5))</f>
        <v>N24009</v>
      </c>
      <c r="J240" t="str">
        <f>C240</f>
        <v>WL0_4920_0000</v>
      </c>
      <c r="K240">
        <f>D240*L240</f>
        <v>0.66666666699999999</v>
      </c>
      <c r="L240">
        <f>IF(LEFT(B240,1)="F",_xlfn.IFNA(VLOOKUP(CONCATENATE("F",RIGHT(B:B,5),C:C),'F &amp; N Factors'!C:M,10,FALSE),1),_xlfn.IFNA(VLOOKUP(CONCATENATE("F",RIGHT(B:B,5),C:C),'F &amp; N Factors'!C:M,11,FALSE),1))</f>
        <v>1</v>
      </c>
      <c r="N240">
        <f>SUMIFS(K:K,I:I,I:I,J:J,J:J)</f>
        <v>1.000000003</v>
      </c>
      <c r="O240" t="str">
        <f t="shared" si="11"/>
        <v/>
      </c>
    </row>
    <row r="241" spans="1:15" x14ac:dyDescent="0.25">
      <c r="A241">
        <v>8851</v>
      </c>
      <c r="B241" t="s">
        <v>72</v>
      </c>
      <c r="C241" t="s">
        <v>73</v>
      </c>
      <c r="D241">
        <v>4.7619047999999997E-2</v>
      </c>
      <c r="E241">
        <f t="shared" si="9"/>
        <v>1.000000003</v>
      </c>
      <c r="F241" t="str">
        <f t="shared" si="10"/>
        <v/>
      </c>
      <c r="H241">
        <f>A241</f>
        <v>8851</v>
      </c>
      <c r="I241" t="str">
        <f>CONCATENATE("N",RIGHT(B241,5))</f>
        <v>N24009</v>
      </c>
      <c r="J241" t="str">
        <f>C241</f>
        <v>WL0_4920_0000</v>
      </c>
      <c r="K241">
        <f>D241*L241</f>
        <v>4.7619047999999997E-2</v>
      </c>
      <c r="L241">
        <f>IF(LEFT(B241,1)="F",_xlfn.IFNA(VLOOKUP(CONCATENATE("F",RIGHT(B:B,5),C:C),'F &amp; N Factors'!C:M,10,FALSE),1),_xlfn.IFNA(VLOOKUP(CONCATENATE("F",RIGHT(B:B,5),C:C),'F &amp; N Factors'!C:M,11,FALSE),1))</f>
        <v>1</v>
      </c>
      <c r="N241">
        <f>SUMIFS(K:K,I:I,I:I,J:J,J:J)</f>
        <v>1.000000003</v>
      </c>
      <c r="O241" t="str">
        <f t="shared" si="11"/>
        <v/>
      </c>
    </row>
    <row r="242" spans="1:15" x14ac:dyDescent="0.25">
      <c r="A242">
        <v>8881</v>
      </c>
      <c r="B242" t="s">
        <v>72</v>
      </c>
      <c r="C242" t="s">
        <v>73</v>
      </c>
      <c r="D242">
        <v>4.7619047999999997E-2</v>
      </c>
      <c r="E242">
        <f t="shared" si="9"/>
        <v>1.000000003</v>
      </c>
      <c r="F242" t="str">
        <f t="shared" si="10"/>
        <v/>
      </c>
      <c r="H242">
        <f>A242</f>
        <v>8881</v>
      </c>
      <c r="I242" t="str">
        <f>CONCATENATE("N",RIGHT(B242,5))</f>
        <v>N24009</v>
      </c>
      <c r="J242" t="str">
        <f>C242</f>
        <v>WL0_4920_0000</v>
      </c>
      <c r="K242">
        <f>D242*L242</f>
        <v>4.7619047999999997E-2</v>
      </c>
      <c r="L242">
        <f>IF(LEFT(B242,1)="F",_xlfn.IFNA(VLOOKUP(CONCATENATE("F",RIGHT(B:B,5),C:C),'F &amp; N Factors'!C:M,10,FALSE),1),_xlfn.IFNA(VLOOKUP(CONCATENATE("F",RIGHT(B:B,5),C:C),'F &amp; N Factors'!C:M,11,FALSE),1))</f>
        <v>1</v>
      </c>
      <c r="N242">
        <f>SUMIFS(K:K,I:I,I:I,J:J,J:J)</f>
        <v>1.000000003</v>
      </c>
      <c r="O242" t="str">
        <f t="shared" si="11"/>
        <v/>
      </c>
    </row>
    <row r="243" spans="1:15" x14ac:dyDescent="0.25">
      <c r="A243">
        <v>8628</v>
      </c>
      <c r="B243" t="s">
        <v>72</v>
      </c>
      <c r="C243" t="s">
        <v>74</v>
      </c>
      <c r="D243">
        <v>0.98</v>
      </c>
      <c r="E243">
        <f t="shared" si="9"/>
        <v>1</v>
      </c>
      <c r="F243" t="str">
        <f t="shared" si="10"/>
        <v/>
      </c>
      <c r="H243">
        <f>A243</f>
        <v>8628</v>
      </c>
      <c r="I243" t="str">
        <f>CONCATENATE("N",RIGHT(B243,5))</f>
        <v>N24009</v>
      </c>
      <c r="J243" t="str">
        <f>C243</f>
        <v>WL0_4921_0000</v>
      </c>
      <c r="K243">
        <f>D243*L243</f>
        <v>0.98</v>
      </c>
      <c r="L243">
        <f>IF(LEFT(B243,1)="F",_xlfn.IFNA(VLOOKUP(CONCATENATE("F",RIGHT(B:B,5),C:C),'F &amp; N Factors'!C:M,10,FALSE),1),_xlfn.IFNA(VLOOKUP(CONCATENATE("F",RIGHT(B:B,5),C:C),'F &amp; N Factors'!C:M,11,FALSE),1))</f>
        <v>1</v>
      </c>
      <c r="N243">
        <f>SUMIFS(K:K,I:I,I:I,J:J,J:J)</f>
        <v>1</v>
      </c>
      <c r="O243" t="str">
        <f t="shared" si="11"/>
        <v/>
      </c>
    </row>
    <row r="244" spans="1:15" x14ac:dyDescent="0.25">
      <c r="A244">
        <v>8662</v>
      </c>
      <c r="B244" t="s">
        <v>72</v>
      </c>
      <c r="C244" t="s">
        <v>74</v>
      </c>
      <c r="D244">
        <v>0.02</v>
      </c>
      <c r="E244">
        <f t="shared" si="9"/>
        <v>1</v>
      </c>
      <c r="F244" t="str">
        <f t="shared" si="10"/>
        <v/>
      </c>
      <c r="H244">
        <f>A244</f>
        <v>8662</v>
      </c>
      <c r="I244" t="str">
        <f>CONCATENATE("N",RIGHT(B244,5))</f>
        <v>N24009</v>
      </c>
      <c r="J244" t="str">
        <f>C244</f>
        <v>WL0_4921_0000</v>
      </c>
      <c r="K244">
        <f>D244*L244</f>
        <v>0.02</v>
      </c>
      <c r="L244">
        <f>IF(LEFT(B244,1)="F",_xlfn.IFNA(VLOOKUP(CONCATENATE("F",RIGHT(B:B,5),C:C),'F &amp; N Factors'!C:M,10,FALSE),1),_xlfn.IFNA(VLOOKUP(CONCATENATE("F",RIGHT(B:B,5),C:C),'F &amp; N Factors'!C:M,11,FALSE),1))</f>
        <v>1</v>
      </c>
      <c r="N244">
        <f>SUMIFS(K:K,I:I,I:I,J:J,J:J)</f>
        <v>1</v>
      </c>
      <c r="O244" t="str">
        <f t="shared" si="11"/>
        <v/>
      </c>
    </row>
    <row r="245" spans="1:15" x14ac:dyDescent="0.25">
      <c r="A245">
        <v>8340</v>
      </c>
      <c r="B245" t="s">
        <v>72</v>
      </c>
      <c r="C245" t="s">
        <v>75</v>
      </c>
      <c r="D245">
        <v>7.6923077000000006E-2</v>
      </c>
      <c r="E245">
        <f t="shared" si="9"/>
        <v>1.0000000010000001</v>
      </c>
      <c r="F245" t="str">
        <f t="shared" si="10"/>
        <v/>
      </c>
      <c r="H245">
        <f>A245</f>
        <v>8340</v>
      </c>
      <c r="I245" t="str">
        <f>CONCATENATE("N",RIGHT(B245,5))</f>
        <v>N24009</v>
      </c>
      <c r="J245" t="str">
        <f>C245</f>
        <v>WL0_4922_0000</v>
      </c>
      <c r="K245">
        <f>D245*L245</f>
        <v>7.6923077000000006E-2</v>
      </c>
      <c r="L245">
        <f>IF(LEFT(B245,1)="F",_xlfn.IFNA(VLOOKUP(CONCATENATE("F",RIGHT(B:B,5),C:C),'F &amp; N Factors'!C:M,10,FALSE),1),_xlfn.IFNA(VLOOKUP(CONCATENATE("F",RIGHT(B:B,5),C:C),'F &amp; N Factors'!C:M,11,FALSE),1))</f>
        <v>1</v>
      </c>
      <c r="N245">
        <f>SUMIFS(K:K,I:I,I:I,J:J,J:J)</f>
        <v>1.0000000010000001</v>
      </c>
      <c r="O245" t="str">
        <f t="shared" si="11"/>
        <v/>
      </c>
    </row>
    <row r="246" spans="1:15" x14ac:dyDescent="0.25">
      <c r="A246">
        <v>8360</v>
      </c>
      <c r="B246" t="s">
        <v>72</v>
      </c>
      <c r="C246" t="s">
        <v>75</v>
      </c>
      <c r="D246">
        <v>7.6923077000000006E-2</v>
      </c>
      <c r="E246">
        <f t="shared" si="9"/>
        <v>1.0000000010000001</v>
      </c>
      <c r="F246" t="str">
        <f t="shared" si="10"/>
        <v/>
      </c>
      <c r="H246">
        <f>A246</f>
        <v>8360</v>
      </c>
      <c r="I246" t="str">
        <f>CONCATENATE("N",RIGHT(B246,5))</f>
        <v>N24009</v>
      </c>
      <c r="J246" t="str">
        <f>C246</f>
        <v>WL0_4922_0000</v>
      </c>
      <c r="K246">
        <f>D246*L246</f>
        <v>7.6923077000000006E-2</v>
      </c>
      <c r="L246">
        <f>IF(LEFT(B246,1)="F",_xlfn.IFNA(VLOOKUP(CONCATENATE("F",RIGHT(B:B,5),C:C),'F &amp; N Factors'!C:M,10,FALSE),1),_xlfn.IFNA(VLOOKUP(CONCATENATE("F",RIGHT(B:B,5),C:C),'F &amp; N Factors'!C:M,11,FALSE),1))</f>
        <v>1</v>
      </c>
      <c r="N246">
        <f>SUMIFS(K:K,I:I,I:I,J:J,J:J)</f>
        <v>1.0000000010000001</v>
      </c>
      <c r="O246" t="str">
        <f t="shared" si="11"/>
        <v/>
      </c>
    </row>
    <row r="247" spans="1:15" x14ac:dyDescent="0.25">
      <c r="A247">
        <v>8381</v>
      </c>
      <c r="B247" t="s">
        <v>72</v>
      </c>
      <c r="C247" t="s">
        <v>75</v>
      </c>
      <c r="D247">
        <v>7.6923077000000006E-2</v>
      </c>
      <c r="E247">
        <f t="shared" si="9"/>
        <v>1.0000000010000001</v>
      </c>
      <c r="F247" t="str">
        <f t="shared" si="10"/>
        <v/>
      </c>
      <c r="H247">
        <f>A247</f>
        <v>8381</v>
      </c>
      <c r="I247" t="str">
        <f>CONCATENATE("N",RIGHT(B247,5))</f>
        <v>N24009</v>
      </c>
      <c r="J247" t="str">
        <f>C247</f>
        <v>WL0_4922_0000</v>
      </c>
      <c r="K247">
        <f>D247*L247</f>
        <v>7.6923077000000006E-2</v>
      </c>
      <c r="L247">
        <f>IF(LEFT(B247,1)="F",_xlfn.IFNA(VLOOKUP(CONCATENATE("F",RIGHT(B:B,5),C:C),'F &amp; N Factors'!C:M,10,FALSE),1),_xlfn.IFNA(VLOOKUP(CONCATENATE("F",RIGHT(B:B,5),C:C),'F &amp; N Factors'!C:M,11,FALSE),1))</f>
        <v>1</v>
      </c>
      <c r="N247">
        <f>SUMIFS(K:K,I:I,I:I,J:J,J:J)</f>
        <v>1.0000000010000001</v>
      </c>
      <c r="O247" t="str">
        <f t="shared" si="11"/>
        <v/>
      </c>
    </row>
    <row r="248" spans="1:15" x14ac:dyDescent="0.25">
      <c r="A248">
        <v>8402</v>
      </c>
      <c r="B248" t="s">
        <v>72</v>
      </c>
      <c r="C248" t="s">
        <v>75</v>
      </c>
      <c r="D248">
        <v>7.6923077000000006E-2</v>
      </c>
      <c r="E248">
        <f t="shared" si="9"/>
        <v>1.0000000010000001</v>
      </c>
      <c r="F248" t="str">
        <f t="shared" si="10"/>
        <v/>
      </c>
      <c r="H248">
        <f>A248</f>
        <v>8402</v>
      </c>
      <c r="I248" t="str">
        <f>CONCATENATE("N",RIGHT(B248,5))</f>
        <v>N24009</v>
      </c>
      <c r="J248" t="str">
        <f>C248</f>
        <v>WL0_4922_0000</v>
      </c>
      <c r="K248">
        <f>D248*L248</f>
        <v>7.6923077000000006E-2</v>
      </c>
      <c r="L248">
        <f>IF(LEFT(B248,1)="F",_xlfn.IFNA(VLOOKUP(CONCATENATE("F",RIGHT(B:B,5),C:C),'F &amp; N Factors'!C:M,10,FALSE),1),_xlfn.IFNA(VLOOKUP(CONCATENATE("F",RIGHT(B:B,5),C:C),'F &amp; N Factors'!C:M,11,FALSE),1))</f>
        <v>1</v>
      </c>
      <c r="N248">
        <f>SUMIFS(K:K,I:I,I:I,J:J,J:J)</f>
        <v>1.0000000010000001</v>
      </c>
      <c r="O248" t="str">
        <f t="shared" si="11"/>
        <v/>
      </c>
    </row>
    <row r="249" spans="1:15" x14ac:dyDescent="0.25">
      <c r="A249">
        <v>8422</v>
      </c>
      <c r="B249" t="s">
        <v>72</v>
      </c>
      <c r="C249" t="s">
        <v>75</v>
      </c>
      <c r="D249">
        <v>7.6923077000000006E-2</v>
      </c>
      <c r="E249">
        <f t="shared" si="9"/>
        <v>1.0000000010000001</v>
      </c>
      <c r="F249" t="str">
        <f t="shared" si="10"/>
        <v/>
      </c>
      <c r="H249">
        <f>A249</f>
        <v>8422</v>
      </c>
      <c r="I249" t="str">
        <f>CONCATENATE("N",RIGHT(B249,5))</f>
        <v>N24009</v>
      </c>
      <c r="J249" t="str">
        <f>C249</f>
        <v>WL0_4922_0000</v>
      </c>
      <c r="K249">
        <f>D249*L249</f>
        <v>7.6923077000000006E-2</v>
      </c>
      <c r="L249">
        <f>IF(LEFT(B249,1)="F",_xlfn.IFNA(VLOOKUP(CONCATENATE("F",RIGHT(B:B,5),C:C),'F &amp; N Factors'!C:M,10,FALSE),1),_xlfn.IFNA(VLOOKUP(CONCATENATE("F",RIGHT(B:B,5),C:C),'F &amp; N Factors'!C:M,11,FALSE),1))</f>
        <v>1</v>
      </c>
      <c r="N249">
        <f>SUMIFS(K:K,I:I,I:I,J:J,J:J)</f>
        <v>1.0000000010000001</v>
      </c>
      <c r="O249" t="str">
        <f t="shared" si="11"/>
        <v/>
      </c>
    </row>
    <row r="250" spans="1:15" x14ac:dyDescent="0.25">
      <c r="A250">
        <v>8442</v>
      </c>
      <c r="B250" t="s">
        <v>72</v>
      </c>
      <c r="C250" t="s">
        <v>75</v>
      </c>
      <c r="D250">
        <v>7.6923077000000006E-2</v>
      </c>
      <c r="E250">
        <f t="shared" si="9"/>
        <v>1.0000000010000001</v>
      </c>
      <c r="F250" t="str">
        <f t="shared" si="10"/>
        <v/>
      </c>
      <c r="H250">
        <f>A250</f>
        <v>8442</v>
      </c>
      <c r="I250" t="str">
        <f>CONCATENATE("N",RIGHT(B250,5))</f>
        <v>N24009</v>
      </c>
      <c r="J250" t="str">
        <f>C250</f>
        <v>WL0_4922_0000</v>
      </c>
      <c r="K250">
        <f>D250*L250</f>
        <v>7.6923077000000006E-2</v>
      </c>
      <c r="L250">
        <f>IF(LEFT(B250,1)="F",_xlfn.IFNA(VLOOKUP(CONCATENATE("F",RIGHT(B:B,5),C:C),'F &amp; N Factors'!C:M,10,FALSE),1),_xlfn.IFNA(VLOOKUP(CONCATENATE("F",RIGHT(B:B,5),C:C),'F &amp; N Factors'!C:M,11,FALSE),1))</f>
        <v>1</v>
      </c>
      <c r="N250">
        <f>SUMIFS(K:K,I:I,I:I,J:J,J:J)</f>
        <v>1.0000000010000001</v>
      </c>
      <c r="O250" t="str">
        <f t="shared" si="11"/>
        <v/>
      </c>
    </row>
    <row r="251" spans="1:15" x14ac:dyDescent="0.25">
      <c r="A251">
        <v>8462</v>
      </c>
      <c r="B251" t="s">
        <v>72</v>
      </c>
      <c r="C251" t="s">
        <v>75</v>
      </c>
      <c r="D251">
        <v>7.6923077000000006E-2</v>
      </c>
      <c r="E251">
        <f t="shared" si="9"/>
        <v>1.0000000010000001</v>
      </c>
      <c r="F251" t="str">
        <f t="shared" si="10"/>
        <v/>
      </c>
      <c r="H251">
        <f>A251</f>
        <v>8462</v>
      </c>
      <c r="I251" t="str">
        <f>CONCATENATE("N",RIGHT(B251,5))</f>
        <v>N24009</v>
      </c>
      <c r="J251" t="str">
        <f>C251</f>
        <v>WL0_4922_0000</v>
      </c>
      <c r="K251">
        <f>D251*L251</f>
        <v>7.6923077000000006E-2</v>
      </c>
      <c r="L251">
        <f>IF(LEFT(B251,1)="F",_xlfn.IFNA(VLOOKUP(CONCATENATE("F",RIGHT(B:B,5),C:C),'F &amp; N Factors'!C:M,10,FALSE),1),_xlfn.IFNA(VLOOKUP(CONCATENATE("F",RIGHT(B:B,5),C:C),'F &amp; N Factors'!C:M,11,FALSE),1))</f>
        <v>1</v>
      </c>
      <c r="N251">
        <f>SUMIFS(K:K,I:I,I:I,J:J,J:J)</f>
        <v>1.0000000010000001</v>
      </c>
      <c r="O251" t="str">
        <f t="shared" si="11"/>
        <v/>
      </c>
    </row>
    <row r="252" spans="1:15" x14ac:dyDescent="0.25">
      <c r="A252">
        <v>8482</v>
      </c>
      <c r="B252" t="s">
        <v>72</v>
      </c>
      <c r="C252" t="s">
        <v>75</v>
      </c>
      <c r="D252">
        <v>7.6923077000000006E-2</v>
      </c>
      <c r="E252">
        <f t="shared" si="9"/>
        <v>1.0000000010000001</v>
      </c>
      <c r="F252" t="str">
        <f t="shared" si="10"/>
        <v/>
      </c>
      <c r="H252">
        <f>A252</f>
        <v>8482</v>
      </c>
      <c r="I252" t="str">
        <f>CONCATENATE("N",RIGHT(B252,5))</f>
        <v>N24009</v>
      </c>
      <c r="J252" t="str">
        <f>C252</f>
        <v>WL0_4922_0000</v>
      </c>
      <c r="K252">
        <f>D252*L252</f>
        <v>7.6923077000000006E-2</v>
      </c>
      <c r="L252">
        <f>IF(LEFT(B252,1)="F",_xlfn.IFNA(VLOOKUP(CONCATENATE("F",RIGHT(B:B,5),C:C),'F &amp; N Factors'!C:M,10,FALSE),1),_xlfn.IFNA(VLOOKUP(CONCATENATE("F",RIGHT(B:B,5),C:C),'F &amp; N Factors'!C:M,11,FALSE),1))</f>
        <v>1</v>
      </c>
      <c r="N252">
        <f>SUMIFS(K:K,I:I,I:I,J:J,J:J)</f>
        <v>1.0000000010000001</v>
      </c>
      <c r="O252" t="str">
        <f t="shared" si="11"/>
        <v/>
      </c>
    </row>
    <row r="253" spans="1:15" x14ac:dyDescent="0.25">
      <c r="A253">
        <v>8502</v>
      </c>
      <c r="B253" t="s">
        <v>72</v>
      </c>
      <c r="C253" t="s">
        <v>75</v>
      </c>
      <c r="D253">
        <v>7.6923077000000006E-2</v>
      </c>
      <c r="E253">
        <f t="shared" si="9"/>
        <v>1.0000000010000001</v>
      </c>
      <c r="F253" t="str">
        <f t="shared" si="10"/>
        <v/>
      </c>
      <c r="H253">
        <f>A253</f>
        <v>8502</v>
      </c>
      <c r="I253" t="str">
        <f>CONCATENATE("N",RIGHT(B253,5))</f>
        <v>N24009</v>
      </c>
      <c r="J253" t="str">
        <f>C253</f>
        <v>WL0_4922_0000</v>
      </c>
      <c r="K253">
        <f>D253*L253</f>
        <v>7.6923077000000006E-2</v>
      </c>
      <c r="L253">
        <f>IF(LEFT(B253,1)="F",_xlfn.IFNA(VLOOKUP(CONCATENATE("F",RIGHT(B:B,5),C:C),'F &amp; N Factors'!C:M,10,FALSE),1),_xlfn.IFNA(VLOOKUP(CONCATENATE("F",RIGHT(B:B,5),C:C),'F &amp; N Factors'!C:M,11,FALSE),1))</f>
        <v>1</v>
      </c>
      <c r="N253">
        <f>SUMIFS(K:K,I:I,I:I,J:J,J:J)</f>
        <v>1.0000000010000001</v>
      </c>
      <c r="O253" t="str">
        <f t="shared" si="11"/>
        <v/>
      </c>
    </row>
    <row r="254" spans="1:15" x14ac:dyDescent="0.25">
      <c r="A254">
        <v>8523</v>
      </c>
      <c r="B254" t="s">
        <v>72</v>
      </c>
      <c r="C254" t="s">
        <v>75</v>
      </c>
      <c r="D254">
        <v>7.6923077000000006E-2</v>
      </c>
      <c r="E254">
        <f t="shared" si="9"/>
        <v>1.0000000010000001</v>
      </c>
      <c r="F254" t="str">
        <f t="shared" si="10"/>
        <v/>
      </c>
      <c r="H254">
        <f>A254</f>
        <v>8523</v>
      </c>
      <c r="I254" t="str">
        <f>CONCATENATE("N",RIGHT(B254,5))</f>
        <v>N24009</v>
      </c>
      <c r="J254" t="str">
        <f>C254</f>
        <v>WL0_4922_0000</v>
      </c>
      <c r="K254">
        <f>D254*L254</f>
        <v>7.6923077000000006E-2</v>
      </c>
      <c r="L254">
        <f>IF(LEFT(B254,1)="F",_xlfn.IFNA(VLOOKUP(CONCATENATE("F",RIGHT(B:B,5),C:C),'F &amp; N Factors'!C:M,10,FALSE),1),_xlfn.IFNA(VLOOKUP(CONCATENATE("F",RIGHT(B:B,5),C:C),'F &amp; N Factors'!C:M,11,FALSE),1))</f>
        <v>1</v>
      </c>
      <c r="N254">
        <f>SUMIFS(K:K,I:I,I:I,J:J,J:J)</f>
        <v>1.0000000010000001</v>
      </c>
      <c r="O254" t="str">
        <f t="shared" si="11"/>
        <v/>
      </c>
    </row>
    <row r="255" spans="1:15" x14ac:dyDescent="0.25">
      <c r="A255">
        <v>8545</v>
      </c>
      <c r="B255" t="s">
        <v>72</v>
      </c>
      <c r="C255" t="s">
        <v>75</v>
      </c>
      <c r="D255">
        <v>7.6923077000000006E-2</v>
      </c>
      <c r="E255">
        <f t="shared" si="9"/>
        <v>1.0000000010000001</v>
      </c>
      <c r="F255" t="str">
        <f t="shared" si="10"/>
        <v/>
      </c>
      <c r="H255">
        <f>A255</f>
        <v>8545</v>
      </c>
      <c r="I255" t="str">
        <f>CONCATENATE("N",RIGHT(B255,5))</f>
        <v>N24009</v>
      </c>
      <c r="J255" t="str">
        <f>C255</f>
        <v>WL0_4922_0000</v>
      </c>
      <c r="K255">
        <f>D255*L255</f>
        <v>7.6923077000000006E-2</v>
      </c>
      <c r="L255">
        <f>IF(LEFT(B255,1)="F",_xlfn.IFNA(VLOOKUP(CONCATENATE("F",RIGHT(B:B,5),C:C),'F &amp; N Factors'!C:M,10,FALSE),1),_xlfn.IFNA(VLOOKUP(CONCATENATE("F",RIGHT(B:B,5),C:C),'F &amp; N Factors'!C:M,11,FALSE),1))</f>
        <v>1</v>
      </c>
      <c r="N255">
        <f>SUMIFS(K:K,I:I,I:I,J:J,J:J)</f>
        <v>1.0000000010000001</v>
      </c>
      <c r="O255" t="str">
        <f t="shared" si="11"/>
        <v/>
      </c>
    </row>
    <row r="256" spans="1:15" x14ac:dyDescent="0.25">
      <c r="A256">
        <v>8569</v>
      </c>
      <c r="B256" t="s">
        <v>72</v>
      </c>
      <c r="C256" t="s">
        <v>75</v>
      </c>
      <c r="D256">
        <v>7.6923077000000006E-2</v>
      </c>
      <c r="E256">
        <f t="shared" si="9"/>
        <v>1.0000000010000001</v>
      </c>
      <c r="F256" t="str">
        <f t="shared" si="10"/>
        <v/>
      </c>
      <c r="H256">
        <f>A256</f>
        <v>8569</v>
      </c>
      <c r="I256" t="str">
        <f>CONCATENATE("N",RIGHT(B256,5))</f>
        <v>N24009</v>
      </c>
      <c r="J256" t="str">
        <f>C256</f>
        <v>WL0_4922_0000</v>
      </c>
      <c r="K256">
        <f>D256*L256</f>
        <v>7.6923077000000006E-2</v>
      </c>
      <c r="L256">
        <f>IF(LEFT(B256,1)="F",_xlfn.IFNA(VLOOKUP(CONCATENATE("F",RIGHT(B:B,5),C:C),'F &amp; N Factors'!C:M,10,FALSE),1),_xlfn.IFNA(VLOOKUP(CONCATENATE("F",RIGHT(B:B,5),C:C),'F &amp; N Factors'!C:M,11,FALSE),1))</f>
        <v>1</v>
      </c>
      <c r="N256">
        <f>SUMIFS(K:K,I:I,I:I,J:J,J:J)</f>
        <v>1.0000000010000001</v>
      </c>
      <c r="O256" t="str">
        <f t="shared" si="11"/>
        <v/>
      </c>
    </row>
    <row r="257" spans="1:15" x14ac:dyDescent="0.25">
      <c r="A257">
        <v>8597</v>
      </c>
      <c r="B257" t="s">
        <v>72</v>
      </c>
      <c r="C257" t="s">
        <v>75</v>
      </c>
      <c r="D257">
        <v>7.6923077000000006E-2</v>
      </c>
      <c r="E257">
        <f t="shared" si="9"/>
        <v>1.0000000010000001</v>
      </c>
      <c r="F257" t="str">
        <f t="shared" si="10"/>
        <v/>
      </c>
      <c r="H257">
        <f>A257</f>
        <v>8597</v>
      </c>
      <c r="I257" t="str">
        <f>CONCATENATE("N",RIGHT(B257,5))</f>
        <v>N24009</v>
      </c>
      <c r="J257" t="str">
        <f>C257</f>
        <v>WL0_4922_0000</v>
      </c>
      <c r="K257">
        <f>D257*L257</f>
        <v>7.6923077000000006E-2</v>
      </c>
      <c r="L257">
        <f>IF(LEFT(B257,1)="F",_xlfn.IFNA(VLOOKUP(CONCATENATE("F",RIGHT(B:B,5),C:C),'F &amp; N Factors'!C:M,10,FALSE),1),_xlfn.IFNA(VLOOKUP(CONCATENATE("F",RIGHT(B:B,5),C:C),'F &amp; N Factors'!C:M,11,FALSE),1))</f>
        <v>1</v>
      </c>
      <c r="N257">
        <f>SUMIFS(K:K,I:I,I:I,J:J,J:J)</f>
        <v>1.0000000010000001</v>
      </c>
      <c r="O257" t="str">
        <f t="shared" si="11"/>
        <v/>
      </c>
    </row>
    <row r="258" spans="1:15" x14ac:dyDescent="0.25">
      <c r="A258">
        <v>8299</v>
      </c>
      <c r="B258" t="s">
        <v>72</v>
      </c>
      <c r="C258" t="s">
        <v>76</v>
      </c>
      <c r="D258">
        <v>0.5</v>
      </c>
      <c r="E258">
        <f t="shared" si="9"/>
        <v>1</v>
      </c>
      <c r="F258" t="str">
        <f t="shared" si="10"/>
        <v/>
      </c>
      <c r="H258">
        <f>A258</f>
        <v>8299</v>
      </c>
      <c r="I258" t="str">
        <f>CONCATENATE("N",RIGHT(B258,5))</f>
        <v>N24009</v>
      </c>
      <c r="J258" t="str">
        <f>C258</f>
        <v>WL0_4923_0000</v>
      </c>
      <c r="K258">
        <f>D258*L258</f>
        <v>0.5</v>
      </c>
      <c r="L258">
        <f>IF(LEFT(B258,1)="F",_xlfn.IFNA(VLOOKUP(CONCATENATE("F",RIGHT(B:B,5),C:C),'F &amp; N Factors'!C:M,10,FALSE),1),_xlfn.IFNA(VLOOKUP(CONCATENATE("F",RIGHT(B:B,5),C:C),'F &amp; N Factors'!C:M,11,FALSE),1))</f>
        <v>1</v>
      </c>
      <c r="N258">
        <f>SUMIFS(K:K,I:I,I:I,J:J,J:J)</f>
        <v>1</v>
      </c>
      <c r="O258" t="str">
        <f t="shared" si="11"/>
        <v/>
      </c>
    </row>
    <row r="259" spans="1:15" x14ac:dyDescent="0.25">
      <c r="A259">
        <v>8320</v>
      </c>
      <c r="B259" t="s">
        <v>72</v>
      </c>
      <c r="C259" t="s">
        <v>76</v>
      </c>
      <c r="D259">
        <v>0.5</v>
      </c>
      <c r="E259">
        <f t="shared" ref="E259:E322" si="12">SUMIFS(D:D,B:B,B:B,C:C,C:C)</f>
        <v>1</v>
      </c>
      <c r="F259" t="str">
        <f t="shared" ref="F259:F322" si="13">IF(ABS(E259-1)&gt;0.001,1,"")</f>
        <v/>
      </c>
      <c r="H259">
        <f>A259</f>
        <v>8320</v>
      </c>
      <c r="I259" t="str">
        <f>CONCATENATE("N",RIGHT(B259,5))</f>
        <v>N24009</v>
      </c>
      <c r="J259" t="str">
        <f>C259</f>
        <v>WL0_4923_0000</v>
      </c>
      <c r="K259">
        <f>D259*L259</f>
        <v>0.5</v>
      </c>
      <c r="L259">
        <f>IF(LEFT(B259,1)="F",_xlfn.IFNA(VLOOKUP(CONCATENATE("F",RIGHT(B:B,5),C:C),'F &amp; N Factors'!C:M,10,FALSE),1),_xlfn.IFNA(VLOOKUP(CONCATENATE("F",RIGHT(B:B,5),C:C),'F &amp; N Factors'!C:M,11,FALSE),1))</f>
        <v>1</v>
      </c>
      <c r="N259">
        <f>SUMIFS(K:K,I:I,I:I,J:J,J:J)</f>
        <v>1</v>
      </c>
      <c r="O259" t="str">
        <f t="shared" ref="O259:O322" si="14">IF(ABS(N259-1)&gt;0.001,1,"")</f>
        <v/>
      </c>
    </row>
    <row r="260" spans="1:15" x14ac:dyDescent="0.25">
      <c r="A260">
        <v>8154</v>
      </c>
      <c r="B260" t="s">
        <v>72</v>
      </c>
      <c r="C260" t="s">
        <v>77</v>
      </c>
      <c r="D260">
        <v>0.125</v>
      </c>
      <c r="E260">
        <f t="shared" si="12"/>
        <v>1</v>
      </c>
      <c r="F260" t="str">
        <f t="shared" si="13"/>
        <v/>
      </c>
      <c r="H260">
        <f>A260</f>
        <v>8154</v>
      </c>
      <c r="I260" t="str">
        <f>CONCATENATE("N",RIGHT(B260,5))</f>
        <v>N24009</v>
      </c>
      <c r="J260" t="str">
        <f>C260</f>
        <v>WL0_4925_0000</v>
      </c>
      <c r="K260">
        <f>D260*L260</f>
        <v>0.125</v>
      </c>
      <c r="L260">
        <f>IF(LEFT(B260,1)="F",_xlfn.IFNA(VLOOKUP(CONCATENATE("F",RIGHT(B:B,5),C:C),'F &amp; N Factors'!C:M,10,FALSE),1),_xlfn.IFNA(VLOOKUP(CONCATENATE("F",RIGHT(B:B,5),C:C),'F &amp; N Factors'!C:M,11,FALSE),1))</f>
        <v>1</v>
      </c>
      <c r="N260">
        <f>SUMIFS(K:K,I:I,I:I,J:J,J:J)</f>
        <v>1</v>
      </c>
      <c r="O260" t="str">
        <f t="shared" si="14"/>
        <v/>
      </c>
    </row>
    <row r="261" spans="1:15" x14ac:dyDescent="0.25">
      <c r="A261">
        <v>8155</v>
      </c>
      <c r="B261" t="s">
        <v>72</v>
      </c>
      <c r="C261" t="s">
        <v>77</v>
      </c>
      <c r="D261">
        <v>0.125</v>
      </c>
      <c r="E261">
        <f t="shared" si="12"/>
        <v>1</v>
      </c>
      <c r="F261" t="str">
        <f t="shared" si="13"/>
        <v/>
      </c>
      <c r="H261">
        <f>A261</f>
        <v>8155</v>
      </c>
      <c r="I261" t="str">
        <f>CONCATENATE("N",RIGHT(B261,5))</f>
        <v>N24009</v>
      </c>
      <c r="J261" t="str">
        <f>C261</f>
        <v>WL0_4925_0000</v>
      </c>
      <c r="K261">
        <f>D261*L261</f>
        <v>0.125</v>
      </c>
      <c r="L261">
        <f>IF(LEFT(B261,1)="F",_xlfn.IFNA(VLOOKUP(CONCATENATE("F",RIGHT(B:B,5),C:C),'F &amp; N Factors'!C:M,10,FALSE),1),_xlfn.IFNA(VLOOKUP(CONCATENATE("F",RIGHT(B:B,5),C:C),'F &amp; N Factors'!C:M,11,FALSE),1))</f>
        <v>1</v>
      </c>
      <c r="N261">
        <f>SUMIFS(K:K,I:I,I:I,J:J,J:J)</f>
        <v>1</v>
      </c>
      <c r="O261" t="str">
        <f t="shared" si="14"/>
        <v/>
      </c>
    </row>
    <row r="262" spans="1:15" x14ac:dyDescent="0.25">
      <c r="A262">
        <v>8156</v>
      </c>
      <c r="B262" t="s">
        <v>72</v>
      </c>
      <c r="C262" t="s">
        <v>77</v>
      </c>
      <c r="D262">
        <v>0.125</v>
      </c>
      <c r="E262">
        <f t="shared" si="12"/>
        <v>1</v>
      </c>
      <c r="F262" t="str">
        <f t="shared" si="13"/>
        <v/>
      </c>
      <c r="H262">
        <f>A262</f>
        <v>8156</v>
      </c>
      <c r="I262" t="str">
        <f>CONCATENATE("N",RIGHT(B262,5))</f>
        <v>N24009</v>
      </c>
      <c r="J262" t="str">
        <f>C262</f>
        <v>WL0_4925_0000</v>
      </c>
      <c r="K262">
        <f>D262*L262</f>
        <v>0.125</v>
      </c>
      <c r="L262">
        <f>IF(LEFT(B262,1)="F",_xlfn.IFNA(VLOOKUP(CONCATENATE("F",RIGHT(B:B,5),C:C),'F &amp; N Factors'!C:M,10,FALSE),1),_xlfn.IFNA(VLOOKUP(CONCATENATE("F",RIGHT(B:B,5),C:C),'F &amp; N Factors'!C:M,11,FALSE),1))</f>
        <v>1</v>
      </c>
      <c r="N262">
        <f>SUMIFS(K:K,I:I,I:I,J:J,J:J)</f>
        <v>1</v>
      </c>
      <c r="O262" t="str">
        <f t="shared" si="14"/>
        <v/>
      </c>
    </row>
    <row r="263" spans="1:15" x14ac:dyDescent="0.25">
      <c r="A263">
        <v>8157</v>
      </c>
      <c r="B263" t="s">
        <v>72</v>
      </c>
      <c r="C263" t="s">
        <v>77</v>
      </c>
      <c r="D263">
        <v>0.125</v>
      </c>
      <c r="E263">
        <f t="shared" si="12"/>
        <v>1</v>
      </c>
      <c r="F263" t="str">
        <f t="shared" si="13"/>
        <v/>
      </c>
      <c r="H263">
        <f>A263</f>
        <v>8157</v>
      </c>
      <c r="I263" t="str">
        <f>CONCATENATE("N",RIGHT(B263,5))</f>
        <v>N24009</v>
      </c>
      <c r="J263" t="str">
        <f>C263</f>
        <v>WL0_4925_0000</v>
      </c>
      <c r="K263">
        <f>D263*L263</f>
        <v>0.125</v>
      </c>
      <c r="L263">
        <f>IF(LEFT(B263,1)="F",_xlfn.IFNA(VLOOKUP(CONCATENATE("F",RIGHT(B:B,5),C:C),'F &amp; N Factors'!C:M,10,FALSE),1),_xlfn.IFNA(VLOOKUP(CONCATENATE("F",RIGHT(B:B,5),C:C),'F &amp; N Factors'!C:M,11,FALSE),1))</f>
        <v>1</v>
      </c>
      <c r="N263">
        <f>SUMIFS(K:K,I:I,I:I,J:J,J:J)</f>
        <v>1</v>
      </c>
      <c r="O263" t="str">
        <f t="shared" si="14"/>
        <v/>
      </c>
    </row>
    <row r="264" spans="1:15" x14ac:dyDescent="0.25">
      <c r="A264">
        <v>8190</v>
      </c>
      <c r="B264" t="s">
        <v>72</v>
      </c>
      <c r="C264" t="s">
        <v>77</v>
      </c>
      <c r="D264">
        <v>0.125</v>
      </c>
      <c r="E264">
        <f t="shared" si="12"/>
        <v>1</v>
      </c>
      <c r="F264" t="str">
        <f t="shared" si="13"/>
        <v/>
      </c>
      <c r="H264">
        <f>A264</f>
        <v>8190</v>
      </c>
      <c r="I264" t="str">
        <f>CONCATENATE("N",RIGHT(B264,5))</f>
        <v>N24009</v>
      </c>
      <c r="J264" t="str">
        <f>C264</f>
        <v>WL0_4925_0000</v>
      </c>
      <c r="K264">
        <f>D264*L264</f>
        <v>0.125</v>
      </c>
      <c r="L264">
        <f>IF(LEFT(B264,1)="F",_xlfn.IFNA(VLOOKUP(CONCATENATE("F",RIGHT(B:B,5),C:C),'F &amp; N Factors'!C:M,10,FALSE),1),_xlfn.IFNA(VLOOKUP(CONCATENATE("F",RIGHT(B:B,5),C:C),'F &amp; N Factors'!C:M,11,FALSE),1))</f>
        <v>1</v>
      </c>
      <c r="N264">
        <f>SUMIFS(K:K,I:I,I:I,J:J,J:J)</f>
        <v>1</v>
      </c>
      <c r="O264" t="str">
        <f t="shared" si="14"/>
        <v/>
      </c>
    </row>
    <row r="265" spans="1:15" x14ac:dyDescent="0.25">
      <c r="A265">
        <v>8221</v>
      </c>
      <c r="B265" t="s">
        <v>72</v>
      </c>
      <c r="C265" t="s">
        <v>77</v>
      </c>
      <c r="D265">
        <v>0.125</v>
      </c>
      <c r="E265">
        <f t="shared" si="12"/>
        <v>1</v>
      </c>
      <c r="F265" t="str">
        <f t="shared" si="13"/>
        <v/>
      </c>
      <c r="H265">
        <f>A265</f>
        <v>8221</v>
      </c>
      <c r="I265" t="str">
        <f>CONCATENATE("N",RIGHT(B265,5))</f>
        <v>N24009</v>
      </c>
      <c r="J265" t="str">
        <f>C265</f>
        <v>WL0_4925_0000</v>
      </c>
      <c r="K265">
        <f>D265*L265</f>
        <v>0.125</v>
      </c>
      <c r="L265">
        <f>IF(LEFT(B265,1)="F",_xlfn.IFNA(VLOOKUP(CONCATENATE("F",RIGHT(B:B,5),C:C),'F &amp; N Factors'!C:M,10,FALSE),1),_xlfn.IFNA(VLOOKUP(CONCATENATE("F",RIGHT(B:B,5),C:C),'F &amp; N Factors'!C:M,11,FALSE),1))</f>
        <v>1</v>
      </c>
      <c r="N265">
        <f>SUMIFS(K:K,I:I,I:I,J:J,J:J)</f>
        <v>1</v>
      </c>
      <c r="O265" t="str">
        <f t="shared" si="14"/>
        <v/>
      </c>
    </row>
    <row r="266" spans="1:15" x14ac:dyDescent="0.25">
      <c r="A266">
        <v>8248</v>
      </c>
      <c r="B266" t="s">
        <v>72</v>
      </c>
      <c r="C266" t="s">
        <v>77</v>
      </c>
      <c r="D266">
        <v>0.125</v>
      </c>
      <c r="E266">
        <f t="shared" si="12"/>
        <v>1</v>
      </c>
      <c r="F266" t="str">
        <f t="shared" si="13"/>
        <v/>
      </c>
      <c r="H266">
        <f>A266</f>
        <v>8248</v>
      </c>
      <c r="I266" t="str">
        <f>CONCATENATE("N",RIGHT(B266,5))</f>
        <v>N24009</v>
      </c>
      <c r="J266" t="str">
        <f>C266</f>
        <v>WL0_4925_0000</v>
      </c>
      <c r="K266">
        <f>D266*L266</f>
        <v>0.125</v>
      </c>
      <c r="L266">
        <f>IF(LEFT(B266,1)="F",_xlfn.IFNA(VLOOKUP(CONCATENATE("F",RIGHT(B:B,5),C:C),'F &amp; N Factors'!C:M,10,FALSE),1),_xlfn.IFNA(VLOOKUP(CONCATENATE("F",RIGHT(B:B,5),C:C),'F &amp; N Factors'!C:M,11,FALSE),1))</f>
        <v>1</v>
      </c>
      <c r="N266">
        <f>SUMIFS(K:K,I:I,I:I,J:J,J:J)</f>
        <v>1</v>
      </c>
      <c r="O266" t="str">
        <f t="shared" si="14"/>
        <v/>
      </c>
    </row>
    <row r="267" spans="1:15" x14ac:dyDescent="0.25">
      <c r="A267">
        <v>8274</v>
      </c>
      <c r="B267" t="s">
        <v>72</v>
      </c>
      <c r="C267" t="s">
        <v>77</v>
      </c>
      <c r="D267">
        <v>0.125</v>
      </c>
      <c r="E267">
        <f t="shared" si="12"/>
        <v>1</v>
      </c>
      <c r="F267" t="str">
        <f t="shared" si="13"/>
        <v/>
      </c>
      <c r="H267">
        <f>A267</f>
        <v>8274</v>
      </c>
      <c r="I267" t="str">
        <f>CONCATENATE("N",RIGHT(B267,5))</f>
        <v>N24009</v>
      </c>
      <c r="J267" t="str">
        <f>C267</f>
        <v>WL0_4925_0000</v>
      </c>
      <c r="K267">
        <f>D267*L267</f>
        <v>0.125</v>
      </c>
      <c r="L267">
        <f>IF(LEFT(B267,1)="F",_xlfn.IFNA(VLOOKUP(CONCATENATE("F",RIGHT(B:B,5),C:C),'F &amp; N Factors'!C:M,10,FALSE),1),_xlfn.IFNA(VLOOKUP(CONCATENATE("F",RIGHT(B:B,5),C:C),'F &amp; N Factors'!C:M,11,FALSE),1))</f>
        <v>1</v>
      </c>
      <c r="N267">
        <f>SUMIFS(K:K,I:I,I:I,J:J,J:J)</f>
        <v>1</v>
      </c>
      <c r="O267" t="str">
        <f t="shared" si="14"/>
        <v/>
      </c>
    </row>
    <row r="268" spans="1:15" x14ac:dyDescent="0.25">
      <c r="A268">
        <v>8143</v>
      </c>
      <c r="B268" t="s">
        <v>72</v>
      </c>
      <c r="C268" t="s">
        <v>78</v>
      </c>
      <c r="D268">
        <v>0.1</v>
      </c>
      <c r="E268">
        <f t="shared" si="12"/>
        <v>0.99999999500000003</v>
      </c>
      <c r="F268" t="str">
        <f t="shared" si="13"/>
        <v/>
      </c>
      <c r="H268">
        <f>A268</f>
        <v>8143</v>
      </c>
      <c r="I268" t="str">
        <f>CONCATENATE("N",RIGHT(B268,5))</f>
        <v>N24009</v>
      </c>
      <c r="J268" t="str">
        <f>C268</f>
        <v>XL0_4954_0000</v>
      </c>
      <c r="K268">
        <f>D268*L268</f>
        <v>9.5695534694784534E-2</v>
      </c>
      <c r="L268">
        <f>IF(LEFT(B268,1)="F",_xlfn.IFNA(VLOOKUP(CONCATENATE("F",RIGHT(B:B,5),C:C),'F &amp; N Factors'!C:M,10,FALSE),1),_xlfn.IFNA(VLOOKUP(CONCATENATE("F",RIGHT(B:B,5),C:C),'F &amp; N Factors'!C:M,11,FALSE),1))</f>
        <v>0.95695534694784534</v>
      </c>
      <c r="N268">
        <f>SUMIFS(K:K,I:I,I:I,J:J,J:J)</f>
        <v>0.99999999499999936</v>
      </c>
      <c r="O268" t="str">
        <f t="shared" si="14"/>
        <v/>
      </c>
    </row>
    <row r="269" spans="1:15" x14ac:dyDescent="0.25">
      <c r="A269">
        <v>8144</v>
      </c>
      <c r="B269" t="s">
        <v>72</v>
      </c>
      <c r="C269" t="s">
        <v>78</v>
      </c>
      <c r="D269">
        <v>1.5384615000000001E-2</v>
      </c>
      <c r="E269">
        <f t="shared" si="12"/>
        <v>0.99999999500000003</v>
      </c>
      <c r="F269" t="str">
        <f t="shared" si="13"/>
        <v/>
      </c>
      <c r="H269">
        <f>A269</f>
        <v>8144</v>
      </c>
      <c r="I269" t="str">
        <f>CONCATENATE("N",RIGHT(B269,5))</f>
        <v>N24009</v>
      </c>
      <c r="J269" t="str">
        <f>C269</f>
        <v>XL0_4954_0000</v>
      </c>
      <c r="K269">
        <f>D269*L269</f>
        <v>1.4722389584984027E-2</v>
      </c>
      <c r="L269">
        <f>IF(LEFT(B269,1)="F",_xlfn.IFNA(VLOOKUP(CONCATENATE("F",RIGHT(B:B,5),C:C),'F &amp; N Factors'!C:M,10,FALSE),1),_xlfn.IFNA(VLOOKUP(CONCATENATE("F",RIGHT(B:B,5),C:C),'F &amp; N Factors'!C:M,11,FALSE),1))</f>
        <v>0.95695534694784534</v>
      </c>
      <c r="N269">
        <f>SUMIFS(K:K,I:I,I:I,J:J,J:J)</f>
        <v>0.99999999499999936</v>
      </c>
      <c r="O269" t="str">
        <f t="shared" si="14"/>
        <v/>
      </c>
    </row>
    <row r="270" spans="1:15" x14ac:dyDescent="0.25">
      <c r="A270">
        <v>8145</v>
      </c>
      <c r="B270" t="s">
        <v>72</v>
      </c>
      <c r="C270" t="s">
        <v>78</v>
      </c>
      <c r="D270">
        <v>1.5384615000000001E-2</v>
      </c>
      <c r="E270">
        <f t="shared" si="12"/>
        <v>0.99999999500000003</v>
      </c>
      <c r="F270" t="str">
        <f t="shared" si="13"/>
        <v/>
      </c>
      <c r="H270">
        <f>A270</f>
        <v>8145</v>
      </c>
      <c r="I270" t="str">
        <f>CONCATENATE("N",RIGHT(B270,5))</f>
        <v>N24009</v>
      </c>
      <c r="J270" t="str">
        <f>C270</f>
        <v>XL0_4954_0000</v>
      </c>
      <c r="K270">
        <f>D270*L270</f>
        <v>1.4722389584984027E-2</v>
      </c>
      <c r="L270">
        <f>IF(LEFT(B270,1)="F",_xlfn.IFNA(VLOOKUP(CONCATENATE("F",RIGHT(B:B,5),C:C),'F &amp; N Factors'!C:M,10,FALSE),1),_xlfn.IFNA(VLOOKUP(CONCATENATE("F",RIGHT(B:B,5),C:C),'F &amp; N Factors'!C:M,11,FALSE),1))</f>
        <v>0.95695534694784534</v>
      </c>
      <c r="N270">
        <f>SUMIFS(K:K,I:I,I:I,J:J,J:J)</f>
        <v>0.99999999499999936</v>
      </c>
      <c r="O270" t="str">
        <f t="shared" si="14"/>
        <v/>
      </c>
    </row>
    <row r="271" spans="1:15" x14ac:dyDescent="0.25">
      <c r="A271">
        <v>8146</v>
      </c>
      <c r="B271" t="s">
        <v>72</v>
      </c>
      <c r="C271" t="s">
        <v>78</v>
      </c>
      <c r="D271">
        <v>1.5384615000000001E-2</v>
      </c>
      <c r="E271">
        <f t="shared" si="12"/>
        <v>0.99999999500000003</v>
      </c>
      <c r="F271" t="str">
        <f t="shared" si="13"/>
        <v/>
      </c>
      <c r="H271">
        <f>A271</f>
        <v>8146</v>
      </c>
      <c r="I271" t="str">
        <f>CONCATENATE("N",RIGHT(B271,5))</f>
        <v>N24009</v>
      </c>
      <c r="J271" t="str">
        <f>C271</f>
        <v>XL0_4954_0000</v>
      </c>
      <c r="K271">
        <f>D271*L271</f>
        <v>1.4722389584984027E-2</v>
      </c>
      <c r="L271">
        <f>IF(LEFT(B271,1)="F",_xlfn.IFNA(VLOOKUP(CONCATENATE("F",RIGHT(B:B,5),C:C),'F &amp; N Factors'!C:M,10,FALSE),1),_xlfn.IFNA(VLOOKUP(CONCATENATE("F",RIGHT(B:B,5),C:C),'F &amp; N Factors'!C:M,11,FALSE),1))</f>
        <v>0.95695534694784534</v>
      </c>
      <c r="N271">
        <f>SUMIFS(K:K,I:I,I:I,J:J,J:J)</f>
        <v>0.99999999499999936</v>
      </c>
      <c r="O271" t="str">
        <f t="shared" si="14"/>
        <v/>
      </c>
    </row>
    <row r="272" spans="1:15" x14ac:dyDescent="0.25">
      <c r="A272">
        <v>8147</v>
      </c>
      <c r="B272" t="s">
        <v>72</v>
      </c>
      <c r="C272" t="s">
        <v>78</v>
      </c>
      <c r="D272">
        <v>1.5384615000000001E-2</v>
      </c>
      <c r="E272">
        <f t="shared" si="12"/>
        <v>0.99999999500000003</v>
      </c>
      <c r="F272" t="str">
        <f t="shared" si="13"/>
        <v/>
      </c>
      <c r="H272">
        <f>A272</f>
        <v>8147</v>
      </c>
      <c r="I272" t="str">
        <f>CONCATENATE("N",RIGHT(B272,5))</f>
        <v>N24009</v>
      </c>
      <c r="J272" t="str">
        <f>C272</f>
        <v>XL0_4954_0000</v>
      </c>
      <c r="K272">
        <f>D272*L272</f>
        <v>1.4722389584984027E-2</v>
      </c>
      <c r="L272">
        <f>IF(LEFT(B272,1)="F",_xlfn.IFNA(VLOOKUP(CONCATENATE("F",RIGHT(B:B,5),C:C),'F &amp; N Factors'!C:M,10,FALSE),1),_xlfn.IFNA(VLOOKUP(CONCATENATE("F",RIGHT(B:B,5),C:C),'F &amp; N Factors'!C:M,11,FALSE),1))</f>
        <v>0.95695534694784534</v>
      </c>
      <c r="N272">
        <f>SUMIFS(K:K,I:I,I:I,J:J,J:J)</f>
        <v>0.99999999499999936</v>
      </c>
      <c r="O272" t="str">
        <f t="shared" si="14"/>
        <v/>
      </c>
    </row>
    <row r="273" spans="1:15" x14ac:dyDescent="0.25">
      <c r="A273">
        <v>8148</v>
      </c>
      <c r="B273" t="s">
        <v>72</v>
      </c>
      <c r="C273" t="s">
        <v>78</v>
      </c>
      <c r="D273">
        <v>1.5384615000000001E-2</v>
      </c>
      <c r="E273">
        <f t="shared" si="12"/>
        <v>0.99999999500000003</v>
      </c>
      <c r="F273" t="str">
        <f t="shared" si="13"/>
        <v/>
      </c>
      <c r="H273">
        <f>A273</f>
        <v>8148</v>
      </c>
      <c r="I273" t="str">
        <f>CONCATENATE("N",RIGHT(B273,5))</f>
        <v>N24009</v>
      </c>
      <c r="J273" t="str">
        <f>C273</f>
        <v>XL0_4954_0000</v>
      </c>
      <c r="K273">
        <f>D273*L273</f>
        <v>1.4722389584984027E-2</v>
      </c>
      <c r="L273">
        <f>IF(LEFT(B273,1)="F",_xlfn.IFNA(VLOOKUP(CONCATENATE("F",RIGHT(B:B,5),C:C),'F &amp; N Factors'!C:M,10,FALSE),1),_xlfn.IFNA(VLOOKUP(CONCATENATE("F",RIGHT(B:B,5),C:C),'F &amp; N Factors'!C:M,11,FALSE),1))</f>
        <v>0.95695534694784534</v>
      </c>
      <c r="N273">
        <f>SUMIFS(K:K,I:I,I:I,J:J,J:J)</f>
        <v>0.99999999499999936</v>
      </c>
      <c r="O273" t="str">
        <f t="shared" si="14"/>
        <v/>
      </c>
    </row>
    <row r="274" spans="1:15" x14ac:dyDescent="0.25">
      <c r="A274">
        <v>8149</v>
      </c>
      <c r="B274" t="s">
        <v>72</v>
      </c>
      <c r="C274" t="s">
        <v>78</v>
      </c>
      <c r="D274">
        <v>1.5384615000000001E-2</v>
      </c>
      <c r="E274">
        <f t="shared" si="12"/>
        <v>0.99999999500000003</v>
      </c>
      <c r="F274" t="str">
        <f t="shared" si="13"/>
        <v/>
      </c>
      <c r="H274">
        <f>A274</f>
        <v>8149</v>
      </c>
      <c r="I274" t="str">
        <f>CONCATENATE("N",RIGHT(B274,5))</f>
        <v>N24009</v>
      </c>
      <c r="J274" t="str">
        <f>C274</f>
        <v>XL0_4954_0000</v>
      </c>
      <c r="K274">
        <f>D274*L274</f>
        <v>1.4722389584984027E-2</v>
      </c>
      <c r="L274">
        <f>IF(LEFT(B274,1)="F",_xlfn.IFNA(VLOOKUP(CONCATENATE("F",RIGHT(B:B,5),C:C),'F &amp; N Factors'!C:M,10,FALSE),1),_xlfn.IFNA(VLOOKUP(CONCATENATE("F",RIGHT(B:B,5),C:C),'F &amp; N Factors'!C:M,11,FALSE),1))</f>
        <v>0.95695534694784534</v>
      </c>
      <c r="N274">
        <f>SUMIFS(K:K,I:I,I:I,J:J,J:J)</f>
        <v>0.99999999499999936</v>
      </c>
      <c r="O274" t="str">
        <f t="shared" si="14"/>
        <v/>
      </c>
    </row>
    <row r="275" spans="1:15" x14ac:dyDescent="0.25">
      <c r="A275">
        <v>8150</v>
      </c>
      <c r="B275" t="s">
        <v>72</v>
      </c>
      <c r="C275" t="s">
        <v>78</v>
      </c>
      <c r="D275">
        <v>1.5384615000000001E-2</v>
      </c>
      <c r="E275">
        <f t="shared" si="12"/>
        <v>0.99999999500000003</v>
      </c>
      <c r="F275" t="str">
        <f t="shared" si="13"/>
        <v/>
      </c>
      <c r="H275">
        <f>A275</f>
        <v>8150</v>
      </c>
      <c r="I275" t="str">
        <f>CONCATENATE("N",RIGHT(B275,5))</f>
        <v>N24009</v>
      </c>
      <c r="J275" t="str">
        <f>C275</f>
        <v>XL0_4954_0000</v>
      </c>
      <c r="K275">
        <f>D275*L275</f>
        <v>1.4722389584984027E-2</v>
      </c>
      <c r="L275">
        <f>IF(LEFT(B275,1)="F",_xlfn.IFNA(VLOOKUP(CONCATENATE("F",RIGHT(B:B,5),C:C),'F &amp; N Factors'!C:M,10,FALSE),1),_xlfn.IFNA(VLOOKUP(CONCATENATE("F",RIGHT(B:B,5),C:C),'F &amp; N Factors'!C:M,11,FALSE),1))</f>
        <v>0.95695534694784534</v>
      </c>
      <c r="N275">
        <f>SUMIFS(K:K,I:I,I:I,J:J,J:J)</f>
        <v>0.99999999499999936</v>
      </c>
      <c r="O275" t="str">
        <f t="shared" si="14"/>
        <v/>
      </c>
    </row>
    <row r="276" spans="1:15" x14ac:dyDescent="0.25">
      <c r="A276">
        <v>8152</v>
      </c>
      <c r="B276" t="s">
        <v>72</v>
      </c>
      <c r="C276" t="s">
        <v>78</v>
      </c>
      <c r="D276">
        <v>1.5384615000000001E-2</v>
      </c>
      <c r="E276">
        <f t="shared" si="12"/>
        <v>0.99999999500000003</v>
      </c>
      <c r="F276" t="str">
        <f t="shared" si="13"/>
        <v/>
      </c>
      <c r="H276">
        <f>A276</f>
        <v>8152</v>
      </c>
      <c r="I276" t="str">
        <f>CONCATENATE("N",RIGHT(B276,5))</f>
        <v>N24009</v>
      </c>
      <c r="J276" t="str">
        <f>C276</f>
        <v>XL0_4954_0000</v>
      </c>
      <c r="K276">
        <f>D276*L276</f>
        <v>1.4722389584984027E-2</v>
      </c>
      <c r="L276">
        <f>IF(LEFT(B276,1)="F",_xlfn.IFNA(VLOOKUP(CONCATENATE("F",RIGHT(B:B,5),C:C),'F &amp; N Factors'!C:M,10,FALSE),1),_xlfn.IFNA(VLOOKUP(CONCATENATE("F",RIGHT(B:B,5),C:C),'F &amp; N Factors'!C:M,11,FALSE),1))</f>
        <v>0.95695534694784534</v>
      </c>
      <c r="N276">
        <f>SUMIFS(K:K,I:I,I:I,J:J,J:J)</f>
        <v>0.99999999499999936</v>
      </c>
      <c r="O276" t="str">
        <f t="shared" si="14"/>
        <v/>
      </c>
    </row>
    <row r="277" spans="1:15" x14ac:dyDescent="0.25">
      <c r="A277">
        <v>8153</v>
      </c>
      <c r="B277" t="s">
        <v>72</v>
      </c>
      <c r="C277" t="s">
        <v>78</v>
      </c>
      <c r="D277">
        <v>1.5384615000000001E-2</v>
      </c>
      <c r="E277">
        <f t="shared" si="12"/>
        <v>0.99999999500000003</v>
      </c>
      <c r="F277" t="str">
        <f t="shared" si="13"/>
        <v/>
      </c>
      <c r="H277">
        <f>A277</f>
        <v>8153</v>
      </c>
      <c r="I277" t="str">
        <f>CONCATENATE("N",RIGHT(B277,5))</f>
        <v>N24009</v>
      </c>
      <c r="J277" t="str">
        <f>C277</f>
        <v>XL0_4954_0000</v>
      </c>
      <c r="K277">
        <f>D277*L277</f>
        <v>1.4722389584984027E-2</v>
      </c>
      <c r="L277">
        <f>IF(LEFT(B277,1)="F",_xlfn.IFNA(VLOOKUP(CONCATENATE("F",RIGHT(B:B,5),C:C),'F &amp; N Factors'!C:M,10,FALSE),1),_xlfn.IFNA(VLOOKUP(CONCATENATE("F",RIGHT(B:B,5),C:C),'F &amp; N Factors'!C:M,11,FALSE),1))</f>
        <v>0.95695534694784534</v>
      </c>
      <c r="N277">
        <f>SUMIFS(K:K,I:I,I:I,J:J,J:J)</f>
        <v>0.99999999499999936</v>
      </c>
      <c r="O277" t="str">
        <f t="shared" si="14"/>
        <v/>
      </c>
    </row>
    <row r="278" spans="1:15" x14ac:dyDescent="0.25">
      <c r="A278">
        <v>8189</v>
      </c>
      <c r="B278" t="s">
        <v>72</v>
      </c>
      <c r="C278" t="s">
        <v>78</v>
      </c>
      <c r="D278">
        <v>1.5384615000000001E-2</v>
      </c>
      <c r="E278">
        <f t="shared" si="12"/>
        <v>0.99999999500000003</v>
      </c>
      <c r="F278" t="str">
        <f t="shared" si="13"/>
        <v/>
      </c>
      <c r="H278">
        <f>A278</f>
        <v>8189</v>
      </c>
      <c r="I278" t="str">
        <f>CONCATENATE("N",RIGHT(B278,5))</f>
        <v>N24009</v>
      </c>
      <c r="J278" t="str">
        <f>C278</f>
        <v>XL0_4954_0000</v>
      </c>
      <c r="K278">
        <f>D278*L278</f>
        <v>1.4722389584984027E-2</v>
      </c>
      <c r="L278">
        <f>IF(LEFT(B278,1)="F",_xlfn.IFNA(VLOOKUP(CONCATENATE("F",RIGHT(B:B,5),C:C),'F &amp; N Factors'!C:M,10,FALSE),1),_xlfn.IFNA(VLOOKUP(CONCATENATE("F",RIGHT(B:B,5),C:C),'F &amp; N Factors'!C:M,11,FALSE),1))</f>
        <v>0.95695534694784534</v>
      </c>
      <c r="N278">
        <f>SUMIFS(K:K,I:I,I:I,J:J,J:J)</f>
        <v>0.99999999499999936</v>
      </c>
      <c r="O278" t="str">
        <f t="shared" si="14"/>
        <v/>
      </c>
    </row>
    <row r="279" spans="1:15" x14ac:dyDescent="0.25">
      <c r="A279">
        <v>8217</v>
      </c>
      <c r="B279" t="s">
        <v>72</v>
      </c>
      <c r="C279" t="s">
        <v>78</v>
      </c>
      <c r="D279">
        <v>1.5384615000000001E-2</v>
      </c>
      <c r="E279">
        <f t="shared" si="12"/>
        <v>0.99999999500000003</v>
      </c>
      <c r="F279" t="str">
        <f t="shared" si="13"/>
        <v/>
      </c>
      <c r="H279">
        <f>A279</f>
        <v>8217</v>
      </c>
      <c r="I279" t="str">
        <f>CONCATENATE("N",RIGHT(B279,5))</f>
        <v>N24009</v>
      </c>
      <c r="J279" t="str">
        <f>C279</f>
        <v>XL0_4954_0000</v>
      </c>
      <c r="K279">
        <f>D279*L279</f>
        <v>1.4722389584984027E-2</v>
      </c>
      <c r="L279">
        <f>IF(LEFT(B279,1)="F",_xlfn.IFNA(VLOOKUP(CONCATENATE("F",RIGHT(B:B,5),C:C),'F &amp; N Factors'!C:M,10,FALSE),1),_xlfn.IFNA(VLOOKUP(CONCATENATE("F",RIGHT(B:B,5),C:C),'F &amp; N Factors'!C:M,11,FALSE),1))</f>
        <v>0.95695534694784534</v>
      </c>
      <c r="N279">
        <f>SUMIFS(K:K,I:I,I:I,J:J,J:J)</f>
        <v>0.99999999499999936</v>
      </c>
      <c r="O279" t="str">
        <f t="shared" si="14"/>
        <v/>
      </c>
    </row>
    <row r="280" spans="1:15" x14ac:dyDescent="0.25">
      <c r="A280">
        <v>8218</v>
      </c>
      <c r="B280" t="s">
        <v>72</v>
      </c>
      <c r="C280" t="s">
        <v>78</v>
      </c>
      <c r="D280">
        <v>1.5384615000000001E-2</v>
      </c>
      <c r="E280">
        <f t="shared" si="12"/>
        <v>0.99999999500000003</v>
      </c>
      <c r="F280" t="str">
        <f t="shared" si="13"/>
        <v/>
      </c>
      <c r="H280">
        <f>A280</f>
        <v>8218</v>
      </c>
      <c r="I280" t="str">
        <f>CONCATENATE("N",RIGHT(B280,5))</f>
        <v>N24009</v>
      </c>
      <c r="J280" t="str">
        <f>C280</f>
        <v>XL0_4954_0000</v>
      </c>
      <c r="K280">
        <f>D280*L280</f>
        <v>1.4722389584984027E-2</v>
      </c>
      <c r="L280">
        <f>IF(LEFT(B280,1)="F",_xlfn.IFNA(VLOOKUP(CONCATENATE("F",RIGHT(B:B,5),C:C),'F &amp; N Factors'!C:M,10,FALSE),1),_xlfn.IFNA(VLOOKUP(CONCATENATE("F",RIGHT(B:B,5),C:C),'F &amp; N Factors'!C:M,11,FALSE),1))</f>
        <v>0.95695534694784534</v>
      </c>
      <c r="N280">
        <f>SUMIFS(K:K,I:I,I:I,J:J,J:J)</f>
        <v>0.99999999499999936</v>
      </c>
      <c r="O280" t="str">
        <f t="shared" si="14"/>
        <v/>
      </c>
    </row>
    <row r="281" spans="1:15" x14ac:dyDescent="0.25">
      <c r="A281">
        <v>8219</v>
      </c>
      <c r="B281" t="s">
        <v>72</v>
      </c>
      <c r="C281" t="s">
        <v>78</v>
      </c>
      <c r="D281">
        <v>1.5384615000000001E-2</v>
      </c>
      <c r="E281">
        <f t="shared" si="12"/>
        <v>0.99999999500000003</v>
      </c>
      <c r="F281" t="str">
        <f t="shared" si="13"/>
        <v/>
      </c>
      <c r="H281">
        <f>A281</f>
        <v>8219</v>
      </c>
      <c r="I281" t="str">
        <f>CONCATENATE("N",RIGHT(B281,5))</f>
        <v>N24009</v>
      </c>
      <c r="J281" t="str">
        <f>C281</f>
        <v>XL0_4954_0000</v>
      </c>
      <c r="K281">
        <f>D281*L281</f>
        <v>1.4722389584984027E-2</v>
      </c>
      <c r="L281">
        <f>IF(LEFT(B281,1)="F",_xlfn.IFNA(VLOOKUP(CONCATENATE("F",RIGHT(B:B,5),C:C),'F &amp; N Factors'!C:M,10,FALSE),1),_xlfn.IFNA(VLOOKUP(CONCATENATE("F",RIGHT(B:B,5),C:C),'F &amp; N Factors'!C:M,11,FALSE),1))</f>
        <v>0.95695534694784534</v>
      </c>
      <c r="N281">
        <f>SUMIFS(K:K,I:I,I:I,J:J,J:J)</f>
        <v>0.99999999499999936</v>
      </c>
      <c r="O281" t="str">
        <f t="shared" si="14"/>
        <v/>
      </c>
    </row>
    <row r="282" spans="1:15" x14ac:dyDescent="0.25">
      <c r="A282">
        <v>8220</v>
      </c>
      <c r="B282" t="s">
        <v>72</v>
      </c>
      <c r="C282" t="s">
        <v>78</v>
      </c>
      <c r="D282">
        <v>0.4</v>
      </c>
      <c r="E282">
        <f t="shared" si="12"/>
        <v>0.99999999500000003</v>
      </c>
      <c r="F282" t="str">
        <f t="shared" si="13"/>
        <v/>
      </c>
      <c r="H282">
        <f>A282</f>
        <v>8220</v>
      </c>
      <c r="I282" t="str">
        <f>CONCATENATE("N",RIGHT(B282,5))</f>
        <v>N24009</v>
      </c>
      <c r="J282" t="str">
        <f>C282</f>
        <v>XL0_4954_0000</v>
      </c>
      <c r="K282">
        <f>D282*L282</f>
        <v>0.38278213877913814</v>
      </c>
      <c r="L282">
        <f>IF(LEFT(B282,1)="F",_xlfn.IFNA(VLOOKUP(CONCATENATE("F",RIGHT(B:B,5),C:C),'F &amp; N Factors'!C:M,10,FALSE),1),_xlfn.IFNA(VLOOKUP(CONCATENATE("F",RIGHT(B:B,5),C:C),'F &amp; N Factors'!C:M,11,FALSE),1))</f>
        <v>0.95695534694784534</v>
      </c>
      <c r="N282">
        <f>SUMIFS(K:K,I:I,I:I,J:J,J:J)</f>
        <v>0.99999999499999936</v>
      </c>
      <c r="O282" t="str">
        <f t="shared" si="14"/>
        <v/>
      </c>
    </row>
    <row r="283" spans="1:15" x14ac:dyDescent="0.25">
      <c r="A283">
        <v>8246</v>
      </c>
      <c r="B283" t="s">
        <v>72</v>
      </c>
      <c r="C283" t="s">
        <v>78</v>
      </c>
      <c r="D283">
        <v>0.1</v>
      </c>
      <c r="E283">
        <f t="shared" si="12"/>
        <v>0.99999999500000003</v>
      </c>
      <c r="F283" t="str">
        <f t="shared" si="13"/>
        <v/>
      </c>
      <c r="H283">
        <f>A283</f>
        <v>8246</v>
      </c>
      <c r="I283" t="str">
        <f>CONCATENATE("N",RIGHT(B283,5))</f>
        <v>N24009</v>
      </c>
      <c r="J283" t="str">
        <f>C283</f>
        <v>XL0_4954_0000</v>
      </c>
      <c r="K283">
        <f>D283*L283</f>
        <v>9.5695534694784534E-2</v>
      </c>
      <c r="L283">
        <f>IF(LEFT(B283,1)="F",_xlfn.IFNA(VLOOKUP(CONCATENATE("F",RIGHT(B:B,5),C:C),'F &amp; N Factors'!C:M,10,FALSE),1),_xlfn.IFNA(VLOOKUP(CONCATENATE("F",RIGHT(B:B,5),C:C),'F &amp; N Factors'!C:M,11,FALSE),1))</f>
        <v>0.95695534694784534</v>
      </c>
      <c r="N283">
        <f>SUMIFS(K:K,I:I,I:I,J:J,J:J)</f>
        <v>0.99999999499999936</v>
      </c>
      <c r="O283" t="str">
        <f t="shared" si="14"/>
        <v/>
      </c>
    </row>
    <row r="284" spans="1:15" x14ac:dyDescent="0.25">
      <c r="A284">
        <v>8247</v>
      </c>
      <c r="B284" t="s">
        <v>72</v>
      </c>
      <c r="C284" t="s">
        <v>78</v>
      </c>
      <c r="D284">
        <v>0.2</v>
      </c>
      <c r="E284">
        <f t="shared" si="12"/>
        <v>0.99999999500000003</v>
      </c>
      <c r="F284" t="str">
        <f t="shared" si="13"/>
        <v/>
      </c>
      <c r="H284">
        <f>A284</f>
        <v>8247</v>
      </c>
      <c r="I284" t="str">
        <f>CONCATENATE("N",RIGHT(B284,5))</f>
        <v>N24009</v>
      </c>
      <c r="J284" t="str">
        <f>C284</f>
        <v>XL0_4954_0000</v>
      </c>
      <c r="K284">
        <f>D284*L284</f>
        <v>0.19139106938956907</v>
      </c>
      <c r="L284">
        <f>IF(LEFT(B284,1)="F",_xlfn.IFNA(VLOOKUP(CONCATENATE("F",RIGHT(B:B,5),C:C),'F &amp; N Factors'!C:M,10,FALSE),1),_xlfn.IFNA(VLOOKUP(CONCATENATE("F",RIGHT(B:B,5),C:C),'F &amp; N Factors'!C:M,11,FALSE),1))</f>
        <v>0.95695534694784534</v>
      </c>
      <c r="N284">
        <f>SUMIFS(K:K,I:I,I:I,J:J,J:J)</f>
        <v>0.99999999499999936</v>
      </c>
      <c r="O284" t="str">
        <f t="shared" si="14"/>
        <v/>
      </c>
    </row>
    <row r="285" spans="1:15" x14ac:dyDescent="0.25">
      <c r="A285">
        <v>8057</v>
      </c>
      <c r="B285" t="s">
        <v>72</v>
      </c>
      <c r="C285" t="s">
        <v>79</v>
      </c>
      <c r="D285">
        <v>0.5</v>
      </c>
      <c r="E285">
        <f t="shared" si="12"/>
        <v>1</v>
      </c>
      <c r="F285" t="str">
        <f t="shared" si="13"/>
        <v/>
      </c>
      <c r="H285">
        <f>A285</f>
        <v>8057</v>
      </c>
      <c r="I285" t="str">
        <f>CONCATENATE("N",RIGHT(B285,5))</f>
        <v>N24009</v>
      </c>
      <c r="J285" t="str">
        <f>C285</f>
        <v>XL0_5341_0000</v>
      </c>
      <c r="K285">
        <f>D285*L285</f>
        <v>0.5</v>
      </c>
      <c r="L285">
        <f>IF(LEFT(B285,1)="F",_xlfn.IFNA(VLOOKUP(CONCATENATE("F",RIGHT(B:B,5),C:C),'F &amp; N Factors'!C:M,10,FALSE),1),_xlfn.IFNA(VLOOKUP(CONCATENATE("F",RIGHT(B:B,5),C:C),'F &amp; N Factors'!C:M,11,FALSE),1))</f>
        <v>1</v>
      </c>
      <c r="N285">
        <f>SUMIFS(K:K,I:I,I:I,J:J,J:J)</f>
        <v>1</v>
      </c>
      <c r="O285" t="str">
        <f t="shared" si="14"/>
        <v/>
      </c>
    </row>
    <row r="286" spans="1:15" x14ac:dyDescent="0.25">
      <c r="A286">
        <v>8058</v>
      </c>
      <c r="B286" t="s">
        <v>72</v>
      </c>
      <c r="C286" t="s">
        <v>79</v>
      </c>
      <c r="D286">
        <v>0.5</v>
      </c>
      <c r="E286">
        <f t="shared" si="12"/>
        <v>1</v>
      </c>
      <c r="F286" t="str">
        <f t="shared" si="13"/>
        <v/>
      </c>
      <c r="H286">
        <f>A286</f>
        <v>8058</v>
      </c>
      <c r="I286" t="str">
        <f>CONCATENATE("N",RIGHT(B286,5))</f>
        <v>N24009</v>
      </c>
      <c r="J286" t="str">
        <f>C286</f>
        <v>XL0_5341_0000</v>
      </c>
      <c r="K286">
        <f>D286*L286</f>
        <v>0.5</v>
      </c>
      <c r="L286">
        <f>IF(LEFT(B286,1)="F",_xlfn.IFNA(VLOOKUP(CONCATENATE("F",RIGHT(B:B,5),C:C),'F &amp; N Factors'!C:M,10,FALSE),1),_xlfn.IFNA(VLOOKUP(CONCATENATE("F",RIGHT(B:B,5),C:C),'F &amp; N Factors'!C:M,11,FALSE),1))</f>
        <v>1</v>
      </c>
      <c r="N286">
        <f>SUMIFS(K:K,I:I,I:I,J:J,J:J)</f>
        <v>1</v>
      </c>
      <c r="O286" t="str">
        <f t="shared" si="14"/>
        <v/>
      </c>
    </row>
    <row r="287" spans="1:15" x14ac:dyDescent="0.25">
      <c r="A287">
        <v>8215</v>
      </c>
      <c r="B287" t="s">
        <v>72</v>
      </c>
      <c r="C287" t="s">
        <v>80</v>
      </c>
      <c r="D287">
        <v>1</v>
      </c>
      <c r="E287">
        <f t="shared" si="12"/>
        <v>1</v>
      </c>
      <c r="F287" t="str">
        <f t="shared" si="13"/>
        <v/>
      </c>
      <c r="H287">
        <f>A287</f>
        <v>8215</v>
      </c>
      <c r="I287" t="str">
        <f>CONCATENATE("N",RIGHT(B287,5))</f>
        <v>N24009</v>
      </c>
      <c r="J287" t="str">
        <f>C287</f>
        <v>XL0_5342_0000</v>
      </c>
      <c r="K287">
        <f>D287*L287</f>
        <v>1</v>
      </c>
      <c r="L287">
        <f>IF(LEFT(B287,1)="F",_xlfn.IFNA(VLOOKUP(CONCATENATE("F",RIGHT(B:B,5),C:C),'F &amp; N Factors'!C:M,10,FALSE),1),_xlfn.IFNA(VLOOKUP(CONCATENATE("F",RIGHT(B:B,5),C:C),'F &amp; N Factors'!C:M,11,FALSE),1))</f>
        <v>1</v>
      </c>
      <c r="N287">
        <f>SUMIFS(K:K,I:I,I:I,J:J,J:J)</f>
        <v>1</v>
      </c>
      <c r="O287" t="str">
        <f t="shared" si="14"/>
        <v/>
      </c>
    </row>
    <row r="288" spans="1:15" x14ac:dyDescent="0.25">
      <c r="A288">
        <v>8059</v>
      </c>
      <c r="B288" t="s">
        <v>72</v>
      </c>
      <c r="C288" t="s">
        <v>81</v>
      </c>
      <c r="D288">
        <v>0.1</v>
      </c>
      <c r="E288">
        <f t="shared" si="12"/>
        <v>0.99999999999999989</v>
      </c>
      <c r="F288" t="str">
        <f t="shared" si="13"/>
        <v/>
      </c>
      <c r="H288">
        <f>A288</f>
        <v>8059</v>
      </c>
      <c r="I288" t="str">
        <f>CONCATENATE("N",RIGHT(B288,5))</f>
        <v>N24009</v>
      </c>
      <c r="J288" t="str">
        <f>C288</f>
        <v>XL0_5343_0000</v>
      </c>
      <c r="K288">
        <f>D288*L288</f>
        <v>0.1</v>
      </c>
      <c r="L288">
        <f>IF(LEFT(B288,1)="F",_xlfn.IFNA(VLOOKUP(CONCATENATE("F",RIGHT(B:B,5),C:C),'F &amp; N Factors'!C:M,10,FALSE),1),_xlfn.IFNA(VLOOKUP(CONCATENATE("F",RIGHT(B:B,5),C:C),'F &amp; N Factors'!C:M,11,FALSE),1))</f>
        <v>1</v>
      </c>
      <c r="N288">
        <f>SUMIFS(K:K,I:I,I:I,J:J,J:J)</f>
        <v>0.99999999999999989</v>
      </c>
      <c r="O288" t="str">
        <f t="shared" si="14"/>
        <v/>
      </c>
    </row>
    <row r="289" spans="1:15" x14ac:dyDescent="0.25">
      <c r="A289">
        <v>8060</v>
      </c>
      <c r="B289" t="s">
        <v>72</v>
      </c>
      <c r="C289" t="s">
        <v>81</v>
      </c>
      <c r="D289">
        <v>0.4</v>
      </c>
      <c r="E289">
        <f t="shared" si="12"/>
        <v>0.99999999999999989</v>
      </c>
      <c r="F289" t="str">
        <f t="shared" si="13"/>
        <v/>
      </c>
      <c r="H289">
        <f>A289</f>
        <v>8060</v>
      </c>
      <c r="I289" t="str">
        <f>CONCATENATE("N",RIGHT(B289,5))</f>
        <v>N24009</v>
      </c>
      <c r="J289" t="str">
        <f>C289</f>
        <v>XL0_5343_0000</v>
      </c>
      <c r="K289">
        <f>D289*L289</f>
        <v>0.4</v>
      </c>
      <c r="L289">
        <f>IF(LEFT(B289,1)="F",_xlfn.IFNA(VLOOKUP(CONCATENATE("F",RIGHT(B:B,5),C:C),'F &amp; N Factors'!C:M,10,FALSE),1),_xlfn.IFNA(VLOOKUP(CONCATENATE("F",RIGHT(B:B,5),C:C),'F &amp; N Factors'!C:M,11,FALSE),1))</f>
        <v>1</v>
      </c>
      <c r="N289">
        <f>SUMIFS(K:K,I:I,I:I,J:J,J:J)</f>
        <v>0.99999999999999989</v>
      </c>
      <c r="O289" t="str">
        <f t="shared" si="14"/>
        <v/>
      </c>
    </row>
    <row r="290" spans="1:15" x14ac:dyDescent="0.25">
      <c r="A290">
        <v>8061</v>
      </c>
      <c r="B290" t="s">
        <v>72</v>
      </c>
      <c r="C290" t="s">
        <v>81</v>
      </c>
      <c r="D290">
        <v>0.1</v>
      </c>
      <c r="E290">
        <f t="shared" si="12"/>
        <v>0.99999999999999989</v>
      </c>
      <c r="F290" t="str">
        <f t="shared" si="13"/>
        <v/>
      </c>
      <c r="H290">
        <f>A290</f>
        <v>8061</v>
      </c>
      <c r="I290" t="str">
        <f>CONCATENATE("N",RIGHT(B290,5))</f>
        <v>N24009</v>
      </c>
      <c r="J290" t="str">
        <f>C290</f>
        <v>XL0_5343_0000</v>
      </c>
      <c r="K290">
        <f>D290*L290</f>
        <v>0.1</v>
      </c>
      <c r="L290">
        <f>IF(LEFT(B290,1)="F",_xlfn.IFNA(VLOOKUP(CONCATENATE("F",RIGHT(B:B,5),C:C),'F &amp; N Factors'!C:M,10,FALSE),1),_xlfn.IFNA(VLOOKUP(CONCATENATE("F",RIGHT(B:B,5),C:C),'F &amp; N Factors'!C:M,11,FALSE),1))</f>
        <v>1</v>
      </c>
      <c r="N290">
        <f>SUMIFS(K:K,I:I,I:I,J:J,J:J)</f>
        <v>0.99999999999999989</v>
      </c>
      <c r="O290" t="str">
        <f t="shared" si="14"/>
        <v/>
      </c>
    </row>
    <row r="291" spans="1:15" x14ac:dyDescent="0.25">
      <c r="A291">
        <v>8062</v>
      </c>
      <c r="B291" t="s">
        <v>72</v>
      </c>
      <c r="C291" t="s">
        <v>81</v>
      </c>
      <c r="D291">
        <v>0.1</v>
      </c>
      <c r="E291">
        <f t="shared" si="12"/>
        <v>0.99999999999999989</v>
      </c>
      <c r="F291" t="str">
        <f t="shared" si="13"/>
        <v/>
      </c>
      <c r="H291">
        <f>A291</f>
        <v>8062</v>
      </c>
      <c r="I291" t="str">
        <f>CONCATENATE("N",RIGHT(B291,5))</f>
        <v>N24009</v>
      </c>
      <c r="J291" t="str">
        <f>C291</f>
        <v>XL0_5343_0000</v>
      </c>
      <c r="K291">
        <f>D291*L291</f>
        <v>0.1</v>
      </c>
      <c r="L291">
        <f>IF(LEFT(B291,1)="F",_xlfn.IFNA(VLOOKUP(CONCATENATE("F",RIGHT(B:B,5),C:C),'F &amp; N Factors'!C:M,10,FALSE),1),_xlfn.IFNA(VLOOKUP(CONCATENATE("F",RIGHT(B:B,5),C:C),'F &amp; N Factors'!C:M,11,FALSE),1))</f>
        <v>1</v>
      </c>
      <c r="N291">
        <f>SUMIFS(K:K,I:I,I:I,J:J,J:J)</f>
        <v>0.99999999999999989</v>
      </c>
      <c r="O291" t="str">
        <f t="shared" si="14"/>
        <v/>
      </c>
    </row>
    <row r="292" spans="1:15" x14ac:dyDescent="0.25">
      <c r="A292">
        <v>8063</v>
      </c>
      <c r="B292" t="s">
        <v>72</v>
      </c>
      <c r="C292" t="s">
        <v>81</v>
      </c>
      <c r="D292">
        <v>0.1</v>
      </c>
      <c r="E292">
        <f t="shared" si="12"/>
        <v>0.99999999999999989</v>
      </c>
      <c r="F292" t="str">
        <f t="shared" si="13"/>
        <v/>
      </c>
      <c r="H292">
        <f>A292</f>
        <v>8063</v>
      </c>
      <c r="I292" t="str">
        <f>CONCATENATE("N",RIGHT(B292,5))</f>
        <v>N24009</v>
      </c>
      <c r="J292" t="str">
        <f>C292</f>
        <v>XL0_5343_0000</v>
      </c>
      <c r="K292">
        <f>D292*L292</f>
        <v>0.1</v>
      </c>
      <c r="L292">
        <f>IF(LEFT(B292,1)="F",_xlfn.IFNA(VLOOKUP(CONCATENATE("F",RIGHT(B:B,5),C:C),'F &amp; N Factors'!C:M,10,FALSE),1),_xlfn.IFNA(VLOOKUP(CONCATENATE("F",RIGHT(B:B,5),C:C),'F &amp; N Factors'!C:M,11,FALSE),1))</f>
        <v>1</v>
      </c>
      <c r="N292">
        <f>SUMIFS(K:K,I:I,I:I,J:J,J:J)</f>
        <v>0.99999999999999989</v>
      </c>
      <c r="O292" t="str">
        <f t="shared" si="14"/>
        <v/>
      </c>
    </row>
    <row r="293" spans="1:15" x14ac:dyDescent="0.25">
      <c r="A293">
        <v>8126</v>
      </c>
      <c r="B293" t="s">
        <v>72</v>
      </c>
      <c r="C293" t="s">
        <v>81</v>
      </c>
      <c r="D293">
        <v>0.1</v>
      </c>
      <c r="E293">
        <f t="shared" si="12"/>
        <v>0.99999999999999989</v>
      </c>
      <c r="F293" t="str">
        <f t="shared" si="13"/>
        <v/>
      </c>
      <c r="H293">
        <f>A293</f>
        <v>8126</v>
      </c>
      <c r="I293" t="str">
        <f>CONCATENATE("N",RIGHT(B293,5))</f>
        <v>N24009</v>
      </c>
      <c r="J293" t="str">
        <f>C293</f>
        <v>XL0_5343_0000</v>
      </c>
      <c r="K293">
        <f>D293*L293</f>
        <v>0.1</v>
      </c>
      <c r="L293">
        <f>IF(LEFT(B293,1)="F",_xlfn.IFNA(VLOOKUP(CONCATENATE("F",RIGHT(B:B,5),C:C),'F &amp; N Factors'!C:M,10,FALSE),1),_xlfn.IFNA(VLOOKUP(CONCATENATE("F",RIGHT(B:B,5),C:C),'F &amp; N Factors'!C:M,11,FALSE),1))</f>
        <v>1</v>
      </c>
      <c r="N293">
        <f>SUMIFS(K:K,I:I,I:I,J:J,J:J)</f>
        <v>0.99999999999999989</v>
      </c>
      <c r="O293" t="str">
        <f t="shared" si="14"/>
        <v/>
      </c>
    </row>
    <row r="294" spans="1:15" x14ac:dyDescent="0.25">
      <c r="A294">
        <v>8127</v>
      </c>
      <c r="B294" t="s">
        <v>72</v>
      </c>
      <c r="C294" t="s">
        <v>81</v>
      </c>
      <c r="D294">
        <v>0.1</v>
      </c>
      <c r="E294">
        <f t="shared" si="12"/>
        <v>0.99999999999999989</v>
      </c>
      <c r="F294" t="str">
        <f t="shared" si="13"/>
        <v/>
      </c>
      <c r="H294">
        <f>A294</f>
        <v>8127</v>
      </c>
      <c r="I294" t="str">
        <f>CONCATENATE("N",RIGHT(B294,5))</f>
        <v>N24009</v>
      </c>
      <c r="J294" t="str">
        <f>C294</f>
        <v>XL0_5343_0000</v>
      </c>
      <c r="K294">
        <f>D294*L294</f>
        <v>0.1</v>
      </c>
      <c r="L294">
        <f>IF(LEFT(B294,1)="F",_xlfn.IFNA(VLOOKUP(CONCATENATE("F",RIGHT(B:B,5),C:C),'F &amp; N Factors'!C:M,10,FALSE),1),_xlfn.IFNA(VLOOKUP(CONCATENATE("F",RIGHT(B:B,5),C:C),'F &amp; N Factors'!C:M,11,FALSE),1))</f>
        <v>1</v>
      </c>
      <c r="N294">
        <f>SUMIFS(K:K,I:I,I:I,J:J,J:J)</f>
        <v>0.99999999999999989</v>
      </c>
      <c r="O294" t="str">
        <f t="shared" si="14"/>
        <v/>
      </c>
    </row>
    <row r="295" spans="1:15" x14ac:dyDescent="0.25">
      <c r="A295">
        <v>8186</v>
      </c>
      <c r="B295" t="s">
        <v>72</v>
      </c>
      <c r="C295" t="s">
        <v>82</v>
      </c>
      <c r="D295">
        <v>0.1</v>
      </c>
      <c r="E295">
        <f t="shared" si="12"/>
        <v>1</v>
      </c>
      <c r="F295" t="str">
        <f t="shared" si="13"/>
        <v/>
      </c>
      <c r="H295">
        <f>A295</f>
        <v>8186</v>
      </c>
      <c r="I295" t="str">
        <f>CONCATENATE("N",RIGHT(B295,5))</f>
        <v>N24009</v>
      </c>
      <c r="J295" t="str">
        <f>C295</f>
        <v>XL0_5345_0000</v>
      </c>
      <c r="K295">
        <f>D295*L295</f>
        <v>0.1</v>
      </c>
      <c r="L295">
        <f>IF(LEFT(B295,1)="F",_xlfn.IFNA(VLOOKUP(CONCATENATE("F",RIGHT(B:B,5),C:C),'F &amp; N Factors'!C:M,10,FALSE),1),_xlfn.IFNA(VLOOKUP(CONCATENATE("F",RIGHT(B:B,5),C:C),'F &amp; N Factors'!C:M,11,FALSE),1))</f>
        <v>1</v>
      </c>
      <c r="N295">
        <f>SUMIFS(K:K,I:I,I:I,J:J,J:J)</f>
        <v>1</v>
      </c>
      <c r="O295" t="str">
        <f t="shared" si="14"/>
        <v/>
      </c>
    </row>
    <row r="296" spans="1:15" x14ac:dyDescent="0.25">
      <c r="A296">
        <v>8215</v>
      </c>
      <c r="B296" t="s">
        <v>72</v>
      </c>
      <c r="C296" t="s">
        <v>82</v>
      </c>
      <c r="D296">
        <v>0.9</v>
      </c>
      <c r="E296">
        <f t="shared" si="12"/>
        <v>1</v>
      </c>
      <c r="F296" t="str">
        <f t="shared" si="13"/>
        <v/>
      </c>
      <c r="H296">
        <f>A296</f>
        <v>8215</v>
      </c>
      <c r="I296" t="str">
        <f>CONCATENATE("N",RIGHT(B296,5))</f>
        <v>N24009</v>
      </c>
      <c r="J296" t="str">
        <f>C296</f>
        <v>XL0_5345_0000</v>
      </c>
      <c r="K296">
        <f>D296*L296</f>
        <v>0.9</v>
      </c>
      <c r="L296">
        <f>IF(LEFT(B296,1)="F",_xlfn.IFNA(VLOOKUP(CONCATENATE("F",RIGHT(B:B,5),C:C),'F &amp; N Factors'!C:M,10,FALSE),1),_xlfn.IFNA(VLOOKUP(CONCATENATE("F",RIGHT(B:B,5),C:C),'F &amp; N Factors'!C:M,11,FALSE),1))</f>
        <v>1</v>
      </c>
      <c r="N296">
        <f>SUMIFS(K:K,I:I,I:I,J:J,J:J)</f>
        <v>1</v>
      </c>
      <c r="O296" t="str">
        <f t="shared" si="14"/>
        <v/>
      </c>
    </row>
    <row r="297" spans="1:15" x14ac:dyDescent="0.25">
      <c r="A297">
        <v>8129</v>
      </c>
      <c r="B297" t="s">
        <v>72</v>
      </c>
      <c r="C297" t="s">
        <v>83</v>
      </c>
      <c r="D297">
        <v>0.1</v>
      </c>
      <c r="E297">
        <f t="shared" si="12"/>
        <v>1</v>
      </c>
      <c r="F297" t="str">
        <f t="shared" si="13"/>
        <v/>
      </c>
      <c r="H297">
        <f>A297</f>
        <v>8129</v>
      </c>
      <c r="I297" t="str">
        <f>CONCATENATE("N",RIGHT(B297,5))</f>
        <v>N24009</v>
      </c>
      <c r="J297" t="str">
        <f>C297</f>
        <v>XL0_5346_0000</v>
      </c>
      <c r="K297">
        <f>D297*L297</f>
        <v>0.1</v>
      </c>
      <c r="L297">
        <f>IF(LEFT(B297,1)="F",_xlfn.IFNA(VLOOKUP(CONCATENATE("F",RIGHT(B:B,5),C:C),'F &amp; N Factors'!C:M,10,FALSE),1),_xlfn.IFNA(VLOOKUP(CONCATENATE("F",RIGHT(B:B,5),C:C),'F &amp; N Factors'!C:M,11,FALSE),1))</f>
        <v>1</v>
      </c>
      <c r="N297">
        <f>SUMIFS(K:K,I:I,I:I,J:J,J:J)</f>
        <v>1</v>
      </c>
      <c r="O297" t="str">
        <f t="shared" si="14"/>
        <v/>
      </c>
    </row>
    <row r="298" spans="1:15" x14ac:dyDescent="0.25">
      <c r="A298">
        <v>8130</v>
      </c>
      <c r="B298" t="s">
        <v>72</v>
      </c>
      <c r="C298" t="s">
        <v>83</v>
      </c>
      <c r="D298">
        <v>0.1</v>
      </c>
      <c r="E298">
        <f t="shared" si="12"/>
        <v>1</v>
      </c>
      <c r="F298" t="str">
        <f t="shared" si="13"/>
        <v/>
      </c>
      <c r="H298">
        <f>A298</f>
        <v>8130</v>
      </c>
      <c r="I298" t="str">
        <f>CONCATENATE("N",RIGHT(B298,5))</f>
        <v>N24009</v>
      </c>
      <c r="J298" t="str">
        <f>C298</f>
        <v>XL0_5346_0000</v>
      </c>
      <c r="K298">
        <f>D298*L298</f>
        <v>0.1</v>
      </c>
      <c r="L298">
        <f>IF(LEFT(B298,1)="F",_xlfn.IFNA(VLOOKUP(CONCATENATE("F",RIGHT(B:B,5),C:C),'F &amp; N Factors'!C:M,10,FALSE),1),_xlfn.IFNA(VLOOKUP(CONCATENATE("F",RIGHT(B:B,5),C:C),'F &amp; N Factors'!C:M,11,FALSE),1))</f>
        <v>1</v>
      </c>
      <c r="N298">
        <f>SUMIFS(K:K,I:I,I:I,J:J,J:J)</f>
        <v>1</v>
      </c>
      <c r="O298" t="str">
        <f t="shared" si="14"/>
        <v/>
      </c>
    </row>
    <row r="299" spans="1:15" x14ac:dyDescent="0.25">
      <c r="A299">
        <v>8131</v>
      </c>
      <c r="B299" t="s">
        <v>72</v>
      </c>
      <c r="C299" t="s">
        <v>83</v>
      </c>
      <c r="D299">
        <v>0.1</v>
      </c>
      <c r="E299">
        <f t="shared" si="12"/>
        <v>1</v>
      </c>
      <c r="F299" t="str">
        <f t="shared" si="13"/>
        <v/>
      </c>
      <c r="H299">
        <f>A299</f>
        <v>8131</v>
      </c>
      <c r="I299" t="str">
        <f>CONCATENATE("N",RIGHT(B299,5))</f>
        <v>N24009</v>
      </c>
      <c r="J299" t="str">
        <f>C299</f>
        <v>XL0_5346_0000</v>
      </c>
      <c r="K299">
        <f>D299*L299</f>
        <v>0.1</v>
      </c>
      <c r="L299">
        <f>IF(LEFT(B299,1)="F",_xlfn.IFNA(VLOOKUP(CONCATENATE("F",RIGHT(B:B,5),C:C),'F &amp; N Factors'!C:M,10,FALSE),1),_xlfn.IFNA(VLOOKUP(CONCATENATE("F",RIGHT(B:B,5),C:C),'F &amp; N Factors'!C:M,11,FALSE),1))</f>
        <v>1</v>
      </c>
      <c r="N299">
        <f>SUMIFS(K:K,I:I,I:I,J:J,J:J)</f>
        <v>1</v>
      </c>
      <c r="O299" t="str">
        <f t="shared" si="14"/>
        <v/>
      </c>
    </row>
    <row r="300" spans="1:15" x14ac:dyDescent="0.25">
      <c r="A300">
        <v>8132</v>
      </c>
      <c r="B300" t="s">
        <v>72</v>
      </c>
      <c r="C300" t="s">
        <v>83</v>
      </c>
      <c r="D300">
        <v>0.1</v>
      </c>
      <c r="E300">
        <f t="shared" si="12"/>
        <v>1</v>
      </c>
      <c r="F300" t="str">
        <f t="shared" si="13"/>
        <v/>
      </c>
      <c r="H300">
        <f>A300</f>
        <v>8132</v>
      </c>
      <c r="I300" t="str">
        <f>CONCATENATE("N",RIGHT(B300,5))</f>
        <v>N24009</v>
      </c>
      <c r="J300" t="str">
        <f>C300</f>
        <v>XL0_5346_0000</v>
      </c>
      <c r="K300">
        <f>D300*L300</f>
        <v>0.1</v>
      </c>
      <c r="L300">
        <f>IF(LEFT(B300,1)="F",_xlfn.IFNA(VLOOKUP(CONCATENATE("F",RIGHT(B:B,5),C:C),'F &amp; N Factors'!C:M,10,FALSE),1),_xlfn.IFNA(VLOOKUP(CONCATENATE("F",RIGHT(B:B,5),C:C),'F &amp; N Factors'!C:M,11,FALSE),1))</f>
        <v>1</v>
      </c>
      <c r="N300">
        <f>SUMIFS(K:K,I:I,I:I,J:J,J:J)</f>
        <v>1</v>
      </c>
      <c r="O300" t="str">
        <f t="shared" si="14"/>
        <v/>
      </c>
    </row>
    <row r="301" spans="1:15" x14ac:dyDescent="0.25">
      <c r="A301">
        <v>8133</v>
      </c>
      <c r="B301" t="s">
        <v>72</v>
      </c>
      <c r="C301" t="s">
        <v>83</v>
      </c>
      <c r="D301">
        <v>0.1</v>
      </c>
      <c r="E301">
        <f t="shared" si="12"/>
        <v>1</v>
      </c>
      <c r="F301" t="str">
        <f t="shared" si="13"/>
        <v/>
      </c>
      <c r="H301">
        <f>A301</f>
        <v>8133</v>
      </c>
      <c r="I301" t="str">
        <f>CONCATENATE("N",RIGHT(B301,5))</f>
        <v>N24009</v>
      </c>
      <c r="J301" t="str">
        <f>C301</f>
        <v>XL0_5346_0000</v>
      </c>
      <c r="K301">
        <f>D301*L301</f>
        <v>0.1</v>
      </c>
      <c r="L301">
        <f>IF(LEFT(B301,1)="F",_xlfn.IFNA(VLOOKUP(CONCATENATE("F",RIGHT(B:B,5),C:C),'F &amp; N Factors'!C:M,10,FALSE),1),_xlfn.IFNA(VLOOKUP(CONCATENATE("F",RIGHT(B:B,5),C:C),'F &amp; N Factors'!C:M,11,FALSE),1))</f>
        <v>1</v>
      </c>
      <c r="N301">
        <f>SUMIFS(K:K,I:I,I:I,J:J,J:J)</f>
        <v>1</v>
      </c>
      <c r="O301" t="str">
        <f t="shared" si="14"/>
        <v/>
      </c>
    </row>
    <row r="302" spans="1:15" x14ac:dyDescent="0.25">
      <c r="A302">
        <v>8134</v>
      </c>
      <c r="B302" t="s">
        <v>72</v>
      </c>
      <c r="C302" t="s">
        <v>83</v>
      </c>
      <c r="D302">
        <v>0.5</v>
      </c>
      <c r="E302">
        <f t="shared" si="12"/>
        <v>1</v>
      </c>
      <c r="F302" t="str">
        <f t="shared" si="13"/>
        <v/>
      </c>
      <c r="H302">
        <f>A302</f>
        <v>8134</v>
      </c>
      <c r="I302" t="str">
        <f>CONCATENATE("N",RIGHT(B302,5))</f>
        <v>N24009</v>
      </c>
      <c r="J302" t="str">
        <f>C302</f>
        <v>XL0_5346_0000</v>
      </c>
      <c r="K302">
        <f>D302*L302</f>
        <v>0.5</v>
      </c>
      <c r="L302">
        <f>IF(LEFT(B302,1)="F",_xlfn.IFNA(VLOOKUP(CONCATENATE("F",RIGHT(B:B,5),C:C),'F &amp; N Factors'!C:M,10,FALSE),1),_xlfn.IFNA(VLOOKUP(CONCATENATE("F",RIGHT(B:B,5),C:C),'F &amp; N Factors'!C:M,11,FALSE),1))</f>
        <v>1</v>
      </c>
      <c r="N302">
        <f>SUMIFS(K:K,I:I,I:I,J:J,J:J)</f>
        <v>1</v>
      </c>
      <c r="O302" t="str">
        <f t="shared" si="14"/>
        <v/>
      </c>
    </row>
    <row r="303" spans="1:15" x14ac:dyDescent="0.25">
      <c r="A303">
        <v>8135</v>
      </c>
      <c r="B303" t="s">
        <v>72</v>
      </c>
      <c r="C303" t="s">
        <v>84</v>
      </c>
      <c r="D303">
        <v>3.3333333E-2</v>
      </c>
      <c r="E303">
        <f t="shared" si="12"/>
        <v>0.99999999800000006</v>
      </c>
      <c r="F303" t="str">
        <f t="shared" si="13"/>
        <v/>
      </c>
      <c r="H303">
        <f>A303</f>
        <v>8135</v>
      </c>
      <c r="I303" t="str">
        <f>CONCATENATE("N",RIGHT(B303,5))</f>
        <v>N24009</v>
      </c>
      <c r="J303" t="str">
        <f>C303</f>
        <v>XL0_5348_0000</v>
      </c>
      <c r="K303">
        <f>D303*L303</f>
        <v>3.3333333E-2</v>
      </c>
      <c r="L303">
        <f>IF(LEFT(B303,1)="F",_xlfn.IFNA(VLOOKUP(CONCATENATE("F",RIGHT(B:B,5),C:C),'F &amp; N Factors'!C:M,10,FALSE),1),_xlfn.IFNA(VLOOKUP(CONCATENATE("F",RIGHT(B:B,5),C:C),'F &amp; N Factors'!C:M,11,FALSE),1))</f>
        <v>1</v>
      </c>
      <c r="N303">
        <f>SUMIFS(K:K,I:I,I:I,J:J,J:J)</f>
        <v>0.99999999800000006</v>
      </c>
      <c r="O303" t="str">
        <f t="shared" si="14"/>
        <v/>
      </c>
    </row>
    <row r="304" spans="1:15" x14ac:dyDescent="0.25">
      <c r="A304">
        <v>8136</v>
      </c>
      <c r="B304" t="s">
        <v>72</v>
      </c>
      <c r="C304" t="s">
        <v>84</v>
      </c>
      <c r="D304">
        <v>3.3333333E-2</v>
      </c>
      <c r="E304">
        <f t="shared" si="12"/>
        <v>0.99999999800000006</v>
      </c>
      <c r="F304" t="str">
        <f t="shared" si="13"/>
        <v/>
      </c>
      <c r="H304">
        <f>A304</f>
        <v>8136</v>
      </c>
      <c r="I304" t="str">
        <f>CONCATENATE("N",RIGHT(B304,5))</f>
        <v>N24009</v>
      </c>
      <c r="J304" t="str">
        <f>C304</f>
        <v>XL0_5348_0000</v>
      </c>
      <c r="K304">
        <f>D304*L304</f>
        <v>3.3333333E-2</v>
      </c>
      <c r="L304">
        <f>IF(LEFT(B304,1)="F",_xlfn.IFNA(VLOOKUP(CONCATENATE("F",RIGHT(B:B,5),C:C),'F &amp; N Factors'!C:M,10,FALSE),1),_xlfn.IFNA(VLOOKUP(CONCATENATE("F",RIGHT(B:B,5),C:C),'F &amp; N Factors'!C:M,11,FALSE),1))</f>
        <v>1</v>
      </c>
      <c r="N304">
        <f>SUMIFS(K:K,I:I,I:I,J:J,J:J)</f>
        <v>0.99999999800000006</v>
      </c>
      <c r="O304" t="str">
        <f t="shared" si="14"/>
        <v/>
      </c>
    </row>
    <row r="305" spans="1:15" x14ac:dyDescent="0.25">
      <c r="A305">
        <v>8137</v>
      </c>
      <c r="B305" t="s">
        <v>72</v>
      </c>
      <c r="C305" t="s">
        <v>84</v>
      </c>
      <c r="D305">
        <v>3.3333333E-2</v>
      </c>
      <c r="E305">
        <f t="shared" si="12"/>
        <v>0.99999999800000006</v>
      </c>
      <c r="F305" t="str">
        <f t="shared" si="13"/>
        <v/>
      </c>
      <c r="H305">
        <f>A305</f>
        <v>8137</v>
      </c>
      <c r="I305" t="str">
        <f>CONCATENATE("N",RIGHT(B305,5))</f>
        <v>N24009</v>
      </c>
      <c r="J305" t="str">
        <f>C305</f>
        <v>XL0_5348_0000</v>
      </c>
      <c r="K305">
        <f>D305*L305</f>
        <v>3.3333333E-2</v>
      </c>
      <c r="L305">
        <f>IF(LEFT(B305,1)="F",_xlfn.IFNA(VLOOKUP(CONCATENATE("F",RIGHT(B:B,5),C:C),'F &amp; N Factors'!C:M,10,FALSE),1),_xlfn.IFNA(VLOOKUP(CONCATENATE("F",RIGHT(B:B,5),C:C),'F &amp; N Factors'!C:M,11,FALSE),1))</f>
        <v>1</v>
      </c>
      <c r="N305">
        <f>SUMIFS(K:K,I:I,I:I,J:J,J:J)</f>
        <v>0.99999999800000006</v>
      </c>
      <c r="O305" t="str">
        <f t="shared" si="14"/>
        <v/>
      </c>
    </row>
    <row r="306" spans="1:15" x14ac:dyDescent="0.25">
      <c r="A306">
        <v>8138</v>
      </c>
      <c r="B306" t="s">
        <v>72</v>
      </c>
      <c r="C306" t="s">
        <v>84</v>
      </c>
      <c r="D306">
        <v>3.3333333E-2</v>
      </c>
      <c r="E306">
        <f t="shared" si="12"/>
        <v>0.99999999800000006</v>
      </c>
      <c r="F306" t="str">
        <f t="shared" si="13"/>
        <v/>
      </c>
      <c r="H306">
        <f>A306</f>
        <v>8138</v>
      </c>
      <c r="I306" t="str">
        <f>CONCATENATE("N",RIGHT(B306,5))</f>
        <v>N24009</v>
      </c>
      <c r="J306" t="str">
        <f>C306</f>
        <v>XL0_5348_0000</v>
      </c>
      <c r="K306">
        <f>D306*L306</f>
        <v>3.3333333E-2</v>
      </c>
      <c r="L306">
        <f>IF(LEFT(B306,1)="F",_xlfn.IFNA(VLOOKUP(CONCATENATE("F",RIGHT(B:B,5),C:C),'F &amp; N Factors'!C:M,10,FALSE),1),_xlfn.IFNA(VLOOKUP(CONCATENATE("F",RIGHT(B:B,5),C:C),'F &amp; N Factors'!C:M,11,FALSE),1))</f>
        <v>1</v>
      </c>
      <c r="N306">
        <f>SUMIFS(K:K,I:I,I:I,J:J,J:J)</f>
        <v>0.99999999800000006</v>
      </c>
      <c r="O306" t="str">
        <f t="shared" si="14"/>
        <v/>
      </c>
    </row>
    <row r="307" spans="1:15" x14ac:dyDescent="0.25">
      <c r="A307">
        <v>8140</v>
      </c>
      <c r="B307" t="s">
        <v>72</v>
      </c>
      <c r="C307" t="s">
        <v>84</v>
      </c>
      <c r="D307">
        <v>3.3333333E-2</v>
      </c>
      <c r="E307">
        <f t="shared" si="12"/>
        <v>0.99999999800000006</v>
      </c>
      <c r="F307" t="str">
        <f t="shared" si="13"/>
        <v/>
      </c>
      <c r="H307">
        <f>A307</f>
        <v>8140</v>
      </c>
      <c r="I307" t="str">
        <f>CONCATENATE("N",RIGHT(B307,5))</f>
        <v>N24009</v>
      </c>
      <c r="J307" t="str">
        <f>C307</f>
        <v>XL0_5348_0000</v>
      </c>
      <c r="K307">
        <f>D307*L307</f>
        <v>3.3333333E-2</v>
      </c>
      <c r="L307">
        <f>IF(LEFT(B307,1)="F",_xlfn.IFNA(VLOOKUP(CONCATENATE("F",RIGHT(B:B,5),C:C),'F &amp; N Factors'!C:M,10,FALSE),1),_xlfn.IFNA(VLOOKUP(CONCATENATE("F",RIGHT(B:B,5),C:C),'F &amp; N Factors'!C:M,11,FALSE),1))</f>
        <v>1</v>
      </c>
      <c r="N307">
        <f>SUMIFS(K:K,I:I,I:I,J:J,J:J)</f>
        <v>0.99999999800000006</v>
      </c>
      <c r="O307" t="str">
        <f t="shared" si="14"/>
        <v/>
      </c>
    </row>
    <row r="308" spans="1:15" x14ac:dyDescent="0.25">
      <c r="A308">
        <v>8141</v>
      </c>
      <c r="B308" t="s">
        <v>72</v>
      </c>
      <c r="C308" t="s">
        <v>84</v>
      </c>
      <c r="D308">
        <v>3.3333333E-2</v>
      </c>
      <c r="E308">
        <f t="shared" si="12"/>
        <v>0.99999999800000006</v>
      </c>
      <c r="F308" t="str">
        <f t="shared" si="13"/>
        <v/>
      </c>
      <c r="H308">
        <f>A308</f>
        <v>8141</v>
      </c>
      <c r="I308" t="str">
        <f>CONCATENATE("N",RIGHT(B308,5))</f>
        <v>N24009</v>
      </c>
      <c r="J308" t="str">
        <f>C308</f>
        <v>XL0_5348_0000</v>
      </c>
      <c r="K308">
        <f>D308*L308</f>
        <v>3.3333333E-2</v>
      </c>
      <c r="L308">
        <f>IF(LEFT(B308,1)="F",_xlfn.IFNA(VLOOKUP(CONCATENATE("F",RIGHT(B:B,5),C:C),'F &amp; N Factors'!C:M,10,FALSE),1),_xlfn.IFNA(VLOOKUP(CONCATENATE("F",RIGHT(B:B,5),C:C),'F &amp; N Factors'!C:M,11,FALSE),1))</f>
        <v>1</v>
      </c>
      <c r="N308">
        <f>SUMIFS(K:K,I:I,I:I,J:J,J:J)</f>
        <v>0.99999999800000006</v>
      </c>
      <c r="O308" t="str">
        <f t="shared" si="14"/>
        <v/>
      </c>
    </row>
    <row r="309" spans="1:15" x14ac:dyDescent="0.25">
      <c r="A309">
        <v>8187</v>
      </c>
      <c r="B309" t="s">
        <v>72</v>
      </c>
      <c r="C309" t="s">
        <v>84</v>
      </c>
      <c r="D309">
        <v>0.05</v>
      </c>
      <c r="E309">
        <f t="shared" si="12"/>
        <v>0.99999999800000006</v>
      </c>
      <c r="F309" t="str">
        <f t="shared" si="13"/>
        <v/>
      </c>
      <c r="H309">
        <f>A309</f>
        <v>8187</v>
      </c>
      <c r="I309" t="str">
        <f>CONCATENATE("N",RIGHT(B309,5))</f>
        <v>N24009</v>
      </c>
      <c r="J309" t="str">
        <f>C309</f>
        <v>XL0_5348_0000</v>
      </c>
      <c r="K309">
        <f>D309*L309</f>
        <v>0.05</v>
      </c>
      <c r="L309">
        <f>IF(LEFT(B309,1)="F",_xlfn.IFNA(VLOOKUP(CONCATENATE("F",RIGHT(B:B,5),C:C),'F &amp; N Factors'!C:M,10,FALSE),1),_xlfn.IFNA(VLOOKUP(CONCATENATE("F",RIGHT(B:B,5),C:C),'F &amp; N Factors'!C:M,11,FALSE),1))</f>
        <v>1</v>
      </c>
      <c r="N309">
        <f>SUMIFS(K:K,I:I,I:I,J:J,J:J)</f>
        <v>0.99999999800000006</v>
      </c>
      <c r="O309" t="str">
        <f t="shared" si="14"/>
        <v/>
      </c>
    </row>
    <row r="310" spans="1:15" x14ac:dyDescent="0.25">
      <c r="A310">
        <v>8188</v>
      </c>
      <c r="B310" t="s">
        <v>72</v>
      </c>
      <c r="C310" t="s">
        <v>84</v>
      </c>
      <c r="D310">
        <v>0.1</v>
      </c>
      <c r="E310">
        <f t="shared" si="12"/>
        <v>0.99999999800000006</v>
      </c>
      <c r="F310" t="str">
        <f t="shared" si="13"/>
        <v/>
      </c>
      <c r="H310">
        <f>A310</f>
        <v>8188</v>
      </c>
      <c r="I310" t="str">
        <f>CONCATENATE("N",RIGHT(B310,5))</f>
        <v>N24009</v>
      </c>
      <c r="J310" t="str">
        <f>C310</f>
        <v>XL0_5348_0000</v>
      </c>
      <c r="K310">
        <f>D310*L310</f>
        <v>0.1</v>
      </c>
      <c r="L310">
        <f>IF(LEFT(B310,1)="F",_xlfn.IFNA(VLOOKUP(CONCATENATE("F",RIGHT(B:B,5),C:C),'F &amp; N Factors'!C:M,10,FALSE),1),_xlfn.IFNA(VLOOKUP(CONCATENATE("F",RIGHT(B:B,5),C:C),'F &amp; N Factors'!C:M,11,FALSE),1))</f>
        <v>1</v>
      </c>
      <c r="N310">
        <f>SUMIFS(K:K,I:I,I:I,J:J,J:J)</f>
        <v>0.99999999800000006</v>
      </c>
      <c r="O310" t="str">
        <f t="shared" si="14"/>
        <v/>
      </c>
    </row>
    <row r="311" spans="1:15" x14ac:dyDescent="0.25">
      <c r="A311">
        <v>8216</v>
      </c>
      <c r="B311" t="s">
        <v>72</v>
      </c>
      <c r="C311" t="s">
        <v>84</v>
      </c>
      <c r="D311">
        <v>0.05</v>
      </c>
      <c r="E311">
        <f t="shared" si="12"/>
        <v>0.99999999800000006</v>
      </c>
      <c r="F311" t="str">
        <f t="shared" si="13"/>
        <v/>
      </c>
      <c r="H311">
        <f>A311</f>
        <v>8216</v>
      </c>
      <c r="I311" t="str">
        <f>CONCATENATE("N",RIGHT(B311,5))</f>
        <v>N24009</v>
      </c>
      <c r="J311" t="str">
        <f>C311</f>
        <v>XL0_5348_0000</v>
      </c>
      <c r="K311">
        <f>D311*L311</f>
        <v>0.05</v>
      </c>
      <c r="L311">
        <f>IF(LEFT(B311,1)="F",_xlfn.IFNA(VLOOKUP(CONCATENATE("F",RIGHT(B:B,5),C:C),'F &amp; N Factors'!C:M,10,FALSE),1),_xlfn.IFNA(VLOOKUP(CONCATENATE("F",RIGHT(B:B,5),C:C),'F &amp; N Factors'!C:M,11,FALSE),1))</f>
        <v>1</v>
      </c>
      <c r="N311">
        <f>SUMIFS(K:K,I:I,I:I,J:J,J:J)</f>
        <v>0.99999999800000006</v>
      </c>
      <c r="O311" t="str">
        <f t="shared" si="14"/>
        <v/>
      </c>
    </row>
    <row r="312" spans="1:15" x14ac:dyDescent="0.25">
      <c r="A312">
        <v>8245</v>
      </c>
      <c r="B312" t="s">
        <v>72</v>
      </c>
      <c r="C312" t="s">
        <v>84</v>
      </c>
      <c r="D312">
        <v>0.2</v>
      </c>
      <c r="E312">
        <f t="shared" si="12"/>
        <v>0.99999999800000006</v>
      </c>
      <c r="F312" t="str">
        <f t="shared" si="13"/>
        <v/>
      </c>
      <c r="H312">
        <f>A312</f>
        <v>8245</v>
      </c>
      <c r="I312" t="str">
        <f>CONCATENATE("N",RIGHT(B312,5))</f>
        <v>N24009</v>
      </c>
      <c r="J312" t="str">
        <f>C312</f>
        <v>XL0_5348_0000</v>
      </c>
      <c r="K312">
        <f>D312*L312</f>
        <v>0.2</v>
      </c>
      <c r="L312">
        <f>IF(LEFT(B312,1)="F",_xlfn.IFNA(VLOOKUP(CONCATENATE("F",RIGHT(B:B,5),C:C),'F &amp; N Factors'!C:M,10,FALSE),1),_xlfn.IFNA(VLOOKUP(CONCATENATE("F",RIGHT(B:B,5),C:C),'F &amp; N Factors'!C:M,11,FALSE),1))</f>
        <v>1</v>
      </c>
      <c r="N312">
        <f>SUMIFS(K:K,I:I,I:I,J:J,J:J)</f>
        <v>0.99999999800000006</v>
      </c>
      <c r="O312" t="str">
        <f t="shared" si="14"/>
        <v/>
      </c>
    </row>
    <row r="313" spans="1:15" x14ac:dyDescent="0.25">
      <c r="A313">
        <v>8273</v>
      </c>
      <c r="B313" t="s">
        <v>72</v>
      </c>
      <c r="C313" t="s">
        <v>84</v>
      </c>
      <c r="D313">
        <v>0.4</v>
      </c>
      <c r="E313">
        <f t="shared" si="12"/>
        <v>0.99999999800000006</v>
      </c>
      <c r="F313" t="str">
        <f t="shared" si="13"/>
        <v/>
      </c>
      <c r="H313">
        <f>A313</f>
        <v>8273</v>
      </c>
      <c r="I313" t="str">
        <f>CONCATENATE("N",RIGHT(B313,5))</f>
        <v>N24009</v>
      </c>
      <c r="J313" t="str">
        <f>C313</f>
        <v>XL0_5348_0000</v>
      </c>
      <c r="K313">
        <f>D313*L313</f>
        <v>0.4</v>
      </c>
      <c r="L313">
        <f>IF(LEFT(B313,1)="F",_xlfn.IFNA(VLOOKUP(CONCATENATE("F",RIGHT(B:B,5),C:C),'F &amp; N Factors'!C:M,10,FALSE),1),_xlfn.IFNA(VLOOKUP(CONCATENATE("F",RIGHT(B:B,5),C:C),'F &amp; N Factors'!C:M,11,FALSE),1))</f>
        <v>1</v>
      </c>
      <c r="N313">
        <f>SUMIFS(K:K,I:I,I:I,J:J,J:J)</f>
        <v>0.99999999800000006</v>
      </c>
      <c r="O313" t="str">
        <f t="shared" si="14"/>
        <v/>
      </c>
    </row>
    <row r="314" spans="1:15" x14ac:dyDescent="0.25">
      <c r="A314">
        <v>8056</v>
      </c>
      <c r="B314" t="s">
        <v>72</v>
      </c>
      <c r="C314" t="s">
        <v>85</v>
      </c>
      <c r="D314">
        <v>1</v>
      </c>
      <c r="E314">
        <f t="shared" si="12"/>
        <v>1</v>
      </c>
      <c r="F314" t="str">
        <f t="shared" si="13"/>
        <v/>
      </c>
      <c r="H314">
        <f>A314</f>
        <v>8056</v>
      </c>
      <c r="I314" t="str">
        <f>CONCATENATE("N",RIGHT(B314,5))</f>
        <v>N24009</v>
      </c>
      <c r="J314" t="str">
        <f>C314</f>
        <v>XL0_5350_0000</v>
      </c>
      <c r="K314">
        <f>D314*L314</f>
        <v>1</v>
      </c>
      <c r="L314">
        <f>IF(LEFT(B314,1)="F",_xlfn.IFNA(VLOOKUP(CONCATENATE("F",RIGHT(B:B,5),C:C),'F &amp; N Factors'!C:M,10,FALSE),1),_xlfn.IFNA(VLOOKUP(CONCATENATE("F",RIGHT(B:B,5),C:C),'F &amp; N Factors'!C:M,11,FALSE),1))</f>
        <v>1</v>
      </c>
      <c r="N314">
        <f>SUMIFS(K:K,I:I,I:I,J:J,J:J)</f>
        <v>1</v>
      </c>
      <c r="O314" t="str">
        <f t="shared" si="14"/>
        <v/>
      </c>
    </row>
    <row r="315" spans="1:15" x14ac:dyDescent="0.25">
      <c r="A315">
        <v>7972</v>
      </c>
      <c r="B315" t="s">
        <v>72</v>
      </c>
      <c r="C315" t="s">
        <v>57</v>
      </c>
      <c r="D315">
        <v>0.5</v>
      </c>
      <c r="E315">
        <f t="shared" si="12"/>
        <v>1</v>
      </c>
      <c r="F315" t="str">
        <f t="shared" si="13"/>
        <v/>
      </c>
      <c r="H315">
        <f>A315</f>
        <v>7972</v>
      </c>
      <c r="I315" t="str">
        <f>CONCATENATE("N",RIGHT(B315,5))</f>
        <v>N24009</v>
      </c>
      <c r="J315" t="str">
        <f>C315</f>
        <v>XL3_4713_0000</v>
      </c>
      <c r="K315">
        <f>D315*L315</f>
        <v>0.5</v>
      </c>
      <c r="L315">
        <f>IF(LEFT(B315,1)="F",_xlfn.IFNA(VLOOKUP(CONCATENATE("F",RIGHT(B:B,5),C:C),'F &amp; N Factors'!C:M,10,FALSE),1),_xlfn.IFNA(VLOOKUP(CONCATENATE("F",RIGHT(B:B,5),C:C),'F &amp; N Factors'!C:M,11,FALSE),1))</f>
        <v>1</v>
      </c>
      <c r="N315">
        <f>SUMIFS(K:K,I:I,I:I,J:J,J:J)</f>
        <v>1</v>
      </c>
      <c r="O315" t="str">
        <f t="shared" si="14"/>
        <v/>
      </c>
    </row>
    <row r="316" spans="1:15" x14ac:dyDescent="0.25">
      <c r="A316">
        <v>7973</v>
      </c>
      <c r="B316" t="s">
        <v>72</v>
      </c>
      <c r="C316" t="s">
        <v>57</v>
      </c>
      <c r="D316">
        <v>0.5</v>
      </c>
      <c r="E316">
        <f t="shared" si="12"/>
        <v>1</v>
      </c>
      <c r="F316" t="str">
        <f t="shared" si="13"/>
        <v/>
      </c>
      <c r="H316">
        <f>A316</f>
        <v>7973</v>
      </c>
      <c r="I316" t="str">
        <f>CONCATENATE("N",RIGHT(B316,5))</f>
        <v>N24009</v>
      </c>
      <c r="J316" t="str">
        <f>C316</f>
        <v>XL3_4713_0000</v>
      </c>
      <c r="K316">
        <f>D316*L316</f>
        <v>0.5</v>
      </c>
      <c r="L316">
        <f>IF(LEFT(B316,1)="F",_xlfn.IFNA(VLOOKUP(CONCATENATE("F",RIGHT(B:B,5),C:C),'F &amp; N Factors'!C:M,10,FALSE),1),_xlfn.IFNA(VLOOKUP(CONCATENATE("F",RIGHT(B:B,5),C:C),'F &amp; N Factors'!C:M,11,FALSE),1))</f>
        <v>1</v>
      </c>
      <c r="N316">
        <f>SUMIFS(K:K,I:I,I:I,J:J,J:J)</f>
        <v>1</v>
      </c>
      <c r="O316" t="str">
        <f t="shared" si="14"/>
        <v/>
      </c>
    </row>
    <row r="317" spans="1:15" x14ac:dyDescent="0.25">
      <c r="A317">
        <v>7974</v>
      </c>
      <c r="B317" t="s">
        <v>72</v>
      </c>
      <c r="C317" t="s">
        <v>58</v>
      </c>
      <c r="D317">
        <v>0.2</v>
      </c>
      <c r="E317">
        <f t="shared" si="12"/>
        <v>1</v>
      </c>
      <c r="F317" t="str">
        <f t="shared" si="13"/>
        <v/>
      </c>
      <c r="H317">
        <f>A317</f>
        <v>7974</v>
      </c>
      <c r="I317" t="str">
        <f>CONCATENATE("N",RIGHT(B317,5))</f>
        <v>N24009</v>
      </c>
      <c r="J317" t="str">
        <f>C317</f>
        <v>XL3_4950_0000</v>
      </c>
      <c r="K317">
        <f>D317*L317</f>
        <v>0.2</v>
      </c>
      <c r="L317">
        <f>IF(LEFT(B317,1)="F",_xlfn.IFNA(VLOOKUP(CONCATENATE("F",RIGHT(B:B,5),C:C),'F &amp; N Factors'!C:M,10,FALSE),1),_xlfn.IFNA(VLOOKUP(CONCATENATE("F",RIGHT(B:B,5),C:C),'F &amp; N Factors'!C:M,11,FALSE),1))</f>
        <v>1</v>
      </c>
      <c r="N317">
        <f>SUMIFS(K:K,I:I,I:I,J:J,J:J)</f>
        <v>1</v>
      </c>
      <c r="O317" t="str">
        <f t="shared" si="14"/>
        <v/>
      </c>
    </row>
    <row r="318" spans="1:15" x14ac:dyDescent="0.25">
      <c r="A318">
        <v>7975</v>
      </c>
      <c r="B318" t="s">
        <v>72</v>
      </c>
      <c r="C318" t="s">
        <v>58</v>
      </c>
      <c r="D318">
        <v>0.2</v>
      </c>
      <c r="E318">
        <f t="shared" si="12"/>
        <v>1</v>
      </c>
      <c r="F318" t="str">
        <f t="shared" si="13"/>
        <v/>
      </c>
      <c r="H318">
        <f>A318</f>
        <v>7975</v>
      </c>
      <c r="I318" t="str">
        <f>CONCATENATE("N",RIGHT(B318,5))</f>
        <v>N24009</v>
      </c>
      <c r="J318" t="str">
        <f>C318</f>
        <v>XL3_4950_0000</v>
      </c>
      <c r="K318">
        <f>D318*L318</f>
        <v>0.2</v>
      </c>
      <c r="L318">
        <f>IF(LEFT(B318,1)="F",_xlfn.IFNA(VLOOKUP(CONCATENATE("F",RIGHT(B:B,5),C:C),'F &amp; N Factors'!C:M,10,FALSE),1),_xlfn.IFNA(VLOOKUP(CONCATENATE("F",RIGHT(B:B,5),C:C),'F &amp; N Factors'!C:M,11,FALSE),1))</f>
        <v>1</v>
      </c>
      <c r="N318">
        <f>SUMIFS(K:K,I:I,I:I,J:J,J:J)</f>
        <v>1</v>
      </c>
      <c r="O318" t="str">
        <f t="shared" si="14"/>
        <v/>
      </c>
    </row>
    <row r="319" spans="1:15" x14ac:dyDescent="0.25">
      <c r="A319">
        <v>7976</v>
      </c>
      <c r="B319" t="s">
        <v>72</v>
      </c>
      <c r="C319" t="s">
        <v>58</v>
      </c>
      <c r="D319">
        <v>0.2</v>
      </c>
      <c r="E319">
        <f t="shared" si="12"/>
        <v>1</v>
      </c>
      <c r="F319" t="str">
        <f t="shared" si="13"/>
        <v/>
      </c>
      <c r="H319">
        <f>A319</f>
        <v>7976</v>
      </c>
      <c r="I319" t="str">
        <f>CONCATENATE("N",RIGHT(B319,5))</f>
        <v>N24009</v>
      </c>
      <c r="J319" t="str">
        <f>C319</f>
        <v>XL3_4950_0000</v>
      </c>
      <c r="K319">
        <f>D319*L319</f>
        <v>0.2</v>
      </c>
      <c r="L319">
        <f>IF(LEFT(B319,1)="F",_xlfn.IFNA(VLOOKUP(CONCATENATE("F",RIGHT(B:B,5),C:C),'F &amp; N Factors'!C:M,10,FALSE),1),_xlfn.IFNA(VLOOKUP(CONCATENATE("F",RIGHT(B:B,5),C:C),'F &amp; N Factors'!C:M,11,FALSE),1))</f>
        <v>1</v>
      </c>
      <c r="N319">
        <f>SUMIFS(K:K,I:I,I:I,J:J,J:J)</f>
        <v>1</v>
      </c>
      <c r="O319" t="str">
        <f t="shared" si="14"/>
        <v/>
      </c>
    </row>
    <row r="320" spans="1:15" x14ac:dyDescent="0.25">
      <c r="A320">
        <v>7977</v>
      </c>
      <c r="B320" t="s">
        <v>72</v>
      </c>
      <c r="C320" t="s">
        <v>58</v>
      </c>
      <c r="D320">
        <v>0.2</v>
      </c>
      <c r="E320">
        <f t="shared" si="12"/>
        <v>1</v>
      </c>
      <c r="F320" t="str">
        <f t="shared" si="13"/>
        <v/>
      </c>
      <c r="H320">
        <f>A320</f>
        <v>7977</v>
      </c>
      <c r="I320" t="str">
        <f>CONCATENATE("N",RIGHT(B320,5))</f>
        <v>N24009</v>
      </c>
      <c r="J320" t="str">
        <f>C320</f>
        <v>XL3_4950_0000</v>
      </c>
      <c r="K320">
        <f>D320*L320</f>
        <v>0.2</v>
      </c>
      <c r="L320">
        <f>IF(LEFT(B320,1)="F",_xlfn.IFNA(VLOOKUP(CONCATENATE("F",RIGHT(B:B,5),C:C),'F &amp; N Factors'!C:M,10,FALSE),1),_xlfn.IFNA(VLOOKUP(CONCATENATE("F",RIGHT(B:B,5),C:C),'F &amp; N Factors'!C:M,11,FALSE),1))</f>
        <v>1</v>
      </c>
      <c r="N320">
        <f>SUMIFS(K:K,I:I,I:I,J:J,J:J)</f>
        <v>1</v>
      </c>
      <c r="O320" t="str">
        <f t="shared" si="14"/>
        <v/>
      </c>
    </row>
    <row r="321" spans="1:15" x14ac:dyDescent="0.25">
      <c r="A321">
        <v>7978</v>
      </c>
      <c r="B321" t="s">
        <v>72</v>
      </c>
      <c r="C321" t="s">
        <v>58</v>
      </c>
      <c r="D321">
        <v>0.2</v>
      </c>
      <c r="E321">
        <f t="shared" si="12"/>
        <v>1</v>
      </c>
      <c r="F321" t="str">
        <f t="shared" si="13"/>
        <v/>
      </c>
      <c r="H321">
        <f>A321</f>
        <v>7978</v>
      </c>
      <c r="I321" t="str">
        <f>CONCATENATE("N",RIGHT(B321,5))</f>
        <v>N24009</v>
      </c>
      <c r="J321" t="str">
        <f>C321</f>
        <v>XL3_4950_0000</v>
      </c>
      <c r="K321">
        <f>D321*L321</f>
        <v>0.2</v>
      </c>
      <c r="L321">
        <f>IF(LEFT(B321,1)="F",_xlfn.IFNA(VLOOKUP(CONCATENATE("F",RIGHT(B:B,5),C:C),'F &amp; N Factors'!C:M,10,FALSE),1),_xlfn.IFNA(VLOOKUP(CONCATENATE("F",RIGHT(B:B,5),C:C),'F &amp; N Factors'!C:M,11,FALSE),1))</f>
        <v>1</v>
      </c>
      <c r="N321">
        <f>SUMIFS(K:K,I:I,I:I,J:J,J:J)</f>
        <v>1</v>
      </c>
      <c r="O321" t="str">
        <f t="shared" si="14"/>
        <v/>
      </c>
    </row>
    <row r="322" spans="1:15" x14ac:dyDescent="0.25">
      <c r="A322">
        <v>7979</v>
      </c>
      <c r="B322" t="s">
        <v>72</v>
      </c>
      <c r="C322" t="s">
        <v>86</v>
      </c>
      <c r="D322">
        <v>0.33333333300000001</v>
      </c>
      <c r="E322">
        <f t="shared" si="12"/>
        <v>0.99999999900000003</v>
      </c>
      <c r="F322" t="str">
        <f t="shared" si="13"/>
        <v/>
      </c>
      <c r="H322">
        <f>A322</f>
        <v>7979</v>
      </c>
      <c r="I322" t="str">
        <f>CONCATENATE("N",RIGHT(B322,5))</f>
        <v>N24009</v>
      </c>
      <c r="J322" t="str">
        <f>C322</f>
        <v>XL3_4951_0000</v>
      </c>
      <c r="K322">
        <f>D322*L322</f>
        <v>0.33333333300000001</v>
      </c>
      <c r="L322">
        <f>IF(LEFT(B322,1)="F",_xlfn.IFNA(VLOOKUP(CONCATENATE("F",RIGHT(B:B,5),C:C),'F &amp; N Factors'!C:M,10,FALSE),1),_xlfn.IFNA(VLOOKUP(CONCATENATE("F",RIGHT(B:B,5),C:C),'F &amp; N Factors'!C:M,11,FALSE),1))</f>
        <v>1</v>
      </c>
      <c r="N322">
        <f>SUMIFS(K:K,I:I,I:I,J:J,J:J)</f>
        <v>0.99999999900000003</v>
      </c>
      <c r="O322" t="str">
        <f t="shared" si="14"/>
        <v/>
      </c>
    </row>
    <row r="323" spans="1:15" x14ac:dyDescent="0.25">
      <c r="A323">
        <v>7980</v>
      </c>
      <c r="B323" t="s">
        <v>72</v>
      </c>
      <c r="C323" t="s">
        <v>86</v>
      </c>
      <c r="D323">
        <v>0.33333333300000001</v>
      </c>
      <c r="E323">
        <f t="shared" ref="E323:E386" si="15">SUMIFS(D:D,B:B,B:B,C:C,C:C)</f>
        <v>0.99999999900000003</v>
      </c>
      <c r="F323" t="str">
        <f t="shared" ref="F323:F386" si="16">IF(ABS(E323-1)&gt;0.001,1,"")</f>
        <v/>
      </c>
      <c r="H323">
        <f>A323</f>
        <v>7980</v>
      </c>
      <c r="I323" t="str">
        <f>CONCATENATE("N",RIGHT(B323,5))</f>
        <v>N24009</v>
      </c>
      <c r="J323" t="str">
        <f>C323</f>
        <v>XL3_4951_0000</v>
      </c>
      <c r="K323">
        <f>D323*L323</f>
        <v>0.33333333300000001</v>
      </c>
      <c r="L323">
        <f>IF(LEFT(B323,1)="F",_xlfn.IFNA(VLOOKUP(CONCATENATE("F",RIGHT(B:B,5),C:C),'F &amp; N Factors'!C:M,10,FALSE),1),_xlfn.IFNA(VLOOKUP(CONCATENATE("F",RIGHT(B:B,5),C:C),'F &amp; N Factors'!C:M,11,FALSE),1))</f>
        <v>1</v>
      </c>
      <c r="N323">
        <f>SUMIFS(K:K,I:I,I:I,J:J,J:J)</f>
        <v>0.99999999900000003</v>
      </c>
      <c r="O323" t="str">
        <f t="shared" ref="O323:O386" si="17">IF(ABS(N323-1)&gt;0.001,1,"")</f>
        <v/>
      </c>
    </row>
    <row r="324" spans="1:15" x14ac:dyDescent="0.25">
      <c r="A324">
        <v>7981</v>
      </c>
      <c r="B324" t="s">
        <v>72</v>
      </c>
      <c r="C324" t="s">
        <v>86</v>
      </c>
      <c r="D324">
        <v>0.33333333300000001</v>
      </c>
      <c r="E324">
        <f t="shared" si="15"/>
        <v>0.99999999900000003</v>
      </c>
      <c r="F324" t="str">
        <f t="shared" si="16"/>
        <v/>
      </c>
      <c r="H324">
        <f>A324</f>
        <v>7981</v>
      </c>
      <c r="I324" t="str">
        <f>CONCATENATE("N",RIGHT(B324,5))</f>
        <v>N24009</v>
      </c>
      <c r="J324" t="str">
        <f>C324</f>
        <v>XL3_4951_0000</v>
      </c>
      <c r="K324">
        <f>D324*L324</f>
        <v>0.33333333300000001</v>
      </c>
      <c r="L324">
        <f>IF(LEFT(B324,1)="F",_xlfn.IFNA(VLOOKUP(CONCATENATE("F",RIGHT(B:B,5),C:C),'F &amp; N Factors'!C:M,10,FALSE),1),_xlfn.IFNA(VLOOKUP(CONCATENATE("F",RIGHT(B:B,5),C:C),'F &amp; N Factors'!C:M,11,FALSE),1))</f>
        <v>1</v>
      </c>
      <c r="N324">
        <f>SUMIFS(K:K,I:I,I:I,J:J,J:J)</f>
        <v>0.99999999900000003</v>
      </c>
      <c r="O324" t="str">
        <f t="shared" si="17"/>
        <v/>
      </c>
    </row>
    <row r="325" spans="1:15" x14ac:dyDescent="0.25">
      <c r="A325">
        <v>7982</v>
      </c>
      <c r="B325" t="s">
        <v>72</v>
      </c>
      <c r="C325" t="s">
        <v>87</v>
      </c>
      <c r="D325">
        <v>0.9</v>
      </c>
      <c r="E325">
        <f t="shared" si="15"/>
        <v>1</v>
      </c>
      <c r="F325" t="str">
        <f t="shared" si="16"/>
        <v/>
      </c>
      <c r="H325">
        <f>A325</f>
        <v>7982</v>
      </c>
      <c r="I325" t="str">
        <f>CONCATENATE("N",RIGHT(B325,5))</f>
        <v>N24009</v>
      </c>
      <c r="J325" t="str">
        <f>C325</f>
        <v>XL3_4952_0000</v>
      </c>
      <c r="K325">
        <f>D325*L325</f>
        <v>0.9</v>
      </c>
      <c r="L325">
        <f>IF(LEFT(B325,1)="F",_xlfn.IFNA(VLOOKUP(CONCATENATE("F",RIGHT(B:B,5),C:C),'F &amp; N Factors'!C:M,10,FALSE),1),_xlfn.IFNA(VLOOKUP(CONCATENATE("F",RIGHT(B:B,5),C:C),'F &amp; N Factors'!C:M,11,FALSE),1))</f>
        <v>1</v>
      </c>
      <c r="N325">
        <f>SUMIFS(K:K,I:I,I:I,J:J,J:J)</f>
        <v>1</v>
      </c>
      <c r="O325" t="str">
        <f t="shared" si="17"/>
        <v/>
      </c>
    </row>
    <row r="326" spans="1:15" x14ac:dyDescent="0.25">
      <c r="A326">
        <v>8056</v>
      </c>
      <c r="B326" t="s">
        <v>72</v>
      </c>
      <c r="C326" t="s">
        <v>87</v>
      </c>
      <c r="D326">
        <v>0.1</v>
      </c>
      <c r="E326">
        <f t="shared" si="15"/>
        <v>1</v>
      </c>
      <c r="F326" t="str">
        <f t="shared" si="16"/>
        <v/>
      </c>
      <c r="H326">
        <f>A326</f>
        <v>8056</v>
      </c>
      <c r="I326" t="str">
        <f>CONCATENATE("N",RIGHT(B326,5))</f>
        <v>N24009</v>
      </c>
      <c r="J326" t="str">
        <f>C326</f>
        <v>XL3_4952_0000</v>
      </c>
      <c r="K326">
        <f>D326*L326</f>
        <v>0.1</v>
      </c>
      <c r="L326">
        <f>IF(LEFT(B326,1)="F",_xlfn.IFNA(VLOOKUP(CONCATENATE("F",RIGHT(B:B,5),C:C),'F &amp; N Factors'!C:M,10,FALSE),1),_xlfn.IFNA(VLOOKUP(CONCATENATE("F",RIGHT(B:B,5),C:C),'F &amp; N Factors'!C:M,11,FALSE),1))</f>
        <v>1</v>
      </c>
      <c r="N326">
        <f>SUMIFS(K:K,I:I,I:I,J:J,J:J)</f>
        <v>1</v>
      </c>
      <c r="O326" t="str">
        <f t="shared" si="17"/>
        <v/>
      </c>
    </row>
    <row r="327" spans="1:15" x14ac:dyDescent="0.25">
      <c r="A327">
        <v>8123</v>
      </c>
      <c r="B327" t="s">
        <v>88</v>
      </c>
      <c r="C327" t="s">
        <v>15</v>
      </c>
      <c r="D327">
        <v>1</v>
      </c>
      <c r="E327">
        <f t="shared" si="15"/>
        <v>1</v>
      </c>
      <c r="F327" t="str">
        <f t="shared" si="16"/>
        <v/>
      </c>
      <c r="H327">
        <f>A327</f>
        <v>8123</v>
      </c>
      <c r="I327" t="str">
        <f>CONCATENATE("N",RIGHT(B327,5))</f>
        <v>N24011</v>
      </c>
      <c r="J327" t="str">
        <f>C327</f>
        <v>EL0_4591_0000</v>
      </c>
      <c r="K327">
        <f>D327*L327</f>
        <v>1</v>
      </c>
      <c r="L327">
        <f>IF(LEFT(B327,1)="F",_xlfn.IFNA(VLOOKUP(CONCATENATE("F",RIGHT(B:B,5),C:C),'F &amp; N Factors'!C:M,10,FALSE),1),_xlfn.IFNA(VLOOKUP(CONCATENATE("F",RIGHT(B:B,5),C:C),'F &amp; N Factors'!C:M,11,FALSE),1))</f>
        <v>1</v>
      </c>
      <c r="N327">
        <f>SUMIFS(K:K,I:I,I:I,J:J,J:J)</f>
        <v>1</v>
      </c>
      <c r="O327" t="str">
        <f t="shared" si="17"/>
        <v/>
      </c>
    </row>
    <row r="328" spans="1:15" x14ac:dyDescent="0.25">
      <c r="A328">
        <v>8184</v>
      </c>
      <c r="B328" t="s">
        <v>88</v>
      </c>
      <c r="C328" t="s">
        <v>21</v>
      </c>
      <c r="D328">
        <v>1</v>
      </c>
      <c r="E328">
        <f t="shared" si="15"/>
        <v>1</v>
      </c>
      <c r="F328" t="str">
        <f t="shared" si="16"/>
        <v/>
      </c>
      <c r="H328">
        <f>A328</f>
        <v>8184</v>
      </c>
      <c r="I328" t="str">
        <f>CONCATENATE("N",RIGHT(B328,5))</f>
        <v>N24011</v>
      </c>
      <c r="J328" t="str">
        <f>C328</f>
        <v>EL2_4630_0000</v>
      </c>
      <c r="K328">
        <f>D328*L328</f>
        <v>1</v>
      </c>
      <c r="L328">
        <f>IF(LEFT(B328,1)="F",_xlfn.IFNA(VLOOKUP(CONCATENATE("F",RIGHT(B:B,5),C:C),'F &amp; N Factors'!C:M,10,FALSE),1),_xlfn.IFNA(VLOOKUP(CONCATENATE("F",RIGHT(B:B,5),C:C),'F &amp; N Factors'!C:M,11,FALSE),1))</f>
        <v>1</v>
      </c>
      <c r="N328">
        <f>SUMIFS(K:K,I:I,I:I,J:J,J:J)</f>
        <v>1</v>
      </c>
      <c r="O328" t="str">
        <f t="shared" si="17"/>
        <v/>
      </c>
    </row>
    <row r="329" spans="1:15" x14ac:dyDescent="0.25">
      <c r="A329">
        <v>8923</v>
      </c>
      <c r="B329" t="s">
        <v>88</v>
      </c>
      <c r="C329" t="s">
        <v>89</v>
      </c>
      <c r="D329">
        <v>1</v>
      </c>
      <c r="E329">
        <f t="shared" si="15"/>
        <v>1</v>
      </c>
      <c r="F329" t="str">
        <f t="shared" si="16"/>
        <v/>
      </c>
      <c r="H329">
        <f>A329</f>
        <v>8923</v>
      </c>
      <c r="I329" t="str">
        <f>CONCATENATE("N",RIGHT(B329,5))</f>
        <v>N24011</v>
      </c>
      <c r="J329" t="str">
        <f>C329</f>
        <v>EM0_4322_0000</v>
      </c>
      <c r="K329">
        <f>D329*L329</f>
        <v>1</v>
      </c>
      <c r="L329">
        <f>IF(LEFT(B329,1)="F",_xlfn.IFNA(VLOOKUP(CONCATENATE("F",RIGHT(B:B,5),C:C),'F &amp; N Factors'!C:M,10,FALSE),1),_xlfn.IFNA(VLOOKUP(CONCATENATE("F",RIGHT(B:B,5),C:C),'F &amp; N Factors'!C:M,11,FALSE),1))</f>
        <v>1</v>
      </c>
      <c r="N329">
        <f>SUMIFS(K:K,I:I,I:I,J:J,J:J)</f>
        <v>1</v>
      </c>
      <c r="O329" t="str">
        <f t="shared" si="17"/>
        <v/>
      </c>
    </row>
    <row r="330" spans="1:15" x14ac:dyDescent="0.25">
      <c r="A330">
        <v>8924</v>
      </c>
      <c r="B330" t="s">
        <v>88</v>
      </c>
      <c r="C330" t="s">
        <v>90</v>
      </c>
      <c r="D330">
        <v>1</v>
      </c>
      <c r="E330">
        <f t="shared" si="15"/>
        <v>1</v>
      </c>
      <c r="F330" t="str">
        <f t="shared" si="16"/>
        <v/>
      </c>
      <c r="H330">
        <f>A330</f>
        <v>8924</v>
      </c>
      <c r="I330" t="str">
        <f>CONCATENATE("N",RIGHT(B330,5))</f>
        <v>N24011</v>
      </c>
      <c r="J330" t="str">
        <f>C330</f>
        <v>EM0_4323_0000</v>
      </c>
      <c r="K330">
        <f>D330*L330</f>
        <v>1</v>
      </c>
      <c r="L330">
        <f>IF(LEFT(B330,1)="F",_xlfn.IFNA(VLOOKUP(CONCATENATE("F",RIGHT(B:B,5),C:C),'F &amp; N Factors'!C:M,10,FALSE),1),_xlfn.IFNA(VLOOKUP(CONCATENATE("F",RIGHT(B:B,5),C:C),'F &amp; N Factors'!C:M,11,FALSE),1))</f>
        <v>1</v>
      </c>
      <c r="N330">
        <f>SUMIFS(K:K,I:I,I:I,J:J,J:J)</f>
        <v>1</v>
      </c>
      <c r="O330" t="str">
        <f t="shared" si="17"/>
        <v/>
      </c>
    </row>
    <row r="331" spans="1:15" x14ac:dyDescent="0.25">
      <c r="A331">
        <v>8928</v>
      </c>
      <c r="B331" t="s">
        <v>88</v>
      </c>
      <c r="C331" t="s">
        <v>91</v>
      </c>
      <c r="D331">
        <v>0.48</v>
      </c>
      <c r="E331">
        <f t="shared" si="15"/>
        <v>1</v>
      </c>
      <c r="F331" t="str">
        <f t="shared" si="16"/>
        <v/>
      </c>
      <c r="H331">
        <f>A331</f>
        <v>8928</v>
      </c>
      <c r="I331" t="str">
        <f>CONCATENATE("N",RIGHT(B331,5))</f>
        <v>N24011</v>
      </c>
      <c r="J331" t="str">
        <f>C331</f>
        <v>EM0_4324_0000</v>
      </c>
      <c r="K331">
        <f>D331*L331</f>
        <v>0.48</v>
      </c>
      <c r="L331">
        <f>IF(LEFT(B331,1)="F",_xlfn.IFNA(VLOOKUP(CONCATENATE("F",RIGHT(B:B,5),C:C),'F &amp; N Factors'!C:M,10,FALSE),1),_xlfn.IFNA(VLOOKUP(CONCATENATE("F",RIGHT(B:B,5),C:C),'F &amp; N Factors'!C:M,11,FALSE),1))</f>
        <v>1</v>
      </c>
      <c r="N331">
        <f>SUMIFS(K:K,I:I,I:I,J:J,J:J)</f>
        <v>1</v>
      </c>
      <c r="O331" t="str">
        <f t="shared" si="17"/>
        <v/>
      </c>
    </row>
    <row r="332" spans="1:15" x14ac:dyDescent="0.25">
      <c r="A332">
        <v>8929</v>
      </c>
      <c r="B332" t="s">
        <v>88</v>
      </c>
      <c r="C332" t="s">
        <v>91</v>
      </c>
      <c r="D332">
        <v>0.5</v>
      </c>
      <c r="E332">
        <f t="shared" si="15"/>
        <v>1</v>
      </c>
      <c r="F332" t="str">
        <f t="shared" si="16"/>
        <v/>
      </c>
      <c r="H332">
        <f>A332</f>
        <v>8929</v>
      </c>
      <c r="I332" t="str">
        <f>CONCATENATE("N",RIGHT(B332,5))</f>
        <v>N24011</v>
      </c>
      <c r="J332" t="str">
        <f>C332</f>
        <v>EM0_4324_0000</v>
      </c>
      <c r="K332">
        <f>D332*L332</f>
        <v>0.5</v>
      </c>
      <c r="L332">
        <f>IF(LEFT(B332,1)="F",_xlfn.IFNA(VLOOKUP(CONCATENATE("F",RIGHT(B:B,5),C:C),'F &amp; N Factors'!C:M,10,FALSE),1),_xlfn.IFNA(VLOOKUP(CONCATENATE("F",RIGHT(B:B,5),C:C),'F &amp; N Factors'!C:M,11,FALSE),1))</f>
        <v>1</v>
      </c>
      <c r="N332">
        <f>SUMIFS(K:K,I:I,I:I,J:J,J:J)</f>
        <v>1</v>
      </c>
      <c r="O332" t="str">
        <f t="shared" si="17"/>
        <v/>
      </c>
    </row>
    <row r="333" spans="1:15" x14ac:dyDescent="0.25">
      <c r="A333">
        <v>8989</v>
      </c>
      <c r="B333" t="s">
        <v>88</v>
      </c>
      <c r="C333" t="s">
        <v>91</v>
      </c>
      <c r="D333">
        <v>0.02</v>
      </c>
      <c r="E333">
        <f t="shared" si="15"/>
        <v>1</v>
      </c>
      <c r="F333" t="str">
        <f t="shared" si="16"/>
        <v/>
      </c>
      <c r="H333">
        <f>A333</f>
        <v>8989</v>
      </c>
      <c r="I333" t="str">
        <f>CONCATENATE("N",RIGHT(B333,5))</f>
        <v>N24011</v>
      </c>
      <c r="J333" t="str">
        <f>C333</f>
        <v>EM0_4324_0000</v>
      </c>
      <c r="K333">
        <f>D333*L333</f>
        <v>0.02</v>
      </c>
      <c r="L333">
        <f>IF(LEFT(B333,1)="F",_xlfn.IFNA(VLOOKUP(CONCATENATE("F",RIGHT(B:B,5),C:C),'F &amp; N Factors'!C:M,10,FALSE),1),_xlfn.IFNA(VLOOKUP(CONCATENATE("F",RIGHT(B:B,5),C:C),'F &amp; N Factors'!C:M,11,FALSE),1))</f>
        <v>1</v>
      </c>
      <c r="N333">
        <f>SUMIFS(K:K,I:I,I:I,J:J,J:J)</f>
        <v>1</v>
      </c>
      <c r="O333" t="str">
        <f t="shared" si="17"/>
        <v/>
      </c>
    </row>
    <row r="334" spans="1:15" x14ac:dyDescent="0.25">
      <c r="A334">
        <v>8930</v>
      </c>
      <c r="B334" t="s">
        <v>88</v>
      </c>
      <c r="C334" t="s">
        <v>92</v>
      </c>
      <c r="D334">
        <v>1</v>
      </c>
      <c r="E334">
        <f t="shared" si="15"/>
        <v>1</v>
      </c>
      <c r="F334" t="str">
        <f t="shared" si="16"/>
        <v/>
      </c>
      <c r="H334">
        <f>A334</f>
        <v>8930</v>
      </c>
      <c r="I334" t="str">
        <f>CONCATENATE("N",RIGHT(B334,5))</f>
        <v>N24011</v>
      </c>
      <c r="J334" t="str">
        <f>C334</f>
        <v>EM0_4327_0000</v>
      </c>
      <c r="K334">
        <f>D334*L334</f>
        <v>1</v>
      </c>
      <c r="L334">
        <f>IF(LEFT(B334,1)="F",_xlfn.IFNA(VLOOKUP(CONCATENATE("F",RIGHT(B:B,5),C:C),'F &amp; N Factors'!C:M,10,FALSE),1),_xlfn.IFNA(VLOOKUP(CONCATENATE("F",RIGHT(B:B,5),C:C),'F &amp; N Factors'!C:M,11,FALSE),1))</f>
        <v>1</v>
      </c>
      <c r="N334">
        <f>SUMIFS(K:K,I:I,I:I,J:J,J:J)</f>
        <v>1</v>
      </c>
      <c r="O334" t="str">
        <f t="shared" si="17"/>
        <v/>
      </c>
    </row>
    <row r="335" spans="1:15" x14ac:dyDescent="0.25">
      <c r="A335">
        <v>9042</v>
      </c>
      <c r="B335" t="s">
        <v>88</v>
      </c>
      <c r="C335" t="s">
        <v>93</v>
      </c>
      <c r="D335">
        <v>0.2</v>
      </c>
      <c r="E335">
        <f t="shared" si="15"/>
        <v>1</v>
      </c>
      <c r="F335" t="str">
        <f t="shared" si="16"/>
        <v/>
      </c>
      <c r="H335">
        <f>A335</f>
        <v>9042</v>
      </c>
      <c r="I335" t="str">
        <f>CONCATENATE("N",RIGHT(B335,5))</f>
        <v>N24011</v>
      </c>
      <c r="J335" t="str">
        <f>C335</f>
        <v>EM2_4101_0000</v>
      </c>
      <c r="K335">
        <f>D335*L335</f>
        <v>0.2</v>
      </c>
      <c r="L335">
        <f>IF(LEFT(B335,1)="F",_xlfn.IFNA(VLOOKUP(CONCATENATE("F",RIGHT(B:B,5),C:C),'F &amp; N Factors'!C:M,10,FALSE),1),_xlfn.IFNA(VLOOKUP(CONCATENATE("F",RIGHT(B:B,5),C:C),'F &amp; N Factors'!C:M,11,FALSE),1))</f>
        <v>1</v>
      </c>
      <c r="N335">
        <f>SUMIFS(K:K,I:I,I:I,J:J,J:J)</f>
        <v>1</v>
      </c>
      <c r="O335" t="str">
        <f t="shared" si="17"/>
        <v/>
      </c>
    </row>
    <row r="336" spans="1:15" x14ac:dyDescent="0.25">
      <c r="A336">
        <v>9043</v>
      </c>
      <c r="B336" t="s">
        <v>88</v>
      </c>
      <c r="C336" t="s">
        <v>93</v>
      </c>
      <c r="D336">
        <v>0.2</v>
      </c>
      <c r="E336">
        <f t="shared" si="15"/>
        <v>1</v>
      </c>
      <c r="F336" t="str">
        <f t="shared" si="16"/>
        <v/>
      </c>
      <c r="H336">
        <f>A336</f>
        <v>9043</v>
      </c>
      <c r="I336" t="str">
        <f>CONCATENATE("N",RIGHT(B336,5))</f>
        <v>N24011</v>
      </c>
      <c r="J336" t="str">
        <f>C336</f>
        <v>EM2_4101_0000</v>
      </c>
      <c r="K336">
        <f>D336*L336</f>
        <v>0.2</v>
      </c>
      <c r="L336">
        <f>IF(LEFT(B336,1)="F",_xlfn.IFNA(VLOOKUP(CONCATENATE("F",RIGHT(B:B,5),C:C),'F &amp; N Factors'!C:M,10,FALSE),1),_xlfn.IFNA(VLOOKUP(CONCATENATE("F",RIGHT(B:B,5),C:C),'F &amp; N Factors'!C:M,11,FALSE),1))</f>
        <v>1</v>
      </c>
      <c r="N336">
        <f>SUMIFS(K:K,I:I,I:I,J:J,J:J)</f>
        <v>1</v>
      </c>
      <c r="O336" t="str">
        <f t="shared" si="17"/>
        <v/>
      </c>
    </row>
    <row r="337" spans="1:15" x14ac:dyDescent="0.25">
      <c r="A337">
        <v>9044</v>
      </c>
      <c r="B337" t="s">
        <v>88</v>
      </c>
      <c r="C337" t="s">
        <v>93</v>
      </c>
      <c r="D337">
        <v>0.2</v>
      </c>
      <c r="E337">
        <f t="shared" si="15"/>
        <v>1</v>
      </c>
      <c r="F337" t="str">
        <f t="shared" si="16"/>
        <v/>
      </c>
      <c r="H337">
        <f>A337</f>
        <v>9044</v>
      </c>
      <c r="I337" t="str">
        <f>CONCATENATE("N",RIGHT(B337,5))</f>
        <v>N24011</v>
      </c>
      <c r="J337" t="str">
        <f>C337</f>
        <v>EM2_4101_0000</v>
      </c>
      <c r="K337">
        <f>D337*L337</f>
        <v>0.2</v>
      </c>
      <c r="L337">
        <f>IF(LEFT(B337,1)="F",_xlfn.IFNA(VLOOKUP(CONCATENATE("F",RIGHT(B:B,5),C:C),'F &amp; N Factors'!C:M,10,FALSE),1),_xlfn.IFNA(VLOOKUP(CONCATENATE("F",RIGHT(B:B,5),C:C),'F &amp; N Factors'!C:M,11,FALSE),1))</f>
        <v>1</v>
      </c>
      <c r="N337">
        <f>SUMIFS(K:K,I:I,I:I,J:J,J:J)</f>
        <v>1</v>
      </c>
      <c r="O337" t="str">
        <f t="shared" si="17"/>
        <v/>
      </c>
    </row>
    <row r="338" spans="1:15" x14ac:dyDescent="0.25">
      <c r="A338">
        <v>9045</v>
      </c>
      <c r="B338" t="s">
        <v>88</v>
      </c>
      <c r="C338" t="s">
        <v>93</v>
      </c>
      <c r="D338">
        <v>0.2</v>
      </c>
      <c r="E338">
        <f t="shared" si="15"/>
        <v>1</v>
      </c>
      <c r="F338" t="str">
        <f t="shared" si="16"/>
        <v/>
      </c>
      <c r="H338">
        <f>A338</f>
        <v>9045</v>
      </c>
      <c r="I338" t="str">
        <f>CONCATENATE("N",RIGHT(B338,5))</f>
        <v>N24011</v>
      </c>
      <c r="J338" t="str">
        <f>C338</f>
        <v>EM2_4101_0000</v>
      </c>
      <c r="K338">
        <f>D338*L338</f>
        <v>0.2</v>
      </c>
      <c r="L338">
        <f>IF(LEFT(B338,1)="F",_xlfn.IFNA(VLOOKUP(CONCATENATE("F",RIGHT(B:B,5),C:C),'F &amp; N Factors'!C:M,10,FALSE),1),_xlfn.IFNA(VLOOKUP(CONCATENATE("F",RIGHT(B:B,5),C:C),'F &amp; N Factors'!C:M,11,FALSE),1))</f>
        <v>1</v>
      </c>
      <c r="N338">
        <f>SUMIFS(K:K,I:I,I:I,J:J,J:J)</f>
        <v>1</v>
      </c>
      <c r="O338" t="str">
        <f t="shared" si="17"/>
        <v/>
      </c>
    </row>
    <row r="339" spans="1:15" x14ac:dyDescent="0.25">
      <c r="A339">
        <v>9046</v>
      </c>
      <c r="B339" t="s">
        <v>88</v>
      </c>
      <c r="C339" t="s">
        <v>93</v>
      </c>
      <c r="D339">
        <v>0.2</v>
      </c>
      <c r="E339">
        <f t="shared" si="15"/>
        <v>1</v>
      </c>
      <c r="F339" t="str">
        <f t="shared" si="16"/>
        <v/>
      </c>
      <c r="H339">
        <f>A339</f>
        <v>9046</v>
      </c>
      <c r="I339" t="str">
        <f>CONCATENATE("N",RIGHT(B339,5))</f>
        <v>N24011</v>
      </c>
      <c r="J339" t="str">
        <f>C339</f>
        <v>EM2_4101_0000</v>
      </c>
      <c r="K339">
        <f>D339*L339</f>
        <v>0.2</v>
      </c>
      <c r="L339">
        <f>IF(LEFT(B339,1)="F",_xlfn.IFNA(VLOOKUP(CONCATENATE("F",RIGHT(B:B,5),C:C),'F &amp; N Factors'!C:M,10,FALSE),1),_xlfn.IFNA(VLOOKUP(CONCATENATE("F",RIGHT(B:B,5),C:C),'F &amp; N Factors'!C:M,11,FALSE),1))</f>
        <v>1</v>
      </c>
      <c r="N339">
        <f>SUMIFS(K:K,I:I,I:I,J:J,J:J)</f>
        <v>1</v>
      </c>
      <c r="O339" t="str">
        <f t="shared" si="17"/>
        <v/>
      </c>
    </row>
    <row r="340" spans="1:15" x14ac:dyDescent="0.25">
      <c r="A340">
        <v>8938</v>
      </c>
      <c r="B340" t="s">
        <v>88</v>
      </c>
      <c r="C340" t="s">
        <v>94</v>
      </c>
      <c r="D340">
        <v>1</v>
      </c>
      <c r="E340">
        <f t="shared" si="15"/>
        <v>1</v>
      </c>
      <c r="F340" t="str">
        <f t="shared" si="16"/>
        <v/>
      </c>
      <c r="H340">
        <f>A340</f>
        <v>8938</v>
      </c>
      <c r="I340" t="str">
        <f>CONCATENATE("N",RIGHT(B340,5))</f>
        <v>N24011</v>
      </c>
      <c r="J340" t="str">
        <f>C340</f>
        <v>EM3_4320_0000</v>
      </c>
      <c r="K340">
        <f>D340*L340</f>
        <v>1</v>
      </c>
      <c r="L340">
        <f>IF(LEFT(B340,1)="F",_xlfn.IFNA(VLOOKUP(CONCATENATE("F",RIGHT(B:B,5),C:C),'F &amp; N Factors'!C:M,10,FALSE),1),_xlfn.IFNA(VLOOKUP(CONCATENATE("F",RIGHT(B:B,5),C:C),'F &amp; N Factors'!C:M,11,FALSE),1))</f>
        <v>1</v>
      </c>
      <c r="N340">
        <f>SUMIFS(K:K,I:I,I:I,J:J,J:J)</f>
        <v>1</v>
      </c>
      <c r="O340" t="str">
        <f t="shared" si="17"/>
        <v/>
      </c>
    </row>
    <row r="341" spans="1:15" x14ac:dyDescent="0.25">
      <c r="A341">
        <v>8934</v>
      </c>
      <c r="B341" t="s">
        <v>88</v>
      </c>
      <c r="C341" t="s">
        <v>95</v>
      </c>
      <c r="D341">
        <v>0.1</v>
      </c>
      <c r="E341">
        <f t="shared" si="15"/>
        <v>1</v>
      </c>
      <c r="F341" t="str">
        <f t="shared" si="16"/>
        <v/>
      </c>
      <c r="H341">
        <f>A341</f>
        <v>8934</v>
      </c>
      <c r="I341" t="str">
        <f>CONCATENATE("N",RIGHT(B341,5))</f>
        <v>N24011</v>
      </c>
      <c r="J341" t="str">
        <f>C341</f>
        <v>EM3_4321_0000</v>
      </c>
      <c r="K341">
        <f>D341*L341</f>
        <v>0.1</v>
      </c>
      <c r="L341">
        <f>IF(LEFT(B341,1)="F",_xlfn.IFNA(VLOOKUP(CONCATENATE("F",RIGHT(B:B,5),C:C),'F &amp; N Factors'!C:M,10,FALSE),1),_xlfn.IFNA(VLOOKUP(CONCATENATE("F",RIGHT(B:B,5),C:C),'F &amp; N Factors'!C:M,11,FALSE),1))</f>
        <v>1</v>
      </c>
      <c r="N341">
        <f>SUMIFS(K:K,I:I,I:I,J:J,J:J)</f>
        <v>1</v>
      </c>
      <c r="O341" t="str">
        <f t="shared" si="17"/>
        <v/>
      </c>
    </row>
    <row r="342" spans="1:15" x14ac:dyDescent="0.25">
      <c r="A342">
        <v>8935</v>
      </c>
      <c r="B342" t="s">
        <v>88</v>
      </c>
      <c r="C342" t="s">
        <v>95</v>
      </c>
      <c r="D342">
        <v>0.2</v>
      </c>
      <c r="E342">
        <f t="shared" si="15"/>
        <v>1</v>
      </c>
      <c r="F342" t="str">
        <f t="shared" si="16"/>
        <v/>
      </c>
      <c r="H342">
        <f>A342</f>
        <v>8935</v>
      </c>
      <c r="I342" t="str">
        <f>CONCATENATE("N",RIGHT(B342,5))</f>
        <v>N24011</v>
      </c>
      <c r="J342" t="str">
        <f>C342</f>
        <v>EM3_4321_0000</v>
      </c>
      <c r="K342">
        <f>D342*L342</f>
        <v>0.2</v>
      </c>
      <c r="L342">
        <f>IF(LEFT(B342,1)="F",_xlfn.IFNA(VLOOKUP(CONCATENATE("F",RIGHT(B:B,5),C:C),'F &amp; N Factors'!C:M,10,FALSE),1),_xlfn.IFNA(VLOOKUP(CONCATENATE("F",RIGHT(B:B,5),C:C),'F &amp; N Factors'!C:M,11,FALSE),1))</f>
        <v>1</v>
      </c>
      <c r="N342">
        <f>SUMIFS(K:K,I:I,I:I,J:J,J:J)</f>
        <v>1</v>
      </c>
      <c r="O342" t="str">
        <f t="shared" si="17"/>
        <v/>
      </c>
    </row>
    <row r="343" spans="1:15" x14ac:dyDescent="0.25">
      <c r="A343">
        <v>8936</v>
      </c>
      <c r="B343" t="s">
        <v>88</v>
      </c>
      <c r="C343" t="s">
        <v>95</v>
      </c>
      <c r="D343">
        <v>0.6</v>
      </c>
      <c r="E343">
        <f t="shared" si="15"/>
        <v>1</v>
      </c>
      <c r="F343" t="str">
        <f t="shared" si="16"/>
        <v/>
      </c>
      <c r="H343">
        <f>A343</f>
        <v>8936</v>
      </c>
      <c r="I343" t="str">
        <f>CONCATENATE("N",RIGHT(B343,5))</f>
        <v>N24011</v>
      </c>
      <c r="J343" t="str">
        <f>C343</f>
        <v>EM3_4321_0000</v>
      </c>
      <c r="K343">
        <f>D343*L343</f>
        <v>0.6</v>
      </c>
      <c r="L343">
        <f>IF(LEFT(B343,1)="F",_xlfn.IFNA(VLOOKUP(CONCATENATE("F",RIGHT(B:B,5),C:C),'F &amp; N Factors'!C:M,10,FALSE),1),_xlfn.IFNA(VLOOKUP(CONCATENATE("F",RIGHT(B:B,5),C:C),'F &amp; N Factors'!C:M,11,FALSE),1))</f>
        <v>1</v>
      </c>
      <c r="N343">
        <f>SUMIFS(K:K,I:I,I:I,J:J,J:J)</f>
        <v>1</v>
      </c>
      <c r="O343" t="str">
        <f t="shared" si="17"/>
        <v/>
      </c>
    </row>
    <row r="344" spans="1:15" x14ac:dyDescent="0.25">
      <c r="A344">
        <v>8937</v>
      </c>
      <c r="B344" t="s">
        <v>88</v>
      </c>
      <c r="C344" t="s">
        <v>95</v>
      </c>
      <c r="D344">
        <v>0.1</v>
      </c>
      <c r="E344">
        <f t="shared" si="15"/>
        <v>1</v>
      </c>
      <c r="F344" t="str">
        <f t="shared" si="16"/>
        <v/>
      </c>
      <c r="H344">
        <f>A344</f>
        <v>8937</v>
      </c>
      <c r="I344" t="str">
        <f>CONCATENATE("N",RIGHT(B344,5))</f>
        <v>N24011</v>
      </c>
      <c r="J344" t="str">
        <f>C344</f>
        <v>EM3_4321_0000</v>
      </c>
      <c r="K344">
        <f>D344*L344</f>
        <v>0.1</v>
      </c>
      <c r="L344">
        <f>IF(LEFT(B344,1)="F",_xlfn.IFNA(VLOOKUP(CONCATENATE("F",RIGHT(B:B,5),C:C),'F &amp; N Factors'!C:M,10,FALSE),1),_xlfn.IFNA(VLOOKUP(CONCATENATE("F",RIGHT(B:B,5),C:C),'F &amp; N Factors'!C:M,11,FALSE),1))</f>
        <v>1</v>
      </c>
      <c r="N344">
        <f>SUMIFS(K:K,I:I,I:I,J:J,J:J)</f>
        <v>1</v>
      </c>
      <c r="O344" t="str">
        <f t="shared" si="17"/>
        <v/>
      </c>
    </row>
    <row r="345" spans="1:15" x14ac:dyDescent="0.25">
      <c r="A345">
        <v>8930</v>
      </c>
      <c r="B345" t="s">
        <v>88</v>
      </c>
      <c r="C345" t="s">
        <v>96</v>
      </c>
      <c r="D345">
        <v>0.1</v>
      </c>
      <c r="E345">
        <f t="shared" si="15"/>
        <v>1</v>
      </c>
      <c r="F345" t="str">
        <f t="shared" si="16"/>
        <v/>
      </c>
      <c r="H345">
        <f>A345</f>
        <v>8930</v>
      </c>
      <c r="I345" t="str">
        <f>CONCATENATE("N",RIGHT(B345,5))</f>
        <v>N24011</v>
      </c>
      <c r="J345" t="str">
        <f>C345</f>
        <v>EM3_4325_0000</v>
      </c>
      <c r="K345">
        <f>D345*L345</f>
        <v>0.1</v>
      </c>
      <c r="L345">
        <f>IF(LEFT(B345,1)="F",_xlfn.IFNA(VLOOKUP(CONCATENATE("F",RIGHT(B:B,5),C:C),'F &amp; N Factors'!C:M,10,FALSE),1),_xlfn.IFNA(VLOOKUP(CONCATENATE("F",RIGHT(B:B,5),C:C),'F &amp; N Factors'!C:M,11,FALSE),1))</f>
        <v>1</v>
      </c>
      <c r="N345">
        <f>SUMIFS(K:K,I:I,I:I,J:J,J:J)</f>
        <v>1</v>
      </c>
      <c r="O345" t="str">
        <f t="shared" si="17"/>
        <v/>
      </c>
    </row>
    <row r="346" spans="1:15" x14ac:dyDescent="0.25">
      <c r="A346">
        <v>8931</v>
      </c>
      <c r="B346" t="s">
        <v>88</v>
      </c>
      <c r="C346" t="s">
        <v>96</v>
      </c>
      <c r="D346">
        <v>0.1</v>
      </c>
      <c r="E346">
        <f t="shared" si="15"/>
        <v>1</v>
      </c>
      <c r="F346" t="str">
        <f t="shared" si="16"/>
        <v/>
      </c>
      <c r="H346">
        <f>A346</f>
        <v>8931</v>
      </c>
      <c r="I346" t="str">
        <f>CONCATENATE("N",RIGHT(B346,5))</f>
        <v>N24011</v>
      </c>
      <c r="J346" t="str">
        <f>C346</f>
        <v>EM3_4325_0000</v>
      </c>
      <c r="K346">
        <f>D346*L346</f>
        <v>0.1</v>
      </c>
      <c r="L346">
        <f>IF(LEFT(B346,1)="F",_xlfn.IFNA(VLOOKUP(CONCATENATE("F",RIGHT(B:B,5),C:C),'F &amp; N Factors'!C:M,10,FALSE),1),_xlfn.IFNA(VLOOKUP(CONCATENATE("F",RIGHT(B:B,5),C:C),'F &amp; N Factors'!C:M,11,FALSE),1))</f>
        <v>1</v>
      </c>
      <c r="N346">
        <f>SUMIFS(K:K,I:I,I:I,J:J,J:J)</f>
        <v>1</v>
      </c>
      <c r="O346" t="str">
        <f t="shared" si="17"/>
        <v/>
      </c>
    </row>
    <row r="347" spans="1:15" x14ac:dyDescent="0.25">
      <c r="A347">
        <v>8932</v>
      </c>
      <c r="B347" t="s">
        <v>88</v>
      </c>
      <c r="C347" t="s">
        <v>96</v>
      </c>
      <c r="D347">
        <v>0.1</v>
      </c>
      <c r="E347">
        <f t="shared" si="15"/>
        <v>1</v>
      </c>
      <c r="F347" t="str">
        <f t="shared" si="16"/>
        <v/>
      </c>
      <c r="H347">
        <f>A347</f>
        <v>8932</v>
      </c>
      <c r="I347" t="str">
        <f>CONCATENATE("N",RIGHT(B347,5))</f>
        <v>N24011</v>
      </c>
      <c r="J347" t="str">
        <f>C347</f>
        <v>EM3_4325_0000</v>
      </c>
      <c r="K347">
        <f>D347*L347</f>
        <v>0.1</v>
      </c>
      <c r="L347">
        <f>IF(LEFT(B347,1)="F",_xlfn.IFNA(VLOOKUP(CONCATENATE("F",RIGHT(B:B,5),C:C),'F &amp; N Factors'!C:M,10,FALSE),1),_xlfn.IFNA(VLOOKUP(CONCATENATE("F",RIGHT(B:B,5),C:C),'F &amp; N Factors'!C:M,11,FALSE),1))</f>
        <v>1</v>
      </c>
      <c r="N347">
        <f>SUMIFS(K:K,I:I,I:I,J:J,J:J)</f>
        <v>1</v>
      </c>
      <c r="O347" t="str">
        <f t="shared" si="17"/>
        <v/>
      </c>
    </row>
    <row r="348" spans="1:15" x14ac:dyDescent="0.25">
      <c r="A348">
        <v>8933</v>
      </c>
      <c r="B348" t="s">
        <v>88</v>
      </c>
      <c r="C348" t="s">
        <v>96</v>
      </c>
      <c r="D348">
        <v>0.6</v>
      </c>
      <c r="E348">
        <f t="shared" si="15"/>
        <v>1</v>
      </c>
      <c r="F348" t="str">
        <f t="shared" si="16"/>
        <v/>
      </c>
      <c r="H348">
        <f>A348</f>
        <v>8933</v>
      </c>
      <c r="I348" t="str">
        <f>CONCATENATE("N",RIGHT(B348,5))</f>
        <v>N24011</v>
      </c>
      <c r="J348" t="str">
        <f>C348</f>
        <v>EM3_4325_0000</v>
      </c>
      <c r="K348">
        <f>D348*L348</f>
        <v>0.6</v>
      </c>
      <c r="L348">
        <f>IF(LEFT(B348,1)="F",_xlfn.IFNA(VLOOKUP(CONCATENATE("F",RIGHT(B:B,5),C:C),'F &amp; N Factors'!C:M,10,FALSE),1),_xlfn.IFNA(VLOOKUP(CONCATENATE("F",RIGHT(B:B,5),C:C),'F &amp; N Factors'!C:M,11,FALSE),1))</f>
        <v>1</v>
      </c>
      <c r="N348">
        <f>SUMIFS(K:K,I:I,I:I,J:J,J:J)</f>
        <v>1</v>
      </c>
      <c r="O348" t="str">
        <f t="shared" si="17"/>
        <v/>
      </c>
    </row>
    <row r="349" spans="1:15" x14ac:dyDescent="0.25">
      <c r="A349">
        <v>8934</v>
      </c>
      <c r="B349" t="s">
        <v>88</v>
      </c>
      <c r="C349" t="s">
        <v>96</v>
      </c>
      <c r="D349">
        <v>0.1</v>
      </c>
      <c r="E349">
        <f t="shared" si="15"/>
        <v>1</v>
      </c>
      <c r="F349" t="str">
        <f t="shared" si="16"/>
        <v/>
      </c>
      <c r="H349">
        <f>A349</f>
        <v>8934</v>
      </c>
      <c r="I349" t="str">
        <f>CONCATENATE("N",RIGHT(B349,5))</f>
        <v>N24011</v>
      </c>
      <c r="J349" t="str">
        <f>C349</f>
        <v>EM3_4325_0000</v>
      </c>
      <c r="K349">
        <f>D349*L349</f>
        <v>0.1</v>
      </c>
      <c r="L349">
        <f>IF(LEFT(B349,1)="F",_xlfn.IFNA(VLOOKUP(CONCATENATE("F",RIGHT(B:B,5),C:C),'F &amp; N Factors'!C:M,10,FALSE),1),_xlfn.IFNA(VLOOKUP(CONCATENATE("F",RIGHT(B:B,5),C:C),'F &amp; N Factors'!C:M,11,FALSE),1))</f>
        <v>1</v>
      </c>
      <c r="N349">
        <f>SUMIFS(K:K,I:I,I:I,J:J,J:J)</f>
        <v>1</v>
      </c>
      <c r="O349" t="str">
        <f t="shared" si="17"/>
        <v/>
      </c>
    </row>
    <row r="350" spans="1:15" x14ac:dyDescent="0.25">
      <c r="A350">
        <v>8924</v>
      </c>
      <c r="B350" t="s">
        <v>88</v>
      </c>
      <c r="C350" t="s">
        <v>97</v>
      </c>
      <c r="D350">
        <v>0.2</v>
      </c>
      <c r="E350">
        <f t="shared" si="15"/>
        <v>1</v>
      </c>
      <c r="F350" t="str">
        <f t="shared" si="16"/>
        <v/>
      </c>
      <c r="H350">
        <f>A350</f>
        <v>8924</v>
      </c>
      <c r="I350" t="str">
        <f>CONCATENATE("N",RIGHT(B350,5))</f>
        <v>N24011</v>
      </c>
      <c r="J350" t="str">
        <f>C350</f>
        <v>EM4_4740_0000</v>
      </c>
      <c r="K350">
        <f>D350*L350</f>
        <v>0.2</v>
      </c>
      <c r="L350">
        <f>IF(LEFT(B350,1)="F",_xlfn.IFNA(VLOOKUP(CONCATENATE("F",RIGHT(B:B,5),C:C),'F &amp; N Factors'!C:M,10,FALSE),1),_xlfn.IFNA(VLOOKUP(CONCATENATE("F",RIGHT(B:B,5),C:C),'F &amp; N Factors'!C:M,11,FALSE),1))</f>
        <v>1</v>
      </c>
      <c r="N350">
        <f>SUMIFS(K:K,I:I,I:I,J:J,J:J)</f>
        <v>1</v>
      </c>
      <c r="O350" t="str">
        <f t="shared" si="17"/>
        <v/>
      </c>
    </row>
    <row r="351" spans="1:15" x14ac:dyDescent="0.25">
      <c r="A351">
        <v>8925</v>
      </c>
      <c r="B351" t="s">
        <v>88</v>
      </c>
      <c r="C351" t="s">
        <v>97</v>
      </c>
      <c r="D351">
        <v>0.2</v>
      </c>
      <c r="E351">
        <f t="shared" si="15"/>
        <v>1</v>
      </c>
      <c r="F351" t="str">
        <f t="shared" si="16"/>
        <v/>
      </c>
      <c r="H351">
        <f>A351</f>
        <v>8925</v>
      </c>
      <c r="I351" t="str">
        <f>CONCATENATE("N",RIGHT(B351,5))</f>
        <v>N24011</v>
      </c>
      <c r="J351" t="str">
        <f>C351</f>
        <v>EM4_4740_0000</v>
      </c>
      <c r="K351">
        <f>D351*L351</f>
        <v>0.2</v>
      </c>
      <c r="L351">
        <f>IF(LEFT(B351,1)="F",_xlfn.IFNA(VLOOKUP(CONCATENATE("F",RIGHT(B:B,5),C:C),'F &amp; N Factors'!C:M,10,FALSE),1),_xlfn.IFNA(VLOOKUP(CONCATENATE("F",RIGHT(B:B,5),C:C),'F &amp; N Factors'!C:M,11,FALSE),1))</f>
        <v>1</v>
      </c>
      <c r="N351">
        <f>SUMIFS(K:K,I:I,I:I,J:J,J:J)</f>
        <v>1</v>
      </c>
      <c r="O351" t="str">
        <f t="shared" si="17"/>
        <v/>
      </c>
    </row>
    <row r="352" spans="1:15" x14ac:dyDescent="0.25">
      <c r="A352">
        <v>8926</v>
      </c>
      <c r="B352" t="s">
        <v>88</v>
      </c>
      <c r="C352" t="s">
        <v>97</v>
      </c>
      <c r="D352">
        <v>0.2</v>
      </c>
      <c r="E352">
        <f t="shared" si="15"/>
        <v>1</v>
      </c>
      <c r="F352" t="str">
        <f t="shared" si="16"/>
        <v/>
      </c>
      <c r="H352">
        <f>A352</f>
        <v>8926</v>
      </c>
      <c r="I352" t="str">
        <f>CONCATENATE("N",RIGHT(B352,5))</f>
        <v>N24011</v>
      </c>
      <c r="J352" t="str">
        <f>C352</f>
        <v>EM4_4740_0000</v>
      </c>
      <c r="K352">
        <f>D352*L352</f>
        <v>0.2</v>
      </c>
      <c r="L352">
        <f>IF(LEFT(B352,1)="F",_xlfn.IFNA(VLOOKUP(CONCATENATE("F",RIGHT(B:B,5),C:C),'F &amp; N Factors'!C:M,10,FALSE),1),_xlfn.IFNA(VLOOKUP(CONCATENATE("F",RIGHT(B:B,5),C:C),'F &amp; N Factors'!C:M,11,FALSE),1))</f>
        <v>1</v>
      </c>
      <c r="N352">
        <f>SUMIFS(K:K,I:I,I:I,J:J,J:J)</f>
        <v>1</v>
      </c>
      <c r="O352" t="str">
        <f t="shared" si="17"/>
        <v/>
      </c>
    </row>
    <row r="353" spans="1:15" x14ac:dyDescent="0.25">
      <c r="A353">
        <v>8927</v>
      </c>
      <c r="B353" t="s">
        <v>88</v>
      </c>
      <c r="C353" t="s">
        <v>97</v>
      </c>
      <c r="D353">
        <v>0.2</v>
      </c>
      <c r="E353">
        <f t="shared" si="15"/>
        <v>1</v>
      </c>
      <c r="F353" t="str">
        <f t="shared" si="16"/>
        <v/>
      </c>
      <c r="H353">
        <f>A353</f>
        <v>8927</v>
      </c>
      <c r="I353" t="str">
        <f>CONCATENATE("N",RIGHT(B353,5))</f>
        <v>N24011</v>
      </c>
      <c r="J353" t="str">
        <f>C353</f>
        <v>EM4_4740_0000</v>
      </c>
      <c r="K353">
        <f>D353*L353</f>
        <v>0.2</v>
      </c>
      <c r="L353">
        <f>IF(LEFT(B353,1)="F",_xlfn.IFNA(VLOOKUP(CONCATENATE("F",RIGHT(B:B,5),C:C),'F &amp; N Factors'!C:M,10,FALSE),1),_xlfn.IFNA(VLOOKUP(CONCATENATE("F",RIGHT(B:B,5),C:C),'F &amp; N Factors'!C:M,11,FALSE),1))</f>
        <v>1</v>
      </c>
      <c r="N353">
        <f>SUMIFS(K:K,I:I,I:I,J:J,J:J)</f>
        <v>1</v>
      </c>
      <c r="O353" t="str">
        <f t="shared" si="17"/>
        <v/>
      </c>
    </row>
    <row r="354" spans="1:15" x14ac:dyDescent="0.25">
      <c r="A354">
        <v>8928</v>
      </c>
      <c r="B354" t="s">
        <v>88</v>
      </c>
      <c r="C354" t="s">
        <v>97</v>
      </c>
      <c r="D354">
        <v>0.2</v>
      </c>
      <c r="E354">
        <f t="shared" si="15"/>
        <v>1</v>
      </c>
      <c r="F354" t="str">
        <f t="shared" si="16"/>
        <v/>
      </c>
      <c r="H354">
        <f>A354</f>
        <v>8928</v>
      </c>
      <c r="I354" t="str">
        <f>CONCATENATE("N",RIGHT(B354,5))</f>
        <v>N24011</v>
      </c>
      <c r="J354" t="str">
        <f>C354</f>
        <v>EM4_4740_0000</v>
      </c>
      <c r="K354">
        <f>D354*L354</f>
        <v>0.2</v>
      </c>
      <c r="L354">
        <f>IF(LEFT(B354,1)="F",_xlfn.IFNA(VLOOKUP(CONCATENATE("F",RIGHT(B:B,5),C:C),'F &amp; N Factors'!C:M,10,FALSE),1),_xlfn.IFNA(VLOOKUP(CONCATENATE("F",RIGHT(B:B,5),C:C),'F &amp; N Factors'!C:M,11,FALSE),1))</f>
        <v>1</v>
      </c>
      <c r="N354">
        <f>SUMIFS(K:K,I:I,I:I,J:J,J:J)</f>
        <v>1</v>
      </c>
      <c r="O354" t="str">
        <f t="shared" si="17"/>
        <v/>
      </c>
    </row>
    <row r="355" spans="1:15" x14ac:dyDescent="0.25">
      <c r="A355">
        <v>10983</v>
      </c>
      <c r="B355" t="s">
        <v>98</v>
      </c>
      <c r="C355" t="s">
        <v>99</v>
      </c>
      <c r="D355">
        <v>0.01</v>
      </c>
      <c r="E355">
        <f t="shared" si="15"/>
        <v>1</v>
      </c>
      <c r="F355" t="str">
        <f t="shared" si="16"/>
        <v/>
      </c>
      <c r="H355">
        <f>A355</f>
        <v>10983</v>
      </c>
      <c r="I355" t="str">
        <f>CONCATENATE("N",RIGHT(B355,5))</f>
        <v>N24015</v>
      </c>
      <c r="J355" t="str">
        <f>C355</f>
        <v>EU0_2940_0000</v>
      </c>
      <c r="K355">
        <f>D355*L355</f>
        <v>0.01</v>
      </c>
      <c r="L355">
        <f>IF(LEFT(B355,1)="F",_xlfn.IFNA(VLOOKUP(CONCATENATE("F",RIGHT(B:B,5),C:C),'F &amp; N Factors'!C:M,10,FALSE),1),_xlfn.IFNA(VLOOKUP(CONCATENATE("F",RIGHT(B:B,5),C:C),'F &amp; N Factors'!C:M,11,FALSE),1))</f>
        <v>1</v>
      </c>
      <c r="N355">
        <f>SUMIFS(K:K,I:I,I:I,J:J,J:J)</f>
        <v>1</v>
      </c>
      <c r="O355" t="str">
        <f t="shared" si="17"/>
        <v/>
      </c>
    </row>
    <row r="356" spans="1:15" x14ac:dyDescent="0.25">
      <c r="A356">
        <v>10984</v>
      </c>
      <c r="B356" t="s">
        <v>98</v>
      </c>
      <c r="C356" t="s">
        <v>99</v>
      </c>
      <c r="D356">
        <v>0.01</v>
      </c>
      <c r="E356">
        <f t="shared" si="15"/>
        <v>1</v>
      </c>
      <c r="F356" t="str">
        <f t="shared" si="16"/>
        <v/>
      </c>
      <c r="H356">
        <f>A356</f>
        <v>10984</v>
      </c>
      <c r="I356" t="str">
        <f>CONCATENATE("N",RIGHT(B356,5))</f>
        <v>N24015</v>
      </c>
      <c r="J356" t="str">
        <f>C356</f>
        <v>EU0_2940_0000</v>
      </c>
      <c r="K356">
        <f>D356*L356</f>
        <v>0.01</v>
      </c>
      <c r="L356">
        <f>IF(LEFT(B356,1)="F",_xlfn.IFNA(VLOOKUP(CONCATENATE("F",RIGHT(B:B,5),C:C),'F &amp; N Factors'!C:M,10,FALSE),1),_xlfn.IFNA(VLOOKUP(CONCATENATE("F",RIGHT(B:B,5),C:C),'F &amp; N Factors'!C:M,11,FALSE),1))</f>
        <v>1</v>
      </c>
      <c r="N356">
        <f>SUMIFS(K:K,I:I,I:I,J:J,J:J)</f>
        <v>1</v>
      </c>
      <c r="O356" t="str">
        <f t="shared" si="17"/>
        <v/>
      </c>
    </row>
    <row r="357" spans="1:15" x14ac:dyDescent="0.25">
      <c r="A357">
        <v>10985</v>
      </c>
      <c r="B357" t="s">
        <v>98</v>
      </c>
      <c r="C357" t="s">
        <v>99</v>
      </c>
      <c r="D357">
        <v>0.02</v>
      </c>
      <c r="E357">
        <f t="shared" si="15"/>
        <v>1</v>
      </c>
      <c r="F357" t="str">
        <f t="shared" si="16"/>
        <v/>
      </c>
      <c r="H357">
        <f>A357</f>
        <v>10985</v>
      </c>
      <c r="I357" t="str">
        <f>CONCATENATE("N",RIGHT(B357,5))</f>
        <v>N24015</v>
      </c>
      <c r="J357" t="str">
        <f>C357</f>
        <v>EU0_2940_0000</v>
      </c>
      <c r="K357">
        <f>D357*L357</f>
        <v>0.02</v>
      </c>
      <c r="L357">
        <f>IF(LEFT(B357,1)="F",_xlfn.IFNA(VLOOKUP(CONCATENATE("F",RIGHT(B:B,5),C:C),'F &amp; N Factors'!C:M,10,FALSE),1),_xlfn.IFNA(VLOOKUP(CONCATENATE("F",RIGHT(B:B,5),C:C),'F &amp; N Factors'!C:M,11,FALSE),1))</f>
        <v>1</v>
      </c>
      <c r="N357">
        <f>SUMIFS(K:K,I:I,I:I,J:J,J:J)</f>
        <v>1</v>
      </c>
      <c r="O357" t="str">
        <f t="shared" si="17"/>
        <v/>
      </c>
    </row>
    <row r="358" spans="1:15" x14ac:dyDescent="0.25">
      <c r="A358">
        <v>10986</v>
      </c>
      <c r="B358" t="s">
        <v>98</v>
      </c>
      <c r="C358" t="s">
        <v>99</v>
      </c>
      <c r="D358">
        <v>0.01</v>
      </c>
      <c r="E358">
        <f t="shared" si="15"/>
        <v>1</v>
      </c>
      <c r="F358" t="str">
        <f t="shared" si="16"/>
        <v/>
      </c>
      <c r="H358">
        <f>A358</f>
        <v>10986</v>
      </c>
      <c r="I358" t="str">
        <f>CONCATENATE("N",RIGHT(B358,5))</f>
        <v>N24015</v>
      </c>
      <c r="J358" t="str">
        <f>C358</f>
        <v>EU0_2940_0000</v>
      </c>
      <c r="K358">
        <f>D358*L358</f>
        <v>0.01</v>
      </c>
      <c r="L358">
        <f>IF(LEFT(B358,1)="F",_xlfn.IFNA(VLOOKUP(CONCATENATE("F",RIGHT(B:B,5),C:C),'F &amp; N Factors'!C:M,10,FALSE),1),_xlfn.IFNA(VLOOKUP(CONCATENATE("F",RIGHT(B:B,5),C:C),'F &amp; N Factors'!C:M,11,FALSE),1))</f>
        <v>1</v>
      </c>
      <c r="N358">
        <f>SUMIFS(K:K,I:I,I:I,J:J,J:J)</f>
        <v>1</v>
      </c>
      <c r="O358" t="str">
        <f t="shared" si="17"/>
        <v/>
      </c>
    </row>
    <row r="359" spans="1:15" x14ac:dyDescent="0.25">
      <c r="A359">
        <v>10987</v>
      </c>
      <c r="B359" t="s">
        <v>98</v>
      </c>
      <c r="C359" t="s">
        <v>99</v>
      </c>
      <c r="D359">
        <v>0.01</v>
      </c>
      <c r="E359">
        <f t="shared" si="15"/>
        <v>1</v>
      </c>
      <c r="F359" t="str">
        <f t="shared" si="16"/>
        <v/>
      </c>
      <c r="H359">
        <f>A359</f>
        <v>10987</v>
      </c>
      <c r="I359" t="str">
        <f>CONCATENATE("N",RIGHT(B359,5))</f>
        <v>N24015</v>
      </c>
      <c r="J359" t="str">
        <f>C359</f>
        <v>EU0_2940_0000</v>
      </c>
      <c r="K359">
        <f>D359*L359</f>
        <v>0.01</v>
      </c>
      <c r="L359">
        <f>IF(LEFT(B359,1)="F",_xlfn.IFNA(VLOOKUP(CONCATENATE("F",RIGHT(B:B,5),C:C),'F &amp; N Factors'!C:M,10,FALSE),1),_xlfn.IFNA(VLOOKUP(CONCATENATE("F",RIGHT(B:B,5),C:C),'F &amp; N Factors'!C:M,11,FALSE),1))</f>
        <v>1</v>
      </c>
      <c r="N359">
        <f>SUMIFS(K:K,I:I,I:I,J:J,J:J)</f>
        <v>1</v>
      </c>
      <c r="O359" t="str">
        <f t="shared" si="17"/>
        <v/>
      </c>
    </row>
    <row r="360" spans="1:15" x14ac:dyDescent="0.25">
      <c r="A360">
        <v>10998</v>
      </c>
      <c r="B360" t="s">
        <v>98</v>
      </c>
      <c r="C360" t="s">
        <v>99</v>
      </c>
      <c r="D360">
        <v>0.94</v>
      </c>
      <c r="E360">
        <f t="shared" si="15"/>
        <v>1</v>
      </c>
      <c r="F360" t="str">
        <f t="shared" si="16"/>
        <v/>
      </c>
      <c r="H360">
        <f>A360</f>
        <v>10998</v>
      </c>
      <c r="I360" t="str">
        <f>CONCATENATE("N",RIGHT(B360,5))</f>
        <v>N24015</v>
      </c>
      <c r="J360" t="str">
        <f>C360</f>
        <v>EU0_2940_0000</v>
      </c>
      <c r="K360">
        <f>D360*L360</f>
        <v>0.94</v>
      </c>
      <c r="L360">
        <f>IF(LEFT(B360,1)="F",_xlfn.IFNA(VLOOKUP(CONCATENATE("F",RIGHT(B:B,5),C:C),'F &amp; N Factors'!C:M,10,FALSE),1),_xlfn.IFNA(VLOOKUP(CONCATENATE("F",RIGHT(B:B,5),C:C),'F &amp; N Factors'!C:M,11,FALSE),1))</f>
        <v>1</v>
      </c>
      <c r="N360">
        <f>SUMIFS(K:K,I:I,I:I,J:J,J:J)</f>
        <v>1</v>
      </c>
      <c r="O360" t="str">
        <f t="shared" si="17"/>
        <v/>
      </c>
    </row>
    <row r="361" spans="1:15" x14ac:dyDescent="0.25">
      <c r="A361">
        <v>10956</v>
      </c>
      <c r="B361" t="s">
        <v>98</v>
      </c>
      <c r="C361" t="s">
        <v>100</v>
      </c>
      <c r="D361">
        <v>1</v>
      </c>
      <c r="E361">
        <f t="shared" si="15"/>
        <v>1</v>
      </c>
      <c r="F361" t="str">
        <f t="shared" si="16"/>
        <v/>
      </c>
      <c r="H361">
        <f>A361</f>
        <v>10956</v>
      </c>
      <c r="I361" t="str">
        <f>CONCATENATE("N",RIGHT(B361,5))</f>
        <v>N24015</v>
      </c>
      <c r="J361" t="str">
        <f>C361</f>
        <v>EU0_2941_0000</v>
      </c>
      <c r="K361">
        <f>D361*L361</f>
        <v>1</v>
      </c>
      <c r="L361">
        <f>IF(LEFT(B361,1)="F",_xlfn.IFNA(VLOOKUP(CONCATENATE("F",RIGHT(B:B,5),C:C),'F &amp; N Factors'!C:M,10,FALSE),1),_xlfn.IFNA(VLOOKUP(CONCATENATE("F",RIGHT(B:B,5),C:C),'F &amp; N Factors'!C:M,11,FALSE),1))</f>
        <v>1</v>
      </c>
      <c r="N361">
        <f>SUMIFS(K:K,I:I,I:I,J:J,J:J)</f>
        <v>1</v>
      </c>
      <c r="O361" t="str">
        <f t="shared" si="17"/>
        <v/>
      </c>
    </row>
    <row r="362" spans="1:15" x14ac:dyDescent="0.25">
      <c r="A362">
        <v>11048</v>
      </c>
      <c r="B362" t="s">
        <v>98</v>
      </c>
      <c r="C362" t="s">
        <v>101</v>
      </c>
      <c r="D362">
        <v>1</v>
      </c>
      <c r="E362">
        <f t="shared" si="15"/>
        <v>1</v>
      </c>
      <c r="F362" t="str">
        <f t="shared" si="16"/>
        <v/>
      </c>
      <c r="H362">
        <f>A362</f>
        <v>11048</v>
      </c>
      <c r="I362" t="str">
        <f>CONCATENATE("N",RIGHT(B362,5))</f>
        <v>N24015</v>
      </c>
      <c r="J362" t="str">
        <f>C362</f>
        <v>EU0_2985_0000</v>
      </c>
      <c r="K362">
        <f>D362*L362</f>
        <v>1</v>
      </c>
      <c r="L362">
        <f>IF(LEFT(B362,1)="F",_xlfn.IFNA(VLOOKUP(CONCATENATE("F",RIGHT(B:B,5),C:C),'F &amp; N Factors'!C:M,10,FALSE),1),_xlfn.IFNA(VLOOKUP(CONCATENATE("F",RIGHT(B:B,5),C:C),'F &amp; N Factors'!C:M,11,FALSE),1))</f>
        <v>1</v>
      </c>
      <c r="N362">
        <f>SUMIFS(K:K,I:I,I:I,J:J,J:J)</f>
        <v>1</v>
      </c>
      <c r="O362" t="str">
        <f t="shared" si="17"/>
        <v/>
      </c>
    </row>
    <row r="363" spans="1:15" x14ac:dyDescent="0.25">
      <c r="A363">
        <v>11030</v>
      </c>
      <c r="B363" t="s">
        <v>98</v>
      </c>
      <c r="C363" t="s">
        <v>8</v>
      </c>
      <c r="D363">
        <v>0.111111111</v>
      </c>
      <c r="E363">
        <f t="shared" si="15"/>
        <v>0.99999999900000014</v>
      </c>
      <c r="F363" t="str">
        <f t="shared" si="16"/>
        <v/>
      </c>
      <c r="H363">
        <f>A363</f>
        <v>11030</v>
      </c>
      <c r="I363" t="str">
        <f>CONCATENATE("N",RIGHT(B363,5))</f>
        <v>N24015</v>
      </c>
      <c r="J363" t="str">
        <f>C363</f>
        <v>EU0_3010_0000</v>
      </c>
      <c r="K363">
        <f>D363*L363</f>
        <v>9.8185006000310243E-2</v>
      </c>
      <c r="L363">
        <f>IF(LEFT(B363,1)="F",_xlfn.IFNA(VLOOKUP(CONCATENATE("F",RIGHT(B:B,5),C:C),'F &amp; N Factors'!C:M,10,FALSE),1),_xlfn.IFNA(VLOOKUP(CONCATENATE("F",RIGHT(B:B,5),C:C),'F &amp; N Factors'!C:M,11,FALSE),1))</f>
        <v>0.8836650548864573</v>
      </c>
      <c r="N363">
        <f>SUMIFS(K:K,I:I,I:I,J:J,J:J)</f>
        <v>0.99999999899999947</v>
      </c>
      <c r="O363" t="str">
        <f t="shared" si="17"/>
        <v/>
      </c>
    </row>
    <row r="364" spans="1:15" x14ac:dyDescent="0.25">
      <c r="A364">
        <v>11035</v>
      </c>
      <c r="B364" t="s">
        <v>98</v>
      </c>
      <c r="C364" t="s">
        <v>8</v>
      </c>
      <c r="D364">
        <v>0.111111111</v>
      </c>
      <c r="E364">
        <f t="shared" si="15"/>
        <v>0.99999999900000014</v>
      </c>
      <c r="F364" t="str">
        <f t="shared" si="16"/>
        <v/>
      </c>
      <c r="H364">
        <f>A364</f>
        <v>11035</v>
      </c>
      <c r="I364" t="str">
        <f>CONCATENATE("N",RIGHT(B364,5))</f>
        <v>N24015</v>
      </c>
      <c r="J364" t="str">
        <f>C364</f>
        <v>EU0_3010_0000</v>
      </c>
      <c r="K364">
        <f>D364*L364</f>
        <v>9.8185006000310243E-2</v>
      </c>
      <c r="L364">
        <f>IF(LEFT(B364,1)="F",_xlfn.IFNA(VLOOKUP(CONCATENATE("F",RIGHT(B:B,5),C:C),'F &amp; N Factors'!C:M,10,FALSE),1),_xlfn.IFNA(VLOOKUP(CONCATENATE("F",RIGHT(B:B,5),C:C),'F &amp; N Factors'!C:M,11,FALSE),1))</f>
        <v>0.8836650548864573</v>
      </c>
      <c r="N364">
        <f>SUMIFS(K:K,I:I,I:I,J:J,J:J)</f>
        <v>0.99999999899999947</v>
      </c>
      <c r="O364" t="str">
        <f t="shared" si="17"/>
        <v/>
      </c>
    </row>
    <row r="365" spans="1:15" x14ac:dyDescent="0.25">
      <c r="A365">
        <v>11038</v>
      </c>
      <c r="B365" t="s">
        <v>98</v>
      </c>
      <c r="C365" t="s">
        <v>8</v>
      </c>
      <c r="D365">
        <v>0.111111111</v>
      </c>
      <c r="E365">
        <f t="shared" si="15"/>
        <v>0.99999999900000014</v>
      </c>
      <c r="F365" t="str">
        <f t="shared" si="16"/>
        <v/>
      </c>
      <c r="H365">
        <f>A365</f>
        <v>11038</v>
      </c>
      <c r="I365" t="str">
        <f>CONCATENATE("N",RIGHT(B365,5))</f>
        <v>N24015</v>
      </c>
      <c r="J365" t="str">
        <f>C365</f>
        <v>EU0_3010_0000</v>
      </c>
      <c r="K365">
        <f>D365*L365</f>
        <v>9.8185006000310243E-2</v>
      </c>
      <c r="L365">
        <f>IF(LEFT(B365,1)="F",_xlfn.IFNA(VLOOKUP(CONCATENATE("F",RIGHT(B:B,5),C:C),'F &amp; N Factors'!C:M,10,FALSE),1),_xlfn.IFNA(VLOOKUP(CONCATENATE("F",RIGHT(B:B,5),C:C),'F &amp; N Factors'!C:M,11,FALSE),1))</f>
        <v>0.8836650548864573</v>
      </c>
      <c r="N365">
        <f>SUMIFS(K:K,I:I,I:I,J:J,J:J)</f>
        <v>0.99999999899999947</v>
      </c>
      <c r="O365" t="str">
        <f t="shared" si="17"/>
        <v/>
      </c>
    </row>
    <row r="366" spans="1:15" x14ac:dyDescent="0.25">
      <c r="A366">
        <v>11041</v>
      </c>
      <c r="B366" t="s">
        <v>98</v>
      </c>
      <c r="C366" t="s">
        <v>8</v>
      </c>
      <c r="D366">
        <v>0.111111111</v>
      </c>
      <c r="E366">
        <f t="shared" si="15"/>
        <v>0.99999999900000014</v>
      </c>
      <c r="F366" t="str">
        <f t="shared" si="16"/>
        <v/>
      </c>
      <c r="H366">
        <f>A366</f>
        <v>11041</v>
      </c>
      <c r="I366" t="str">
        <f>CONCATENATE("N",RIGHT(B366,5))</f>
        <v>N24015</v>
      </c>
      <c r="J366" t="str">
        <f>C366</f>
        <v>EU0_3010_0000</v>
      </c>
      <c r="K366">
        <f>D366*L366</f>
        <v>9.8185006000310243E-2</v>
      </c>
      <c r="L366">
        <f>IF(LEFT(B366,1)="F",_xlfn.IFNA(VLOOKUP(CONCATENATE("F",RIGHT(B:B,5),C:C),'F &amp; N Factors'!C:M,10,FALSE),1),_xlfn.IFNA(VLOOKUP(CONCATENATE("F",RIGHT(B:B,5),C:C),'F &amp; N Factors'!C:M,11,FALSE),1))</f>
        <v>0.8836650548864573</v>
      </c>
      <c r="N366">
        <f>SUMIFS(K:K,I:I,I:I,J:J,J:J)</f>
        <v>0.99999999899999947</v>
      </c>
      <c r="O366" t="str">
        <f t="shared" si="17"/>
        <v/>
      </c>
    </row>
    <row r="367" spans="1:15" x14ac:dyDescent="0.25">
      <c r="A367">
        <v>11044</v>
      </c>
      <c r="B367" t="s">
        <v>98</v>
      </c>
      <c r="C367" t="s">
        <v>8</v>
      </c>
      <c r="D367">
        <v>0.111111111</v>
      </c>
      <c r="E367">
        <f t="shared" si="15"/>
        <v>0.99999999900000014</v>
      </c>
      <c r="F367" t="str">
        <f t="shared" si="16"/>
        <v/>
      </c>
      <c r="H367">
        <f>A367</f>
        <v>11044</v>
      </c>
      <c r="I367" t="str">
        <f>CONCATENATE("N",RIGHT(B367,5))</f>
        <v>N24015</v>
      </c>
      <c r="J367" t="str">
        <f>C367</f>
        <v>EU0_3010_0000</v>
      </c>
      <c r="K367">
        <f>D367*L367</f>
        <v>9.8185006000310243E-2</v>
      </c>
      <c r="L367">
        <f>IF(LEFT(B367,1)="F",_xlfn.IFNA(VLOOKUP(CONCATENATE("F",RIGHT(B:B,5),C:C),'F &amp; N Factors'!C:M,10,FALSE),1),_xlfn.IFNA(VLOOKUP(CONCATENATE("F",RIGHT(B:B,5),C:C),'F &amp; N Factors'!C:M,11,FALSE),1))</f>
        <v>0.8836650548864573</v>
      </c>
      <c r="N367">
        <f>SUMIFS(K:K,I:I,I:I,J:J,J:J)</f>
        <v>0.99999999899999947</v>
      </c>
      <c r="O367" t="str">
        <f t="shared" si="17"/>
        <v/>
      </c>
    </row>
    <row r="368" spans="1:15" x14ac:dyDescent="0.25">
      <c r="A368">
        <v>11047</v>
      </c>
      <c r="B368" t="s">
        <v>98</v>
      </c>
      <c r="C368" t="s">
        <v>8</v>
      </c>
      <c r="D368">
        <v>0.111111111</v>
      </c>
      <c r="E368">
        <f t="shared" si="15"/>
        <v>0.99999999900000014</v>
      </c>
      <c r="F368" t="str">
        <f t="shared" si="16"/>
        <v/>
      </c>
      <c r="H368">
        <f>A368</f>
        <v>11047</v>
      </c>
      <c r="I368" t="str">
        <f>CONCATENATE("N",RIGHT(B368,5))</f>
        <v>N24015</v>
      </c>
      <c r="J368" t="str">
        <f>C368</f>
        <v>EU0_3010_0000</v>
      </c>
      <c r="K368">
        <f>D368*L368</f>
        <v>9.8185006000310243E-2</v>
      </c>
      <c r="L368">
        <f>IF(LEFT(B368,1)="F",_xlfn.IFNA(VLOOKUP(CONCATENATE("F",RIGHT(B:B,5),C:C),'F &amp; N Factors'!C:M,10,FALSE),1),_xlfn.IFNA(VLOOKUP(CONCATENATE("F",RIGHT(B:B,5),C:C),'F &amp; N Factors'!C:M,11,FALSE),1))</f>
        <v>0.8836650548864573</v>
      </c>
      <c r="N368">
        <f>SUMIFS(K:K,I:I,I:I,J:J,J:J)</f>
        <v>0.99999999899999947</v>
      </c>
      <c r="O368" t="str">
        <f t="shared" si="17"/>
        <v/>
      </c>
    </row>
    <row r="369" spans="1:15" x14ac:dyDescent="0.25">
      <c r="A369">
        <v>11049</v>
      </c>
      <c r="B369" t="s">
        <v>98</v>
      </c>
      <c r="C369" t="s">
        <v>8</v>
      </c>
      <c r="D369">
        <v>0.111111111</v>
      </c>
      <c r="E369">
        <f t="shared" si="15"/>
        <v>0.99999999900000014</v>
      </c>
      <c r="F369" t="str">
        <f t="shared" si="16"/>
        <v/>
      </c>
      <c r="H369">
        <f>A369</f>
        <v>11049</v>
      </c>
      <c r="I369" t="str">
        <f>CONCATENATE("N",RIGHT(B369,5))</f>
        <v>N24015</v>
      </c>
      <c r="J369" t="str">
        <f>C369</f>
        <v>EU0_3010_0000</v>
      </c>
      <c r="K369">
        <f>D369*L369</f>
        <v>9.8185006000310243E-2</v>
      </c>
      <c r="L369">
        <f>IF(LEFT(B369,1)="F",_xlfn.IFNA(VLOOKUP(CONCATENATE("F",RIGHT(B:B,5),C:C),'F &amp; N Factors'!C:M,10,FALSE),1),_xlfn.IFNA(VLOOKUP(CONCATENATE("F",RIGHT(B:B,5),C:C),'F &amp; N Factors'!C:M,11,FALSE),1))</f>
        <v>0.8836650548864573</v>
      </c>
      <c r="N369">
        <f>SUMIFS(K:K,I:I,I:I,J:J,J:J)</f>
        <v>0.99999999899999947</v>
      </c>
      <c r="O369" t="str">
        <f t="shared" si="17"/>
        <v/>
      </c>
    </row>
    <row r="370" spans="1:15" x14ac:dyDescent="0.25">
      <c r="A370">
        <v>11050</v>
      </c>
      <c r="B370" t="s">
        <v>98</v>
      </c>
      <c r="C370" t="s">
        <v>8</v>
      </c>
      <c r="D370">
        <v>0.111111111</v>
      </c>
      <c r="E370">
        <f t="shared" si="15"/>
        <v>0.99999999900000014</v>
      </c>
      <c r="F370" t="str">
        <f t="shared" si="16"/>
        <v/>
      </c>
      <c r="H370">
        <f>A370</f>
        <v>11050</v>
      </c>
      <c r="I370" t="str">
        <f>CONCATENATE("N",RIGHT(B370,5))</f>
        <v>N24015</v>
      </c>
      <c r="J370" t="str">
        <f>C370</f>
        <v>EU0_3010_0000</v>
      </c>
      <c r="K370">
        <f>D370*L370</f>
        <v>9.8185006000310243E-2</v>
      </c>
      <c r="L370">
        <f>IF(LEFT(B370,1)="F",_xlfn.IFNA(VLOOKUP(CONCATENATE("F",RIGHT(B:B,5),C:C),'F &amp; N Factors'!C:M,10,FALSE),1),_xlfn.IFNA(VLOOKUP(CONCATENATE("F",RIGHT(B:B,5),C:C),'F &amp; N Factors'!C:M,11,FALSE),1))</f>
        <v>0.8836650548864573</v>
      </c>
      <c r="N370">
        <f>SUMIFS(K:K,I:I,I:I,J:J,J:J)</f>
        <v>0.99999999899999947</v>
      </c>
      <c r="O370" t="str">
        <f t="shared" si="17"/>
        <v/>
      </c>
    </row>
    <row r="371" spans="1:15" x14ac:dyDescent="0.25">
      <c r="A371">
        <v>11051</v>
      </c>
      <c r="B371" t="s">
        <v>98</v>
      </c>
      <c r="C371" t="s">
        <v>8</v>
      </c>
      <c r="D371">
        <v>0.111111111</v>
      </c>
      <c r="E371">
        <f t="shared" si="15"/>
        <v>0.99999999900000014</v>
      </c>
      <c r="F371" t="str">
        <f t="shared" si="16"/>
        <v/>
      </c>
      <c r="H371">
        <f>A371</f>
        <v>11051</v>
      </c>
      <c r="I371" t="str">
        <f>CONCATENATE("N",RIGHT(B371,5))</f>
        <v>N24015</v>
      </c>
      <c r="J371" t="str">
        <f>C371</f>
        <v>EU0_3010_0000</v>
      </c>
      <c r="K371">
        <f>D371*L371</f>
        <v>9.8185006000310243E-2</v>
      </c>
      <c r="L371">
        <f>IF(LEFT(B371,1)="F",_xlfn.IFNA(VLOOKUP(CONCATENATE("F",RIGHT(B:B,5),C:C),'F &amp; N Factors'!C:M,10,FALSE),1),_xlfn.IFNA(VLOOKUP(CONCATENATE("F",RIGHT(B:B,5),C:C),'F &amp; N Factors'!C:M,11,FALSE),1))</f>
        <v>0.8836650548864573</v>
      </c>
      <c r="N371">
        <f>SUMIFS(K:K,I:I,I:I,J:J,J:J)</f>
        <v>0.99999999899999947</v>
      </c>
      <c r="O371" t="str">
        <f t="shared" si="17"/>
        <v/>
      </c>
    </row>
    <row r="372" spans="1:15" x14ac:dyDescent="0.25">
      <c r="A372">
        <v>11051</v>
      </c>
      <c r="B372" t="s">
        <v>98</v>
      </c>
      <c r="C372" t="s">
        <v>9</v>
      </c>
      <c r="D372">
        <v>1</v>
      </c>
      <c r="E372">
        <f t="shared" si="15"/>
        <v>1</v>
      </c>
      <c r="F372" t="str">
        <f t="shared" si="16"/>
        <v/>
      </c>
      <c r="H372">
        <f>A372</f>
        <v>11051</v>
      </c>
      <c r="I372" t="str">
        <f>CONCATENATE("N",RIGHT(B372,5))</f>
        <v>N24015</v>
      </c>
      <c r="J372" t="str">
        <f>C372</f>
        <v>EU0_3011_0000</v>
      </c>
      <c r="K372">
        <f>D372*L372</f>
        <v>1</v>
      </c>
      <c r="L372">
        <f>IF(LEFT(B372,1)="F",_xlfn.IFNA(VLOOKUP(CONCATENATE("F",RIGHT(B:B,5),C:C),'F &amp; N Factors'!C:M,10,FALSE),1),_xlfn.IFNA(VLOOKUP(CONCATENATE("F",RIGHT(B:B,5),C:C),'F &amp; N Factors'!C:M,11,FALSE),1))</f>
        <v>1</v>
      </c>
      <c r="N372">
        <f>SUMIFS(K:K,I:I,I:I,J:J,J:J)</f>
        <v>1</v>
      </c>
      <c r="O372" t="str">
        <f t="shared" si="17"/>
        <v/>
      </c>
    </row>
    <row r="373" spans="1:15" x14ac:dyDescent="0.25">
      <c r="A373">
        <v>10999</v>
      </c>
      <c r="B373" t="s">
        <v>98</v>
      </c>
      <c r="C373" t="s">
        <v>102</v>
      </c>
      <c r="D373">
        <v>0.05</v>
      </c>
      <c r="E373">
        <f t="shared" si="15"/>
        <v>1</v>
      </c>
      <c r="F373" t="str">
        <f t="shared" si="16"/>
        <v/>
      </c>
      <c r="H373">
        <f>A373</f>
        <v>10999</v>
      </c>
      <c r="I373" t="str">
        <f>CONCATENATE("N",RIGHT(B373,5))</f>
        <v>N24015</v>
      </c>
      <c r="J373" t="str">
        <f>C373</f>
        <v>EU0_3050_0000</v>
      </c>
      <c r="K373">
        <f>D373*L373</f>
        <v>0.05</v>
      </c>
      <c r="L373">
        <f>IF(LEFT(B373,1)="F",_xlfn.IFNA(VLOOKUP(CONCATENATE("F",RIGHT(B:B,5),C:C),'F &amp; N Factors'!C:M,10,FALSE),1),_xlfn.IFNA(VLOOKUP(CONCATENATE("F",RIGHT(B:B,5),C:C),'F &amp; N Factors'!C:M,11,FALSE),1))</f>
        <v>1</v>
      </c>
      <c r="N373">
        <f>SUMIFS(K:K,I:I,I:I,J:J,J:J)</f>
        <v>1</v>
      </c>
      <c r="O373" t="str">
        <f t="shared" si="17"/>
        <v/>
      </c>
    </row>
    <row r="374" spans="1:15" x14ac:dyDescent="0.25">
      <c r="A374">
        <v>11008</v>
      </c>
      <c r="B374" t="s">
        <v>98</v>
      </c>
      <c r="C374" t="s">
        <v>102</v>
      </c>
      <c r="D374">
        <v>0.05</v>
      </c>
      <c r="E374">
        <f t="shared" si="15"/>
        <v>1</v>
      </c>
      <c r="F374" t="str">
        <f t="shared" si="16"/>
        <v/>
      </c>
      <c r="H374">
        <f>A374</f>
        <v>11008</v>
      </c>
      <c r="I374" t="str">
        <f>CONCATENATE("N",RIGHT(B374,5))</f>
        <v>N24015</v>
      </c>
      <c r="J374" t="str">
        <f>C374</f>
        <v>EU0_3050_0000</v>
      </c>
      <c r="K374">
        <f>D374*L374</f>
        <v>0.05</v>
      </c>
      <c r="L374">
        <f>IF(LEFT(B374,1)="F",_xlfn.IFNA(VLOOKUP(CONCATENATE("F",RIGHT(B:B,5),C:C),'F &amp; N Factors'!C:M,10,FALSE),1),_xlfn.IFNA(VLOOKUP(CONCATENATE("F",RIGHT(B:B,5),C:C),'F &amp; N Factors'!C:M,11,FALSE),1))</f>
        <v>1</v>
      </c>
      <c r="N374">
        <f>SUMIFS(K:K,I:I,I:I,J:J,J:J)</f>
        <v>1</v>
      </c>
      <c r="O374" t="str">
        <f t="shared" si="17"/>
        <v/>
      </c>
    </row>
    <row r="375" spans="1:15" x14ac:dyDescent="0.25">
      <c r="A375">
        <v>11012</v>
      </c>
      <c r="B375" t="s">
        <v>98</v>
      </c>
      <c r="C375" t="s">
        <v>102</v>
      </c>
      <c r="D375">
        <v>0.05</v>
      </c>
      <c r="E375">
        <f t="shared" si="15"/>
        <v>1</v>
      </c>
      <c r="F375" t="str">
        <f t="shared" si="16"/>
        <v/>
      </c>
      <c r="H375">
        <f>A375</f>
        <v>11012</v>
      </c>
      <c r="I375" t="str">
        <f>CONCATENATE("N",RIGHT(B375,5))</f>
        <v>N24015</v>
      </c>
      <c r="J375" t="str">
        <f>C375</f>
        <v>EU0_3050_0000</v>
      </c>
      <c r="K375">
        <f>D375*L375</f>
        <v>0.05</v>
      </c>
      <c r="L375">
        <f>IF(LEFT(B375,1)="F",_xlfn.IFNA(VLOOKUP(CONCATENATE("F",RIGHT(B:B,5),C:C),'F &amp; N Factors'!C:M,10,FALSE),1),_xlfn.IFNA(VLOOKUP(CONCATENATE("F",RIGHT(B:B,5),C:C),'F &amp; N Factors'!C:M,11,FALSE),1))</f>
        <v>1</v>
      </c>
      <c r="N375">
        <f>SUMIFS(K:K,I:I,I:I,J:J,J:J)</f>
        <v>1</v>
      </c>
      <c r="O375" t="str">
        <f t="shared" si="17"/>
        <v/>
      </c>
    </row>
    <row r="376" spans="1:15" x14ac:dyDescent="0.25">
      <c r="A376">
        <v>11017</v>
      </c>
      <c r="B376" t="s">
        <v>98</v>
      </c>
      <c r="C376" t="s">
        <v>102</v>
      </c>
      <c r="D376">
        <v>0.05</v>
      </c>
      <c r="E376">
        <f t="shared" si="15"/>
        <v>1</v>
      </c>
      <c r="F376" t="str">
        <f t="shared" si="16"/>
        <v/>
      </c>
      <c r="H376">
        <f>A376</f>
        <v>11017</v>
      </c>
      <c r="I376" t="str">
        <f>CONCATENATE("N",RIGHT(B376,5))</f>
        <v>N24015</v>
      </c>
      <c r="J376" t="str">
        <f>C376</f>
        <v>EU0_3050_0000</v>
      </c>
      <c r="K376">
        <f>D376*L376</f>
        <v>0.05</v>
      </c>
      <c r="L376">
        <f>IF(LEFT(B376,1)="F",_xlfn.IFNA(VLOOKUP(CONCATENATE("F",RIGHT(B:B,5),C:C),'F &amp; N Factors'!C:M,10,FALSE),1),_xlfn.IFNA(VLOOKUP(CONCATENATE("F",RIGHT(B:B,5),C:C),'F &amp; N Factors'!C:M,11,FALSE),1))</f>
        <v>1</v>
      </c>
      <c r="N376">
        <f>SUMIFS(K:K,I:I,I:I,J:J,J:J)</f>
        <v>1</v>
      </c>
      <c r="O376" t="str">
        <f t="shared" si="17"/>
        <v/>
      </c>
    </row>
    <row r="377" spans="1:15" x14ac:dyDescent="0.25">
      <c r="A377">
        <v>11019</v>
      </c>
      <c r="B377" t="s">
        <v>98</v>
      </c>
      <c r="C377" t="s">
        <v>102</v>
      </c>
      <c r="D377">
        <v>0.05</v>
      </c>
      <c r="E377">
        <f t="shared" si="15"/>
        <v>1</v>
      </c>
      <c r="F377" t="str">
        <f t="shared" si="16"/>
        <v/>
      </c>
      <c r="H377">
        <f>A377</f>
        <v>11019</v>
      </c>
      <c r="I377" t="str">
        <f>CONCATENATE("N",RIGHT(B377,5))</f>
        <v>N24015</v>
      </c>
      <c r="J377" t="str">
        <f>C377</f>
        <v>EU0_3050_0000</v>
      </c>
      <c r="K377">
        <f>D377*L377</f>
        <v>0.05</v>
      </c>
      <c r="L377">
        <f>IF(LEFT(B377,1)="F",_xlfn.IFNA(VLOOKUP(CONCATENATE("F",RIGHT(B:B,5),C:C),'F &amp; N Factors'!C:M,10,FALSE),1),_xlfn.IFNA(VLOOKUP(CONCATENATE("F",RIGHT(B:B,5),C:C),'F &amp; N Factors'!C:M,11,FALSE),1))</f>
        <v>1</v>
      </c>
      <c r="N377">
        <f>SUMIFS(K:K,I:I,I:I,J:J,J:J)</f>
        <v>1</v>
      </c>
      <c r="O377" t="str">
        <f t="shared" si="17"/>
        <v/>
      </c>
    </row>
    <row r="378" spans="1:15" x14ac:dyDescent="0.25">
      <c r="A378">
        <v>11020</v>
      </c>
      <c r="B378" t="s">
        <v>98</v>
      </c>
      <c r="C378" t="s">
        <v>102</v>
      </c>
      <c r="D378">
        <v>0.05</v>
      </c>
      <c r="E378">
        <f t="shared" si="15"/>
        <v>1</v>
      </c>
      <c r="F378" t="str">
        <f t="shared" si="16"/>
        <v/>
      </c>
      <c r="H378">
        <f>A378</f>
        <v>11020</v>
      </c>
      <c r="I378" t="str">
        <f>CONCATENATE("N",RIGHT(B378,5))</f>
        <v>N24015</v>
      </c>
      <c r="J378" t="str">
        <f>C378</f>
        <v>EU0_3050_0000</v>
      </c>
      <c r="K378">
        <f>D378*L378</f>
        <v>0.05</v>
      </c>
      <c r="L378">
        <f>IF(LEFT(B378,1)="F",_xlfn.IFNA(VLOOKUP(CONCATENATE("F",RIGHT(B:B,5),C:C),'F &amp; N Factors'!C:M,10,FALSE),1),_xlfn.IFNA(VLOOKUP(CONCATENATE("F",RIGHT(B:B,5),C:C),'F &amp; N Factors'!C:M,11,FALSE),1))</f>
        <v>1</v>
      </c>
      <c r="N378">
        <f>SUMIFS(K:K,I:I,I:I,J:J,J:J)</f>
        <v>1</v>
      </c>
      <c r="O378" t="str">
        <f t="shared" si="17"/>
        <v/>
      </c>
    </row>
    <row r="379" spans="1:15" x14ac:dyDescent="0.25">
      <c r="A379">
        <v>11026</v>
      </c>
      <c r="B379" t="s">
        <v>98</v>
      </c>
      <c r="C379" t="s">
        <v>102</v>
      </c>
      <c r="D379">
        <v>0.2</v>
      </c>
      <c r="E379">
        <f t="shared" si="15"/>
        <v>1</v>
      </c>
      <c r="F379" t="str">
        <f t="shared" si="16"/>
        <v/>
      </c>
      <c r="H379">
        <f>A379</f>
        <v>11026</v>
      </c>
      <c r="I379" t="str">
        <f>CONCATENATE("N",RIGHT(B379,5))</f>
        <v>N24015</v>
      </c>
      <c r="J379" t="str">
        <f>C379</f>
        <v>EU0_3050_0000</v>
      </c>
      <c r="K379">
        <f>D379*L379</f>
        <v>0.2</v>
      </c>
      <c r="L379">
        <f>IF(LEFT(B379,1)="F",_xlfn.IFNA(VLOOKUP(CONCATENATE("F",RIGHT(B:B,5),C:C),'F &amp; N Factors'!C:M,10,FALSE),1),_xlfn.IFNA(VLOOKUP(CONCATENATE("F",RIGHT(B:B,5),C:C),'F &amp; N Factors'!C:M,11,FALSE),1))</f>
        <v>1</v>
      </c>
      <c r="N379">
        <f>SUMIFS(K:K,I:I,I:I,J:J,J:J)</f>
        <v>1</v>
      </c>
      <c r="O379" t="str">
        <f t="shared" si="17"/>
        <v/>
      </c>
    </row>
    <row r="380" spans="1:15" x14ac:dyDescent="0.25">
      <c r="A380">
        <v>11027</v>
      </c>
      <c r="B380" t="s">
        <v>98</v>
      </c>
      <c r="C380" t="s">
        <v>102</v>
      </c>
      <c r="D380">
        <v>0.1</v>
      </c>
      <c r="E380">
        <f t="shared" si="15"/>
        <v>1</v>
      </c>
      <c r="F380" t="str">
        <f t="shared" si="16"/>
        <v/>
      </c>
      <c r="H380">
        <f>A380</f>
        <v>11027</v>
      </c>
      <c r="I380" t="str">
        <f>CONCATENATE("N",RIGHT(B380,5))</f>
        <v>N24015</v>
      </c>
      <c r="J380" t="str">
        <f>C380</f>
        <v>EU0_3050_0000</v>
      </c>
      <c r="K380">
        <f>D380*L380</f>
        <v>0.1</v>
      </c>
      <c r="L380">
        <f>IF(LEFT(B380,1)="F",_xlfn.IFNA(VLOOKUP(CONCATENATE("F",RIGHT(B:B,5),C:C),'F &amp; N Factors'!C:M,10,FALSE),1),_xlfn.IFNA(VLOOKUP(CONCATENATE("F",RIGHT(B:B,5),C:C),'F &amp; N Factors'!C:M,11,FALSE),1))</f>
        <v>1</v>
      </c>
      <c r="N380">
        <f>SUMIFS(K:K,I:I,I:I,J:J,J:J)</f>
        <v>1</v>
      </c>
      <c r="O380" t="str">
        <f t="shared" si="17"/>
        <v/>
      </c>
    </row>
    <row r="381" spans="1:15" x14ac:dyDescent="0.25">
      <c r="A381">
        <v>11031</v>
      </c>
      <c r="B381" t="s">
        <v>98</v>
      </c>
      <c r="C381" t="s">
        <v>102</v>
      </c>
      <c r="D381">
        <v>0.2</v>
      </c>
      <c r="E381">
        <f t="shared" si="15"/>
        <v>1</v>
      </c>
      <c r="F381" t="str">
        <f t="shared" si="16"/>
        <v/>
      </c>
      <c r="H381">
        <f>A381</f>
        <v>11031</v>
      </c>
      <c r="I381" t="str">
        <f>CONCATENATE("N",RIGHT(B381,5))</f>
        <v>N24015</v>
      </c>
      <c r="J381" t="str">
        <f>C381</f>
        <v>EU0_3050_0000</v>
      </c>
      <c r="K381">
        <f>D381*L381</f>
        <v>0.2</v>
      </c>
      <c r="L381">
        <f>IF(LEFT(B381,1)="F",_xlfn.IFNA(VLOOKUP(CONCATENATE("F",RIGHT(B:B,5),C:C),'F &amp; N Factors'!C:M,10,FALSE),1),_xlfn.IFNA(VLOOKUP(CONCATENATE("F",RIGHT(B:B,5),C:C),'F &amp; N Factors'!C:M,11,FALSE),1))</f>
        <v>1</v>
      </c>
      <c r="N381">
        <f>SUMIFS(K:K,I:I,I:I,J:J,J:J)</f>
        <v>1</v>
      </c>
      <c r="O381" t="str">
        <f t="shared" si="17"/>
        <v/>
      </c>
    </row>
    <row r="382" spans="1:15" x14ac:dyDescent="0.25">
      <c r="A382">
        <v>11032</v>
      </c>
      <c r="B382" t="s">
        <v>98</v>
      </c>
      <c r="C382" t="s">
        <v>102</v>
      </c>
      <c r="D382">
        <v>0.2</v>
      </c>
      <c r="E382">
        <f t="shared" si="15"/>
        <v>1</v>
      </c>
      <c r="F382" t="str">
        <f t="shared" si="16"/>
        <v/>
      </c>
      <c r="H382">
        <f>A382</f>
        <v>11032</v>
      </c>
      <c r="I382" t="str">
        <f>CONCATENATE("N",RIGHT(B382,5))</f>
        <v>N24015</v>
      </c>
      <c r="J382" t="str">
        <f>C382</f>
        <v>EU0_3050_0000</v>
      </c>
      <c r="K382">
        <f>D382*L382</f>
        <v>0.2</v>
      </c>
      <c r="L382">
        <f>IF(LEFT(B382,1)="F",_xlfn.IFNA(VLOOKUP(CONCATENATE("F",RIGHT(B:B,5),C:C),'F &amp; N Factors'!C:M,10,FALSE),1),_xlfn.IFNA(VLOOKUP(CONCATENATE("F",RIGHT(B:B,5),C:C),'F &amp; N Factors'!C:M,11,FALSE),1))</f>
        <v>1</v>
      </c>
      <c r="N382">
        <f>SUMIFS(K:K,I:I,I:I,J:J,J:J)</f>
        <v>1</v>
      </c>
      <c r="O382" t="str">
        <f t="shared" si="17"/>
        <v/>
      </c>
    </row>
    <row r="383" spans="1:15" x14ac:dyDescent="0.25">
      <c r="A383">
        <v>10997</v>
      </c>
      <c r="B383" t="s">
        <v>98</v>
      </c>
      <c r="C383" t="s">
        <v>103</v>
      </c>
      <c r="D383">
        <v>0.05</v>
      </c>
      <c r="E383">
        <f t="shared" si="15"/>
        <v>1</v>
      </c>
      <c r="F383" t="str">
        <f t="shared" si="16"/>
        <v/>
      </c>
      <c r="H383">
        <f>A383</f>
        <v>10997</v>
      </c>
      <c r="I383" t="str">
        <f>CONCATENATE("N",RIGHT(B383,5))</f>
        <v>N24015</v>
      </c>
      <c r="J383" t="str">
        <f>C383</f>
        <v>EU0_3130_0000</v>
      </c>
      <c r="K383">
        <f>D383*L383</f>
        <v>4.6774345734555627E-2</v>
      </c>
      <c r="L383">
        <f>IF(LEFT(B383,1)="F",_xlfn.IFNA(VLOOKUP(CONCATENATE("F",RIGHT(B:B,5),C:C),'F &amp; N Factors'!C:M,10,FALSE),1),_xlfn.IFNA(VLOOKUP(CONCATENATE("F",RIGHT(B:B,5),C:C),'F &amp; N Factors'!C:M,11,FALSE),1))</f>
        <v>0.93548691469111245</v>
      </c>
      <c r="N383">
        <f>SUMIFS(K:K,I:I,I:I,J:J,J:J)</f>
        <v>1</v>
      </c>
      <c r="O383" t="str">
        <f t="shared" si="17"/>
        <v/>
      </c>
    </row>
    <row r="384" spans="1:15" x14ac:dyDescent="0.25">
      <c r="A384">
        <v>11007</v>
      </c>
      <c r="B384" t="s">
        <v>98</v>
      </c>
      <c r="C384" t="s">
        <v>103</v>
      </c>
      <c r="D384">
        <v>0.05</v>
      </c>
      <c r="E384">
        <f t="shared" si="15"/>
        <v>1</v>
      </c>
      <c r="F384" t="str">
        <f t="shared" si="16"/>
        <v/>
      </c>
      <c r="H384">
        <f>A384</f>
        <v>11007</v>
      </c>
      <c r="I384" t="str">
        <f>CONCATENATE("N",RIGHT(B384,5))</f>
        <v>N24015</v>
      </c>
      <c r="J384" t="str">
        <f>C384</f>
        <v>EU0_3130_0000</v>
      </c>
      <c r="K384">
        <f>D384*L384</f>
        <v>4.6774345734555627E-2</v>
      </c>
      <c r="L384">
        <f>IF(LEFT(B384,1)="F",_xlfn.IFNA(VLOOKUP(CONCATENATE("F",RIGHT(B:B,5),C:C),'F &amp; N Factors'!C:M,10,FALSE),1),_xlfn.IFNA(VLOOKUP(CONCATENATE("F",RIGHT(B:B,5),C:C),'F &amp; N Factors'!C:M,11,FALSE),1))</f>
        <v>0.93548691469111245</v>
      </c>
      <c r="N384">
        <f>SUMIFS(K:K,I:I,I:I,J:J,J:J)</f>
        <v>1</v>
      </c>
      <c r="O384" t="str">
        <f t="shared" si="17"/>
        <v/>
      </c>
    </row>
    <row r="385" spans="1:15" x14ac:dyDescent="0.25">
      <c r="A385">
        <v>11016</v>
      </c>
      <c r="B385" t="s">
        <v>98</v>
      </c>
      <c r="C385" t="s">
        <v>103</v>
      </c>
      <c r="D385">
        <v>0.2</v>
      </c>
      <c r="E385">
        <f t="shared" si="15"/>
        <v>1</v>
      </c>
      <c r="F385" t="str">
        <f t="shared" si="16"/>
        <v/>
      </c>
      <c r="H385">
        <f>A385</f>
        <v>11016</v>
      </c>
      <c r="I385" t="str">
        <f>CONCATENATE("N",RIGHT(B385,5))</f>
        <v>N24015</v>
      </c>
      <c r="J385" t="str">
        <f>C385</f>
        <v>EU0_3130_0000</v>
      </c>
      <c r="K385">
        <f>D385*L385</f>
        <v>0.18709738293822251</v>
      </c>
      <c r="L385">
        <f>IF(LEFT(B385,1)="F",_xlfn.IFNA(VLOOKUP(CONCATENATE("F",RIGHT(B:B,5),C:C),'F &amp; N Factors'!C:M,10,FALSE),1),_xlfn.IFNA(VLOOKUP(CONCATENATE("F",RIGHT(B:B,5),C:C),'F &amp; N Factors'!C:M,11,FALSE),1))</f>
        <v>0.93548691469111245</v>
      </c>
      <c r="N385">
        <f>SUMIFS(K:K,I:I,I:I,J:J,J:J)</f>
        <v>1</v>
      </c>
      <c r="O385" t="str">
        <f t="shared" si="17"/>
        <v/>
      </c>
    </row>
    <row r="386" spans="1:15" x14ac:dyDescent="0.25">
      <c r="A386">
        <v>11025</v>
      </c>
      <c r="B386" t="s">
        <v>98</v>
      </c>
      <c r="C386" t="s">
        <v>103</v>
      </c>
      <c r="D386">
        <v>0.7</v>
      </c>
      <c r="E386">
        <f t="shared" si="15"/>
        <v>1</v>
      </c>
      <c r="F386" t="str">
        <f t="shared" si="16"/>
        <v/>
      </c>
      <c r="H386">
        <f>A386</f>
        <v>11025</v>
      </c>
      <c r="I386" t="str">
        <f>CONCATENATE("N",RIGHT(B386,5))</f>
        <v>N24015</v>
      </c>
      <c r="J386" t="str">
        <f>C386</f>
        <v>EU0_3130_0000</v>
      </c>
      <c r="K386">
        <f>D386*L386</f>
        <v>0.65484084028377865</v>
      </c>
      <c r="L386">
        <f>IF(LEFT(B386,1)="F",_xlfn.IFNA(VLOOKUP(CONCATENATE("F",RIGHT(B:B,5),C:C),'F &amp; N Factors'!C:M,10,FALSE),1),_xlfn.IFNA(VLOOKUP(CONCATENATE("F",RIGHT(B:B,5),C:C),'F &amp; N Factors'!C:M,11,FALSE),1))</f>
        <v>0.93548691469111245</v>
      </c>
      <c r="N386">
        <f>SUMIFS(K:K,I:I,I:I,J:J,J:J)</f>
        <v>1</v>
      </c>
      <c r="O386" t="str">
        <f t="shared" si="17"/>
        <v/>
      </c>
    </row>
    <row r="387" spans="1:15" x14ac:dyDescent="0.25">
      <c r="A387">
        <v>10825</v>
      </c>
      <c r="B387" t="s">
        <v>98</v>
      </c>
      <c r="C387" t="s">
        <v>104</v>
      </c>
      <c r="D387">
        <v>7.0000000000000007E-2</v>
      </c>
      <c r="E387">
        <f t="shared" ref="E387:E450" si="18">SUMIFS(D:D,B:B,B:B,C:C,C:C)</f>
        <v>1.0000000000000002</v>
      </c>
      <c r="F387" t="str">
        <f t="shared" ref="F387:F450" si="19">IF(ABS(E387-1)&gt;0.001,1,"")</f>
        <v/>
      </c>
      <c r="H387">
        <f>A387</f>
        <v>10825</v>
      </c>
      <c r="I387" t="str">
        <f>CONCATENATE("N",RIGHT(B387,5))</f>
        <v>N24015</v>
      </c>
      <c r="J387" t="str">
        <f>C387</f>
        <v>EU0_3131_0000</v>
      </c>
      <c r="K387">
        <f>D387*L387</f>
        <v>7.0000000000000007E-2</v>
      </c>
      <c r="L387">
        <f>IF(LEFT(B387,1)="F",_xlfn.IFNA(VLOOKUP(CONCATENATE("F",RIGHT(B:B,5),C:C),'F &amp; N Factors'!C:M,10,FALSE),1),_xlfn.IFNA(VLOOKUP(CONCATENATE("F",RIGHT(B:B,5),C:C),'F &amp; N Factors'!C:M,11,FALSE),1))</f>
        <v>1</v>
      </c>
      <c r="N387">
        <f>SUMIFS(K:K,I:I,I:I,J:J,J:J)</f>
        <v>1.0000000000000002</v>
      </c>
      <c r="O387" t="str">
        <f t="shared" ref="O387:O450" si="20">IF(ABS(N387-1)&gt;0.001,1,"")</f>
        <v/>
      </c>
    </row>
    <row r="388" spans="1:15" x14ac:dyDescent="0.25">
      <c r="A388">
        <v>10846</v>
      </c>
      <c r="B388" t="s">
        <v>98</v>
      </c>
      <c r="C388" t="s">
        <v>104</v>
      </c>
      <c r="D388">
        <v>7.0000000000000007E-2</v>
      </c>
      <c r="E388">
        <f t="shared" si="18"/>
        <v>1.0000000000000002</v>
      </c>
      <c r="F388" t="str">
        <f t="shared" si="19"/>
        <v/>
      </c>
      <c r="H388">
        <f>A388</f>
        <v>10846</v>
      </c>
      <c r="I388" t="str">
        <f>CONCATENATE("N",RIGHT(B388,5))</f>
        <v>N24015</v>
      </c>
      <c r="J388" t="str">
        <f>C388</f>
        <v>EU0_3131_0000</v>
      </c>
      <c r="K388">
        <f>D388*L388</f>
        <v>7.0000000000000007E-2</v>
      </c>
      <c r="L388">
        <f>IF(LEFT(B388,1)="F",_xlfn.IFNA(VLOOKUP(CONCATENATE("F",RIGHT(B:B,5),C:C),'F &amp; N Factors'!C:M,10,FALSE),1),_xlfn.IFNA(VLOOKUP(CONCATENATE("F",RIGHT(B:B,5),C:C),'F &amp; N Factors'!C:M,11,FALSE),1))</f>
        <v>1</v>
      </c>
      <c r="N388">
        <f>SUMIFS(K:K,I:I,I:I,J:J,J:J)</f>
        <v>1.0000000000000002</v>
      </c>
      <c r="O388" t="str">
        <f t="shared" si="20"/>
        <v/>
      </c>
    </row>
    <row r="389" spans="1:15" x14ac:dyDescent="0.25">
      <c r="A389">
        <v>10874</v>
      </c>
      <c r="B389" t="s">
        <v>98</v>
      </c>
      <c r="C389" t="s">
        <v>104</v>
      </c>
      <c r="D389">
        <v>7.0000000000000007E-2</v>
      </c>
      <c r="E389">
        <f t="shared" si="18"/>
        <v>1.0000000000000002</v>
      </c>
      <c r="F389" t="str">
        <f t="shared" si="19"/>
        <v/>
      </c>
      <c r="H389">
        <f>A389</f>
        <v>10874</v>
      </c>
      <c r="I389" t="str">
        <f>CONCATENATE("N",RIGHT(B389,5))</f>
        <v>N24015</v>
      </c>
      <c r="J389" t="str">
        <f>C389</f>
        <v>EU0_3131_0000</v>
      </c>
      <c r="K389">
        <f>D389*L389</f>
        <v>7.0000000000000007E-2</v>
      </c>
      <c r="L389">
        <f>IF(LEFT(B389,1)="F",_xlfn.IFNA(VLOOKUP(CONCATENATE("F",RIGHT(B:B,5),C:C),'F &amp; N Factors'!C:M,10,FALSE),1),_xlfn.IFNA(VLOOKUP(CONCATENATE("F",RIGHT(B:B,5),C:C),'F &amp; N Factors'!C:M,11,FALSE),1))</f>
        <v>1</v>
      </c>
      <c r="N389">
        <f>SUMIFS(K:K,I:I,I:I,J:J,J:J)</f>
        <v>1.0000000000000002</v>
      </c>
      <c r="O389" t="str">
        <f t="shared" si="20"/>
        <v/>
      </c>
    </row>
    <row r="390" spans="1:15" x14ac:dyDescent="0.25">
      <c r="A390">
        <v>10901</v>
      </c>
      <c r="B390" t="s">
        <v>98</v>
      </c>
      <c r="C390" t="s">
        <v>104</v>
      </c>
      <c r="D390">
        <v>7.0000000000000007E-2</v>
      </c>
      <c r="E390">
        <f t="shared" si="18"/>
        <v>1.0000000000000002</v>
      </c>
      <c r="F390" t="str">
        <f t="shared" si="19"/>
        <v/>
      </c>
      <c r="H390">
        <f>A390</f>
        <v>10901</v>
      </c>
      <c r="I390" t="str">
        <f>CONCATENATE("N",RIGHT(B390,5))</f>
        <v>N24015</v>
      </c>
      <c r="J390" t="str">
        <f>C390</f>
        <v>EU0_3131_0000</v>
      </c>
      <c r="K390">
        <f>D390*L390</f>
        <v>7.0000000000000007E-2</v>
      </c>
      <c r="L390">
        <f>IF(LEFT(B390,1)="F",_xlfn.IFNA(VLOOKUP(CONCATENATE("F",RIGHT(B:B,5),C:C),'F &amp; N Factors'!C:M,10,FALSE),1),_xlfn.IFNA(VLOOKUP(CONCATENATE("F",RIGHT(B:B,5),C:C),'F &amp; N Factors'!C:M,11,FALSE),1))</f>
        <v>1</v>
      </c>
      <c r="N390">
        <f>SUMIFS(K:K,I:I,I:I,J:J,J:J)</f>
        <v>1.0000000000000002</v>
      </c>
      <c r="O390" t="str">
        <f t="shared" si="20"/>
        <v/>
      </c>
    </row>
    <row r="391" spans="1:15" x14ac:dyDescent="0.25">
      <c r="A391">
        <v>10931</v>
      </c>
      <c r="B391" t="s">
        <v>98</v>
      </c>
      <c r="C391" t="s">
        <v>104</v>
      </c>
      <c r="D391">
        <v>7.0000000000000007E-2</v>
      </c>
      <c r="E391">
        <f t="shared" si="18"/>
        <v>1.0000000000000002</v>
      </c>
      <c r="F391" t="str">
        <f t="shared" si="19"/>
        <v/>
      </c>
      <c r="H391">
        <f>A391</f>
        <v>10931</v>
      </c>
      <c r="I391" t="str">
        <f>CONCATENATE("N",RIGHT(B391,5))</f>
        <v>N24015</v>
      </c>
      <c r="J391" t="str">
        <f>C391</f>
        <v>EU0_3131_0000</v>
      </c>
      <c r="K391">
        <f>D391*L391</f>
        <v>7.0000000000000007E-2</v>
      </c>
      <c r="L391">
        <f>IF(LEFT(B391,1)="F",_xlfn.IFNA(VLOOKUP(CONCATENATE("F",RIGHT(B:B,5),C:C),'F &amp; N Factors'!C:M,10,FALSE),1),_xlfn.IFNA(VLOOKUP(CONCATENATE("F",RIGHT(B:B,5),C:C),'F &amp; N Factors'!C:M,11,FALSE),1))</f>
        <v>1</v>
      </c>
      <c r="N391">
        <f>SUMIFS(K:K,I:I,I:I,J:J,J:J)</f>
        <v>1.0000000000000002</v>
      </c>
      <c r="O391" t="str">
        <f t="shared" si="20"/>
        <v/>
      </c>
    </row>
    <row r="392" spans="1:15" x14ac:dyDescent="0.25">
      <c r="A392">
        <v>10948</v>
      </c>
      <c r="B392" t="s">
        <v>98</v>
      </c>
      <c r="C392" t="s">
        <v>104</v>
      </c>
      <c r="D392">
        <v>7.0000000000000007E-2</v>
      </c>
      <c r="E392">
        <f t="shared" si="18"/>
        <v>1.0000000000000002</v>
      </c>
      <c r="F392" t="str">
        <f t="shared" si="19"/>
        <v/>
      </c>
      <c r="H392">
        <f>A392</f>
        <v>10948</v>
      </c>
      <c r="I392" t="str">
        <f>CONCATENATE("N",RIGHT(B392,5))</f>
        <v>N24015</v>
      </c>
      <c r="J392" t="str">
        <f>C392</f>
        <v>EU0_3131_0000</v>
      </c>
      <c r="K392">
        <f>D392*L392</f>
        <v>7.0000000000000007E-2</v>
      </c>
      <c r="L392">
        <f>IF(LEFT(B392,1)="F",_xlfn.IFNA(VLOOKUP(CONCATENATE("F",RIGHT(B:B,5),C:C),'F &amp; N Factors'!C:M,10,FALSE),1),_xlfn.IFNA(VLOOKUP(CONCATENATE("F",RIGHT(B:B,5),C:C),'F &amp; N Factors'!C:M,11,FALSE),1))</f>
        <v>1</v>
      </c>
      <c r="N392">
        <f>SUMIFS(K:K,I:I,I:I,J:J,J:J)</f>
        <v>1.0000000000000002</v>
      </c>
      <c r="O392" t="str">
        <f t="shared" si="20"/>
        <v/>
      </c>
    </row>
    <row r="393" spans="1:15" x14ac:dyDescent="0.25">
      <c r="A393">
        <v>10968</v>
      </c>
      <c r="B393" t="s">
        <v>98</v>
      </c>
      <c r="C393" t="s">
        <v>104</v>
      </c>
      <c r="D393">
        <v>7.0000000000000007E-2</v>
      </c>
      <c r="E393">
        <f t="shared" si="18"/>
        <v>1.0000000000000002</v>
      </c>
      <c r="F393" t="str">
        <f t="shared" si="19"/>
        <v/>
      </c>
      <c r="H393">
        <f>A393</f>
        <v>10968</v>
      </c>
      <c r="I393" t="str">
        <f>CONCATENATE("N",RIGHT(B393,5))</f>
        <v>N24015</v>
      </c>
      <c r="J393" t="str">
        <f>C393</f>
        <v>EU0_3131_0000</v>
      </c>
      <c r="K393">
        <f>D393*L393</f>
        <v>7.0000000000000007E-2</v>
      </c>
      <c r="L393">
        <f>IF(LEFT(B393,1)="F",_xlfn.IFNA(VLOOKUP(CONCATENATE("F",RIGHT(B:B,5),C:C),'F &amp; N Factors'!C:M,10,FALSE),1),_xlfn.IFNA(VLOOKUP(CONCATENATE("F",RIGHT(B:B,5),C:C),'F &amp; N Factors'!C:M,11,FALSE),1))</f>
        <v>1</v>
      </c>
      <c r="N393">
        <f>SUMIFS(K:K,I:I,I:I,J:J,J:J)</f>
        <v>1.0000000000000002</v>
      </c>
      <c r="O393" t="str">
        <f t="shared" si="20"/>
        <v/>
      </c>
    </row>
    <row r="394" spans="1:15" x14ac:dyDescent="0.25">
      <c r="A394">
        <v>10994</v>
      </c>
      <c r="B394" t="s">
        <v>98</v>
      </c>
      <c r="C394" t="s">
        <v>104</v>
      </c>
      <c r="D394">
        <v>0.1</v>
      </c>
      <c r="E394">
        <f t="shared" si="18"/>
        <v>1.0000000000000002</v>
      </c>
      <c r="F394" t="str">
        <f t="shared" si="19"/>
        <v/>
      </c>
      <c r="H394">
        <f>A394</f>
        <v>10994</v>
      </c>
      <c r="I394" t="str">
        <f>CONCATENATE("N",RIGHT(B394,5))</f>
        <v>N24015</v>
      </c>
      <c r="J394" t="str">
        <f>C394</f>
        <v>EU0_3131_0000</v>
      </c>
      <c r="K394">
        <f>D394*L394</f>
        <v>0.1</v>
      </c>
      <c r="L394">
        <f>IF(LEFT(B394,1)="F",_xlfn.IFNA(VLOOKUP(CONCATENATE("F",RIGHT(B:B,5),C:C),'F &amp; N Factors'!C:M,10,FALSE),1),_xlfn.IFNA(VLOOKUP(CONCATENATE("F",RIGHT(B:B,5),C:C),'F &amp; N Factors'!C:M,11,FALSE),1))</f>
        <v>1</v>
      </c>
      <c r="N394">
        <f>SUMIFS(K:K,I:I,I:I,J:J,J:J)</f>
        <v>1.0000000000000002</v>
      </c>
      <c r="O394" t="str">
        <f t="shared" si="20"/>
        <v/>
      </c>
    </row>
    <row r="395" spans="1:15" x14ac:dyDescent="0.25">
      <c r="A395">
        <v>11003</v>
      </c>
      <c r="B395" t="s">
        <v>98</v>
      </c>
      <c r="C395" t="s">
        <v>104</v>
      </c>
      <c r="D395">
        <v>0.2</v>
      </c>
      <c r="E395">
        <f t="shared" si="18"/>
        <v>1.0000000000000002</v>
      </c>
      <c r="F395" t="str">
        <f t="shared" si="19"/>
        <v/>
      </c>
      <c r="H395">
        <f>A395</f>
        <v>11003</v>
      </c>
      <c r="I395" t="str">
        <f>CONCATENATE("N",RIGHT(B395,5))</f>
        <v>N24015</v>
      </c>
      <c r="J395" t="str">
        <f>C395</f>
        <v>EU0_3131_0000</v>
      </c>
      <c r="K395">
        <f>D395*L395</f>
        <v>0.2</v>
      </c>
      <c r="L395">
        <f>IF(LEFT(B395,1)="F",_xlfn.IFNA(VLOOKUP(CONCATENATE("F",RIGHT(B:B,5),C:C),'F &amp; N Factors'!C:M,10,FALSE),1),_xlfn.IFNA(VLOOKUP(CONCATENATE("F",RIGHT(B:B,5),C:C),'F &amp; N Factors'!C:M,11,FALSE),1))</f>
        <v>1</v>
      </c>
      <c r="N395">
        <f>SUMIFS(K:K,I:I,I:I,J:J,J:J)</f>
        <v>1.0000000000000002</v>
      </c>
      <c r="O395" t="str">
        <f t="shared" si="20"/>
        <v/>
      </c>
    </row>
    <row r="396" spans="1:15" x14ac:dyDescent="0.25">
      <c r="A396">
        <v>11004</v>
      </c>
      <c r="B396" t="s">
        <v>98</v>
      </c>
      <c r="C396" t="s">
        <v>104</v>
      </c>
      <c r="D396">
        <v>7.0000000000000007E-2</v>
      </c>
      <c r="E396">
        <f t="shared" si="18"/>
        <v>1.0000000000000002</v>
      </c>
      <c r="F396" t="str">
        <f t="shared" si="19"/>
        <v/>
      </c>
      <c r="H396">
        <f>A396</f>
        <v>11004</v>
      </c>
      <c r="I396" t="str">
        <f>CONCATENATE("N",RIGHT(B396,5))</f>
        <v>N24015</v>
      </c>
      <c r="J396" t="str">
        <f>C396</f>
        <v>EU0_3131_0000</v>
      </c>
      <c r="K396">
        <f>D396*L396</f>
        <v>7.0000000000000007E-2</v>
      </c>
      <c r="L396">
        <f>IF(LEFT(B396,1)="F",_xlfn.IFNA(VLOOKUP(CONCATENATE("F",RIGHT(B:B,5),C:C),'F &amp; N Factors'!C:M,10,FALSE),1),_xlfn.IFNA(VLOOKUP(CONCATENATE("F",RIGHT(B:B,5),C:C),'F &amp; N Factors'!C:M,11,FALSE),1))</f>
        <v>1</v>
      </c>
      <c r="N396">
        <f>SUMIFS(K:K,I:I,I:I,J:J,J:J)</f>
        <v>1.0000000000000002</v>
      </c>
      <c r="O396" t="str">
        <f t="shared" si="20"/>
        <v/>
      </c>
    </row>
    <row r="397" spans="1:15" x14ac:dyDescent="0.25">
      <c r="A397">
        <v>11013</v>
      </c>
      <c r="B397" t="s">
        <v>98</v>
      </c>
      <c r="C397" t="s">
        <v>104</v>
      </c>
      <c r="D397">
        <v>7.0000000000000007E-2</v>
      </c>
      <c r="E397">
        <f t="shared" si="18"/>
        <v>1.0000000000000002</v>
      </c>
      <c r="F397" t="str">
        <f t="shared" si="19"/>
        <v/>
      </c>
      <c r="H397">
        <f>A397</f>
        <v>11013</v>
      </c>
      <c r="I397" t="str">
        <f>CONCATENATE("N",RIGHT(B397,5))</f>
        <v>N24015</v>
      </c>
      <c r="J397" t="str">
        <f>C397</f>
        <v>EU0_3131_0000</v>
      </c>
      <c r="K397">
        <f>D397*L397</f>
        <v>7.0000000000000007E-2</v>
      </c>
      <c r="L397">
        <f>IF(LEFT(B397,1)="F",_xlfn.IFNA(VLOOKUP(CONCATENATE("F",RIGHT(B:B,5),C:C),'F &amp; N Factors'!C:M,10,FALSE),1),_xlfn.IFNA(VLOOKUP(CONCATENATE("F",RIGHT(B:B,5),C:C),'F &amp; N Factors'!C:M,11,FALSE),1))</f>
        <v>1</v>
      </c>
      <c r="N397">
        <f>SUMIFS(K:K,I:I,I:I,J:J,J:J)</f>
        <v>1.0000000000000002</v>
      </c>
      <c r="O397" t="str">
        <f t="shared" si="20"/>
        <v/>
      </c>
    </row>
    <row r="398" spans="1:15" x14ac:dyDescent="0.25">
      <c r="A398">
        <v>11021</v>
      </c>
      <c r="B398" t="s">
        <v>98</v>
      </c>
      <c r="C398" t="s">
        <v>104</v>
      </c>
      <c r="D398">
        <v>7.0000000000000007E-2</v>
      </c>
      <c r="E398">
        <f t="shared" si="18"/>
        <v>1.0000000000000002</v>
      </c>
      <c r="F398" t="str">
        <f t="shared" si="19"/>
        <v/>
      </c>
      <c r="H398">
        <f>A398</f>
        <v>11021</v>
      </c>
      <c r="I398" t="str">
        <f>CONCATENATE("N",RIGHT(B398,5))</f>
        <v>N24015</v>
      </c>
      <c r="J398" t="str">
        <f>C398</f>
        <v>EU0_3131_0000</v>
      </c>
      <c r="K398">
        <f>D398*L398</f>
        <v>7.0000000000000007E-2</v>
      </c>
      <c r="L398">
        <f>IF(LEFT(B398,1)="F",_xlfn.IFNA(VLOOKUP(CONCATENATE("F",RIGHT(B:B,5),C:C),'F &amp; N Factors'!C:M,10,FALSE),1),_xlfn.IFNA(VLOOKUP(CONCATENATE("F",RIGHT(B:B,5),C:C),'F &amp; N Factors'!C:M,11,FALSE),1))</f>
        <v>1</v>
      </c>
      <c r="N398">
        <f>SUMIFS(K:K,I:I,I:I,J:J,J:J)</f>
        <v>1.0000000000000002</v>
      </c>
      <c r="O398" t="str">
        <f t="shared" si="20"/>
        <v/>
      </c>
    </row>
    <row r="399" spans="1:15" x14ac:dyDescent="0.25">
      <c r="A399">
        <v>10955</v>
      </c>
      <c r="B399" t="s">
        <v>98</v>
      </c>
      <c r="C399" t="s">
        <v>105</v>
      </c>
      <c r="D399">
        <v>1</v>
      </c>
      <c r="E399">
        <f t="shared" si="18"/>
        <v>1</v>
      </c>
      <c r="F399" t="str">
        <f t="shared" si="19"/>
        <v/>
      </c>
      <c r="H399">
        <f>A399</f>
        <v>10955</v>
      </c>
      <c r="I399" t="str">
        <f>CONCATENATE("N",RIGHT(B399,5))</f>
        <v>N24015</v>
      </c>
      <c r="J399" t="str">
        <f>C399</f>
        <v>EU0_3200_0000</v>
      </c>
      <c r="K399">
        <f>D399*L399</f>
        <v>1</v>
      </c>
      <c r="L399">
        <f>IF(LEFT(B399,1)="F",_xlfn.IFNA(VLOOKUP(CONCATENATE("F",RIGHT(B:B,5),C:C),'F &amp; N Factors'!C:M,10,FALSE),1),_xlfn.IFNA(VLOOKUP(CONCATENATE("F",RIGHT(B:B,5),C:C),'F &amp; N Factors'!C:M,11,FALSE),1))</f>
        <v>1</v>
      </c>
      <c r="N399">
        <f>SUMIFS(K:K,I:I,I:I,J:J,J:J)</f>
        <v>1</v>
      </c>
      <c r="O399" t="str">
        <f t="shared" si="20"/>
        <v/>
      </c>
    </row>
    <row r="400" spans="1:15" x14ac:dyDescent="0.25">
      <c r="A400">
        <v>10979</v>
      </c>
      <c r="B400" t="s">
        <v>98</v>
      </c>
      <c r="C400" t="s">
        <v>10</v>
      </c>
      <c r="D400">
        <v>0.25</v>
      </c>
      <c r="E400">
        <f t="shared" si="18"/>
        <v>1</v>
      </c>
      <c r="F400" t="str">
        <f t="shared" si="19"/>
        <v/>
      </c>
      <c r="H400">
        <f>A400</f>
        <v>10979</v>
      </c>
      <c r="I400" t="str">
        <f>CONCATENATE("N",RIGHT(B400,5))</f>
        <v>N24015</v>
      </c>
      <c r="J400" t="str">
        <f>C400</f>
        <v>EU0_3201_0000</v>
      </c>
      <c r="K400">
        <f>D400*L400</f>
        <v>0.25</v>
      </c>
      <c r="L400">
        <f>IF(LEFT(B400,1)="F",_xlfn.IFNA(VLOOKUP(CONCATENATE("F",RIGHT(B:B,5),C:C),'F &amp; N Factors'!C:M,10,FALSE),1),_xlfn.IFNA(VLOOKUP(CONCATENATE("F",RIGHT(B:B,5),C:C),'F &amp; N Factors'!C:M,11,FALSE),1))</f>
        <v>1</v>
      </c>
      <c r="N400">
        <f>SUMIFS(K:K,I:I,I:I,J:J,J:J)</f>
        <v>1</v>
      </c>
      <c r="O400" t="str">
        <f t="shared" si="20"/>
        <v/>
      </c>
    </row>
    <row r="401" spans="1:15" x14ac:dyDescent="0.25">
      <c r="A401">
        <v>10980</v>
      </c>
      <c r="B401" t="s">
        <v>98</v>
      </c>
      <c r="C401" t="s">
        <v>10</v>
      </c>
      <c r="D401">
        <v>0.25</v>
      </c>
      <c r="E401">
        <f t="shared" si="18"/>
        <v>1</v>
      </c>
      <c r="F401" t="str">
        <f t="shared" si="19"/>
        <v/>
      </c>
      <c r="H401">
        <f>A401</f>
        <v>10980</v>
      </c>
      <c r="I401" t="str">
        <f>CONCATENATE("N",RIGHT(B401,5))</f>
        <v>N24015</v>
      </c>
      <c r="J401" t="str">
        <f>C401</f>
        <v>EU0_3201_0000</v>
      </c>
      <c r="K401">
        <f>D401*L401</f>
        <v>0.25</v>
      </c>
      <c r="L401">
        <f>IF(LEFT(B401,1)="F",_xlfn.IFNA(VLOOKUP(CONCATENATE("F",RIGHT(B:B,5),C:C),'F &amp; N Factors'!C:M,10,FALSE),1),_xlfn.IFNA(VLOOKUP(CONCATENATE("F",RIGHT(B:B,5),C:C),'F &amp; N Factors'!C:M,11,FALSE),1))</f>
        <v>1</v>
      </c>
      <c r="N401">
        <f>SUMIFS(K:K,I:I,I:I,J:J,J:J)</f>
        <v>1</v>
      </c>
      <c r="O401" t="str">
        <f t="shared" si="20"/>
        <v/>
      </c>
    </row>
    <row r="402" spans="1:15" x14ac:dyDescent="0.25">
      <c r="A402">
        <v>10981</v>
      </c>
      <c r="B402" t="s">
        <v>98</v>
      </c>
      <c r="C402" t="s">
        <v>10</v>
      </c>
      <c r="D402">
        <v>0.25</v>
      </c>
      <c r="E402">
        <f t="shared" si="18"/>
        <v>1</v>
      </c>
      <c r="F402" t="str">
        <f t="shared" si="19"/>
        <v/>
      </c>
      <c r="H402">
        <f>A402</f>
        <v>10981</v>
      </c>
      <c r="I402" t="str">
        <f>CONCATENATE("N",RIGHT(B402,5))</f>
        <v>N24015</v>
      </c>
      <c r="J402" t="str">
        <f>C402</f>
        <v>EU0_3201_0000</v>
      </c>
      <c r="K402">
        <f>D402*L402</f>
        <v>0.25</v>
      </c>
      <c r="L402">
        <f>IF(LEFT(B402,1)="F",_xlfn.IFNA(VLOOKUP(CONCATENATE("F",RIGHT(B:B,5),C:C),'F &amp; N Factors'!C:M,10,FALSE),1),_xlfn.IFNA(VLOOKUP(CONCATENATE("F",RIGHT(B:B,5),C:C),'F &amp; N Factors'!C:M,11,FALSE),1))</f>
        <v>1</v>
      </c>
      <c r="N402">
        <f>SUMIFS(K:K,I:I,I:I,J:J,J:J)</f>
        <v>1</v>
      </c>
      <c r="O402" t="str">
        <f t="shared" si="20"/>
        <v/>
      </c>
    </row>
    <row r="403" spans="1:15" x14ac:dyDescent="0.25">
      <c r="A403">
        <v>10982</v>
      </c>
      <c r="B403" t="s">
        <v>98</v>
      </c>
      <c r="C403" t="s">
        <v>10</v>
      </c>
      <c r="D403">
        <v>0.25</v>
      </c>
      <c r="E403">
        <f t="shared" si="18"/>
        <v>1</v>
      </c>
      <c r="F403" t="str">
        <f t="shared" si="19"/>
        <v/>
      </c>
      <c r="H403">
        <f>A403</f>
        <v>10982</v>
      </c>
      <c r="I403" t="str">
        <f>CONCATENATE("N",RIGHT(B403,5))</f>
        <v>N24015</v>
      </c>
      <c r="J403" t="str">
        <f>C403</f>
        <v>EU0_3201_0000</v>
      </c>
      <c r="K403">
        <f>D403*L403</f>
        <v>0.25</v>
      </c>
      <c r="L403">
        <f>IF(LEFT(B403,1)="F",_xlfn.IFNA(VLOOKUP(CONCATENATE("F",RIGHT(B:B,5),C:C),'F &amp; N Factors'!C:M,10,FALSE),1),_xlfn.IFNA(VLOOKUP(CONCATENATE("F",RIGHT(B:B,5),C:C),'F &amp; N Factors'!C:M,11,FALSE),1))</f>
        <v>1</v>
      </c>
      <c r="N403">
        <f>SUMIFS(K:K,I:I,I:I,J:J,J:J)</f>
        <v>1</v>
      </c>
      <c r="O403" t="str">
        <f t="shared" si="20"/>
        <v/>
      </c>
    </row>
    <row r="404" spans="1:15" x14ac:dyDescent="0.25">
      <c r="A404">
        <v>10972</v>
      </c>
      <c r="B404" t="s">
        <v>98</v>
      </c>
      <c r="C404" t="s">
        <v>106</v>
      </c>
      <c r="D404">
        <v>0.1</v>
      </c>
      <c r="E404">
        <f t="shared" si="18"/>
        <v>0.99999999999999989</v>
      </c>
      <c r="F404" t="str">
        <f t="shared" si="19"/>
        <v/>
      </c>
      <c r="H404">
        <f>A404</f>
        <v>10972</v>
      </c>
      <c r="I404" t="str">
        <f>CONCATENATE("N",RIGHT(B404,5))</f>
        <v>N24015</v>
      </c>
      <c r="J404" t="str">
        <f>C404</f>
        <v>EU0_3202_0000</v>
      </c>
      <c r="K404">
        <f>D404*L404</f>
        <v>0.1</v>
      </c>
      <c r="L404">
        <f>IF(LEFT(B404,1)="F",_xlfn.IFNA(VLOOKUP(CONCATENATE("F",RIGHT(B:B,5),C:C),'F &amp; N Factors'!C:M,10,FALSE),1),_xlfn.IFNA(VLOOKUP(CONCATENATE("F",RIGHT(B:B,5),C:C),'F &amp; N Factors'!C:M,11,FALSE),1))</f>
        <v>1</v>
      </c>
      <c r="N404">
        <f>SUMIFS(K:K,I:I,I:I,J:J,J:J)</f>
        <v>0.99999999999999989</v>
      </c>
      <c r="O404" t="str">
        <f t="shared" si="20"/>
        <v/>
      </c>
    </row>
    <row r="405" spans="1:15" x14ac:dyDescent="0.25">
      <c r="A405">
        <v>10973</v>
      </c>
      <c r="B405" t="s">
        <v>98</v>
      </c>
      <c r="C405" t="s">
        <v>106</v>
      </c>
      <c r="D405">
        <v>0.1</v>
      </c>
      <c r="E405">
        <f t="shared" si="18"/>
        <v>0.99999999999999989</v>
      </c>
      <c r="F405" t="str">
        <f t="shared" si="19"/>
        <v/>
      </c>
      <c r="H405">
        <f>A405</f>
        <v>10973</v>
      </c>
      <c r="I405" t="str">
        <f>CONCATENATE("N",RIGHT(B405,5))</f>
        <v>N24015</v>
      </c>
      <c r="J405" t="str">
        <f>C405</f>
        <v>EU0_3202_0000</v>
      </c>
      <c r="K405">
        <f>D405*L405</f>
        <v>0.1</v>
      </c>
      <c r="L405">
        <f>IF(LEFT(B405,1)="F",_xlfn.IFNA(VLOOKUP(CONCATENATE("F",RIGHT(B:B,5),C:C),'F &amp; N Factors'!C:M,10,FALSE),1),_xlfn.IFNA(VLOOKUP(CONCATENATE("F",RIGHT(B:B,5),C:C),'F &amp; N Factors'!C:M,11,FALSE),1))</f>
        <v>1</v>
      </c>
      <c r="N405">
        <f>SUMIFS(K:K,I:I,I:I,J:J,J:J)</f>
        <v>0.99999999999999989</v>
      </c>
      <c r="O405" t="str">
        <f t="shared" si="20"/>
        <v/>
      </c>
    </row>
    <row r="406" spans="1:15" x14ac:dyDescent="0.25">
      <c r="A406">
        <v>10974</v>
      </c>
      <c r="B406" t="s">
        <v>98</v>
      </c>
      <c r="C406" t="s">
        <v>106</v>
      </c>
      <c r="D406">
        <v>0.1</v>
      </c>
      <c r="E406">
        <f t="shared" si="18"/>
        <v>0.99999999999999989</v>
      </c>
      <c r="F406" t="str">
        <f t="shared" si="19"/>
        <v/>
      </c>
      <c r="H406">
        <f>A406</f>
        <v>10974</v>
      </c>
      <c r="I406" t="str">
        <f>CONCATENATE("N",RIGHT(B406,5))</f>
        <v>N24015</v>
      </c>
      <c r="J406" t="str">
        <f>C406</f>
        <v>EU0_3202_0000</v>
      </c>
      <c r="K406">
        <f>D406*L406</f>
        <v>0.1</v>
      </c>
      <c r="L406">
        <f>IF(LEFT(B406,1)="F",_xlfn.IFNA(VLOOKUP(CONCATENATE("F",RIGHT(B:B,5),C:C),'F &amp; N Factors'!C:M,10,FALSE),1),_xlfn.IFNA(VLOOKUP(CONCATENATE("F",RIGHT(B:B,5),C:C),'F &amp; N Factors'!C:M,11,FALSE),1))</f>
        <v>1</v>
      </c>
      <c r="N406">
        <f>SUMIFS(K:K,I:I,I:I,J:J,J:J)</f>
        <v>0.99999999999999989</v>
      </c>
      <c r="O406" t="str">
        <f t="shared" si="20"/>
        <v/>
      </c>
    </row>
    <row r="407" spans="1:15" x14ac:dyDescent="0.25">
      <c r="A407">
        <v>10975</v>
      </c>
      <c r="B407" t="s">
        <v>98</v>
      </c>
      <c r="C407" t="s">
        <v>106</v>
      </c>
      <c r="D407">
        <v>0.1</v>
      </c>
      <c r="E407">
        <f t="shared" si="18"/>
        <v>0.99999999999999989</v>
      </c>
      <c r="F407" t="str">
        <f t="shared" si="19"/>
        <v/>
      </c>
      <c r="H407">
        <f>A407</f>
        <v>10975</v>
      </c>
      <c r="I407" t="str">
        <f>CONCATENATE("N",RIGHT(B407,5))</f>
        <v>N24015</v>
      </c>
      <c r="J407" t="str">
        <f>C407</f>
        <v>EU0_3202_0000</v>
      </c>
      <c r="K407">
        <f>D407*L407</f>
        <v>0.1</v>
      </c>
      <c r="L407">
        <f>IF(LEFT(B407,1)="F",_xlfn.IFNA(VLOOKUP(CONCATENATE("F",RIGHT(B:B,5),C:C),'F &amp; N Factors'!C:M,10,FALSE),1),_xlfn.IFNA(VLOOKUP(CONCATENATE("F",RIGHT(B:B,5),C:C),'F &amp; N Factors'!C:M,11,FALSE),1))</f>
        <v>1</v>
      </c>
      <c r="N407">
        <f>SUMIFS(K:K,I:I,I:I,J:J,J:J)</f>
        <v>0.99999999999999989</v>
      </c>
      <c r="O407" t="str">
        <f t="shared" si="20"/>
        <v/>
      </c>
    </row>
    <row r="408" spans="1:15" x14ac:dyDescent="0.25">
      <c r="A408">
        <v>10976</v>
      </c>
      <c r="B408" t="s">
        <v>98</v>
      </c>
      <c r="C408" t="s">
        <v>106</v>
      </c>
      <c r="D408">
        <v>0.1</v>
      </c>
      <c r="E408">
        <f t="shared" si="18"/>
        <v>0.99999999999999989</v>
      </c>
      <c r="F408" t="str">
        <f t="shared" si="19"/>
        <v/>
      </c>
      <c r="H408">
        <f>A408</f>
        <v>10976</v>
      </c>
      <c r="I408" t="str">
        <f>CONCATENATE("N",RIGHT(B408,5))</f>
        <v>N24015</v>
      </c>
      <c r="J408" t="str">
        <f>C408</f>
        <v>EU0_3202_0000</v>
      </c>
      <c r="K408">
        <f>D408*L408</f>
        <v>0.1</v>
      </c>
      <c r="L408">
        <f>IF(LEFT(B408,1)="F",_xlfn.IFNA(VLOOKUP(CONCATENATE("F",RIGHT(B:B,5),C:C),'F &amp; N Factors'!C:M,10,FALSE),1),_xlfn.IFNA(VLOOKUP(CONCATENATE("F",RIGHT(B:B,5),C:C),'F &amp; N Factors'!C:M,11,FALSE),1))</f>
        <v>1</v>
      </c>
      <c r="N408">
        <f>SUMIFS(K:K,I:I,I:I,J:J,J:J)</f>
        <v>0.99999999999999989</v>
      </c>
      <c r="O408" t="str">
        <f t="shared" si="20"/>
        <v/>
      </c>
    </row>
    <row r="409" spans="1:15" x14ac:dyDescent="0.25">
      <c r="A409">
        <v>10977</v>
      </c>
      <c r="B409" t="s">
        <v>98</v>
      </c>
      <c r="C409" t="s">
        <v>106</v>
      </c>
      <c r="D409">
        <v>0.1</v>
      </c>
      <c r="E409">
        <f t="shared" si="18"/>
        <v>0.99999999999999989</v>
      </c>
      <c r="F409" t="str">
        <f t="shared" si="19"/>
        <v/>
      </c>
      <c r="H409">
        <f>A409</f>
        <v>10977</v>
      </c>
      <c r="I409" t="str">
        <f>CONCATENATE("N",RIGHT(B409,5))</f>
        <v>N24015</v>
      </c>
      <c r="J409" t="str">
        <f>C409</f>
        <v>EU0_3202_0000</v>
      </c>
      <c r="K409">
        <f>D409*L409</f>
        <v>0.1</v>
      </c>
      <c r="L409">
        <f>IF(LEFT(B409,1)="F",_xlfn.IFNA(VLOOKUP(CONCATENATE("F",RIGHT(B:B,5),C:C),'F &amp; N Factors'!C:M,10,FALSE),1),_xlfn.IFNA(VLOOKUP(CONCATENATE("F",RIGHT(B:B,5),C:C),'F &amp; N Factors'!C:M,11,FALSE),1))</f>
        <v>1</v>
      </c>
      <c r="N409">
        <f>SUMIFS(K:K,I:I,I:I,J:J,J:J)</f>
        <v>0.99999999999999989</v>
      </c>
      <c r="O409" t="str">
        <f t="shared" si="20"/>
        <v/>
      </c>
    </row>
    <row r="410" spans="1:15" x14ac:dyDescent="0.25">
      <c r="A410">
        <v>10978</v>
      </c>
      <c r="B410" t="s">
        <v>98</v>
      </c>
      <c r="C410" t="s">
        <v>106</v>
      </c>
      <c r="D410">
        <v>0.3</v>
      </c>
      <c r="E410">
        <f t="shared" si="18"/>
        <v>0.99999999999999989</v>
      </c>
      <c r="F410" t="str">
        <f t="shared" si="19"/>
        <v/>
      </c>
      <c r="H410">
        <f>A410</f>
        <v>10978</v>
      </c>
      <c r="I410" t="str">
        <f>CONCATENATE("N",RIGHT(B410,5))</f>
        <v>N24015</v>
      </c>
      <c r="J410" t="str">
        <f>C410</f>
        <v>EU0_3202_0000</v>
      </c>
      <c r="K410">
        <f>D410*L410</f>
        <v>0.3</v>
      </c>
      <c r="L410">
        <f>IF(LEFT(B410,1)="F",_xlfn.IFNA(VLOOKUP(CONCATENATE("F",RIGHT(B:B,5),C:C),'F &amp; N Factors'!C:M,10,FALSE),1),_xlfn.IFNA(VLOOKUP(CONCATENATE("F",RIGHT(B:B,5),C:C),'F &amp; N Factors'!C:M,11,FALSE),1))</f>
        <v>1</v>
      </c>
      <c r="N410">
        <f>SUMIFS(K:K,I:I,I:I,J:J,J:J)</f>
        <v>0.99999999999999989</v>
      </c>
      <c r="O410" t="str">
        <f t="shared" si="20"/>
        <v/>
      </c>
    </row>
    <row r="411" spans="1:15" x14ac:dyDescent="0.25">
      <c r="A411">
        <v>10979</v>
      </c>
      <c r="B411" t="s">
        <v>98</v>
      </c>
      <c r="C411" t="s">
        <v>106</v>
      </c>
      <c r="D411">
        <v>0.1</v>
      </c>
      <c r="E411">
        <f t="shared" si="18"/>
        <v>0.99999999999999989</v>
      </c>
      <c r="F411" t="str">
        <f t="shared" si="19"/>
        <v/>
      </c>
      <c r="H411">
        <f>A411</f>
        <v>10979</v>
      </c>
      <c r="I411" t="str">
        <f>CONCATENATE("N",RIGHT(B411,5))</f>
        <v>N24015</v>
      </c>
      <c r="J411" t="str">
        <f>C411</f>
        <v>EU0_3202_0000</v>
      </c>
      <c r="K411">
        <f>D411*L411</f>
        <v>0.1</v>
      </c>
      <c r="L411">
        <f>IF(LEFT(B411,1)="F",_xlfn.IFNA(VLOOKUP(CONCATENATE("F",RIGHT(B:B,5),C:C),'F &amp; N Factors'!C:M,10,FALSE),1),_xlfn.IFNA(VLOOKUP(CONCATENATE("F",RIGHT(B:B,5),C:C),'F &amp; N Factors'!C:M,11,FALSE),1))</f>
        <v>1</v>
      </c>
      <c r="N411">
        <f>SUMIFS(K:K,I:I,I:I,J:J,J:J)</f>
        <v>0.99999999999999989</v>
      </c>
      <c r="O411" t="str">
        <f t="shared" si="20"/>
        <v/>
      </c>
    </row>
    <row r="412" spans="1:15" x14ac:dyDescent="0.25">
      <c r="A412">
        <v>10952</v>
      </c>
      <c r="B412" t="s">
        <v>98</v>
      </c>
      <c r="C412" t="s">
        <v>107</v>
      </c>
      <c r="D412">
        <v>0.05</v>
      </c>
      <c r="E412">
        <f t="shared" si="18"/>
        <v>1</v>
      </c>
      <c r="F412" t="str">
        <f t="shared" si="19"/>
        <v/>
      </c>
      <c r="H412">
        <f>A412</f>
        <v>10952</v>
      </c>
      <c r="I412" t="str">
        <f>CONCATENATE("N",RIGHT(B412,5))</f>
        <v>N24015</v>
      </c>
      <c r="J412" t="str">
        <f>C412</f>
        <v>EU0_3203_0000</v>
      </c>
      <c r="K412">
        <f>D412*L412</f>
        <v>4.9159793614420418E-2</v>
      </c>
      <c r="L412">
        <f>IF(LEFT(B412,1)="F",_xlfn.IFNA(VLOOKUP(CONCATENATE("F",RIGHT(B:B,5),C:C),'F &amp; N Factors'!C:M,10,FALSE),1),_xlfn.IFNA(VLOOKUP(CONCATENATE("F",RIGHT(B:B,5),C:C),'F &amp; N Factors'!C:M,11,FALSE),1))</f>
        <v>0.98319587228840832</v>
      </c>
      <c r="N412">
        <f>SUMIFS(K:K,I:I,I:I,J:J,J:J)</f>
        <v>1.0000000000000002</v>
      </c>
      <c r="O412" t="str">
        <f t="shared" si="20"/>
        <v/>
      </c>
    </row>
    <row r="413" spans="1:15" x14ac:dyDescent="0.25">
      <c r="A413">
        <v>10953</v>
      </c>
      <c r="B413" t="s">
        <v>98</v>
      </c>
      <c r="C413" t="s">
        <v>107</v>
      </c>
      <c r="D413">
        <v>0.05</v>
      </c>
      <c r="E413">
        <f t="shared" si="18"/>
        <v>1</v>
      </c>
      <c r="F413" t="str">
        <f t="shared" si="19"/>
        <v/>
      </c>
      <c r="H413">
        <f>A413</f>
        <v>10953</v>
      </c>
      <c r="I413" t="str">
        <f>CONCATENATE("N",RIGHT(B413,5))</f>
        <v>N24015</v>
      </c>
      <c r="J413" t="str">
        <f>C413</f>
        <v>EU0_3203_0000</v>
      </c>
      <c r="K413">
        <f>D413*L413</f>
        <v>4.9159793614420418E-2</v>
      </c>
      <c r="L413">
        <f>IF(LEFT(B413,1)="F",_xlfn.IFNA(VLOOKUP(CONCATENATE("F",RIGHT(B:B,5),C:C),'F &amp; N Factors'!C:M,10,FALSE),1),_xlfn.IFNA(VLOOKUP(CONCATENATE("F",RIGHT(B:B,5),C:C),'F &amp; N Factors'!C:M,11,FALSE),1))</f>
        <v>0.98319587228840832</v>
      </c>
      <c r="N413">
        <f>SUMIFS(K:K,I:I,I:I,J:J,J:J)</f>
        <v>1.0000000000000002</v>
      </c>
      <c r="O413" t="str">
        <f t="shared" si="20"/>
        <v/>
      </c>
    </row>
    <row r="414" spans="1:15" x14ac:dyDescent="0.25">
      <c r="A414">
        <v>10954</v>
      </c>
      <c r="B414" t="s">
        <v>98</v>
      </c>
      <c r="C414" t="s">
        <v>107</v>
      </c>
      <c r="D414">
        <v>0.05</v>
      </c>
      <c r="E414">
        <f t="shared" si="18"/>
        <v>1</v>
      </c>
      <c r="F414" t="str">
        <f t="shared" si="19"/>
        <v/>
      </c>
      <c r="H414">
        <f>A414</f>
        <v>10954</v>
      </c>
      <c r="I414" t="str">
        <f>CONCATENATE("N",RIGHT(B414,5))</f>
        <v>N24015</v>
      </c>
      <c r="J414" t="str">
        <f>C414</f>
        <v>EU0_3203_0000</v>
      </c>
      <c r="K414">
        <f>D414*L414</f>
        <v>4.9159793614420418E-2</v>
      </c>
      <c r="L414">
        <f>IF(LEFT(B414,1)="F",_xlfn.IFNA(VLOOKUP(CONCATENATE("F",RIGHT(B:B,5),C:C),'F &amp; N Factors'!C:M,10,FALSE),1),_xlfn.IFNA(VLOOKUP(CONCATENATE("F",RIGHT(B:B,5),C:C),'F &amp; N Factors'!C:M,11,FALSE),1))</f>
        <v>0.98319587228840832</v>
      </c>
      <c r="N414">
        <f>SUMIFS(K:K,I:I,I:I,J:J,J:J)</f>
        <v>1.0000000000000002</v>
      </c>
      <c r="O414" t="str">
        <f t="shared" si="20"/>
        <v/>
      </c>
    </row>
    <row r="415" spans="1:15" x14ac:dyDescent="0.25">
      <c r="A415">
        <v>10955</v>
      </c>
      <c r="B415" t="s">
        <v>98</v>
      </c>
      <c r="C415" t="s">
        <v>107</v>
      </c>
      <c r="D415">
        <v>0.05</v>
      </c>
      <c r="E415">
        <f t="shared" si="18"/>
        <v>1</v>
      </c>
      <c r="F415" t="str">
        <f t="shared" si="19"/>
        <v/>
      </c>
      <c r="H415">
        <f>A415</f>
        <v>10955</v>
      </c>
      <c r="I415" t="str">
        <f>CONCATENATE("N",RIGHT(B415,5))</f>
        <v>N24015</v>
      </c>
      <c r="J415" t="str">
        <f>C415</f>
        <v>EU0_3203_0000</v>
      </c>
      <c r="K415">
        <f>D415*L415</f>
        <v>4.9159793614420418E-2</v>
      </c>
      <c r="L415">
        <f>IF(LEFT(B415,1)="F",_xlfn.IFNA(VLOOKUP(CONCATENATE("F",RIGHT(B:B,5),C:C),'F &amp; N Factors'!C:M,10,FALSE),1),_xlfn.IFNA(VLOOKUP(CONCATENATE("F",RIGHT(B:B,5),C:C),'F &amp; N Factors'!C:M,11,FALSE),1))</f>
        <v>0.98319587228840832</v>
      </c>
      <c r="N415">
        <f>SUMIFS(K:K,I:I,I:I,J:J,J:J)</f>
        <v>1.0000000000000002</v>
      </c>
      <c r="O415" t="str">
        <f t="shared" si="20"/>
        <v/>
      </c>
    </row>
    <row r="416" spans="1:15" x14ac:dyDescent="0.25">
      <c r="A416">
        <v>10975</v>
      </c>
      <c r="B416" t="s">
        <v>98</v>
      </c>
      <c r="C416" t="s">
        <v>107</v>
      </c>
      <c r="D416">
        <v>0.05</v>
      </c>
      <c r="E416">
        <f t="shared" si="18"/>
        <v>1</v>
      </c>
      <c r="F416" t="str">
        <f t="shared" si="19"/>
        <v/>
      </c>
      <c r="H416">
        <f>A416</f>
        <v>10975</v>
      </c>
      <c r="I416" t="str">
        <f>CONCATENATE("N",RIGHT(B416,5))</f>
        <v>N24015</v>
      </c>
      <c r="J416" t="str">
        <f>C416</f>
        <v>EU0_3203_0000</v>
      </c>
      <c r="K416">
        <f>D416*L416</f>
        <v>4.9159793614420418E-2</v>
      </c>
      <c r="L416">
        <f>IF(LEFT(B416,1)="F",_xlfn.IFNA(VLOOKUP(CONCATENATE("F",RIGHT(B:B,5),C:C),'F &amp; N Factors'!C:M,10,FALSE),1),_xlfn.IFNA(VLOOKUP(CONCATENATE("F",RIGHT(B:B,5),C:C),'F &amp; N Factors'!C:M,11,FALSE),1))</f>
        <v>0.98319587228840832</v>
      </c>
      <c r="N416">
        <f>SUMIFS(K:K,I:I,I:I,J:J,J:J)</f>
        <v>1.0000000000000002</v>
      </c>
      <c r="O416" t="str">
        <f t="shared" si="20"/>
        <v/>
      </c>
    </row>
    <row r="417" spans="1:15" x14ac:dyDescent="0.25">
      <c r="A417">
        <v>10976</v>
      </c>
      <c r="B417" t="s">
        <v>98</v>
      </c>
      <c r="C417" t="s">
        <v>107</v>
      </c>
      <c r="D417">
        <v>0.65</v>
      </c>
      <c r="E417">
        <f t="shared" si="18"/>
        <v>1</v>
      </c>
      <c r="F417" t="str">
        <f t="shared" si="19"/>
        <v/>
      </c>
      <c r="H417">
        <f>A417</f>
        <v>10976</v>
      </c>
      <c r="I417" t="str">
        <f>CONCATENATE("N",RIGHT(B417,5))</f>
        <v>N24015</v>
      </c>
      <c r="J417" t="str">
        <f>C417</f>
        <v>EU0_3203_0000</v>
      </c>
      <c r="K417">
        <f>D417*L417</f>
        <v>0.63907731698746539</v>
      </c>
      <c r="L417">
        <f>IF(LEFT(B417,1)="F",_xlfn.IFNA(VLOOKUP(CONCATENATE("F",RIGHT(B:B,5),C:C),'F &amp; N Factors'!C:M,10,FALSE),1),_xlfn.IFNA(VLOOKUP(CONCATENATE("F",RIGHT(B:B,5),C:C),'F &amp; N Factors'!C:M,11,FALSE),1))</f>
        <v>0.98319587228840832</v>
      </c>
      <c r="N417">
        <f>SUMIFS(K:K,I:I,I:I,J:J,J:J)</f>
        <v>1.0000000000000002</v>
      </c>
      <c r="O417" t="str">
        <f t="shared" si="20"/>
        <v/>
      </c>
    </row>
    <row r="418" spans="1:15" x14ac:dyDescent="0.25">
      <c r="A418">
        <v>10977</v>
      </c>
      <c r="B418" t="s">
        <v>98</v>
      </c>
      <c r="C418" t="s">
        <v>107</v>
      </c>
      <c r="D418">
        <v>0.05</v>
      </c>
      <c r="E418">
        <f t="shared" si="18"/>
        <v>1</v>
      </c>
      <c r="F418" t="str">
        <f t="shared" si="19"/>
        <v/>
      </c>
      <c r="H418">
        <f>A418</f>
        <v>10977</v>
      </c>
      <c r="I418" t="str">
        <f>CONCATENATE("N",RIGHT(B418,5))</f>
        <v>N24015</v>
      </c>
      <c r="J418" t="str">
        <f>C418</f>
        <v>EU0_3203_0000</v>
      </c>
      <c r="K418">
        <f>D418*L418</f>
        <v>4.9159793614420418E-2</v>
      </c>
      <c r="L418">
        <f>IF(LEFT(B418,1)="F",_xlfn.IFNA(VLOOKUP(CONCATENATE("F",RIGHT(B:B,5),C:C),'F &amp; N Factors'!C:M,10,FALSE),1),_xlfn.IFNA(VLOOKUP(CONCATENATE("F",RIGHT(B:B,5),C:C),'F &amp; N Factors'!C:M,11,FALSE),1))</f>
        <v>0.98319587228840832</v>
      </c>
      <c r="N418">
        <f>SUMIFS(K:K,I:I,I:I,J:J,J:J)</f>
        <v>1.0000000000000002</v>
      </c>
      <c r="O418" t="str">
        <f t="shared" si="20"/>
        <v/>
      </c>
    </row>
    <row r="419" spans="1:15" x14ac:dyDescent="0.25">
      <c r="A419">
        <v>10978</v>
      </c>
      <c r="B419" t="s">
        <v>98</v>
      </c>
      <c r="C419" t="s">
        <v>107</v>
      </c>
      <c r="D419">
        <v>0.05</v>
      </c>
      <c r="E419">
        <f t="shared" si="18"/>
        <v>1</v>
      </c>
      <c r="F419" t="str">
        <f t="shared" si="19"/>
        <v/>
      </c>
      <c r="H419">
        <f>A419</f>
        <v>10978</v>
      </c>
      <c r="I419" t="str">
        <f>CONCATENATE("N",RIGHT(B419,5))</f>
        <v>N24015</v>
      </c>
      <c r="J419" t="str">
        <f>C419</f>
        <v>EU0_3203_0000</v>
      </c>
      <c r="K419">
        <f>D419*L419</f>
        <v>4.9159793614420418E-2</v>
      </c>
      <c r="L419">
        <f>IF(LEFT(B419,1)="F",_xlfn.IFNA(VLOOKUP(CONCATENATE("F",RIGHT(B:B,5),C:C),'F &amp; N Factors'!C:M,10,FALSE),1),_xlfn.IFNA(VLOOKUP(CONCATENATE("F",RIGHT(B:B,5),C:C),'F &amp; N Factors'!C:M,11,FALSE),1))</f>
        <v>0.98319587228840832</v>
      </c>
      <c r="N419">
        <f>SUMIFS(K:K,I:I,I:I,J:J,J:J)</f>
        <v>1.0000000000000002</v>
      </c>
      <c r="O419" t="str">
        <f t="shared" si="20"/>
        <v/>
      </c>
    </row>
    <row r="420" spans="1:15" x14ac:dyDescent="0.25">
      <c r="A420">
        <v>10829</v>
      </c>
      <c r="B420" t="s">
        <v>98</v>
      </c>
      <c r="C420" t="s">
        <v>108</v>
      </c>
      <c r="D420">
        <v>0.3</v>
      </c>
      <c r="E420">
        <f t="shared" si="18"/>
        <v>0.99999999999999989</v>
      </c>
      <c r="F420" t="str">
        <f t="shared" si="19"/>
        <v/>
      </c>
      <c r="H420">
        <f>A420</f>
        <v>10829</v>
      </c>
      <c r="I420" t="str">
        <f>CONCATENATE("N",RIGHT(B420,5))</f>
        <v>N24015</v>
      </c>
      <c r="J420" t="str">
        <f>C420</f>
        <v>EU0_3300_0000</v>
      </c>
      <c r="K420">
        <f>D420*L420</f>
        <v>0.3</v>
      </c>
      <c r="L420">
        <f>IF(LEFT(B420,1)="F",_xlfn.IFNA(VLOOKUP(CONCATENATE("F",RIGHT(B:B,5),C:C),'F &amp; N Factors'!C:M,10,FALSE),1),_xlfn.IFNA(VLOOKUP(CONCATENATE("F",RIGHT(B:B,5),C:C),'F &amp; N Factors'!C:M,11,FALSE),1))</f>
        <v>1</v>
      </c>
      <c r="N420">
        <f>SUMIFS(K:K,I:I,I:I,J:J,J:J)</f>
        <v>0.99999999999999989</v>
      </c>
      <c r="O420" t="str">
        <f t="shared" si="20"/>
        <v/>
      </c>
    </row>
    <row r="421" spans="1:15" x14ac:dyDescent="0.25">
      <c r="A421">
        <v>10849</v>
      </c>
      <c r="B421" t="s">
        <v>98</v>
      </c>
      <c r="C421" t="s">
        <v>108</v>
      </c>
      <c r="D421">
        <v>0.1</v>
      </c>
      <c r="E421">
        <f t="shared" si="18"/>
        <v>0.99999999999999989</v>
      </c>
      <c r="F421" t="str">
        <f t="shared" si="19"/>
        <v/>
      </c>
      <c r="H421">
        <f>A421</f>
        <v>10849</v>
      </c>
      <c r="I421" t="str">
        <f>CONCATENATE("N",RIGHT(B421,5))</f>
        <v>N24015</v>
      </c>
      <c r="J421" t="str">
        <f>C421</f>
        <v>EU0_3300_0000</v>
      </c>
      <c r="K421">
        <f>D421*L421</f>
        <v>0.1</v>
      </c>
      <c r="L421">
        <f>IF(LEFT(B421,1)="F",_xlfn.IFNA(VLOOKUP(CONCATENATE("F",RIGHT(B:B,5),C:C),'F &amp; N Factors'!C:M,10,FALSE),1),_xlfn.IFNA(VLOOKUP(CONCATENATE("F",RIGHT(B:B,5),C:C),'F &amp; N Factors'!C:M,11,FALSE),1))</f>
        <v>1</v>
      </c>
      <c r="N421">
        <f>SUMIFS(K:K,I:I,I:I,J:J,J:J)</f>
        <v>0.99999999999999989</v>
      </c>
      <c r="O421" t="str">
        <f t="shared" si="20"/>
        <v/>
      </c>
    </row>
    <row r="422" spans="1:15" x14ac:dyDescent="0.25">
      <c r="A422">
        <v>10877</v>
      </c>
      <c r="B422" t="s">
        <v>98</v>
      </c>
      <c r="C422" t="s">
        <v>108</v>
      </c>
      <c r="D422">
        <v>0.1</v>
      </c>
      <c r="E422">
        <f t="shared" si="18"/>
        <v>0.99999999999999989</v>
      </c>
      <c r="F422" t="str">
        <f t="shared" si="19"/>
        <v/>
      </c>
      <c r="H422">
        <f>A422</f>
        <v>10877</v>
      </c>
      <c r="I422" t="str">
        <f>CONCATENATE("N",RIGHT(B422,5))</f>
        <v>N24015</v>
      </c>
      <c r="J422" t="str">
        <f>C422</f>
        <v>EU0_3300_0000</v>
      </c>
      <c r="K422">
        <f>D422*L422</f>
        <v>0.1</v>
      </c>
      <c r="L422">
        <f>IF(LEFT(B422,1)="F",_xlfn.IFNA(VLOOKUP(CONCATENATE("F",RIGHT(B:B,5),C:C),'F &amp; N Factors'!C:M,10,FALSE),1),_xlfn.IFNA(VLOOKUP(CONCATENATE("F",RIGHT(B:B,5),C:C),'F &amp; N Factors'!C:M,11,FALSE),1))</f>
        <v>1</v>
      </c>
      <c r="N422">
        <f>SUMIFS(K:K,I:I,I:I,J:J,J:J)</f>
        <v>0.99999999999999989</v>
      </c>
      <c r="O422" t="str">
        <f t="shared" si="20"/>
        <v/>
      </c>
    </row>
    <row r="423" spans="1:15" x14ac:dyDescent="0.25">
      <c r="A423">
        <v>10905</v>
      </c>
      <c r="B423" t="s">
        <v>98</v>
      </c>
      <c r="C423" t="s">
        <v>108</v>
      </c>
      <c r="D423">
        <v>0.1</v>
      </c>
      <c r="E423">
        <f t="shared" si="18"/>
        <v>0.99999999999999989</v>
      </c>
      <c r="F423" t="str">
        <f t="shared" si="19"/>
        <v/>
      </c>
      <c r="H423">
        <f>A423</f>
        <v>10905</v>
      </c>
      <c r="I423" t="str">
        <f>CONCATENATE("N",RIGHT(B423,5))</f>
        <v>N24015</v>
      </c>
      <c r="J423" t="str">
        <f>C423</f>
        <v>EU0_3300_0000</v>
      </c>
      <c r="K423">
        <f>D423*L423</f>
        <v>0.1</v>
      </c>
      <c r="L423">
        <f>IF(LEFT(B423,1)="F",_xlfn.IFNA(VLOOKUP(CONCATENATE("F",RIGHT(B:B,5),C:C),'F &amp; N Factors'!C:M,10,FALSE),1),_xlfn.IFNA(VLOOKUP(CONCATENATE("F",RIGHT(B:B,5),C:C),'F &amp; N Factors'!C:M,11,FALSE),1))</f>
        <v>1</v>
      </c>
      <c r="N423">
        <f>SUMIFS(K:K,I:I,I:I,J:J,J:J)</f>
        <v>0.99999999999999989</v>
      </c>
      <c r="O423" t="str">
        <f t="shared" si="20"/>
        <v/>
      </c>
    </row>
    <row r="424" spans="1:15" x14ac:dyDescent="0.25">
      <c r="A424">
        <v>10906</v>
      </c>
      <c r="B424" t="s">
        <v>98</v>
      </c>
      <c r="C424" t="s">
        <v>108</v>
      </c>
      <c r="D424">
        <v>0.3</v>
      </c>
      <c r="E424">
        <f t="shared" si="18"/>
        <v>0.99999999999999989</v>
      </c>
      <c r="F424" t="str">
        <f t="shared" si="19"/>
        <v/>
      </c>
      <c r="H424">
        <f>A424</f>
        <v>10906</v>
      </c>
      <c r="I424" t="str">
        <f>CONCATENATE("N",RIGHT(B424,5))</f>
        <v>N24015</v>
      </c>
      <c r="J424" t="str">
        <f>C424</f>
        <v>EU0_3300_0000</v>
      </c>
      <c r="K424">
        <f>D424*L424</f>
        <v>0.3</v>
      </c>
      <c r="L424">
        <f>IF(LEFT(B424,1)="F",_xlfn.IFNA(VLOOKUP(CONCATENATE("F",RIGHT(B:B,5),C:C),'F &amp; N Factors'!C:M,10,FALSE),1),_xlfn.IFNA(VLOOKUP(CONCATENATE("F",RIGHT(B:B,5),C:C),'F &amp; N Factors'!C:M,11,FALSE),1))</f>
        <v>1</v>
      </c>
      <c r="N424">
        <f>SUMIFS(K:K,I:I,I:I,J:J,J:J)</f>
        <v>0.99999999999999989</v>
      </c>
      <c r="O424" t="str">
        <f t="shared" si="20"/>
        <v/>
      </c>
    </row>
    <row r="425" spans="1:15" x14ac:dyDescent="0.25">
      <c r="A425">
        <v>10934</v>
      </c>
      <c r="B425" t="s">
        <v>98</v>
      </c>
      <c r="C425" t="s">
        <v>108</v>
      </c>
      <c r="D425">
        <v>0.1</v>
      </c>
      <c r="E425">
        <f t="shared" si="18"/>
        <v>0.99999999999999989</v>
      </c>
      <c r="F425" t="str">
        <f t="shared" si="19"/>
        <v/>
      </c>
      <c r="H425">
        <f>A425</f>
        <v>10934</v>
      </c>
      <c r="I425" t="str">
        <f>CONCATENATE("N",RIGHT(B425,5))</f>
        <v>N24015</v>
      </c>
      <c r="J425" t="str">
        <f>C425</f>
        <v>EU0_3300_0000</v>
      </c>
      <c r="K425">
        <f>D425*L425</f>
        <v>0.1</v>
      </c>
      <c r="L425">
        <f>IF(LEFT(B425,1)="F",_xlfn.IFNA(VLOOKUP(CONCATENATE("F",RIGHT(B:B,5),C:C),'F &amp; N Factors'!C:M,10,FALSE),1),_xlfn.IFNA(VLOOKUP(CONCATENATE("F",RIGHT(B:B,5),C:C),'F &amp; N Factors'!C:M,11,FALSE),1))</f>
        <v>1</v>
      </c>
      <c r="N425">
        <f>SUMIFS(K:K,I:I,I:I,J:J,J:J)</f>
        <v>0.99999999999999989</v>
      </c>
      <c r="O425" t="str">
        <f t="shared" si="20"/>
        <v/>
      </c>
    </row>
    <row r="426" spans="1:15" x14ac:dyDescent="0.25">
      <c r="A426">
        <v>10757</v>
      </c>
      <c r="B426" t="s">
        <v>98</v>
      </c>
      <c r="C426" t="s">
        <v>109</v>
      </c>
      <c r="D426">
        <v>0.111111111</v>
      </c>
      <c r="E426">
        <f t="shared" si="18"/>
        <v>1</v>
      </c>
      <c r="F426" t="str">
        <f t="shared" si="19"/>
        <v/>
      </c>
      <c r="H426">
        <f>A426</f>
        <v>10757</v>
      </c>
      <c r="I426" t="str">
        <f>CONCATENATE("N",RIGHT(B426,5))</f>
        <v>N24015</v>
      </c>
      <c r="J426" t="str">
        <f>C426</f>
        <v>EU0_3301_0000</v>
      </c>
      <c r="K426">
        <f>D426*L426</f>
        <v>0.111111111</v>
      </c>
      <c r="L426">
        <f>IF(LEFT(B426,1)="F",_xlfn.IFNA(VLOOKUP(CONCATENATE("F",RIGHT(B:B,5),C:C),'F &amp; N Factors'!C:M,10,FALSE),1),_xlfn.IFNA(VLOOKUP(CONCATENATE("F",RIGHT(B:B,5),C:C),'F &amp; N Factors'!C:M,11,FALSE),1))</f>
        <v>1</v>
      </c>
      <c r="N426">
        <f>SUMIFS(K:K,I:I,I:I,J:J,J:J)</f>
        <v>1</v>
      </c>
      <c r="O426" t="str">
        <f t="shared" si="20"/>
        <v/>
      </c>
    </row>
    <row r="427" spans="1:15" x14ac:dyDescent="0.25">
      <c r="A427">
        <v>10770</v>
      </c>
      <c r="B427" t="s">
        <v>98</v>
      </c>
      <c r="C427" t="s">
        <v>109</v>
      </c>
      <c r="D427">
        <v>0.111111111</v>
      </c>
      <c r="E427">
        <f t="shared" si="18"/>
        <v>1</v>
      </c>
      <c r="F427" t="str">
        <f t="shared" si="19"/>
        <v/>
      </c>
      <c r="H427">
        <f>A427</f>
        <v>10770</v>
      </c>
      <c r="I427" t="str">
        <f>CONCATENATE("N",RIGHT(B427,5))</f>
        <v>N24015</v>
      </c>
      <c r="J427" t="str">
        <f>C427</f>
        <v>EU0_3301_0000</v>
      </c>
      <c r="K427">
        <f>D427*L427</f>
        <v>0.111111111</v>
      </c>
      <c r="L427">
        <f>IF(LEFT(B427,1)="F",_xlfn.IFNA(VLOOKUP(CONCATENATE("F",RIGHT(B:B,5),C:C),'F &amp; N Factors'!C:M,10,FALSE),1),_xlfn.IFNA(VLOOKUP(CONCATENATE("F",RIGHT(B:B,5),C:C),'F &amp; N Factors'!C:M,11,FALSE),1))</f>
        <v>1</v>
      </c>
      <c r="N427">
        <f>SUMIFS(K:K,I:I,I:I,J:J,J:J)</f>
        <v>1</v>
      </c>
      <c r="O427" t="str">
        <f t="shared" si="20"/>
        <v/>
      </c>
    </row>
    <row r="428" spans="1:15" x14ac:dyDescent="0.25">
      <c r="A428">
        <v>10791</v>
      </c>
      <c r="B428" t="s">
        <v>98</v>
      </c>
      <c r="C428" t="s">
        <v>109</v>
      </c>
      <c r="D428">
        <v>0.66666666699999999</v>
      </c>
      <c r="E428">
        <f t="shared" si="18"/>
        <v>1</v>
      </c>
      <c r="F428" t="str">
        <f t="shared" si="19"/>
        <v/>
      </c>
      <c r="H428">
        <f>A428</f>
        <v>10791</v>
      </c>
      <c r="I428" t="str">
        <f>CONCATENATE("N",RIGHT(B428,5))</f>
        <v>N24015</v>
      </c>
      <c r="J428" t="str">
        <f>C428</f>
        <v>EU0_3301_0000</v>
      </c>
      <c r="K428">
        <f>D428*L428</f>
        <v>0.66666666699999999</v>
      </c>
      <c r="L428">
        <f>IF(LEFT(B428,1)="F",_xlfn.IFNA(VLOOKUP(CONCATENATE("F",RIGHT(B:B,5),C:C),'F &amp; N Factors'!C:M,10,FALSE),1),_xlfn.IFNA(VLOOKUP(CONCATENATE("F",RIGHT(B:B,5),C:C),'F &amp; N Factors'!C:M,11,FALSE),1))</f>
        <v>1</v>
      </c>
      <c r="N428">
        <f>SUMIFS(K:K,I:I,I:I,J:J,J:J)</f>
        <v>1</v>
      </c>
      <c r="O428" t="str">
        <f t="shared" si="20"/>
        <v/>
      </c>
    </row>
    <row r="429" spans="1:15" x14ac:dyDescent="0.25">
      <c r="A429">
        <v>10807</v>
      </c>
      <c r="B429" t="s">
        <v>98</v>
      </c>
      <c r="C429" t="s">
        <v>109</v>
      </c>
      <c r="D429">
        <v>0.111111111</v>
      </c>
      <c r="E429">
        <f t="shared" si="18"/>
        <v>1</v>
      </c>
      <c r="F429" t="str">
        <f t="shared" si="19"/>
        <v/>
      </c>
      <c r="H429">
        <f>A429</f>
        <v>10807</v>
      </c>
      <c r="I429" t="str">
        <f>CONCATENATE("N",RIGHT(B429,5))</f>
        <v>N24015</v>
      </c>
      <c r="J429" t="str">
        <f>C429</f>
        <v>EU0_3301_0000</v>
      </c>
      <c r="K429">
        <f>D429*L429</f>
        <v>0.111111111</v>
      </c>
      <c r="L429">
        <f>IF(LEFT(B429,1)="F",_xlfn.IFNA(VLOOKUP(CONCATENATE("F",RIGHT(B:B,5),C:C),'F &amp; N Factors'!C:M,10,FALSE),1),_xlfn.IFNA(VLOOKUP(CONCATENATE("F",RIGHT(B:B,5),C:C),'F &amp; N Factors'!C:M,11,FALSE),1))</f>
        <v>1</v>
      </c>
      <c r="N429">
        <f>SUMIFS(K:K,I:I,I:I,J:J,J:J)</f>
        <v>1</v>
      </c>
      <c r="O429" t="str">
        <f t="shared" si="20"/>
        <v/>
      </c>
    </row>
    <row r="430" spans="1:15" x14ac:dyDescent="0.25">
      <c r="A430">
        <v>10824</v>
      </c>
      <c r="B430" t="s">
        <v>98</v>
      </c>
      <c r="C430" t="s">
        <v>110</v>
      </c>
      <c r="D430">
        <v>0.09</v>
      </c>
      <c r="E430">
        <f t="shared" si="18"/>
        <v>0.99999999999999978</v>
      </c>
      <c r="F430" t="str">
        <f t="shared" si="19"/>
        <v/>
      </c>
      <c r="H430">
        <f>A430</f>
        <v>10824</v>
      </c>
      <c r="I430" t="str">
        <f>CONCATENATE("N",RIGHT(B430,5))</f>
        <v>N24015</v>
      </c>
      <c r="J430" t="str">
        <f>C430</f>
        <v>EU0_3302_0000</v>
      </c>
      <c r="K430">
        <f>D430*L430</f>
        <v>0.09</v>
      </c>
      <c r="L430">
        <f>IF(LEFT(B430,1)="F",_xlfn.IFNA(VLOOKUP(CONCATENATE("F",RIGHT(B:B,5),C:C),'F &amp; N Factors'!C:M,10,FALSE),1),_xlfn.IFNA(VLOOKUP(CONCATENATE("F",RIGHT(B:B,5),C:C),'F &amp; N Factors'!C:M,11,FALSE),1))</f>
        <v>1</v>
      </c>
      <c r="N430">
        <f>SUMIFS(K:K,I:I,I:I,J:J,J:J)</f>
        <v>0.99999999999999978</v>
      </c>
      <c r="O430" t="str">
        <f t="shared" si="20"/>
        <v/>
      </c>
    </row>
    <row r="431" spans="1:15" x14ac:dyDescent="0.25">
      <c r="A431">
        <v>10845</v>
      </c>
      <c r="B431" t="s">
        <v>98</v>
      </c>
      <c r="C431" t="s">
        <v>110</v>
      </c>
      <c r="D431">
        <v>0.09</v>
      </c>
      <c r="E431">
        <f t="shared" si="18"/>
        <v>0.99999999999999978</v>
      </c>
      <c r="F431" t="str">
        <f t="shared" si="19"/>
        <v/>
      </c>
      <c r="H431">
        <f>A431</f>
        <v>10845</v>
      </c>
      <c r="I431" t="str">
        <f>CONCATENATE("N",RIGHT(B431,5))</f>
        <v>N24015</v>
      </c>
      <c r="J431" t="str">
        <f>C431</f>
        <v>EU0_3302_0000</v>
      </c>
      <c r="K431">
        <f>D431*L431</f>
        <v>0.09</v>
      </c>
      <c r="L431">
        <f>IF(LEFT(B431,1)="F",_xlfn.IFNA(VLOOKUP(CONCATENATE("F",RIGHT(B:B,5),C:C),'F &amp; N Factors'!C:M,10,FALSE),1),_xlfn.IFNA(VLOOKUP(CONCATENATE("F",RIGHT(B:B,5),C:C),'F &amp; N Factors'!C:M,11,FALSE),1))</f>
        <v>1</v>
      </c>
      <c r="N431">
        <f>SUMIFS(K:K,I:I,I:I,J:J,J:J)</f>
        <v>0.99999999999999978</v>
      </c>
      <c r="O431" t="str">
        <f t="shared" si="20"/>
        <v/>
      </c>
    </row>
    <row r="432" spans="1:15" x14ac:dyDescent="0.25">
      <c r="A432">
        <v>10873</v>
      </c>
      <c r="B432" t="s">
        <v>98</v>
      </c>
      <c r="C432" t="s">
        <v>110</v>
      </c>
      <c r="D432">
        <v>0.09</v>
      </c>
      <c r="E432">
        <f t="shared" si="18"/>
        <v>0.99999999999999978</v>
      </c>
      <c r="F432" t="str">
        <f t="shared" si="19"/>
        <v/>
      </c>
      <c r="H432">
        <f>A432</f>
        <v>10873</v>
      </c>
      <c r="I432" t="str">
        <f>CONCATENATE("N",RIGHT(B432,5))</f>
        <v>N24015</v>
      </c>
      <c r="J432" t="str">
        <f>C432</f>
        <v>EU0_3302_0000</v>
      </c>
      <c r="K432">
        <f>D432*L432</f>
        <v>0.09</v>
      </c>
      <c r="L432">
        <f>IF(LEFT(B432,1)="F",_xlfn.IFNA(VLOOKUP(CONCATENATE("F",RIGHT(B:B,5),C:C),'F &amp; N Factors'!C:M,10,FALSE),1),_xlfn.IFNA(VLOOKUP(CONCATENATE("F",RIGHT(B:B,5),C:C),'F &amp; N Factors'!C:M,11,FALSE),1))</f>
        <v>1</v>
      </c>
      <c r="N432">
        <f>SUMIFS(K:K,I:I,I:I,J:J,J:J)</f>
        <v>0.99999999999999978</v>
      </c>
      <c r="O432" t="str">
        <f t="shared" si="20"/>
        <v/>
      </c>
    </row>
    <row r="433" spans="1:15" x14ac:dyDescent="0.25">
      <c r="A433">
        <v>10900</v>
      </c>
      <c r="B433" t="s">
        <v>98</v>
      </c>
      <c r="C433" t="s">
        <v>110</v>
      </c>
      <c r="D433">
        <v>0.09</v>
      </c>
      <c r="E433">
        <f t="shared" si="18"/>
        <v>0.99999999999999978</v>
      </c>
      <c r="F433" t="str">
        <f t="shared" si="19"/>
        <v/>
      </c>
      <c r="H433">
        <f>A433</f>
        <v>10900</v>
      </c>
      <c r="I433" t="str">
        <f>CONCATENATE("N",RIGHT(B433,5))</f>
        <v>N24015</v>
      </c>
      <c r="J433" t="str">
        <f>C433</f>
        <v>EU0_3302_0000</v>
      </c>
      <c r="K433">
        <f>D433*L433</f>
        <v>0.09</v>
      </c>
      <c r="L433">
        <f>IF(LEFT(B433,1)="F",_xlfn.IFNA(VLOOKUP(CONCATENATE("F",RIGHT(B:B,5),C:C),'F &amp; N Factors'!C:M,10,FALSE),1),_xlfn.IFNA(VLOOKUP(CONCATENATE("F",RIGHT(B:B,5),C:C),'F &amp; N Factors'!C:M,11,FALSE),1))</f>
        <v>1</v>
      </c>
      <c r="N433">
        <f>SUMIFS(K:K,I:I,I:I,J:J,J:J)</f>
        <v>0.99999999999999978</v>
      </c>
      <c r="O433" t="str">
        <f t="shared" si="20"/>
        <v/>
      </c>
    </row>
    <row r="434" spans="1:15" x14ac:dyDescent="0.25">
      <c r="A434">
        <v>10929</v>
      </c>
      <c r="B434" t="s">
        <v>98</v>
      </c>
      <c r="C434" t="s">
        <v>110</v>
      </c>
      <c r="D434">
        <v>0.09</v>
      </c>
      <c r="E434">
        <f t="shared" si="18"/>
        <v>0.99999999999999978</v>
      </c>
      <c r="F434" t="str">
        <f t="shared" si="19"/>
        <v/>
      </c>
      <c r="H434">
        <f>A434</f>
        <v>10929</v>
      </c>
      <c r="I434" t="str">
        <f>CONCATENATE("N",RIGHT(B434,5))</f>
        <v>N24015</v>
      </c>
      <c r="J434" t="str">
        <f>C434</f>
        <v>EU0_3302_0000</v>
      </c>
      <c r="K434">
        <f>D434*L434</f>
        <v>0.09</v>
      </c>
      <c r="L434">
        <f>IF(LEFT(B434,1)="F",_xlfn.IFNA(VLOOKUP(CONCATENATE("F",RIGHT(B:B,5),C:C),'F &amp; N Factors'!C:M,10,FALSE),1),_xlfn.IFNA(VLOOKUP(CONCATENATE("F",RIGHT(B:B,5),C:C),'F &amp; N Factors'!C:M,11,FALSE),1))</f>
        <v>1</v>
      </c>
      <c r="N434">
        <f>SUMIFS(K:K,I:I,I:I,J:J,J:J)</f>
        <v>0.99999999999999978</v>
      </c>
      <c r="O434" t="str">
        <f t="shared" si="20"/>
        <v/>
      </c>
    </row>
    <row r="435" spans="1:15" x14ac:dyDescent="0.25">
      <c r="A435">
        <v>10930</v>
      </c>
      <c r="B435" t="s">
        <v>98</v>
      </c>
      <c r="C435" t="s">
        <v>110</v>
      </c>
      <c r="D435">
        <v>0.09</v>
      </c>
      <c r="E435">
        <f t="shared" si="18"/>
        <v>0.99999999999999978</v>
      </c>
      <c r="F435" t="str">
        <f t="shared" si="19"/>
        <v/>
      </c>
      <c r="H435">
        <f>A435</f>
        <v>10930</v>
      </c>
      <c r="I435" t="str">
        <f>CONCATENATE("N",RIGHT(B435,5))</f>
        <v>N24015</v>
      </c>
      <c r="J435" t="str">
        <f>C435</f>
        <v>EU0_3302_0000</v>
      </c>
      <c r="K435">
        <f>D435*L435</f>
        <v>0.09</v>
      </c>
      <c r="L435">
        <f>IF(LEFT(B435,1)="F",_xlfn.IFNA(VLOOKUP(CONCATENATE("F",RIGHT(B:B,5),C:C),'F &amp; N Factors'!C:M,10,FALSE),1),_xlfn.IFNA(VLOOKUP(CONCATENATE("F",RIGHT(B:B,5),C:C),'F &amp; N Factors'!C:M,11,FALSE),1))</f>
        <v>1</v>
      </c>
      <c r="N435">
        <f>SUMIFS(K:K,I:I,I:I,J:J,J:J)</f>
        <v>0.99999999999999978</v>
      </c>
      <c r="O435" t="str">
        <f t="shared" si="20"/>
        <v/>
      </c>
    </row>
    <row r="436" spans="1:15" x14ac:dyDescent="0.25">
      <c r="A436">
        <v>10947</v>
      </c>
      <c r="B436" t="s">
        <v>98</v>
      </c>
      <c r="C436" t="s">
        <v>110</v>
      </c>
      <c r="D436">
        <v>0.09</v>
      </c>
      <c r="E436">
        <f t="shared" si="18"/>
        <v>0.99999999999999978</v>
      </c>
      <c r="F436" t="str">
        <f t="shared" si="19"/>
        <v/>
      </c>
      <c r="H436">
        <f>A436</f>
        <v>10947</v>
      </c>
      <c r="I436" t="str">
        <f>CONCATENATE("N",RIGHT(B436,5))</f>
        <v>N24015</v>
      </c>
      <c r="J436" t="str">
        <f>C436</f>
        <v>EU0_3302_0000</v>
      </c>
      <c r="K436">
        <f>D436*L436</f>
        <v>0.09</v>
      </c>
      <c r="L436">
        <f>IF(LEFT(B436,1)="F",_xlfn.IFNA(VLOOKUP(CONCATENATE("F",RIGHT(B:B,5),C:C),'F &amp; N Factors'!C:M,10,FALSE),1),_xlfn.IFNA(VLOOKUP(CONCATENATE("F",RIGHT(B:B,5),C:C),'F &amp; N Factors'!C:M,11,FALSE),1))</f>
        <v>1</v>
      </c>
      <c r="N436">
        <f>SUMIFS(K:K,I:I,I:I,J:J,J:J)</f>
        <v>0.99999999999999978</v>
      </c>
      <c r="O436" t="str">
        <f t="shared" si="20"/>
        <v/>
      </c>
    </row>
    <row r="437" spans="1:15" x14ac:dyDescent="0.25">
      <c r="A437">
        <v>10967</v>
      </c>
      <c r="B437" t="s">
        <v>98</v>
      </c>
      <c r="C437" t="s">
        <v>110</v>
      </c>
      <c r="D437">
        <v>0.09</v>
      </c>
      <c r="E437">
        <f t="shared" si="18"/>
        <v>0.99999999999999978</v>
      </c>
      <c r="F437" t="str">
        <f t="shared" si="19"/>
        <v/>
      </c>
      <c r="H437">
        <f>A437</f>
        <v>10967</v>
      </c>
      <c r="I437" t="str">
        <f>CONCATENATE("N",RIGHT(B437,5))</f>
        <v>N24015</v>
      </c>
      <c r="J437" t="str">
        <f>C437</f>
        <v>EU0_3302_0000</v>
      </c>
      <c r="K437">
        <f>D437*L437</f>
        <v>0.09</v>
      </c>
      <c r="L437">
        <f>IF(LEFT(B437,1)="F",_xlfn.IFNA(VLOOKUP(CONCATENATE("F",RIGHT(B:B,5),C:C),'F &amp; N Factors'!C:M,10,FALSE),1),_xlfn.IFNA(VLOOKUP(CONCATENATE("F",RIGHT(B:B,5),C:C),'F &amp; N Factors'!C:M,11,FALSE),1))</f>
        <v>1</v>
      </c>
      <c r="N437">
        <f>SUMIFS(K:K,I:I,I:I,J:J,J:J)</f>
        <v>0.99999999999999978</v>
      </c>
      <c r="O437" t="str">
        <f t="shared" si="20"/>
        <v/>
      </c>
    </row>
    <row r="438" spans="1:15" x14ac:dyDescent="0.25">
      <c r="A438">
        <v>10992</v>
      </c>
      <c r="B438" t="s">
        <v>98</v>
      </c>
      <c r="C438" t="s">
        <v>110</v>
      </c>
      <c r="D438">
        <v>0.1</v>
      </c>
      <c r="E438">
        <f t="shared" si="18"/>
        <v>0.99999999999999978</v>
      </c>
      <c r="F438" t="str">
        <f t="shared" si="19"/>
        <v/>
      </c>
      <c r="H438">
        <f>A438</f>
        <v>10992</v>
      </c>
      <c r="I438" t="str">
        <f>CONCATENATE("N",RIGHT(B438,5))</f>
        <v>N24015</v>
      </c>
      <c r="J438" t="str">
        <f>C438</f>
        <v>EU0_3302_0000</v>
      </c>
      <c r="K438">
        <f>D438*L438</f>
        <v>0.1</v>
      </c>
      <c r="L438">
        <f>IF(LEFT(B438,1)="F",_xlfn.IFNA(VLOOKUP(CONCATENATE("F",RIGHT(B:B,5),C:C),'F &amp; N Factors'!C:M,10,FALSE),1),_xlfn.IFNA(VLOOKUP(CONCATENATE("F",RIGHT(B:B,5),C:C),'F &amp; N Factors'!C:M,11,FALSE),1))</f>
        <v>1</v>
      </c>
      <c r="N438">
        <f>SUMIFS(K:K,I:I,I:I,J:J,J:J)</f>
        <v>0.99999999999999978</v>
      </c>
      <c r="O438" t="str">
        <f t="shared" si="20"/>
        <v/>
      </c>
    </row>
    <row r="439" spans="1:15" x14ac:dyDescent="0.25">
      <c r="A439">
        <v>10993</v>
      </c>
      <c r="B439" t="s">
        <v>98</v>
      </c>
      <c r="C439" t="s">
        <v>110</v>
      </c>
      <c r="D439">
        <v>0.09</v>
      </c>
      <c r="E439">
        <f t="shared" si="18"/>
        <v>0.99999999999999978</v>
      </c>
      <c r="F439" t="str">
        <f t="shared" si="19"/>
        <v/>
      </c>
      <c r="H439">
        <f>A439</f>
        <v>10993</v>
      </c>
      <c r="I439" t="str">
        <f>CONCATENATE("N",RIGHT(B439,5))</f>
        <v>N24015</v>
      </c>
      <c r="J439" t="str">
        <f>C439</f>
        <v>EU0_3302_0000</v>
      </c>
      <c r="K439">
        <f>D439*L439</f>
        <v>0.09</v>
      </c>
      <c r="L439">
        <f>IF(LEFT(B439,1)="F",_xlfn.IFNA(VLOOKUP(CONCATENATE("F",RIGHT(B:B,5),C:C),'F &amp; N Factors'!C:M,10,FALSE),1),_xlfn.IFNA(VLOOKUP(CONCATENATE("F",RIGHT(B:B,5),C:C),'F &amp; N Factors'!C:M,11,FALSE),1))</f>
        <v>1</v>
      </c>
      <c r="N439">
        <f>SUMIFS(K:K,I:I,I:I,J:J,J:J)</f>
        <v>0.99999999999999978</v>
      </c>
      <c r="O439" t="str">
        <f t="shared" si="20"/>
        <v/>
      </c>
    </row>
    <row r="440" spans="1:15" x14ac:dyDescent="0.25">
      <c r="A440">
        <v>11002</v>
      </c>
      <c r="B440" t="s">
        <v>98</v>
      </c>
      <c r="C440" t="s">
        <v>110</v>
      </c>
      <c r="D440">
        <v>0.09</v>
      </c>
      <c r="E440">
        <f t="shared" si="18"/>
        <v>0.99999999999999978</v>
      </c>
      <c r="F440" t="str">
        <f t="shared" si="19"/>
        <v/>
      </c>
      <c r="H440">
        <f>A440</f>
        <v>11002</v>
      </c>
      <c r="I440" t="str">
        <f>CONCATENATE("N",RIGHT(B440,5))</f>
        <v>N24015</v>
      </c>
      <c r="J440" t="str">
        <f>C440</f>
        <v>EU0_3302_0000</v>
      </c>
      <c r="K440">
        <f>D440*L440</f>
        <v>0.09</v>
      </c>
      <c r="L440">
        <f>IF(LEFT(B440,1)="F",_xlfn.IFNA(VLOOKUP(CONCATENATE("F",RIGHT(B:B,5),C:C),'F &amp; N Factors'!C:M,10,FALSE),1),_xlfn.IFNA(VLOOKUP(CONCATENATE("F",RIGHT(B:B,5),C:C),'F &amp; N Factors'!C:M,11,FALSE),1))</f>
        <v>1</v>
      </c>
      <c r="N440">
        <f>SUMIFS(K:K,I:I,I:I,J:J,J:J)</f>
        <v>0.99999999999999978</v>
      </c>
      <c r="O440" t="str">
        <f t="shared" si="20"/>
        <v/>
      </c>
    </row>
    <row r="441" spans="1:15" x14ac:dyDescent="0.25">
      <c r="A441">
        <v>10727</v>
      </c>
      <c r="B441" t="s">
        <v>98</v>
      </c>
      <c r="C441" t="s">
        <v>111</v>
      </c>
      <c r="D441">
        <v>0.06</v>
      </c>
      <c r="E441">
        <f t="shared" si="18"/>
        <v>1</v>
      </c>
      <c r="F441" t="str">
        <f t="shared" si="19"/>
        <v/>
      </c>
      <c r="H441">
        <f>A441</f>
        <v>10727</v>
      </c>
      <c r="I441" t="str">
        <f>CONCATENATE("N",RIGHT(B441,5))</f>
        <v>N24015</v>
      </c>
      <c r="J441" t="str">
        <f>C441</f>
        <v>EU0_3360_0000</v>
      </c>
      <c r="K441">
        <f>D441*L441</f>
        <v>0.06</v>
      </c>
      <c r="L441">
        <f>IF(LEFT(B441,1)="F",_xlfn.IFNA(VLOOKUP(CONCATENATE("F",RIGHT(B:B,5),C:C),'F &amp; N Factors'!C:M,10,FALSE),1),_xlfn.IFNA(VLOOKUP(CONCATENATE("F",RIGHT(B:B,5),C:C),'F &amp; N Factors'!C:M,11,FALSE),1))</f>
        <v>1</v>
      </c>
      <c r="N441">
        <f>SUMIFS(K:K,I:I,I:I,J:J,J:J)</f>
        <v>1</v>
      </c>
      <c r="O441" t="str">
        <f t="shared" si="20"/>
        <v/>
      </c>
    </row>
    <row r="442" spans="1:15" x14ac:dyDescent="0.25">
      <c r="A442">
        <v>10728</v>
      </c>
      <c r="B442" t="s">
        <v>98</v>
      </c>
      <c r="C442" t="s">
        <v>111</v>
      </c>
      <c r="D442">
        <v>0.06</v>
      </c>
      <c r="E442">
        <f t="shared" si="18"/>
        <v>1</v>
      </c>
      <c r="F442" t="str">
        <f t="shared" si="19"/>
        <v/>
      </c>
      <c r="H442">
        <f>A442</f>
        <v>10728</v>
      </c>
      <c r="I442" t="str">
        <f>CONCATENATE("N",RIGHT(B442,5))</f>
        <v>N24015</v>
      </c>
      <c r="J442" t="str">
        <f>C442</f>
        <v>EU0_3360_0000</v>
      </c>
      <c r="K442">
        <f>D442*L442</f>
        <v>0.06</v>
      </c>
      <c r="L442">
        <f>IF(LEFT(B442,1)="F",_xlfn.IFNA(VLOOKUP(CONCATENATE("F",RIGHT(B:B,5),C:C),'F &amp; N Factors'!C:M,10,FALSE),1),_xlfn.IFNA(VLOOKUP(CONCATENATE("F",RIGHT(B:B,5),C:C),'F &amp; N Factors'!C:M,11,FALSE),1))</f>
        <v>1</v>
      </c>
      <c r="N442">
        <f>SUMIFS(K:K,I:I,I:I,J:J,J:J)</f>
        <v>1</v>
      </c>
      <c r="O442" t="str">
        <f t="shared" si="20"/>
        <v/>
      </c>
    </row>
    <row r="443" spans="1:15" x14ac:dyDescent="0.25">
      <c r="A443">
        <v>10729</v>
      </c>
      <c r="B443" t="s">
        <v>98</v>
      </c>
      <c r="C443" t="s">
        <v>111</v>
      </c>
      <c r="D443">
        <v>0.06</v>
      </c>
      <c r="E443">
        <f t="shared" si="18"/>
        <v>1</v>
      </c>
      <c r="F443" t="str">
        <f t="shared" si="19"/>
        <v/>
      </c>
      <c r="H443">
        <f>A443</f>
        <v>10729</v>
      </c>
      <c r="I443" t="str">
        <f>CONCATENATE("N",RIGHT(B443,5))</f>
        <v>N24015</v>
      </c>
      <c r="J443" t="str">
        <f>C443</f>
        <v>EU0_3360_0000</v>
      </c>
      <c r="K443">
        <f>D443*L443</f>
        <v>0.06</v>
      </c>
      <c r="L443">
        <f>IF(LEFT(B443,1)="F",_xlfn.IFNA(VLOOKUP(CONCATENATE("F",RIGHT(B:B,5),C:C),'F &amp; N Factors'!C:M,10,FALSE),1),_xlfn.IFNA(VLOOKUP(CONCATENATE("F",RIGHT(B:B,5),C:C),'F &amp; N Factors'!C:M,11,FALSE),1))</f>
        <v>1</v>
      </c>
      <c r="N443">
        <f>SUMIFS(K:K,I:I,I:I,J:J,J:J)</f>
        <v>1</v>
      </c>
      <c r="O443" t="str">
        <f t="shared" si="20"/>
        <v/>
      </c>
    </row>
    <row r="444" spans="1:15" x14ac:dyDescent="0.25">
      <c r="A444">
        <v>10730</v>
      </c>
      <c r="B444" t="s">
        <v>98</v>
      </c>
      <c r="C444" t="s">
        <v>111</v>
      </c>
      <c r="D444">
        <v>0.06</v>
      </c>
      <c r="E444">
        <f t="shared" si="18"/>
        <v>1</v>
      </c>
      <c r="F444" t="str">
        <f t="shared" si="19"/>
        <v/>
      </c>
      <c r="H444">
        <f>A444</f>
        <v>10730</v>
      </c>
      <c r="I444" t="str">
        <f>CONCATENATE("N",RIGHT(B444,5))</f>
        <v>N24015</v>
      </c>
      <c r="J444" t="str">
        <f>C444</f>
        <v>EU0_3360_0000</v>
      </c>
      <c r="K444">
        <f>D444*L444</f>
        <v>0.06</v>
      </c>
      <c r="L444">
        <f>IF(LEFT(B444,1)="F",_xlfn.IFNA(VLOOKUP(CONCATENATE("F",RIGHT(B:B,5),C:C),'F &amp; N Factors'!C:M,10,FALSE),1),_xlfn.IFNA(VLOOKUP(CONCATENATE("F",RIGHT(B:B,5),C:C),'F &amp; N Factors'!C:M,11,FALSE),1))</f>
        <v>1</v>
      </c>
      <c r="N444">
        <f>SUMIFS(K:K,I:I,I:I,J:J,J:J)</f>
        <v>1</v>
      </c>
      <c r="O444" t="str">
        <f t="shared" si="20"/>
        <v/>
      </c>
    </row>
    <row r="445" spans="1:15" x14ac:dyDescent="0.25">
      <c r="A445">
        <v>10731</v>
      </c>
      <c r="B445" t="s">
        <v>98</v>
      </c>
      <c r="C445" t="s">
        <v>111</v>
      </c>
      <c r="D445">
        <v>0.06</v>
      </c>
      <c r="E445">
        <f t="shared" si="18"/>
        <v>1</v>
      </c>
      <c r="F445" t="str">
        <f t="shared" si="19"/>
        <v/>
      </c>
      <c r="H445">
        <f>A445</f>
        <v>10731</v>
      </c>
      <c r="I445" t="str">
        <f>CONCATENATE("N",RIGHT(B445,5))</f>
        <v>N24015</v>
      </c>
      <c r="J445" t="str">
        <f>C445</f>
        <v>EU0_3360_0000</v>
      </c>
      <c r="K445">
        <f>D445*L445</f>
        <v>0.06</v>
      </c>
      <c r="L445">
        <f>IF(LEFT(B445,1)="F",_xlfn.IFNA(VLOOKUP(CONCATENATE("F",RIGHT(B:B,5),C:C),'F &amp; N Factors'!C:M,10,FALSE),1),_xlfn.IFNA(VLOOKUP(CONCATENATE("F",RIGHT(B:B,5),C:C),'F &amp; N Factors'!C:M,11,FALSE),1))</f>
        <v>1</v>
      </c>
      <c r="N445">
        <f>SUMIFS(K:K,I:I,I:I,J:J,J:J)</f>
        <v>1</v>
      </c>
      <c r="O445" t="str">
        <f t="shared" si="20"/>
        <v/>
      </c>
    </row>
    <row r="446" spans="1:15" x14ac:dyDescent="0.25">
      <c r="A446">
        <v>10745</v>
      </c>
      <c r="B446" t="s">
        <v>98</v>
      </c>
      <c r="C446" t="s">
        <v>111</v>
      </c>
      <c r="D446">
        <v>0.7</v>
      </c>
      <c r="E446">
        <f t="shared" si="18"/>
        <v>1</v>
      </c>
      <c r="F446" t="str">
        <f t="shared" si="19"/>
        <v/>
      </c>
      <c r="H446">
        <f>A446</f>
        <v>10745</v>
      </c>
      <c r="I446" t="str">
        <f>CONCATENATE("N",RIGHT(B446,5))</f>
        <v>N24015</v>
      </c>
      <c r="J446" t="str">
        <f>C446</f>
        <v>EU0_3360_0000</v>
      </c>
      <c r="K446">
        <f>D446*L446</f>
        <v>0.7</v>
      </c>
      <c r="L446">
        <f>IF(LEFT(B446,1)="F",_xlfn.IFNA(VLOOKUP(CONCATENATE("F",RIGHT(B:B,5),C:C),'F &amp; N Factors'!C:M,10,FALSE),1),_xlfn.IFNA(VLOOKUP(CONCATENATE("F",RIGHT(B:B,5),C:C),'F &amp; N Factors'!C:M,11,FALSE),1))</f>
        <v>1</v>
      </c>
      <c r="N446">
        <f>SUMIFS(K:K,I:I,I:I,J:J,J:J)</f>
        <v>1</v>
      </c>
      <c r="O446" t="str">
        <f t="shared" si="20"/>
        <v/>
      </c>
    </row>
    <row r="447" spans="1:15" x14ac:dyDescent="0.25">
      <c r="A447">
        <v>10733</v>
      </c>
      <c r="B447" t="s">
        <v>98</v>
      </c>
      <c r="C447" t="s">
        <v>11</v>
      </c>
      <c r="D447">
        <v>1</v>
      </c>
      <c r="E447">
        <f t="shared" si="18"/>
        <v>1</v>
      </c>
      <c r="F447" t="str">
        <f t="shared" si="19"/>
        <v/>
      </c>
      <c r="H447">
        <f>A447</f>
        <v>10733</v>
      </c>
      <c r="I447" t="str">
        <f>CONCATENATE("N",RIGHT(B447,5))</f>
        <v>N24015</v>
      </c>
      <c r="J447" t="str">
        <f>C447</f>
        <v>EU0_3361_0000</v>
      </c>
      <c r="K447">
        <f>D447*L447</f>
        <v>1</v>
      </c>
      <c r="L447">
        <f>IF(LEFT(B447,1)="F",_xlfn.IFNA(VLOOKUP(CONCATENATE("F",RIGHT(B:B,5),C:C),'F &amp; N Factors'!C:M,10,FALSE),1),_xlfn.IFNA(VLOOKUP(CONCATENATE("F",RIGHT(B:B,5),C:C),'F &amp; N Factors'!C:M,11,FALSE),1))</f>
        <v>1</v>
      </c>
      <c r="N447">
        <f>SUMIFS(K:K,I:I,I:I,J:J,J:J)</f>
        <v>1</v>
      </c>
      <c r="O447" t="str">
        <f t="shared" si="20"/>
        <v/>
      </c>
    </row>
    <row r="448" spans="1:15" x14ac:dyDescent="0.25">
      <c r="A448">
        <v>10731</v>
      </c>
      <c r="B448" t="s">
        <v>98</v>
      </c>
      <c r="C448" t="s">
        <v>112</v>
      </c>
      <c r="D448">
        <v>0.1</v>
      </c>
      <c r="E448">
        <f t="shared" si="18"/>
        <v>1</v>
      </c>
      <c r="F448" t="str">
        <f t="shared" si="19"/>
        <v/>
      </c>
      <c r="H448">
        <f>A448</f>
        <v>10731</v>
      </c>
      <c r="I448" t="str">
        <f>CONCATENATE("N",RIGHT(B448,5))</f>
        <v>N24015</v>
      </c>
      <c r="J448" t="str">
        <f>C448</f>
        <v>EU0_3362_0000</v>
      </c>
      <c r="K448">
        <f>D448*L448</f>
        <v>0.1</v>
      </c>
      <c r="L448">
        <f>IF(LEFT(B448,1)="F",_xlfn.IFNA(VLOOKUP(CONCATENATE("F",RIGHT(B:B,5),C:C),'F &amp; N Factors'!C:M,10,FALSE),1),_xlfn.IFNA(VLOOKUP(CONCATENATE("F",RIGHT(B:B,5),C:C),'F &amp; N Factors'!C:M,11,FALSE),1))</f>
        <v>1</v>
      </c>
      <c r="N448">
        <f>SUMIFS(K:K,I:I,I:I,J:J,J:J)</f>
        <v>1</v>
      </c>
      <c r="O448" t="str">
        <f t="shared" si="20"/>
        <v/>
      </c>
    </row>
    <row r="449" spans="1:15" x14ac:dyDescent="0.25">
      <c r="A449">
        <v>10732</v>
      </c>
      <c r="B449" t="s">
        <v>98</v>
      </c>
      <c r="C449" t="s">
        <v>112</v>
      </c>
      <c r="D449">
        <v>0.45</v>
      </c>
      <c r="E449">
        <f t="shared" si="18"/>
        <v>1</v>
      </c>
      <c r="F449" t="str">
        <f t="shared" si="19"/>
        <v/>
      </c>
      <c r="H449">
        <f>A449</f>
        <v>10732</v>
      </c>
      <c r="I449" t="str">
        <f>CONCATENATE("N",RIGHT(B449,5))</f>
        <v>N24015</v>
      </c>
      <c r="J449" t="str">
        <f>C449</f>
        <v>EU0_3362_0000</v>
      </c>
      <c r="K449">
        <f>D449*L449</f>
        <v>0.45</v>
      </c>
      <c r="L449">
        <f>IF(LEFT(B449,1)="F",_xlfn.IFNA(VLOOKUP(CONCATENATE("F",RIGHT(B:B,5),C:C),'F &amp; N Factors'!C:M,10,FALSE),1),_xlfn.IFNA(VLOOKUP(CONCATENATE("F",RIGHT(B:B,5),C:C),'F &amp; N Factors'!C:M,11,FALSE),1))</f>
        <v>1</v>
      </c>
      <c r="N449">
        <f>SUMIFS(K:K,I:I,I:I,J:J,J:J)</f>
        <v>1</v>
      </c>
      <c r="O449" t="str">
        <f t="shared" si="20"/>
        <v/>
      </c>
    </row>
    <row r="450" spans="1:15" x14ac:dyDescent="0.25">
      <c r="A450">
        <v>10733</v>
      </c>
      <c r="B450" t="s">
        <v>98</v>
      </c>
      <c r="C450" t="s">
        <v>112</v>
      </c>
      <c r="D450">
        <v>0.45</v>
      </c>
      <c r="E450">
        <f t="shared" si="18"/>
        <v>1</v>
      </c>
      <c r="F450" t="str">
        <f t="shared" si="19"/>
        <v/>
      </c>
      <c r="H450">
        <f>A450</f>
        <v>10733</v>
      </c>
      <c r="I450" t="str">
        <f>CONCATENATE("N",RIGHT(B450,5))</f>
        <v>N24015</v>
      </c>
      <c r="J450" t="str">
        <f>C450</f>
        <v>EU0_3362_0000</v>
      </c>
      <c r="K450">
        <f>D450*L450</f>
        <v>0.45</v>
      </c>
      <c r="L450">
        <f>IF(LEFT(B450,1)="F",_xlfn.IFNA(VLOOKUP(CONCATENATE("F",RIGHT(B:B,5),C:C),'F &amp; N Factors'!C:M,10,FALSE),1),_xlfn.IFNA(VLOOKUP(CONCATENATE("F",RIGHT(B:B,5),C:C),'F &amp; N Factors'!C:M,11,FALSE),1))</f>
        <v>1</v>
      </c>
      <c r="N450">
        <f>SUMIFS(K:K,I:I,I:I,J:J,J:J)</f>
        <v>1</v>
      </c>
      <c r="O450" t="str">
        <f t="shared" si="20"/>
        <v/>
      </c>
    </row>
    <row r="451" spans="1:15" x14ac:dyDescent="0.25">
      <c r="A451">
        <v>10721</v>
      </c>
      <c r="B451" t="s">
        <v>98</v>
      </c>
      <c r="C451" t="s">
        <v>113</v>
      </c>
      <c r="D451">
        <v>0.1</v>
      </c>
      <c r="E451">
        <f t="shared" ref="E451:E514" si="21">SUMIFS(D:D,B:B,B:B,C:C,C:C)</f>
        <v>1</v>
      </c>
      <c r="F451" t="str">
        <f t="shared" ref="F451:F514" si="22">IF(ABS(E451-1)&gt;0.001,1,"")</f>
        <v/>
      </c>
      <c r="H451">
        <f>A451</f>
        <v>10721</v>
      </c>
      <c r="I451" t="str">
        <f>CONCATENATE("N",RIGHT(B451,5))</f>
        <v>N24015</v>
      </c>
      <c r="J451" t="str">
        <f>C451</f>
        <v>EU0_3363_0000</v>
      </c>
      <c r="K451">
        <f>D451*L451</f>
        <v>9.4876495002448866E-2</v>
      </c>
      <c r="L451">
        <f>IF(LEFT(B451,1)="F",_xlfn.IFNA(VLOOKUP(CONCATENATE("F",RIGHT(B:B,5),C:C),'F &amp; N Factors'!C:M,10,FALSE),1),_xlfn.IFNA(VLOOKUP(CONCATENATE("F",RIGHT(B:B,5),C:C),'F &amp; N Factors'!C:M,11,FALSE),1))</f>
        <v>0.94876495002448857</v>
      </c>
      <c r="N451">
        <f>SUMIFS(K:K,I:I,I:I,J:J,J:J)</f>
        <v>0.99999999999999978</v>
      </c>
      <c r="O451" t="str">
        <f t="shared" ref="O451:O514" si="23">IF(ABS(N451-1)&gt;0.001,1,"")</f>
        <v/>
      </c>
    </row>
    <row r="452" spans="1:15" x14ac:dyDescent="0.25">
      <c r="A452">
        <v>10722</v>
      </c>
      <c r="B452" t="s">
        <v>98</v>
      </c>
      <c r="C452" t="s">
        <v>113</v>
      </c>
      <c r="D452">
        <v>0.1</v>
      </c>
      <c r="E452">
        <f t="shared" si="21"/>
        <v>1</v>
      </c>
      <c r="F452" t="str">
        <f t="shared" si="22"/>
        <v/>
      </c>
      <c r="H452">
        <f>A452</f>
        <v>10722</v>
      </c>
      <c r="I452" t="str">
        <f>CONCATENATE("N",RIGHT(B452,5))</f>
        <v>N24015</v>
      </c>
      <c r="J452" t="str">
        <f>C452</f>
        <v>EU0_3363_0000</v>
      </c>
      <c r="K452">
        <f>D452*L452</f>
        <v>9.4876495002448866E-2</v>
      </c>
      <c r="L452">
        <f>IF(LEFT(B452,1)="F",_xlfn.IFNA(VLOOKUP(CONCATENATE("F",RIGHT(B:B,5),C:C),'F &amp; N Factors'!C:M,10,FALSE),1),_xlfn.IFNA(VLOOKUP(CONCATENATE("F",RIGHT(B:B,5),C:C),'F &amp; N Factors'!C:M,11,FALSE),1))</f>
        <v>0.94876495002448857</v>
      </c>
      <c r="N452">
        <f>SUMIFS(K:K,I:I,I:I,J:J,J:J)</f>
        <v>0.99999999999999978</v>
      </c>
      <c r="O452" t="str">
        <f t="shared" si="23"/>
        <v/>
      </c>
    </row>
    <row r="453" spans="1:15" x14ac:dyDescent="0.25">
      <c r="A453">
        <v>10723</v>
      </c>
      <c r="B453" t="s">
        <v>98</v>
      </c>
      <c r="C453" t="s">
        <v>113</v>
      </c>
      <c r="D453">
        <v>0.1</v>
      </c>
      <c r="E453">
        <f t="shared" si="21"/>
        <v>1</v>
      </c>
      <c r="F453" t="str">
        <f t="shared" si="22"/>
        <v/>
      </c>
      <c r="H453">
        <f>A453</f>
        <v>10723</v>
      </c>
      <c r="I453" t="str">
        <f>CONCATENATE("N",RIGHT(B453,5))</f>
        <v>N24015</v>
      </c>
      <c r="J453" t="str">
        <f>C453</f>
        <v>EU0_3363_0000</v>
      </c>
      <c r="K453">
        <f>D453*L453</f>
        <v>9.4876495002448866E-2</v>
      </c>
      <c r="L453">
        <f>IF(LEFT(B453,1)="F",_xlfn.IFNA(VLOOKUP(CONCATENATE("F",RIGHT(B:B,5),C:C),'F &amp; N Factors'!C:M,10,FALSE),1),_xlfn.IFNA(VLOOKUP(CONCATENATE("F",RIGHT(B:B,5),C:C),'F &amp; N Factors'!C:M,11,FALSE),1))</f>
        <v>0.94876495002448857</v>
      </c>
      <c r="N453">
        <f>SUMIFS(K:K,I:I,I:I,J:J,J:J)</f>
        <v>0.99999999999999978</v>
      </c>
      <c r="O453" t="str">
        <f t="shared" si="23"/>
        <v/>
      </c>
    </row>
    <row r="454" spans="1:15" x14ac:dyDescent="0.25">
      <c r="A454">
        <v>10724</v>
      </c>
      <c r="B454" t="s">
        <v>98</v>
      </c>
      <c r="C454" t="s">
        <v>113</v>
      </c>
      <c r="D454">
        <v>0.1</v>
      </c>
      <c r="E454">
        <f t="shared" si="21"/>
        <v>1</v>
      </c>
      <c r="F454" t="str">
        <f t="shared" si="22"/>
        <v/>
      </c>
      <c r="H454">
        <f>A454</f>
        <v>10724</v>
      </c>
      <c r="I454" t="str">
        <f>CONCATENATE("N",RIGHT(B454,5))</f>
        <v>N24015</v>
      </c>
      <c r="J454" t="str">
        <f>C454</f>
        <v>EU0_3363_0000</v>
      </c>
      <c r="K454">
        <f>D454*L454</f>
        <v>9.4876495002448866E-2</v>
      </c>
      <c r="L454">
        <f>IF(LEFT(B454,1)="F",_xlfn.IFNA(VLOOKUP(CONCATENATE("F",RIGHT(B:B,5),C:C),'F &amp; N Factors'!C:M,10,FALSE),1),_xlfn.IFNA(VLOOKUP(CONCATENATE("F",RIGHT(B:B,5),C:C),'F &amp; N Factors'!C:M,11,FALSE),1))</f>
        <v>0.94876495002448857</v>
      </c>
      <c r="N454">
        <f>SUMIFS(K:K,I:I,I:I,J:J,J:J)</f>
        <v>0.99999999999999978</v>
      </c>
      <c r="O454" t="str">
        <f t="shared" si="23"/>
        <v/>
      </c>
    </row>
    <row r="455" spans="1:15" x14ac:dyDescent="0.25">
      <c r="A455">
        <v>10725</v>
      </c>
      <c r="B455" t="s">
        <v>98</v>
      </c>
      <c r="C455" t="s">
        <v>113</v>
      </c>
      <c r="D455">
        <v>0.1</v>
      </c>
      <c r="E455">
        <f t="shared" si="21"/>
        <v>1</v>
      </c>
      <c r="F455" t="str">
        <f t="shared" si="22"/>
        <v/>
      </c>
      <c r="H455">
        <f>A455</f>
        <v>10725</v>
      </c>
      <c r="I455" t="str">
        <f>CONCATENATE("N",RIGHT(B455,5))</f>
        <v>N24015</v>
      </c>
      <c r="J455" t="str">
        <f>C455</f>
        <v>EU0_3363_0000</v>
      </c>
      <c r="K455">
        <f>D455*L455</f>
        <v>9.4876495002448866E-2</v>
      </c>
      <c r="L455">
        <f>IF(LEFT(B455,1)="F",_xlfn.IFNA(VLOOKUP(CONCATENATE("F",RIGHT(B:B,5),C:C),'F &amp; N Factors'!C:M,10,FALSE),1),_xlfn.IFNA(VLOOKUP(CONCATENATE("F",RIGHT(B:B,5),C:C),'F &amp; N Factors'!C:M,11,FALSE),1))</f>
        <v>0.94876495002448857</v>
      </c>
      <c r="N455">
        <f>SUMIFS(K:K,I:I,I:I,J:J,J:J)</f>
        <v>0.99999999999999978</v>
      </c>
      <c r="O455" t="str">
        <f t="shared" si="23"/>
        <v/>
      </c>
    </row>
    <row r="456" spans="1:15" x14ac:dyDescent="0.25">
      <c r="A456">
        <v>10726</v>
      </c>
      <c r="B456" t="s">
        <v>98</v>
      </c>
      <c r="C456" t="s">
        <v>113</v>
      </c>
      <c r="D456">
        <v>0.3</v>
      </c>
      <c r="E456">
        <f t="shared" si="21"/>
        <v>1</v>
      </c>
      <c r="F456" t="str">
        <f t="shared" si="22"/>
        <v/>
      </c>
      <c r="H456">
        <f>A456</f>
        <v>10726</v>
      </c>
      <c r="I456" t="str">
        <f>CONCATENATE("N",RIGHT(B456,5))</f>
        <v>N24015</v>
      </c>
      <c r="J456" t="str">
        <f>C456</f>
        <v>EU0_3363_0000</v>
      </c>
      <c r="K456">
        <f>D456*L456</f>
        <v>0.28462948500734658</v>
      </c>
      <c r="L456">
        <f>IF(LEFT(B456,1)="F",_xlfn.IFNA(VLOOKUP(CONCATENATE("F",RIGHT(B:B,5),C:C),'F &amp; N Factors'!C:M,10,FALSE),1),_xlfn.IFNA(VLOOKUP(CONCATENATE("F",RIGHT(B:B,5),C:C),'F &amp; N Factors'!C:M,11,FALSE),1))</f>
        <v>0.94876495002448857</v>
      </c>
      <c r="N456">
        <f>SUMIFS(K:K,I:I,I:I,J:J,J:J)</f>
        <v>0.99999999999999978</v>
      </c>
      <c r="O456" t="str">
        <f t="shared" si="23"/>
        <v/>
      </c>
    </row>
    <row r="457" spans="1:15" x14ac:dyDescent="0.25">
      <c r="A457">
        <v>10727</v>
      </c>
      <c r="B457" t="s">
        <v>98</v>
      </c>
      <c r="C457" t="s">
        <v>113</v>
      </c>
      <c r="D457">
        <v>0.1</v>
      </c>
      <c r="E457">
        <f t="shared" si="21"/>
        <v>1</v>
      </c>
      <c r="F457" t="str">
        <f t="shared" si="22"/>
        <v/>
      </c>
      <c r="H457">
        <f>A457</f>
        <v>10727</v>
      </c>
      <c r="I457" t="str">
        <f>CONCATENATE("N",RIGHT(B457,5))</f>
        <v>N24015</v>
      </c>
      <c r="J457" t="str">
        <f>C457</f>
        <v>EU0_3363_0000</v>
      </c>
      <c r="K457">
        <f>D457*L457</f>
        <v>9.4876495002448866E-2</v>
      </c>
      <c r="L457">
        <f>IF(LEFT(B457,1)="F",_xlfn.IFNA(VLOOKUP(CONCATENATE("F",RIGHT(B:B,5),C:C),'F &amp; N Factors'!C:M,10,FALSE),1),_xlfn.IFNA(VLOOKUP(CONCATENATE("F",RIGHT(B:B,5),C:C),'F &amp; N Factors'!C:M,11,FALSE),1))</f>
        <v>0.94876495002448857</v>
      </c>
      <c r="N457">
        <f>SUMIFS(K:K,I:I,I:I,J:J,J:J)</f>
        <v>0.99999999999999978</v>
      </c>
      <c r="O457" t="str">
        <f t="shared" si="23"/>
        <v/>
      </c>
    </row>
    <row r="458" spans="1:15" x14ac:dyDescent="0.25">
      <c r="A458">
        <v>10744</v>
      </c>
      <c r="B458" t="s">
        <v>98</v>
      </c>
      <c r="C458" t="s">
        <v>113</v>
      </c>
      <c r="D458">
        <v>0.1</v>
      </c>
      <c r="E458">
        <f t="shared" si="21"/>
        <v>1</v>
      </c>
      <c r="F458" t="str">
        <f t="shared" si="22"/>
        <v/>
      </c>
      <c r="H458">
        <f>A458</f>
        <v>10744</v>
      </c>
      <c r="I458" t="str">
        <f>CONCATENATE("N",RIGHT(B458,5))</f>
        <v>N24015</v>
      </c>
      <c r="J458" t="str">
        <f>C458</f>
        <v>EU0_3363_0000</v>
      </c>
      <c r="K458">
        <f>D458*L458</f>
        <v>9.4876495002448866E-2</v>
      </c>
      <c r="L458">
        <f>IF(LEFT(B458,1)="F",_xlfn.IFNA(VLOOKUP(CONCATENATE("F",RIGHT(B:B,5),C:C),'F &amp; N Factors'!C:M,10,FALSE),1),_xlfn.IFNA(VLOOKUP(CONCATENATE("F",RIGHT(B:B,5),C:C),'F &amp; N Factors'!C:M,11,FALSE),1))</f>
        <v>0.94876495002448857</v>
      </c>
      <c r="N458">
        <f>SUMIFS(K:K,I:I,I:I,J:J,J:J)</f>
        <v>0.99999999999999978</v>
      </c>
      <c r="O458" t="str">
        <f t="shared" si="23"/>
        <v/>
      </c>
    </row>
    <row r="459" spans="1:15" x14ac:dyDescent="0.25">
      <c r="A459">
        <v>10757</v>
      </c>
      <c r="B459" t="s">
        <v>98</v>
      </c>
      <c r="C459" t="s">
        <v>114</v>
      </c>
      <c r="D459">
        <v>1</v>
      </c>
      <c r="E459">
        <f t="shared" si="21"/>
        <v>1</v>
      </c>
      <c r="F459" t="str">
        <f t="shared" si="22"/>
        <v/>
      </c>
      <c r="H459">
        <f>A459</f>
        <v>10757</v>
      </c>
      <c r="I459" t="str">
        <f>CONCATENATE("N",RIGHT(B459,5))</f>
        <v>N24015</v>
      </c>
      <c r="J459" t="str">
        <f>C459</f>
        <v>EU0_3364_0000</v>
      </c>
      <c r="K459">
        <f>D459*L459</f>
        <v>1</v>
      </c>
      <c r="L459">
        <f>IF(LEFT(B459,1)="F",_xlfn.IFNA(VLOOKUP(CONCATENATE("F",RIGHT(B:B,5),C:C),'F &amp; N Factors'!C:M,10,FALSE),1),_xlfn.IFNA(VLOOKUP(CONCATENATE("F",RIGHT(B:B,5),C:C),'F &amp; N Factors'!C:M,11,FALSE),1))</f>
        <v>1</v>
      </c>
      <c r="N459">
        <f>SUMIFS(K:K,I:I,I:I,J:J,J:J)</f>
        <v>1</v>
      </c>
      <c r="O459" t="str">
        <f t="shared" si="23"/>
        <v/>
      </c>
    </row>
    <row r="460" spans="1:15" x14ac:dyDescent="0.25">
      <c r="A460">
        <v>11048</v>
      </c>
      <c r="B460" t="s">
        <v>98</v>
      </c>
      <c r="C460" t="s">
        <v>115</v>
      </c>
      <c r="D460">
        <v>1</v>
      </c>
      <c r="E460">
        <f t="shared" si="21"/>
        <v>1</v>
      </c>
      <c r="F460" t="str">
        <f t="shared" si="22"/>
        <v/>
      </c>
      <c r="H460">
        <f>A460</f>
        <v>11048</v>
      </c>
      <c r="I460" t="str">
        <f>CONCATENATE("N",RIGHT(B460,5))</f>
        <v>N24015</v>
      </c>
      <c r="J460" t="str">
        <f>C460</f>
        <v>EU1_2980_0000</v>
      </c>
      <c r="K460">
        <f>D460*L460</f>
        <v>1</v>
      </c>
      <c r="L460">
        <f>IF(LEFT(B460,1)="F",_xlfn.IFNA(VLOOKUP(CONCATENATE("F",RIGHT(B:B,5),C:C),'F &amp; N Factors'!C:M,10,FALSE),1),_xlfn.IFNA(VLOOKUP(CONCATENATE("F",RIGHT(B:B,5),C:C),'F &amp; N Factors'!C:M,11,FALSE),1))</f>
        <v>1</v>
      </c>
      <c r="N460">
        <f>SUMIFS(K:K,I:I,I:I,J:J,J:J)</f>
        <v>1</v>
      </c>
      <c r="O460" t="str">
        <f t="shared" si="23"/>
        <v/>
      </c>
    </row>
    <row r="461" spans="1:15" x14ac:dyDescent="0.25">
      <c r="A461">
        <v>11048</v>
      </c>
      <c r="B461" t="s">
        <v>98</v>
      </c>
      <c r="C461" t="s">
        <v>12</v>
      </c>
      <c r="D461">
        <v>1</v>
      </c>
      <c r="E461">
        <f t="shared" si="21"/>
        <v>1</v>
      </c>
      <c r="F461" t="str">
        <f t="shared" si="22"/>
        <v/>
      </c>
      <c r="H461">
        <f>A461</f>
        <v>11048</v>
      </c>
      <c r="I461" t="str">
        <f>CONCATENATE("N",RIGHT(B461,5))</f>
        <v>N24015</v>
      </c>
      <c r="J461" t="str">
        <f>C461</f>
        <v>EU1_2981_0000</v>
      </c>
      <c r="K461">
        <f>D461*L461</f>
        <v>1</v>
      </c>
      <c r="L461">
        <f>IF(LEFT(B461,1)="F",_xlfn.IFNA(VLOOKUP(CONCATENATE("F",RIGHT(B:B,5),C:C),'F &amp; N Factors'!C:M,10,FALSE),1),_xlfn.IFNA(VLOOKUP(CONCATENATE("F",RIGHT(B:B,5),C:C),'F &amp; N Factors'!C:M,11,FALSE),1))</f>
        <v>1</v>
      </c>
      <c r="N461">
        <f>SUMIFS(K:K,I:I,I:I,J:J,J:J)</f>
        <v>1</v>
      </c>
      <c r="O461" t="str">
        <f t="shared" si="23"/>
        <v/>
      </c>
    </row>
    <row r="462" spans="1:15" x14ac:dyDescent="0.25">
      <c r="A462">
        <v>11046</v>
      </c>
      <c r="B462" t="s">
        <v>98</v>
      </c>
      <c r="C462" t="s">
        <v>116</v>
      </c>
      <c r="D462">
        <v>0.2</v>
      </c>
      <c r="E462">
        <f t="shared" si="21"/>
        <v>1</v>
      </c>
      <c r="F462" t="str">
        <f t="shared" si="22"/>
        <v/>
      </c>
      <c r="H462">
        <f>A462</f>
        <v>11046</v>
      </c>
      <c r="I462" t="str">
        <f>CONCATENATE("N",RIGHT(B462,5))</f>
        <v>N24015</v>
      </c>
      <c r="J462" t="str">
        <f>C462</f>
        <v>EU1_2982_0000</v>
      </c>
      <c r="K462">
        <f>D462*L462</f>
        <v>0.19990255501455603</v>
      </c>
      <c r="L462">
        <f>IF(LEFT(B462,1)="F",_xlfn.IFNA(VLOOKUP(CONCATENATE("F",RIGHT(B:B,5),C:C),'F &amp; N Factors'!C:M,10,FALSE),1),_xlfn.IFNA(VLOOKUP(CONCATENATE("F",RIGHT(B:B,5),C:C),'F &amp; N Factors'!C:M,11,FALSE),1))</f>
        <v>0.99951277507278014</v>
      </c>
      <c r="N462">
        <f>SUMIFS(K:K,I:I,I:I,J:J,J:J)</f>
        <v>1</v>
      </c>
      <c r="O462" t="str">
        <f t="shared" si="23"/>
        <v/>
      </c>
    </row>
    <row r="463" spans="1:15" x14ac:dyDescent="0.25">
      <c r="A463">
        <v>11048</v>
      </c>
      <c r="B463" t="s">
        <v>98</v>
      </c>
      <c r="C463" t="s">
        <v>116</v>
      </c>
      <c r="D463">
        <v>0.8</v>
      </c>
      <c r="E463">
        <f t="shared" si="21"/>
        <v>1</v>
      </c>
      <c r="F463" t="str">
        <f t="shared" si="22"/>
        <v/>
      </c>
      <c r="H463">
        <f>A463</f>
        <v>11048</v>
      </c>
      <c r="I463" t="str">
        <f>CONCATENATE("N",RIGHT(B463,5))</f>
        <v>N24015</v>
      </c>
      <c r="J463" t="str">
        <f>C463</f>
        <v>EU1_2982_0000</v>
      </c>
      <c r="K463">
        <f>D463*L463</f>
        <v>0.79961022005822413</v>
      </c>
      <c r="L463">
        <f>IF(LEFT(B463,1)="F",_xlfn.IFNA(VLOOKUP(CONCATENATE("F",RIGHT(B:B,5),C:C),'F &amp; N Factors'!C:M,10,FALSE),1),_xlfn.IFNA(VLOOKUP(CONCATENATE("F",RIGHT(B:B,5),C:C),'F &amp; N Factors'!C:M,11,FALSE),1))</f>
        <v>0.99951277507278014</v>
      </c>
      <c r="N463">
        <f>SUMIFS(K:K,I:I,I:I,J:J,J:J)</f>
        <v>1</v>
      </c>
      <c r="O463" t="str">
        <f t="shared" si="23"/>
        <v/>
      </c>
    </row>
    <row r="464" spans="1:15" x14ac:dyDescent="0.25">
      <c r="A464">
        <v>11043</v>
      </c>
      <c r="B464" t="s">
        <v>98</v>
      </c>
      <c r="C464" t="s">
        <v>13</v>
      </c>
      <c r="D464">
        <v>0.8</v>
      </c>
      <c r="E464">
        <f t="shared" si="21"/>
        <v>1</v>
      </c>
      <c r="F464" t="str">
        <f t="shared" si="22"/>
        <v/>
      </c>
      <c r="H464">
        <f>A464</f>
        <v>11043</v>
      </c>
      <c r="I464" t="str">
        <f>CONCATENATE("N",RIGHT(B464,5))</f>
        <v>N24015</v>
      </c>
      <c r="J464" t="str">
        <f>C464</f>
        <v>EU1_2983_0000</v>
      </c>
      <c r="K464">
        <f>D464*L464</f>
        <v>0.8</v>
      </c>
      <c r="L464">
        <f>IF(LEFT(B464,1)="F",_xlfn.IFNA(VLOOKUP(CONCATENATE("F",RIGHT(B:B,5),C:C),'F &amp; N Factors'!C:M,10,FALSE),1),_xlfn.IFNA(VLOOKUP(CONCATENATE("F",RIGHT(B:B,5),C:C),'F &amp; N Factors'!C:M,11,FALSE),1))</f>
        <v>1</v>
      </c>
      <c r="N464">
        <f>SUMIFS(K:K,I:I,I:I,J:J,J:J)</f>
        <v>1</v>
      </c>
      <c r="O464" t="str">
        <f t="shared" si="23"/>
        <v/>
      </c>
    </row>
    <row r="465" spans="1:15" x14ac:dyDescent="0.25">
      <c r="A465">
        <v>11046</v>
      </c>
      <c r="B465" t="s">
        <v>98</v>
      </c>
      <c r="C465" t="s">
        <v>13</v>
      </c>
      <c r="D465">
        <v>0.2</v>
      </c>
      <c r="E465">
        <f t="shared" si="21"/>
        <v>1</v>
      </c>
      <c r="F465" t="str">
        <f t="shared" si="22"/>
        <v/>
      </c>
      <c r="H465">
        <f>A465</f>
        <v>11046</v>
      </c>
      <c r="I465" t="str">
        <f>CONCATENATE("N",RIGHT(B465,5))</f>
        <v>N24015</v>
      </c>
      <c r="J465" t="str">
        <f>C465</f>
        <v>EU1_2983_0000</v>
      </c>
      <c r="K465">
        <f>D465*L465</f>
        <v>0.2</v>
      </c>
      <c r="L465">
        <f>IF(LEFT(B465,1)="F",_xlfn.IFNA(VLOOKUP(CONCATENATE("F",RIGHT(B:B,5),C:C),'F &amp; N Factors'!C:M,10,FALSE),1),_xlfn.IFNA(VLOOKUP(CONCATENATE("F",RIGHT(B:B,5),C:C),'F &amp; N Factors'!C:M,11,FALSE),1))</f>
        <v>1</v>
      </c>
      <c r="N465">
        <f>SUMIFS(K:K,I:I,I:I,J:J,J:J)</f>
        <v>1</v>
      </c>
      <c r="O465" t="str">
        <f t="shared" si="23"/>
        <v/>
      </c>
    </row>
    <row r="466" spans="1:15" x14ac:dyDescent="0.25">
      <c r="A466">
        <v>11023</v>
      </c>
      <c r="B466" t="s">
        <v>98</v>
      </c>
      <c r="C466" t="s">
        <v>117</v>
      </c>
      <c r="D466">
        <v>0.06</v>
      </c>
      <c r="E466">
        <f t="shared" si="21"/>
        <v>1</v>
      </c>
      <c r="F466" t="str">
        <f t="shared" si="22"/>
        <v/>
      </c>
      <c r="H466">
        <f>A466</f>
        <v>11023</v>
      </c>
      <c r="I466" t="str">
        <f>CONCATENATE("N",RIGHT(B466,5))</f>
        <v>N24015</v>
      </c>
      <c r="J466" t="str">
        <f>C466</f>
        <v>EU1_2984_0000</v>
      </c>
      <c r="K466">
        <f>D466*L466</f>
        <v>0.06</v>
      </c>
      <c r="L466">
        <f>IF(LEFT(B466,1)="F",_xlfn.IFNA(VLOOKUP(CONCATENATE("F",RIGHT(B:B,5),C:C),'F &amp; N Factors'!C:M,10,FALSE),1),_xlfn.IFNA(VLOOKUP(CONCATENATE("F",RIGHT(B:B,5),C:C),'F &amp; N Factors'!C:M,11,FALSE),1))</f>
        <v>1</v>
      </c>
      <c r="N466">
        <f>SUMIFS(K:K,I:I,I:I,J:J,J:J)</f>
        <v>1</v>
      </c>
      <c r="O466" t="str">
        <f t="shared" si="23"/>
        <v/>
      </c>
    </row>
    <row r="467" spans="1:15" x14ac:dyDescent="0.25">
      <c r="A467">
        <v>11028</v>
      </c>
      <c r="B467" t="s">
        <v>98</v>
      </c>
      <c r="C467" t="s">
        <v>117</v>
      </c>
      <c r="D467">
        <v>0.06</v>
      </c>
      <c r="E467">
        <f t="shared" si="21"/>
        <v>1</v>
      </c>
      <c r="F467" t="str">
        <f t="shared" si="22"/>
        <v/>
      </c>
      <c r="H467">
        <f>A467</f>
        <v>11028</v>
      </c>
      <c r="I467" t="str">
        <f>CONCATENATE("N",RIGHT(B467,5))</f>
        <v>N24015</v>
      </c>
      <c r="J467" t="str">
        <f>C467</f>
        <v>EU1_2984_0000</v>
      </c>
      <c r="K467">
        <f>D467*L467</f>
        <v>0.06</v>
      </c>
      <c r="L467">
        <f>IF(LEFT(B467,1)="F",_xlfn.IFNA(VLOOKUP(CONCATENATE("F",RIGHT(B:B,5),C:C),'F &amp; N Factors'!C:M,10,FALSE),1),_xlfn.IFNA(VLOOKUP(CONCATENATE("F",RIGHT(B:B,5),C:C),'F &amp; N Factors'!C:M,11,FALSE),1))</f>
        <v>1</v>
      </c>
      <c r="N467">
        <f>SUMIFS(K:K,I:I,I:I,J:J,J:J)</f>
        <v>1</v>
      </c>
      <c r="O467" t="str">
        <f t="shared" si="23"/>
        <v/>
      </c>
    </row>
    <row r="468" spans="1:15" x14ac:dyDescent="0.25">
      <c r="A468">
        <v>11029</v>
      </c>
      <c r="B468" t="s">
        <v>98</v>
      </c>
      <c r="C468" t="s">
        <v>117</v>
      </c>
      <c r="D468">
        <v>0.06</v>
      </c>
      <c r="E468">
        <f t="shared" si="21"/>
        <v>1</v>
      </c>
      <c r="F468" t="str">
        <f t="shared" si="22"/>
        <v/>
      </c>
      <c r="H468">
        <f>A468</f>
        <v>11029</v>
      </c>
      <c r="I468" t="str">
        <f>CONCATENATE("N",RIGHT(B468,5))</f>
        <v>N24015</v>
      </c>
      <c r="J468" t="str">
        <f>C468</f>
        <v>EU1_2984_0000</v>
      </c>
      <c r="K468">
        <f>D468*L468</f>
        <v>0.06</v>
      </c>
      <c r="L468">
        <f>IF(LEFT(B468,1)="F",_xlfn.IFNA(VLOOKUP(CONCATENATE("F",RIGHT(B:B,5),C:C),'F &amp; N Factors'!C:M,10,FALSE),1),_xlfn.IFNA(VLOOKUP(CONCATENATE("F",RIGHT(B:B,5),C:C),'F &amp; N Factors'!C:M,11,FALSE),1))</f>
        <v>1</v>
      </c>
      <c r="N468">
        <f>SUMIFS(K:K,I:I,I:I,J:J,J:J)</f>
        <v>1</v>
      </c>
      <c r="O468" t="str">
        <f t="shared" si="23"/>
        <v/>
      </c>
    </row>
    <row r="469" spans="1:15" x14ac:dyDescent="0.25">
      <c r="A469">
        <v>11033</v>
      </c>
      <c r="B469" t="s">
        <v>98</v>
      </c>
      <c r="C469" t="s">
        <v>117</v>
      </c>
      <c r="D469">
        <v>0.06</v>
      </c>
      <c r="E469">
        <f t="shared" si="21"/>
        <v>1</v>
      </c>
      <c r="F469" t="str">
        <f t="shared" si="22"/>
        <v/>
      </c>
      <c r="H469">
        <f>A469</f>
        <v>11033</v>
      </c>
      <c r="I469" t="str">
        <f>CONCATENATE("N",RIGHT(B469,5))</f>
        <v>N24015</v>
      </c>
      <c r="J469" t="str">
        <f>C469</f>
        <v>EU1_2984_0000</v>
      </c>
      <c r="K469">
        <f>D469*L469</f>
        <v>0.06</v>
      </c>
      <c r="L469">
        <f>IF(LEFT(B469,1)="F",_xlfn.IFNA(VLOOKUP(CONCATENATE("F",RIGHT(B:B,5),C:C),'F &amp; N Factors'!C:M,10,FALSE),1),_xlfn.IFNA(VLOOKUP(CONCATENATE("F",RIGHT(B:B,5),C:C),'F &amp; N Factors'!C:M,11,FALSE),1))</f>
        <v>1</v>
      </c>
      <c r="N469">
        <f>SUMIFS(K:K,I:I,I:I,J:J,J:J)</f>
        <v>1</v>
      </c>
      <c r="O469" t="str">
        <f t="shared" si="23"/>
        <v/>
      </c>
    </row>
    <row r="470" spans="1:15" x14ac:dyDescent="0.25">
      <c r="A470">
        <v>11034</v>
      </c>
      <c r="B470" t="s">
        <v>98</v>
      </c>
      <c r="C470" t="s">
        <v>117</v>
      </c>
      <c r="D470">
        <v>0.06</v>
      </c>
      <c r="E470">
        <f t="shared" si="21"/>
        <v>1</v>
      </c>
      <c r="F470" t="str">
        <f t="shared" si="22"/>
        <v/>
      </c>
      <c r="H470">
        <f>A470</f>
        <v>11034</v>
      </c>
      <c r="I470" t="str">
        <f>CONCATENATE("N",RIGHT(B470,5))</f>
        <v>N24015</v>
      </c>
      <c r="J470" t="str">
        <f>C470</f>
        <v>EU1_2984_0000</v>
      </c>
      <c r="K470">
        <f>D470*L470</f>
        <v>0.06</v>
      </c>
      <c r="L470">
        <f>IF(LEFT(B470,1)="F",_xlfn.IFNA(VLOOKUP(CONCATENATE("F",RIGHT(B:B,5),C:C),'F &amp; N Factors'!C:M,10,FALSE),1),_xlfn.IFNA(VLOOKUP(CONCATENATE("F",RIGHT(B:B,5),C:C),'F &amp; N Factors'!C:M,11,FALSE),1))</f>
        <v>1</v>
      </c>
      <c r="N470">
        <f>SUMIFS(K:K,I:I,I:I,J:J,J:J)</f>
        <v>1</v>
      </c>
      <c r="O470" t="str">
        <f t="shared" si="23"/>
        <v/>
      </c>
    </row>
    <row r="471" spans="1:15" x14ac:dyDescent="0.25">
      <c r="A471">
        <v>11036</v>
      </c>
      <c r="B471" t="s">
        <v>98</v>
      </c>
      <c r="C471" t="s">
        <v>117</v>
      </c>
      <c r="D471">
        <v>0.1</v>
      </c>
      <c r="E471">
        <f t="shared" si="21"/>
        <v>1</v>
      </c>
      <c r="F471" t="str">
        <f t="shared" si="22"/>
        <v/>
      </c>
      <c r="H471">
        <f>A471</f>
        <v>11036</v>
      </c>
      <c r="I471" t="str">
        <f>CONCATENATE("N",RIGHT(B471,5))</f>
        <v>N24015</v>
      </c>
      <c r="J471" t="str">
        <f>C471</f>
        <v>EU1_2984_0000</v>
      </c>
      <c r="K471">
        <f>D471*L471</f>
        <v>0.1</v>
      </c>
      <c r="L471">
        <f>IF(LEFT(B471,1)="F",_xlfn.IFNA(VLOOKUP(CONCATENATE("F",RIGHT(B:B,5),C:C),'F &amp; N Factors'!C:M,10,FALSE),1),_xlfn.IFNA(VLOOKUP(CONCATENATE("F",RIGHT(B:B,5),C:C),'F &amp; N Factors'!C:M,11,FALSE),1))</f>
        <v>1</v>
      </c>
      <c r="N471">
        <f>SUMIFS(K:K,I:I,I:I,J:J,J:J)</f>
        <v>1</v>
      </c>
      <c r="O471" t="str">
        <f t="shared" si="23"/>
        <v/>
      </c>
    </row>
    <row r="472" spans="1:15" x14ac:dyDescent="0.25">
      <c r="A472">
        <v>11037</v>
      </c>
      <c r="B472" t="s">
        <v>98</v>
      </c>
      <c r="C472" t="s">
        <v>117</v>
      </c>
      <c r="D472">
        <v>0.06</v>
      </c>
      <c r="E472">
        <f t="shared" si="21"/>
        <v>1</v>
      </c>
      <c r="F472" t="str">
        <f t="shared" si="22"/>
        <v/>
      </c>
      <c r="H472">
        <f>A472</f>
        <v>11037</v>
      </c>
      <c r="I472" t="str">
        <f>CONCATENATE("N",RIGHT(B472,5))</f>
        <v>N24015</v>
      </c>
      <c r="J472" t="str">
        <f>C472</f>
        <v>EU1_2984_0000</v>
      </c>
      <c r="K472">
        <f>D472*L472</f>
        <v>0.06</v>
      </c>
      <c r="L472">
        <f>IF(LEFT(B472,1)="F",_xlfn.IFNA(VLOOKUP(CONCATENATE("F",RIGHT(B:B,5),C:C),'F &amp; N Factors'!C:M,10,FALSE),1),_xlfn.IFNA(VLOOKUP(CONCATENATE("F",RIGHT(B:B,5),C:C),'F &amp; N Factors'!C:M,11,FALSE),1))</f>
        <v>1</v>
      </c>
      <c r="N472">
        <f>SUMIFS(K:K,I:I,I:I,J:J,J:J)</f>
        <v>1</v>
      </c>
      <c r="O472" t="str">
        <f t="shared" si="23"/>
        <v/>
      </c>
    </row>
    <row r="473" spans="1:15" x14ac:dyDescent="0.25">
      <c r="A473">
        <v>11039</v>
      </c>
      <c r="B473" t="s">
        <v>98</v>
      </c>
      <c r="C473" t="s">
        <v>117</v>
      </c>
      <c r="D473">
        <v>0.1</v>
      </c>
      <c r="E473">
        <f t="shared" si="21"/>
        <v>1</v>
      </c>
      <c r="F473" t="str">
        <f t="shared" si="22"/>
        <v/>
      </c>
      <c r="H473">
        <f>A473</f>
        <v>11039</v>
      </c>
      <c r="I473" t="str">
        <f>CONCATENATE("N",RIGHT(B473,5))</f>
        <v>N24015</v>
      </c>
      <c r="J473" t="str">
        <f>C473</f>
        <v>EU1_2984_0000</v>
      </c>
      <c r="K473">
        <f>D473*L473</f>
        <v>0.1</v>
      </c>
      <c r="L473">
        <f>IF(LEFT(B473,1)="F",_xlfn.IFNA(VLOOKUP(CONCATENATE("F",RIGHT(B:B,5),C:C),'F &amp; N Factors'!C:M,10,FALSE),1),_xlfn.IFNA(VLOOKUP(CONCATENATE("F",RIGHT(B:B,5),C:C),'F &amp; N Factors'!C:M,11,FALSE),1))</f>
        <v>1</v>
      </c>
      <c r="N473">
        <f>SUMIFS(K:K,I:I,I:I,J:J,J:J)</f>
        <v>1</v>
      </c>
      <c r="O473" t="str">
        <f t="shared" si="23"/>
        <v/>
      </c>
    </row>
    <row r="474" spans="1:15" x14ac:dyDescent="0.25">
      <c r="A474">
        <v>11040</v>
      </c>
      <c r="B474" t="s">
        <v>98</v>
      </c>
      <c r="C474" t="s">
        <v>117</v>
      </c>
      <c r="D474">
        <v>0.06</v>
      </c>
      <c r="E474">
        <f t="shared" si="21"/>
        <v>1</v>
      </c>
      <c r="F474" t="str">
        <f t="shared" si="22"/>
        <v/>
      </c>
      <c r="H474">
        <f>A474</f>
        <v>11040</v>
      </c>
      <c r="I474" t="str">
        <f>CONCATENATE("N",RIGHT(B474,5))</f>
        <v>N24015</v>
      </c>
      <c r="J474" t="str">
        <f>C474</f>
        <v>EU1_2984_0000</v>
      </c>
      <c r="K474">
        <f>D474*L474</f>
        <v>0.06</v>
      </c>
      <c r="L474">
        <f>IF(LEFT(B474,1)="F",_xlfn.IFNA(VLOOKUP(CONCATENATE("F",RIGHT(B:B,5),C:C),'F &amp; N Factors'!C:M,10,FALSE),1),_xlfn.IFNA(VLOOKUP(CONCATENATE("F",RIGHT(B:B,5),C:C),'F &amp; N Factors'!C:M,11,FALSE),1))</f>
        <v>1</v>
      </c>
      <c r="N474">
        <f>SUMIFS(K:K,I:I,I:I,J:J,J:J)</f>
        <v>1</v>
      </c>
      <c r="O474" t="str">
        <f t="shared" si="23"/>
        <v/>
      </c>
    </row>
    <row r="475" spans="1:15" x14ac:dyDescent="0.25">
      <c r="A475">
        <v>11042</v>
      </c>
      <c r="B475" t="s">
        <v>98</v>
      </c>
      <c r="C475" t="s">
        <v>117</v>
      </c>
      <c r="D475">
        <v>0.1</v>
      </c>
      <c r="E475">
        <f t="shared" si="21"/>
        <v>1</v>
      </c>
      <c r="F475" t="str">
        <f t="shared" si="22"/>
        <v/>
      </c>
      <c r="H475">
        <f>A475</f>
        <v>11042</v>
      </c>
      <c r="I475" t="str">
        <f>CONCATENATE("N",RIGHT(B475,5))</f>
        <v>N24015</v>
      </c>
      <c r="J475" t="str">
        <f>C475</f>
        <v>EU1_2984_0000</v>
      </c>
      <c r="K475">
        <f>D475*L475</f>
        <v>0.1</v>
      </c>
      <c r="L475">
        <f>IF(LEFT(B475,1)="F",_xlfn.IFNA(VLOOKUP(CONCATENATE("F",RIGHT(B:B,5),C:C),'F &amp; N Factors'!C:M,10,FALSE),1),_xlfn.IFNA(VLOOKUP(CONCATENATE("F",RIGHT(B:B,5),C:C),'F &amp; N Factors'!C:M,11,FALSE),1))</f>
        <v>1</v>
      </c>
      <c r="N475">
        <f>SUMIFS(K:K,I:I,I:I,J:J,J:J)</f>
        <v>1</v>
      </c>
      <c r="O475" t="str">
        <f t="shared" si="23"/>
        <v/>
      </c>
    </row>
    <row r="476" spans="1:15" x14ac:dyDescent="0.25">
      <c r="A476">
        <v>11043</v>
      </c>
      <c r="B476" t="s">
        <v>98</v>
      </c>
      <c r="C476" t="s">
        <v>117</v>
      </c>
      <c r="D476">
        <v>0.06</v>
      </c>
      <c r="E476">
        <f t="shared" si="21"/>
        <v>1</v>
      </c>
      <c r="F476" t="str">
        <f t="shared" si="22"/>
        <v/>
      </c>
      <c r="H476">
        <f>A476</f>
        <v>11043</v>
      </c>
      <c r="I476" t="str">
        <f>CONCATENATE("N",RIGHT(B476,5))</f>
        <v>N24015</v>
      </c>
      <c r="J476" t="str">
        <f>C476</f>
        <v>EU1_2984_0000</v>
      </c>
      <c r="K476">
        <f>D476*L476</f>
        <v>0.06</v>
      </c>
      <c r="L476">
        <f>IF(LEFT(B476,1)="F",_xlfn.IFNA(VLOOKUP(CONCATENATE("F",RIGHT(B:B,5),C:C),'F &amp; N Factors'!C:M,10,FALSE),1),_xlfn.IFNA(VLOOKUP(CONCATENATE("F",RIGHT(B:B,5),C:C),'F &amp; N Factors'!C:M,11,FALSE),1))</f>
        <v>1</v>
      </c>
      <c r="N476">
        <f>SUMIFS(K:K,I:I,I:I,J:J,J:J)</f>
        <v>1</v>
      </c>
      <c r="O476" t="str">
        <f t="shared" si="23"/>
        <v/>
      </c>
    </row>
    <row r="477" spans="1:15" x14ac:dyDescent="0.25">
      <c r="A477">
        <v>11045</v>
      </c>
      <c r="B477" t="s">
        <v>98</v>
      </c>
      <c r="C477" t="s">
        <v>117</v>
      </c>
      <c r="D477">
        <v>0.1</v>
      </c>
      <c r="E477">
        <f t="shared" si="21"/>
        <v>1</v>
      </c>
      <c r="F477" t="str">
        <f t="shared" si="22"/>
        <v/>
      </c>
      <c r="H477">
        <f>A477</f>
        <v>11045</v>
      </c>
      <c r="I477" t="str">
        <f>CONCATENATE("N",RIGHT(B477,5))</f>
        <v>N24015</v>
      </c>
      <c r="J477" t="str">
        <f>C477</f>
        <v>EU1_2984_0000</v>
      </c>
      <c r="K477">
        <f>D477*L477</f>
        <v>0.1</v>
      </c>
      <c r="L477">
        <f>IF(LEFT(B477,1)="F",_xlfn.IFNA(VLOOKUP(CONCATENATE("F",RIGHT(B:B,5),C:C),'F &amp; N Factors'!C:M,10,FALSE),1),_xlfn.IFNA(VLOOKUP(CONCATENATE("F",RIGHT(B:B,5),C:C),'F &amp; N Factors'!C:M,11,FALSE),1))</f>
        <v>1</v>
      </c>
      <c r="N477">
        <f>SUMIFS(K:K,I:I,I:I,J:J,J:J)</f>
        <v>1</v>
      </c>
      <c r="O477" t="str">
        <f t="shared" si="23"/>
        <v/>
      </c>
    </row>
    <row r="478" spans="1:15" x14ac:dyDescent="0.25">
      <c r="A478">
        <v>11046</v>
      </c>
      <c r="B478" t="s">
        <v>98</v>
      </c>
      <c r="C478" t="s">
        <v>117</v>
      </c>
      <c r="D478">
        <v>0.06</v>
      </c>
      <c r="E478">
        <f t="shared" si="21"/>
        <v>1</v>
      </c>
      <c r="F478" t="str">
        <f t="shared" si="22"/>
        <v/>
      </c>
      <c r="H478">
        <f>A478</f>
        <v>11046</v>
      </c>
      <c r="I478" t="str">
        <f>CONCATENATE("N",RIGHT(B478,5))</f>
        <v>N24015</v>
      </c>
      <c r="J478" t="str">
        <f>C478</f>
        <v>EU1_2984_0000</v>
      </c>
      <c r="K478">
        <f>D478*L478</f>
        <v>0.06</v>
      </c>
      <c r="L478">
        <f>IF(LEFT(B478,1)="F",_xlfn.IFNA(VLOOKUP(CONCATENATE("F",RIGHT(B:B,5),C:C),'F &amp; N Factors'!C:M,10,FALSE),1),_xlfn.IFNA(VLOOKUP(CONCATENATE("F",RIGHT(B:B,5),C:C),'F &amp; N Factors'!C:M,11,FALSE),1))</f>
        <v>1</v>
      </c>
      <c r="N478">
        <f>SUMIFS(K:K,I:I,I:I,J:J,J:J)</f>
        <v>1</v>
      </c>
      <c r="O478" t="str">
        <f t="shared" si="23"/>
        <v/>
      </c>
    </row>
    <row r="479" spans="1:15" x14ac:dyDescent="0.25">
      <c r="A479">
        <v>11048</v>
      </c>
      <c r="B479" t="s">
        <v>98</v>
      </c>
      <c r="C479" t="s">
        <v>117</v>
      </c>
      <c r="D479">
        <v>0.06</v>
      </c>
      <c r="E479">
        <f t="shared" si="21"/>
        <v>1</v>
      </c>
      <c r="F479" t="str">
        <f t="shared" si="22"/>
        <v/>
      </c>
      <c r="H479">
        <f>A479</f>
        <v>11048</v>
      </c>
      <c r="I479" t="str">
        <f>CONCATENATE("N",RIGHT(B479,5))</f>
        <v>N24015</v>
      </c>
      <c r="J479" t="str">
        <f>C479</f>
        <v>EU1_2984_0000</v>
      </c>
      <c r="K479">
        <f>D479*L479</f>
        <v>0.06</v>
      </c>
      <c r="L479">
        <f>IF(LEFT(B479,1)="F",_xlfn.IFNA(VLOOKUP(CONCATENATE("F",RIGHT(B:B,5),C:C),'F &amp; N Factors'!C:M,10,FALSE),1),_xlfn.IFNA(VLOOKUP(CONCATENATE("F",RIGHT(B:B,5),C:C),'F &amp; N Factors'!C:M,11,FALSE),1))</f>
        <v>1</v>
      </c>
      <c r="N479">
        <f>SUMIFS(K:K,I:I,I:I,J:J,J:J)</f>
        <v>1</v>
      </c>
      <c r="O479" t="str">
        <f t="shared" si="23"/>
        <v/>
      </c>
    </row>
    <row r="480" spans="1:15" x14ac:dyDescent="0.25">
      <c r="A480">
        <v>10882</v>
      </c>
      <c r="B480" t="s">
        <v>98</v>
      </c>
      <c r="C480" t="s">
        <v>118</v>
      </c>
      <c r="D480">
        <v>9.0909090999999997E-2</v>
      </c>
      <c r="E480">
        <f t="shared" si="21"/>
        <v>1.0000000010000001</v>
      </c>
      <c r="F480" t="str">
        <f t="shared" si="22"/>
        <v/>
      </c>
      <c r="H480">
        <f>A480</f>
        <v>10882</v>
      </c>
      <c r="I480" t="str">
        <f>CONCATENATE("N",RIGHT(B480,5))</f>
        <v>N24015</v>
      </c>
      <c r="J480" t="str">
        <f>C480</f>
        <v>SL9_2970_0000</v>
      </c>
      <c r="K480">
        <f>D480*L480</f>
        <v>8.8746201422516241E-2</v>
      </c>
      <c r="L480">
        <f>IF(LEFT(B480,1)="F",_xlfn.IFNA(VLOOKUP(CONCATENATE("F",RIGHT(B:B,5),C:C),'F &amp; N Factors'!C:M,10,FALSE),1),_xlfn.IFNA(VLOOKUP(CONCATENATE("F",RIGHT(B:B,5),C:C),'F &amp; N Factors'!C:M,11,FALSE),1))</f>
        <v>0.97620821467147045</v>
      </c>
      <c r="N480">
        <f>SUMIFS(K:K,I:I,I:I,J:J,J:J)</f>
        <v>1.0000000010000001</v>
      </c>
      <c r="O480" t="str">
        <f t="shared" si="23"/>
        <v/>
      </c>
    </row>
    <row r="481" spans="1:15" x14ac:dyDescent="0.25">
      <c r="A481">
        <v>10883</v>
      </c>
      <c r="B481" t="s">
        <v>98</v>
      </c>
      <c r="C481" t="s">
        <v>118</v>
      </c>
      <c r="D481">
        <v>9.0909090999999997E-2</v>
      </c>
      <c r="E481">
        <f t="shared" si="21"/>
        <v>1.0000000010000001</v>
      </c>
      <c r="F481" t="str">
        <f t="shared" si="22"/>
        <v/>
      </c>
      <c r="H481">
        <f>A481</f>
        <v>10883</v>
      </c>
      <c r="I481" t="str">
        <f>CONCATENATE("N",RIGHT(B481,5))</f>
        <v>N24015</v>
      </c>
      <c r="J481" t="str">
        <f>C481</f>
        <v>SL9_2970_0000</v>
      </c>
      <c r="K481">
        <f>D481*L481</f>
        <v>8.8746201422516241E-2</v>
      </c>
      <c r="L481">
        <f>IF(LEFT(B481,1)="F",_xlfn.IFNA(VLOOKUP(CONCATENATE("F",RIGHT(B:B,5),C:C),'F &amp; N Factors'!C:M,10,FALSE),1),_xlfn.IFNA(VLOOKUP(CONCATENATE("F",RIGHT(B:B,5),C:C),'F &amp; N Factors'!C:M,11,FALSE),1))</f>
        <v>0.97620821467147045</v>
      </c>
      <c r="N481">
        <f>SUMIFS(K:K,I:I,I:I,J:J,J:J)</f>
        <v>1.0000000010000001</v>
      </c>
      <c r="O481" t="str">
        <f t="shared" si="23"/>
        <v/>
      </c>
    </row>
    <row r="482" spans="1:15" x14ac:dyDescent="0.25">
      <c r="A482">
        <v>10908</v>
      </c>
      <c r="B482" t="s">
        <v>98</v>
      </c>
      <c r="C482" t="s">
        <v>118</v>
      </c>
      <c r="D482">
        <v>9.0909090999999997E-2</v>
      </c>
      <c r="E482">
        <f t="shared" si="21"/>
        <v>1.0000000010000001</v>
      </c>
      <c r="F482" t="str">
        <f t="shared" si="22"/>
        <v/>
      </c>
      <c r="H482">
        <f>A482</f>
        <v>10908</v>
      </c>
      <c r="I482" t="str">
        <f>CONCATENATE("N",RIGHT(B482,5))</f>
        <v>N24015</v>
      </c>
      <c r="J482" t="str">
        <f>C482</f>
        <v>SL9_2970_0000</v>
      </c>
      <c r="K482">
        <f>D482*L482</f>
        <v>8.8746201422516241E-2</v>
      </c>
      <c r="L482">
        <f>IF(LEFT(B482,1)="F",_xlfn.IFNA(VLOOKUP(CONCATENATE("F",RIGHT(B:B,5),C:C),'F &amp; N Factors'!C:M,10,FALSE),1),_xlfn.IFNA(VLOOKUP(CONCATENATE("F",RIGHT(B:B,5),C:C),'F &amp; N Factors'!C:M,11,FALSE),1))</f>
        <v>0.97620821467147045</v>
      </c>
      <c r="N482">
        <f>SUMIFS(K:K,I:I,I:I,J:J,J:J)</f>
        <v>1.0000000010000001</v>
      </c>
      <c r="O482" t="str">
        <f t="shared" si="23"/>
        <v/>
      </c>
    </row>
    <row r="483" spans="1:15" x14ac:dyDescent="0.25">
      <c r="A483">
        <v>10909</v>
      </c>
      <c r="B483" t="s">
        <v>98</v>
      </c>
      <c r="C483" t="s">
        <v>118</v>
      </c>
      <c r="D483">
        <v>9.0909090999999997E-2</v>
      </c>
      <c r="E483">
        <f t="shared" si="21"/>
        <v>1.0000000010000001</v>
      </c>
      <c r="F483" t="str">
        <f t="shared" si="22"/>
        <v/>
      </c>
      <c r="H483">
        <f>A483</f>
        <v>10909</v>
      </c>
      <c r="I483" t="str">
        <f>CONCATENATE("N",RIGHT(B483,5))</f>
        <v>N24015</v>
      </c>
      <c r="J483" t="str">
        <f>C483</f>
        <v>SL9_2970_0000</v>
      </c>
      <c r="K483">
        <f>D483*L483</f>
        <v>8.8746201422516241E-2</v>
      </c>
      <c r="L483">
        <f>IF(LEFT(B483,1)="F",_xlfn.IFNA(VLOOKUP(CONCATENATE("F",RIGHT(B:B,5),C:C),'F &amp; N Factors'!C:M,10,FALSE),1),_xlfn.IFNA(VLOOKUP(CONCATENATE("F",RIGHT(B:B,5),C:C),'F &amp; N Factors'!C:M,11,FALSE),1))</f>
        <v>0.97620821467147045</v>
      </c>
      <c r="N483">
        <f>SUMIFS(K:K,I:I,I:I,J:J,J:J)</f>
        <v>1.0000000010000001</v>
      </c>
      <c r="O483" t="str">
        <f t="shared" si="23"/>
        <v/>
      </c>
    </row>
    <row r="484" spans="1:15" x14ac:dyDescent="0.25">
      <c r="A484">
        <v>10910</v>
      </c>
      <c r="B484" t="s">
        <v>98</v>
      </c>
      <c r="C484" t="s">
        <v>118</v>
      </c>
      <c r="D484">
        <v>9.0909090999999997E-2</v>
      </c>
      <c r="E484">
        <f t="shared" si="21"/>
        <v>1.0000000010000001</v>
      </c>
      <c r="F484" t="str">
        <f t="shared" si="22"/>
        <v/>
      </c>
      <c r="H484">
        <f>A484</f>
        <v>10910</v>
      </c>
      <c r="I484" t="str">
        <f>CONCATENATE("N",RIGHT(B484,5))</f>
        <v>N24015</v>
      </c>
      <c r="J484" t="str">
        <f>C484</f>
        <v>SL9_2970_0000</v>
      </c>
      <c r="K484">
        <f>D484*L484</f>
        <v>8.8746201422516241E-2</v>
      </c>
      <c r="L484">
        <f>IF(LEFT(B484,1)="F",_xlfn.IFNA(VLOOKUP(CONCATENATE("F",RIGHT(B:B,5),C:C),'F &amp; N Factors'!C:M,10,FALSE),1),_xlfn.IFNA(VLOOKUP(CONCATENATE("F",RIGHT(B:B,5),C:C),'F &amp; N Factors'!C:M,11,FALSE),1))</f>
        <v>0.97620821467147045</v>
      </c>
      <c r="N484">
        <f>SUMIFS(K:K,I:I,I:I,J:J,J:J)</f>
        <v>1.0000000010000001</v>
      </c>
      <c r="O484" t="str">
        <f t="shared" si="23"/>
        <v/>
      </c>
    </row>
    <row r="485" spans="1:15" x14ac:dyDescent="0.25">
      <c r="A485">
        <v>10911</v>
      </c>
      <c r="B485" t="s">
        <v>98</v>
      </c>
      <c r="C485" t="s">
        <v>118</v>
      </c>
      <c r="D485">
        <v>9.0909090999999997E-2</v>
      </c>
      <c r="E485">
        <f t="shared" si="21"/>
        <v>1.0000000010000001</v>
      </c>
      <c r="F485" t="str">
        <f t="shared" si="22"/>
        <v/>
      </c>
      <c r="H485">
        <f>A485</f>
        <v>10911</v>
      </c>
      <c r="I485" t="str">
        <f>CONCATENATE("N",RIGHT(B485,5))</f>
        <v>N24015</v>
      </c>
      <c r="J485" t="str">
        <f>C485</f>
        <v>SL9_2970_0000</v>
      </c>
      <c r="K485">
        <f>D485*L485</f>
        <v>8.8746201422516241E-2</v>
      </c>
      <c r="L485">
        <f>IF(LEFT(B485,1)="F",_xlfn.IFNA(VLOOKUP(CONCATENATE("F",RIGHT(B:B,5),C:C),'F &amp; N Factors'!C:M,10,FALSE),1),_xlfn.IFNA(VLOOKUP(CONCATENATE("F",RIGHT(B:B,5),C:C),'F &amp; N Factors'!C:M,11,FALSE),1))</f>
        <v>0.97620821467147045</v>
      </c>
      <c r="N485">
        <f>SUMIFS(K:K,I:I,I:I,J:J,J:J)</f>
        <v>1.0000000010000001</v>
      </c>
      <c r="O485" t="str">
        <f t="shared" si="23"/>
        <v/>
      </c>
    </row>
    <row r="486" spans="1:15" x14ac:dyDescent="0.25">
      <c r="A486">
        <v>10912</v>
      </c>
      <c r="B486" t="s">
        <v>98</v>
      </c>
      <c r="C486" t="s">
        <v>118</v>
      </c>
      <c r="D486">
        <v>9.0909090999999997E-2</v>
      </c>
      <c r="E486">
        <f t="shared" si="21"/>
        <v>1.0000000010000001</v>
      </c>
      <c r="F486" t="str">
        <f t="shared" si="22"/>
        <v/>
      </c>
      <c r="H486">
        <f>A486</f>
        <v>10912</v>
      </c>
      <c r="I486" t="str">
        <f>CONCATENATE("N",RIGHT(B486,5))</f>
        <v>N24015</v>
      </c>
      <c r="J486" t="str">
        <f>C486</f>
        <v>SL9_2970_0000</v>
      </c>
      <c r="K486">
        <f>D486*L486</f>
        <v>8.8746201422516241E-2</v>
      </c>
      <c r="L486">
        <f>IF(LEFT(B486,1)="F",_xlfn.IFNA(VLOOKUP(CONCATENATE("F",RIGHT(B:B,5),C:C),'F &amp; N Factors'!C:M,10,FALSE),1),_xlfn.IFNA(VLOOKUP(CONCATENATE("F",RIGHT(B:B,5),C:C),'F &amp; N Factors'!C:M,11,FALSE),1))</f>
        <v>0.97620821467147045</v>
      </c>
      <c r="N486">
        <f>SUMIFS(K:K,I:I,I:I,J:J,J:J)</f>
        <v>1.0000000010000001</v>
      </c>
      <c r="O486" t="str">
        <f t="shared" si="23"/>
        <v/>
      </c>
    </row>
    <row r="487" spans="1:15" x14ac:dyDescent="0.25">
      <c r="A487">
        <v>10913</v>
      </c>
      <c r="B487" t="s">
        <v>98</v>
      </c>
      <c r="C487" t="s">
        <v>118</v>
      </c>
      <c r="D487">
        <v>9.0909090999999997E-2</v>
      </c>
      <c r="E487">
        <f t="shared" si="21"/>
        <v>1.0000000010000001</v>
      </c>
      <c r="F487" t="str">
        <f t="shared" si="22"/>
        <v/>
      </c>
      <c r="H487">
        <f>A487</f>
        <v>10913</v>
      </c>
      <c r="I487" t="str">
        <f>CONCATENATE("N",RIGHT(B487,5))</f>
        <v>N24015</v>
      </c>
      <c r="J487" t="str">
        <f>C487</f>
        <v>SL9_2970_0000</v>
      </c>
      <c r="K487">
        <f>D487*L487</f>
        <v>8.8746201422516241E-2</v>
      </c>
      <c r="L487">
        <f>IF(LEFT(B487,1)="F",_xlfn.IFNA(VLOOKUP(CONCATENATE("F",RIGHT(B:B,5),C:C),'F &amp; N Factors'!C:M,10,FALSE),1),_xlfn.IFNA(VLOOKUP(CONCATENATE("F",RIGHT(B:B,5),C:C),'F &amp; N Factors'!C:M,11,FALSE),1))</f>
        <v>0.97620821467147045</v>
      </c>
      <c r="N487">
        <f>SUMIFS(K:K,I:I,I:I,J:J,J:J)</f>
        <v>1.0000000010000001</v>
      </c>
      <c r="O487" t="str">
        <f t="shared" si="23"/>
        <v/>
      </c>
    </row>
    <row r="488" spans="1:15" x14ac:dyDescent="0.25">
      <c r="A488">
        <v>10914</v>
      </c>
      <c r="B488" t="s">
        <v>98</v>
      </c>
      <c r="C488" t="s">
        <v>118</v>
      </c>
      <c r="D488">
        <v>9.0909090999999997E-2</v>
      </c>
      <c r="E488">
        <f t="shared" si="21"/>
        <v>1.0000000010000001</v>
      </c>
      <c r="F488" t="str">
        <f t="shared" si="22"/>
        <v/>
      </c>
      <c r="H488">
        <f>A488</f>
        <v>10914</v>
      </c>
      <c r="I488" t="str">
        <f>CONCATENATE("N",RIGHT(B488,5))</f>
        <v>N24015</v>
      </c>
      <c r="J488" t="str">
        <f>C488</f>
        <v>SL9_2970_0000</v>
      </c>
      <c r="K488">
        <f>D488*L488</f>
        <v>8.8746201422516241E-2</v>
      </c>
      <c r="L488">
        <f>IF(LEFT(B488,1)="F",_xlfn.IFNA(VLOOKUP(CONCATENATE("F",RIGHT(B:B,5),C:C),'F &amp; N Factors'!C:M,10,FALSE),1),_xlfn.IFNA(VLOOKUP(CONCATENATE("F",RIGHT(B:B,5),C:C),'F &amp; N Factors'!C:M,11,FALSE),1))</f>
        <v>0.97620821467147045</v>
      </c>
      <c r="N488">
        <f>SUMIFS(K:K,I:I,I:I,J:J,J:J)</f>
        <v>1.0000000010000001</v>
      </c>
      <c r="O488" t="str">
        <f t="shared" si="23"/>
        <v/>
      </c>
    </row>
    <row r="489" spans="1:15" x14ac:dyDescent="0.25">
      <c r="A489">
        <v>10915</v>
      </c>
      <c r="B489" t="s">
        <v>98</v>
      </c>
      <c r="C489" t="s">
        <v>118</v>
      </c>
      <c r="D489">
        <v>9.0909090999999997E-2</v>
      </c>
      <c r="E489">
        <f t="shared" si="21"/>
        <v>1.0000000010000001</v>
      </c>
      <c r="F489" t="str">
        <f t="shared" si="22"/>
        <v/>
      </c>
      <c r="H489">
        <f>A489</f>
        <v>10915</v>
      </c>
      <c r="I489" t="str">
        <f>CONCATENATE("N",RIGHT(B489,5))</f>
        <v>N24015</v>
      </c>
      <c r="J489" t="str">
        <f>C489</f>
        <v>SL9_2970_0000</v>
      </c>
      <c r="K489">
        <f>D489*L489</f>
        <v>8.8746201422516241E-2</v>
      </c>
      <c r="L489">
        <f>IF(LEFT(B489,1)="F",_xlfn.IFNA(VLOOKUP(CONCATENATE("F",RIGHT(B:B,5),C:C),'F &amp; N Factors'!C:M,10,FALSE),1),_xlfn.IFNA(VLOOKUP(CONCATENATE("F",RIGHT(B:B,5),C:C),'F &amp; N Factors'!C:M,11,FALSE),1))</f>
        <v>0.97620821467147045</v>
      </c>
      <c r="N489">
        <f>SUMIFS(K:K,I:I,I:I,J:J,J:J)</f>
        <v>1.0000000010000001</v>
      </c>
      <c r="O489" t="str">
        <f t="shared" si="23"/>
        <v/>
      </c>
    </row>
    <row r="490" spans="1:15" x14ac:dyDescent="0.25">
      <c r="A490">
        <v>10935</v>
      </c>
      <c r="B490" t="s">
        <v>98</v>
      </c>
      <c r="C490" t="s">
        <v>118</v>
      </c>
      <c r="D490">
        <v>9.0909090999999997E-2</v>
      </c>
      <c r="E490">
        <f t="shared" si="21"/>
        <v>1.0000000010000001</v>
      </c>
      <c r="F490" t="str">
        <f t="shared" si="22"/>
        <v/>
      </c>
      <c r="H490">
        <f>A490</f>
        <v>10935</v>
      </c>
      <c r="I490" t="str">
        <f>CONCATENATE("N",RIGHT(B490,5))</f>
        <v>N24015</v>
      </c>
      <c r="J490" t="str">
        <f>C490</f>
        <v>SL9_2970_0000</v>
      </c>
      <c r="K490">
        <f>D490*L490</f>
        <v>8.8746201422516241E-2</v>
      </c>
      <c r="L490">
        <f>IF(LEFT(B490,1)="F",_xlfn.IFNA(VLOOKUP(CONCATENATE("F",RIGHT(B:B,5),C:C),'F &amp; N Factors'!C:M,10,FALSE),1),_xlfn.IFNA(VLOOKUP(CONCATENATE("F",RIGHT(B:B,5),C:C),'F &amp; N Factors'!C:M,11,FALSE),1))</f>
        <v>0.97620821467147045</v>
      </c>
      <c r="N490">
        <f>SUMIFS(K:K,I:I,I:I,J:J,J:J)</f>
        <v>1.0000000010000001</v>
      </c>
      <c r="O490" t="str">
        <f t="shared" si="23"/>
        <v/>
      </c>
    </row>
    <row r="491" spans="1:15" x14ac:dyDescent="0.25">
      <c r="A491">
        <v>10878</v>
      </c>
      <c r="B491" t="s">
        <v>98</v>
      </c>
      <c r="C491" t="s">
        <v>119</v>
      </c>
      <c r="D491">
        <v>0.5</v>
      </c>
      <c r="E491">
        <f t="shared" si="21"/>
        <v>1</v>
      </c>
      <c r="F491" t="str">
        <f t="shared" si="22"/>
        <v/>
      </c>
      <c r="H491">
        <f>A491</f>
        <v>10878</v>
      </c>
      <c r="I491" t="str">
        <f>CONCATENATE("N",RIGHT(B491,5))</f>
        <v>N24015</v>
      </c>
      <c r="J491" t="str">
        <f>C491</f>
        <v>SL9_2971_0000</v>
      </c>
      <c r="K491">
        <f>D491*L491</f>
        <v>0.5</v>
      </c>
      <c r="L491">
        <f>IF(LEFT(B491,1)="F",_xlfn.IFNA(VLOOKUP(CONCATENATE("F",RIGHT(B:B,5),C:C),'F &amp; N Factors'!C:M,10,FALSE),1),_xlfn.IFNA(VLOOKUP(CONCATENATE("F",RIGHT(B:B,5),C:C),'F &amp; N Factors'!C:M,11,FALSE),1))</f>
        <v>1</v>
      </c>
      <c r="N491">
        <f>SUMIFS(K:K,I:I,I:I,J:J,J:J)</f>
        <v>1</v>
      </c>
      <c r="O491" t="str">
        <f t="shared" si="23"/>
        <v/>
      </c>
    </row>
    <row r="492" spans="1:15" x14ac:dyDescent="0.25">
      <c r="A492">
        <v>10907</v>
      </c>
      <c r="B492" t="s">
        <v>98</v>
      </c>
      <c r="C492" t="s">
        <v>119</v>
      </c>
      <c r="D492">
        <v>0.5</v>
      </c>
      <c r="E492">
        <f t="shared" si="21"/>
        <v>1</v>
      </c>
      <c r="F492" t="str">
        <f t="shared" si="22"/>
        <v/>
      </c>
      <c r="H492">
        <f>A492</f>
        <v>10907</v>
      </c>
      <c r="I492" t="str">
        <f>CONCATENATE("N",RIGHT(B492,5))</f>
        <v>N24015</v>
      </c>
      <c r="J492" t="str">
        <f>C492</f>
        <v>SL9_2971_0000</v>
      </c>
      <c r="K492">
        <f>D492*L492</f>
        <v>0.5</v>
      </c>
      <c r="L492">
        <f>IF(LEFT(B492,1)="F",_xlfn.IFNA(VLOOKUP(CONCATENATE("F",RIGHT(B:B,5),C:C),'F &amp; N Factors'!C:M,10,FALSE),1),_xlfn.IFNA(VLOOKUP(CONCATENATE("F",RIGHT(B:B,5),C:C),'F &amp; N Factors'!C:M,11,FALSE),1))</f>
        <v>1</v>
      </c>
      <c r="N492">
        <f>SUMIFS(K:K,I:I,I:I,J:J,J:J)</f>
        <v>1</v>
      </c>
      <c r="O492" t="str">
        <f t="shared" si="23"/>
        <v/>
      </c>
    </row>
    <row r="493" spans="1:15" x14ac:dyDescent="0.25">
      <c r="A493">
        <v>6469</v>
      </c>
      <c r="B493" t="s">
        <v>120</v>
      </c>
      <c r="C493" t="s">
        <v>121</v>
      </c>
      <c r="D493">
        <v>0.125</v>
      </c>
      <c r="E493">
        <f t="shared" si="21"/>
        <v>1</v>
      </c>
      <c r="F493" t="str">
        <f t="shared" si="22"/>
        <v/>
      </c>
      <c r="H493">
        <f>A493</f>
        <v>6469</v>
      </c>
      <c r="I493" t="str">
        <f>CONCATENATE("N",RIGHT(B493,5))</f>
        <v>N24017</v>
      </c>
      <c r="J493" t="str">
        <f>C493</f>
        <v>PL0_5290_0000</v>
      </c>
      <c r="K493">
        <f>D493*L493</f>
        <v>6.9426239613514712E-2</v>
      </c>
      <c r="L493">
        <f>IF(LEFT(B493,1)="F",_xlfn.IFNA(VLOOKUP(CONCATENATE("F",RIGHT(B:B,5),C:C),'F &amp; N Factors'!C:M,10,FALSE),1),_xlfn.IFNA(VLOOKUP(CONCATENATE("F",RIGHT(B:B,5),C:C),'F &amp; N Factors'!C:M,11,FALSE),1))</f>
        <v>0.5554099169081177</v>
      </c>
      <c r="N493">
        <f>SUMIFS(K:K,I:I,I:I,J:J,J:J)</f>
        <v>0.99999999999999989</v>
      </c>
      <c r="O493" t="str">
        <f t="shared" si="23"/>
        <v/>
      </c>
    </row>
    <row r="494" spans="1:15" x14ac:dyDescent="0.25">
      <c r="A494">
        <v>6470</v>
      </c>
      <c r="B494" t="s">
        <v>120</v>
      </c>
      <c r="C494" t="s">
        <v>121</v>
      </c>
      <c r="D494">
        <v>0.25</v>
      </c>
      <c r="E494">
        <f t="shared" si="21"/>
        <v>1</v>
      </c>
      <c r="F494" t="str">
        <f t="shared" si="22"/>
        <v/>
      </c>
      <c r="H494">
        <f>A494</f>
        <v>6470</v>
      </c>
      <c r="I494" t="str">
        <f>CONCATENATE("N",RIGHT(B494,5))</f>
        <v>N24017</v>
      </c>
      <c r="J494" t="str">
        <f>C494</f>
        <v>PL0_5290_0000</v>
      </c>
      <c r="K494">
        <f>D494*L494</f>
        <v>0.13885247922702942</v>
      </c>
      <c r="L494">
        <f>IF(LEFT(B494,1)="F",_xlfn.IFNA(VLOOKUP(CONCATENATE("F",RIGHT(B:B,5),C:C),'F &amp; N Factors'!C:M,10,FALSE),1),_xlfn.IFNA(VLOOKUP(CONCATENATE("F",RIGHT(B:B,5),C:C),'F &amp; N Factors'!C:M,11,FALSE),1))</f>
        <v>0.5554099169081177</v>
      </c>
      <c r="N494">
        <f>SUMIFS(K:K,I:I,I:I,J:J,J:J)</f>
        <v>0.99999999999999989</v>
      </c>
      <c r="O494" t="str">
        <f t="shared" si="23"/>
        <v/>
      </c>
    </row>
    <row r="495" spans="1:15" x14ac:dyDescent="0.25">
      <c r="A495">
        <v>6471</v>
      </c>
      <c r="B495" t="s">
        <v>120</v>
      </c>
      <c r="C495" t="s">
        <v>121</v>
      </c>
      <c r="D495">
        <v>0.25</v>
      </c>
      <c r="E495">
        <f t="shared" si="21"/>
        <v>1</v>
      </c>
      <c r="F495" t="str">
        <f t="shared" si="22"/>
        <v/>
      </c>
      <c r="H495">
        <f>A495</f>
        <v>6471</v>
      </c>
      <c r="I495" t="str">
        <f>CONCATENATE("N",RIGHT(B495,5))</f>
        <v>N24017</v>
      </c>
      <c r="J495" t="str">
        <f>C495</f>
        <v>PL0_5290_0000</v>
      </c>
      <c r="K495">
        <f>D495*L495</f>
        <v>0.13885247922702942</v>
      </c>
      <c r="L495">
        <f>IF(LEFT(B495,1)="F",_xlfn.IFNA(VLOOKUP(CONCATENATE("F",RIGHT(B:B,5),C:C),'F &amp; N Factors'!C:M,10,FALSE),1),_xlfn.IFNA(VLOOKUP(CONCATENATE("F",RIGHT(B:B,5),C:C),'F &amp; N Factors'!C:M,11,FALSE),1))</f>
        <v>0.5554099169081177</v>
      </c>
      <c r="N495">
        <f>SUMIFS(K:K,I:I,I:I,J:J,J:J)</f>
        <v>0.99999999999999989</v>
      </c>
      <c r="O495" t="str">
        <f t="shared" si="23"/>
        <v/>
      </c>
    </row>
    <row r="496" spans="1:15" x14ac:dyDescent="0.25">
      <c r="A496">
        <v>6472</v>
      </c>
      <c r="B496" t="s">
        <v>120</v>
      </c>
      <c r="C496" t="s">
        <v>121</v>
      </c>
      <c r="D496">
        <v>0.25</v>
      </c>
      <c r="E496">
        <f t="shared" si="21"/>
        <v>1</v>
      </c>
      <c r="F496" t="str">
        <f t="shared" si="22"/>
        <v/>
      </c>
      <c r="H496">
        <f>A496</f>
        <v>6472</v>
      </c>
      <c r="I496" t="str">
        <f>CONCATENATE("N",RIGHT(B496,5))</f>
        <v>N24017</v>
      </c>
      <c r="J496" t="str">
        <f>C496</f>
        <v>PL0_5290_0000</v>
      </c>
      <c r="K496">
        <f>D496*L496</f>
        <v>0.13885247922702942</v>
      </c>
      <c r="L496">
        <f>IF(LEFT(B496,1)="F",_xlfn.IFNA(VLOOKUP(CONCATENATE("F",RIGHT(B:B,5),C:C),'F &amp; N Factors'!C:M,10,FALSE),1),_xlfn.IFNA(VLOOKUP(CONCATENATE("F",RIGHT(B:B,5),C:C),'F &amp; N Factors'!C:M,11,FALSE),1))</f>
        <v>0.5554099169081177</v>
      </c>
      <c r="N496">
        <f>SUMIFS(K:K,I:I,I:I,J:J,J:J)</f>
        <v>0.99999999999999989</v>
      </c>
      <c r="O496" t="str">
        <f t="shared" si="23"/>
        <v/>
      </c>
    </row>
    <row r="497" spans="1:15" x14ac:dyDescent="0.25">
      <c r="A497">
        <v>6473</v>
      </c>
      <c r="B497" t="s">
        <v>120</v>
      </c>
      <c r="C497" t="s">
        <v>121</v>
      </c>
      <c r="D497">
        <v>0.125</v>
      </c>
      <c r="E497">
        <f t="shared" si="21"/>
        <v>1</v>
      </c>
      <c r="F497" t="str">
        <f t="shared" si="22"/>
        <v/>
      </c>
      <c r="H497">
        <f>A497</f>
        <v>6473</v>
      </c>
      <c r="I497" t="str">
        <f>CONCATENATE("N",RIGHT(B497,5))</f>
        <v>N24017</v>
      </c>
      <c r="J497" t="str">
        <f>C497</f>
        <v>PL0_5290_0000</v>
      </c>
      <c r="K497">
        <f>D497*L497</f>
        <v>6.9426239613514712E-2</v>
      </c>
      <c r="L497">
        <f>IF(LEFT(B497,1)="F",_xlfn.IFNA(VLOOKUP(CONCATENATE("F",RIGHT(B:B,5),C:C),'F &amp; N Factors'!C:M,10,FALSE),1),_xlfn.IFNA(VLOOKUP(CONCATENATE("F",RIGHT(B:B,5),C:C),'F &amp; N Factors'!C:M,11,FALSE),1))</f>
        <v>0.5554099169081177</v>
      </c>
      <c r="N497">
        <f>SUMIFS(K:K,I:I,I:I,J:J,J:J)</f>
        <v>0.99999999999999989</v>
      </c>
      <c r="O497" t="str">
        <f t="shared" si="23"/>
        <v/>
      </c>
    </row>
    <row r="498" spans="1:15" x14ac:dyDescent="0.25">
      <c r="A498">
        <v>6473</v>
      </c>
      <c r="B498" t="s">
        <v>120</v>
      </c>
      <c r="C498" t="s">
        <v>122</v>
      </c>
      <c r="D498">
        <v>0.1</v>
      </c>
      <c r="E498">
        <f t="shared" si="21"/>
        <v>1.0000000000000002</v>
      </c>
      <c r="F498" t="str">
        <f t="shared" si="22"/>
        <v/>
      </c>
      <c r="H498">
        <f>A498</f>
        <v>6473</v>
      </c>
      <c r="I498" t="str">
        <f>CONCATENATE("N",RIGHT(B498,5))</f>
        <v>N24017</v>
      </c>
      <c r="J498" t="str">
        <f>C498</f>
        <v>PL0_5390_0000</v>
      </c>
      <c r="K498">
        <f>D498*L498</f>
        <v>8.9278064638847424E-2</v>
      </c>
      <c r="L498">
        <f>IF(LEFT(B498,1)="F",_xlfn.IFNA(VLOOKUP(CONCATENATE("F",RIGHT(B:B,5),C:C),'F &amp; N Factors'!C:M,10,FALSE),1),_xlfn.IFNA(VLOOKUP(CONCATENATE("F",RIGHT(B:B,5),C:C),'F &amp; N Factors'!C:M,11,FALSE),1))</f>
        <v>0.89278064638847421</v>
      </c>
      <c r="N498">
        <f>SUMIFS(K:K,I:I,I:I,J:J,J:J)</f>
        <v>1.0000000000000002</v>
      </c>
      <c r="O498" t="str">
        <f t="shared" si="23"/>
        <v/>
      </c>
    </row>
    <row r="499" spans="1:15" x14ac:dyDescent="0.25">
      <c r="A499">
        <v>6474</v>
      </c>
      <c r="B499" t="s">
        <v>120</v>
      </c>
      <c r="C499" t="s">
        <v>122</v>
      </c>
      <c r="D499">
        <v>0.4</v>
      </c>
      <c r="E499">
        <f t="shared" si="21"/>
        <v>1.0000000000000002</v>
      </c>
      <c r="F499" t="str">
        <f t="shared" si="22"/>
        <v/>
      </c>
      <c r="H499">
        <f>A499</f>
        <v>6474</v>
      </c>
      <c r="I499" t="str">
        <f>CONCATENATE("N",RIGHT(B499,5))</f>
        <v>N24017</v>
      </c>
      <c r="J499" t="str">
        <f>C499</f>
        <v>PL0_5390_0000</v>
      </c>
      <c r="K499">
        <f>D499*L499</f>
        <v>0.35711225855538969</v>
      </c>
      <c r="L499">
        <f>IF(LEFT(B499,1)="F",_xlfn.IFNA(VLOOKUP(CONCATENATE("F",RIGHT(B:B,5),C:C),'F &amp; N Factors'!C:M,10,FALSE),1),_xlfn.IFNA(VLOOKUP(CONCATENATE("F",RIGHT(B:B,5),C:C),'F &amp; N Factors'!C:M,11,FALSE),1))</f>
        <v>0.89278064638847421</v>
      </c>
      <c r="N499">
        <f>SUMIFS(K:K,I:I,I:I,J:J,J:J)</f>
        <v>1.0000000000000002</v>
      </c>
      <c r="O499" t="str">
        <f t="shared" si="23"/>
        <v/>
      </c>
    </row>
    <row r="500" spans="1:15" x14ac:dyDescent="0.25">
      <c r="A500">
        <v>6475</v>
      </c>
      <c r="B500" t="s">
        <v>120</v>
      </c>
      <c r="C500" t="s">
        <v>122</v>
      </c>
      <c r="D500">
        <v>0.3</v>
      </c>
      <c r="E500">
        <f t="shared" si="21"/>
        <v>1.0000000000000002</v>
      </c>
      <c r="F500" t="str">
        <f t="shared" si="22"/>
        <v/>
      </c>
      <c r="H500">
        <f>A500</f>
        <v>6475</v>
      </c>
      <c r="I500" t="str">
        <f>CONCATENATE("N",RIGHT(B500,5))</f>
        <v>N24017</v>
      </c>
      <c r="J500" t="str">
        <f>C500</f>
        <v>PL0_5390_0000</v>
      </c>
      <c r="K500">
        <f>D500*L500</f>
        <v>0.26783419391654223</v>
      </c>
      <c r="L500">
        <f>IF(LEFT(B500,1)="F",_xlfn.IFNA(VLOOKUP(CONCATENATE("F",RIGHT(B:B,5),C:C),'F &amp; N Factors'!C:M,10,FALSE),1),_xlfn.IFNA(VLOOKUP(CONCATENATE("F",RIGHT(B:B,5),C:C),'F &amp; N Factors'!C:M,11,FALSE),1))</f>
        <v>0.89278064638847421</v>
      </c>
      <c r="N500">
        <f>SUMIFS(K:K,I:I,I:I,J:J,J:J)</f>
        <v>1.0000000000000002</v>
      </c>
      <c r="O500" t="str">
        <f t="shared" si="23"/>
        <v/>
      </c>
    </row>
    <row r="501" spans="1:15" x14ac:dyDescent="0.25">
      <c r="A501">
        <v>6476</v>
      </c>
      <c r="B501" t="s">
        <v>120</v>
      </c>
      <c r="C501" t="s">
        <v>122</v>
      </c>
      <c r="D501">
        <v>0.04</v>
      </c>
      <c r="E501">
        <f t="shared" si="21"/>
        <v>1.0000000000000002</v>
      </c>
      <c r="F501" t="str">
        <f t="shared" si="22"/>
        <v/>
      </c>
      <c r="H501">
        <f>A501</f>
        <v>6476</v>
      </c>
      <c r="I501" t="str">
        <f>CONCATENATE("N",RIGHT(B501,5))</f>
        <v>N24017</v>
      </c>
      <c r="J501" t="str">
        <f>C501</f>
        <v>PL0_5390_0000</v>
      </c>
      <c r="K501">
        <f>D501*L501</f>
        <v>3.5711225855538972E-2</v>
      </c>
      <c r="L501">
        <f>IF(LEFT(B501,1)="F",_xlfn.IFNA(VLOOKUP(CONCATENATE("F",RIGHT(B:B,5),C:C),'F &amp; N Factors'!C:M,10,FALSE),1),_xlfn.IFNA(VLOOKUP(CONCATENATE("F",RIGHT(B:B,5),C:C),'F &amp; N Factors'!C:M,11,FALSE),1))</f>
        <v>0.89278064638847421</v>
      </c>
      <c r="N501">
        <f>SUMIFS(K:K,I:I,I:I,J:J,J:J)</f>
        <v>1.0000000000000002</v>
      </c>
      <c r="O501" t="str">
        <f t="shared" si="23"/>
        <v/>
      </c>
    </row>
    <row r="502" spans="1:15" x14ac:dyDescent="0.25">
      <c r="A502">
        <v>6477</v>
      </c>
      <c r="B502" t="s">
        <v>120</v>
      </c>
      <c r="C502" t="s">
        <v>122</v>
      </c>
      <c r="D502">
        <v>0.04</v>
      </c>
      <c r="E502">
        <f t="shared" si="21"/>
        <v>1.0000000000000002</v>
      </c>
      <c r="F502" t="str">
        <f t="shared" si="22"/>
        <v/>
      </c>
      <c r="H502">
        <f>A502</f>
        <v>6477</v>
      </c>
      <c r="I502" t="str">
        <f>CONCATENATE("N",RIGHT(B502,5))</f>
        <v>N24017</v>
      </c>
      <c r="J502" t="str">
        <f>C502</f>
        <v>PL0_5390_0000</v>
      </c>
      <c r="K502">
        <f>D502*L502</f>
        <v>3.5711225855538972E-2</v>
      </c>
      <c r="L502">
        <f>IF(LEFT(B502,1)="F",_xlfn.IFNA(VLOOKUP(CONCATENATE("F",RIGHT(B:B,5),C:C),'F &amp; N Factors'!C:M,10,FALSE),1),_xlfn.IFNA(VLOOKUP(CONCATENATE("F",RIGHT(B:B,5),C:C),'F &amp; N Factors'!C:M,11,FALSE),1))</f>
        <v>0.89278064638847421</v>
      </c>
      <c r="N502">
        <f>SUMIFS(K:K,I:I,I:I,J:J,J:J)</f>
        <v>1.0000000000000002</v>
      </c>
      <c r="O502" t="str">
        <f t="shared" si="23"/>
        <v/>
      </c>
    </row>
    <row r="503" spans="1:15" x14ac:dyDescent="0.25">
      <c r="A503">
        <v>6478</v>
      </c>
      <c r="B503" t="s">
        <v>120</v>
      </c>
      <c r="C503" t="s">
        <v>122</v>
      </c>
      <c r="D503">
        <v>0.04</v>
      </c>
      <c r="E503">
        <f t="shared" si="21"/>
        <v>1.0000000000000002</v>
      </c>
      <c r="F503" t="str">
        <f t="shared" si="22"/>
        <v/>
      </c>
      <c r="H503">
        <f>A503</f>
        <v>6478</v>
      </c>
      <c r="I503" t="str">
        <f>CONCATENATE("N",RIGHT(B503,5))</f>
        <v>N24017</v>
      </c>
      <c r="J503" t="str">
        <f>C503</f>
        <v>PL0_5390_0000</v>
      </c>
      <c r="K503">
        <f>D503*L503</f>
        <v>3.5711225855538972E-2</v>
      </c>
      <c r="L503">
        <f>IF(LEFT(B503,1)="F",_xlfn.IFNA(VLOOKUP(CONCATENATE("F",RIGHT(B:B,5),C:C),'F &amp; N Factors'!C:M,10,FALSE),1),_xlfn.IFNA(VLOOKUP(CONCATENATE("F",RIGHT(B:B,5),C:C),'F &amp; N Factors'!C:M,11,FALSE),1))</f>
        <v>0.89278064638847421</v>
      </c>
      <c r="N503">
        <f>SUMIFS(K:K,I:I,I:I,J:J,J:J)</f>
        <v>1.0000000000000002</v>
      </c>
      <c r="O503" t="str">
        <f t="shared" si="23"/>
        <v/>
      </c>
    </row>
    <row r="504" spans="1:15" x14ac:dyDescent="0.25">
      <c r="A504">
        <v>6479</v>
      </c>
      <c r="B504" t="s">
        <v>120</v>
      </c>
      <c r="C504" t="s">
        <v>122</v>
      </c>
      <c r="D504">
        <v>0.04</v>
      </c>
      <c r="E504">
        <f t="shared" si="21"/>
        <v>1.0000000000000002</v>
      </c>
      <c r="F504" t="str">
        <f t="shared" si="22"/>
        <v/>
      </c>
      <c r="H504">
        <f>A504</f>
        <v>6479</v>
      </c>
      <c r="I504" t="str">
        <f>CONCATENATE("N",RIGHT(B504,5))</f>
        <v>N24017</v>
      </c>
      <c r="J504" t="str">
        <f>C504</f>
        <v>PL0_5390_0000</v>
      </c>
      <c r="K504">
        <f>D504*L504</f>
        <v>3.5711225855538972E-2</v>
      </c>
      <c r="L504">
        <f>IF(LEFT(B504,1)="F",_xlfn.IFNA(VLOOKUP(CONCATENATE("F",RIGHT(B:B,5),C:C),'F &amp; N Factors'!C:M,10,FALSE),1),_xlfn.IFNA(VLOOKUP(CONCATENATE("F",RIGHT(B:B,5),C:C),'F &amp; N Factors'!C:M,11,FALSE),1))</f>
        <v>0.89278064638847421</v>
      </c>
      <c r="N504">
        <f>SUMIFS(K:K,I:I,I:I,J:J,J:J)</f>
        <v>1.0000000000000002</v>
      </c>
      <c r="O504" t="str">
        <f t="shared" si="23"/>
        <v/>
      </c>
    </row>
    <row r="505" spans="1:15" x14ac:dyDescent="0.25">
      <c r="A505">
        <v>6480</v>
      </c>
      <c r="B505" t="s">
        <v>120</v>
      </c>
      <c r="C505" t="s">
        <v>122</v>
      </c>
      <c r="D505">
        <v>0.04</v>
      </c>
      <c r="E505">
        <f t="shared" si="21"/>
        <v>1.0000000000000002</v>
      </c>
      <c r="F505" t="str">
        <f t="shared" si="22"/>
        <v/>
      </c>
      <c r="H505">
        <f>A505</f>
        <v>6480</v>
      </c>
      <c r="I505" t="str">
        <f>CONCATENATE("N",RIGHT(B505,5))</f>
        <v>N24017</v>
      </c>
      <c r="J505" t="str">
        <f>C505</f>
        <v>PL0_5390_0000</v>
      </c>
      <c r="K505">
        <f>D505*L505</f>
        <v>3.5711225855538972E-2</v>
      </c>
      <c r="L505">
        <f>IF(LEFT(B505,1)="F",_xlfn.IFNA(VLOOKUP(CONCATENATE("F",RIGHT(B:B,5),C:C),'F &amp; N Factors'!C:M,10,FALSE),1),_xlfn.IFNA(VLOOKUP(CONCATENATE("F",RIGHT(B:B,5),C:C),'F &amp; N Factors'!C:M,11,FALSE),1))</f>
        <v>0.89278064638847421</v>
      </c>
      <c r="N505">
        <f>SUMIFS(K:K,I:I,I:I,J:J,J:J)</f>
        <v>1.0000000000000002</v>
      </c>
      <c r="O505" t="str">
        <f t="shared" si="23"/>
        <v/>
      </c>
    </row>
    <row r="506" spans="1:15" x14ac:dyDescent="0.25">
      <c r="A506">
        <v>6482</v>
      </c>
      <c r="B506" t="s">
        <v>120</v>
      </c>
      <c r="C506" t="s">
        <v>123</v>
      </c>
      <c r="D506">
        <v>0.1</v>
      </c>
      <c r="E506">
        <f t="shared" si="21"/>
        <v>1</v>
      </c>
      <c r="F506" t="str">
        <f t="shared" si="22"/>
        <v/>
      </c>
      <c r="H506">
        <f>A506</f>
        <v>6482</v>
      </c>
      <c r="I506" t="str">
        <f>CONCATENATE("N",RIGHT(B506,5))</f>
        <v>N24017</v>
      </c>
      <c r="J506" t="str">
        <f>C506</f>
        <v>PL0_5391_0000</v>
      </c>
      <c r="K506">
        <f>D506*L506</f>
        <v>8.9277733132156756E-2</v>
      </c>
      <c r="L506">
        <f>IF(LEFT(B506,1)="F",_xlfn.IFNA(VLOOKUP(CONCATENATE("F",RIGHT(B:B,5),C:C),'F &amp; N Factors'!C:M,10,FALSE),1),_xlfn.IFNA(VLOOKUP(CONCATENATE("F",RIGHT(B:B,5),C:C),'F &amp; N Factors'!C:M,11,FALSE),1))</f>
        <v>0.89277733132156756</v>
      </c>
      <c r="N506">
        <f>SUMIFS(K:K,I:I,I:I,J:J,J:J)</f>
        <v>1</v>
      </c>
      <c r="O506" t="str">
        <f t="shared" si="23"/>
        <v/>
      </c>
    </row>
    <row r="507" spans="1:15" x14ac:dyDescent="0.25">
      <c r="A507">
        <v>6483</v>
      </c>
      <c r="B507" t="s">
        <v>120</v>
      </c>
      <c r="C507" t="s">
        <v>123</v>
      </c>
      <c r="D507">
        <v>0.1</v>
      </c>
      <c r="E507">
        <f t="shared" si="21"/>
        <v>1</v>
      </c>
      <c r="F507" t="str">
        <f t="shared" si="22"/>
        <v/>
      </c>
      <c r="H507">
        <f>A507</f>
        <v>6483</v>
      </c>
      <c r="I507" t="str">
        <f>CONCATENATE("N",RIGHT(B507,5))</f>
        <v>N24017</v>
      </c>
      <c r="J507" t="str">
        <f>C507</f>
        <v>PL0_5391_0000</v>
      </c>
      <c r="K507">
        <f>D507*L507</f>
        <v>8.9277733132156756E-2</v>
      </c>
      <c r="L507">
        <f>IF(LEFT(B507,1)="F",_xlfn.IFNA(VLOOKUP(CONCATENATE("F",RIGHT(B:B,5),C:C),'F &amp; N Factors'!C:M,10,FALSE),1),_xlfn.IFNA(VLOOKUP(CONCATENATE("F",RIGHT(B:B,5),C:C),'F &amp; N Factors'!C:M,11,FALSE),1))</f>
        <v>0.89277733132156756</v>
      </c>
      <c r="N507">
        <f>SUMIFS(K:K,I:I,I:I,J:J,J:J)</f>
        <v>1</v>
      </c>
      <c r="O507" t="str">
        <f t="shared" si="23"/>
        <v/>
      </c>
    </row>
    <row r="508" spans="1:15" x14ac:dyDescent="0.25">
      <c r="A508">
        <v>6485</v>
      </c>
      <c r="B508" t="s">
        <v>120</v>
      </c>
      <c r="C508" t="s">
        <v>123</v>
      </c>
      <c r="D508">
        <v>0.1</v>
      </c>
      <c r="E508">
        <f t="shared" si="21"/>
        <v>1</v>
      </c>
      <c r="F508" t="str">
        <f t="shared" si="22"/>
        <v/>
      </c>
      <c r="H508">
        <f>A508</f>
        <v>6485</v>
      </c>
      <c r="I508" t="str">
        <f>CONCATENATE("N",RIGHT(B508,5))</f>
        <v>N24017</v>
      </c>
      <c r="J508" t="str">
        <f>C508</f>
        <v>PL0_5391_0000</v>
      </c>
      <c r="K508">
        <f>D508*L508</f>
        <v>8.9277733132156756E-2</v>
      </c>
      <c r="L508">
        <f>IF(LEFT(B508,1)="F",_xlfn.IFNA(VLOOKUP(CONCATENATE("F",RIGHT(B:B,5),C:C),'F &amp; N Factors'!C:M,10,FALSE),1),_xlfn.IFNA(VLOOKUP(CONCATENATE("F",RIGHT(B:B,5),C:C),'F &amp; N Factors'!C:M,11,FALSE),1))</f>
        <v>0.89277733132156756</v>
      </c>
      <c r="N508">
        <f>SUMIFS(K:K,I:I,I:I,J:J,J:J)</f>
        <v>1</v>
      </c>
      <c r="O508" t="str">
        <f t="shared" si="23"/>
        <v/>
      </c>
    </row>
    <row r="509" spans="1:15" x14ac:dyDescent="0.25">
      <c r="A509">
        <v>6610</v>
      </c>
      <c r="B509" t="s">
        <v>120</v>
      </c>
      <c r="C509" t="s">
        <v>123</v>
      </c>
      <c r="D509">
        <v>0.7</v>
      </c>
      <c r="E509">
        <f t="shared" si="21"/>
        <v>1</v>
      </c>
      <c r="F509" t="str">
        <f t="shared" si="22"/>
        <v/>
      </c>
      <c r="H509">
        <f>A509</f>
        <v>6610</v>
      </c>
      <c r="I509" t="str">
        <f>CONCATENATE("N",RIGHT(B509,5))</f>
        <v>N24017</v>
      </c>
      <c r="J509" t="str">
        <f>C509</f>
        <v>PL0_5391_0000</v>
      </c>
      <c r="K509">
        <f>D509*L509</f>
        <v>0.62494413192509723</v>
      </c>
      <c r="L509">
        <f>IF(LEFT(B509,1)="F",_xlfn.IFNA(VLOOKUP(CONCATENATE("F",RIGHT(B:B,5),C:C),'F &amp; N Factors'!C:M,10,FALSE),1),_xlfn.IFNA(VLOOKUP(CONCATENATE("F",RIGHT(B:B,5),C:C),'F &amp; N Factors'!C:M,11,FALSE),1))</f>
        <v>0.89277733132156756</v>
      </c>
      <c r="N509">
        <f>SUMIFS(K:K,I:I,I:I,J:J,J:J)</f>
        <v>1</v>
      </c>
      <c r="O509" t="str">
        <f t="shared" si="23"/>
        <v/>
      </c>
    </row>
    <row r="510" spans="1:15" x14ac:dyDescent="0.25">
      <c r="A510">
        <v>6486</v>
      </c>
      <c r="B510" t="s">
        <v>120</v>
      </c>
      <c r="C510" t="s">
        <v>124</v>
      </c>
      <c r="D510">
        <v>0.14285714299999999</v>
      </c>
      <c r="E510">
        <f t="shared" si="21"/>
        <v>1.0000000009999999</v>
      </c>
      <c r="F510" t="str">
        <f t="shared" si="22"/>
        <v/>
      </c>
      <c r="H510">
        <f>A510</f>
        <v>6486</v>
      </c>
      <c r="I510" t="str">
        <f>CONCATENATE("N",RIGHT(B510,5))</f>
        <v>N24017</v>
      </c>
      <c r="J510" t="str">
        <f>C510</f>
        <v>PL0_5392_0000</v>
      </c>
      <c r="K510">
        <f>D510*L510</f>
        <v>0.13154430907697301</v>
      </c>
      <c r="L510">
        <f>IF(LEFT(B510,1)="F",_xlfn.IFNA(VLOOKUP(CONCATENATE("F",RIGHT(B:B,5),C:C),'F &amp; N Factors'!C:M,10,FALSE),1),_xlfn.IFNA(VLOOKUP(CONCATENATE("F",RIGHT(B:B,5),C:C),'F &amp; N Factors'!C:M,11,FALSE),1))</f>
        <v>0.92081016261800097</v>
      </c>
      <c r="N510">
        <f>SUMIFS(K:K,I:I,I:I,J:J,J:J)</f>
        <v>1.0000000009999999</v>
      </c>
      <c r="O510" t="str">
        <f t="shared" si="23"/>
        <v/>
      </c>
    </row>
    <row r="511" spans="1:15" x14ac:dyDescent="0.25">
      <c r="A511">
        <v>6487</v>
      </c>
      <c r="B511" t="s">
        <v>120</v>
      </c>
      <c r="C511" t="s">
        <v>124</v>
      </c>
      <c r="D511">
        <v>0.14285714299999999</v>
      </c>
      <c r="E511">
        <f t="shared" si="21"/>
        <v>1.0000000009999999</v>
      </c>
      <c r="F511" t="str">
        <f t="shared" si="22"/>
        <v/>
      </c>
      <c r="H511">
        <f>A511</f>
        <v>6487</v>
      </c>
      <c r="I511" t="str">
        <f>CONCATENATE("N",RIGHT(B511,5))</f>
        <v>N24017</v>
      </c>
      <c r="J511" t="str">
        <f>C511</f>
        <v>PL0_5392_0000</v>
      </c>
      <c r="K511">
        <f>D511*L511</f>
        <v>0.13154430907697301</v>
      </c>
      <c r="L511">
        <f>IF(LEFT(B511,1)="F",_xlfn.IFNA(VLOOKUP(CONCATENATE("F",RIGHT(B:B,5),C:C),'F &amp; N Factors'!C:M,10,FALSE),1),_xlfn.IFNA(VLOOKUP(CONCATENATE("F",RIGHT(B:B,5),C:C),'F &amp; N Factors'!C:M,11,FALSE),1))</f>
        <v>0.92081016261800097</v>
      </c>
      <c r="N511">
        <f>SUMIFS(K:K,I:I,I:I,J:J,J:J)</f>
        <v>1.0000000009999999</v>
      </c>
      <c r="O511" t="str">
        <f t="shared" si="23"/>
        <v/>
      </c>
    </row>
    <row r="512" spans="1:15" x14ac:dyDescent="0.25">
      <c r="A512">
        <v>6488</v>
      </c>
      <c r="B512" t="s">
        <v>120</v>
      </c>
      <c r="C512" t="s">
        <v>124</v>
      </c>
      <c r="D512">
        <v>0.14285714299999999</v>
      </c>
      <c r="E512">
        <f t="shared" si="21"/>
        <v>1.0000000009999999</v>
      </c>
      <c r="F512" t="str">
        <f t="shared" si="22"/>
        <v/>
      </c>
      <c r="H512">
        <f>A512</f>
        <v>6488</v>
      </c>
      <c r="I512" t="str">
        <f>CONCATENATE("N",RIGHT(B512,5))</f>
        <v>N24017</v>
      </c>
      <c r="J512" t="str">
        <f>C512</f>
        <v>PL0_5392_0000</v>
      </c>
      <c r="K512">
        <f>D512*L512</f>
        <v>0.13154430907697301</v>
      </c>
      <c r="L512">
        <f>IF(LEFT(B512,1)="F",_xlfn.IFNA(VLOOKUP(CONCATENATE("F",RIGHT(B:B,5),C:C),'F &amp; N Factors'!C:M,10,FALSE),1),_xlfn.IFNA(VLOOKUP(CONCATENATE("F",RIGHT(B:B,5),C:C),'F &amp; N Factors'!C:M,11,FALSE),1))</f>
        <v>0.92081016261800097</v>
      </c>
      <c r="N512">
        <f>SUMIFS(K:K,I:I,I:I,J:J,J:J)</f>
        <v>1.0000000009999999</v>
      </c>
      <c r="O512" t="str">
        <f t="shared" si="23"/>
        <v/>
      </c>
    </row>
    <row r="513" spans="1:15" x14ac:dyDescent="0.25">
      <c r="A513">
        <v>6489</v>
      </c>
      <c r="B513" t="s">
        <v>120</v>
      </c>
      <c r="C513" t="s">
        <v>124</v>
      </c>
      <c r="D513">
        <v>0.14285714299999999</v>
      </c>
      <c r="E513">
        <f t="shared" si="21"/>
        <v>1.0000000009999999</v>
      </c>
      <c r="F513" t="str">
        <f t="shared" si="22"/>
        <v/>
      </c>
      <c r="H513">
        <f>A513</f>
        <v>6489</v>
      </c>
      <c r="I513" t="str">
        <f>CONCATENATE("N",RIGHT(B513,5))</f>
        <v>N24017</v>
      </c>
      <c r="J513" t="str">
        <f>C513</f>
        <v>PL0_5392_0000</v>
      </c>
      <c r="K513">
        <f>D513*L513</f>
        <v>0.13154430907697301</v>
      </c>
      <c r="L513">
        <f>IF(LEFT(B513,1)="F",_xlfn.IFNA(VLOOKUP(CONCATENATE("F",RIGHT(B:B,5),C:C),'F &amp; N Factors'!C:M,10,FALSE),1),_xlfn.IFNA(VLOOKUP(CONCATENATE("F",RIGHT(B:B,5),C:C),'F &amp; N Factors'!C:M,11,FALSE),1))</f>
        <v>0.92081016261800097</v>
      </c>
      <c r="N513">
        <f>SUMIFS(K:K,I:I,I:I,J:J,J:J)</f>
        <v>1.0000000009999999</v>
      </c>
      <c r="O513" t="str">
        <f t="shared" si="23"/>
        <v/>
      </c>
    </row>
    <row r="514" spans="1:15" x14ac:dyDescent="0.25">
      <c r="A514">
        <v>6490</v>
      </c>
      <c r="B514" t="s">
        <v>120</v>
      </c>
      <c r="C514" t="s">
        <v>124</v>
      </c>
      <c r="D514">
        <v>0.14285714299999999</v>
      </c>
      <c r="E514">
        <f t="shared" si="21"/>
        <v>1.0000000009999999</v>
      </c>
      <c r="F514" t="str">
        <f t="shared" si="22"/>
        <v/>
      </c>
      <c r="H514">
        <f>A514</f>
        <v>6490</v>
      </c>
      <c r="I514" t="str">
        <f>CONCATENATE("N",RIGHT(B514,5))</f>
        <v>N24017</v>
      </c>
      <c r="J514" t="str">
        <f>C514</f>
        <v>PL0_5392_0000</v>
      </c>
      <c r="K514">
        <f>D514*L514</f>
        <v>0.13154430907697301</v>
      </c>
      <c r="L514">
        <f>IF(LEFT(B514,1)="F",_xlfn.IFNA(VLOOKUP(CONCATENATE("F",RIGHT(B:B,5),C:C),'F &amp; N Factors'!C:M,10,FALSE),1),_xlfn.IFNA(VLOOKUP(CONCATENATE("F",RIGHT(B:B,5),C:C),'F &amp; N Factors'!C:M,11,FALSE),1))</f>
        <v>0.92081016261800097</v>
      </c>
      <c r="N514">
        <f>SUMIFS(K:K,I:I,I:I,J:J,J:J)</f>
        <v>1.0000000009999999</v>
      </c>
      <c r="O514" t="str">
        <f t="shared" si="23"/>
        <v/>
      </c>
    </row>
    <row r="515" spans="1:15" x14ac:dyDescent="0.25">
      <c r="A515">
        <v>6491</v>
      </c>
      <c r="B515" t="s">
        <v>120</v>
      </c>
      <c r="C515" t="s">
        <v>124</v>
      </c>
      <c r="D515">
        <v>0.14285714299999999</v>
      </c>
      <c r="E515">
        <f t="shared" ref="E515:E578" si="24">SUMIFS(D:D,B:B,B:B,C:C,C:C)</f>
        <v>1.0000000009999999</v>
      </c>
      <c r="F515" t="str">
        <f t="shared" ref="F515:F578" si="25">IF(ABS(E515-1)&gt;0.001,1,"")</f>
        <v/>
      </c>
      <c r="H515">
        <f>A515</f>
        <v>6491</v>
      </c>
      <c r="I515" t="str">
        <f>CONCATENATE("N",RIGHT(B515,5))</f>
        <v>N24017</v>
      </c>
      <c r="J515" t="str">
        <f>C515</f>
        <v>PL0_5392_0000</v>
      </c>
      <c r="K515">
        <f>D515*L515</f>
        <v>0.13154430907697301</v>
      </c>
      <c r="L515">
        <f>IF(LEFT(B515,1)="F",_xlfn.IFNA(VLOOKUP(CONCATENATE("F",RIGHT(B:B,5),C:C),'F &amp; N Factors'!C:M,10,FALSE),1),_xlfn.IFNA(VLOOKUP(CONCATENATE("F",RIGHT(B:B,5),C:C),'F &amp; N Factors'!C:M,11,FALSE),1))</f>
        <v>0.92081016261800097</v>
      </c>
      <c r="N515">
        <f>SUMIFS(K:K,I:I,I:I,J:J,J:J)</f>
        <v>1.0000000009999999</v>
      </c>
      <c r="O515" t="str">
        <f t="shared" ref="O515:O578" si="26">IF(ABS(N515-1)&gt;0.001,1,"")</f>
        <v/>
      </c>
    </row>
    <row r="516" spans="1:15" x14ac:dyDescent="0.25">
      <c r="A516">
        <v>6492</v>
      </c>
      <c r="B516" t="s">
        <v>120</v>
      </c>
      <c r="C516" t="s">
        <v>124</v>
      </c>
      <c r="D516">
        <v>0.14285714299999999</v>
      </c>
      <c r="E516">
        <f t="shared" si="24"/>
        <v>1.0000000009999999</v>
      </c>
      <c r="F516" t="str">
        <f t="shared" si="25"/>
        <v/>
      </c>
      <c r="H516">
        <f>A516</f>
        <v>6492</v>
      </c>
      <c r="I516" t="str">
        <f>CONCATENATE("N",RIGHT(B516,5))</f>
        <v>N24017</v>
      </c>
      <c r="J516" t="str">
        <f>C516</f>
        <v>PL0_5392_0000</v>
      </c>
      <c r="K516">
        <f>D516*L516</f>
        <v>0.13154430907697301</v>
      </c>
      <c r="L516">
        <f>IF(LEFT(B516,1)="F",_xlfn.IFNA(VLOOKUP(CONCATENATE("F",RIGHT(B:B,5),C:C),'F &amp; N Factors'!C:M,10,FALSE),1),_xlfn.IFNA(VLOOKUP(CONCATENATE("F",RIGHT(B:B,5),C:C),'F &amp; N Factors'!C:M,11,FALSE),1))</f>
        <v>0.92081016261800097</v>
      </c>
      <c r="N516">
        <f>SUMIFS(K:K,I:I,I:I,J:J,J:J)</f>
        <v>1.0000000009999999</v>
      </c>
      <c r="O516" t="str">
        <f t="shared" si="26"/>
        <v/>
      </c>
    </row>
    <row r="517" spans="1:15" x14ac:dyDescent="0.25">
      <c r="A517">
        <v>6915</v>
      </c>
      <c r="B517" t="s">
        <v>120</v>
      </c>
      <c r="C517" t="s">
        <v>125</v>
      </c>
      <c r="D517">
        <v>1</v>
      </c>
      <c r="E517">
        <f t="shared" si="24"/>
        <v>1</v>
      </c>
      <c r="F517" t="str">
        <f t="shared" si="25"/>
        <v/>
      </c>
      <c r="H517">
        <f>A517</f>
        <v>6915</v>
      </c>
      <c r="I517" t="str">
        <f>CONCATENATE("N",RIGHT(B517,5))</f>
        <v>N24017</v>
      </c>
      <c r="J517" t="str">
        <f>C517</f>
        <v>PL0_5440_0000</v>
      </c>
      <c r="K517">
        <f>D517*L517</f>
        <v>0.99892491632302938</v>
      </c>
      <c r="L517">
        <f>IF(LEFT(B517,1)="F",_xlfn.IFNA(VLOOKUP(CONCATENATE("F",RIGHT(B:B,5),C:C),'F &amp; N Factors'!C:M,10,FALSE),1),_xlfn.IFNA(VLOOKUP(CONCATENATE("F",RIGHT(B:B,5),C:C),'F &amp; N Factors'!C:M,11,FALSE),1))</f>
        <v>0.99892491632302938</v>
      </c>
      <c r="N517">
        <f>SUMIFS(K:K,I:I,I:I,J:J,J:J)</f>
        <v>1</v>
      </c>
      <c r="O517" t="str">
        <f t="shared" si="26"/>
        <v/>
      </c>
    </row>
    <row r="518" spans="1:15" x14ac:dyDescent="0.25">
      <c r="A518">
        <v>6914</v>
      </c>
      <c r="B518" t="s">
        <v>120</v>
      </c>
      <c r="C518" t="s">
        <v>126</v>
      </c>
      <c r="D518">
        <v>1</v>
      </c>
      <c r="E518">
        <f t="shared" si="24"/>
        <v>1</v>
      </c>
      <c r="F518" t="str">
        <f t="shared" si="25"/>
        <v/>
      </c>
      <c r="H518">
        <f>A518</f>
        <v>6914</v>
      </c>
      <c r="I518" t="str">
        <f>CONCATENATE("N",RIGHT(B518,5))</f>
        <v>N24017</v>
      </c>
      <c r="J518" t="str">
        <f>C518</f>
        <v>PL0_5450_0000</v>
      </c>
      <c r="K518">
        <f>D518*L518</f>
        <v>0.99614778679743554</v>
      </c>
      <c r="L518">
        <f>IF(LEFT(B518,1)="F",_xlfn.IFNA(VLOOKUP(CONCATENATE("F",RIGHT(B:B,5),C:C),'F &amp; N Factors'!C:M,10,FALSE),1),_xlfn.IFNA(VLOOKUP(CONCATENATE("F",RIGHT(B:B,5),C:C),'F &amp; N Factors'!C:M,11,FALSE),1))</f>
        <v>0.99614778679743554</v>
      </c>
      <c r="N518">
        <f>SUMIFS(K:K,I:I,I:I,J:J,J:J)</f>
        <v>1</v>
      </c>
      <c r="O518" t="str">
        <f t="shared" si="26"/>
        <v/>
      </c>
    </row>
    <row r="519" spans="1:15" x14ac:dyDescent="0.25">
      <c r="A519">
        <v>6611</v>
      </c>
      <c r="B519" t="s">
        <v>120</v>
      </c>
      <c r="C519" t="s">
        <v>127</v>
      </c>
      <c r="D519">
        <v>0.2</v>
      </c>
      <c r="E519">
        <f t="shared" si="24"/>
        <v>1</v>
      </c>
      <c r="F519" t="str">
        <f t="shared" si="25"/>
        <v/>
      </c>
      <c r="H519">
        <f>A519</f>
        <v>6611</v>
      </c>
      <c r="I519" t="str">
        <f>CONCATENATE("N",RIGHT(B519,5))</f>
        <v>N24017</v>
      </c>
      <c r="J519" t="str">
        <f>C519</f>
        <v>PL0_5580_0000</v>
      </c>
      <c r="K519">
        <f>D519*L519</f>
        <v>0.19658813537445419</v>
      </c>
      <c r="L519">
        <f>IF(LEFT(B519,1)="F",_xlfn.IFNA(VLOOKUP(CONCATENATE("F",RIGHT(B:B,5),C:C),'F &amp; N Factors'!C:M,10,FALSE),1),_xlfn.IFNA(VLOOKUP(CONCATENATE("F",RIGHT(B:B,5),C:C),'F &amp; N Factors'!C:M,11,FALSE),1))</f>
        <v>0.98294067687227094</v>
      </c>
      <c r="N519">
        <f>SUMIFS(K:K,I:I,I:I,J:J,J:J)</f>
        <v>0.99999999999999978</v>
      </c>
      <c r="O519" t="str">
        <f t="shared" si="26"/>
        <v/>
      </c>
    </row>
    <row r="520" spans="1:15" x14ac:dyDescent="0.25">
      <c r="A520">
        <v>6711</v>
      </c>
      <c r="B520" t="s">
        <v>120</v>
      </c>
      <c r="C520" t="s">
        <v>127</v>
      </c>
      <c r="D520">
        <v>0.2</v>
      </c>
      <c r="E520">
        <f t="shared" si="24"/>
        <v>1</v>
      </c>
      <c r="F520" t="str">
        <f t="shared" si="25"/>
        <v/>
      </c>
      <c r="H520">
        <f>A520</f>
        <v>6711</v>
      </c>
      <c r="I520" t="str">
        <f>CONCATENATE("N",RIGHT(B520,5))</f>
        <v>N24017</v>
      </c>
      <c r="J520" t="str">
        <f>C520</f>
        <v>PL0_5580_0000</v>
      </c>
      <c r="K520">
        <f>D520*L520</f>
        <v>0.19658813537445419</v>
      </c>
      <c r="L520">
        <f>IF(LEFT(B520,1)="F",_xlfn.IFNA(VLOOKUP(CONCATENATE("F",RIGHT(B:B,5),C:C),'F &amp; N Factors'!C:M,10,FALSE),1),_xlfn.IFNA(VLOOKUP(CONCATENATE("F",RIGHT(B:B,5),C:C),'F &amp; N Factors'!C:M,11,FALSE),1))</f>
        <v>0.98294067687227094</v>
      </c>
      <c r="N520">
        <f>SUMIFS(K:K,I:I,I:I,J:J,J:J)</f>
        <v>0.99999999999999978</v>
      </c>
      <c r="O520" t="str">
        <f t="shared" si="26"/>
        <v/>
      </c>
    </row>
    <row r="521" spans="1:15" x14ac:dyDescent="0.25">
      <c r="A521">
        <v>6787</v>
      </c>
      <c r="B521" t="s">
        <v>120</v>
      </c>
      <c r="C521" t="s">
        <v>127</v>
      </c>
      <c r="D521">
        <v>0.2</v>
      </c>
      <c r="E521">
        <f t="shared" si="24"/>
        <v>1</v>
      </c>
      <c r="F521" t="str">
        <f t="shared" si="25"/>
        <v/>
      </c>
      <c r="H521">
        <f>A521</f>
        <v>6787</v>
      </c>
      <c r="I521" t="str">
        <f>CONCATENATE("N",RIGHT(B521,5))</f>
        <v>N24017</v>
      </c>
      <c r="J521" t="str">
        <f>C521</f>
        <v>PL0_5580_0000</v>
      </c>
      <c r="K521">
        <f>D521*L521</f>
        <v>0.19658813537445419</v>
      </c>
      <c r="L521">
        <f>IF(LEFT(B521,1)="F",_xlfn.IFNA(VLOOKUP(CONCATENATE("F",RIGHT(B:B,5),C:C),'F &amp; N Factors'!C:M,10,FALSE),1),_xlfn.IFNA(VLOOKUP(CONCATENATE("F",RIGHT(B:B,5),C:C),'F &amp; N Factors'!C:M,11,FALSE),1))</f>
        <v>0.98294067687227094</v>
      </c>
      <c r="N521">
        <f>SUMIFS(K:K,I:I,I:I,J:J,J:J)</f>
        <v>0.99999999999999978</v>
      </c>
      <c r="O521" t="str">
        <f t="shared" si="26"/>
        <v/>
      </c>
    </row>
    <row r="522" spans="1:15" x14ac:dyDescent="0.25">
      <c r="A522">
        <v>6788</v>
      </c>
      <c r="B522" t="s">
        <v>120</v>
      </c>
      <c r="C522" t="s">
        <v>127</v>
      </c>
      <c r="D522">
        <v>0.2</v>
      </c>
      <c r="E522">
        <f t="shared" si="24"/>
        <v>1</v>
      </c>
      <c r="F522" t="str">
        <f t="shared" si="25"/>
        <v/>
      </c>
      <c r="H522">
        <f>A522</f>
        <v>6788</v>
      </c>
      <c r="I522" t="str">
        <f>CONCATENATE("N",RIGHT(B522,5))</f>
        <v>N24017</v>
      </c>
      <c r="J522" t="str">
        <f>C522</f>
        <v>PL0_5580_0000</v>
      </c>
      <c r="K522">
        <f>D522*L522</f>
        <v>0.19658813537445419</v>
      </c>
      <c r="L522">
        <f>IF(LEFT(B522,1)="F",_xlfn.IFNA(VLOOKUP(CONCATENATE("F",RIGHT(B:B,5),C:C),'F &amp; N Factors'!C:M,10,FALSE),1),_xlfn.IFNA(VLOOKUP(CONCATENATE("F",RIGHT(B:B,5),C:C),'F &amp; N Factors'!C:M,11,FALSE),1))</f>
        <v>0.98294067687227094</v>
      </c>
      <c r="N522">
        <f>SUMIFS(K:K,I:I,I:I,J:J,J:J)</f>
        <v>0.99999999999999978</v>
      </c>
      <c r="O522" t="str">
        <f t="shared" si="26"/>
        <v/>
      </c>
    </row>
    <row r="523" spans="1:15" x14ac:dyDescent="0.25">
      <c r="A523">
        <v>6789</v>
      </c>
      <c r="B523" t="s">
        <v>120</v>
      </c>
      <c r="C523" t="s">
        <v>127</v>
      </c>
      <c r="D523">
        <v>0.2</v>
      </c>
      <c r="E523">
        <f t="shared" si="24"/>
        <v>1</v>
      </c>
      <c r="F523" t="str">
        <f t="shared" si="25"/>
        <v/>
      </c>
      <c r="H523">
        <f>A523</f>
        <v>6789</v>
      </c>
      <c r="I523" t="str">
        <f>CONCATENATE("N",RIGHT(B523,5))</f>
        <v>N24017</v>
      </c>
      <c r="J523" t="str">
        <f>C523</f>
        <v>PL0_5580_0000</v>
      </c>
      <c r="K523">
        <f>D523*L523</f>
        <v>0.19658813537445419</v>
      </c>
      <c r="L523">
        <f>IF(LEFT(B523,1)="F",_xlfn.IFNA(VLOOKUP(CONCATENATE("F",RIGHT(B:B,5),C:C),'F &amp; N Factors'!C:M,10,FALSE),1),_xlfn.IFNA(VLOOKUP(CONCATENATE("F",RIGHT(B:B,5),C:C),'F &amp; N Factors'!C:M,11,FALSE),1))</f>
        <v>0.98294067687227094</v>
      </c>
      <c r="N523">
        <f>SUMIFS(K:K,I:I,I:I,J:J,J:J)</f>
        <v>0.99999999999999978</v>
      </c>
      <c r="O523" t="str">
        <f t="shared" si="26"/>
        <v/>
      </c>
    </row>
    <row r="524" spans="1:15" x14ac:dyDescent="0.25">
      <c r="A524">
        <v>6609</v>
      </c>
      <c r="B524" t="s">
        <v>120</v>
      </c>
      <c r="C524" t="s">
        <v>128</v>
      </c>
      <c r="D524">
        <v>0.2</v>
      </c>
      <c r="E524">
        <f t="shared" si="24"/>
        <v>1</v>
      </c>
      <c r="F524" t="str">
        <f t="shared" si="25"/>
        <v/>
      </c>
      <c r="H524">
        <f>A524</f>
        <v>6609</v>
      </c>
      <c r="I524" t="str">
        <f>CONCATENATE("N",RIGHT(B524,5))</f>
        <v>N24017</v>
      </c>
      <c r="J524" t="str">
        <f>C524</f>
        <v>PL0_5581_0000</v>
      </c>
      <c r="K524">
        <f>D524*L524</f>
        <v>0.15395312572569342</v>
      </c>
      <c r="L524">
        <f>IF(LEFT(B524,1)="F",_xlfn.IFNA(VLOOKUP(CONCATENATE("F",RIGHT(B:B,5),C:C),'F &amp; N Factors'!C:M,10,FALSE),1),_xlfn.IFNA(VLOOKUP(CONCATENATE("F",RIGHT(B:B,5),C:C),'F &amp; N Factors'!C:M,11,FALSE),1))</f>
        <v>0.76976562862846698</v>
      </c>
      <c r="N524">
        <f>SUMIFS(K:K,I:I,I:I,J:J,J:J)</f>
        <v>1.0000000000000002</v>
      </c>
      <c r="O524" t="str">
        <f t="shared" si="26"/>
        <v/>
      </c>
    </row>
    <row r="525" spans="1:15" x14ac:dyDescent="0.25">
      <c r="A525">
        <v>6710</v>
      </c>
      <c r="B525" t="s">
        <v>120</v>
      </c>
      <c r="C525" t="s">
        <v>128</v>
      </c>
      <c r="D525">
        <v>0.2</v>
      </c>
      <c r="E525">
        <f t="shared" si="24"/>
        <v>1</v>
      </c>
      <c r="F525" t="str">
        <f t="shared" si="25"/>
        <v/>
      </c>
      <c r="H525">
        <f>A525</f>
        <v>6710</v>
      </c>
      <c r="I525" t="str">
        <f>CONCATENATE("N",RIGHT(B525,5))</f>
        <v>N24017</v>
      </c>
      <c r="J525" t="str">
        <f>C525</f>
        <v>PL0_5581_0000</v>
      </c>
      <c r="K525">
        <f>D525*L525</f>
        <v>0.15395312572569342</v>
      </c>
      <c r="L525">
        <f>IF(LEFT(B525,1)="F",_xlfn.IFNA(VLOOKUP(CONCATENATE("F",RIGHT(B:B,5),C:C),'F &amp; N Factors'!C:M,10,FALSE),1),_xlfn.IFNA(VLOOKUP(CONCATENATE("F",RIGHT(B:B,5),C:C),'F &amp; N Factors'!C:M,11,FALSE),1))</f>
        <v>0.76976562862846698</v>
      </c>
      <c r="N525">
        <f>SUMIFS(K:K,I:I,I:I,J:J,J:J)</f>
        <v>1.0000000000000002</v>
      </c>
      <c r="O525" t="str">
        <f t="shared" si="26"/>
        <v/>
      </c>
    </row>
    <row r="526" spans="1:15" x14ac:dyDescent="0.25">
      <c r="A526">
        <v>6786</v>
      </c>
      <c r="B526" t="s">
        <v>120</v>
      </c>
      <c r="C526" t="s">
        <v>128</v>
      </c>
      <c r="D526">
        <v>0.2</v>
      </c>
      <c r="E526">
        <f t="shared" si="24"/>
        <v>1</v>
      </c>
      <c r="F526" t="str">
        <f t="shared" si="25"/>
        <v/>
      </c>
      <c r="H526">
        <f>A526</f>
        <v>6786</v>
      </c>
      <c r="I526" t="str">
        <f>CONCATENATE("N",RIGHT(B526,5))</f>
        <v>N24017</v>
      </c>
      <c r="J526" t="str">
        <f>C526</f>
        <v>PL0_5581_0000</v>
      </c>
      <c r="K526">
        <f>D526*L526</f>
        <v>0.15395312572569342</v>
      </c>
      <c r="L526">
        <f>IF(LEFT(B526,1)="F",_xlfn.IFNA(VLOOKUP(CONCATENATE("F",RIGHT(B:B,5),C:C),'F &amp; N Factors'!C:M,10,FALSE),1),_xlfn.IFNA(VLOOKUP(CONCATENATE("F",RIGHT(B:B,5),C:C),'F &amp; N Factors'!C:M,11,FALSE),1))</f>
        <v>0.76976562862846698</v>
      </c>
      <c r="N526">
        <f>SUMIFS(K:K,I:I,I:I,J:J,J:J)</f>
        <v>1.0000000000000002</v>
      </c>
      <c r="O526" t="str">
        <f t="shared" si="26"/>
        <v/>
      </c>
    </row>
    <row r="527" spans="1:15" x14ac:dyDescent="0.25">
      <c r="A527">
        <v>6853</v>
      </c>
      <c r="B527" t="s">
        <v>120</v>
      </c>
      <c r="C527" t="s">
        <v>128</v>
      </c>
      <c r="D527">
        <v>0.2</v>
      </c>
      <c r="E527">
        <f t="shared" si="24"/>
        <v>1</v>
      </c>
      <c r="F527" t="str">
        <f t="shared" si="25"/>
        <v/>
      </c>
      <c r="H527">
        <f>A527</f>
        <v>6853</v>
      </c>
      <c r="I527" t="str">
        <f>CONCATENATE("N",RIGHT(B527,5))</f>
        <v>N24017</v>
      </c>
      <c r="J527" t="str">
        <f>C527</f>
        <v>PL0_5581_0000</v>
      </c>
      <c r="K527">
        <f>D527*L527</f>
        <v>0.15395312572569342</v>
      </c>
      <c r="L527">
        <f>IF(LEFT(B527,1)="F",_xlfn.IFNA(VLOOKUP(CONCATENATE("F",RIGHT(B:B,5),C:C),'F &amp; N Factors'!C:M,10,FALSE),1),_xlfn.IFNA(VLOOKUP(CONCATENATE("F",RIGHT(B:B,5),C:C),'F &amp; N Factors'!C:M,11,FALSE),1))</f>
        <v>0.76976562862846698</v>
      </c>
      <c r="N527">
        <f>SUMIFS(K:K,I:I,I:I,J:J,J:J)</f>
        <v>1.0000000000000002</v>
      </c>
      <c r="O527" t="str">
        <f t="shared" si="26"/>
        <v/>
      </c>
    </row>
    <row r="528" spans="1:15" x14ac:dyDescent="0.25">
      <c r="A528">
        <v>6914</v>
      </c>
      <c r="B528" t="s">
        <v>120</v>
      </c>
      <c r="C528" t="s">
        <v>128</v>
      </c>
      <c r="D528">
        <v>0.2</v>
      </c>
      <c r="E528">
        <f t="shared" si="24"/>
        <v>1</v>
      </c>
      <c r="F528" t="str">
        <f t="shared" si="25"/>
        <v/>
      </c>
      <c r="H528">
        <f>A528</f>
        <v>6914</v>
      </c>
      <c r="I528" t="str">
        <f>CONCATENATE("N",RIGHT(B528,5))</f>
        <v>N24017</v>
      </c>
      <c r="J528" t="str">
        <f>C528</f>
        <v>PL0_5581_0000</v>
      </c>
      <c r="K528">
        <f>D528*L528</f>
        <v>0.15395312572569342</v>
      </c>
      <c r="L528">
        <f>IF(LEFT(B528,1)="F",_xlfn.IFNA(VLOOKUP(CONCATENATE("F",RIGHT(B:B,5),C:C),'F &amp; N Factors'!C:M,10,FALSE),1),_xlfn.IFNA(VLOOKUP(CONCATENATE("F",RIGHT(B:B,5),C:C),'F &amp; N Factors'!C:M,11,FALSE),1))</f>
        <v>0.76976562862846698</v>
      </c>
      <c r="N528">
        <f>SUMIFS(K:K,I:I,I:I,J:J,J:J)</f>
        <v>1.0000000000000002</v>
      </c>
      <c r="O528" t="str">
        <f t="shared" si="26"/>
        <v/>
      </c>
    </row>
    <row r="529" spans="1:15" x14ac:dyDescent="0.25">
      <c r="A529">
        <v>6787</v>
      </c>
      <c r="B529" t="s">
        <v>120</v>
      </c>
      <c r="C529" t="s">
        <v>129</v>
      </c>
      <c r="D529">
        <v>1</v>
      </c>
      <c r="E529">
        <f t="shared" si="24"/>
        <v>1</v>
      </c>
      <c r="F529" t="str">
        <f t="shared" si="25"/>
        <v/>
      </c>
      <c r="H529">
        <f>A529</f>
        <v>6787</v>
      </c>
      <c r="I529" t="str">
        <f>CONCATENATE("N",RIGHT(B529,5))</f>
        <v>N24017</v>
      </c>
      <c r="J529" t="str">
        <f>C529</f>
        <v>PL0_5582_0000</v>
      </c>
      <c r="K529">
        <f>D529*L529</f>
        <v>1</v>
      </c>
      <c r="L529">
        <f>IF(LEFT(B529,1)="F",_xlfn.IFNA(VLOOKUP(CONCATENATE("F",RIGHT(B:B,5),C:C),'F &amp; N Factors'!C:M,10,FALSE),1),_xlfn.IFNA(VLOOKUP(CONCATENATE("F",RIGHT(B:B,5),C:C),'F &amp; N Factors'!C:M,11,FALSE),1))</f>
        <v>1</v>
      </c>
      <c r="N529">
        <f>SUMIFS(K:K,I:I,I:I,J:J,J:J)</f>
        <v>1</v>
      </c>
      <c r="O529" t="str">
        <f t="shared" si="26"/>
        <v/>
      </c>
    </row>
    <row r="530" spans="1:15" x14ac:dyDescent="0.25">
      <c r="A530">
        <v>6789</v>
      </c>
      <c r="B530" t="s">
        <v>120</v>
      </c>
      <c r="C530" t="s">
        <v>130</v>
      </c>
      <c r="D530">
        <v>1</v>
      </c>
      <c r="E530">
        <f t="shared" si="24"/>
        <v>1</v>
      </c>
      <c r="F530" t="str">
        <f t="shared" si="25"/>
        <v/>
      </c>
      <c r="H530">
        <f>A530</f>
        <v>6789</v>
      </c>
      <c r="I530" t="str">
        <f>CONCATENATE("N",RIGHT(B530,5))</f>
        <v>N24017</v>
      </c>
      <c r="J530" t="str">
        <f>C530</f>
        <v>PL0_5583_0000</v>
      </c>
      <c r="K530">
        <f>D530*L530</f>
        <v>1</v>
      </c>
      <c r="L530">
        <f>IF(LEFT(B530,1)="F",_xlfn.IFNA(VLOOKUP(CONCATENATE("F",RIGHT(B:B,5),C:C),'F &amp; N Factors'!C:M,10,FALSE),1),_xlfn.IFNA(VLOOKUP(CONCATENATE("F",RIGHT(B:B,5),C:C),'F &amp; N Factors'!C:M,11,FALSE),1))</f>
        <v>1</v>
      </c>
      <c r="N530">
        <f>SUMIFS(K:K,I:I,I:I,J:J,J:J)</f>
        <v>1</v>
      </c>
      <c r="O530" t="str">
        <f t="shared" si="26"/>
        <v/>
      </c>
    </row>
    <row r="531" spans="1:15" x14ac:dyDescent="0.25">
      <c r="A531">
        <v>6712</v>
      </c>
      <c r="B531" t="s">
        <v>120</v>
      </c>
      <c r="C531" t="s">
        <v>131</v>
      </c>
      <c r="D531">
        <v>0.25</v>
      </c>
      <c r="E531">
        <f t="shared" si="24"/>
        <v>1</v>
      </c>
      <c r="F531" t="str">
        <f t="shared" si="25"/>
        <v/>
      </c>
      <c r="H531">
        <f>A531</f>
        <v>6712</v>
      </c>
      <c r="I531" t="str">
        <f>CONCATENATE("N",RIGHT(B531,5))</f>
        <v>N24017</v>
      </c>
      <c r="J531" t="str">
        <f>C531</f>
        <v>PL0_5584_0000</v>
      </c>
      <c r="K531">
        <f>D531*L531</f>
        <v>0.24250642992969779</v>
      </c>
      <c r="L531">
        <f>IF(LEFT(B531,1)="F",_xlfn.IFNA(VLOOKUP(CONCATENATE("F",RIGHT(B:B,5),C:C),'F &amp; N Factors'!C:M,10,FALSE),1),_xlfn.IFNA(VLOOKUP(CONCATENATE("F",RIGHT(B:B,5),C:C),'F &amp; N Factors'!C:M,11,FALSE),1))</f>
        <v>0.97002571971879115</v>
      </c>
      <c r="N531">
        <f>SUMIFS(K:K,I:I,I:I,J:J,J:J)</f>
        <v>0.99999999999999978</v>
      </c>
      <c r="O531" t="str">
        <f t="shared" si="26"/>
        <v/>
      </c>
    </row>
    <row r="532" spans="1:15" x14ac:dyDescent="0.25">
      <c r="A532">
        <v>6790</v>
      </c>
      <c r="B532" t="s">
        <v>120</v>
      </c>
      <c r="C532" t="s">
        <v>131</v>
      </c>
      <c r="D532">
        <v>0.25</v>
      </c>
      <c r="E532">
        <f t="shared" si="24"/>
        <v>1</v>
      </c>
      <c r="F532" t="str">
        <f t="shared" si="25"/>
        <v/>
      </c>
      <c r="H532">
        <f>A532</f>
        <v>6790</v>
      </c>
      <c r="I532" t="str">
        <f>CONCATENATE("N",RIGHT(B532,5))</f>
        <v>N24017</v>
      </c>
      <c r="J532" t="str">
        <f>C532</f>
        <v>PL0_5584_0000</v>
      </c>
      <c r="K532">
        <f>D532*L532</f>
        <v>0.24250642992969779</v>
      </c>
      <c r="L532">
        <f>IF(LEFT(B532,1)="F",_xlfn.IFNA(VLOOKUP(CONCATENATE("F",RIGHT(B:B,5),C:C),'F &amp; N Factors'!C:M,10,FALSE),1),_xlfn.IFNA(VLOOKUP(CONCATENATE("F",RIGHT(B:B,5),C:C),'F &amp; N Factors'!C:M,11,FALSE),1))</f>
        <v>0.97002571971879115</v>
      </c>
      <c r="N532">
        <f>SUMIFS(K:K,I:I,I:I,J:J,J:J)</f>
        <v>0.99999999999999978</v>
      </c>
      <c r="O532" t="str">
        <f t="shared" si="26"/>
        <v/>
      </c>
    </row>
    <row r="533" spans="1:15" x14ac:dyDescent="0.25">
      <c r="A533">
        <v>6854</v>
      </c>
      <c r="B533" t="s">
        <v>120</v>
      </c>
      <c r="C533" t="s">
        <v>131</v>
      </c>
      <c r="D533">
        <v>0.25</v>
      </c>
      <c r="E533">
        <f t="shared" si="24"/>
        <v>1</v>
      </c>
      <c r="F533" t="str">
        <f t="shared" si="25"/>
        <v/>
      </c>
      <c r="H533">
        <f>A533</f>
        <v>6854</v>
      </c>
      <c r="I533" t="str">
        <f>CONCATENATE("N",RIGHT(B533,5))</f>
        <v>N24017</v>
      </c>
      <c r="J533" t="str">
        <f>C533</f>
        <v>PL0_5584_0000</v>
      </c>
      <c r="K533">
        <f>D533*L533</f>
        <v>0.24250642992969779</v>
      </c>
      <c r="L533">
        <f>IF(LEFT(B533,1)="F",_xlfn.IFNA(VLOOKUP(CONCATENATE("F",RIGHT(B:B,5),C:C),'F &amp; N Factors'!C:M,10,FALSE),1),_xlfn.IFNA(VLOOKUP(CONCATENATE("F",RIGHT(B:B,5),C:C),'F &amp; N Factors'!C:M,11,FALSE),1))</f>
        <v>0.97002571971879115</v>
      </c>
      <c r="N533">
        <f>SUMIFS(K:K,I:I,I:I,J:J,J:J)</f>
        <v>0.99999999999999978</v>
      </c>
      <c r="O533" t="str">
        <f t="shared" si="26"/>
        <v/>
      </c>
    </row>
    <row r="534" spans="1:15" x14ac:dyDescent="0.25">
      <c r="A534">
        <v>6915</v>
      </c>
      <c r="B534" t="s">
        <v>120</v>
      </c>
      <c r="C534" t="s">
        <v>131</v>
      </c>
      <c r="D534">
        <v>0.25</v>
      </c>
      <c r="E534">
        <f t="shared" si="24"/>
        <v>1</v>
      </c>
      <c r="F534" t="str">
        <f t="shared" si="25"/>
        <v/>
      </c>
      <c r="H534">
        <f>A534</f>
        <v>6915</v>
      </c>
      <c r="I534" t="str">
        <f>CONCATENATE("N",RIGHT(B534,5))</f>
        <v>N24017</v>
      </c>
      <c r="J534" t="str">
        <f>C534</f>
        <v>PL0_5584_0000</v>
      </c>
      <c r="K534">
        <f>D534*L534</f>
        <v>0.24250642992969779</v>
      </c>
      <c r="L534">
        <f>IF(LEFT(B534,1)="F",_xlfn.IFNA(VLOOKUP(CONCATENATE("F",RIGHT(B:B,5),C:C),'F &amp; N Factors'!C:M,10,FALSE),1),_xlfn.IFNA(VLOOKUP(CONCATENATE("F",RIGHT(B:B,5),C:C),'F &amp; N Factors'!C:M,11,FALSE),1))</f>
        <v>0.97002571971879115</v>
      </c>
      <c r="N534">
        <f>SUMIFS(K:K,I:I,I:I,J:J,J:J)</f>
        <v>0.99999999999999978</v>
      </c>
      <c r="O534" t="str">
        <f t="shared" si="26"/>
        <v/>
      </c>
    </row>
    <row r="535" spans="1:15" x14ac:dyDescent="0.25">
      <c r="A535">
        <v>6787</v>
      </c>
      <c r="B535" t="s">
        <v>120</v>
      </c>
      <c r="C535" t="s">
        <v>132</v>
      </c>
      <c r="D535">
        <v>1</v>
      </c>
      <c r="E535">
        <f t="shared" si="24"/>
        <v>1</v>
      </c>
      <c r="F535" t="str">
        <f t="shared" si="25"/>
        <v/>
      </c>
      <c r="H535">
        <f>A535</f>
        <v>6787</v>
      </c>
      <c r="I535" t="str">
        <f>CONCATENATE("N",RIGHT(B535,5))</f>
        <v>N24017</v>
      </c>
      <c r="J535" t="str">
        <f>C535</f>
        <v>PL0_5585_0000</v>
      </c>
      <c r="K535">
        <f>D535*L535</f>
        <v>1</v>
      </c>
      <c r="L535">
        <f>IF(LEFT(B535,1)="F",_xlfn.IFNA(VLOOKUP(CONCATENATE("F",RIGHT(B:B,5),C:C),'F &amp; N Factors'!C:M,10,FALSE),1),_xlfn.IFNA(VLOOKUP(CONCATENATE("F",RIGHT(B:B,5),C:C),'F &amp; N Factors'!C:M,11,FALSE),1))</f>
        <v>1</v>
      </c>
      <c r="N535">
        <f>SUMIFS(K:K,I:I,I:I,J:J,J:J)</f>
        <v>1</v>
      </c>
      <c r="O535" t="str">
        <f t="shared" si="26"/>
        <v/>
      </c>
    </row>
    <row r="536" spans="1:15" x14ac:dyDescent="0.25">
      <c r="A536">
        <v>6855</v>
      </c>
      <c r="B536" t="s">
        <v>120</v>
      </c>
      <c r="C536" t="s">
        <v>133</v>
      </c>
      <c r="D536">
        <v>0.2</v>
      </c>
      <c r="E536">
        <f t="shared" si="24"/>
        <v>1</v>
      </c>
      <c r="F536" t="str">
        <f t="shared" si="25"/>
        <v/>
      </c>
      <c r="H536">
        <f>A536</f>
        <v>6855</v>
      </c>
      <c r="I536" t="str">
        <f>CONCATENATE("N",RIGHT(B536,5))</f>
        <v>N24017</v>
      </c>
      <c r="J536" t="str">
        <f>C536</f>
        <v>PL0_5670_0000</v>
      </c>
      <c r="K536">
        <f>D536*L536</f>
        <v>0.2</v>
      </c>
      <c r="L536">
        <f>IF(LEFT(B536,1)="F",_xlfn.IFNA(VLOOKUP(CONCATENATE("F",RIGHT(B:B,5),C:C),'F &amp; N Factors'!C:M,10,FALSE),1),_xlfn.IFNA(VLOOKUP(CONCATENATE("F",RIGHT(B:B,5),C:C),'F &amp; N Factors'!C:M,11,FALSE),1))</f>
        <v>1</v>
      </c>
      <c r="N536">
        <f>SUMIFS(K:K,I:I,I:I,J:J,J:J)</f>
        <v>1</v>
      </c>
      <c r="O536" t="str">
        <f t="shared" si="26"/>
        <v/>
      </c>
    </row>
    <row r="537" spans="1:15" x14ac:dyDescent="0.25">
      <c r="A537">
        <v>6916</v>
      </c>
      <c r="B537" t="s">
        <v>120</v>
      </c>
      <c r="C537" t="s">
        <v>133</v>
      </c>
      <c r="D537">
        <v>0.2</v>
      </c>
      <c r="E537">
        <f t="shared" si="24"/>
        <v>1</v>
      </c>
      <c r="F537" t="str">
        <f t="shared" si="25"/>
        <v/>
      </c>
      <c r="H537">
        <f>A537</f>
        <v>6916</v>
      </c>
      <c r="I537" t="str">
        <f>CONCATENATE("N",RIGHT(B537,5))</f>
        <v>N24017</v>
      </c>
      <c r="J537" t="str">
        <f>C537</f>
        <v>PL0_5670_0000</v>
      </c>
      <c r="K537">
        <f>D537*L537</f>
        <v>0.2</v>
      </c>
      <c r="L537">
        <f>IF(LEFT(B537,1)="F",_xlfn.IFNA(VLOOKUP(CONCATENATE("F",RIGHT(B:B,5),C:C),'F &amp; N Factors'!C:M,10,FALSE),1),_xlfn.IFNA(VLOOKUP(CONCATENATE("F",RIGHT(B:B,5),C:C),'F &amp; N Factors'!C:M,11,FALSE),1))</f>
        <v>1</v>
      </c>
      <c r="N537">
        <f>SUMIFS(K:K,I:I,I:I,J:J,J:J)</f>
        <v>1</v>
      </c>
      <c r="O537" t="str">
        <f t="shared" si="26"/>
        <v/>
      </c>
    </row>
    <row r="538" spans="1:15" x14ac:dyDescent="0.25">
      <c r="A538">
        <v>6972</v>
      </c>
      <c r="B538" t="s">
        <v>120</v>
      </c>
      <c r="C538" t="s">
        <v>133</v>
      </c>
      <c r="D538">
        <v>0.2</v>
      </c>
      <c r="E538">
        <f t="shared" si="24"/>
        <v>1</v>
      </c>
      <c r="F538" t="str">
        <f t="shared" si="25"/>
        <v/>
      </c>
      <c r="H538">
        <f>A538</f>
        <v>6972</v>
      </c>
      <c r="I538" t="str">
        <f>CONCATENATE("N",RIGHT(B538,5))</f>
        <v>N24017</v>
      </c>
      <c r="J538" t="str">
        <f>C538</f>
        <v>PL0_5670_0000</v>
      </c>
      <c r="K538">
        <f>D538*L538</f>
        <v>0.2</v>
      </c>
      <c r="L538">
        <f>IF(LEFT(B538,1)="F",_xlfn.IFNA(VLOOKUP(CONCATENATE("F",RIGHT(B:B,5),C:C),'F &amp; N Factors'!C:M,10,FALSE),1),_xlfn.IFNA(VLOOKUP(CONCATENATE("F",RIGHT(B:B,5),C:C),'F &amp; N Factors'!C:M,11,FALSE),1))</f>
        <v>1</v>
      </c>
      <c r="N538">
        <f>SUMIFS(K:K,I:I,I:I,J:J,J:J)</f>
        <v>1</v>
      </c>
      <c r="O538" t="str">
        <f t="shared" si="26"/>
        <v/>
      </c>
    </row>
    <row r="539" spans="1:15" x14ac:dyDescent="0.25">
      <c r="A539">
        <v>7025</v>
      </c>
      <c r="B539" t="s">
        <v>120</v>
      </c>
      <c r="C539" t="s">
        <v>133</v>
      </c>
      <c r="D539">
        <v>0.2</v>
      </c>
      <c r="E539">
        <f t="shared" si="24"/>
        <v>1</v>
      </c>
      <c r="F539" t="str">
        <f t="shared" si="25"/>
        <v/>
      </c>
      <c r="H539">
        <f>A539</f>
        <v>7025</v>
      </c>
      <c r="I539" t="str">
        <f>CONCATENATE("N",RIGHT(B539,5))</f>
        <v>N24017</v>
      </c>
      <c r="J539" t="str">
        <f>C539</f>
        <v>PL0_5670_0000</v>
      </c>
      <c r="K539">
        <f>D539*L539</f>
        <v>0.2</v>
      </c>
      <c r="L539">
        <f>IF(LEFT(B539,1)="F",_xlfn.IFNA(VLOOKUP(CONCATENATE("F",RIGHT(B:B,5),C:C),'F &amp; N Factors'!C:M,10,FALSE),1),_xlfn.IFNA(VLOOKUP(CONCATENATE("F",RIGHT(B:B,5),C:C),'F &amp; N Factors'!C:M,11,FALSE),1))</f>
        <v>1</v>
      </c>
      <c r="N539">
        <f>SUMIFS(K:K,I:I,I:I,J:J,J:J)</f>
        <v>1</v>
      </c>
      <c r="O539" t="str">
        <f t="shared" si="26"/>
        <v/>
      </c>
    </row>
    <row r="540" spans="1:15" x14ac:dyDescent="0.25">
      <c r="A540">
        <v>7072</v>
      </c>
      <c r="B540" t="s">
        <v>120</v>
      </c>
      <c r="C540" t="s">
        <v>133</v>
      </c>
      <c r="D540">
        <v>0.2</v>
      </c>
      <c r="E540">
        <f t="shared" si="24"/>
        <v>1</v>
      </c>
      <c r="F540" t="str">
        <f t="shared" si="25"/>
        <v/>
      </c>
      <c r="H540">
        <f>A540</f>
        <v>7072</v>
      </c>
      <c r="I540" t="str">
        <f>CONCATENATE("N",RIGHT(B540,5))</f>
        <v>N24017</v>
      </c>
      <c r="J540" t="str">
        <f>C540</f>
        <v>PL0_5670_0000</v>
      </c>
      <c r="K540">
        <f>D540*L540</f>
        <v>0.2</v>
      </c>
      <c r="L540">
        <f>IF(LEFT(B540,1)="F",_xlfn.IFNA(VLOOKUP(CONCATENATE("F",RIGHT(B:B,5),C:C),'F &amp; N Factors'!C:M,10,FALSE),1),_xlfn.IFNA(VLOOKUP(CONCATENATE("F",RIGHT(B:B,5),C:C),'F &amp; N Factors'!C:M,11,FALSE),1))</f>
        <v>1</v>
      </c>
      <c r="N540">
        <f>SUMIFS(K:K,I:I,I:I,J:J,J:J)</f>
        <v>1</v>
      </c>
      <c r="O540" t="str">
        <f t="shared" si="26"/>
        <v/>
      </c>
    </row>
    <row r="541" spans="1:15" x14ac:dyDescent="0.25">
      <c r="A541">
        <v>7118</v>
      </c>
      <c r="B541" t="s">
        <v>120</v>
      </c>
      <c r="C541" t="s">
        <v>134</v>
      </c>
      <c r="D541">
        <v>0.5</v>
      </c>
      <c r="E541">
        <f t="shared" si="24"/>
        <v>1</v>
      </c>
      <c r="F541" t="str">
        <f t="shared" si="25"/>
        <v/>
      </c>
      <c r="H541">
        <f>A541</f>
        <v>7118</v>
      </c>
      <c r="I541" t="str">
        <f>CONCATENATE("N",RIGHT(B541,5))</f>
        <v>N24017</v>
      </c>
      <c r="J541" t="str">
        <f>C541</f>
        <v>PL0_5671_0000</v>
      </c>
      <c r="K541">
        <f>D541*L541</f>
        <v>0.5</v>
      </c>
      <c r="L541">
        <f>IF(LEFT(B541,1)="F",_xlfn.IFNA(VLOOKUP(CONCATENATE("F",RIGHT(B:B,5),C:C),'F &amp; N Factors'!C:M,10,FALSE),1),_xlfn.IFNA(VLOOKUP(CONCATENATE("F",RIGHT(B:B,5),C:C),'F &amp; N Factors'!C:M,11,FALSE),1))</f>
        <v>1</v>
      </c>
      <c r="N541">
        <f>SUMIFS(K:K,I:I,I:I,J:J,J:J)</f>
        <v>1</v>
      </c>
      <c r="O541" t="str">
        <f t="shared" si="26"/>
        <v/>
      </c>
    </row>
    <row r="542" spans="1:15" x14ac:dyDescent="0.25">
      <c r="A542">
        <v>7119</v>
      </c>
      <c r="B542" t="s">
        <v>120</v>
      </c>
      <c r="C542" t="s">
        <v>134</v>
      </c>
      <c r="D542">
        <v>0.5</v>
      </c>
      <c r="E542">
        <f t="shared" si="24"/>
        <v>1</v>
      </c>
      <c r="F542" t="str">
        <f t="shared" si="25"/>
        <v/>
      </c>
      <c r="H542">
        <f>A542</f>
        <v>7119</v>
      </c>
      <c r="I542" t="str">
        <f>CONCATENATE("N",RIGHT(B542,5))</f>
        <v>N24017</v>
      </c>
      <c r="J542" t="str">
        <f>C542</f>
        <v>PL0_5671_0000</v>
      </c>
      <c r="K542">
        <f>D542*L542</f>
        <v>0.5</v>
      </c>
      <c r="L542">
        <f>IF(LEFT(B542,1)="F",_xlfn.IFNA(VLOOKUP(CONCATENATE("F",RIGHT(B:B,5),C:C),'F &amp; N Factors'!C:M,10,FALSE),1),_xlfn.IFNA(VLOOKUP(CONCATENATE("F",RIGHT(B:B,5),C:C),'F &amp; N Factors'!C:M,11,FALSE),1))</f>
        <v>1</v>
      </c>
      <c r="N542">
        <f>SUMIFS(K:K,I:I,I:I,J:J,J:J)</f>
        <v>1</v>
      </c>
      <c r="O542" t="str">
        <f t="shared" si="26"/>
        <v/>
      </c>
    </row>
    <row r="543" spans="1:15" x14ac:dyDescent="0.25">
      <c r="A543">
        <v>6196</v>
      </c>
      <c r="B543" t="s">
        <v>120</v>
      </c>
      <c r="C543" t="s">
        <v>135</v>
      </c>
      <c r="D543">
        <v>7.6923077000000006E-2</v>
      </c>
      <c r="E543">
        <f t="shared" si="24"/>
        <v>1.0000000010000001</v>
      </c>
      <c r="F543" t="str">
        <f t="shared" si="25"/>
        <v/>
      </c>
      <c r="H543">
        <f>A543</f>
        <v>6196</v>
      </c>
      <c r="I543" t="str">
        <f>CONCATENATE("N",RIGHT(B543,5))</f>
        <v>N24017</v>
      </c>
      <c r="J543" t="str">
        <f>C543</f>
        <v>PL0_5790_0000</v>
      </c>
      <c r="K543">
        <f>D543*L543</f>
        <v>7.6923077000000006E-2</v>
      </c>
      <c r="L543">
        <f>IF(LEFT(B543,1)="F",_xlfn.IFNA(VLOOKUP(CONCATENATE("F",RIGHT(B:B,5),C:C),'F &amp; N Factors'!C:M,10,FALSE),1),_xlfn.IFNA(VLOOKUP(CONCATENATE("F",RIGHT(B:B,5),C:C),'F &amp; N Factors'!C:M,11,FALSE),1))</f>
        <v>1</v>
      </c>
      <c r="N543">
        <f>SUMIFS(K:K,I:I,I:I,J:J,J:J)</f>
        <v>1.0000000010000001</v>
      </c>
      <c r="O543" t="str">
        <f t="shared" si="26"/>
        <v/>
      </c>
    </row>
    <row r="544" spans="1:15" x14ac:dyDescent="0.25">
      <c r="A544">
        <v>6197</v>
      </c>
      <c r="B544" t="s">
        <v>120</v>
      </c>
      <c r="C544" t="s">
        <v>135</v>
      </c>
      <c r="D544">
        <v>7.6923077000000006E-2</v>
      </c>
      <c r="E544">
        <f t="shared" si="24"/>
        <v>1.0000000010000001</v>
      </c>
      <c r="F544" t="str">
        <f t="shared" si="25"/>
        <v/>
      </c>
      <c r="H544">
        <f>A544</f>
        <v>6197</v>
      </c>
      <c r="I544" t="str">
        <f>CONCATENATE("N",RIGHT(B544,5))</f>
        <v>N24017</v>
      </c>
      <c r="J544" t="str">
        <f>C544</f>
        <v>PL0_5790_0000</v>
      </c>
      <c r="K544">
        <f>D544*L544</f>
        <v>7.6923077000000006E-2</v>
      </c>
      <c r="L544">
        <f>IF(LEFT(B544,1)="F",_xlfn.IFNA(VLOOKUP(CONCATENATE("F",RIGHT(B:B,5),C:C),'F &amp; N Factors'!C:M,10,FALSE),1),_xlfn.IFNA(VLOOKUP(CONCATENATE("F",RIGHT(B:B,5),C:C),'F &amp; N Factors'!C:M,11,FALSE),1))</f>
        <v>1</v>
      </c>
      <c r="N544">
        <f>SUMIFS(K:K,I:I,I:I,J:J,J:J)</f>
        <v>1.0000000010000001</v>
      </c>
      <c r="O544" t="str">
        <f t="shared" si="26"/>
        <v/>
      </c>
    </row>
    <row r="545" spans="1:15" x14ac:dyDescent="0.25">
      <c r="A545">
        <v>6345</v>
      </c>
      <c r="B545" t="s">
        <v>120</v>
      </c>
      <c r="C545" t="s">
        <v>135</v>
      </c>
      <c r="D545">
        <v>7.6923077000000006E-2</v>
      </c>
      <c r="E545">
        <f t="shared" si="24"/>
        <v>1.0000000010000001</v>
      </c>
      <c r="F545" t="str">
        <f t="shared" si="25"/>
        <v/>
      </c>
      <c r="H545">
        <f>A545</f>
        <v>6345</v>
      </c>
      <c r="I545" t="str">
        <f>CONCATENATE("N",RIGHT(B545,5))</f>
        <v>N24017</v>
      </c>
      <c r="J545" t="str">
        <f>C545</f>
        <v>PL0_5790_0000</v>
      </c>
      <c r="K545">
        <f>D545*L545</f>
        <v>7.6923077000000006E-2</v>
      </c>
      <c r="L545">
        <f>IF(LEFT(B545,1)="F",_xlfn.IFNA(VLOOKUP(CONCATENATE("F",RIGHT(B:B,5),C:C),'F &amp; N Factors'!C:M,10,FALSE),1),_xlfn.IFNA(VLOOKUP(CONCATENATE("F",RIGHT(B:B,5),C:C),'F &amp; N Factors'!C:M,11,FALSE),1))</f>
        <v>1</v>
      </c>
      <c r="N545">
        <f>SUMIFS(K:K,I:I,I:I,J:J,J:J)</f>
        <v>1.0000000010000001</v>
      </c>
      <c r="O545" t="str">
        <f t="shared" si="26"/>
        <v/>
      </c>
    </row>
    <row r="546" spans="1:15" x14ac:dyDescent="0.25">
      <c r="A546">
        <v>6346</v>
      </c>
      <c r="B546" t="s">
        <v>120</v>
      </c>
      <c r="C546" t="s">
        <v>135</v>
      </c>
      <c r="D546">
        <v>7.6923077000000006E-2</v>
      </c>
      <c r="E546">
        <f t="shared" si="24"/>
        <v>1.0000000010000001</v>
      </c>
      <c r="F546" t="str">
        <f t="shared" si="25"/>
        <v/>
      </c>
      <c r="H546">
        <f>A546</f>
        <v>6346</v>
      </c>
      <c r="I546" t="str">
        <f>CONCATENATE("N",RIGHT(B546,5))</f>
        <v>N24017</v>
      </c>
      <c r="J546" t="str">
        <f>C546</f>
        <v>PL0_5790_0000</v>
      </c>
      <c r="K546">
        <f>D546*L546</f>
        <v>7.6923077000000006E-2</v>
      </c>
      <c r="L546">
        <f>IF(LEFT(B546,1)="F",_xlfn.IFNA(VLOOKUP(CONCATENATE("F",RIGHT(B:B,5),C:C),'F &amp; N Factors'!C:M,10,FALSE),1),_xlfn.IFNA(VLOOKUP(CONCATENATE("F",RIGHT(B:B,5),C:C),'F &amp; N Factors'!C:M,11,FALSE),1))</f>
        <v>1</v>
      </c>
      <c r="N546">
        <f>SUMIFS(K:K,I:I,I:I,J:J,J:J)</f>
        <v>1.0000000010000001</v>
      </c>
      <c r="O546" t="str">
        <f t="shared" si="26"/>
        <v/>
      </c>
    </row>
    <row r="547" spans="1:15" x14ac:dyDescent="0.25">
      <c r="A547">
        <v>6509</v>
      </c>
      <c r="B547" t="s">
        <v>120</v>
      </c>
      <c r="C547" t="s">
        <v>135</v>
      </c>
      <c r="D547">
        <v>7.6923077000000006E-2</v>
      </c>
      <c r="E547">
        <f t="shared" si="24"/>
        <v>1.0000000010000001</v>
      </c>
      <c r="F547" t="str">
        <f t="shared" si="25"/>
        <v/>
      </c>
      <c r="H547">
        <f>A547</f>
        <v>6509</v>
      </c>
      <c r="I547" t="str">
        <f>CONCATENATE("N",RIGHT(B547,5))</f>
        <v>N24017</v>
      </c>
      <c r="J547" t="str">
        <f>C547</f>
        <v>PL0_5790_0000</v>
      </c>
      <c r="K547">
        <f>D547*L547</f>
        <v>7.6923077000000006E-2</v>
      </c>
      <c r="L547">
        <f>IF(LEFT(B547,1)="F",_xlfn.IFNA(VLOOKUP(CONCATENATE("F",RIGHT(B:B,5),C:C),'F &amp; N Factors'!C:M,10,FALSE),1),_xlfn.IFNA(VLOOKUP(CONCATENATE("F",RIGHT(B:B,5),C:C),'F &amp; N Factors'!C:M,11,FALSE),1))</f>
        <v>1</v>
      </c>
      <c r="N547">
        <f>SUMIFS(K:K,I:I,I:I,J:J,J:J)</f>
        <v>1.0000000010000001</v>
      </c>
      <c r="O547" t="str">
        <f t="shared" si="26"/>
        <v/>
      </c>
    </row>
    <row r="548" spans="1:15" x14ac:dyDescent="0.25">
      <c r="A548">
        <v>6616</v>
      </c>
      <c r="B548" t="s">
        <v>120</v>
      </c>
      <c r="C548" t="s">
        <v>135</v>
      </c>
      <c r="D548">
        <v>7.6923077000000006E-2</v>
      </c>
      <c r="E548">
        <f t="shared" si="24"/>
        <v>1.0000000010000001</v>
      </c>
      <c r="F548" t="str">
        <f t="shared" si="25"/>
        <v/>
      </c>
      <c r="H548">
        <f>A548</f>
        <v>6616</v>
      </c>
      <c r="I548" t="str">
        <f>CONCATENATE("N",RIGHT(B548,5))</f>
        <v>N24017</v>
      </c>
      <c r="J548" t="str">
        <f>C548</f>
        <v>PL0_5790_0000</v>
      </c>
      <c r="K548">
        <f>D548*L548</f>
        <v>7.6923077000000006E-2</v>
      </c>
      <c r="L548">
        <f>IF(LEFT(B548,1)="F",_xlfn.IFNA(VLOOKUP(CONCATENATE("F",RIGHT(B:B,5),C:C),'F &amp; N Factors'!C:M,10,FALSE),1),_xlfn.IFNA(VLOOKUP(CONCATENATE("F",RIGHT(B:B,5),C:C),'F &amp; N Factors'!C:M,11,FALSE),1))</f>
        <v>1</v>
      </c>
      <c r="N548">
        <f>SUMIFS(K:K,I:I,I:I,J:J,J:J)</f>
        <v>1.0000000010000001</v>
      </c>
      <c r="O548" t="str">
        <f t="shared" si="26"/>
        <v/>
      </c>
    </row>
    <row r="549" spans="1:15" x14ac:dyDescent="0.25">
      <c r="A549">
        <v>6617</v>
      </c>
      <c r="B549" t="s">
        <v>120</v>
      </c>
      <c r="C549" t="s">
        <v>135</v>
      </c>
      <c r="D549">
        <v>7.6923077000000006E-2</v>
      </c>
      <c r="E549">
        <f t="shared" si="24"/>
        <v>1.0000000010000001</v>
      </c>
      <c r="F549" t="str">
        <f t="shared" si="25"/>
        <v/>
      </c>
      <c r="H549">
        <f>A549</f>
        <v>6617</v>
      </c>
      <c r="I549" t="str">
        <f>CONCATENATE("N",RIGHT(B549,5))</f>
        <v>N24017</v>
      </c>
      <c r="J549" t="str">
        <f>C549</f>
        <v>PL0_5790_0000</v>
      </c>
      <c r="K549">
        <f>D549*L549</f>
        <v>7.6923077000000006E-2</v>
      </c>
      <c r="L549">
        <f>IF(LEFT(B549,1)="F",_xlfn.IFNA(VLOOKUP(CONCATENATE("F",RIGHT(B:B,5),C:C),'F &amp; N Factors'!C:M,10,FALSE),1),_xlfn.IFNA(VLOOKUP(CONCATENATE("F",RIGHT(B:B,5),C:C),'F &amp; N Factors'!C:M,11,FALSE),1))</f>
        <v>1</v>
      </c>
      <c r="N549">
        <f>SUMIFS(K:K,I:I,I:I,J:J,J:J)</f>
        <v>1.0000000010000001</v>
      </c>
      <c r="O549" t="str">
        <f t="shared" si="26"/>
        <v/>
      </c>
    </row>
    <row r="550" spans="1:15" x14ac:dyDescent="0.25">
      <c r="A550">
        <v>6618</v>
      </c>
      <c r="B550" t="s">
        <v>120</v>
      </c>
      <c r="C550" t="s">
        <v>135</v>
      </c>
      <c r="D550">
        <v>7.6923077000000006E-2</v>
      </c>
      <c r="E550">
        <f t="shared" si="24"/>
        <v>1.0000000010000001</v>
      </c>
      <c r="F550" t="str">
        <f t="shared" si="25"/>
        <v/>
      </c>
      <c r="H550">
        <f>A550</f>
        <v>6618</v>
      </c>
      <c r="I550" t="str">
        <f>CONCATENATE("N",RIGHT(B550,5))</f>
        <v>N24017</v>
      </c>
      <c r="J550" t="str">
        <f>C550</f>
        <v>PL0_5790_0000</v>
      </c>
      <c r="K550">
        <f>D550*L550</f>
        <v>7.6923077000000006E-2</v>
      </c>
      <c r="L550">
        <f>IF(LEFT(B550,1)="F",_xlfn.IFNA(VLOOKUP(CONCATENATE("F",RIGHT(B:B,5),C:C),'F &amp; N Factors'!C:M,10,FALSE),1),_xlfn.IFNA(VLOOKUP(CONCATENATE("F",RIGHT(B:B,5),C:C),'F &amp; N Factors'!C:M,11,FALSE),1))</f>
        <v>1</v>
      </c>
      <c r="N550">
        <f>SUMIFS(K:K,I:I,I:I,J:J,J:J)</f>
        <v>1.0000000010000001</v>
      </c>
      <c r="O550" t="str">
        <f t="shared" si="26"/>
        <v/>
      </c>
    </row>
    <row r="551" spans="1:15" x14ac:dyDescent="0.25">
      <c r="A551">
        <v>6619</v>
      </c>
      <c r="B551" t="s">
        <v>120</v>
      </c>
      <c r="C551" t="s">
        <v>135</v>
      </c>
      <c r="D551">
        <v>7.6923077000000006E-2</v>
      </c>
      <c r="E551">
        <f t="shared" si="24"/>
        <v>1.0000000010000001</v>
      </c>
      <c r="F551" t="str">
        <f t="shared" si="25"/>
        <v/>
      </c>
      <c r="H551">
        <f>A551</f>
        <v>6619</v>
      </c>
      <c r="I551" t="str">
        <f>CONCATENATE("N",RIGHT(B551,5))</f>
        <v>N24017</v>
      </c>
      <c r="J551" t="str">
        <f>C551</f>
        <v>PL0_5790_0000</v>
      </c>
      <c r="K551">
        <f>D551*L551</f>
        <v>7.6923077000000006E-2</v>
      </c>
      <c r="L551">
        <f>IF(LEFT(B551,1)="F",_xlfn.IFNA(VLOOKUP(CONCATENATE("F",RIGHT(B:B,5),C:C),'F &amp; N Factors'!C:M,10,FALSE),1),_xlfn.IFNA(VLOOKUP(CONCATENATE("F",RIGHT(B:B,5),C:C),'F &amp; N Factors'!C:M,11,FALSE),1))</f>
        <v>1</v>
      </c>
      <c r="N551">
        <f>SUMIFS(K:K,I:I,I:I,J:J,J:J)</f>
        <v>1.0000000010000001</v>
      </c>
      <c r="O551" t="str">
        <f t="shared" si="26"/>
        <v/>
      </c>
    </row>
    <row r="552" spans="1:15" x14ac:dyDescent="0.25">
      <c r="A552">
        <v>6620</v>
      </c>
      <c r="B552" t="s">
        <v>120</v>
      </c>
      <c r="C552" t="s">
        <v>135</v>
      </c>
      <c r="D552">
        <v>7.6923077000000006E-2</v>
      </c>
      <c r="E552">
        <f t="shared" si="24"/>
        <v>1.0000000010000001</v>
      </c>
      <c r="F552" t="str">
        <f t="shared" si="25"/>
        <v/>
      </c>
      <c r="H552">
        <f>A552</f>
        <v>6620</v>
      </c>
      <c r="I552" t="str">
        <f>CONCATENATE("N",RIGHT(B552,5))</f>
        <v>N24017</v>
      </c>
      <c r="J552" t="str">
        <f>C552</f>
        <v>PL0_5790_0000</v>
      </c>
      <c r="K552">
        <f>D552*L552</f>
        <v>7.6923077000000006E-2</v>
      </c>
      <c r="L552">
        <f>IF(LEFT(B552,1)="F",_xlfn.IFNA(VLOOKUP(CONCATENATE("F",RIGHT(B:B,5),C:C),'F &amp; N Factors'!C:M,10,FALSE),1),_xlfn.IFNA(VLOOKUP(CONCATENATE("F",RIGHT(B:B,5),C:C),'F &amp; N Factors'!C:M,11,FALSE),1))</f>
        <v>1</v>
      </c>
      <c r="N552">
        <f>SUMIFS(K:K,I:I,I:I,J:J,J:J)</f>
        <v>1.0000000010000001</v>
      </c>
      <c r="O552" t="str">
        <f t="shared" si="26"/>
        <v/>
      </c>
    </row>
    <row r="553" spans="1:15" x14ac:dyDescent="0.25">
      <c r="A553">
        <v>6621</v>
      </c>
      <c r="B553" t="s">
        <v>120</v>
      </c>
      <c r="C553" t="s">
        <v>135</v>
      </c>
      <c r="D553">
        <v>7.6923077000000006E-2</v>
      </c>
      <c r="E553">
        <f t="shared" si="24"/>
        <v>1.0000000010000001</v>
      </c>
      <c r="F553" t="str">
        <f t="shared" si="25"/>
        <v/>
      </c>
      <c r="H553">
        <f>A553</f>
        <v>6621</v>
      </c>
      <c r="I553" t="str">
        <f>CONCATENATE("N",RIGHT(B553,5))</f>
        <v>N24017</v>
      </c>
      <c r="J553" t="str">
        <f>C553</f>
        <v>PL0_5790_0000</v>
      </c>
      <c r="K553">
        <f>D553*L553</f>
        <v>7.6923077000000006E-2</v>
      </c>
      <c r="L553">
        <f>IF(LEFT(B553,1)="F",_xlfn.IFNA(VLOOKUP(CONCATENATE("F",RIGHT(B:B,5),C:C),'F &amp; N Factors'!C:M,10,FALSE),1),_xlfn.IFNA(VLOOKUP(CONCATENATE("F",RIGHT(B:B,5),C:C),'F &amp; N Factors'!C:M,11,FALSE),1))</f>
        <v>1</v>
      </c>
      <c r="N553">
        <f>SUMIFS(K:K,I:I,I:I,J:J,J:J)</f>
        <v>1.0000000010000001</v>
      </c>
      <c r="O553" t="str">
        <f t="shared" si="26"/>
        <v/>
      </c>
    </row>
    <row r="554" spans="1:15" x14ac:dyDescent="0.25">
      <c r="A554">
        <v>6713</v>
      </c>
      <c r="B554" t="s">
        <v>120</v>
      </c>
      <c r="C554" t="s">
        <v>135</v>
      </c>
      <c r="D554">
        <v>7.6923077000000006E-2</v>
      </c>
      <c r="E554">
        <f t="shared" si="24"/>
        <v>1.0000000010000001</v>
      </c>
      <c r="F554" t="str">
        <f t="shared" si="25"/>
        <v/>
      </c>
      <c r="H554">
        <f>A554</f>
        <v>6713</v>
      </c>
      <c r="I554" t="str">
        <f>CONCATENATE("N",RIGHT(B554,5))</f>
        <v>N24017</v>
      </c>
      <c r="J554" t="str">
        <f>C554</f>
        <v>PL0_5790_0000</v>
      </c>
      <c r="K554">
        <f>D554*L554</f>
        <v>7.6923077000000006E-2</v>
      </c>
      <c r="L554">
        <f>IF(LEFT(B554,1)="F",_xlfn.IFNA(VLOOKUP(CONCATENATE("F",RIGHT(B:B,5),C:C),'F &amp; N Factors'!C:M,10,FALSE),1),_xlfn.IFNA(VLOOKUP(CONCATENATE("F",RIGHT(B:B,5),C:C),'F &amp; N Factors'!C:M,11,FALSE),1))</f>
        <v>1</v>
      </c>
      <c r="N554">
        <f>SUMIFS(K:K,I:I,I:I,J:J,J:J)</f>
        <v>1.0000000010000001</v>
      </c>
      <c r="O554" t="str">
        <f t="shared" si="26"/>
        <v/>
      </c>
    </row>
    <row r="555" spans="1:15" x14ac:dyDescent="0.25">
      <c r="A555">
        <v>6791</v>
      </c>
      <c r="B555" t="s">
        <v>120</v>
      </c>
      <c r="C555" t="s">
        <v>135</v>
      </c>
      <c r="D555">
        <v>7.6923077000000006E-2</v>
      </c>
      <c r="E555">
        <f t="shared" si="24"/>
        <v>1.0000000010000001</v>
      </c>
      <c r="F555" t="str">
        <f t="shared" si="25"/>
        <v/>
      </c>
      <c r="H555">
        <f>A555</f>
        <v>6791</v>
      </c>
      <c r="I555" t="str">
        <f>CONCATENATE("N",RIGHT(B555,5))</f>
        <v>N24017</v>
      </c>
      <c r="J555" t="str">
        <f>C555</f>
        <v>PL0_5790_0000</v>
      </c>
      <c r="K555">
        <f>D555*L555</f>
        <v>7.6923077000000006E-2</v>
      </c>
      <c r="L555">
        <f>IF(LEFT(B555,1)="F",_xlfn.IFNA(VLOOKUP(CONCATENATE("F",RIGHT(B:B,5),C:C),'F &amp; N Factors'!C:M,10,FALSE),1),_xlfn.IFNA(VLOOKUP(CONCATENATE("F",RIGHT(B:B,5),C:C),'F &amp; N Factors'!C:M,11,FALSE),1))</f>
        <v>1</v>
      </c>
      <c r="N555">
        <f>SUMIFS(K:K,I:I,I:I,J:J,J:J)</f>
        <v>1.0000000010000001</v>
      </c>
      <c r="O555" t="str">
        <f t="shared" si="26"/>
        <v/>
      </c>
    </row>
    <row r="556" spans="1:15" x14ac:dyDescent="0.25">
      <c r="A556">
        <v>6345</v>
      </c>
      <c r="B556" t="s">
        <v>120</v>
      </c>
      <c r="C556" t="s">
        <v>136</v>
      </c>
      <c r="D556">
        <v>0.33333333300000001</v>
      </c>
      <c r="E556">
        <f t="shared" si="24"/>
        <v>0.99999999900000003</v>
      </c>
      <c r="F556" t="str">
        <f t="shared" si="25"/>
        <v/>
      </c>
      <c r="H556">
        <f>A556</f>
        <v>6345</v>
      </c>
      <c r="I556" t="str">
        <f>CONCATENATE("N",RIGHT(B556,5))</f>
        <v>N24017</v>
      </c>
      <c r="J556" t="str">
        <f>C556</f>
        <v>PL0_5791_0000</v>
      </c>
      <c r="K556">
        <f>D556*L556</f>
        <v>0.33333333300000001</v>
      </c>
      <c r="L556">
        <f>IF(LEFT(B556,1)="F",_xlfn.IFNA(VLOOKUP(CONCATENATE("F",RIGHT(B:B,5),C:C),'F &amp; N Factors'!C:M,10,FALSE),1),_xlfn.IFNA(VLOOKUP(CONCATENATE("F",RIGHT(B:B,5),C:C),'F &amp; N Factors'!C:M,11,FALSE),1))</f>
        <v>1</v>
      </c>
      <c r="N556">
        <f>SUMIFS(K:K,I:I,I:I,J:J,J:J)</f>
        <v>0.99999999900000003</v>
      </c>
      <c r="O556" t="str">
        <f t="shared" si="26"/>
        <v/>
      </c>
    </row>
    <row r="557" spans="1:15" x14ac:dyDescent="0.25">
      <c r="A557">
        <v>6508</v>
      </c>
      <c r="B557" t="s">
        <v>120</v>
      </c>
      <c r="C557" t="s">
        <v>136</v>
      </c>
      <c r="D557">
        <v>0.33333333300000001</v>
      </c>
      <c r="E557">
        <f t="shared" si="24"/>
        <v>0.99999999900000003</v>
      </c>
      <c r="F557" t="str">
        <f t="shared" si="25"/>
        <v/>
      </c>
      <c r="H557">
        <f>A557</f>
        <v>6508</v>
      </c>
      <c r="I557" t="str">
        <f>CONCATENATE("N",RIGHT(B557,5))</f>
        <v>N24017</v>
      </c>
      <c r="J557" t="str">
        <f>C557</f>
        <v>PL0_5791_0000</v>
      </c>
      <c r="K557">
        <f>D557*L557</f>
        <v>0.33333333300000001</v>
      </c>
      <c r="L557">
        <f>IF(LEFT(B557,1)="F",_xlfn.IFNA(VLOOKUP(CONCATENATE("F",RIGHT(B:B,5),C:C),'F &amp; N Factors'!C:M,10,FALSE),1),_xlfn.IFNA(VLOOKUP(CONCATENATE("F",RIGHT(B:B,5),C:C),'F &amp; N Factors'!C:M,11,FALSE),1))</f>
        <v>1</v>
      </c>
      <c r="N557">
        <f>SUMIFS(K:K,I:I,I:I,J:J,J:J)</f>
        <v>0.99999999900000003</v>
      </c>
      <c r="O557" t="str">
        <f t="shared" si="26"/>
        <v/>
      </c>
    </row>
    <row r="558" spans="1:15" x14ac:dyDescent="0.25">
      <c r="A558">
        <v>6615</v>
      </c>
      <c r="B558" t="s">
        <v>120</v>
      </c>
      <c r="C558" t="s">
        <v>136</v>
      </c>
      <c r="D558">
        <v>0.33333333300000001</v>
      </c>
      <c r="E558">
        <f t="shared" si="24"/>
        <v>0.99999999900000003</v>
      </c>
      <c r="F558" t="str">
        <f t="shared" si="25"/>
        <v/>
      </c>
      <c r="H558">
        <f>A558</f>
        <v>6615</v>
      </c>
      <c r="I558" t="str">
        <f>CONCATENATE("N",RIGHT(B558,5))</f>
        <v>N24017</v>
      </c>
      <c r="J558" t="str">
        <f>C558</f>
        <v>PL0_5791_0000</v>
      </c>
      <c r="K558">
        <f>D558*L558</f>
        <v>0.33333333300000001</v>
      </c>
      <c r="L558">
        <f>IF(LEFT(B558,1)="F",_xlfn.IFNA(VLOOKUP(CONCATENATE("F",RIGHT(B:B,5),C:C),'F &amp; N Factors'!C:M,10,FALSE),1),_xlfn.IFNA(VLOOKUP(CONCATENATE("F",RIGHT(B:B,5),C:C),'F &amp; N Factors'!C:M,11,FALSE),1))</f>
        <v>1</v>
      </c>
      <c r="N558">
        <f>SUMIFS(K:K,I:I,I:I,J:J,J:J)</f>
        <v>0.99999999900000003</v>
      </c>
      <c r="O558" t="str">
        <f t="shared" si="26"/>
        <v/>
      </c>
    </row>
    <row r="559" spans="1:15" x14ac:dyDescent="0.25">
      <c r="A559">
        <v>6504</v>
      </c>
      <c r="B559" t="s">
        <v>120</v>
      </c>
      <c r="C559" t="s">
        <v>137</v>
      </c>
      <c r="D559">
        <v>0.33333333300000001</v>
      </c>
      <c r="E559">
        <f t="shared" si="24"/>
        <v>0.99999999900000003</v>
      </c>
      <c r="F559" t="str">
        <f t="shared" si="25"/>
        <v/>
      </c>
      <c r="H559">
        <f>A559</f>
        <v>6504</v>
      </c>
      <c r="I559" t="str">
        <f>CONCATENATE("N",RIGHT(B559,5))</f>
        <v>N24017</v>
      </c>
      <c r="J559" t="str">
        <f>C559</f>
        <v>PL0_5860_0000</v>
      </c>
      <c r="K559">
        <f>D559*L559</f>
        <v>0.1057684151639911</v>
      </c>
      <c r="L559">
        <f>IF(LEFT(B559,1)="F",_xlfn.IFNA(VLOOKUP(CONCATENATE("F",RIGHT(B:B,5),C:C),'F &amp; N Factors'!C:M,10,FALSE),1),_xlfn.IFNA(VLOOKUP(CONCATENATE("F",RIGHT(B:B,5),C:C),'F &amp; N Factors'!C:M,11,FALSE),1))</f>
        <v>0.31730524580927855</v>
      </c>
      <c r="N559">
        <f>SUMIFS(K:K,I:I,I:I,J:J,J:J)</f>
        <v>0.99999999899999992</v>
      </c>
      <c r="O559" t="str">
        <f t="shared" si="26"/>
        <v/>
      </c>
    </row>
    <row r="560" spans="1:15" x14ac:dyDescent="0.25">
      <c r="A560">
        <v>6612</v>
      </c>
      <c r="B560" t="s">
        <v>120</v>
      </c>
      <c r="C560" t="s">
        <v>137</v>
      </c>
      <c r="D560">
        <v>0.33333333300000001</v>
      </c>
      <c r="E560">
        <f t="shared" si="24"/>
        <v>0.99999999900000003</v>
      </c>
      <c r="F560" t="str">
        <f t="shared" si="25"/>
        <v/>
      </c>
      <c r="H560">
        <f>A560</f>
        <v>6612</v>
      </c>
      <c r="I560" t="str">
        <f>CONCATENATE("N",RIGHT(B560,5))</f>
        <v>N24017</v>
      </c>
      <c r="J560" t="str">
        <f>C560</f>
        <v>PL0_5860_0000</v>
      </c>
      <c r="K560">
        <f>D560*L560</f>
        <v>0.1057684151639911</v>
      </c>
      <c r="L560">
        <f>IF(LEFT(B560,1)="F",_xlfn.IFNA(VLOOKUP(CONCATENATE("F",RIGHT(B:B,5),C:C),'F &amp; N Factors'!C:M,10,FALSE),1),_xlfn.IFNA(VLOOKUP(CONCATENATE("F",RIGHT(B:B,5),C:C),'F &amp; N Factors'!C:M,11,FALSE),1))</f>
        <v>0.31730524580927855</v>
      </c>
      <c r="N560">
        <f>SUMIFS(K:K,I:I,I:I,J:J,J:J)</f>
        <v>0.99999999899999992</v>
      </c>
      <c r="O560" t="str">
        <f t="shared" si="26"/>
        <v/>
      </c>
    </row>
    <row r="561" spans="1:15" x14ac:dyDescent="0.25">
      <c r="A561">
        <v>6613</v>
      </c>
      <c r="B561" t="s">
        <v>120</v>
      </c>
      <c r="C561" t="s">
        <v>137</v>
      </c>
      <c r="D561">
        <v>0.33333333300000001</v>
      </c>
      <c r="E561">
        <f t="shared" si="24"/>
        <v>0.99999999900000003</v>
      </c>
      <c r="F561" t="str">
        <f t="shared" si="25"/>
        <v/>
      </c>
      <c r="H561">
        <f>A561</f>
        <v>6613</v>
      </c>
      <c r="I561" t="str">
        <f>CONCATENATE("N",RIGHT(B561,5))</f>
        <v>N24017</v>
      </c>
      <c r="J561" t="str">
        <f>C561</f>
        <v>PL0_5860_0000</v>
      </c>
      <c r="K561">
        <f>D561*L561</f>
        <v>0.1057684151639911</v>
      </c>
      <c r="L561">
        <f>IF(LEFT(B561,1)="F",_xlfn.IFNA(VLOOKUP(CONCATENATE("F",RIGHT(B:B,5),C:C),'F &amp; N Factors'!C:M,10,FALSE),1),_xlfn.IFNA(VLOOKUP(CONCATENATE("F",RIGHT(B:B,5),C:C),'F &amp; N Factors'!C:M,11,FALSE),1))</f>
        <v>0.31730524580927855</v>
      </c>
      <c r="N561">
        <f>SUMIFS(K:K,I:I,I:I,J:J,J:J)</f>
        <v>0.99999999899999992</v>
      </c>
      <c r="O561" t="str">
        <f t="shared" si="26"/>
        <v/>
      </c>
    </row>
    <row r="562" spans="1:15" x14ac:dyDescent="0.25">
      <c r="A562">
        <v>6493</v>
      </c>
      <c r="B562" t="s">
        <v>120</v>
      </c>
      <c r="C562" t="s">
        <v>138</v>
      </c>
      <c r="D562">
        <v>0.1</v>
      </c>
      <c r="E562">
        <f t="shared" si="24"/>
        <v>0.99999999999999989</v>
      </c>
      <c r="F562" t="str">
        <f t="shared" si="25"/>
        <v/>
      </c>
      <c r="H562">
        <f>A562</f>
        <v>6493</v>
      </c>
      <c r="I562" t="str">
        <f>CONCATENATE("N",RIGHT(B562,5))</f>
        <v>N24017</v>
      </c>
      <c r="J562" t="str">
        <f>C562</f>
        <v>PL0_5930_0000</v>
      </c>
      <c r="K562">
        <f>D562*L562</f>
        <v>9.96066431418514E-2</v>
      </c>
      <c r="L562">
        <f>IF(LEFT(B562,1)="F",_xlfn.IFNA(VLOOKUP(CONCATENATE("F",RIGHT(B:B,5),C:C),'F &amp; N Factors'!C:M,10,FALSE),1),_xlfn.IFNA(VLOOKUP(CONCATENATE("F",RIGHT(B:B,5),C:C),'F &amp; N Factors'!C:M,11,FALSE),1))</f>
        <v>0.99606643141851392</v>
      </c>
      <c r="N562">
        <f>SUMIFS(K:K,I:I,I:I,J:J,J:J)</f>
        <v>0.99999999999999967</v>
      </c>
      <c r="O562" t="str">
        <f t="shared" si="26"/>
        <v/>
      </c>
    </row>
    <row r="563" spans="1:15" x14ac:dyDescent="0.25">
      <c r="A563">
        <v>6494</v>
      </c>
      <c r="B563" t="s">
        <v>120</v>
      </c>
      <c r="C563" t="s">
        <v>138</v>
      </c>
      <c r="D563">
        <v>0.1</v>
      </c>
      <c r="E563">
        <f t="shared" si="24"/>
        <v>0.99999999999999989</v>
      </c>
      <c r="F563" t="str">
        <f t="shared" si="25"/>
        <v/>
      </c>
      <c r="H563">
        <f>A563</f>
        <v>6494</v>
      </c>
      <c r="I563" t="str">
        <f>CONCATENATE("N",RIGHT(B563,5))</f>
        <v>N24017</v>
      </c>
      <c r="J563" t="str">
        <f>C563</f>
        <v>PL0_5930_0000</v>
      </c>
      <c r="K563">
        <f>D563*L563</f>
        <v>9.96066431418514E-2</v>
      </c>
      <c r="L563">
        <f>IF(LEFT(B563,1)="F",_xlfn.IFNA(VLOOKUP(CONCATENATE("F",RIGHT(B:B,5),C:C),'F &amp; N Factors'!C:M,10,FALSE),1),_xlfn.IFNA(VLOOKUP(CONCATENATE("F",RIGHT(B:B,5),C:C),'F &amp; N Factors'!C:M,11,FALSE),1))</f>
        <v>0.99606643141851392</v>
      </c>
      <c r="N563">
        <f>SUMIFS(K:K,I:I,I:I,J:J,J:J)</f>
        <v>0.99999999999999967</v>
      </c>
      <c r="O563" t="str">
        <f t="shared" si="26"/>
        <v/>
      </c>
    </row>
    <row r="564" spans="1:15" x14ac:dyDescent="0.25">
      <c r="A564">
        <v>6495</v>
      </c>
      <c r="B564" t="s">
        <v>120</v>
      </c>
      <c r="C564" t="s">
        <v>138</v>
      </c>
      <c r="D564">
        <v>0.1</v>
      </c>
      <c r="E564">
        <f t="shared" si="24"/>
        <v>0.99999999999999989</v>
      </c>
      <c r="F564" t="str">
        <f t="shared" si="25"/>
        <v/>
      </c>
      <c r="H564">
        <f>A564</f>
        <v>6495</v>
      </c>
      <c r="I564" t="str">
        <f>CONCATENATE("N",RIGHT(B564,5))</f>
        <v>N24017</v>
      </c>
      <c r="J564" t="str">
        <f>C564</f>
        <v>PL0_5930_0000</v>
      </c>
      <c r="K564">
        <f>D564*L564</f>
        <v>9.96066431418514E-2</v>
      </c>
      <c r="L564">
        <f>IF(LEFT(B564,1)="F",_xlfn.IFNA(VLOOKUP(CONCATENATE("F",RIGHT(B:B,5),C:C),'F &amp; N Factors'!C:M,10,FALSE),1),_xlfn.IFNA(VLOOKUP(CONCATENATE("F",RIGHT(B:B,5),C:C),'F &amp; N Factors'!C:M,11,FALSE),1))</f>
        <v>0.99606643141851392</v>
      </c>
      <c r="N564">
        <f>SUMIFS(K:K,I:I,I:I,J:J,J:J)</f>
        <v>0.99999999999999967</v>
      </c>
      <c r="O564" t="str">
        <f t="shared" si="26"/>
        <v/>
      </c>
    </row>
    <row r="565" spans="1:15" x14ac:dyDescent="0.25">
      <c r="A565">
        <v>6496</v>
      </c>
      <c r="B565" t="s">
        <v>120</v>
      </c>
      <c r="C565" t="s">
        <v>138</v>
      </c>
      <c r="D565">
        <v>0.1</v>
      </c>
      <c r="E565">
        <f t="shared" si="24"/>
        <v>0.99999999999999989</v>
      </c>
      <c r="F565" t="str">
        <f t="shared" si="25"/>
        <v/>
      </c>
      <c r="H565">
        <f>A565</f>
        <v>6496</v>
      </c>
      <c r="I565" t="str">
        <f>CONCATENATE("N",RIGHT(B565,5))</f>
        <v>N24017</v>
      </c>
      <c r="J565" t="str">
        <f>C565</f>
        <v>PL0_5930_0000</v>
      </c>
      <c r="K565">
        <f>D565*L565</f>
        <v>9.96066431418514E-2</v>
      </c>
      <c r="L565">
        <f>IF(LEFT(B565,1)="F",_xlfn.IFNA(VLOOKUP(CONCATENATE("F",RIGHT(B:B,5),C:C),'F &amp; N Factors'!C:M,10,FALSE),1),_xlfn.IFNA(VLOOKUP(CONCATENATE("F",RIGHT(B:B,5),C:C),'F &amp; N Factors'!C:M,11,FALSE),1))</f>
        <v>0.99606643141851392</v>
      </c>
      <c r="N565">
        <f>SUMIFS(K:K,I:I,I:I,J:J,J:J)</f>
        <v>0.99999999999999967</v>
      </c>
      <c r="O565" t="str">
        <f t="shared" si="26"/>
        <v/>
      </c>
    </row>
    <row r="566" spans="1:15" x14ac:dyDescent="0.25">
      <c r="A566">
        <v>6497</v>
      </c>
      <c r="B566" t="s">
        <v>120</v>
      </c>
      <c r="C566" t="s">
        <v>138</v>
      </c>
      <c r="D566">
        <v>0.1</v>
      </c>
      <c r="E566">
        <f t="shared" si="24"/>
        <v>0.99999999999999989</v>
      </c>
      <c r="F566" t="str">
        <f t="shared" si="25"/>
        <v/>
      </c>
      <c r="H566">
        <f>A566</f>
        <v>6497</v>
      </c>
      <c r="I566" t="str">
        <f>CONCATENATE("N",RIGHT(B566,5))</f>
        <v>N24017</v>
      </c>
      <c r="J566" t="str">
        <f>C566</f>
        <v>PL0_5930_0000</v>
      </c>
      <c r="K566">
        <f>D566*L566</f>
        <v>9.96066431418514E-2</v>
      </c>
      <c r="L566">
        <f>IF(LEFT(B566,1)="F",_xlfn.IFNA(VLOOKUP(CONCATENATE("F",RIGHT(B:B,5),C:C),'F &amp; N Factors'!C:M,10,FALSE),1),_xlfn.IFNA(VLOOKUP(CONCATENATE("F",RIGHT(B:B,5),C:C),'F &amp; N Factors'!C:M,11,FALSE),1))</f>
        <v>0.99606643141851392</v>
      </c>
      <c r="N566">
        <f>SUMIFS(K:K,I:I,I:I,J:J,J:J)</f>
        <v>0.99999999999999967</v>
      </c>
      <c r="O566" t="str">
        <f t="shared" si="26"/>
        <v/>
      </c>
    </row>
    <row r="567" spans="1:15" x14ac:dyDescent="0.25">
      <c r="A567">
        <v>6498</v>
      </c>
      <c r="B567" t="s">
        <v>120</v>
      </c>
      <c r="C567" t="s">
        <v>138</v>
      </c>
      <c r="D567">
        <v>0.1</v>
      </c>
      <c r="E567">
        <f t="shared" si="24"/>
        <v>0.99999999999999989</v>
      </c>
      <c r="F567" t="str">
        <f t="shared" si="25"/>
        <v/>
      </c>
      <c r="H567">
        <f>A567</f>
        <v>6498</v>
      </c>
      <c r="I567" t="str">
        <f>CONCATENATE("N",RIGHT(B567,5))</f>
        <v>N24017</v>
      </c>
      <c r="J567" t="str">
        <f>C567</f>
        <v>PL0_5930_0000</v>
      </c>
      <c r="K567">
        <f>D567*L567</f>
        <v>9.96066431418514E-2</v>
      </c>
      <c r="L567">
        <f>IF(LEFT(B567,1)="F",_xlfn.IFNA(VLOOKUP(CONCATENATE("F",RIGHT(B:B,5),C:C),'F &amp; N Factors'!C:M,10,FALSE),1),_xlfn.IFNA(VLOOKUP(CONCATENATE("F",RIGHT(B:B,5),C:C),'F &amp; N Factors'!C:M,11,FALSE),1))</f>
        <v>0.99606643141851392</v>
      </c>
      <c r="N567">
        <f>SUMIFS(K:K,I:I,I:I,J:J,J:J)</f>
        <v>0.99999999999999967</v>
      </c>
      <c r="O567" t="str">
        <f t="shared" si="26"/>
        <v/>
      </c>
    </row>
    <row r="568" spans="1:15" x14ac:dyDescent="0.25">
      <c r="A568">
        <v>6499</v>
      </c>
      <c r="B568" t="s">
        <v>120</v>
      </c>
      <c r="C568" t="s">
        <v>138</v>
      </c>
      <c r="D568">
        <v>0.1</v>
      </c>
      <c r="E568">
        <f t="shared" si="24"/>
        <v>0.99999999999999989</v>
      </c>
      <c r="F568" t="str">
        <f t="shared" si="25"/>
        <v/>
      </c>
      <c r="H568">
        <f>A568</f>
        <v>6499</v>
      </c>
      <c r="I568" t="str">
        <f>CONCATENATE("N",RIGHT(B568,5))</f>
        <v>N24017</v>
      </c>
      <c r="J568" t="str">
        <f>C568</f>
        <v>PL0_5930_0000</v>
      </c>
      <c r="K568">
        <f>D568*L568</f>
        <v>9.96066431418514E-2</v>
      </c>
      <c r="L568">
        <f>IF(LEFT(B568,1)="F",_xlfn.IFNA(VLOOKUP(CONCATENATE("F",RIGHT(B:B,5),C:C),'F &amp; N Factors'!C:M,10,FALSE),1),_xlfn.IFNA(VLOOKUP(CONCATENATE("F",RIGHT(B:B,5),C:C),'F &amp; N Factors'!C:M,11,FALSE),1))</f>
        <v>0.99606643141851392</v>
      </c>
      <c r="N568">
        <f>SUMIFS(K:K,I:I,I:I,J:J,J:J)</f>
        <v>0.99999999999999967</v>
      </c>
      <c r="O568" t="str">
        <f t="shared" si="26"/>
        <v/>
      </c>
    </row>
    <row r="569" spans="1:15" x14ac:dyDescent="0.25">
      <c r="A569">
        <v>6500</v>
      </c>
      <c r="B569" t="s">
        <v>120</v>
      </c>
      <c r="C569" t="s">
        <v>138</v>
      </c>
      <c r="D569">
        <v>0.1</v>
      </c>
      <c r="E569">
        <f t="shared" si="24"/>
        <v>0.99999999999999989</v>
      </c>
      <c r="F569" t="str">
        <f t="shared" si="25"/>
        <v/>
      </c>
      <c r="H569">
        <f>A569</f>
        <v>6500</v>
      </c>
      <c r="I569" t="str">
        <f>CONCATENATE("N",RIGHT(B569,5))</f>
        <v>N24017</v>
      </c>
      <c r="J569" t="str">
        <f>C569</f>
        <v>PL0_5930_0000</v>
      </c>
      <c r="K569">
        <f>D569*L569</f>
        <v>9.96066431418514E-2</v>
      </c>
      <c r="L569">
        <f>IF(LEFT(B569,1)="F",_xlfn.IFNA(VLOOKUP(CONCATENATE("F",RIGHT(B:B,5),C:C),'F &amp; N Factors'!C:M,10,FALSE),1),_xlfn.IFNA(VLOOKUP(CONCATENATE("F",RIGHT(B:B,5),C:C),'F &amp; N Factors'!C:M,11,FALSE),1))</f>
        <v>0.99606643141851392</v>
      </c>
      <c r="N569">
        <f>SUMIFS(K:K,I:I,I:I,J:J,J:J)</f>
        <v>0.99999999999999967</v>
      </c>
      <c r="O569" t="str">
        <f t="shared" si="26"/>
        <v/>
      </c>
    </row>
    <row r="570" spans="1:15" x14ac:dyDescent="0.25">
      <c r="A570">
        <v>6501</v>
      </c>
      <c r="B570" t="s">
        <v>120</v>
      </c>
      <c r="C570" t="s">
        <v>138</v>
      </c>
      <c r="D570">
        <v>0.1</v>
      </c>
      <c r="E570">
        <f t="shared" si="24"/>
        <v>0.99999999999999989</v>
      </c>
      <c r="F570" t="str">
        <f t="shared" si="25"/>
        <v/>
      </c>
      <c r="H570">
        <f>A570</f>
        <v>6501</v>
      </c>
      <c r="I570" t="str">
        <f>CONCATENATE("N",RIGHT(B570,5))</f>
        <v>N24017</v>
      </c>
      <c r="J570" t="str">
        <f>C570</f>
        <v>PL0_5930_0000</v>
      </c>
      <c r="K570">
        <f>D570*L570</f>
        <v>9.96066431418514E-2</v>
      </c>
      <c r="L570">
        <f>IF(LEFT(B570,1)="F",_xlfn.IFNA(VLOOKUP(CONCATENATE("F",RIGHT(B:B,5),C:C),'F &amp; N Factors'!C:M,10,FALSE),1),_xlfn.IFNA(VLOOKUP(CONCATENATE("F",RIGHT(B:B,5),C:C),'F &amp; N Factors'!C:M,11,FALSE),1))</f>
        <v>0.99606643141851392</v>
      </c>
      <c r="N570">
        <f>SUMIFS(K:K,I:I,I:I,J:J,J:J)</f>
        <v>0.99999999999999967</v>
      </c>
      <c r="O570" t="str">
        <f t="shared" si="26"/>
        <v/>
      </c>
    </row>
    <row r="571" spans="1:15" x14ac:dyDescent="0.25">
      <c r="A571">
        <v>6502</v>
      </c>
      <c r="B571" t="s">
        <v>120</v>
      </c>
      <c r="C571" t="s">
        <v>138</v>
      </c>
      <c r="D571">
        <v>0.1</v>
      </c>
      <c r="E571">
        <f t="shared" si="24"/>
        <v>0.99999999999999989</v>
      </c>
      <c r="F571" t="str">
        <f t="shared" si="25"/>
        <v/>
      </c>
      <c r="H571">
        <f>A571</f>
        <v>6502</v>
      </c>
      <c r="I571" t="str">
        <f>CONCATENATE("N",RIGHT(B571,5))</f>
        <v>N24017</v>
      </c>
      <c r="J571" t="str">
        <f>C571</f>
        <v>PL0_5930_0000</v>
      </c>
      <c r="K571">
        <f>D571*L571</f>
        <v>9.96066431418514E-2</v>
      </c>
      <c r="L571">
        <f>IF(LEFT(B571,1)="F",_xlfn.IFNA(VLOOKUP(CONCATENATE("F",RIGHT(B:B,5),C:C),'F &amp; N Factors'!C:M,10,FALSE),1),_xlfn.IFNA(VLOOKUP(CONCATENATE("F",RIGHT(B:B,5),C:C),'F &amp; N Factors'!C:M,11,FALSE),1))</f>
        <v>0.99606643141851392</v>
      </c>
      <c r="N571">
        <f>SUMIFS(K:K,I:I,I:I,J:J,J:J)</f>
        <v>0.99999999999999967</v>
      </c>
      <c r="O571" t="str">
        <f t="shared" si="26"/>
        <v/>
      </c>
    </row>
    <row r="572" spans="1:15" x14ac:dyDescent="0.25">
      <c r="A572">
        <v>7118</v>
      </c>
      <c r="B572" t="s">
        <v>120</v>
      </c>
      <c r="C572" t="s">
        <v>139</v>
      </c>
      <c r="D572">
        <v>1</v>
      </c>
      <c r="E572">
        <f t="shared" si="24"/>
        <v>1</v>
      </c>
      <c r="F572" t="str">
        <f t="shared" si="25"/>
        <v/>
      </c>
      <c r="H572">
        <f>A572</f>
        <v>7118</v>
      </c>
      <c r="I572" t="str">
        <f>CONCATENATE("N",RIGHT(B572,5))</f>
        <v>N24017</v>
      </c>
      <c r="J572" t="str">
        <f>C572</f>
        <v>PL2_5800_0000</v>
      </c>
      <c r="K572">
        <f>D572*L572</f>
        <v>1</v>
      </c>
      <c r="L572">
        <f>IF(LEFT(B572,1)="F",_xlfn.IFNA(VLOOKUP(CONCATENATE("F",RIGHT(B:B,5),C:C),'F &amp; N Factors'!C:M,10,FALSE),1),_xlfn.IFNA(VLOOKUP(CONCATENATE("F",RIGHT(B:B,5),C:C),'F &amp; N Factors'!C:M,11,FALSE),1))</f>
        <v>1</v>
      </c>
      <c r="N572">
        <f>SUMIFS(K:K,I:I,I:I,J:J,J:J)</f>
        <v>1</v>
      </c>
      <c r="O572" t="str">
        <f t="shared" si="26"/>
        <v/>
      </c>
    </row>
    <row r="573" spans="1:15" x14ac:dyDescent="0.25">
      <c r="A573">
        <v>7891</v>
      </c>
      <c r="B573" t="s">
        <v>120</v>
      </c>
      <c r="C573" t="s">
        <v>140</v>
      </c>
      <c r="D573">
        <v>0.33333333300000001</v>
      </c>
      <c r="E573">
        <f t="shared" si="24"/>
        <v>0.99999999900000003</v>
      </c>
      <c r="F573" t="str">
        <f t="shared" si="25"/>
        <v/>
      </c>
      <c r="H573">
        <f>A573</f>
        <v>7891</v>
      </c>
      <c r="I573" t="str">
        <f>CONCATENATE("N",RIGHT(B573,5))</f>
        <v>N24017</v>
      </c>
      <c r="J573" t="str">
        <f>C573</f>
        <v>XL0_5340_0000</v>
      </c>
      <c r="K573">
        <f>D573*L573</f>
        <v>0.33333333300000001</v>
      </c>
      <c r="L573">
        <f>IF(LEFT(B573,1)="F",_xlfn.IFNA(VLOOKUP(CONCATENATE("F",RIGHT(B:B,5),C:C),'F &amp; N Factors'!C:M,10,FALSE),1),_xlfn.IFNA(VLOOKUP(CONCATENATE("F",RIGHT(B:B,5),C:C),'F &amp; N Factors'!C:M,11,FALSE),1))</f>
        <v>1</v>
      </c>
      <c r="N573">
        <f>SUMIFS(K:K,I:I,I:I,J:J,J:J)</f>
        <v>0.99999999900000003</v>
      </c>
      <c r="O573" t="str">
        <f t="shared" si="26"/>
        <v/>
      </c>
    </row>
    <row r="574" spans="1:15" x14ac:dyDescent="0.25">
      <c r="A574">
        <v>7892</v>
      </c>
      <c r="B574" t="s">
        <v>120</v>
      </c>
      <c r="C574" t="s">
        <v>140</v>
      </c>
      <c r="D574">
        <v>0.33333333300000001</v>
      </c>
      <c r="E574">
        <f t="shared" si="24"/>
        <v>0.99999999900000003</v>
      </c>
      <c r="F574" t="str">
        <f t="shared" si="25"/>
        <v/>
      </c>
      <c r="H574">
        <f>A574</f>
        <v>7892</v>
      </c>
      <c r="I574" t="str">
        <f>CONCATENATE("N",RIGHT(B574,5))</f>
        <v>N24017</v>
      </c>
      <c r="J574" t="str">
        <f>C574</f>
        <v>XL0_5340_0000</v>
      </c>
      <c r="K574">
        <f>D574*L574</f>
        <v>0.33333333300000001</v>
      </c>
      <c r="L574">
        <f>IF(LEFT(B574,1)="F",_xlfn.IFNA(VLOOKUP(CONCATENATE("F",RIGHT(B:B,5),C:C),'F &amp; N Factors'!C:M,10,FALSE),1),_xlfn.IFNA(VLOOKUP(CONCATENATE("F",RIGHT(B:B,5),C:C),'F &amp; N Factors'!C:M,11,FALSE),1))</f>
        <v>1</v>
      </c>
      <c r="N574">
        <f>SUMIFS(K:K,I:I,I:I,J:J,J:J)</f>
        <v>0.99999999900000003</v>
      </c>
      <c r="O574" t="str">
        <f t="shared" si="26"/>
        <v/>
      </c>
    </row>
    <row r="575" spans="1:15" x14ac:dyDescent="0.25">
      <c r="A575">
        <v>7893</v>
      </c>
      <c r="B575" t="s">
        <v>120</v>
      </c>
      <c r="C575" t="s">
        <v>140</v>
      </c>
      <c r="D575">
        <v>0.33333333300000001</v>
      </c>
      <c r="E575">
        <f t="shared" si="24"/>
        <v>0.99999999900000003</v>
      </c>
      <c r="F575" t="str">
        <f t="shared" si="25"/>
        <v/>
      </c>
      <c r="H575">
        <f>A575</f>
        <v>7893</v>
      </c>
      <c r="I575" t="str">
        <f>CONCATENATE("N",RIGHT(B575,5))</f>
        <v>N24017</v>
      </c>
      <c r="J575" t="str">
        <f>C575</f>
        <v>XL0_5340_0000</v>
      </c>
      <c r="K575">
        <f>D575*L575</f>
        <v>0.33333333300000001</v>
      </c>
      <c r="L575">
        <f>IF(LEFT(B575,1)="F",_xlfn.IFNA(VLOOKUP(CONCATENATE("F",RIGHT(B:B,5),C:C),'F &amp; N Factors'!C:M,10,FALSE),1),_xlfn.IFNA(VLOOKUP(CONCATENATE("F",RIGHT(B:B,5),C:C),'F &amp; N Factors'!C:M,11,FALSE),1))</f>
        <v>1</v>
      </c>
      <c r="N575">
        <f>SUMIFS(K:K,I:I,I:I,J:J,J:J)</f>
        <v>0.99999999900000003</v>
      </c>
      <c r="O575" t="str">
        <f t="shared" si="26"/>
        <v/>
      </c>
    </row>
    <row r="576" spans="1:15" x14ac:dyDescent="0.25">
      <c r="A576">
        <v>8123</v>
      </c>
      <c r="B576" t="s">
        <v>141</v>
      </c>
      <c r="C576" t="s">
        <v>15</v>
      </c>
      <c r="D576">
        <v>1</v>
      </c>
      <c r="E576">
        <f t="shared" si="24"/>
        <v>1</v>
      </c>
      <c r="F576" t="str">
        <f t="shared" si="25"/>
        <v/>
      </c>
      <c r="H576">
        <f>A576</f>
        <v>8123</v>
      </c>
      <c r="I576" t="str">
        <f>CONCATENATE("N",RIGHT(B576,5))</f>
        <v>N24019</v>
      </c>
      <c r="J576" t="str">
        <f>C576</f>
        <v>EL0_4591_0000</v>
      </c>
      <c r="K576">
        <f>D576*L576</f>
        <v>1</v>
      </c>
      <c r="L576">
        <f>IF(LEFT(B576,1)="F",_xlfn.IFNA(VLOOKUP(CONCATENATE("F",RIGHT(B:B,5),C:C),'F &amp; N Factors'!C:M,10,FALSE),1),_xlfn.IFNA(VLOOKUP(CONCATENATE("F",RIGHT(B:B,5),C:C),'F &amp; N Factors'!C:M,11,FALSE),1))</f>
        <v>1</v>
      </c>
      <c r="N576">
        <f>SUMIFS(K:K,I:I,I:I,J:J,J:J)</f>
        <v>1</v>
      </c>
      <c r="O576" t="str">
        <f t="shared" si="26"/>
        <v/>
      </c>
    </row>
    <row r="577" spans="1:15" x14ac:dyDescent="0.25">
      <c r="A577">
        <v>8053</v>
      </c>
      <c r="B577" t="s">
        <v>141</v>
      </c>
      <c r="C577" t="s">
        <v>142</v>
      </c>
      <c r="D577">
        <v>1</v>
      </c>
      <c r="E577">
        <f t="shared" si="24"/>
        <v>1</v>
      </c>
      <c r="F577" t="str">
        <f t="shared" si="25"/>
        <v/>
      </c>
      <c r="H577">
        <f>A577</f>
        <v>8053</v>
      </c>
      <c r="I577" t="str">
        <f>CONCATENATE("N",RIGHT(B577,5))</f>
        <v>N24019</v>
      </c>
      <c r="J577" t="str">
        <f>C577</f>
        <v>EL0_4592_0000</v>
      </c>
      <c r="K577">
        <f>D577*L577</f>
        <v>1</v>
      </c>
      <c r="L577">
        <f>IF(LEFT(B577,1)="F",_xlfn.IFNA(VLOOKUP(CONCATENATE("F",RIGHT(B:B,5),C:C),'F &amp; N Factors'!C:M,10,FALSE),1),_xlfn.IFNA(VLOOKUP(CONCATENATE("F",RIGHT(B:B,5),C:C),'F &amp; N Factors'!C:M,11,FALSE),1))</f>
        <v>1</v>
      </c>
      <c r="N577">
        <f>SUMIFS(K:K,I:I,I:I,J:J,J:J)</f>
        <v>1</v>
      </c>
      <c r="O577" t="str">
        <f t="shared" si="26"/>
        <v/>
      </c>
    </row>
    <row r="578" spans="1:15" x14ac:dyDescent="0.25">
      <c r="A578">
        <v>7816</v>
      </c>
      <c r="B578" t="s">
        <v>141</v>
      </c>
      <c r="C578" t="s">
        <v>143</v>
      </c>
      <c r="D578">
        <v>0.25</v>
      </c>
      <c r="E578">
        <f t="shared" si="24"/>
        <v>1</v>
      </c>
      <c r="F578" t="str">
        <f t="shared" si="25"/>
        <v/>
      </c>
      <c r="H578">
        <f>A578</f>
        <v>7816</v>
      </c>
      <c r="I578" t="str">
        <f>CONCATENATE("N",RIGHT(B578,5))</f>
        <v>N24019</v>
      </c>
      <c r="J578" t="str">
        <f>C578</f>
        <v>EL0_4593_0000</v>
      </c>
      <c r="K578">
        <f>D578*L578</f>
        <v>0.25</v>
      </c>
      <c r="L578">
        <f>IF(LEFT(B578,1)="F",_xlfn.IFNA(VLOOKUP(CONCATENATE("F",RIGHT(B:B,5),C:C),'F &amp; N Factors'!C:M,10,FALSE),1),_xlfn.IFNA(VLOOKUP(CONCATENATE("F",RIGHT(B:B,5),C:C),'F &amp; N Factors'!C:M,11,FALSE),1))</f>
        <v>1</v>
      </c>
      <c r="N578">
        <f>SUMIFS(K:K,I:I,I:I,J:J,J:J)</f>
        <v>1</v>
      </c>
      <c r="O578" t="str">
        <f t="shared" si="26"/>
        <v/>
      </c>
    </row>
    <row r="579" spans="1:15" x14ac:dyDescent="0.25">
      <c r="A579">
        <v>7885</v>
      </c>
      <c r="B579" t="s">
        <v>141</v>
      </c>
      <c r="C579" t="s">
        <v>143</v>
      </c>
      <c r="D579">
        <v>0.25</v>
      </c>
      <c r="E579">
        <f t="shared" ref="E579:E642" si="27">SUMIFS(D:D,B:B,B:B,C:C,C:C)</f>
        <v>1</v>
      </c>
      <c r="F579" t="str">
        <f t="shared" ref="F579:F642" si="28">IF(ABS(E579-1)&gt;0.001,1,"")</f>
        <v/>
      </c>
      <c r="H579">
        <f>A579</f>
        <v>7885</v>
      </c>
      <c r="I579" t="str">
        <f>CONCATENATE("N",RIGHT(B579,5))</f>
        <v>N24019</v>
      </c>
      <c r="J579" t="str">
        <f>C579</f>
        <v>EL0_4593_0000</v>
      </c>
      <c r="K579">
        <f>D579*L579</f>
        <v>0.25</v>
      </c>
      <c r="L579">
        <f>IF(LEFT(B579,1)="F",_xlfn.IFNA(VLOOKUP(CONCATENATE("F",RIGHT(B:B,5),C:C),'F &amp; N Factors'!C:M,10,FALSE),1),_xlfn.IFNA(VLOOKUP(CONCATENATE("F",RIGHT(B:B,5),C:C),'F &amp; N Factors'!C:M,11,FALSE),1))</f>
        <v>1</v>
      </c>
      <c r="N579">
        <f>SUMIFS(K:K,I:I,I:I,J:J,J:J)</f>
        <v>1</v>
      </c>
      <c r="O579" t="str">
        <f t="shared" ref="O579:O642" si="29">IF(ABS(N579-1)&gt;0.001,1,"")</f>
        <v/>
      </c>
    </row>
    <row r="580" spans="1:15" x14ac:dyDescent="0.25">
      <c r="A580">
        <v>7961</v>
      </c>
      <c r="B580" t="s">
        <v>141</v>
      </c>
      <c r="C580" t="s">
        <v>143</v>
      </c>
      <c r="D580">
        <v>0.25</v>
      </c>
      <c r="E580">
        <f t="shared" si="27"/>
        <v>1</v>
      </c>
      <c r="F580" t="str">
        <f t="shared" si="28"/>
        <v/>
      </c>
      <c r="H580">
        <f>A580</f>
        <v>7961</v>
      </c>
      <c r="I580" t="str">
        <f>CONCATENATE("N",RIGHT(B580,5))</f>
        <v>N24019</v>
      </c>
      <c r="J580" t="str">
        <f>C580</f>
        <v>EL0_4593_0000</v>
      </c>
      <c r="K580">
        <f>D580*L580</f>
        <v>0.25</v>
      </c>
      <c r="L580">
        <f>IF(LEFT(B580,1)="F",_xlfn.IFNA(VLOOKUP(CONCATENATE("F",RIGHT(B:B,5),C:C),'F &amp; N Factors'!C:M,10,FALSE),1),_xlfn.IFNA(VLOOKUP(CONCATENATE("F",RIGHT(B:B,5),C:C),'F &amp; N Factors'!C:M,11,FALSE),1))</f>
        <v>1</v>
      </c>
      <c r="N580">
        <f>SUMIFS(K:K,I:I,I:I,J:J,J:J)</f>
        <v>1</v>
      </c>
      <c r="O580" t="str">
        <f t="shared" si="29"/>
        <v/>
      </c>
    </row>
    <row r="581" spans="1:15" x14ac:dyDescent="0.25">
      <c r="A581">
        <v>8053</v>
      </c>
      <c r="B581" t="s">
        <v>141</v>
      </c>
      <c r="C581" t="s">
        <v>143</v>
      </c>
      <c r="D581">
        <v>0.25</v>
      </c>
      <c r="E581">
        <f t="shared" si="27"/>
        <v>1</v>
      </c>
      <c r="F581" t="str">
        <f t="shared" si="28"/>
        <v/>
      </c>
      <c r="H581">
        <f>A581</f>
        <v>8053</v>
      </c>
      <c r="I581" t="str">
        <f>CONCATENATE("N",RIGHT(B581,5))</f>
        <v>N24019</v>
      </c>
      <c r="J581" t="str">
        <f>C581</f>
        <v>EL0_4593_0000</v>
      </c>
      <c r="K581">
        <f>D581*L581</f>
        <v>0.25</v>
      </c>
      <c r="L581">
        <f>IF(LEFT(B581,1)="F",_xlfn.IFNA(VLOOKUP(CONCATENATE("F",RIGHT(B:B,5),C:C),'F &amp; N Factors'!C:M,10,FALSE),1),_xlfn.IFNA(VLOOKUP(CONCATENATE("F",RIGHT(B:B,5),C:C),'F &amp; N Factors'!C:M,11,FALSE),1))</f>
        <v>1</v>
      </c>
      <c r="N581">
        <f>SUMIFS(K:K,I:I,I:I,J:J,J:J)</f>
        <v>1</v>
      </c>
      <c r="O581" t="str">
        <f t="shared" si="29"/>
        <v/>
      </c>
    </row>
    <row r="582" spans="1:15" x14ac:dyDescent="0.25">
      <c r="A582">
        <v>7609</v>
      </c>
      <c r="B582" t="s">
        <v>141</v>
      </c>
      <c r="C582" t="s">
        <v>144</v>
      </c>
      <c r="D582">
        <v>0.1</v>
      </c>
      <c r="E582">
        <f t="shared" si="27"/>
        <v>1.0000000000000002</v>
      </c>
      <c r="F582" t="str">
        <f t="shared" si="28"/>
        <v/>
      </c>
      <c r="H582">
        <f>A582</f>
        <v>7609</v>
      </c>
      <c r="I582" t="str">
        <f>CONCATENATE("N",RIGHT(B582,5))</f>
        <v>N24019</v>
      </c>
      <c r="J582" t="str">
        <f>C582</f>
        <v>EL0_4598_0000</v>
      </c>
      <c r="K582">
        <f>D582*L582</f>
        <v>0.1</v>
      </c>
      <c r="L582">
        <f>IF(LEFT(B582,1)="F",_xlfn.IFNA(VLOOKUP(CONCATENATE("F",RIGHT(B:B,5),C:C),'F &amp; N Factors'!C:M,10,FALSE),1),_xlfn.IFNA(VLOOKUP(CONCATENATE("F",RIGHT(B:B,5),C:C),'F &amp; N Factors'!C:M,11,FALSE),1))</f>
        <v>1</v>
      </c>
      <c r="N582">
        <f>SUMIFS(K:K,I:I,I:I,J:J,J:J)</f>
        <v>1.0000000000000002</v>
      </c>
      <c r="O582" t="str">
        <f t="shared" si="29"/>
        <v/>
      </c>
    </row>
    <row r="583" spans="1:15" x14ac:dyDescent="0.25">
      <c r="A583">
        <v>7655</v>
      </c>
      <c r="B583" t="s">
        <v>141</v>
      </c>
      <c r="C583" t="s">
        <v>144</v>
      </c>
      <c r="D583">
        <v>0.3</v>
      </c>
      <c r="E583">
        <f t="shared" si="27"/>
        <v>1.0000000000000002</v>
      </c>
      <c r="F583" t="str">
        <f t="shared" si="28"/>
        <v/>
      </c>
      <c r="H583">
        <f>A583</f>
        <v>7655</v>
      </c>
      <c r="I583" t="str">
        <f>CONCATENATE("N",RIGHT(B583,5))</f>
        <v>N24019</v>
      </c>
      <c r="J583" t="str">
        <f>C583</f>
        <v>EL0_4598_0000</v>
      </c>
      <c r="K583">
        <f>D583*L583</f>
        <v>0.3</v>
      </c>
      <c r="L583">
        <f>IF(LEFT(B583,1)="F",_xlfn.IFNA(VLOOKUP(CONCATENATE("F",RIGHT(B:B,5),C:C),'F &amp; N Factors'!C:M,10,FALSE),1),_xlfn.IFNA(VLOOKUP(CONCATENATE("F",RIGHT(B:B,5),C:C),'F &amp; N Factors'!C:M,11,FALSE),1))</f>
        <v>1</v>
      </c>
      <c r="N583">
        <f>SUMIFS(K:K,I:I,I:I,J:J,J:J)</f>
        <v>1.0000000000000002</v>
      </c>
      <c r="O583" t="str">
        <f t="shared" si="29"/>
        <v/>
      </c>
    </row>
    <row r="584" spans="1:15" x14ac:dyDescent="0.25">
      <c r="A584">
        <v>7698</v>
      </c>
      <c r="B584" t="s">
        <v>141</v>
      </c>
      <c r="C584" t="s">
        <v>144</v>
      </c>
      <c r="D584">
        <v>0.2</v>
      </c>
      <c r="E584">
        <f t="shared" si="27"/>
        <v>1.0000000000000002</v>
      </c>
      <c r="F584" t="str">
        <f t="shared" si="28"/>
        <v/>
      </c>
      <c r="H584">
        <f>A584</f>
        <v>7698</v>
      </c>
      <c r="I584" t="str">
        <f>CONCATENATE("N",RIGHT(B584,5))</f>
        <v>N24019</v>
      </c>
      <c r="J584" t="str">
        <f>C584</f>
        <v>EL0_4598_0000</v>
      </c>
      <c r="K584">
        <f>D584*L584</f>
        <v>0.2</v>
      </c>
      <c r="L584">
        <f>IF(LEFT(B584,1)="F",_xlfn.IFNA(VLOOKUP(CONCATENATE("F",RIGHT(B:B,5),C:C),'F &amp; N Factors'!C:M,10,FALSE),1),_xlfn.IFNA(VLOOKUP(CONCATENATE("F",RIGHT(B:B,5),C:C),'F &amp; N Factors'!C:M,11,FALSE),1))</f>
        <v>1</v>
      </c>
      <c r="N584">
        <f>SUMIFS(K:K,I:I,I:I,J:J,J:J)</f>
        <v>1.0000000000000002</v>
      </c>
      <c r="O584" t="str">
        <f t="shared" si="29"/>
        <v/>
      </c>
    </row>
    <row r="585" spans="1:15" x14ac:dyDescent="0.25">
      <c r="A585">
        <v>7740</v>
      </c>
      <c r="B585" t="s">
        <v>141</v>
      </c>
      <c r="C585" t="s">
        <v>144</v>
      </c>
      <c r="D585">
        <v>0.1</v>
      </c>
      <c r="E585">
        <f t="shared" si="27"/>
        <v>1.0000000000000002</v>
      </c>
      <c r="F585" t="str">
        <f t="shared" si="28"/>
        <v/>
      </c>
      <c r="H585">
        <f>A585</f>
        <v>7740</v>
      </c>
      <c r="I585" t="str">
        <f>CONCATENATE("N",RIGHT(B585,5))</f>
        <v>N24019</v>
      </c>
      <c r="J585" t="str">
        <f>C585</f>
        <v>EL0_4598_0000</v>
      </c>
      <c r="K585">
        <f>D585*L585</f>
        <v>0.1</v>
      </c>
      <c r="L585">
        <f>IF(LEFT(B585,1)="F",_xlfn.IFNA(VLOOKUP(CONCATENATE("F",RIGHT(B:B,5),C:C),'F &amp; N Factors'!C:M,10,FALSE),1),_xlfn.IFNA(VLOOKUP(CONCATENATE("F",RIGHT(B:B,5),C:C),'F &amp; N Factors'!C:M,11,FALSE),1))</f>
        <v>1</v>
      </c>
      <c r="N585">
        <f>SUMIFS(K:K,I:I,I:I,J:J,J:J)</f>
        <v>1.0000000000000002</v>
      </c>
      <c r="O585" t="str">
        <f t="shared" si="29"/>
        <v/>
      </c>
    </row>
    <row r="586" spans="1:15" x14ac:dyDescent="0.25">
      <c r="A586">
        <v>7779</v>
      </c>
      <c r="B586" t="s">
        <v>141</v>
      </c>
      <c r="C586" t="s">
        <v>144</v>
      </c>
      <c r="D586">
        <v>0.2</v>
      </c>
      <c r="E586">
        <f t="shared" si="27"/>
        <v>1.0000000000000002</v>
      </c>
      <c r="F586" t="str">
        <f t="shared" si="28"/>
        <v/>
      </c>
      <c r="H586">
        <f>A586</f>
        <v>7779</v>
      </c>
      <c r="I586" t="str">
        <f>CONCATENATE("N",RIGHT(B586,5))</f>
        <v>N24019</v>
      </c>
      <c r="J586" t="str">
        <f>C586</f>
        <v>EL0_4598_0000</v>
      </c>
      <c r="K586">
        <f>D586*L586</f>
        <v>0.2</v>
      </c>
      <c r="L586">
        <f>IF(LEFT(B586,1)="F",_xlfn.IFNA(VLOOKUP(CONCATENATE("F",RIGHT(B:B,5),C:C),'F &amp; N Factors'!C:M,10,FALSE),1),_xlfn.IFNA(VLOOKUP(CONCATENATE("F",RIGHT(B:B,5),C:C),'F &amp; N Factors'!C:M,11,FALSE),1))</f>
        <v>1</v>
      </c>
      <c r="N586">
        <f>SUMIFS(K:K,I:I,I:I,J:J,J:J)</f>
        <v>1.0000000000000002</v>
      </c>
      <c r="O586" t="str">
        <f t="shared" si="29"/>
        <v/>
      </c>
    </row>
    <row r="587" spans="1:15" x14ac:dyDescent="0.25">
      <c r="A587">
        <v>7816</v>
      </c>
      <c r="B587" t="s">
        <v>141</v>
      </c>
      <c r="C587" t="s">
        <v>144</v>
      </c>
      <c r="D587">
        <v>0.1</v>
      </c>
      <c r="E587">
        <f t="shared" si="27"/>
        <v>1.0000000000000002</v>
      </c>
      <c r="F587" t="str">
        <f t="shared" si="28"/>
        <v/>
      </c>
      <c r="H587">
        <f>A587</f>
        <v>7816</v>
      </c>
      <c r="I587" t="str">
        <f>CONCATENATE("N",RIGHT(B587,5))</f>
        <v>N24019</v>
      </c>
      <c r="J587" t="str">
        <f>C587</f>
        <v>EL0_4598_0000</v>
      </c>
      <c r="K587">
        <f>D587*L587</f>
        <v>0.1</v>
      </c>
      <c r="L587">
        <f>IF(LEFT(B587,1)="F",_xlfn.IFNA(VLOOKUP(CONCATENATE("F",RIGHT(B:B,5),C:C),'F &amp; N Factors'!C:M,10,FALSE),1),_xlfn.IFNA(VLOOKUP(CONCATENATE("F",RIGHT(B:B,5),C:C),'F &amp; N Factors'!C:M,11,FALSE),1))</f>
        <v>1</v>
      </c>
      <c r="N587">
        <f>SUMIFS(K:K,I:I,I:I,J:J,J:J)</f>
        <v>1.0000000000000002</v>
      </c>
      <c r="O587" t="str">
        <f t="shared" si="29"/>
        <v/>
      </c>
    </row>
    <row r="588" spans="1:15" x14ac:dyDescent="0.25">
      <c r="A588">
        <v>8117</v>
      </c>
      <c r="B588" t="s">
        <v>141</v>
      </c>
      <c r="C588" t="s">
        <v>145</v>
      </c>
      <c r="D588">
        <v>6.6666666999999999E-2</v>
      </c>
      <c r="E588">
        <f t="shared" si="27"/>
        <v>1.000000005</v>
      </c>
      <c r="F588" t="str">
        <f t="shared" si="28"/>
        <v/>
      </c>
      <c r="H588">
        <f>A588</f>
        <v>8117</v>
      </c>
      <c r="I588" t="str">
        <f>CONCATENATE("N",RIGHT(B588,5))</f>
        <v>N24019</v>
      </c>
      <c r="J588" t="str">
        <f>C588</f>
        <v>EL0_4892_0000</v>
      </c>
      <c r="K588">
        <f>D588*L588</f>
        <v>6.0544258435338852E-2</v>
      </c>
      <c r="L588">
        <f>IF(LEFT(B588,1)="F",_xlfn.IFNA(VLOOKUP(CONCATENATE("F",RIGHT(B:B,5),C:C),'F &amp; N Factors'!C:M,10,FALSE),1),_xlfn.IFNA(VLOOKUP(CONCATENATE("F",RIGHT(B:B,5),C:C),'F &amp; N Factors'!C:M,11,FALSE),1))</f>
        <v>0.9081638719892634</v>
      </c>
      <c r="N588">
        <f>SUMIFS(K:K,I:I,I:I,J:J,J:J)</f>
        <v>1.0000000050000002</v>
      </c>
      <c r="O588" t="str">
        <f t="shared" si="29"/>
        <v/>
      </c>
    </row>
    <row r="589" spans="1:15" x14ac:dyDescent="0.25">
      <c r="A589">
        <v>8177</v>
      </c>
      <c r="B589" t="s">
        <v>141</v>
      </c>
      <c r="C589" t="s">
        <v>145</v>
      </c>
      <c r="D589">
        <v>6.6666666999999999E-2</v>
      </c>
      <c r="E589">
        <f t="shared" si="27"/>
        <v>1.000000005</v>
      </c>
      <c r="F589" t="str">
        <f t="shared" si="28"/>
        <v/>
      </c>
      <c r="H589">
        <f>A589</f>
        <v>8177</v>
      </c>
      <c r="I589" t="str">
        <f>CONCATENATE("N",RIGHT(B589,5))</f>
        <v>N24019</v>
      </c>
      <c r="J589" t="str">
        <f>C589</f>
        <v>EL0_4892_0000</v>
      </c>
      <c r="K589">
        <f>D589*L589</f>
        <v>6.0544258435338852E-2</v>
      </c>
      <c r="L589">
        <f>IF(LEFT(B589,1)="F",_xlfn.IFNA(VLOOKUP(CONCATENATE("F",RIGHT(B:B,5),C:C),'F &amp; N Factors'!C:M,10,FALSE),1),_xlfn.IFNA(VLOOKUP(CONCATENATE("F",RIGHT(B:B,5),C:C),'F &amp; N Factors'!C:M,11,FALSE),1))</f>
        <v>0.9081638719892634</v>
      </c>
      <c r="N589">
        <f>SUMIFS(K:K,I:I,I:I,J:J,J:J)</f>
        <v>1.0000000050000002</v>
      </c>
      <c r="O589" t="str">
        <f t="shared" si="29"/>
        <v/>
      </c>
    </row>
    <row r="590" spans="1:15" x14ac:dyDescent="0.25">
      <c r="A590">
        <v>8179</v>
      </c>
      <c r="B590" t="s">
        <v>141</v>
      </c>
      <c r="C590" t="s">
        <v>145</v>
      </c>
      <c r="D590">
        <v>6.6666666999999999E-2</v>
      </c>
      <c r="E590">
        <f t="shared" si="27"/>
        <v>1.000000005</v>
      </c>
      <c r="F590" t="str">
        <f t="shared" si="28"/>
        <v/>
      </c>
      <c r="H590">
        <f>A590</f>
        <v>8179</v>
      </c>
      <c r="I590" t="str">
        <f>CONCATENATE("N",RIGHT(B590,5))</f>
        <v>N24019</v>
      </c>
      <c r="J590" t="str">
        <f>C590</f>
        <v>EL0_4892_0000</v>
      </c>
      <c r="K590">
        <f>D590*L590</f>
        <v>6.0544258435338852E-2</v>
      </c>
      <c r="L590">
        <f>IF(LEFT(B590,1)="F",_xlfn.IFNA(VLOOKUP(CONCATENATE("F",RIGHT(B:B,5),C:C),'F &amp; N Factors'!C:M,10,FALSE),1),_xlfn.IFNA(VLOOKUP(CONCATENATE("F",RIGHT(B:B,5),C:C),'F &amp; N Factors'!C:M,11,FALSE),1))</f>
        <v>0.9081638719892634</v>
      </c>
      <c r="N590">
        <f>SUMIFS(K:K,I:I,I:I,J:J,J:J)</f>
        <v>1.0000000050000002</v>
      </c>
      <c r="O590" t="str">
        <f t="shared" si="29"/>
        <v/>
      </c>
    </row>
    <row r="591" spans="1:15" x14ac:dyDescent="0.25">
      <c r="A591">
        <v>8208</v>
      </c>
      <c r="B591" t="s">
        <v>141</v>
      </c>
      <c r="C591" t="s">
        <v>145</v>
      </c>
      <c r="D591">
        <v>6.6666666999999999E-2</v>
      </c>
      <c r="E591">
        <f t="shared" si="27"/>
        <v>1.000000005</v>
      </c>
      <c r="F591" t="str">
        <f t="shared" si="28"/>
        <v/>
      </c>
      <c r="H591">
        <f>A591</f>
        <v>8208</v>
      </c>
      <c r="I591" t="str">
        <f>CONCATENATE("N",RIGHT(B591,5))</f>
        <v>N24019</v>
      </c>
      <c r="J591" t="str">
        <f>C591</f>
        <v>EL0_4892_0000</v>
      </c>
      <c r="K591">
        <f>D591*L591</f>
        <v>6.0544258435338852E-2</v>
      </c>
      <c r="L591">
        <f>IF(LEFT(B591,1)="F",_xlfn.IFNA(VLOOKUP(CONCATENATE("F",RIGHT(B:B,5),C:C),'F &amp; N Factors'!C:M,10,FALSE),1),_xlfn.IFNA(VLOOKUP(CONCATENATE("F",RIGHT(B:B,5),C:C),'F &amp; N Factors'!C:M,11,FALSE),1))</f>
        <v>0.9081638719892634</v>
      </c>
      <c r="N591">
        <f>SUMIFS(K:K,I:I,I:I,J:J,J:J)</f>
        <v>1.0000000050000002</v>
      </c>
      <c r="O591" t="str">
        <f t="shared" si="29"/>
        <v/>
      </c>
    </row>
    <row r="592" spans="1:15" x14ac:dyDescent="0.25">
      <c r="A592">
        <v>8209</v>
      </c>
      <c r="B592" t="s">
        <v>141</v>
      </c>
      <c r="C592" t="s">
        <v>145</v>
      </c>
      <c r="D592">
        <v>6.6666666999999999E-2</v>
      </c>
      <c r="E592">
        <f t="shared" si="27"/>
        <v>1.000000005</v>
      </c>
      <c r="F592" t="str">
        <f t="shared" si="28"/>
        <v/>
      </c>
      <c r="H592">
        <f>A592</f>
        <v>8209</v>
      </c>
      <c r="I592" t="str">
        <f>CONCATENATE("N",RIGHT(B592,5))</f>
        <v>N24019</v>
      </c>
      <c r="J592" t="str">
        <f>C592</f>
        <v>EL0_4892_0000</v>
      </c>
      <c r="K592">
        <f>D592*L592</f>
        <v>6.0544258435338852E-2</v>
      </c>
      <c r="L592">
        <f>IF(LEFT(B592,1)="F",_xlfn.IFNA(VLOOKUP(CONCATENATE("F",RIGHT(B:B,5),C:C),'F &amp; N Factors'!C:M,10,FALSE),1),_xlfn.IFNA(VLOOKUP(CONCATENATE("F",RIGHT(B:B,5),C:C),'F &amp; N Factors'!C:M,11,FALSE),1))</f>
        <v>0.9081638719892634</v>
      </c>
      <c r="N592">
        <f>SUMIFS(K:K,I:I,I:I,J:J,J:J)</f>
        <v>1.0000000050000002</v>
      </c>
      <c r="O592" t="str">
        <f t="shared" si="29"/>
        <v/>
      </c>
    </row>
    <row r="593" spans="1:15" x14ac:dyDescent="0.25">
      <c r="A593">
        <v>8210</v>
      </c>
      <c r="B593" t="s">
        <v>141</v>
      </c>
      <c r="C593" t="s">
        <v>145</v>
      </c>
      <c r="D593">
        <v>6.6666666999999999E-2</v>
      </c>
      <c r="E593">
        <f t="shared" si="27"/>
        <v>1.000000005</v>
      </c>
      <c r="F593" t="str">
        <f t="shared" si="28"/>
        <v/>
      </c>
      <c r="H593">
        <f>A593</f>
        <v>8210</v>
      </c>
      <c r="I593" t="str">
        <f>CONCATENATE("N",RIGHT(B593,5))</f>
        <v>N24019</v>
      </c>
      <c r="J593" t="str">
        <f>C593</f>
        <v>EL0_4892_0000</v>
      </c>
      <c r="K593">
        <f>D593*L593</f>
        <v>6.0544258435338852E-2</v>
      </c>
      <c r="L593">
        <f>IF(LEFT(B593,1)="F",_xlfn.IFNA(VLOOKUP(CONCATENATE("F",RIGHT(B:B,5),C:C),'F &amp; N Factors'!C:M,10,FALSE),1),_xlfn.IFNA(VLOOKUP(CONCATENATE("F",RIGHT(B:B,5),C:C),'F &amp; N Factors'!C:M,11,FALSE),1))</f>
        <v>0.9081638719892634</v>
      </c>
      <c r="N593">
        <f>SUMIFS(K:K,I:I,I:I,J:J,J:J)</f>
        <v>1.0000000050000002</v>
      </c>
      <c r="O593" t="str">
        <f t="shared" si="29"/>
        <v/>
      </c>
    </row>
    <row r="594" spans="1:15" x14ac:dyDescent="0.25">
      <c r="A594">
        <v>8238</v>
      </c>
      <c r="B594" t="s">
        <v>141</v>
      </c>
      <c r="C594" t="s">
        <v>145</v>
      </c>
      <c r="D594">
        <v>6.6666666999999999E-2</v>
      </c>
      <c r="E594">
        <f t="shared" si="27"/>
        <v>1.000000005</v>
      </c>
      <c r="F594" t="str">
        <f t="shared" si="28"/>
        <v/>
      </c>
      <c r="H594">
        <f>A594</f>
        <v>8238</v>
      </c>
      <c r="I594" t="str">
        <f>CONCATENATE("N",RIGHT(B594,5))</f>
        <v>N24019</v>
      </c>
      <c r="J594" t="str">
        <f>C594</f>
        <v>EL0_4892_0000</v>
      </c>
      <c r="K594">
        <f>D594*L594</f>
        <v>6.0544258435338852E-2</v>
      </c>
      <c r="L594">
        <f>IF(LEFT(B594,1)="F",_xlfn.IFNA(VLOOKUP(CONCATENATE("F",RIGHT(B:B,5),C:C),'F &amp; N Factors'!C:M,10,FALSE),1),_xlfn.IFNA(VLOOKUP(CONCATENATE("F",RIGHT(B:B,5),C:C),'F &amp; N Factors'!C:M,11,FALSE),1))</f>
        <v>0.9081638719892634</v>
      </c>
      <c r="N594">
        <f>SUMIFS(K:K,I:I,I:I,J:J,J:J)</f>
        <v>1.0000000050000002</v>
      </c>
      <c r="O594" t="str">
        <f t="shared" si="29"/>
        <v/>
      </c>
    </row>
    <row r="595" spans="1:15" x14ac:dyDescent="0.25">
      <c r="A595">
        <v>8239</v>
      </c>
      <c r="B595" t="s">
        <v>141</v>
      </c>
      <c r="C595" t="s">
        <v>145</v>
      </c>
      <c r="D595">
        <v>6.6666666999999999E-2</v>
      </c>
      <c r="E595">
        <f t="shared" si="27"/>
        <v>1.000000005</v>
      </c>
      <c r="F595" t="str">
        <f t="shared" si="28"/>
        <v/>
      </c>
      <c r="H595">
        <f>A595</f>
        <v>8239</v>
      </c>
      <c r="I595" t="str">
        <f>CONCATENATE("N",RIGHT(B595,5))</f>
        <v>N24019</v>
      </c>
      <c r="J595" t="str">
        <f>C595</f>
        <v>EL0_4892_0000</v>
      </c>
      <c r="K595">
        <f>D595*L595</f>
        <v>6.0544258435338852E-2</v>
      </c>
      <c r="L595">
        <f>IF(LEFT(B595,1)="F",_xlfn.IFNA(VLOOKUP(CONCATENATE("F",RIGHT(B:B,5),C:C),'F &amp; N Factors'!C:M,10,FALSE),1),_xlfn.IFNA(VLOOKUP(CONCATENATE("F",RIGHT(B:B,5),C:C),'F &amp; N Factors'!C:M,11,FALSE),1))</f>
        <v>0.9081638719892634</v>
      </c>
      <c r="N595">
        <f>SUMIFS(K:K,I:I,I:I,J:J,J:J)</f>
        <v>1.0000000050000002</v>
      </c>
      <c r="O595" t="str">
        <f t="shared" si="29"/>
        <v/>
      </c>
    </row>
    <row r="596" spans="1:15" x14ac:dyDescent="0.25">
      <c r="A596">
        <v>8240</v>
      </c>
      <c r="B596" t="s">
        <v>141</v>
      </c>
      <c r="C596" t="s">
        <v>145</v>
      </c>
      <c r="D596">
        <v>6.6666666999999999E-2</v>
      </c>
      <c r="E596">
        <f t="shared" si="27"/>
        <v>1.000000005</v>
      </c>
      <c r="F596" t="str">
        <f t="shared" si="28"/>
        <v/>
      </c>
      <c r="H596">
        <f>A596</f>
        <v>8240</v>
      </c>
      <c r="I596" t="str">
        <f>CONCATENATE("N",RIGHT(B596,5))</f>
        <v>N24019</v>
      </c>
      <c r="J596" t="str">
        <f>C596</f>
        <v>EL0_4892_0000</v>
      </c>
      <c r="K596">
        <f>D596*L596</f>
        <v>6.0544258435338852E-2</v>
      </c>
      <c r="L596">
        <f>IF(LEFT(B596,1)="F",_xlfn.IFNA(VLOOKUP(CONCATENATE("F",RIGHT(B:B,5),C:C),'F &amp; N Factors'!C:M,10,FALSE),1),_xlfn.IFNA(VLOOKUP(CONCATENATE("F",RIGHT(B:B,5),C:C),'F &amp; N Factors'!C:M,11,FALSE),1))</f>
        <v>0.9081638719892634</v>
      </c>
      <c r="N596">
        <f>SUMIFS(K:K,I:I,I:I,J:J,J:J)</f>
        <v>1.0000000050000002</v>
      </c>
      <c r="O596" t="str">
        <f t="shared" si="29"/>
        <v/>
      </c>
    </row>
    <row r="597" spans="1:15" x14ac:dyDescent="0.25">
      <c r="A597">
        <v>8266</v>
      </c>
      <c r="B597" t="s">
        <v>141</v>
      </c>
      <c r="C597" t="s">
        <v>145</v>
      </c>
      <c r="D597">
        <v>6.6666666999999999E-2</v>
      </c>
      <c r="E597">
        <f t="shared" si="27"/>
        <v>1.000000005</v>
      </c>
      <c r="F597" t="str">
        <f t="shared" si="28"/>
        <v/>
      </c>
      <c r="H597">
        <f>A597</f>
        <v>8266</v>
      </c>
      <c r="I597" t="str">
        <f>CONCATENATE("N",RIGHT(B597,5))</f>
        <v>N24019</v>
      </c>
      <c r="J597" t="str">
        <f>C597</f>
        <v>EL0_4892_0000</v>
      </c>
      <c r="K597">
        <f>D597*L597</f>
        <v>6.0544258435338852E-2</v>
      </c>
      <c r="L597">
        <f>IF(LEFT(B597,1)="F",_xlfn.IFNA(VLOOKUP(CONCATENATE("F",RIGHT(B:B,5),C:C),'F &amp; N Factors'!C:M,10,FALSE),1),_xlfn.IFNA(VLOOKUP(CONCATENATE("F",RIGHT(B:B,5),C:C),'F &amp; N Factors'!C:M,11,FALSE),1))</f>
        <v>0.9081638719892634</v>
      </c>
      <c r="N597">
        <f>SUMIFS(K:K,I:I,I:I,J:J,J:J)</f>
        <v>1.0000000050000002</v>
      </c>
      <c r="O597" t="str">
        <f t="shared" si="29"/>
        <v/>
      </c>
    </row>
    <row r="598" spans="1:15" x14ac:dyDescent="0.25">
      <c r="A598">
        <v>8268</v>
      </c>
      <c r="B598" t="s">
        <v>141</v>
      </c>
      <c r="C598" t="s">
        <v>145</v>
      </c>
      <c r="D598">
        <v>6.6666666999999999E-2</v>
      </c>
      <c r="E598">
        <f t="shared" si="27"/>
        <v>1.000000005</v>
      </c>
      <c r="F598" t="str">
        <f t="shared" si="28"/>
        <v/>
      </c>
      <c r="H598">
        <f>A598</f>
        <v>8268</v>
      </c>
      <c r="I598" t="str">
        <f>CONCATENATE("N",RIGHT(B598,5))</f>
        <v>N24019</v>
      </c>
      <c r="J598" t="str">
        <f>C598</f>
        <v>EL0_4892_0000</v>
      </c>
      <c r="K598">
        <f>D598*L598</f>
        <v>6.0544258435338852E-2</v>
      </c>
      <c r="L598">
        <f>IF(LEFT(B598,1)="F",_xlfn.IFNA(VLOOKUP(CONCATENATE("F",RIGHT(B:B,5),C:C),'F &amp; N Factors'!C:M,10,FALSE),1),_xlfn.IFNA(VLOOKUP(CONCATENATE("F",RIGHT(B:B,5),C:C),'F &amp; N Factors'!C:M,11,FALSE),1))</f>
        <v>0.9081638719892634</v>
      </c>
      <c r="N598">
        <f>SUMIFS(K:K,I:I,I:I,J:J,J:J)</f>
        <v>1.0000000050000002</v>
      </c>
      <c r="O598" t="str">
        <f t="shared" si="29"/>
        <v/>
      </c>
    </row>
    <row r="599" spans="1:15" x14ac:dyDescent="0.25">
      <c r="A599">
        <v>8294</v>
      </c>
      <c r="B599" t="s">
        <v>141</v>
      </c>
      <c r="C599" t="s">
        <v>145</v>
      </c>
      <c r="D599">
        <v>6.6666666999999999E-2</v>
      </c>
      <c r="E599">
        <f t="shared" si="27"/>
        <v>1.000000005</v>
      </c>
      <c r="F599" t="str">
        <f t="shared" si="28"/>
        <v/>
      </c>
      <c r="H599">
        <f>A599</f>
        <v>8294</v>
      </c>
      <c r="I599" t="str">
        <f>CONCATENATE("N",RIGHT(B599,5))</f>
        <v>N24019</v>
      </c>
      <c r="J599" t="str">
        <f>C599</f>
        <v>EL0_4892_0000</v>
      </c>
      <c r="K599">
        <f>D599*L599</f>
        <v>6.0544258435338852E-2</v>
      </c>
      <c r="L599">
        <f>IF(LEFT(B599,1)="F",_xlfn.IFNA(VLOOKUP(CONCATENATE("F",RIGHT(B:B,5),C:C),'F &amp; N Factors'!C:M,10,FALSE),1),_xlfn.IFNA(VLOOKUP(CONCATENATE("F",RIGHT(B:B,5),C:C),'F &amp; N Factors'!C:M,11,FALSE),1))</f>
        <v>0.9081638719892634</v>
      </c>
      <c r="N599">
        <f>SUMIFS(K:K,I:I,I:I,J:J,J:J)</f>
        <v>1.0000000050000002</v>
      </c>
      <c r="O599" t="str">
        <f t="shared" si="29"/>
        <v/>
      </c>
    </row>
    <row r="600" spans="1:15" x14ac:dyDescent="0.25">
      <c r="A600">
        <v>8318</v>
      </c>
      <c r="B600" t="s">
        <v>141</v>
      </c>
      <c r="C600" t="s">
        <v>145</v>
      </c>
      <c r="D600">
        <v>6.6666666999999999E-2</v>
      </c>
      <c r="E600">
        <f t="shared" si="27"/>
        <v>1.000000005</v>
      </c>
      <c r="F600" t="str">
        <f t="shared" si="28"/>
        <v/>
      </c>
      <c r="H600">
        <f>A600</f>
        <v>8318</v>
      </c>
      <c r="I600" t="str">
        <f>CONCATENATE("N",RIGHT(B600,5))</f>
        <v>N24019</v>
      </c>
      <c r="J600" t="str">
        <f>C600</f>
        <v>EL0_4892_0000</v>
      </c>
      <c r="K600">
        <f>D600*L600</f>
        <v>6.0544258435338852E-2</v>
      </c>
      <c r="L600">
        <f>IF(LEFT(B600,1)="F",_xlfn.IFNA(VLOOKUP(CONCATENATE("F",RIGHT(B:B,5),C:C),'F &amp; N Factors'!C:M,10,FALSE),1),_xlfn.IFNA(VLOOKUP(CONCATENATE("F",RIGHT(B:B,5),C:C),'F &amp; N Factors'!C:M,11,FALSE),1))</f>
        <v>0.9081638719892634</v>
      </c>
      <c r="N600">
        <f>SUMIFS(K:K,I:I,I:I,J:J,J:J)</f>
        <v>1.0000000050000002</v>
      </c>
      <c r="O600" t="str">
        <f t="shared" si="29"/>
        <v/>
      </c>
    </row>
    <row r="601" spans="1:15" x14ac:dyDescent="0.25">
      <c r="A601">
        <v>8338</v>
      </c>
      <c r="B601" t="s">
        <v>141</v>
      </c>
      <c r="C601" t="s">
        <v>145</v>
      </c>
      <c r="D601">
        <v>6.6666666999999999E-2</v>
      </c>
      <c r="E601">
        <f t="shared" si="27"/>
        <v>1.000000005</v>
      </c>
      <c r="F601" t="str">
        <f t="shared" si="28"/>
        <v/>
      </c>
      <c r="H601">
        <f>A601</f>
        <v>8338</v>
      </c>
      <c r="I601" t="str">
        <f>CONCATENATE("N",RIGHT(B601,5))</f>
        <v>N24019</v>
      </c>
      <c r="J601" t="str">
        <f>C601</f>
        <v>EL0_4892_0000</v>
      </c>
      <c r="K601">
        <f>D601*L601</f>
        <v>6.0544258435338852E-2</v>
      </c>
      <c r="L601">
        <f>IF(LEFT(B601,1)="F",_xlfn.IFNA(VLOOKUP(CONCATENATE("F",RIGHT(B:B,5),C:C),'F &amp; N Factors'!C:M,10,FALSE),1),_xlfn.IFNA(VLOOKUP(CONCATENATE("F",RIGHT(B:B,5),C:C),'F &amp; N Factors'!C:M,11,FALSE),1))</f>
        <v>0.9081638719892634</v>
      </c>
      <c r="N601">
        <f>SUMIFS(K:K,I:I,I:I,J:J,J:J)</f>
        <v>1.0000000050000002</v>
      </c>
      <c r="O601" t="str">
        <f t="shared" si="29"/>
        <v/>
      </c>
    </row>
    <row r="602" spans="1:15" x14ac:dyDescent="0.25">
      <c r="A602">
        <v>8358</v>
      </c>
      <c r="B602" t="s">
        <v>141</v>
      </c>
      <c r="C602" t="s">
        <v>145</v>
      </c>
      <c r="D602">
        <v>6.6666666999999999E-2</v>
      </c>
      <c r="E602">
        <f t="shared" si="27"/>
        <v>1.000000005</v>
      </c>
      <c r="F602" t="str">
        <f t="shared" si="28"/>
        <v/>
      </c>
      <c r="H602">
        <f>A602</f>
        <v>8358</v>
      </c>
      <c r="I602" t="str">
        <f>CONCATENATE("N",RIGHT(B602,5))</f>
        <v>N24019</v>
      </c>
      <c r="J602" t="str">
        <f>C602</f>
        <v>EL0_4892_0000</v>
      </c>
      <c r="K602">
        <f>D602*L602</f>
        <v>6.0544258435338852E-2</v>
      </c>
      <c r="L602">
        <f>IF(LEFT(B602,1)="F",_xlfn.IFNA(VLOOKUP(CONCATENATE("F",RIGHT(B:B,5),C:C),'F &amp; N Factors'!C:M,10,FALSE),1),_xlfn.IFNA(VLOOKUP(CONCATENATE("F",RIGHT(B:B,5),C:C),'F &amp; N Factors'!C:M,11,FALSE),1))</f>
        <v>0.9081638719892634</v>
      </c>
      <c r="N602">
        <f>SUMIFS(K:K,I:I,I:I,J:J,J:J)</f>
        <v>1.0000000050000002</v>
      </c>
      <c r="O602" t="str">
        <f t="shared" si="29"/>
        <v/>
      </c>
    </row>
    <row r="603" spans="1:15" x14ac:dyDescent="0.25">
      <c r="A603">
        <v>8051</v>
      </c>
      <c r="B603" t="s">
        <v>141</v>
      </c>
      <c r="C603" t="s">
        <v>146</v>
      </c>
      <c r="D603">
        <v>1</v>
      </c>
      <c r="E603">
        <f t="shared" si="27"/>
        <v>1</v>
      </c>
      <c r="F603" t="str">
        <f t="shared" si="28"/>
        <v/>
      </c>
      <c r="H603">
        <f>A603</f>
        <v>8051</v>
      </c>
      <c r="I603" t="str">
        <f>CONCATENATE("N",RIGHT(B603,5))</f>
        <v>N24019</v>
      </c>
      <c r="J603" t="str">
        <f>C603</f>
        <v>EL0_5151_0000</v>
      </c>
      <c r="K603">
        <f>D603*L603</f>
        <v>0.99452279855822368</v>
      </c>
      <c r="L603">
        <f>IF(LEFT(B603,1)="F",_xlfn.IFNA(VLOOKUP(CONCATENATE("F",RIGHT(B:B,5),C:C),'F &amp; N Factors'!C:M,10,FALSE),1),_xlfn.IFNA(VLOOKUP(CONCATENATE("F",RIGHT(B:B,5),C:C),'F &amp; N Factors'!C:M,11,FALSE),1))</f>
        <v>0.99452279855822368</v>
      </c>
      <c r="N603">
        <f>SUMIFS(K:K,I:I,I:I,J:J,J:J)</f>
        <v>1</v>
      </c>
      <c r="O603" t="str">
        <f t="shared" si="29"/>
        <v/>
      </c>
    </row>
    <row r="604" spans="1:15" x14ac:dyDescent="0.25">
      <c r="A604">
        <v>8359</v>
      </c>
      <c r="B604" t="s">
        <v>141</v>
      </c>
      <c r="C604" t="s">
        <v>147</v>
      </c>
      <c r="D604">
        <v>1</v>
      </c>
      <c r="E604">
        <f t="shared" si="27"/>
        <v>1</v>
      </c>
      <c r="F604" t="str">
        <f t="shared" si="28"/>
        <v/>
      </c>
      <c r="H604">
        <f>A604</f>
        <v>8359</v>
      </c>
      <c r="I604" t="str">
        <f>CONCATENATE("N",RIGHT(B604,5))</f>
        <v>N24019</v>
      </c>
      <c r="J604" t="str">
        <f>C604</f>
        <v>EL0_5262_0000</v>
      </c>
      <c r="K604">
        <f>D604*L604</f>
        <v>1</v>
      </c>
      <c r="L604">
        <f>IF(LEFT(B604,1)="F",_xlfn.IFNA(VLOOKUP(CONCATENATE("F",RIGHT(B:B,5),C:C),'F &amp; N Factors'!C:M,10,FALSE),1),_xlfn.IFNA(VLOOKUP(CONCATENATE("F",RIGHT(B:B,5),C:C),'F &amp; N Factors'!C:M,11,FALSE),1))</f>
        <v>1</v>
      </c>
      <c r="N604">
        <f>SUMIFS(K:K,I:I,I:I,J:J,J:J)</f>
        <v>1</v>
      </c>
      <c r="O604" t="str">
        <f t="shared" si="29"/>
        <v/>
      </c>
    </row>
    <row r="605" spans="1:15" x14ac:dyDescent="0.25">
      <c r="A605">
        <v>7882</v>
      </c>
      <c r="B605" t="s">
        <v>141</v>
      </c>
      <c r="C605" t="s">
        <v>148</v>
      </c>
      <c r="D605">
        <v>0.1</v>
      </c>
      <c r="E605">
        <f t="shared" si="27"/>
        <v>1</v>
      </c>
      <c r="F605" t="str">
        <f t="shared" si="28"/>
        <v/>
      </c>
      <c r="H605">
        <f>A605</f>
        <v>7882</v>
      </c>
      <c r="I605" t="str">
        <f>CONCATENATE("N",RIGHT(B605,5))</f>
        <v>N24019</v>
      </c>
      <c r="J605" t="str">
        <f>C605</f>
        <v>EL0_5280_0000</v>
      </c>
      <c r="K605">
        <f>D605*L605</f>
        <v>5.5986058233882897E-2</v>
      </c>
      <c r="L605">
        <f>IF(LEFT(B605,1)="F",_xlfn.IFNA(VLOOKUP(CONCATENATE("F",RIGHT(B:B,5),C:C),'F &amp; N Factors'!C:M,10,FALSE),1),_xlfn.IFNA(VLOOKUP(CONCATENATE("F",RIGHT(B:B,5),C:C),'F &amp; N Factors'!C:M,11,FALSE),1))</f>
        <v>0.55986058233882896</v>
      </c>
      <c r="N605">
        <f>SUMIFS(K:K,I:I,I:I,J:J,J:J)</f>
        <v>1.0000000000000002</v>
      </c>
      <c r="O605" t="str">
        <f t="shared" si="29"/>
        <v/>
      </c>
    </row>
    <row r="606" spans="1:15" x14ac:dyDescent="0.25">
      <c r="A606">
        <v>7958</v>
      </c>
      <c r="B606" t="s">
        <v>141</v>
      </c>
      <c r="C606" t="s">
        <v>148</v>
      </c>
      <c r="D606">
        <v>0.1</v>
      </c>
      <c r="E606">
        <f t="shared" si="27"/>
        <v>1</v>
      </c>
      <c r="F606" t="str">
        <f t="shared" si="28"/>
        <v/>
      </c>
      <c r="H606">
        <f>A606</f>
        <v>7958</v>
      </c>
      <c r="I606" t="str">
        <f>CONCATENATE("N",RIGHT(B606,5))</f>
        <v>N24019</v>
      </c>
      <c r="J606" t="str">
        <f>C606</f>
        <v>EL0_5280_0000</v>
      </c>
      <c r="K606">
        <f>D606*L606</f>
        <v>5.5986058233882897E-2</v>
      </c>
      <c r="L606">
        <f>IF(LEFT(B606,1)="F",_xlfn.IFNA(VLOOKUP(CONCATENATE("F",RIGHT(B:B,5),C:C),'F &amp; N Factors'!C:M,10,FALSE),1),_xlfn.IFNA(VLOOKUP(CONCATENATE("F",RIGHT(B:B,5),C:C),'F &amp; N Factors'!C:M,11,FALSE),1))</f>
        <v>0.55986058233882896</v>
      </c>
      <c r="N606">
        <f>SUMIFS(K:K,I:I,I:I,J:J,J:J)</f>
        <v>1.0000000000000002</v>
      </c>
      <c r="O606" t="str">
        <f t="shared" si="29"/>
        <v/>
      </c>
    </row>
    <row r="607" spans="1:15" x14ac:dyDescent="0.25">
      <c r="A607">
        <v>8050</v>
      </c>
      <c r="B607" t="s">
        <v>141</v>
      </c>
      <c r="C607" t="s">
        <v>148</v>
      </c>
      <c r="D607">
        <v>0.8</v>
      </c>
      <c r="E607">
        <f t="shared" si="27"/>
        <v>1</v>
      </c>
      <c r="F607" t="str">
        <f t="shared" si="28"/>
        <v/>
      </c>
      <c r="H607">
        <f>A607</f>
        <v>8050</v>
      </c>
      <c r="I607" t="str">
        <f>CONCATENATE("N",RIGHT(B607,5))</f>
        <v>N24019</v>
      </c>
      <c r="J607" t="str">
        <f>C607</f>
        <v>EL0_5280_0000</v>
      </c>
      <c r="K607">
        <f>D607*L607</f>
        <v>0.44788846587106318</v>
      </c>
      <c r="L607">
        <f>IF(LEFT(B607,1)="F",_xlfn.IFNA(VLOOKUP(CONCATENATE("F",RIGHT(B:B,5),C:C),'F &amp; N Factors'!C:M,10,FALSE),1),_xlfn.IFNA(VLOOKUP(CONCATENATE("F",RIGHT(B:B,5),C:C),'F &amp; N Factors'!C:M,11,FALSE),1))</f>
        <v>0.55986058233882896</v>
      </c>
      <c r="N607">
        <f>SUMIFS(K:K,I:I,I:I,J:J,J:J)</f>
        <v>1.0000000000000002</v>
      </c>
      <c r="O607" t="str">
        <f t="shared" si="29"/>
        <v/>
      </c>
    </row>
    <row r="608" spans="1:15" x14ac:dyDescent="0.25">
      <c r="A608">
        <v>7960</v>
      </c>
      <c r="B608" t="s">
        <v>141</v>
      </c>
      <c r="C608" t="s">
        <v>149</v>
      </c>
      <c r="D608">
        <v>0.1</v>
      </c>
      <c r="E608">
        <f t="shared" si="27"/>
        <v>1</v>
      </c>
      <c r="F608" t="str">
        <f t="shared" si="28"/>
        <v/>
      </c>
      <c r="H608">
        <f>A608</f>
        <v>7960</v>
      </c>
      <c r="I608" t="str">
        <f>CONCATENATE("N",RIGHT(B608,5))</f>
        <v>N24019</v>
      </c>
      <c r="J608" t="str">
        <f>C608</f>
        <v>EL0_5281_0000</v>
      </c>
      <c r="K608">
        <f>D608*L608</f>
        <v>0.1</v>
      </c>
      <c r="L608">
        <f>IF(LEFT(B608,1)="F",_xlfn.IFNA(VLOOKUP(CONCATENATE("F",RIGHT(B:B,5),C:C),'F &amp; N Factors'!C:M,10,FALSE),1),_xlfn.IFNA(VLOOKUP(CONCATENATE("F",RIGHT(B:B,5),C:C),'F &amp; N Factors'!C:M,11,FALSE),1))</f>
        <v>1</v>
      </c>
      <c r="N608">
        <f>SUMIFS(K:K,I:I,I:I,J:J,J:J)</f>
        <v>1</v>
      </c>
      <c r="O608" t="str">
        <f t="shared" si="29"/>
        <v/>
      </c>
    </row>
    <row r="609" spans="1:15" x14ac:dyDescent="0.25">
      <c r="A609">
        <v>8052</v>
      </c>
      <c r="B609" t="s">
        <v>141</v>
      </c>
      <c r="C609" t="s">
        <v>149</v>
      </c>
      <c r="D609">
        <v>0.9</v>
      </c>
      <c r="E609">
        <f t="shared" si="27"/>
        <v>1</v>
      </c>
      <c r="F609" t="str">
        <f t="shared" si="28"/>
        <v/>
      </c>
      <c r="H609">
        <f>A609</f>
        <v>8052</v>
      </c>
      <c r="I609" t="str">
        <f>CONCATENATE("N",RIGHT(B609,5))</f>
        <v>N24019</v>
      </c>
      <c r="J609" t="str">
        <f>C609</f>
        <v>EL0_5281_0000</v>
      </c>
      <c r="K609">
        <f>D609*L609</f>
        <v>0.9</v>
      </c>
      <c r="L609">
        <f>IF(LEFT(B609,1)="F",_xlfn.IFNA(VLOOKUP(CONCATENATE("F",RIGHT(B:B,5),C:C),'F &amp; N Factors'!C:M,10,FALSE),1),_xlfn.IFNA(VLOOKUP(CONCATENATE("F",RIGHT(B:B,5),C:C),'F &amp; N Factors'!C:M,11,FALSE),1))</f>
        <v>1</v>
      </c>
      <c r="N609">
        <f>SUMIFS(K:K,I:I,I:I,J:J,J:J)</f>
        <v>1</v>
      </c>
      <c r="O609" t="str">
        <f t="shared" si="29"/>
        <v/>
      </c>
    </row>
    <row r="610" spans="1:15" x14ac:dyDescent="0.25">
      <c r="A610">
        <v>7608</v>
      </c>
      <c r="B610" t="s">
        <v>141</v>
      </c>
      <c r="C610" t="s">
        <v>150</v>
      </c>
      <c r="D610">
        <v>2.5000000000000001E-2</v>
      </c>
      <c r="E610">
        <f t="shared" si="27"/>
        <v>1</v>
      </c>
      <c r="F610" t="str">
        <f t="shared" si="28"/>
        <v/>
      </c>
      <c r="H610">
        <f>A610</f>
        <v>7608</v>
      </c>
      <c r="I610" t="str">
        <f>CONCATENATE("N",RIGHT(B610,5))</f>
        <v>N24019</v>
      </c>
      <c r="J610" t="str">
        <f>C610</f>
        <v>EL0_5282_0000</v>
      </c>
      <c r="K610">
        <f>D610*L610</f>
        <v>2.5000000000000001E-2</v>
      </c>
      <c r="L610">
        <f>IF(LEFT(B610,1)="F",_xlfn.IFNA(VLOOKUP(CONCATENATE("F",RIGHT(B:B,5),C:C),'F &amp; N Factors'!C:M,10,FALSE),1),_xlfn.IFNA(VLOOKUP(CONCATENATE("F",RIGHT(B:B,5),C:C),'F &amp; N Factors'!C:M,11,FALSE),1))</f>
        <v>1</v>
      </c>
      <c r="N610">
        <f>SUMIFS(K:K,I:I,I:I,J:J,J:J)</f>
        <v>1</v>
      </c>
      <c r="O610" t="str">
        <f t="shared" si="29"/>
        <v/>
      </c>
    </row>
    <row r="611" spans="1:15" x14ac:dyDescent="0.25">
      <c r="A611">
        <v>7654</v>
      </c>
      <c r="B611" t="s">
        <v>141</v>
      </c>
      <c r="C611" t="s">
        <v>150</v>
      </c>
      <c r="D611">
        <v>2.5000000000000001E-2</v>
      </c>
      <c r="E611">
        <f t="shared" si="27"/>
        <v>1</v>
      </c>
      <c r="F611" t="str">
        <f t="shared" si="28"/>
        <v/>
      </c>
      <c r="H611">
        <f>A611</f>
        <v>7654</v>
      </c>
      <c r="I611" t="str">
        <f>CONCATENATE("N",RIGHT(B611,5))</f>
        <v>N24019</v>
      </c>
      <c r="J611" t="str">
        <f>C611</f>
        <v>EL0_5282_0000</v>
      </c>
      <c r="K611">
        <f>D611*L611</f>
        <v>2.5000000000000001E-2</v>
      </c>
      <c r="L611">
        <f>IF(LEFT(B611,1)="F",_xlfn.IFNA(VLOOKUP(CONCATENATE("F",RIGHT(B:B,5),C:C),'F &amp; N Factors'!C:M,10,FALSE),1),_xlfn.IFNA(VLOOKUP(CONCATENATE("F",RIGHT(B:B,5),C:C),'F &amp; N Factors'!C:M,11,FALSE),1))</f>
        <v>1</v>
      </c>
      <c r="N611">
        <f>SUMIFS(K:K,I:I,I:I,J:J,J:J)</f>
        <v>1</v>
      </c>
      <c r="O611" t="str">
        <f t="shared" si="29"/>
        <v/>
      </c>
    </row>
    <row r="612" spans="1:15" x14ac:dyDescent="0.25">
      <c r="A612">
        <v>7697</v>
      </c>
      <c r="B612" t="s">
        <v>141</v>
      </c>
      <c r="C612" t="s">
        <v>150</v>
      </c>
      <c r="D612">
        <v>0.05</v>
      </c>
      <c r="E612">
        <f t="shared" si="27"/>
        <v>1</v>
      </c>
      <c r="F612" t="str">
        <f t="shared" si="28"/>
        <v/>
      </c>
      <c r="H612">
        <f>A612</f>
        <v>7697</v>
      </c>
      <c r="I612" t="str">
        <f>CONCATENATE("N",RIGHT(B612,5))</f>
        <v>N24019</v>
      </c>
      <c r="J612" t="str">
        <f>C612</f>
        <v>EL0_5282_0000</v>
      </c>
      <c r="K612">
        <f>D612*L612</f>
        <v>0.05</v>
      </c>
      <c r="L612">
        <f>IF(LEFT(B612,1)="F",_xlfn.IFNA(VLOOKUP(CONCATENATE("F",RIGHT(B:B,5),C:C),'F &amp; N Factors'!C:M,10,FALSE),1),_xlfn.IFNA(VLOOKUP(CONCATENATE("F",RIGHT(B:B,5),C:C),'F &amp; N Factors'!C:M,11,FALSE),1))</f>
        <v>1</v>
      </c>
      <c r="N612">
        <f>SUMIFS(K:K,I:I,I:I,J:J,J:J)</f>
        <v>1</v>
      </c>
      <c r="O612" t="str">
        <f t="shared" si="29"/>
        <v/>
      </c>
    </row>
    <row r="613" spans="1:15" x14ac:dyDescent="0.25">
      <c r="A613">
        <v>7739</v>
      </c>
      <c r="B613" t="s">
        <v>141</v>
      </c>
      <c r="C613" t="s">
        <v>150</v>
      </c>
      <c r="D613">
        <v>0.05</v>
      </c>
      <c r="E613">
        <f t="shared" si="27"/>
        <v>1</v>
      </c>
      <c r="F613" t="str">
        <f t="shared" si="28"/>
        <v/>
      </c>
      <c r="H613">
        <f>A613</f>
        <v>7739</v>
      </c>
      <c r="I613" t="str">
        <f>CONCATENATE("N",RIGHT(B613,5))</f>
        <v>N24019</v>
      </c>
      <c r="J613" t="str">
        <f>C613</f>
        <v>EL0_5282_0000</v>
      </c>
      <c r="K613">
        <f>D613*L613</f>
        <v>0.05</v>
      </c>
      <c r="L613">
        <f>IF(LEFT(B613,1)="F",_xlfn.IFNA(VLOOKUP(CONCATENATE("F",RIGHT(B:B,5),C:C),'F &amp; N Factors'!C:M,10,FALSE),1),_xlfn.IFNA(VLOOKUP(CONCATENATE("F",RIGHT(B:B,5),C:C),'F &amp; N Factors'!C:M,11,FALSE),1))</f>
        <v>1</v>
      </c>
      <c r="N613">
        <f>SUMIFS(K:K,I:I,I:I,J:J,J:J)</f>
        <v>1</v>
      </c>
      <c r="O613" t="str">
        <f t="shared" si="29"/>
        <v/>
      </c>
    </row>
    <row r="614" spans="1:15" x14ac:dyDescent="0.25">
      <c r="A614">
        <v>7778</v>
      </c>
      <c r="B614" t="s">
        <v>141</v>
      </c>
      <c r="C614" t="s">
        <v>150</v>
      </c>
      <c r="D614">
        <v>0.4</v>
      </c>
      <c r="E614">
        <f t="shared" si="27"/>
        <v>1</v>
      </c>
      <c r="F614" t="str">
        <f t="shared" si="28"/>
        <v/>
      </c>
      <c r="H614">
        <f>A614</f>
        <v>7778</v>
      </c>
      <c r="I614" t="str">
        <f>CONCATENATE("N",RIGHT(B614,5))</f>
        <v>N24019</v>
      </c>
      <c r="J614" t="str">
        <f>C614</f>
        <v>EL0_5282_0000</v>
      </c>
      <c r="K614">
        <f>D614*L614</f>
        <v>0.4</v>
      </c>
      <c r="L614">
        <f>IF(LEFT(B614,1)="F",_xlfn.IFNA(VLOOKUP(CONCATENATE("F",RIGHT(B:B,5),C:C),'F &amp; N Factors'!C:M,10,FALSE),1),_xlfn.IFNA(VLOOKUP(CONCATENATE("F",RIGHT(B:B,5),C:C),'F &amp; N Factors'!C:M,11,FALSE),1))</f>
        <v>1</v>
      </c>
      <c r="N614">
        <f>SUMIFS(K:K,I:I,I:I,J:J,J:J)</f>
        <v>1</v>
      </c>
      <c r="O614" t="str">
        <f t="shared" si="29"/>
        <v/>
      </c>
    </row>
    <row r="615" spans="1:15" x14ac:dyDescent="0.25">
      <c r="A615">
        <v>7815</v>
      </c>
      <c r="B615" t="s">
        <v>141</v>
      </c>
      <c r="C615" t="s">
        <v>150</v>
      </c>
      <c r="D615">
        <v>0.4</v>
      </c>
      <c r="E615">
        <f t="shared" si="27"/>
        <v>1</v>
      </c>
      <c r="F615" t="str">
        <f t="shared" si="28"/>
        <v/>
      </c>
      <c r="H615">
        <f>A615</f>
        <v>7815</v>
      </c>
      <c r="I615" t="str">
        <f>CONCATENATE("N",RIGHT(B615,5))</f>
        <v>N24019</v>
      </c>
      <c r="J615" t="str">
        <f>C615</f>
        <v>EL0_5282_0000</v>
      </c>
      <c r="K615">
        <f>D615*L615</f>
        <v>0.4</v>
      </c>
      <c r="L615">
        <f>IF(LEFT(B615,1)="F",_xlfn.IFNA(VLOOKUP(CONCATENATE("F",RIGHT(B:B,5),C:C),'F &amp; N Factors'!C:M,10,FALSE),1),_xlfn.IFNA(VLOOKUP(CONCATENATE("F",RIGHT(B:B,5),C:C),'F &amp; N Factors'!C:M,11,FALSE),1))</f>
        <v>1</v>
      </c>
      <c r="N615">
        <f>SUMIFS(K:K,I:I,I:I,J:J,J:J)</f>
        <v>1</v>
      </c>
      <c r="O615" t="str">
        <f t="shared" si="29"/>
        <v/>
      </c>
    </row>
    <row r="616" spans="1:15" x14ac:dyDescent="0.25">
      <c r="A616">
        <v>7884</v>
      </c>
      <c r="B616" t="s">
        <v>141</v>
      </c>
      <c r="C616" t="s">
        <v>150</v>
      </c>
      <c r="D616">
        <v>0.05</v>
      </c>
      <c r="E616">
        <f t="shared" si="27"/>
        <v>1</v>
      </c>
      <c r="F616" t="str">
        <f t="shared" si="28"/>
        <v/>
      </c>
      <c r="H616">
        <f>A616</f>
        <v>7884</v>
      </c>
      <c r="I616" t="str">
        <f>CONCATENATE("N",RIGHT(B616,5))</f>
        <v>N24019</v>
      </c>
      <c r="J616" t="str">
        <f>C616</f>
        <v>EL0_5282_0000</v>
      </c>
      <c r="K616">
        <f>D616*L616</f>
        <v>0.05</v>
      </c>
      <c r="L616">
        <f>IF(LEFT(B616,1)="F",_xlfn.IFNA(VLOOKUP(CONCATENATE("F",RIGHT(B:B,5),C:C),'F &amp; N Factors'!C:M,10,FALSE),1),_xlfn.IFNA(VLOOKUP(CONCATENATE("F",RIGHT(B:B,5),C:C),'F &amp; N Factors'!C:M,11,FALSE),1))</f>
        <v>1</v>
      </c>
      <c r="N616">
        <f>SUMIFS(K:K,I:I,I:I,J:J,J:J)</f>
        <v>1</v>
      </c>
      <c r="O616" t="str">
        <f t="shared" si="29"/>
        <v/>
      </c>
    </row>
    <row r="617" spans="1:15" x14ac:dyDescent="0.25">
      <c r="A617">
        <v>7693</v>
      </c>
      <c r="B617" t="s">
        <v>141</v>
      </c>
      <c r="C617" t="s">
        <v>151</v>
      </c>
      <c r="D617">
        <v>0.3</v>
      </c>
      <c r="E617">
        <f t="shared" si="27"/>
        <v>0.99999999999999989</v>
      </c>
      <c r="F617" t="str">
        <f t="shared" si="28"/>
        <v/>
      </c>
      <c r="H617">
        <f>A617</f>
        <v>7693</v>
      </c>
      <c r="I617" t="str">
        <f>CONCATENATE("N",RIGHT(B617,5))</f>
        <v>N24019</v>
      </c>
      <c r="J617" t="str">
        <f>C617</f>
        <v>EL0_5283_0000</v>
      </c>
      <c r="K617">
        <f>D617*L617</f>
        <v>0.18676173397562509</v>
      </c>
      <c r="L617">
        <f>IF(LEFT(B617,1)="F",_xlfn.IFNA(VLOOKUP(CONCATENATE("F",RIGHT(B:B,5),C:C),'F &amp; N Factors'!C:M,10,FALSE),1),_xlfn.IFNA(VLOOKUP(CONCATENATE("F",RIGHT(B:B,5),C:C),'F &amp; N Factors'!C:M,11,FALSE),1))</f>
        <v>0.62253911325208366</v>
      </c>
      <c r="N617">
        <f>SUMIFS(K:K,I:I,I:I,J:J,J:J)</f>
        <v>1</v>
      </c>
      <c r="O617" t="str">
        <f t="shared" si="29"/>
        <v/>
      </c>
    </row>
    <row r="618" spans="1:15" x14ac:dyDescent="0.25">
      <c r="A618">
        <v>7736</v>
      </c>
      <c r="B618" t="s">
        <v>141</v>
      </c>
      <c r="C618" t="s">
        <v>151</v>
      </c>
      <c r="D618">
        <v>0.1</v>
      </c>
      <c r="E618">
        <f t="shared" si="27"/>
        <v>0.99999999999999989</v>
      </c>
      <c r="F618" t="str">
        <f t="shared" si="28"/>
        <v/>
      </c>
      <c r="H618">
        <f>A618</f>
        <v>7736</v>
      </c>
      <c r="I618" t="str">
        <f>CONCATENATE("N",RIGHT(B618,5))</f>
        <v>N24019</v>
      </c>
      <c r="J618" t="str">
        <f>C618</f>
        <v>EL0_5283_0000</v>
      </c>
      <c r="K618">
        <f>D618*L618</f>
        <v>6.2253911325208369E-2</v>
      </c>
      <c r="L618">
        <f>IF(LEFT(B618,1)="F",_xlfn.IFNA(VLOOKUP(CONCATENATE("F",RIGHT(B:B,5),C:C),'F &amp; N Factors'!C:M,10,FALSE),1),_xlfn.IFNA(VLOOKUP(CONCATENATE("F",RIGHT(B:B,5),C:C),'F &amp; N Factors'!C:M,11,FALSE),1))</f>
        <v>0.62253911325208366</v>
      </c>
      <c r="N618">
        <f>SUMIFS(K:K,I:I,I:I,J:J,J:J)</f>
        <v>1</v>
      </c>
      <c r="O618" t="str">
        <f t="shared" si="29"/>
        <v/>
      </c>
    </row>
    <row r="619" spans="1:15" x14ac:dyDescent="0.25">
      <c r="A619">
        <v>7775</v>
      </c>
      <c r="B619" t="s">
        <v>141</v>
      </c>
      <c r="C619" t="s">
        <v>151</v>
      </c>
      <c r="D619">
        <v>0.3</v>
      </c>
      <c r="E619">
        <f t="shared" si="27"/>
        <v>0.99999999999999989</v>
      </c>
      <c r="F619" t="str">
        <f t="shared" si="28"/>
        <v/>
      </c>
      <c r="H619">
        <f>A619</f>
        <v>7775</v>
      </c>
      <c r="I619" t="str">
        <f>CONCATENATE("N",RIGHT(B619,5))</f>
        <v>N24019</v>
      </c>
      <c r="J619" t="str">
        <f>C619</f>
        <v>EL0_5283_0000</v>
      </c>
      <c r="K619">
        <f>D619*L619</f>
        <v>0.18676173397562509</v>
      </c>
      <c r="L619">
        <f>IF(LEFT(B619,1)="F",_xlfn.IFNA(VLOOKUP(CONCATENATE("F",RIGHT(B:B,5),C:C),'F &amp; N Factors'!C:M,10,FALSE),1),_xlfn.IFNA(VLOOKUP(CONCATENATE("F",RIGHT(B:B,5),C:C),'F &amp; N Factors'!C:M,11,FALSE),1))</f>
        <v>0.62253911325208366</v>
      </c>
      <c r="N619">
        <f>SUMIFS(K:K,I:I,I:I,J:J,J:J)</f>
        <v>1</v>
      </c>
      <c r="O619" t="str">
        <f t="shared" si="29"/>
        <v/>
      </c>
    </row>
    <row r="620" spans="1:15" x14ac:dyDescent="0.25">
      <c r="A620">
        <v>7813</v>
      </c>
      <c r="B620" t="s">
        <v>141</v>
      </c>
      <c r="C620" t="s">
        <v>151</v>
      </c>
      <c r="D620">
        <v>0.2</v>
      </c>
      <c r="E620">
        <f t="shared" si="27"/>
        <v>0.99999999999999989</v>
      </c>
      <c r="F620" t="str">
        <f t="shared" si="28"/>
        <v/>
      </c>
      <c r="H620">
        <f>A620</f>
        <v>7813</v>
      </c>
      <c r="I620" t="str">
        <f>CONCATENATE("N",RIGHT(B620,5))</f>
        <v>N24019</v>
      </c>
      <c r="J620" t="str">
        <f>C620</f>
        <v>EL0_5283_0000</v>
      </c>
      <c r="K620">
        <f>D620*L620</f>
        <v>0.12450782265041674</v>
      </c>
      <c r="L620">
        <f>IF(LEFT(B620,1)="F",_xlfn.IFNA(VLOOKUP(CONCATENATE("F",RIGHT(B:B,5),C:C),'F &amp; N Factors'!C:M,10,FALSE),1),_xlfn.IFNA(VLOOKUP(CONCATENATE("F",RIGHT(B:B,5),C:C),'F &amp; N Factors'!C:M,11,FALSE),1))</f>
        <v>0.62253911325208366</v>
      </c>
      <c r="N620">
        <f>SUMIFS(K:K,I:I,I:I,J:J,J:J)</f>
        <v>1</v>
      </c>
      <c r="O620" t="str">
        <f t="shared" si="29"/>
        <v/>
      </c>
    </row>
    <row r="621" spans="1:15" x14ac:dyDescent="0.25">
      <c r="A621">
        <v>7882</v>
      </c>
      <c r="B621" t="s">
        <v>141</v>
      </c>
      <c r="C621" t="s">
        <v>151</v>
      </c>
      <c r="D621">
        <v>0.1</v>
      </c>
      <c r="E621">
        <f t="shared" si="27"/>
        <v>0.99999999999999989</v>
      </c>
      <c r="F621" t="str">
        <f t="shared" si="28"/>
        <v/>
      </c>
      <c r="H621">
        <f>A621</f>
        <v>7882</v>
      </c>
      <c r="I621" t="str">
        <f>CONCATENATE("N",RIGHT(B621,5))</f>
        <v>N24019</v>
      </c>
      <c r="J621" t="str">
        <f>C621</f>
        <v>EL0_5283_0000</v>
      </c>
      <c r="K621">
        <f>D621*L621</f>
        <v>6.2253911325208369E-2</v>
      </c>
      <c r="L621">
        <f>IF(LEFT(B621,1)="F",_xlfn.IFNA(VLOOKUP(CONCATENATE("F",RIGHT(B:B,5),C:C),'F &amp; N Factors'!C:M,10,FALSE),1),_xlfn.IFNA(VLOOKUP(CONCATENATE("F",RIGHT(B:B,5),C:C),'F &amp; N Factors'!C:M,11,FALSE),1))</f>
        <v>0.62253911325208366</v>
      </c>
      <c r="N621">
        <f>SUMIFS(K:K,I:I,I:I,J:J,J:J)</f>
        <v>1</v>
      </c>
      <c r="O621" t="str">
        <f t="shared" si="29"/>
        <v/>
      </c>
    </row>
    <row r="622" spans="1:15" x14ac:dyDescent="0.25">
      <c r="A622">
        <v>7647</v>
      </c>
      <c r="B622" t="s">
        <v>141</v>
      </c>
      <c r="C622" t="s">
        <v>152</v>
      </c>
      <c r="D622">
        <v>4.1666666999999998E-2</v>
      </c>
      <c r="E622">
        <f t="shared" si="27"/>
        <v>1.000000008</v>
      </c>
      <c r="F622" t="str">
        <f t="shared" si="28"/>
        <v/>
      </c>
      <c r="H622">
        <f>A622</f>
        <v>7647</v>
      </c>
      <c r="I622" t="str">
        <f>CONCATENATE("N",RIGHT(B622,5))</f>
        <v>N24019</v>
      </c>
      <c r="J622" t="str">
        <f>C622</f>
        <v>EL0_5284_0000</v>
      </c>
      <c r="K622">
        <f>D622*L622</f>
        <v>3.2597930460699844E-2</v>
      </c>
      <c r="L622">
        <f>IF(LEFT(B622,1)="F",_xlfn.IFNA(VLOOKUP(CONCATENATE("F",RIGHT(B:B,5),C:C),'F &amp; N Factors'!C:M,10,FALSE),1),_xlfn.IFNA(VLOOKUP(CONCATENATE("F",RIGHT(B:B,5),C:C),'F &amp; N Factors'!C:M,11,FALSE),1))</f>
        <v>0.78235032479799371</v>
      </c>
      <c r="N622">
        <f>SUMIFS(K:K,I:I,I:I,J:J,J:J)</f>
        <v>1.0000000080000004</v>
      </c>
      <c r="O622" t="str">
        <f t="shared" si="29"/>
        <v/>
      </c>
    </row>
    <row r="623" spans="1:15" x14ac:dyDescent="0.25">
      <c r="A623">
        <v>7648</v>
      </c>
      <c r="B623" t="s">
        <v>141</v>
      </c>
      <c r="C623" t="s">
        <v>152</v>
      </c>
      <c r="D623">
        <v>4.1666666999999998E-2</v>
      </c>
      <c r="E623">
        <f t="shared" si="27"/>
        <v>1.000000008</v>
      </c>
      <c r="F623" t="str">
        <f t="shared" si="28"/>
        <v/>
      </c>
      <c r="H623">
        <f>A623</f>
        <v>7648</v>
      </c>
      <c r="I623" t="str">
        <f>CONCATENATE("N",RIGHT(B623,5))</f>
        <v>N24019</v>
      </c>
      <c r="J623" t="str">
        <f>C623</f>
        <v>EL0_5284_0000</v>
      </c>
      <c r="K623">
        <f>D623*L623</f>
        <v>3.2597930460699844E-2</v>
      </c>
      <c r="L623">
        <f>IF(LEFT(B623,1)="F",_xlfn.IFNA(VLOOKUP(CONCATENATE("F",RIGHT(B:B,5),C:C),'F &amp; N Factors'!C:M,10,FALSE),1),_xlfn.IFNA(VLOOKUP(CONCATENATE("F",RIGHT(B:B,5),C:C),'F &amp; N Factors'!C:M,11,FALSE),1))</f>
        <v>0.78235032479799371</v>
      </c>
      <c r="N623">
        <f>SUMIFS(K:K,I:I,I:I,J:J,J:J)</f>
        <v>1.0000000080000004</v>
      </c>
      <c r="O623" t="str">
        <f t="shared" si="29"/>
        <v/>
      </c>
    </row>
    <row r="624" spans="1:15" x14ac:dyDescent="0.25">
      <c r="A624">
        <v>7688</v>
      </c>
      <c r="B624" t="s">
        <v>141</v>
      </c>
      <c r="C624" t="s">
        <v>152</v>
      </c>
      <c r="D624">
        <v>4.1666666999999998E-2</v>
      </c>
      <c r="E624">
        <f t="shared" si="27"/>
        <v>1.000000008</v>
      </c>
      <c r="F624" t="str">
        <f t="shared" si="28"/>
        <v/>
      </c>
      <c r="H624">
        <f>A624</f>
        <v>7688</v>
      </c>
      <c r="I624" t="str">
        <f>CONCATENATE("N",RIGHT(B624,5))</f>
        <v>N24019</v>
      </c>
      <c r="J624" t="str">
        <f>C624</f>
        <v>EL0_5284_0000</v>
      </c>
      <c r="K624">
        <f>D624*L624</f>
        <v>3.2597930460699844E-2</v>
      </c>
      <c r="L624">
        <f>IF(LEFT(B624,1)="F",_xlfn.IFNA(VLOOKUP(CONCATENATE("F",RIGHT(B:B,5),C:C),'F &amp; N Factors'!C:M,10,FALSE),1),_xlfn.IFNA(VLOOKUP(CONCATENATE("F",RIGHT(B:B,5),C:C),'F &amp; N Factors'!C:M,11,FALSE),1))</f>
        <v>0.78235032479799371</v>
      </c>
      <c r="N624">
        <f>SUMIFS(K:K,I:I,I:I,J:J,J:J)</f>
        <v>1.0000000080000004</v>
      </c>
      <c r="O624" t="str">
        <f t="shared" si="29"/>
        <v/>
      </c>
    </row>
    <row r="625" spans="1:15" x14ac:dyDescent="0.25">
      <c r="A625">
        <v>7692</v>
      </c>
      <c r="B625" t="s">
        <v>141</v>
      </c>
      <c r="C625" t="s">
        <v>152</v>
      </c>
      <c r="D625">
        <v>4.1666666999999998E-2</v>
      </c>
      <c r="E625">
        <f t="shared" si="27"/>
        <v>1.000000008</v>
      </c>
      <c r="F625" t="str">
        <f t="shared" si="28"/>
        <v/>
      </c>
      <c r="H625">
        <f>A625</f>
        <v>7692</v>
      </c>
      <c r="I625" t="str">
        <f>CONCATENATE("N",RIGHT(B625,5))</f>
        <v>N24019</v>
      </c>
      <c r="J625" t="str">
        <f>C625</f>
        <v>EL0_5284_0000</v>
      </c>
      <c r="K625">
        <f>D625*L625</f>
        <v>3.2597930460699844E-2</v>
      </c>
      <c r="L625">
        <f>IF(LEFT(B625,1)="F",_xlfn.IFNA(VLOOKUP(CONCATENATE("F",RIGHT(B:B,5),C:C),'F &amp; N Factors'!C:M,10,FALSE),1),_xlfn.IFNA(VLOOKUP(CONCATENATE("F",RIGHT(B:B,5),C:C),'F &amp; N Factors'!C:M,11,FALSE),1))</f>
        <v>0.78235032479799371</v>
      </c>
      <c r="N625">
        <f>SUMIFS(K:K,I:I,I:I,J:J,J:J)</f>
        <v>1.0000000080000004</v>
      </c>
      <c r="O625" t="str">
        <f t="shared" si="29"/>
        <v/>
      </c>
    </row>
    <row r="626" spans="1:15" x14ac:dyDescent="0.25">
      <c r="A626">
        <v>7732</v>
      </c>
      <c r="B626" t="s">
        <v>141</v>
      </c>
      <c r="C626" t="s">
        <v>152</v>
      </c>
      <c r="D626">
        <v>4.1666666999999998E-2</v>
      </c>
      <c r="E626">
        <f t="shared" si="27"/>
        <v>1.000000008</v>
      </c>
      <c r="F626" t="str">
        <f t="shared" si="28"/>
        <v/>
      </c>
      <c r="H626">
        <f>A626</f>
        <v>7732</v>
      </c>
      <c r="I626" t="str">
        <f>CONCATENATE("N",RIGHT(B626,5))</f>
        <v>N24019</v>
      </c>
      <c r="J626" t="str">
        <f>C626</f>
        <v>EL0_5284_0000</v>
      </c>
      <c r="K626">
        <f>D626*L626</f>
        <v>3.2597930460699844E-2</v>
      </c>
      <c r="L626">
        <f>IF(LEFT(B626,1)="F",_xlfn.IFNA(VLOOKUP(CONCATENATE("F",RIGHT(B:B,5),C:C),'F &amp; N Factors'!C:M,10,FALSE),1),_xlfn.IFNA(VLOOKUP(CONCATENATE("F",RIGHT(B:B,5),C:C),'F &amp; N Factors'!C:M,11,FALSE),1))</f>
        <v>0.78235032479799371</v>
      </c>
      <c r="N626">
        <f>SUMIFS(K:K,I:I,I:I,J:J,J:J)</f>
        <v>1.0000000080000004</v>
      </c>
      <c r="O626" t="str">
        <f t="shared" si="29"/>
        <v/>
      </c>
    </row>
    <row r="627" spans="1:15" x14ac:dyDescent="0.25">
      <c r="A627">
        <v>7735</v>
      </c>
      <c r="B627" t="s">
        <v>141</v>
      </c>
      <c r="C627" t="s">
        <v>152</v>
      </c>
      <c r="D627">
        <v>4.1666666999999998E-2</v>
      </c>
      <c r="E627">
        <f t="shared" si="27"/>
        <v>1.000000008</v>
      </c>
      <c r="F627" t="str">
        <f t="shared" si="28"/>
        <v/>
      </c>
      <c r="H627">
        <f>A627</f>
        <v>7735</v>
      </c>
      <c r="I627" t="str">
        <f>CONCATENATE("N",RIGHT(B627,5))</f>
        <v>N24019</v>
      </c>
      <c r="J627" t="str">
        <f>C627</f>
        <v>EL0_5284_0000</v>
      </c>
      <c r="K627">
        <f>D627*L627</f>
        <v>3.2597930460699844E-2</v>
      </c>
      <c r="L627">
        <f>IF(LEFT(B627,1)="F",_xlfn.IFNA(VLOOKUP(CONCATENATE("F",RIGHT(B:B,5),C:C),'F &amp; N Factors'!C:M,10,FALSE),1),_xlfn.IFNA(VLOOKUP(CONCATENATE("F",RIGHT(B:B,5),C:C),'F &amp; N Factors'!C:M,11,FALSE),1))</f>
        <v>0.78235032479799371</v>
      </c>
      <c r="N627">
        <f>SUMIFS(K:K,I:I,I:I,J:J,J:J)</f>
        <v>1.0000000080000004</v>
      </c>
      <c r="O627" t="str">
        <f t="shared" si="29"/>
        <v/>
      </c>
    </row>
    <row r="628" spans="1:15" x14ac:dyDescent="0.25">
      <c r="A628">
        <v>7772</v>
      </c>
      <c r="B628" t="s">
        <v>141</v>
      </c>
      <c r="C628" t="s">
        <v>152</v>
      </c>
      <c r="D628">
        <v>4.1666666999999998E-2</v>
      </c>
      <c r="E628">
        <f t="shared" si="27"/>
        <v>1.000000008</v>
      </c>
      <c r="F628" t="str">
        <f t="shared" si="28"/>
        <v/>
      </c>
      <c r="H628">
        <f>A628</f>
        <v>7772</v>
      </c>
      <c r="I628" t="str">
        <f>CONCATENATE("N",RIGHT(B628,5))</f>
        <v>N24019</v>
      </c>
      <c r="J628" t="str">
        <f>C628</f>
        <v>EL0_5284_0000</v>
      </c>
      <c r="K628">
        <f>D628*L628</f>
        <v>3.2597930460699844E-2</v>
      </c>
      <c r="L628">
        <f>IF(LEFT(B628,1)="F",_xlfn.IFNA(VLOOKUP(CONCATENATE("F",RIGHT(B:B,5),C:C),'F &amp; N Factors'!C:M,10,FALSE),1),_xlfn.IFNA(VLOOKUP(CONCATENATE("F",RIGHT(B:B,5),C:C),'F &amp; N Factors'!C:M,11,FALSE),1))</f>
        <v>0.78235032479799371</v>
      </c>
      <c r="N628">
        <f>SUMIFS(K:K,I:I,I:I,J:J,J:J)</f>
        <v>1.0000000080000004</v>
      </c>
      <c r="O628" t="str">
        <f t="shared" si="29"/>
        <v/>
      </c>
    </row>
    <row r="629" spans="1:15" x14ac:dyDescent="0.25">
      <c r="A629">
        <v>7774</v>
      </c>
      <c r="B629" t="s">
        <v>141</v>
      </c>
      <c r="C629" t="s">
        <v>152</v>
      </c>
      <c r="D629">
        <v>4.1666666999999998E-2</v>
      </c>
      <c r="E629">
        <f t="shared" si="27"/>
        <v>1.000000008</v>
      </c>
      <c r="F629" t="str">
        <f t="shared" si="28"/>
        <v/>
      </c>
      <c r="H629">
        <f>A629</f>
        <v>7774</v>
      </c>
      <c r="I629" t="str">
        <f>CONCATENATE("N",RIGHT(B629,5))</f>
        <v>N24019</v>
      </c>
      <c r="J629" t="str">
        <f>C629</f>
        <v>EL0_5284_0000</v>
      </c>
      <c r="K629">
        <f>D629*L629</f>
        <v>3.2597930460699844E-2</v>
      </c>
      <c r="L629">
        <f>IF(LEFT(B629,1)="F",_xlfn.IFNA(VLOOKUP(CONCATENATE("F",RIGHT(B:B,5),C:C),'F &amp; N Factors'!C:M,10,FALSE),1),_xlfn.IFNA(VLOOKUP(CONCATENATE("F",RIGHT(B:B,5),C:C),'F &amp; N Factors'!C:M,11,FALSE),1))</f>
        <v>0.78235032479799371</v>
      </c>
      <c r="N629">
        <f>SUMIFS(K:K,I:I,I:I,J:J,J:J)</f>
        <v>1.0000000080000004</v>
      </c>
      <c r="O629" t="str">
        <f t="shared" si="29"/>
        <v/>
      </c>
    </row>
    <row r="630" spans="1:15" x14ac:dyDescent="0.25">
      <c r="A630">
        <v>7807</v>
      </c>
      <c r="B630" t="s">
        <v>141</v>
      </c>
      <c r="C630" t="s">
        <v>152</v>
      </c>
      <c r="D630">
        <v>4.1666666999999998E-2</v>
      </c>
      <c r="E630">
        <f t="shared" si="27"/>
        <v>1.000000008</v>
      </c>
      <c r="F630" t="str">
        <f t="shared" si="28"/>
        <v/>
      </c>
      <c r="H630">
        <f>A630</f>
        <v>7807</v>
      </c>
      <c r="I630" t="str">
        <f>CONCATENATE("N",RIGHT(B630,5))</f>
        <v>N24019</v>
      </c>
      <c r="J630" t="str">
        <f>C630</f>
        <v>EL0_5284_0000</v>
      </c>
      <c r="K630">
        <f>D630*L630</f>
        <v>3.2597930460699844E-2</v>
      </c>
      <c r="L630">
        <f>IF(LEFT(B630,1)="F",_xlfn.IFNA(VLOOKUP(CONCATENATE("F",RIGHT(B:B,5),C:C),'F &amp; N Factors'!C:M,10,FALSE),1),_xlfn.IFNA(VLOOKUP(CONCATENATE("F",RIGHT(B:B,5),C:C),'F &amp; N Factors'!C:M,11,FALSE),1))</f>
        <v>0.78235032479799371</v>
      </c>
      <c r="N630">
        <f>SUMIFS(K:K,I:I,I:I,J:J,J:J)</f>
        <v>1.0000000080000004</v>
      </c>
      <c r="O630" t="str">
        <f t="shared" si="29"/>
        <v/>
      </c>
    </row>
    <row r="631" spans="1:15" x14ac:dyDescent="0.25">
      <c r="A631">
        <v>7808</v>
      </c>
      <c r="B631" t="s">
        <v>141</v>
      </c>
      <c r="C631" t="s">
        <v>152</v>
      </c>
      <c r="D631">
        <v>4.1666666999999998E-2</v>
      </c>
      <c r="E631">
        <f t="shared" si="27"/>
        <v>1.000000008</v>
      </c>
      <c r="F631" t="str">
        <f t="shared" si="28"/>
        <v/>
      </c>
      <c r="H631">
        <f>A631</f>
        <v>7808</v>
      </c>
      <c r="I631" t="str">
        <f>CONCATENATE("N",RIGHT(B631,5))</f>
        <v>N24019</v>
      </c>
      <c r="J631" t="str">
        <f>C631</f>
        <v>EL0_5284_0000</v>
      </c>
      <c r="K631">
        <f>D631*L631</f>
        <v>3.2597930460699844E-2</v>
      </c>
      <c r="L631">
        <f>IF(LEFT(B631,1)="F",_xlfn.IFNA(VLOOKUP(CONCATENATE("F",RIGHT(B:B,5),C:C),'F &amp; N Factors'!C:M,10,FALSE),1),_xlfn.IFNA(VLOOKUP(CONCATENATE("F",RIGHT(B:B,5),C:C),'F &amp; N Factors'!C:M,11,FALSE),1))</f>
        <v>0.78235032479799371</v>
      </c>
      <c r="N631">
        <f>SUMIFS(K:K,I:I,I:I,J:J,J:J)</f>
        <v>1.0000000080000004</v>
      </c>
      <c r="O631" t="str">
        <f t="shared" si="29"/>
        <v/>
      </c>
    </row>
    <row r="632" spans="1:15" x14ac:dyDescent="0.25">
      <c r="A632">
        <v>7812</v>
      </c>
      <c r="B632" t="s">
        <v>141</v>
      </c>
      <c r="C632" t="s">
        <v>152</v>
      </c>
      <c r="D632">
        <v>4.1666666999999998E-2</v>
      </c>
      <c r="E632">
        <f t="shared" si="27"/>
        <v>1.000000008</v>
      </c>
      <c r="F632" t="str">
        <f t="shared" si="28"/>
        <v/>
      </c>
      <c r="H632">
        <f>A632</f>
        <v>7812</v>
      </c>
      <c r="I632" t="str">
        <f>CONCATENATE("N",RIGHT(B632,5))</f>
        <v>N24019</v>
      </c>
      <c r="J632" t="str">
        <f>C632</f>
        <v>EL0_5284_0000</v>
      </c>
      <c r="K632">
        <f>D632*L632</f>
        <v>3.2597930460699844E-2</v>
      </c>
      <c r="L632">
        <f>IF(LEFT(B632,1)="F",_xlfn.IFNA(VLOOKUP(CONCATENATE("F",RIGHT(B:B,5),C:C),'F &amp; N Factors'!C:M,10,FALSE),1),_xlfn.IFNA(VLOOKUP(CONCATENATE("F",RIGHT(B:B,5),C:C),'F &amp; N Factors'!C:M,11,FALSE),1))</f>
        <v>0.78235032479799371</v>
      </c>
      <c r="N632">
        <f>SUMIFS(K:K,I:I,I:I,J:J,J:J)</f>
        <v>1.0000000080000004</v>
      </c>
      <c r="O632" t="str">
        <f t="shared" si="29"/>
        <v/>
      </c>
    </row>
    <row r="633" spans="1:15" x14ac:dyDescent="0.25">
      <c r="A633">
        <v>7876</v>
      </c>
      <c r="B633" t="s">
        <v>141</v>
      </c>
      <c r="C633" t="s">
        <v>152</v>
      </c>
      <c r="D633">
        <v>4.1666666999999998E-2</v>
      </c>
      <c r="E633">
        <f t="shared" si="27"/>
        <v>1.000000008</v>
      </c>
      <c r="F633" t="str">
        <f t="shared" si="28"/>
        <v/>
      </c>
      <c r="H633">
        <f>A633</f>
        <v>7876</v>
      </c>
      <c r="I633" t="str">
        <f>CONCATENATE("N",RIGHT(B633,5))</f>
        <v>N24019</v>
      </c>
      <c r="J633" t="str">
        <f>C633</f>
        <v>EL0_5284_0000</v>
      </c>
      <c r="K633">
        <f>D633*L633</f>
        <v>3.2597930460699844E-2</v>
      </c>
      <c r="L633">
        <f>IF(LEFT(B633,1)="F",_xlfn.IFNA(VLOOKUP(CONCATENATE("F",RIGHT(B:B,5),C:C),'F &amp; N Factors'!C:M,10,FALSE),1),_xlfn.IFNA(VLOOKUP(CONCATENATE("F",RIGHT(B:B,5),C:C),'F &amp; N Factors'!C:M,11,FALSE),1))</f>
        <v>0.78235032479799371</v>
      </c>
      <c r="N633">
        <f>SUMIFS(K:K,I:I,I:I,J:J,J:J)</f>
        <v>1.0000000080000004</v>
      </c>
      <c r="O633" t="str">
        <f t="shared" si="29"/>
        <v/>
      </c>
    </row>
    <row r="634" spans="1:15" x14ac:dyDescent="0.25">
      <c r="A634">
        <v>7879</v>
      </c>
      <c r="B634" t="s">
        <v>141</v>
      </c>
      <c r="C634" t="s">
        <v>152</v>
      </c>
      <c r="D634">
        <v>4.1666666999999998E-2</v>
      </c>
      <c r="E634">
        <f t="shared" si="27"/>
        <v>1.000000008</v>
      </c>
      <c r="F634" t="str">
        <f t="shared" si="28"/>
        <v/>
      </c>
      <c r="H634">
        <f>A634</f>
        <v>7879</v>
      </c>
      <c r="I634" t="str">
        <f>CONCATENATE("N",RIGHT(B634,5))</f>
        <v>N24019</v>
      </c>
      <c r="J634" t="str">
        <f>C634</f>
        <v>EL0_5284_0000</v>
      </c>
      <c r="K634">
        <f>D634*L634</f>
        <v>3.2597930460699844E-2</v>
      </c>
      <c r="L634">
        <f>IF(LEFT(B634,1)="F",_xlfn.IFNA(VLOOKUP(CONCATENATE("F",RIGHT(B:B,5),C:C),'F &amp; N Factors'!C:M,10,FALSE),1),_xlfn.IFNA(VLOOKUP(CONCATENATE("F",RIGHT(B:B,5),C:C),'F &amp; N Factors'!C:M,11,FALSE),1))</f>
        <v>0.78235032479799371</v>
      </c>
      <c r="N634">
        <f>SUMIFS(K:K,I:I,I:I,J:J,J:J)</f>
        <v>1.0000000080000004</v>
      </c>
      <c r="O634" t="str">
        <f t="shared" si="29"/>
        <v/>
      </c>
    </row>
    <row r="635" spans="1:15" x14ac:dyDescent="0.25">
      <c r="A635">
        <v>7881</v>
      </c>
      <c r="B635" t="s">
        <v>141</v>
      </c>
      <c r="C635" t="s">
        <v>152</v>
      </c>
      <c r="D635">
        <v>4.1666666999999998E-2</v>
      </c>
      <c r="E635">
        <f t="shared" si="27"/>
        <v>1.000000008</v>
      </c>
      <c r="F635" t="str">
        <f t="shared" si="28"/>
        <v/>
      </c>
      <c r="H635">
        <f>A635</f>
        <v>7881</v>
      </c>
      <c r="I635" t="str">
        <f>CONCATENATE("N",RIGHT(B635,5))</f>
        <v>N24019</v>
      </c>
      <c r="J635" t="str">
        <f>C635</f>
        <v>EL0_5284_0000</v>
      </c>
      <c r="K635">
        <f>D635*L635</f>
        <v>3.2597930460699844E-2</v>
      </c>
      <c r="L635">
        <f>IF(LEFT(B635,1)="F",_xlfn.IFNA(VLOOKUP(CONCATENATE("F",RIGHT(B:B,5),C:C),'F &amp; N Factors'!C:M,10,FALSE),1),_xlfn.IFNA(VLOOKUP(CONCATENATE("F",RIGHT(B:B,5),C:C),'F &amp; N Factors'!C:M,11,FALSE),1))</f>
        <v>0.78235032479799371</v>
      </c>
      <c r="N635">
        <f>SUMIFS(K:K,I:I,I:I,J:J,J:J)</f>
        <v>1.0000000080000004</v>
      </c>
      <c r="O635" t="str">
        <f t="shared" si="29"/>
        <v/>
      </c>
    </row>
    <row r="636" spans="1:15" x14ac:dyDescent="0.25">
      <c r="A636">
        <v>7953</v>
      </c>
      <c r="B636" t="s">
        <v>141</v>
      </c>
      <c r="C636" t="s">
        <v>152</v>
      </c>
      <c r="D636">
        <v>4.1666666999999998E-2</v>
      </c>
      <c r="E636">
        <f t="shared" si="27"/>
        <v>1.000000008</v>
      </c>
      <c r="F636" t="str">
        <f t="shared" si="28"/>
        <v/>
      </c>
      <c r="H636">
        <f>A636</f>
        <v>7953</v>
      </c>
      <c r="I636" t="str">
        <f>CONCATENATE("N",RIGHT(B636,5))</f>
        <v>N24019</v>
      </c>
      <c r="J636" t="str">
        <f>C636</f>
        <v>EL0_5284_0000</v>
      </c>
      <c r="K636">
        <f>D636*L636</f>
        <v>3.2597930460699844E-2</v>
      </c>
      <c r="L636">
        <f>IF(LEFT(B636,1)="F",_xlfn.IFNA(VLOOKUP(CONCATENATE("F",RIGHT(B:B,5),C:C),'F &amp; N Factors'!C:M,10,FALSE),1),_xlfn.IFNA(VLOOKUP(CONCATENATE("F",RIGHT(B:B,5),C:C),'F &amp; N Factors'!C:M,11,FALSE),1))</f>
        <v>0.78235032479799371</v>
      </c>
      <c r="N636">
        <f>SUMIFS(K:K,I:I,I:I,J:J,J:J)</f>
        <v>1.0000000080000004</v>
      </c>
      <c r="O636" t="str">
        <f t="shared" si="29"/>
        <v/>
      </c>
    </row>
    <row r="637" spans="1:15" x14ac:dyDescent="0.25">
      <c r="A637">
        <v>7955</v>
      </c>
      <c r="B637" t="s">
        <v>141</v>
      </c>
      <c r="C637" t="s">
        <v>152</v>
      </c>
      <c r="D637">
        <v>4.1666666999999998E-2</v>
      </c>
      <c r="E637">
        <f t="shared" si="27"/>
        <v>1.000000008</v>
      </c>
      <c r="F637" t="str">
        <f t="shared" si="28"/>
        <v/>
      </c>
      <c r="H637">
        <f>A637</f>
        <v>7955</v>
      </c>
      <c r="I637" t="str">
        <f>CONCATENATE("N",RIGHT(B637,5))</f>
        <v>N24019</v>
      </c>
      <c r="J637" t="str">
        <f>C637</f>
        <v>EL0_5284_0000</v>
      </c>
      <c r="K637">
        <f>D637*L637</f>
        <v>3.2597930460699844E-2</v>
      </c>
      <c r="L637">
        <f>IF(LEFT(B637,1)="F",_xlfn.IFNA(VLOOKUP(CONCATENATE("F",RIGHT(B:B,5),C:C),'F &amp; N Factors'!C:M,10,FALSE),1),_xlfn.IFNA(VLOOKUP(CONCATENATE("F",RIGHT(B:B,5),C:C),'F &amp; N Factors'!C:M,11,FALSE),1))</f>
        <v>0.78235032479799371</v>
      </c>
      <c r="N637">
        <f>SUMIFS(K:K,I:I,I:I,J:J,J:J)</f>
        <v>1.0000000080000004</v>
      </c>
      <c r="O637" t="str">
        <f t="shared" si="29"/>
        <v/>
      </c>
    </row>
    <row r="638" spans="1:15" x14ac:dyDescent="0.25">
      <c r="A638">
        <v>7956</v>
      </c>
      <c r="B638" t="s">
        <v>141</v>
      </c>
      <c r="C638" t="s">
        <v>152</v>
      </c>
      <c r="D638">
        <v>4.1666666999999998E-2</v>
      </c>
      <c r="E638">
        <f t="shared" si="27"/>
        <v>1.000000008</v>
      </c>
      <c r="F638" t="str">
        <f t="shared" si="28"/>
        <v/>
      </c>
      <c r="H638">
        <f>A638</f>
        <v>7956</v>
      </c>
      <c r="I638" t="str">
        <f>CONCATENATE("N",RIGHT(B638,5))</f>
        <v>N24019</v>
      </c>
      <c r="J638" t="str">
        <f>C638</f>
        <v>EL0_5284_0000</v>
      </c>
      <c r="K638">
        <f>D638*L638</f>
        <v>3.2597930460699844E-2</v>
      </c>
      <c r="L638">
        <f>IF(LEFT(B638,1)="F",_xlfn.IFNA(VLOOKUP(CONCATENATE("F",RIGHT(B:B,5),C:C),'F &amp; N Factors'!C:M,10,FALSE),1),_xlfn.IFNA(VLOOKUP(CONCATENATE("F",RIGHT(B:B,5),C:C),'F &amp; N Factors'!C:M,11,FALSE),1))</f>
        <v>0.78235032479799371</v>
      </c>
      <c r="N638">
        <f>SUMIFS(K:K,I:I,I:I,J:J,J:J)</f>
        <v>1.0000000080000004</v>
      </c>
      <c r="O638" t="str">
        <f t="shared" si="29"/>
        <v/>
      </c>
    </row>
    <row r="639" spans="1:15" x14ac:dyDescent="0.25">
      <c r="A639">
        <v>7957</v>
      </c>
      <c r="B639" t="s">
        <v>141</v>
      </c>
      <c r="C639" t="s">
        <v>152</v>
      </c>
      <c r="D639">
        <v>4.1666666999999998E-2</v>
      </c>
      <c r="E639">
        <f t="shared" si="27"/>
        <v>1.000000008</v>
      </c>
      <c r="F639" t="str">
        <f t="shared" si="28"/>
        <v/>
      </c>
      <c r="H639">
        <f>A639</f>
        <v>7957</v>
      </c>
      <c r="I639" t="str">
        <f>CONCATENATE("N",RIGHT(B639,5))</f>
        <v>N24019</v>
      </c>
      <c r="J639" t="str">
        <f>C639</f>
        <v>EL0_5284_0000</v>
      </c>
      <c r="K639">
        <f>D639*L639</f>
        <v>3.2597930460699844E-2</v>
      </c>
      <c r="L639">
        <f>IF(LEFT(B639,1)="F",_xlfn.IFNA(VLOOKUP(CONCATENATE("F",RIGHT(B:B,5),C:C),'F &amp; N Factors'!C:M,10,FALSE),1),_xlfn.IFNA(VLOOKUP(CONCATENATE("F",RIGHT(B:B,5),C:C),'F &amp; N Factors'!C:M,11,FALSE),1))</f>
        <v>0.78235032479799371</v>
      </c>
      <c r="N639">
        <f>SUMIFS(K:K,I:I,I:I,J:J,J:J)</f>
        <v>1.0000000080000004</v>
      </c>
      <c r="O639" t="str">
        <f t="shared" si="29"/>
        <v/>
      </c>
    </row>
    <row r="640" spans="1:15" x14ac:dyDescent="0.25">
      <c r="A640">
        <v>8045</v>
      </c>
      <c r="B640" t="s">
        <v>141</v>
      </c>
      <c r="C640" t="s">
        <v>152</v>
      </c>
      <c r="D640">
        <v>4.1666666999999998E-2</v>
      </c>
      <c r="E640">
        <f t="shared" si="27"/>
        <v>1.000000008</v>
      </c>
      <c r="F640" t="str">
        <f t="shared" si="28"/>
        <v/>
      </c>
      <c r="H640">
        <f>A640</f>
        <v>8045</v>
      </c>
      <c r="I640" t="str">
        <f>CONCATENATE("N",RIGHT(B640,5))</f>
        <v>N24019</v>
      </c>
      <c r="J640" t="str">
        <f>C640</f>
        <v>EL0_5284_0000</v>
      </c>
      <c r="K640">
        <f>D640*L640</f>
        <v>3.2597930460699844E-2</v>
      </c>
      <c r="L640">
        <f>IF(LEFT(B640,1)="F",_xlfn.IFNA(VLOOKUP(CONCATENATE("F",RIGHT(B:B,5),C:C),'F &amp; N Factors'!C:M,10,FALSE),1),_xlfn.IFNA(VLOOKUP(CONCATENATE("F",RIGHT(B:B,5),C:C),'F &amp; N Factors'!C:M,11,FALSE),1))</f>
        <v>0.78235032479799371</v>
      </c>
      <c r="N640">
        <f>SUMIFS(K:K,I:I,I:I,J:J,J:J)</f>
        <v>1.0000000080000004</v>
      </c>
      <c r="O640" t="str">
        <f t="shared" si="29"/>
        <v/>
      </c>
    </row>
    <row r="641" spans="1:15" x14ac:dyDescent="0.25">
      <c r="A641">
        <v>8047</v>
      </c>
      <c r="B641" t="s">
        <v>141</v>
      </c>
      <c r="C641" t="s">
        <v>152</v>
      </c>
      <c r="D641">
        <v>4.1666666999999998E-2</v>
      </c>
      <c r="E641">
        <f t="shared" si="27"/>
        <v>1.000000008</v>
      </c>
      <c r="F641" t="str">
        <f t="shared" si="28"/>
        <v/>
      </c>
      <c r="H641">
        <f>A641</f>
        <v>8047</v>
      </c>
      <c r="I641" t="str">
        <f>CONCATENATE("N",RIGHT(B641,5))</f>
        <v>N24019</v>
      </c>
      <c r="J641" t="str">
        <f>C641</f>
        <v>EL0_5284_0000</v>
      </c>
      <c r="K641">
        <f>D641*L641</f>
        <v>3.2597930460699844E-2</v>
      </c>
      <c r="L641">
        <f>IF(LEFT(B641,1)="F",_xlfn.IFNA(VLOOKUP(CONCATENATE("F",RIGHT(B:B,5),C:C),'F &amp; N Factors'!C:M,10,FALSE),1),_xlfn.IFNA(VLOOKUP(CONCATENATE("F",RIGHT(B:B,5),C:C),'F &amp; N Factors'!C:M,11,FALSE),1))</f>
        <v>0.78235032479799371</v>
      </c>
      <c r="N641">
        <f>SUMIFS(K:K,I:I,I:I,J:J,J:J)</f>
        <v>1.0000000080000004</v>
      </c>
      <c r="O641" t="str">
        <f t="shared" si="29"/>
        <v/>
      </c>
    </row>
    <row r="642" spans="1:15" x14ac:dyDescent="0.25">
      <c r="A642">
        <v>8048</v>
      </c>
      <c r="B642" t="s">
        <v>141</v>
      </c>
      <c r="C642" t="s">
        <v>152</v>
      </c>
      <c r="D642">
        <v>4.1666666999999998E-2</v>
      </c>
      <c r="E642">
        <f t="shared" si="27"/>
        <v>1.000000008</v>
      </c>
      <c r="F642" t="str">
        <f t="shared" si="28"/>
        <v/>
      </c>
      <c r="H642">
        <f>A642</f>
        <v>8048</v>
      </c>
      <c r="I642" t="str">
        <f>CONCATENATE("N",RIGHT(B642,5))</f>
        <v>N24019</v>
      </c>
      <c r="J642" t="str">
        <f>C642</f>
        <v>EL0_5284_0000</v>
      </c>
      <c r="K642">
        <f>D642*L642</f>
        <v>3.2597930460699844E-2</v>
      </c>
      <c r="L642">
        <f>IF(LEFT(B642,1)="F",_xlfn.IFNA(VLOOKUP(CONCATENATE("F",RIGHT(B:B,5),C:C),'F &amp; N Factors'!C:M,10,FALSE),1),_xlfn.IFNA(VLOOKUP(CONCATENATE("F",RIGHT(B:B,5),C:C),'F &amp; N Factors'!C:M,11,FALSE),1))</f>
        <v>0.78235032479799371</v>
      </c>
      <c r="N642">
        <f>SUMIFS(K:K,I:I,I:I,J:J,J:J)</f>
        <v>1.0000000080000004</v>
      </c>
      <c r="O642" t="str">
        <f t="shared" si="29"/>
        <v/>
      </c>
    </row>
    <row r="643" spans="1:15" x14ac:dyDescent="0.25">
      <c r="A643">
        <v>8049</v>
      </c>
      <c r="B643" t="s">
        <v>141</v>
      </c>
      <c r="C643" t="s">
        <v>152</v>
      </c>
      <c r="D643">
        <v>4.1666666999999998E-2</v>
      </c>
      <c r="E643">
        <f t="shared" ref="E643:E706" si="30">SUMIFS(D:D,B:B,B:B,C:C,C:C)</f>
        <v>1.000000008</v>
      </c>
      <c r="F643" t="str">
        <f t="shared" ref="F643:F706" si="31">IF(ABS(E643-1)&gt;0.001,1,"")</f>
        <v/>
      </c>
      <c r="H643">
        <f>A643</f>
        <v>8049</v>
      </c>
      <c r="I643" t="str">
        <f>CONCATENATE("N",RIGHT(B643,5))</f>
        <v>N24019</v>
      </c>
      <c r="J643" t="str">
        <f>C643</f>
        <v>EL0_5284_0000</v>
      </c>
      <c r="K643">
        <f>D643*L643</f>
        <v>3.2597930460699844E-2</v>
      </c>
      <c r="L643">
        <f>IF(LEFT(B643,1)="F",_xlfn.IFNA(VLOOKUP(CONCATENATE("F",RIGHT(B:B,5),C:C),'F &amp; N Factors'!C:M,10,FALSE),1),_xlfn.IFNA(VLOOKUP(CONCATENATE("F",RIGHT(B:B,5),C:C),'F &amp; N Factors'!C:M,11,FALSE),1))</f>
        <v>0.78235032479799371</v>
      </c>
      <c r="N643">
        <f>SUMIFS(K:K,I:I,I:I,J:J,J:J)</f>
        <v>1.0000000080000004</v>
      </c>
      <c r="O643" t="str">
        <f t="shared" ref="O643:O706" si="32">IF(ABS(N643-1)&gt;0.001,1,"")</f>
        <v/>
      </c>
    </row>
    <row r="644" spans="1:15" x14ac:dyDescent="0.25">
      <c r="A644">
        <v>8118</v>
      </c>
      <c r="B644" t="s">
        <v>141</v>
      </c>
      <c r="C644" t="s">
        <v>152</v>
      </c>
      <c r="D644">
        <v>4.1666666999999998E-2</v>
      </c>
      <c r="E644">
        <f t="shared" si="30"/>
        <v>1.000000008</v>
      </c>
      <c r="F644" t="str">
        <f t="shared" si="31"/>
        <v/>
      </c>
      <c r="H644">
        <f>A644</f>
        <v>8118</v>
      </c>
      <c r="I644" t="str">
        <f>CONCATENATE("N",RIGHT(B644,5))</f>
        <v>N24019</v>
      </c>
      <c r="J644" t="str">
        <f>C644</f>
        <v>EL0_5284_0000</v>
      </c>
      <c r="K644">
        <f>D644*L644</f>
        <v>3.2597930460699844E-2</v>
      </c>
      <c r="L644">
        <f>IF(LEFT(B644,1)="F",_xlfn.IFNA(VLOOKUP(CONCATENATE("F",RIGHT(B:B,5),C:C),'F &amp; N Factors'!C:M,10,FALSE),1),_xlfn.IFNA(VLOOKUP(CONCATENATE("F",RIGHT(B:B,5),C:C),'F &amp; N Factors'!C:M,11,FALSE),1))</f>
        <v>0.78235032479799371</v>
      </c>
      <c r="N644">
        <f>SUMIFS(K:K,I:I,I:I,J:J,J:J)</f>
        <v>1.0000000080000004</v>
      </c>
      <c r="O644" t="str">
        <f t="shared" si="32"/>
        <v/>
      </c>
    </row>
    <row r="645" spans="1:15" x14ac:dyDescent="0.25">
      <c r="A645">
        <v>8122</v>
      </c>
      <c r="B645" t="s">
        <v>141</v>
      </c>
      <c r="C645" t="s">
        <v>152</v>
      </c>
      <c r="D645">
        <v>4.1666666999999998E-2</v>
      </c>
      <c r="E645">
        <f t="shared" si="30"/>
        <v>1.000000008</v>
      </c>
      <c r="F645" t="str">
        <f t="shared" si="31"/>
        <v/>
      </c>
      <c r="H645">
        <f>A645</f>
        <v>8122</v>
      </c>
      <c r="I645" t="str">
        <f>CONCATENATE("N",RIGHT(B645,5))</f>
        <v>N24019</v>
      </c>
      <c r="J645" t="str">
        <f>C645</f>
        <v>EL0_5284_0000</v>
      </c>
      <c r="K645">
        <f>D645*L645</f>
        <v>3.2597930460699844E-2</v>
      </c>
      <c r="L645">
        <f>IF(LEFT(B645,1)="F",_xlfn.IFNA(VLOOKUP(CONCATENATE("F",RIGHT(B:B,5),C:C),'F &amp; N Factors'!C:M,10,FALSE),1),_xlfn.IFNA(VLOOKUP(CONCATENATE("F",RIGHT(B:B,5),C:C),'F &amp; N Factors'!C:M,11,FALSE),1))</f>
        <v>0.78235032479799371</v>
      </c>
      <c r="N645">
        <f>SUMIFS(K:K,I:I,I:I,J:J,J:J)</f>
        <v>1.0000000080000004</v>
      </c>
      <c r="O645" t="str">
        <f t="shared" si="32"/>
        <v/>
      </c>
    </row>
    <row r="646" spans="1:15" x14ac:dyDescent="0.25">
      <c r="A646">
        <v>7688</v>
      </c>
      <c r="B646" t="s">
        <v>141</v>
      </c>
      <c r="C646" t="s">
        <v>153</v>
      </c>
      <c r="D646">
        <v>0.125</v>
      </c>
      <c r="E646">
        <f t="shared" si="30"/>
        <v>1</v>
      </c>
      <c r="F646" t="str">
        <f t="shared" si="31"/>
        <v/>
      </c>
      <c r="H646">
        <f>A646</f>
        <v>7688</v>
      </c>
      <c r="I646" t="str">
        <f>CONCATENATE("N",RIGHT(B646,5))</f>
        <v>N24019</v>
      </c>
      <c r="J646" t="str">
        <f>C646</f>
        <v>EL0_5285_0000</v>
      </c>
      <c r="K646">
        <f>D646*L646</f>
        <v>0.125</v>
      </c>
      <c r="L646">
        <f>IF(LEFT(B646,1)="F",_xlfn.IFNA(VLOOKUP(CONCATENATE("F",RIGHT(B:B,5),C:C),'F &amp; N Factors'!C:M,10,FALSE),1),_xlfn.IFNA(VLOOKUP(CONCATENATE("F",RIGHT(B:B,5),C:C),'F &amp; N Factors'!C:M,11,FALSE),1))</f>
        <v>1</v>
      </c>
      <c r="N646">
        <f>SUMIFS(K:K,I:I,I:I,J:J,J:J)</f>
        <v>1</v>
      </c>
      <c r="O646" t="str">
        <f t="shared" si="32"/>
        <v/>
      </c>
    </row>
    <row r="647" spans="1:15" x14ac:dyDescent="0.25">
      <c r="A647">
        <v>7730</v>
      </c>
      <c r="B647" t="s">
        <v>141</v>
      </c>
      <c r="C647" t="s">
        <v>153</v>
      </c>
      <c r="D647">
        <v>0.125</v>
      </c>
      <c r="E647">
        <f t="shared" si="30"/>
        <v>1</v>
      </c>
      <c r="F647" t="str">
        <f t="shared" si="31"/>
        <v/>
      </c>
      <c r="H647">
        <f>A647</f>
        <v>7730</v>
      </c>
      <c r="I647" t="str">
        <f>CONCATENATE("N",RIGHT(B647,5))</f>
        <v>N24019</v>
      </c>
      <c r="J647" t="str">
        <f>C647</f>
        <v>EL0_5285_0000</v>
      </c>
      <c r="K647">
        <f>D647*L647</f>
        <v>0.125</v>
      </c>
      <c r="L647">
        <f>IF(LEFT(B647,1)="F",_xlfn.IFNA(VLOOKUP(CONCATENATE("F",RIGHT(B:B,5),C:C),'F &amp; N Factors'!C:M,10,FALSE),1),_xlfn.IFNA(VLOOKUP(CONCATENATE("F",RIGHT(B:B,5),C:C),'F &amp; N Factors'!C:M,11,FALSE),1))</f>
        <v>1</v>
      </c>
      <c r="N647">
        <f>SUMIFS(K:K,I:I,I:I,J:J,J:J)</f>
        <v>1</v>
      </c>
      <c r="O647" t="str">
        <f t="shared" si="32"/>
        <v/>
      </c>
    </row>
    <row r="648" spans="1:15" x14ac:dyDescent="0.25">
      <c r="A648">
        <v>7731</v>
      </c>
      <c r="B648" t="s">
        <v>141</v>
      </c>
      <c r="C648" t="s">
        <v>153</v>
      </c>
      <c r="D648">
        <v>0.125</v>
      </c>
      <c r="E648">
        <f t="shared" si="30"/>
        <v>1</v>
      </c>
      <c r="F648" t="str">
        <f t="shared" si="31"/>
        <v/>
      </c>
      <c r="H648">
        <f>A648</f>
        <v>7731</v>
      </c>
      <c r="I648" t="str">
        <f>CONCATENATE("N",RIGHT(B648,5))</f>
        <v>N24019</v>
      </c>
      <c r="J648" t="str">
        <f>C648</f>
        <v>EL0_5285_0000</v>
      </c>
      <c r="K648">
        <f>D648*L648</f>
        <v>0.125</v>
      </c>
      <c r="L648">
        <f>IF(LEFT(B648,1)="F",_xlfn.IFNA(VLOOKUP(CONCATENATE("F",RIGHT(B:B,5),C:C),'F &amp; N Factors'!C:M,10,FALSE),1),_xlfn.IFNA(VLOOKUP(CONCATENATE("F",RIGHT(B:B,5),C:C),'F &amp; N Factors'!C:M,11,FALSE),1))</f>
        <v>1</v>
      </c>
      <c r="N648">
        <f>SUMIFS(K:K,I:I,I:I,J:J,J:J)</f>
        <v>1</v>
      </c>
      <c r="O648" t="str">
        <f t="shared" si="32"/>
        <v/>
      </c>
    </row>
    <row r="649" spans="1:15" x14ac:dyDescent="0.25">
      <c r="A649">
        <v>7771</v>
      </c>
      <c r="B649" t="s">
        <v>141</v>
      </c>
      <c r="C649" t="s">
        <v>153</v>
      </c>
      <c r="D649">
        <v>0.125</v>
      </c>
      <c r="E649">
        <f t="shared" si="30"/>
        <v>1</v>
      </c>
      <c r="F649" t="str">
        <f t="shared" si="31"/>
        <v/>
      </c>
      <c r="H649">
        <f>A649</f>
        <v>7771</v>
      </c>
      <c r="I649" t="str">
        <f>CONCATENATE("N",RIGHT(B649,5))</f>
        <v>N24019</v>
      </c>
      <c r="J649" t="str">
        <f>C649</f>
        <v>EL0_5285_0000</v>
      </c>
      <c r="K649">
        <f>D649*L649</f>
        <v>0.125</v>
      </c>
      <c r="L649">
        <f>IF(LEFT(B649,1)="F",_xlfn.IFNA(VLOOKUP(CONCATENATE("F",RIGHT(B:B,5),C:C),'F &amp; N Factors'!C:M,10,FALSE),1),_xlfn.IFNA(VLOOKUP(CONCATENATE("F",RIGHT(B:B,5),C:C),'F &amp; N Factors'!C:M,11,FALSE),1))</f>
        <v>1</v>
      </c>
      <c r="N649">
        <f>SUMIFS(K:K,I:I,I:I,J:J,J:J)</f>
        <v>1</v>
      </c>
      <c r="O649" t="str">
        <f t="shared" si="32"/>
        <v/>
      </c>
    </row>
    <row r="650" spans="1:15" x14ac:dyDescent="0.25">
      <c r="A650">
        <v>7806</v>
      </c>
      <c r="B650" t="s">
        <v>141</v>
      </c>
      <c r="C650" t="s">
        <v>153</v>
      </c>
      <c r="D650">
        <v>0.125</v>
      </c>
      <c r="E650">
        <f t="shared" si="30"/>
        <v>1</v>
      </c>
      <c r="F650" t="str">
        <f t="shared" si="31"/>
        <v/>
      </c>
      <c r="H650">
        <f>A650</f>
        <v>7806</v>
      </c>
      <c r="I650" t="str">
        <f>CONCATENATE("N",RIGHT(B650,5))</f>
        <v>N24019</v>
      </c>
      <c r="J650" t="str">
        <f>C650</f>
        <v>EL0_5285_0000</v>
      </c>
      <c r="K650">
        <f>D650*L650</f>
        <v>0.125</v>
      </c>
      <c r="L650">
        <f>IF(LEFT(B650,1)="F",_xlfn.IFNA(VLOOKUP(CONCATENATE("F",RIGHT(B:B,5),C:C),'F &amp; N Factors'!C:M,10,FALSE),1),_xlfn.IFNA(VLOOKUP(CONCATENATE("F",RIGHT(B:B,5),C:C),'F &amp; N Factors'!C:M,11,FALSE),1))</f>
        <v>1</v>
      </c>
      <c r="N650">
        <f>SUMIFS(K:K,I:I,I:I,J:J,J:J)</f>
        <v>1</v>
      </c>
      <c r="O650" t="str">
        <f t="shared" si="32"/>
        <v/>
      </c>
    </row>
    <row r="651" spans="1:15" x14ac:dyDescent="0.25">
      <c r="A651">
        <v>7875</v>
      </c>
      <c r="B651" t="s">
        <v>141</v>
      </c>
      <c r="C651" t="s">
        <v>153</v>
      </c>
      <c r="D651">
        <v>0.125</v>
      </c>
      <c r="E651">
        <f t="shared" si="30"/>
        <v>1</v>
      </c>
      <c r="F651" t="str">
        <f t="shared" si="31"/>
        <v/>
      </c>
      <c r="H651">
        <f>A651</f>
        <v>7875</v>
      </c>
      <c r="I651" t="str">
        <f>CONCATENATE("N",RIGHT(B651,5))</f>
        <v>N24019</v>
      </c>
      <c r="J651" t="str">
        <f>C651</f>
        <v>EL0_5285_0000</v>
      </c>
      <c r="K651">
        <f>D651*L651</f>
        <v>0.125</v>
      </c>
      <c r="L651">
        <f>IF(LEFT(B651,1)="F",_xlfn.IFNA(VLOOKUP(CONCATENATE("F",RIGHT(B:B,5),C:C),'F &amp; N Factors'!C:M,10,FALSE),1),_xlfn.IFNA(VLOOKUP(CONCATENATE("F",RIGHT(B:B,5),C:C),'F &amp; N Factors'!C:M,11,FALSE),1))</f>
        <v>1</v>
      </c>
      <c r="N651">
        <f>SUMIFS(K:K,I:I,I:I,J:J,J:J)</f>
        <v>1</v>
      </c>
      <c r="O651" t="str">
        <f t="shared" si="32"/>
        <v/>
      </c>
    </row>
    <row r="652" spans="1:15" x14ac:dyDescent="0.25">
      <c r="A652">
        <v>7952</v>
      </c>
      <c r="B652" t="s">
        <v>141</v>
      </c>
      <c r="C652" t="s">
        <v>153</v>
      </c>
      <c r="D652">
        <v>0.125</v>
      </c>
      <c r="E652">
        <f t="shared" si="30"/>
        <v>1</v>
      </c>
      <c r="F652" t="str">
        <f t="shared" si="31"/>
        <v/>
      </c>
      <c r="H652">
        <f>A652</f>
        <v>7952</v>
      </c>
      <c r="I652" t="str">
        <f>CONCATENATE("N",RIGHT(B652,5))</f>
        <v>N24019</v>
      </c>
      <c r="J652" t="str">
        <f>C652</f>
        <v>EL0_5285_0000</v>
      </c>
      <c r="K652">
        <f>D652*L652</f>
        <v>0.125</v>
      </c>
      <c r="L652">
        <f>IF(LEFT(B652,1)="F",_xlfn.IFNA(VLOOKUP(CONCATENATE("F",RIGHT(B:B,5),C:C),'F &amp; N Factors'!C:M,10,FALSE),1),_xlfn.IFNA(VLOOKUP(CONCATENATE("F",RIGHT(B:B,5),C:C),'F &amp; N Factors'!C:M,11,FALSE),1))</f>
        <v>1</v>
      </c>
      <c r="N652">
        <f>SUMIFS(K:K,I:I,I:I,J:J,J:J)</f>
        <v>1</v>
      </c>
      <c r="O652" t="str">
        <f t="shared" si="32"/>
        <v/>
      </c>
    </row>
    <row r="653" spans="1:15" x14ac:dyDescent="0.25">
      <c r="A653">
        <v>8044</v>
      </c>
      <c r="B653" t="s">
        <v>141</v>
      </c>
      <c r="C653" t="s">
        <v>153</v>
      </c>
      <c r="D653">
        <v>0.125</v>
      </c>
      <c r="E653">
        <f t="shared" si="30"/>
        <v>1</v>
      </c>
      <c r="F653" t="str">
        <f t="shared" si="31"/>
        <v/>
      </c>
      <c r="H653">
        <f>A653</f>
        <v>8044</v>
      </c>
      <c r="I653" t="str">
        <f>CONCATENATE("N",RIGHT(B653,5))</f>
        <v>N24019</v>
      </c>
      <c r="J653" t="str">
        <f>C653</f>
        <v>EL0_5285_0000</v>
      </c>
      <c r="K653">
        <f>D653*L653</f>
        <v>0.125</v>
      </c>
      <c r="L653">
        <f>IF(LEFT(B653,1)="F",_xlfn.IFNA(VLOOKUP(CONCATENATE("F",RIGHT(B:B,5),C:C),'F &amp; N Factors'!C:M,10,FALSE),1),_xlfn.IFNA(VLOOKUP(CONCATENATE("F",RIGHT(B:B,5),C:C),'F &amp; N Factors'!C:M,11,FALSE),1))</f>
        <v>1</v>
      </c>
      <c r="N653">
        <f>SUMIFS(K:K,I:I,I:I,J:J,J:J)</f>
        <v>1</v>
      </c>
      <c r="O653" t="str">
        <f t="shared" si="32"/>
        <v/>
      </c>
    </row>
    <row r="654" spans="1:15" x14ac:dyDescent="0.25">
      <c r="A654">
        <v>8118</v>
      </c>
      <c r="B654" t="s">
        <v>141</v>
      </c>
      <c r="C654" t="s">
        <v>154</v>
      </c>
      <c r="D654">
        <v>5.5555555999999999E-2</v>
      </c>
      <c r="E654">
        <f t="shared" si="30"/>
        <v>1.0000000079999996</v>
      </c>
      <c r="F654" t="str">
        <f t="shared" si="31"/>
        <v/>
      </c>
      <c r="H654">
        <f>A654</f>
        <v>8118</v>
      </c>
      <c r="I654" t="str">
        <f>CONCATENATE("N",RIGHT(B654,5))</f>
        <v>N24019</v>
      </c>
      <c r="J654" t="str">
        <f>C654</f>
        <v>EL0_5590_0000</v>
      </c>
      <c r="K654">
        <f>D654*L654</f>
        <v>5.38058487553204E-2</v>
      </c>
      <c r="L654">
        <f>IF(LEFT(B654,1)="F",_xlfn.IFNA(VLOOKUP(CONCATENATE("F",RIGHT(B:B,5),C:C),'F &amp; N Factors'!C:M,10,FALSE),1),_xlfn.IFNA(VLOOKUP(CONCATENATE("F",RIGHT(B:B,5),C:C),'F &amp; N Factors'!C:M,11,FALSE),1))</f>
        <v>0.968505269847725</v>
      </c>
      <c r="N654">
        <f>SUMIFS(K:K,I:I,I:I,J:J,J:J)</f>
        <v>1.0000000079999996</v>
      </c>
      <c r="O654" t="str">
        <f t="shared" si="32"/>
        <v/>
      </c>
    </row>
    <row r="655" spans="1:15" x14ac:dyDescent="0.25">
      <c r="A655">
        <v>8122</v>
      </c>
      <c r="B655" t="s">
        <v>141</v>
      </c>
      <c r="C655" t="s">
        <v>154</v>
      </c>
      <c r="D655">
        <v>5.5555555999999999E-2</v>
      </c>
      <c r="E655">
        <f t="shared" si="30"/>
        <v>1.0000000079999996</v>
      </c>
      <c r="F655" t="str">
        <f t="shared" si="31"/>
        <v/>
      </c>
      <c r="H655">
        <f>A655</f>
        <v>8122</v>
      </c>
      <c r="I655" t="str">
        <f>CONCATENATE("N",RIGHT(B655,5))</f>
        <v>N24019</v>
      </c>
      <c r="J655" t="str">
        <f>C655</f>
        <v>EL0_5590_0000</v>
      </c>
      <c r="K655">
        <f>D655*L655</f>
        <v>5.38058487553204E-2</v>
      </c>
      <c r="L655">
        <f>IF(LEFT(B655,1)="F",_xlfn.IFNA(VLOOKUP(CONCATENATE("F",RIGHT(B:B,5),C:C),'F &amp; N Factors'!C:M,10,FALSE),1),_xlfn.IFNA(VLOOKUP(CONCATENATE("F",RIGHT(B:B,5),C:C),'F &amp; N Factors'!C:M,11,FALSE),1))</f>
        <v>0.968505269847725</v>
      </c>
      <c r="N655">
        <f>SUMIFS(K:K,I:I,I:I,J:J,J:J)</f>
        <v>1.0000000079999996</v>
      </c>
      <c r="O655" t="str">
        <f t="shared" si="32"/>
        <v/>
      </c>
    </row>
    <row r="656" spans="1:15" x14ac:dyDescent="0.25">
      <c r="A656">
        <v>8180</v>
      </c>
      <c r="B656" t="s">
        <v>141</v>
      </c>
      <c r="C656" t="s">
        <v>154</v>
      </c>
      <c r="D656">
        <v>5.5555555999999999E-2</v>
      </c>
      <c r="E656">
        <f t="shared" si="30"/>
        <v>1.0000000079999996</v>
      </c>
      <c r="F656" t="str">
        <f t="shared" si="31"/>
        <v/>
      </c>
      <c r="H656">
        <f>A656</f>
        <v>8180</v>
      </c>
      <c r="I656" t="str">
        <f>CONCATENATE("N",RIGHT(B656,5))</f>
        <v>N24019</v>
      </c>
      <c r="J656" t="str">
        <f>C656</f>
        <v>EL0_5590_0000</v>
      </c>
      <c r="K656">
        <f>D656*L656</f>
        <v>5.38058487553204E-2</v>
      </c>
      <c r="L656">
        <f>IF(LEFT(B656,1)="F",_xlfn.IFNA(VLOOKUP(CONCATENATE("F",RIGHT(B:B,5),C:C),'F &amp; N Factors'!C:M,10,FALSE),1),_xlfn.IFNA(VLOOKUP(CONCATENATE("F",RIGHT(B:B,5),C:C),'F &amp; N Factors'!C:M,11,FALSE),1))</f>
        <v>0.968505269847725</v>
      </c>
      <c r="N656">
        <f>SUMIFS(K:K,I:I,I:I,J:J,J:J)</f>
        <v>1.0000000079999996</v>
      </c>
      <c r="O656" t="str">
        <f t="shared" si="32"/>
        <v/>
      </c>
    </row>
    <row r="657" spans="1:15" x14ac:dyDescent="0.25">
      <c r="A657">
        <v>8182</v>
      </c>
      <c r="B657" t="s">
        <v>141</v>
      </c>
      <c r="C657" t="s">
        <v>154</v>
      </c>
      <c r="D657">
        <v>5.5555555999999999E-2</v>
      </c>
      <c r="E657">
        <f t="shared" si="30"/>
        <v>1.0000000079999996</v>
      </c>
      <c r="F657" t="str">
        <f t="shared" si="31"/>
        <v/>
      </c>
      <c r="H657">
        <f>A657</f>
        <v>8182</v>
      </c>
      <c r="I657" t="str">
        <f>CONCATENATE("N",RIGHT(B657,5))</f>
        <v>N24019</v>
      </c>
      <c r="J657" t="str">
        <f>C657</f>
        <v>EL0_5590_0000</v>
      </c>
      <c r="K657">
        <f>D657*L657</f>
        <v>5.38058487553204E-2</v>
      </c>
      <c r="L657">
        <f>IF(LEFT(B657,1)="F",_xlfn.IFNA(VLOOKUP(CONCATENATE("F",RIGHT(B:B,5),C:C),'F &amp; N Factors'!C:M,10,FALSE),1),_xlfn.IFNA(VLOOKUP(CONCATENATE("F",RIGHT(B:B,5),C:C),'F &amp; N Factors'!C:M,11,FALSE),1))</f>
        <v>0.968505269847725</v>
      </c>
      <c r="N657">
        <f>SUMIFS(K:K,I:I,I:I,J:J,J:J)</f>
        <v>1.0000000079999996</v>
      </c>
      <c r="O657" t="str">
        <f t="shared" si="32"/>
        <v/>
      </c>
    </row>
    <row r="658" spans="1:15" x14ac:dyDescent="0.25">
      <c r="A658">
        <v>8183</v>
      </c>
      <c r="B658" t="s">
        <v>141</v>
      </c>
      <c r="C658" t="s">
        <v>154</v>
      </c>
      <c r="D658">
        <v>5.5555555999999999E-2</v>
      </c>
      <c r="E658">
        <f t="shared" si="30"/>
        <v>1.0000000079999996</v>
      </c>
      <c r="F658" t="str">
        <f t="shared" si="31"/>
        <v/>
      </c>
      <c r="H658">
        <f>A658</f>
        <v>8183</v>
      </c>
      <c r="I658" t="str">
        <f>CONCATENATE("N",RIGHT(B658,5))</f>
        <v>N24019</v>
      </c>
      <c r="J658" t="str">
        <f>C658</f>
        <v>EL0_5590_0000</v>
      </c>
      <c r="K658">
        <f>D658*L658</f>
        <v>5.38058487553204E-2</v>
      </c>
      <c r="L658">
        <f>IF(LEFT(B658,1)="F",_xlfn.IFNA(VLOOKUP(CONCATENATE("F",RIGHT(B:B,5),C:C),'F &amp; N Factors'!C:M,10,FALSE),1),_xlfn.IFNA(VLOOKUP(CONCATENATE("F",RIGHT(B:B,5),C:C),'F &amp; N Factors'!C:M,11,FALSE),1))</f>
        <v>0.968505269847725</v>
      </c>
      <c r="N658">
        <f>SUMIFS(K:K,I:I,I:I,J:J,J:J)</f>
        <v>1.0000000079999996</v>
      </c>
      <c r="O658" t="str">
        <f t="shared" si="32"/>
        <v/>
      </c>
    </row>
    <row r="659" spans="1:15" x14ac:dyDescent="0.25">
      <c r="A659">
        <v>8211</v>
      </c>
      <c r="B659" t="s">
        <v>141</v>
      </c>
      <c r="C659" t="s">
        <v>154</v>
      </c>
      <c r="D659">
        <v>5.5555555999999999E-2</v>
      </c>
      <c r="E659">
        <f t="shared" si="30"/>
        <v>1.0000000079999996</v>
      </c>
      <c r="F659" t="str">
        <f t="shared" si="31"/>
        <v/>
      </c>
      <c r="H659">
        <f>A659</f>
        <v>8211</v>
      </c>
      <c r="I659" t="str">
        <f>CONCATENATE("N",RIGHT(B659,5))</f>
        <v>N24019</v>
      </c>
      <c r="J659" t="str">
        <f>C659</f>
        <v>EL0_5590_0000</v>
      </c>
      <c r="K659">
        <f>D659*L659</f>
        <v>5.38058487553204E-2</v>
      </c>
      <c r="L659">
        <f>IF(LEFT(B659,1)="F",_xlfn.IFNA(VLOOKUP(CONCATENATE("F",RIGHT(B:B,5),C:C),'F &amp; N Factors'!C:M,10,FALSE),1),_xlfn.IFNA(VLOOKUP(CONCATENATE("F",RIGHT(B:B,5),C:C),'F &amp; N Factors'!C:M,11,FALSE),1))</f>
        <v>0.968505269847725</v>
      </c>
      <c r="N659">
        <f>SUMIFS(K:K,I:I,I:I,J:J,J:J)</f>
        <v>1.0000000079999996</v>
      </c>
      <c r="O659" t="str">
        <f t="shared" si="32"/>
        <v/>
      </c>
    </row>
    <row r="660" spans="1:15" x14ac:dyDescent="0.25">
      <c r="A660">
        <v>8212</v>
      </c>
      <c r="B660" t="s">
        <v>141</v>
      </c>
      <c r="C660" t="s">
        <v>154</v>
      </c>
      <c r="D660">
        <v>5.5555555999999999E-2</v>
      </c>
      <c r="E660">
        <f t="shared" si="30"/>
        <v>1.0000000079999996</v>
      </c>
      <c r="F660" t="str">
        <f t="shared" si="31"/>
        <v/>
      </c>
      <c r="H660">
        <f>A660</f>
        <v>8212</v>
      </c>
      <c r="I660" t="str">
        <f>CONCATENATE("N",RIGHT(B660,5))</f>
        <v>N24019</v>
      </c>
      <c r="J660" t="str">
        <f>C660</f>
        <v>EL0_5590_0000</v>
      </c>
      <c r="K660">
        <f>D660*L660</f>
        <v>5.38058487553204E-2</v>
      </c>
      <c r="L660">
        <f>IF(LEFT(B660,1)="F",_xlfn.IFNA(VLOOKUP(CONCATENATE("F",RIGHT(B:B,5),C:C),'F &amp; N Factors'!C:M,10,FALSE),1),_xlfn.IFNA(VLOOKUP(CONCATENATE("F",RIGHT(B:B,5),C:C),'F &amp; N Factors'!C:M,11,FALSE),1))</f>
        <v>0.968505269847725</v>
      </c>
      <c r="N660">
        <f>SUMIFS(K:K,I:I,I:I,J:J,J:J)</f>
        <v>1.0000000079999996</v>
      </c>
      <c r="O660" t="str">
        <f t="shared" si="32"/>
        <v/>
      </c>
    </row>
    <row r="661" spans="1:15" x14ac:dyDescent="0.25">
      <c r="A661">
        <v>8241</v>
      </c>
      <c r="B661" t="s">
        <v>141</v>
      </c>
      <c r="C661" t="s">
        <v>154</v>
      </c>
      <c r="D661">
        <v>5.5555555999999999E-2</v>
      </c>
      <c r="E661">
        <f t="shared" si="30"/>
        <v>1.0000000079999996</v>
      </c>
      <c r="F661" t="str">
        <f t="shared" si="31"/>
        <v/>
      </c>
      <c r="H661">
        <f>A661</f>
        <v>8241</v>
      </c>
      <c r="I661" t="str">
        <f>CONCATENATE("N",RIGHT(B661,5))</f>
        <v>N24019</v>
      </c>
      <c r="J661" t="str">
        <f>C661</f>
        <v>EL0_5590_0000</v>
      </c>
      <c r="K661">
        <f>D661*L661</f>
        <v>5.38058487553204E-2</v>
      </c>
      <c r="L661">
        <f>IF(LEFT(B661,1)="F",_xlfn.IFNA(VLOOKUP(CONCATENATE("F",RIGHT(B:B,5),C:C),'F &amp; N Factors'!C:M,10,FALSE),1),_xlfn.IFNA(VLOOKUP(CONCATENATE("F",RIGHT(B:B,5),C:C),'F &amp; N Factors'!C:M,11,FALSE),1))</f>
        <v>0.968505269847725</v>
      </c>
      <c r="N661">
        <f>SUMIFS(K:K,I:I,I:I,J:J,J:J)</f>
        <v>1.0000000079999996</v>
      </c>
      <c r="O661" t="str">
        <f t="shared" si="32"/>
        <v/>
      </c>
    </row>
    <row r="662" spans="1:15" x14ac:dyDescent="0.25">
      <c r="A662">
        <v>8243</v>
      </c>
      <c r="B662" t="s">
        <v>141</v>
      </c>
      <c r="C662" t="s">
        <v>154</v>
      </c>
      <c r="D662">
        <v>5.5555555999999999E-2</v>
      </c>
      <c r="E662">
        <f t="shared" si="30"/>
        <v>1.0000000079999996</v>
      </c>
      <c r="F662" t="str">
        <f t="shared" si="31"/>
        <v/>
      </c>
      <c r="H662">
        <f>A662</f>
        <v>8243</v>
      </c>
      <c r="I662" t="str">
        <f>CONCATENATE("N",RIGHT(B662,5))</f>
        <v>N24019</v>
      </c>
      <c r="J662" t="str">
        <f>C662</f>
        <v>EL0_5590_0000</v>
      </c>
      <c r="K662">
        <f>D662*L662</f>
        <v>5.38058487553204E-2</v>
      </c>
      <c r="L662">
        <f>IF(LEFT(B662,1)="F",_xlfn.IFNA(VLOOKUP(CONCATENATE("F",RIGHT(B:B,5),C:C),'F &amp; N Factors'!C:M,10,FALSE),1),_xlfn.IFNA(VLOOKUP(CONCATENATE("F",RIGHT(B:B,5),C:C),'F &amp; N Factors'!C:M,11,FALSE),1))</f>
        <v>0.968505269847725</v>
      </c>
      <c r="N662">
        <f>SUMIFS(K:K,I:I,I:I,J:J,J:J)</f>
        <v>1.0000000079999996</v>
      </c>
      <c r="O662" t="str">
        <f t="shared" si="32"/>
        <v/>
      </c>
    </row>
    <row r="663" spans="1:15" x14ac:dyDescent="0.25">
      <c r="A663">
        <v>8244</v>
      </c>
      <c r="B663" t="s">
        <v>141</v>
      </c>
      <c r="C663" t="s">
        <v>154</v>
      </c>
      <c r="D663">
        <v>5.5555555999999999E-2</v>
      </c>
      <c r="E663">
        <f t="shared" si="30"/>
        <v>1.0000000079999996</v>
      </c>
      <c r="F663" t="str">
        <f t="shared" si="31"/>
        <v/>
      </c>
      <c r="H663">
        <f>A663</f>
        <v>8244</v>
      </c>
      <c r="I663" t="str">
        <f>CONCATENATE("N",RIGHT(B663,5))</f>
        <v>N24019</v>
      </c>
      <c r="J663" t="str">
        <f>C663</f>
        <v>EL0_5590_0000</v>
      </c>
      <c r="K663">
        <f>D663*L663</f>
        <v>5.38058487553204E-2</v>
      </c>
      <c r="L663">
        <f>IF(LEFT(B663,1)="F",_xlfn.IFNA(VLOOKUP(CONCATENATE("F",RIGHT(B:B,5),C:C),'F &amp; N Factors'!C:M,10,FALSE),1),_xlfn.IFNA(VLOOKUP(CONCATENATE("F",RIGHT(B:B,5),C:C),'F &amp; N Factors'!C:M,11,FALSE),1))</f>
        <v>0.968505269847725</v>
      </c>
      <c r="N663">
        <f>SUMIFS(K:K,I:I,I:I,J:J,J:J)</f>
        <v>1.0000000079999996</v>
      </c>
      <c r="O663" t="str">
        <f t="shared" si="32"/>
        <v/>
      </c>
    </row>
    <row r="664" spans="1:15" x14ac:dyDescent="0.25">
      <c r="A664">
        <v>8269</v>
      </c>
      <c r="B664" t="s">
        <v>141</v>
      </c>
      <c r="C664" t="s">
        <v>154</v>
      </c>
      <c r="D664">
        <v>5.5555555999999999E-2</v>
      </c>
      <c r="E664">
        <f t="shared" si="30"/>
        <v>1.0000000079999996</v>
      </c>
      <c r="F664" t="str">
        <f t="shared" si="31"/>
        <v/>
      </c>
      <c r="H664">
        <f>A664</f>
        <v>8269</v>
      </c>
      <c r="I664" t="str">
        <f>CONCATENATE("N",RIGHT(B664,5))</f>
        <v>N24019</v>
      </c>
      <c r="J664" t="str">
        <f>C664</f>
        <v>EL0_5590_0000</v>
      </c>
      <c r="K664">
        <f>D664*L664</f>
        <v>5.38058487553204E-2</v>
      </c>
      <c r="L664">
        <f>IF(LEFT(B664,1)="F",_xlfn.IFNA(VLOOKUP(CONCATENATE("F",RIGHT(B:B,5),C:C),'F &amp; N Factors'!C:M,10,FALSE),1),_xlfn.IFNA(VLOOKUP(CONCATENATE("F",RIGHT(B:B,5),C:C),'F &amp; N Factors'!C:M,11,FALSE),1))</f>
        <v>0.968505269847725</v>
      </c>
      <c r="N664">
        <f>SUMIFS(K:K,I:I,I:I,J:J,J:J)</f>
        <v>1.0000000079999996</v>
      </c>
      <c r="O664" t="str">
        <f t="shared" si="32"/>
        <v/>
      </c>
    </row>
    <row r="665" spans="1:15" x14ac:dyDescent="0.25">
      <c r="A665">
        <v>8272</v>
      </c>
      <c r="B665" t="s">
        <v>141</v>
      </c>
      <c r="C665" t="s">
        <v>154</v>
      </c>
      <c r="D665">
        <v>5.5555555999999999E-2</v>
      </c>
      <c r="E665">
        <f t="shared" si="30"/>
        <v>1.0000000079999996</v>
      </c>
      <c r="F665" t="str">
        <f t="shared" si="31"/>
        <v/>
      </c>
      <c r="H665">
        <f>A665</f>
        <v>8272</v>
      </c>
      <c r="I665" t="str">
        <f>CONCATENATE("N",RIGHT(B665,5))</f>
        <v>N24019</v>
      </c>
      <c r="J665" t="str">
        <f>C665</f>
        <v>EL0_5590_0000</v>
      </c>
      <c r="K665">
        <f>D665*L665</f>
        <v>5.38058487553204E-2</v>
      </c>
      <c r="L665">
        <f>IF(LEFT(B665,1)="F",_xlfn.IFNA(VLOOKUP(CONCATENATE("F",RIGHT(B:B,5),C:C),'F &amp; N Factors'!C:M,10,FALSE),1),_xlfn.IFNA(VLOOKUP(CONCATENATE("F",RIGHT(B:B,5),C:C),'F &amp; N Factors'!C:M,11,FALSE),1))</f>
        <v>0.968505269847725</v>
      </c>
      <c r="N665">
        <f>SUMIFS(K:K,I:I,I:I,J:J,J:J)</f>
        <v>1.0000000079999996</v>
      </c>
      <c r="O665" t="str">
        <f t="shared" si="32"/>
        <v/>
      </c>
    </row>
    <row r="666" spans="1:15" x14ac:dyDescent="0.25">
      <c r="A666">
        <v>8295</v>
      </c>
      <c r="B666" t="s">
        <v>141</v>
      </c>
      <c r="C666" t="s">
        <v>154</v>
      </c>
      <c r="D666">
        <v>5.5555555999999999E-2</v>
      </c>
      <c r="E666">
        <f t="shared" si="30"/>
        <v>1.0000000079999996</v>
      </c>
      <c r="F666" t="str">
        <f t="shared" si="31"/>
        <v/>
      </c>
      <c r="H666">
        <f>A666</f>
        <v>8295</v>
      </c>
      <c r="I666" t="str">
        <f>CONCATENATE("N",RIGHT(B666,5))</f>
        <v>N24019</v>
      </c>
      <c r="J666" t="str">
        <f>C666</f>
        <v>EL0_5590_0000</v>
      </c>
      <c r="K666">
        <f>D666*L666</f>
        <v>5.38058487553204E-2</v>
      </c>
      <c r="L666">
        <f>IF(LEFT(B666,1)="F",_xlfn.IFNA(VLOOKUP(CONCATENATE("F",RIGHT(B:B,5),C:C),'F &amp; N Factors'!C:M,10,FALSE),1),_xlfn.IFNA(VLOOKUP(CONCATENATE("F",RIGHT(B:B,5),C:C),'F &amp; N Factors'!C:M,11,FALSE),1))</f>
        <v>0.968505269847725</v>
      </c>
      <c r="N666">
        <f>SUMIFS(K:K,I:I,I:I,J:J,J:J)</f>
        <v>1.0000000079999996</v>
      </c>
      <c r="O666" t="str">
        <f t="shared" si="32"/>
        <v/>
      </c>
    </row>
    <row r="667" spans="1:15" x14ac:dyDescent="0.25">
      <c r="A667">
        <v>8297</v>
      </c>
      <c r="B667" t="s">
        <v>141</v>
      </c>
      <c r="C667" t="s">
        <v>154</v>
      </c>
      <c r="D667">
        <v>5.5555555999999999E-2</v>
      </c>
      <c r="E667">
        <f t="shared" si="30"/>
        <v>1.0000000079999996</v>
      </c>
      <c r="F667" t="str">
        <f t="shared" si="31"/>
        <v/>
      </c>
      <c r="H667">
        <f>A667</f>
        <v>8297</v>
      </c>
      <c r="I667" t="str">
        <f>CONCATENATE("N",RIGHT(B667,5))</f>
        <v>N24019</v>
      </c>
      <c r="J667" t="str">
        <f>C667</f>
        <v>EL0_5590_0000</v>
      </c>
      <c r="K667">
        <f>D667*L667</f>
        <v>5.38058487553204E-2</v>
      </c>
      <c r="L667">
        <f>IF(LEFT(B667,1)="F",_xlfn.IFNA(VLOOKUP(CONCATENATE("F",RIGHT(B:B,5),C:C),'F &amp; N Factors'!C:M,10,FALSE),1),_xlfn.IFNA(VLOOKUP(CONCATENATE("F",RIGHT(B:B,5),C:C),'F &amp; N Factors'!C:M,11,FALSE),1))</f>
        <v>0.968505269847725</v>
      </c>
      <c r="N667">
        <f>SUMIFS(K:K,I:I,I:I,J:J,J:J)</f>
        <v>1.0000000079999996</v>
      </c>
      <c r="O667" t="str">
        <f t="shared" si="32"/>
        <v/>
      </c>
    </row>
    <row r="668" spans="1:15" x14ac:dyDescent="0.25">
      <c r="A668">
        <v>8298</v>
      </c>
      <c r="B668" t="s">
        <v>141</v>
      </c>
      <c r="C668" t="s">
        <v>154</v>
      </c>
      <c r="D668">
        <v>5.5555555999999999E-2</v>
      </c>
      <c r="E668">
        <f t="shared" si="30"/>
        <v>1.0000000079999996</v>
      </c>
      <c r="F668" t="str">
        <f t="shared" si="31"/>
        <v/>
      </c>
      <c r="H668">
        <f>A668</f>
        <v>8298</v>
      </c>
      <c r="I668" t="str">
        <f>CONCATENATE("N",RIGHT(B668,5))</f>
        <v>N24019</v>
      </c>
      <c r="J668" t="str">
        <f>C668</f>
        <v>EL0_5590_0000</v>
      </c>
      <c r="K668">
        <f>D668*L668</f>
        <v>5.38058487553204E-2</v>
      </c>
      <c r="L668">
        <f>IF(LEFT(B668,1)="F",_xlfn.IFNA(VLOOKUP(CONCATENATE("F",RIGHT(B:B,5),C:C),'F &amp; N Factors'!C:M,10,FALSE),1),_xlfn.IFNA(VLOOKUP(CONCATENATE("F",RIGHT(B:B,5),C:C),'F &amp; N Factors'!C:M,11,FALSE),1))</f>
        <v>0.968505269847725</v>
      </c>
      <c r="N668">
        <f>SUMIFS(K:K,I:I,I:I,J:J,J:J)</f>
        <v>1.0000000079999996</v>
      </c>
      <c r="O668" t="str">
        <f t="shared" si="32"/>
        <v/>
      </c>
    </row>
    <row r="669" spans="1:15" x14ac:dyDescent="0.25">
      <c r="A669">
        <v>8319</v>
      </c>
      <c r="B669" t="s">
        <v>141</v>
      </c>
      <c r="C669" t="s">
        <v>154</v>
      </c>
      <c r="D669">
        <v>5.5555555999999999E-2</v>
      </c>
      <c r="E669">
        <f t="shared" si="30"/>
        <v>1.0000000079999996</v>
      </c>
      <c r="F669" t="str">
        <f t="shared" si="31"/>
        <v/>
      </c>
      <c r="H669">
        <f>A669</f>
        <v>8319</v>
      </c>
      <c r="I669" t="str">
        <f>CONCATENATE("N",RIGHT(B669,5))</f>
        <v>N24019</v>
      </c>
      <c r="J669" t="str">
        <f>C669</f>
        <v>EL0_5590_0000</v>
      </c>
      <c r="K669">
        <f>D669*L669</f>
        <v>5.38058487553204E-2</v>
      </c>
      <c r="L669">
        <f>IF(LEFT(B669,1)="F",_xlfn.IFNA(VLOOKUP(CONCATENATE("F",RIGHT(B:B,5),C:C),'F &amp; N Factors'!C:M,10,FALSE),1),_xlfn.IFNA(VLOOKUP(CONCATENATE("F",RIGHT(B:B,5),C:C),'F &amp; N Factors'!C:M,11,FALSE),1))</f>
        <v>0.968505269847725</v>
      </c>
      <c r="N669">
        <f>SUMIFS(K:K,I:I,I:I,J:J,J:J)</f>
        <v>1.0000000079999996</v>
      </c>
      <c r="O669" t="str">
        <f t="shared" si="32"/>
        <v/>
      </c>
    </row>
    <row r="670" spans="1:15" x14ac:dyDescent="0.25">
      <c r="A670">
        <v>8339</v>
      </c>
      <c r="B670" t="s">
        <v>141</v>
      </c>
      <c r="C670" t="s">
        <v>154</v>
      </c>
      <c r="D670">
        <v>5.5555555999999999E-2</v>
      </c>
      <c r="E670">
        <f t="shared" si="30"/>
        <v>1.0000000079999996</v>
      </c>
      <c r="F670" t="str">
        <f t="shared" si="31"/>
        <v/>
      </c>
      <c r="H670">
        <f>A670</f>
        <v>8339</v>
      </c>
      <c r="I670" t="str">
        <f>CONCATENATE("N",RIGHT(B670,5))</f>
        <v>N24019</v>
      </c>
      <c r="J670" t="str">
        <f>C670</f>
        <v>EL0_5590_0000</v>
      </c>
      <c r="K670">
        <f>D670*L670</f>
        <v>5.38058487553204E-2</v>
      </c>
      <c r="L670">
        <f>IF(LEFT(B670,1)="F",_xlfn.IFNA(VLOOKUP(CONCATENATE("F",RIGHT(B:B,5),C:C),'F &amp; N Factors'!C:M,10,FALSE),1),_xlfn.IFNA(VLOOKUP(CONCATENATE("F",RIGHT(B:B,5),C:C),'F &amp; N Factors'!C:M,11,FALSE),1))</f>
        <v>0.968505269847725</v>
      </c>
      <c r="N670">
        <f>SUMIFS(K:K,I:I,I:I,J:J,J:J)</f>
        <v>1.0000000079999996</v>
      </c>
      <c r="O670" t="str">
        <f t="shared" si="32"/>
        <v/>
      </c>
    </row>
    <row r="671" spans="1:15" x14ac:dyDescent="0.25">
      <c r="A671">
        <v>8359</v>
      </c>
      <c r="B671" t="s">
        <v>141</v>
      </c>
      <c r="C671" t="s">
        <v>154</v>
      </c>
      <c r="D671">
        <v>5.5555555999999999E-2</v>
      </c>
      <c r="E671">
        <f t="shared" si="30"/>
        <v>1.0000000079999996</v>
      </c>
      <c r="F671" t="str">
        <f t="shared" si="31"/>
        <v/>
      </c>
      <c r="H671">
        <f>A671</f>
        <v>8359</v>
      </c>
      <c r="I671" t="str">
        <f>CONCATENATE("N",RIGHT(B671,5))</f>
        <v>N24019</v>
      </c>
      <c r="J671" t="str">
        <f>C671</f>
        <v>EL0_5590_0000</v>
      </c>
      <c r="K671">
        <f>D671*L671</f>
        <v>5.38058487553204E-2</v>
      </c>
      <c r="L671">
        <f>IF(LEFT(B671,1)="F",_xlfn.IFNA(VLOOKUP(CONCATENATE("F",RIGHT(B:B,5),C:C),'F &amp; N Factors'!C:M,10,FALSE),1),_xlfn.IFNA(VLOOKUP(CONCATENATE("F",RIGHT(B:B,5),C:C),'F &amp; N Factors'!C:M,11,FALSE),1))</f>
        <v>0.968505269847725</v>
      </c>
      <c r="N671">
        <f>SUMIFS(K:K,I:I,I:I,J:J,J:J)</f>
        <v>1.0000000079999996</v>
      </c>
      <c r="O671" t="str">
        <f t="shared" si="32"/>
        <v/>
      </c>
    </row>
    <row r="672" spans="1:15" x14ac:dyDescent="0.25">
      <c r="A672">
        <v>7561</v>
      </c>
      <c r="B672" t="s">
        <v>141</v>
      </c>
      <c r="C672" t="s">
        <v>155</v>
      </c>
      <c r="D672">
        <v>0.5</v>
      </c>
      <c r="E672">
        <f t="shared" si="30"/>
        <v>1</v>
      </c>
      <c r="F672" t="str">
        <f t="shared" si="31"/>
        <v/>
      </c>
      <c r="H672">
        <f>A672</f>
        <v>7561</v>
      </c>
      <c r="I672" t="str">
        <f>CONCATENATE("N",RIGHT(B672,5))</f>
        <v>N24019</v>
      </c>
      <c r="J672" t="str">
        <f>C672</f>
        <v>EL0_5766_0000</v>
      </c>
      <c r="K672">
        <f>D672*L672</f>
        <v>0.5</v>
      </c>
      <c r="L672">
        <f>IF(LEFT(B672,1)="F",_xlfn.IFNA(VLOOKUP(CONCATENATE("F",RIGHT(B:B,5),C:C),'F &amp; N Factors'!C:M,10,FALSE),1),_xlfn.IFNA(VLOOKUP(CONCATENATE("F",RIGHT(B:B,5),C:C),'F &amp; N Factors'!C:M,11,FALSE),1))</f>
        <v>1</v>
      </c>
      <c r="N672">
        <f>SUMIFS(K:K,I:I,I:I,J:J,J:J)</f>
        <v>1</v>
      </c>
      <c r="O672" t="str">
        <f t="shared" si="32"/>
        <v/>
      </c>
    </row>
    <row r="673" spans="1:15" x14ac:dyDescent="0.25">
      <c r="A673">
        <v>7562</v>
      </c>
      <c r="B673" t="s">
        <v>141</v>
      </c>
      <c r="C673" t="s">
        <v>155</v>
      </c>
      <c r="D673">
        <v>0.5</v>
      </c>
      <c r="E673">
        <f t="shared" si="30"/>
        <v>1</v>
      </c>
      <c r="F673" t="str">
        <f t="shared" si="31"/>
        <v/>
      </c>
      <c r="H673">
        <f>A673</f>
        <v>7562</v>
      </c>
      <c r="I673" t="str">
        <f>CONCATENATE("N",RIGHT(B673,5))</f>
        <v>N24019</v>
      </c>
      <c r="J673" t="str">
        <f>C673</f>
        <v>EL0_5766_0000</v>
      </c>
      <c r="K673">
        <f>D673*L673</f>
        <v>0.5</v>
      </c>
      <c r="L673">
        <f>IF(LEFT(B673,1)="F",_xlfn.IFNA(VLOOKUP(CONCATENATE("F",RIGHT(B:B,5),C:C),'F &amp; N Factors'!C:M,10,FALSE),1),_xlfn.IFNA(VLOOKUP(CONCATENATE("F",RIGHT(B:B,5),C:C),'F &amp; N Factors'!C:M,11,FALSE),1))</f>
        <v>1</v>
      </c>
      <c r="N673">
        <f>SUMIFS(K:K,I:I,I:I,J:J,J:J)</f>
        <v>1</v>
      </c>
      <c r="O673" t="str">
        <f t="shared" si="32"/>
        <v/>
      </c>
    </row>
    <row r="674" spans="1:15" x14ac:dyDescent="0.25">
      <c r="A674">
        <v>7228</v>
      </c>
      <c r="B674" t="s">
        <v>141</v>
      </c>
      <c r="C674" t="s">
        <v>156</v>
      </c>
      <c r="D674">
        <v>4.7619047999999997E-2</v>
      </c>
      <c r="E674">
        <f t="shared" si="30"/>
        <v>1.0000000080000004</v>
      </c>
      <c r="F674" t="str">
        <f t="shared" si="31"/>
        <v/>
      </c>
      <c r="H674">
        <f>A674</f>
        <v>7228</v>
      </c>
      <c r="I674" t="str">
        <f>CONCATENATE("N",RIGHT(B674,5))</f>
        <v>N24019</v>
      </c>
      <c r="J674" t="str">
        <f>C674</f>
        <v>EL0_5890_0000</v>
      </c>
      <c r="K674">
        <f>D674*L674</f>
        <v>0</v>
      </c>
      <c r="L674">
        <f>IF(LEFT(B674,1)="F",_xlfn.IFNA(VLOOKUP(CONCATENATE("F",RIGHT(B:B,5),C:C),'F &amp; N Factors'!C:M,10,FALSE),1),_xlfn.IFNA(VLOOKUP(CONCATENATE("F",RIGHT(B:B,5),C:C),'F &amp; N Factors'!C:M,11,FALSE),1))</f>
        <v>0</v>
      </c>
      <c r="N674">
        <f>SUMIFS(K:K,I:I,I:I,J:J,J:J)</f>
        <v>1.0000000080000004</v>
      </c>
      <c r="O674" t="str">
        <f t="shared" si="32"/>
        <v/>
      </c>
    </row>
    <row r="675" spans="1:15" x14ac:dyDescent="0.25">
      <c r="A675">
        <v>7269</v>
      </c>
      <c r="B675" t="s">
        <v>141</v>
      </c>
      <c r="C675" t="s">
        <v>156</v>
      </c>
      <c r="D675">
        <v>4.7619047999999997E-2</v>
      </c>
      <c r="E675">
        <f t="shared" si="30"/>
        <v>1.0000000080000004</v>
      </c>
      <c r="F675" t="str">
        <f t="shared" si="31"/>
        <v/>
      </c>
      <c r="H675">
        <f>A675</f>
        <v>7269</v>
      </c>
      <c r="I675" t="str">
        <f>CONCATENATE("N",RIGHT(B675,5))</f>
        <v>N24019</v>
      </c>
      <c r="J675" t="str">
        <f>C675</f>
        <v>EL0_5890_0000</v>
      </c>
      <c r="K675">
        <f>D675*L675</f>
        <v>0</v>
      </c>
      <c r="L675">
        <f>IF(LEFT(B675,1)="F",_xlfn.IFNA(VLOOKUP(CONCATENATE("F",RIGHT(B:B,5),C:C),'F &amp; N Factors'!C:M,10,FALSE),1),_xlfn.IFNA(VLOOKUP(CONCATENATE("F",RIGHT(B:B,5),C:C),'F &amp; N Factors'!C:M,11,FALSE),1))</f>
        <v>0</v>
      </c>
      <c r="N675">
        <f>SUMIFS(K:K,I:I,I:I,J:J,J:J)</f>
        <v>1.0000000080000004</v>
      </c>
      <c r="O675" t="str">
        <f t="shared" si="32"/>
        <v/>
      </c>
    </row>
    <row r="676" spans="1:15" x14ac:dyDescent="0.25">
      <c r="A676">
        <v>7270</v>
      </c>
      <c r="B676" t="s">
        <v>141</v>
      </c>
      <c r="C676" t="s">
        <v>156</v>
      </c>
      <c r="D676">
        <v>4.7619047999999997E-2</v>
      </c>
      <c r="E676">
        <f t="shared" si="30"/>
        <v>1.0000000080000004</v>
      </c>
      <c r="F676" t="str">
        <f t="shared" si="31"/>
        <v/>
      </c>
      <c r="H676">
        <f>A676</f>
        <v>7270</v>
      </c>
      <c r="I676" t="str">
        <f>CONCATENATE("N",RIGHT(B676,5))</f>
        <v>N24019</v>
      </c>
      <c r="J676" t="str">
        <f>C676</f>
        <v>EL0_5890_0000</v>
      </c>
      <c r="K676">
        <f>D676*L676</f>
        <v>0</v>
      </c>
      <c r="L676">
        <f>IF(LEFT(B676,1)="F",_xlfn.IFNA(VLOOKUP(CONCATENATE("F",RIGHT(B:B,5),C:C),'F &amp; N Factors'!C:M,10,FALSE),1),_xlfn.IFNA(VLOOKUP(CONCATENATE("F",RIGHT(B:B,5),C:C),'F &amp; N Factors'!C:M,11,FALSE),1))</f>
        <v>0</v>
      </c>
      <c r="N676">
        <f>SUMIFS(K:K,I:I,I:I,J:J,J:J)</f>
        <v>1.0000000080000004</v>
      </c>
      <c r="O676" t="str">
        <f t="shared" si="32"/>
        <v/>
      </c>
    </row>
    <row r="677" spans="1:15" x14ac:dyDescent="0.25">
      <c r="A677">
        <v>7272</v>
      </c>
      <c r="B677" t="s">
        <v>141</v>
      </c>
      <c r="C677" t="s">
        <v>156</v>
      </c>
      <c r="D677">
        <v>4.7619047999999997E-2</v>
      </c>
      <c r="E677">
        <f t="shared" si="30"/>
        <v>1.0000000080000004</v>
      </c>
      <c r="F677" t="str">
        <f t="shared" si="31"/>
        <v/>
      </c>
      <c r="H677">
        <f>A677</f>
        <v>7272</v>
      </c>
      <c r="I677" t="str">
        <f>CONCATENATE("N",RIGHT(B677,5))</f>
        <v>N24019</v>
      </c>
      <c r="J677" t="str">
        <f>C677</f>
        <v>EL0_5890_0000</v>
      </c>
      <c r="K677">
        <f>D677*L677</f>
        <v>0</v>
      </c>
      <c r="L677">
        <f>IF(LEFT(B677,1)="F",_xlfn.IFNA(VLOOKUP(CONCATENATE("F",RIGHT(B:B,5),C:C),'F &amp; N Factors'!C:M,10,FALSE),1),_xlfn.IFNA(VLOOKUP(CONCATENATE("F",RIGHT(B:B,5),C:C),'F &amp; N Factors'!C:M,11,FALSE),1))</f>
        <v>0</v>
      </c>
      <c r="N677">
        <f>SUMIFS(K:K,I:I,I:I,J:J,J:J)</f>
        <v>1.0000000080000004</v>
      </c>
      <c r="O677" t="str">
        <f t="shared" si="32"/>
        <v/>
      </c>
    </row>
    <row r="678" spans="1:15" x14ac:dyDescent="0.25">
      <c r="A678">
        <v>7310</v>
      </c>
      <c r="B678" t="s">
        <v>141</v>
      </c>
      <c r="C678" t="s">
        <v>156</v>
      </c>
      <c r="D678">
        <v>4.7619047999999997E-2</v>
      </c>
      <c r="E678">
        <f t="shared" si="30"/>
        <v>1.0000000080000004</v>
      </c>
      <c r="F678" t="str">
        <f t="shared" si="31"/>
        <v/>
      </c>
      <c r="H678">
        <f>A678</f>
        <v>7310</v>
      </c>
      <c r="I678" t="str">
        <f>CONCATENATE("N",RIGHT(B678,5))</f>
        <v>N24019</v>
      </c>
      <c r="J678" t="str">
        <f>C678</f>
        <v>EL0_5890_0000</v>
      </c>
      <c r="K678">
        <f>D678*L678</f>
        <v>0</v>
      </c>
      <c r="L678">
        <f>IF(LEFT(B678,1)="F",_xlfn.IFNA(VLOOKUP(CONCATENATE("F",RIGHT(B:B,5),C:C),'F &amp; N Factors'!C:M,10,FALSE),1),_xlfn.IFNA(VLOOKUP(CONCATENATE("F",RIGHT(B:B,5),C:C),'F &amp; N Factors'!C:M,11,FALSE),1))</f>
        <v>0</v>
      </c>
      <c r="N678">
        <f>SUMIFS(K:K,I:I,I:I,J:J,J:J)</f>
        <v>1.0000000080000004</v>
      </c>
      <c r="O678" t="str">
        <f t="shared" si="32"/>
        <v/>
      </c>
    </row>
    <row r="679" spans="1:15" x14ac:dyDescent="0.25">
      <c r="A679">
        <v>7311</v>
      </c>
      <c r="B679" t="s">
        <v>141</v>
      </c>
      <c r="C679" t="s">
        <v>156</v>
      </c>
      <c r="D679">
        <v>4.7619047999999997E-2</v>
      </c>
      <c r="E679">
        <f t="shared" si="30"/>
        <v>1.0000000080000004</v>
      </c>
      <c r="F679" t="str">
        <f t="shared" si="31"/>
        <v/>
      </c>
      <c r="H679">
        <f>A679</f>
        <v>7311</v>
      </c>
      <c r="I679" t="str">
        <f>CONCATENATE("N",RIGHT(B679,5))</f>
        <v>N24019</v>
      </c>
      <c r="J679" t="str">
        <f>C679</f>
        <v>EL0_5890_0000</v>
      </c>
      <c r="K679">
        <f>D679*L679</f>
        <v>0</v>
      </c>
      <c r="L679">
        <f>IF(LEFT(B679,1)="F",_xlfn.IFNA(VLOOKUP(CONCATENATE("F",RIGHT(B:B,5),C:C),'F &amp; N Factors'!C:M,10,FALSE),1),_xlfn.IFNA(VLOOKUP(CONCATENATE("F",RIGHT(B:B,5),C:C),'F &amp; N Factors'!C:M,11,FALSE),1))</f>
        <v>0</v>
      </c>
      <c r="N679">
        <f>SUMIFS(K:K,I:I,I:I,J:J,J:J)</f>
        <v>1.0000000080000004</v>
      </c>
      <c r="O679" t="str">
        <f t="shared" si="32"/>
        <v/>
      </c>
    </row>
    <row r="680" spans="1:15" x14ac:dyDescent="0.25">
      <c r="A680">
        <v>7312</v>
      </c>
      <c r="B680" t="s">
        <v>141</v>
      </c>
      <c r="C680" t="s">
        <v>156</v>
      </c>
      <c r="D680">
        <v>4.7619047999999997E-2</v>
      </c>
      <c r="E680">
        <f t="shared" si="30"/>
        <v>1.0000000080000004</v>
      </c>
      <c r="F680" t="str">
        <f t="shared" si="31"/>
        <v/>
      </c>
      <c r="H680">
        <f>A680</f>
        <v>7312</v>
      </c>
      <c r="I680" t="str">
        <f>CONCATENATE("N",RIGHT(B680,5))</f>
        <v>N24019</v>
      </c>
      <c r="J680" t="str">
        <f>C680</f>
        <v>EL0_5890_0000</v>
      </c>
      <c r="K680">
        <f>D680*L680</f>
        <v>0</v>
      </c>
      <c r="L680">
        <f>IF(LEFT(B680,1)="F",_xlfn.IFNA(VLOOKUP(CONCATENATE("F",RIGHT(B:B,5),C:C),'F &amp; N Factors'!C:M,10,FALSE),1),_xlfn.IFNA(VLOOKUP(CONCATENATE("F",RIGHT(B:B,5),C:C),'F &amp; N Factors'!C:M,11,FALSE),1))</f>
        <v>0</v>
      </c>
      <c r="N680">
        <f>SUMIFS(K:K,I:I,I:I,J:J,J:J)</f>
        <v>1.0000000080000004</v>
      </c>
      <c r="O680" t="str">
        <f t="shared" si="32"/>
        <v/>
      </c>
    </row>
    <row r="681" spans="1:15" x14ac:dyDescent="0.25">
      <c r="A681">
        <v>7313</v>
      </c>
      <c r="B681" t="s">
        <v>141</v>
      </c>
      <c r="C681" t="s">
        <v>156</v>
      </c>
      <c r="D681">
        <v>4.7619047999999997E-2</v>
      </c>
      <c r="E681">
        <f t="shared" si="30"/>
        <v>1.0000000080000004</v>
      </c>
      <c r="F681" t="str">
        <f t="shared" si="31"/>
        <v/>
      </c>
      <c r="H681">
        <f>A681</f>
        <v>7313</v>
      </c>
      <c r="I681" t="str">
        <f>CONCATENATE("N",RIGHT(B681,5))</f>
        <v>N24019</v>
      </c>
      <c r="J681" t="str">
        <f>C681</f>
        <v>EL0_5890_0000</v>
      </c>
      <c r="K681">
        <f>D681*L681</f>
        <v>0</v>
      </c>
      <c r="L681">
        <f>IF(LEFT(B681,1)="F",_xlfn.IFNA(VLOOKUP(CONCATENATE("F",RIGHT(B:B,5),C:C),'F &amp; N Factors'!C:M,10,FALSE),1),_xlfn.IFNA(VLOOKUP(CONCATENATE("F",RIGHT(B:B,5),C:C),'F &amp; N Factors'!C:M,11,FALSE),1))</f>
        <v>0</v>
      </c>
      <c r="N681">
        <f>SUMIFS(K:K,I:I,I:I,J:J,J:J)</f>
        <v>1.0000000080000004</v>
      </c>
      <c r="O681" t="str">
        <f t="shared" si="32"/>
        <v/>
      </c>
    </row>
    <row r="682" spans="1:15" x14ac:dyDescent="0.25">
      <c r="A682">
        <v>7359</v>
      </c>
      <c r="B682" t="s">
        <v>141</v>
      </c>
      <c r="C682" t="s">
        <v>156</v>
      </c>
      <c r="D682">
        <v>4.7619047999999997E-2</v>
      </c>
      <c r="E682">
        <f t="shared" si="30"/>
        <v>1.0000000080000004</v>
      </c>
      <c r="F682" t="str">
        <f t="shared" si="31"/>
        <v/>
      </c>
      <c r="H682">
        <f>A682</f>
        <v>7359</v>
      </c>
      <c r="I682" t="str">
        <f>CONCATENATE("N",RIGHT(B682,5))</f>
        <v>N24019</v>
      </c>
      <c r="J682" t="str">
        <f>C682</f>
        <v>EL0_5890_0000</v>
      </c>
      <c r="K682">
        <f>D682*L682</f>
        <v>0</v>
      </c>
      <c r="L682">
        <f>IF(LEFT(B682,1)="F",_xlfn.IFNA(VLOOKUP(CONCATENATE("F",RIGHT(B:B,5),C:C),'F &amp; N Factors'!C:M,10,FALSE),1),_xlfn.IFNA(VLOOKUP(CONCATENATE("F",RIGHT(B:B,5),C:C),'F &amp; N Factors'!C:M,11,FALSE),1))</f>
        <v>0</v>
      </c>
      <c r="N682">
        <f>SUMIFS(K:K,I:I,I:I,J:J,J:J)</f>
        <v>1.0000000080000004</v>
      </c>
      <c r="O682" t="str">
        <f t="shared" si="32"/>
        <v/>
      </c>
    </row>
    <row r="683" spans="1:15" x14ac:dyDescent="0.25">
      <c r="A683">
        <v>7360</v>
      </c>
      <c r="B683" t="s">
        <v>141</v>
      </c>
      <c r="C683" t="s">
        <v>156</v>
      </c>
      <c r="D683">
        <v>4.7619047999999997E-2</v>
      </c>
      <c r="E683">
        <f t="shared" si="30"/>
        <v>1.0000000080000004</v>
      </c>
      <c r="F683" t="str">
        <f t="shared" si="31"/>
        <v/>
      </c>
      <c r="H683">
        <f>A683</f>
        <v>7360</v>
      </c>
      <c r="I683" t="str">
        <f>CONCATENATE("N",RIGHT(B683,5))</f>
        <v>N24019</v>
      </c>
      <c r="J683" t="str">
        <f>C683</f>
        <v>EL0_5890_0000</v>
      </c>
      <c r="K683">
        <f>D683*L683</f>
        <v>0</v>
      </c>
      <c r="L683">
        <f>IF(LEFT(B683,1)="F",_xlfn.IFNA(VLOOKUP(CONCATENATE("F",RIGHT(B:B,5),C:C),'F &amp; N Factors'!C:M,10,FALSE),1),_xlfn.IFNA(VLOOKUP(CONCATENATE("F",RIGHT(B:B,5),C:C),'F &amp; N Factors'!C:M,11,FALSE),1))</f>
        <v>0</v>
      </c>
      <c r="N683">
        <f>SUMIFS(K:K,I:I,I:I,J:J,J:J)</f>
        <v>1.0000000080000004</v>
      </c>
      <c r="O683" t="str">
        <f t="shared" si="32"/>
        <v/>
      </c>
    </row>
    <row r="684" spans="1:15" x14ac:dyDescent="0.25">
      <c r="A684">
        <v>7361</v>
      </c>
      <c r="B684" t="s">
        <v>141</v>
      </c>
      <c r="C684" t="s">
        <v>156</v>
      </c>
      <c r="D684">
        <v>4.7619047999999997E-2</v>
      </c>
      <c r="E684">
        <f t="shared" si="30"/>
        <v>1.0000000080000004</v>
      </c>
      <c r="F684" t="str">
        <f t="shared" si="31"/>
        <v/>
      </c>
      <c r="H684">
        <f>A684</f>
        <v>7361</v>
      </c>
      <c r="I684" t="str">
        <f>CONCATENATE("N",RIGHT(B684,5))</f>
        <v>N24019</v>
      </c>
      <c r="J684" t="str">
        <f>C684</f>
        <v>EL0_5890_0000</v>
      </c>
      <c r="K684">
        <f>D684*L684</f>
        <v>0</v>
      </c>
      <c r="L684">
        <f>IF(LEFT(B684,1)="F",_xlfn.IFNA(VLOOKUP(CONCATENATE("F",RIGHT(B:B,5),C:C),'F &amp; N Factors'!C:M,10,FALSE),1),_xlfn.IFNA(VLOOKUP(CONCATENATE("F",RIGHT(B:B,5),C:C),'F &amp; N Factors'!C:M,11,FALSE),1))</f>
        <v>0</v>
      </c>
      <c r="N684">
        <f>SUMIFS(K:K,I:I,I:I,J:J,J:J)</f>
        <v>1.0000000080000004</v>
      </c>
      <c r="O684" t="str">
        <f t="shared" si="32"/>
        <v/>
      </c>
    </row>
    <row r="685" spans="1:15" x14ac:dyDescent="0.25">
      <c r="A685">
        <v>7362</v>
      </c>
      <c r="B685" t="s">
        <v>141</v>
      </c>
      <c r="C685" t="s">
        <v>156</v>
      </c>
      <c r="D685">
        <v>4.7619047999999997E-2</v>
      </c>
      <c r="E685">
        <f t="shared" si="30"/>
        <v>1.0000000080000004</v>
      </c>
      <c r="F685" t="str">
        <f t="shared" si="31"/>
        <v/>
      </c>
      <c r="H685">
        <f>A685</f>
        <v>7362</v>
      </c>
      <c r="I685" t="str">
        <f>CONCATENATE("N",RIGHT(B685,5))</f>
        <v>N24019</v>
      </c>
      <c r="J685" t="str">
        <f>C685</f>
        <v>EL0_5890_0000</v>
      </c>
      <c r="K685">
        <f>D685*L685</f>
        <v>0</v>
      </c>
      <c r="L685">
        <f>IF(LEFT(B685,1)="F",_xlfn.IFNA(VLOOKUP(CONCATENATE("F",RIGHT(B:B,5),C:C),'F &amp; N Factors'!C:M,10,FALSE),1),_xlfn.IFNA(VLOOKUP(CONCATENATE("F",RIGHT(B:B,5),C:C),'F &amp; N Factors'!C:M,11,FALSE),1))</f>
        <v>0</v>
      </c>
      <c r="N685">
        <f>SUMIFS(K:K,I:I,I:I,J:J,J:J)</f>
        <v>1.0000000080000004</v>
      </c>
      <c r="O685" t="str">
        <f t="shared" si="32"/>
        <v/>
      </c>
    </row>
    <row r="686" spans="1:15" x14ac:dyDescent="0.25">
      <c r="A686">
        <v>7407</v>
      </c>
      <c r="B686" t="s">
        <v>141</v>
      </c>
      <c r="C686" t="s">
        <v>156</v>
      </c>
      <c r="D686">
        <v>4.7619047999999997E-2</v>
      </c>
      <c r="E686">
        <f t="shared" si="30"/>
        <v>1.0000000080000004</v>
      </c>
      <c r="F686" t="str">
        <f t="shared" si="31"/>
        <v/>
      </c>
      <c r="H686">
        <f>A686</f>
        <v>7407</v>
      </c>
      <c r="I686" t="str">
        <f>CONCATENATE("N",RIGHT(B686,5))</f>
        <v>N24019</v>
      </c>
      <c r="J686" t="str">
        <f>C686</f>
        <v>EL0_5890_0000</v>
      </c>
      <c r="K686">
        <f>D686*L686</f>
        <v>0</v>
      </c>
      <c r="L686">
        <f>IF(LEFT(B686,1)="F",_xlfn.IFNA(VLOOKUP(CONCATENATE("F",RIGHT(B:B,5),C:C),'F &amp; N Factors'!C:M,10,FALSE),1),_xlfn.IFNA(VLOOKUP(CONCATENATE("F",RIGHT(B:B,5),C:C),'F &amp; N Factors'!C:M,11,FALSE),1))</f>
        <v>0</v>
      </c>
      <c r="N686">
        <f>SUMIFS(K:K,I:I,I:I,J:J,J:J)</f>
        <v>1.0000000080000004</v>
      </c>
      <c r="O686" t="str">
        <f t="shared" si="32"/>
        <v/>
      </c>
    </row>
    <row r="687" spans="1:15" x14ac:dyDescent="0.25">
      <c r="A687">
        <v>7408</v>
      </c>
      <c r="B687" t="s">
        <v>141</v>
      </c>
      <c r="C687" t="s">
        <v>156</v>
      </c>
      <c r="D687">
        <v>4.7619047999999997E-2</v>
      </c>
      <c r="E687">
        <f t="shared" si="30"/>
        <v>1.0000000080000004</v>
      </c>
      <c r="F687" t="str">
        <f t="shared" si="31"/>
        <v/>
      </c>
      <c r="H687">
        <f>A687</f>
        <v>7408</v>
      </c>
      <c r="I687" t="str">
        <f>CONCATENATE("N",RIGHT(B687,5))</f>
        <v>N24019</v>
      </c>
      <c r="J687" t="str">
        <f>C687</f>
        <v>EL0_5890_0000</v>
      </c>
      <c r="K687">
        <f>D687*L687</f>
        <v>0</v>
      </c>
      <c r="L687">
        <f>IF(LEFT(B687,1)="F",_xlfn.IFNA(VLOOKUP(CONCATENATE("F",RIGHT(B:B,5),C:C),'F &amp; N Factors'!C:M,10,FALSE),1),_xlfn.IFNA(VLOOKUP(CONCATENATE("F",RIGHT(B:B,5),C:C),'F &amp; N Factors'!C:M,11,FALSE),1))</f>
        <v>0</v>
      </c>
      <c r="N687">
        <f>SUMIFS(K:K,I:I,I:I,J:J,J:J)</f>
        <v>1.0000000080000004</v>
      </c>
      <c r="O687" t="str">
        <f t="shared" si="32"/>
        <v/>
      </c>
    </row>
    <row r="688" spans="1:15" x14ac:dyDescent="0.25">
      <c r="A688">
        <v>7409</v>
      </c>
      <c r="B688" t="s">
        <v>141</v>
      </c>
      <c r="C688" t="s">
        <v>156</v>
      </c>
      <c r="D688">
        <v>4.7619047999999997E-2</v>
      </c>
      <c r="E688">
        <f t="shared" si="30"/>
        <v>1.0000000080000004</v>
      </c>
      <c r="F688" t="str">
        <f t="shared" si="31"/>
        <v/>
      </c>
      <c r="H688">
        <f>A688</f>
        <v>7409</v>
      </c>
      <c r="I688" t="str">
        <f>CONCATENATE("N",RIGHT(B688,5))</f>
        <v>N24019</v>
      </c>
      <c r="J688" t="str">
        <f>C688</f>
        <v>EL0_5890_0000</v>
      </c>
      <c r="K688">
        <f>D688*L688</f>
        <v>0</v>
      </c>
      <c r="L688">
        <f>IF(LEFT(B688,1)="F",_xlfn.IFNA(VLOOKUP(CONCATENATE("F",RIGHT(B:B,5),C:C),'F &amp; N Factors'!C:M,10,FALSE),1),_xlfn.IFNA(VLOOKUP(CONCATENATE("F",RIGHT(B:B,5),C:C),'F &amp; N Factors'!C:M,11,FALSE),1))</f>
        <v>0</v>
      </c>
      <c r="N688">
        <f>SUMIFS(K:K,I:I,I:I,J:J,J:J)</f>
        <v>1.0000000080000004</v>
      </c>
      <c r="O688" t="str">
        <f t="shared" si="32"/>
        <v/>
      </c>
    </row>
    <row r="689" spans="1:15" x14ac:dyDescent="0.25">
      <c r="A689">
        <v>7455</v>
      </c>
      <c r="B689" t="s">
        <v>141</v>
      </c>
      <c r="C689" t="s">
        <v>156</v>
      </c>
      <c r="D689">
        <v>4.7619047999999997E-2</v>
      </c>
      <c r="E689">
        <f t="shared" si="30"/>
        <v>1.0000000080000004</v>
      </c>
      <c r="F689" t="str">
        <f t="shared" si="31"/>
        <v/>
      </c>
      <c r="H689">
        <f>A689</f>
        <v>7455</v>
      </c>
      <c r="I689" t="str">
        <f>CONCATENATE("N",RIGHT(B689,5))</f>
        <v>N24019</v>
      </c>
      <c r="J689" t="str">
        <f>C689</f>
        <v>EL0_5890_0000</v>
      </c>
      <c r="K689">
        <f>D689*L689</f>
        <v>0</v>
      </c>
      <c r="L689">
        <f>IF(LEFT(B689,1)="F",_xlfn.IFNA(VLOOKUP(CONCATENATE("F",RIGHT(B:B,5),C:C),'F &amp; N Factors'!C:M,10,FALSE),1),_xlfn.IFNA(VLOOKUP(CONCATENATE("F",RIGHT(B:B,5),C:C),'F &amp; N Factors'!C:M,11,FALSE),1))</f>
        <v>0</v>
      </c>
      <c r="N689">
        <f>SUMIFS(K:K,I:I,I:I,J:J,J:J)</f>
        <v>1.0000000080000004</v>
      </c>
      <c r="O689" t="str">
        <f t="shared" si="32"/>
        <v/>
      </c>
    </row>
    <row r="690" spans="1:15" x14ac:dyDescent="0.25">
      <c r="A690">
        <v>7456</v>
      </c>
      <c r="B690" t="s">
        <v>141</v>
      </c>
      <c r="C690" t="s">
        <v>156</v>
      </c>
      <c r="D690">
        <v>4.7619047999999997E-2</v>
      </c>
      <c r="E690">
        <f t="shared" si="30"/>
        <v>1.0000000080000004</v>
      </c>
      <c r="F690" t="str">
        <f t="shared" si="31"/>
        <v/>
      </c>
      <c r="H690">
        <f>A690</f>
        <v>7456</v>
      </c>
      <c r="I690" t="str">
        <f>CONCATENATE("N",RIGHT(B690,5))</f>
        <v>N24019</v>
      </c>
      <c r="J690" t="str">
        <f>C690</f>
        <v>EL0_5890_0000</v>
      </c>
      <c r="K690">
        <f>D690*L690</f>
        <v>0</v>
      </c>
      <c r="L690">
        <f>IF(LEFT(B690,1)="F",_xlfn.IFNA(VLOOKUP(CONCATENATE("F",RIGHT(B:B,5),C:C),'F &amp; N Factors'!C:M,10,FALSE),1),_xlfn.IFNA(VLOOKUP(CONCATENATE("F",RIGHT(B:B,5),C:C),'F &amp; N Factors'!C:M,11,FALSE),1))</f>
        <v>0</v>
      </c>
      <c r="N690">
        <f>SUMIFS(K:K,I:I,I:I,J:J,J:J)</f>
        <v>1.0000000080000004</v>
      </c>
      <c r="O690" t="str">
        <f t="shared" si="32"/>
        <v/>
      </c>
    </row>
    <row r="691" spans="1:15" x14ac:dyDescent="0.25">
      <c r="A691">
        <v>7503</v>
      </c>
      <c r="B691" t="s">
        <v>141</v>
      </c>
      <c r="C691" t="s">
        <v>156</v>
      </c>
      <c r="D691">
        <v>4.7619047999999997E-2</v>
      </c>
      <c r="E691">
        <f t="shared" si="30"/>
        <v>1.0000000080000004</v>
      </c>
      <c r="F691" t="str">
        <f t="shared" si="31"/>
        <v/>
      </c>
      <c r="H691">
        <f>A691</f>
        <v>7503</v>
      </c>
      <c r="I691" t="str">
        <f>CONCATENATE("N",RIGHT(B691,5))</f>
        <v>N24019</v>
      </c>
      <c r="J691" t="str">
        <f>C691</f>
        <v>EL0_5890_0000</v>
      </c>
      <c r="K691">
        <f>D691*L691</f>
        <v>0</v>
      </c>
      <c r="L691">
        <f>IF(LEFT(B691,1)="F",_xlfn.IFNA(VLOOKUP(CONCATENATE("F",RIGHT(B:B,5),C:C),'F &amp; N Factors'!C:M,10,FALSE),1),_xlfn.IFNA(VLOOKUP(CONCATENATE("F",RIGHT(B:B,5),C:C),'F &amp; N Factors'!C:M,11,FALSE),1))</f>
        <v>0</v>
      </c>
      <c r="N691">
        <f>SUMIFS(K:K,I:I,I:I,J:J,J:J)</f>
        <v>1.0000000080000004</v>
      </c>
      <c r="O691" t="str">
        <f t="shared" si="32"/>
        <v/>
      </c>
    </row>
    <row r="692" spans="1:15" x14ac:dyDescent="0.25">
      <c r="A692">
        <v>7504</v>
      </c>
      <c r="B692" t="s">
        <v>141</v>
      </c>
      <c r="C692" t="s">
        <v>156</v>
      </c>
      <c r="D692">
        <v>4.7619047999999997E-2</v>
      </c>
      <c r="E692">
        <f t="shared" si="30"/>
        <v>1.0000000080000004</v>
      </c>
      <c r="F692" t="str">
        <f t="shared" si="31"/>
        <v/>
      </c>
      <c r="H692">
        <f>A692</f>
        <v>7504</v>
      </c>
      <c r="I692" t="str">
        <f>CONCATENATE("N",RIGHT(B692,5))</f>
        <v>N24019</v>
      </c>
      <c r="J692" t="str">
        <f>C692</f>
        <v>EL0_5890_0000</v>
      </c>
      <c r="K692">
        <f>D692*L692</f>
        <v>0</v>
      </c>
      <c r="L692">
        <f>IF(LEFT(B692,1)="F",_xlfn.IFNA(VLOOKUP(CONCATENATE("F",RIGHT(B:B,5),C:C),'F &amp; N Factors'!C:M,10,FALSE),1),_xlfn.IFNA(VLOOKUP(CONCATENATE("F",RIGHT(B:B,5),C:C),'F &amp; N Factors'!C:M,11,FALSE),1))</f>
        <v>0</v>
      </c>
      <c r="N692">
        <f>SUMIFS(K:K,I:I,I:I,J:J,J:J)</f>
        <v>1.0000000080000004</v>
      </c>
      <c r="O692" t="str">
        <f t="shared" si="32"/>
        <v/>
      </c>
    </row>
    <row r="693" spans="1:15" x14ac:dyDescent="0.25">
      <c r="A693">
        <v>7505</v>
      </c>
      <c r="B693" t="s">
        <v>141</v>
      </c>
      <c r="C693" t="s">
        <v>156</v>
      </c>
      <c r="D693">
        <v>4.7619047999999997E-2</v>
      </c>
      <c r="E693">
        <f t="shared" si="30"/>
        <v>1.0000000080000004</v>
      </c>
      <c r="F693" t="str">
        <f t="shared" si="31"/>
        <v/>
      </c>
      <c r="H693">
        <f>A693</f>
        <v>7505</v>
      </c>
      <c r="I693" t="str">
        <f>CONCATENATE("N",RIGHT(B693,5))</f>
        <v>N24019</v>
      </c>
      <c r="J693" t="str">
        <f>C693</f>
        <v>EL0_5890_0000</v>
      </c>
      <c r="K693">
        <f>D693*L693</f>
        <v>0</v>
      </c>
      <c r="L693">
        <f>IF(LEFT(B693,1)="F",_xlfn.IFNA(VLOOKUP(CONCATENATE("F",RIGHT(B:B,5),C:C),'F &amp; N Factors'!C:M,10,FALSE),1),_xlfn.IFNA(VLOOKUP(CONCATENATE("F",RIGHT(B:B,5),C:C),'F &amp; N Factors'!C:M,11,FALSE),1))</f>
        <v>0</v>
      </c>
      <c r="N693">
        <f>SUMIFS(K:K,I:I,I:I,J:J,J:J)</f>
        <v>1.0000000080000004</v>
      </c>
      <c r="O693" t="str">
        <f t="shared" si="32"/>
        <v/>
      </c>
    </row>
    <row r="694" spans="1:15" x14ac:dyDescent="0.25">
      <c r="A694">
        <v>7553</v>
      </c>
      <c r="B694" t="s">
        <v>141</v>
      </c>
      <c r="C694" t="s">
        <v>156</v>
      </c>
      <c r="D694">
        <v>4.7619047999999997E-2</v>
      </c>
      <c r="E694">
        <f t="shared" si="30"/>
        <v>1.0000000080000004</v>
      </c>
      <c r="F694" t="str">
        <f t="shared" si="31"/>
        <v/>
      </c>
      <c r="H694">
        <f>A694</f>
        <v>7553</v>
      </c>
      <c r="I694" t="str">
        <f>CONCATENATE("N",RIGHT(B694,5))</f>
        <v>N24019</v>
      </c>
      <c r="J694" t="str">
        <f>C694</f>
        <v>EL0_5890_0000</v>
      </c>
      <c r="K694">
        <f>D694*L694</f>
        <v>0</v>
      </c>
      <c r="L694">
        <f>IF(LEFT(B694,1)="F",_xlfn.IFNA(VLOOKUP(CONCATENATE("F",RIGHT(B:B,5),C:C),'F &amp; N Factors'!C:M,10,FALSE),1),_xlfn.IFNA(VLOOKUP(CONCATENATE("F",RIGHT(B:B,5),C:C),'F &amp; N Factors'!C:M,11,FALSE),1))</f>
        <v>0</v>
      </c>
      <c r="N694">
        <f>SUMIFS(K:K,I:I,I:I,J:J,J:J)</f>
        <v>1.0000000080000004</v>
      </c>
      <c r="O694" t="str">
        <f t="shared" si="32"/>
        <v/>
      </c>
    </row>
    <row r="695" spans="1:15" x14ac:dyDescent="0.25">
      <c r="A695">
        <v>8123</v>
      </c>
      <c r="B695" t="s">
        <v>141</v>
      </c>
      <c r="C695" t="s">
        <v>21</v>
      </c>
      <c r="D695">
        <v>1</v>
      </c>
      <c r="E695">
        <f t="shared" si="30"/>
        <v>1</v>
      </c>
      <c r="F695" t="str">
        <f t="shared" si="31"/>
        <v/>
      </c>
      <c r="H695">
        <f>A695</f>
        <v>8123</v>
      </c>
      <c r="I695" t="str">
        <f>CONCATENATE("N",RIGHT(B695,5))</f>
        <v>N24019</v>
      </c>
      <c r="J695" t="str">
        <f>C695</f>
        <v>EL2_4630_0000</v>
      </c>
      <c r="K695">
        <f>D695*L695</f>
        <v>1</v>
      </c>
      <c r="L695">
        <f>IF(LEFT(B695,1)="F",_xlfn.IFNA(VLOOKUP(CONCATENATE("F",RIGHT(B:B,5),C:C),'F &amp; N Factors'!C:M,10,FALSE),1),_xlfn.IFNA(VLOOKUP(CONCATENATE("F",RIGHT(B:B,5),C:C),'F &amp; N Factors'!C:M,11,FALSE),1))</f>
        <v>1</v>
      </c>
      <c r="N695">
        <f>SUMIFS(K:K,I:I,I:I,J:J,J:J)</f>
        <v>1</v>
      </c>
      <c r="O695" t="str">
        <f t="shared" si="32"/>
        <v/>
      </c>
    </row>
    <row r="696" spans="1:15" x14ac:dyDescent="0.25">
      <c r="A696">
        <v>8123</v>
      </c>
      <c r="B696" t="s">
        <v>141</v>
      </c>
      <c r="C696" t="s">
        <v>22</v>
      </c>
      <c r="D696">
        <v>1</v>
      </c>
      <c r="E696">
        <f t="shared" si="30"/>
        <v>1</v>
      </c>
      <c r="F696" t="str">
        <f t="shared" si="31"/>
        <v/>
      </c>
      <c r="H696">
        <f>A696</f>
        <v>8123</v>
      </c>
      <c r="I696" t="str">
        <f>CONCATENATE("N",RIGHT(B696,5))</f>
        <v>N24019</v>
      </c>
      <c r="J696" t="str">
        <f>C696</f>
        <v>EL2_4634_0000</v>
      </c>
      <c r="K696">
        <f>D696*L696</f>
        <v>1</v>
      </c>
      <c r="L696">
        <f>IF(LEFT(B696,1)="F",_xlfn.IFNA(VLOOKUP(CONCATENATE("F",RIGHT(B:B,5),C:C),'F &amp; N Factors'!C:M,10,FALSE),1),_xlfn.IFNA(VLOOKUP(CONCATENATE("F",RIGHT(B:B,5),C:C),'F &amp; N Factors'!C:M,11,FALSE),1))</f>
        <v>1</v>
      </c>
      <c r="N696">
        <f>SUMIFS(K:K,I:I,I:I,J:J,J:J)</f>
        <v>1</v>
      </c>
      <c r="O696" t="str">
        <f t="shared" si="32"/>
        <v/>
      </c>
    </row>
    <row r="697" spans="1:15" x14ac:dyDescent="0.25">
      <c r="A697">
        <v>8923</v>
      </c>
      <c r="B697" t="s">
        <v>141</v>
      </c>
      <c r="C697" t="s">
        <v>89</v>
      </c>
      <c r="D697">
        <v>1</v>
      </c>
      <c r="E697">
        <f t="shared" si="30"/>
        <v>1</v>
      </c>
      <c r="F697" t="str">
        <f t="shared" si="31"/>
        <v/>
      </c>
      <c r="H697">
        <f>A697</f>
        <v>8923</v>
      </c>
      <c r="I697" t="str">
        <f>CONCATENATE("N",RIGHT(B697,5))</f>
        <v>N24019</v>
      </c>
      <c r="J697" t="str">
        <f>C697</f>
        <v>EM0_4322_0000</v>
      </c>
      <c r="K697">
        <f>D697*L697</f>
        <v>1</v>
      </c>
      <c r="L697">
        <f>IF(LEFT(B697,1)="F",_xlfn.IFNA(VLOOKUP(CONCATENATE("F",RIGHT(B:B,5),C:C),'F &amp; N Factors'!C:M,10,FALSE),1),_xlfn.IFNA(VLOOKUP(CONCATENATE("F",RIGHT(B:B,5),C:C),'F &amp; N Factors'!C:M,11,FALSE),1))</f>
        <v>1</v>
      </c>
      <c r="N697">
        <f>SUMIFS(K:K,I:I,I:I,J:J,J:J)</f>
        <v>1</v>
      </c>
      <c r="O697" t="str">
        <f t="shared" si="32"/>
        <v/>
      </c>
    </row>
    <row r="698" spans="1:15" x14ac:dyDescent="0.25">
      <c r="A698">
        <v>8921</v>
      </c>
      <c r="B698" t="s">
        <v>141</v>
      </c>
      <c r="C698" t="s">
        <v>157</v>
      </c>
      <c r="D698">
        <v>0.375</v>
      </c>
      <c r="E698">
        <f t="shared" si="30"/>
        <v>1</v>
      </c>
      <c r="F698" t="str">
        <f t="shared" si="31"/>
        <v/>
      </c>
      <c r="H698">
        <f>A698</f>
        <v>8921</v>
      </c>
      <c r="I698" t="str">
        <f>CONCATENATE("N",RIGHT(B698,5))</f>
        <v>N24019</v>
      </c>
      <c r="J698" t="str">
        <f>C698</f>
        <v>EM0_4880_0000</v>
      </c>
      <c r="K698">
        <f>D698*L698</f>
        <v>0.375</v>
      </c>
      <c r="L698">
        <f>IF(LEFT(B698,1)="F",_xlfn.IFNA(VLOOKUP(CONCATENATE("F",RIGHT(B:B,5),C:C),'F &amp; N Factors'!C:M,10,FALSE),1),_xlfn.IFNA(VLOOKUP(CONCATENATE("F",RIGHT(B:B,5),C:C),'F &amp; N Factors'!C:M,11,FALSE),1))</f>
        <v>1</v>
      </c>
      <c r="N698">
        <f>SUMIFS(K:K,I:I,I:I,J:J,J:J)</f>
        <v>1</v>
      </c>
      <c r="O698" t="str">
        <f t="shared" si="32"/>
        <v/>
      </c>
    </row>
    <row r="699" spans="1:15" x14ac:dyDescent="0.25">
      <c r="A699">
        <v>8922</v>
      </c>
      <c r="B699" t="s">
        <v>141</v>
      </c>
      <c r="C699" t="s">
        <v>157</v>
      </c>
      <c r="D699">
        <v>0.625</v>
      </c>
      <c r="E699">
        <f t="shared" si="30"/>
        <v>1</v>
      </c>
      <c r="F699" t="str">
        <f t="shared" si="31"/>
        <v/>
      </c>
      <c r="H699">
        <f>A699</f>
        <v>8922</v>
      </c>
      <c r="I699" t="str">
        <f>CONCATENATE("N",RIGHT(B699,5))</f>
        <v>N24019</v>
      </c>
      <c r="J699" t="str">
        <f>C699</f>
        <v>EM0_4880_0000</v>
      </c>
      <c r="K699">
        <f>D699*L699</f>
        <v>0.625</v>
      </c>
      <c r="L699">
        <f>IF(LEFT(B699,1)="F",_xlfn.IFNA(VLOOKUP(CONCATENATE("F",RIGHT(B:B,5),C:C),'F &amp; N Factors'!C:M,10,FALSE),1),_xlfn.IFNA(VLOOKUP(CONCATENATE("F",RIGHT(B:B,5),C:C),'F &amp; N Factors'!C:M,11,FALSE),1))</f>
        <v>1</v>
      </c>
      <c r="N699">
        <f>SUMIFS(K:K,I:I,I:I,J:J,J:J)</f>
        <v>1</v>
      </c>
      <c r="O699" t="str">
        <f t="shared" si="32"/>
        <v/>
      </c>
    </row>
    <row r="700" spans="1:15" x14ac:dyDescent="0.25">
      <c r="A700">
        <v>8880</v>
      </c>
      <c r="B700" t="s">
        <v>141</v>
      </c>
      <c r="C700" t="s">
        <v>158</v>
      </c>
      <c r="D700">
        <v>0.3</v>
      </c>
      <c r="E700">
        <f t="shared" si="30"/>
        <v>1</v>
      </c>
      <c r="F700" t="str">
        <f t="shared" si="31"/>
        <v/>
      </c>
      <c r="H700">
        <f>A700</f>
        <v>8880</v>
      </c>
      <c r="I700" t="str">
        <f>CONCATENATE("N",RIGHT(B700,5))</f>
        <v>N24019</v>
      </c>
      <c r="J700" t="str">
        <f>C700</f>
        <v>EM0_4881_0000</v>
      </c>
      <c r="K700">
        <f>D700*L700</f>
        <v>0.3</v>
      </c>
      <c r="L700">
        <f>IF(LEFT(B700,1)="F",_xlfn.IFNA(VLOOKUP(CONCATENATE("F",RIGHT(B:B,5),C:C),'F &amp; N Factors'!C:M,10,FALSE),1),_xlfn.IFNA(VLOOKUP(CONCATENATE("F",RIGHT(B:B,5),C:C),'F &amp; N Factors'!C:M,11,FALSE),1))</f>
        <v>1</v>
      </c>
      <c r="N700">
        <f>SUMIFS(K:K,I:I,I:I,J:J,J:J)</f>
        <v>1</v>
      </c>
      <c r="O700" t="str">
        <f t="shared" si="32"/>
        <v/>
      </c>
    </row>
    <row r="701" spans="1:15" x14ac:dyDescent="0.25">
      <c r="A701">
        <v>8916</v>
      </c>
      <c r="B701" t="s">
        <v>141</v>
      </c>
      <c r="C701" t="s">
        <v>158</v>
      </c>
      <c r="D701">
        <v>0.2</v>
      </c>
      <c r="E701">
        <f t="shared" si="30"/>
        <v>1</v>
      </c>
      <c r="F701" t="str">
        <f t="shared" si="31"/>
        <v/>
      </c>
      <c r="H701">
        <f>A701</f>
        <v>8916</v>
      </c>
      <c r="I701" t="str">
        <f>CONCATENATE("N",RIGHT(B701,5))</f>
        <v>N24019</v>
      </c>
      <c r="J701" t="str">
        <f>C701</f>
        <v>EM0_4881_0000</v>
      </c>
      <c r="K701">
        <f>D701*L701</f>
        <v>0.2</v>
      </c>
      <c r="L701">
        <f>IF(LEFT(B701,1)="F",_xlfn.IFNA(VLOOKUP(CONCATENATE("F",RIGHT(B:B,5),C:C),'F &amp; N Factors'!C:M,10,FALSE),1),_xlfn.IFNA(VLOOKUP(CONCATENATE("F",RIGHT(B:B,5),C:C),'F &amp; N Factors'!C:M,11,FALSE),1))</f>
        <v>1</v>
      </c>
      <c r="N701">
        <f>SUMIFS(K:K,I:I,I:I,J:J,J:J)</f>
        <v>1</v>
      </c>
      <c r="O701" t="str">
        <f t="shared" si="32"/>
        <v/>
      </c>
    </row>
    <row r="702" spans="1:15" x14ac:dyDescent="0.25">
      <c r="A702">
        <v>8917</v>
      </c>
      <c r="B702" t="s">
        <v>141</v>
      </c>
      <c r="C702" t="s">
        <v>158</v>
      </c>
      <c r="D702">
        <v>0.1</v>
      </c>
      <c r="E702">
        <f t="shared" si="30"/>
        <v>1</v>
      </c>
      <c r="F702" t="str">
        <f t="shared" si="31"/>
        <v/>
      </c>
      <c r="H702">
        <f>A702</f>
        <v>8917</v>
      </c>
      <c r="I702" t="str">
        <f>CONCATENATE("N",RIGHT(B702,5))</f>
        <v>N24019</v>
      </c>
      <c r="J702" t="str">
        <f>C702</f>
        <v>EM0_4881_0000</v>
      </c>
      <c r="K702">
        <f>D702*L702</f>
        <v>0.1</v>
      </c>
      <c r="L702">
        <f>IF(LEFT(B702,1)="F",_xlfn.IFNA(VLOOKUP(CONCATENATE("F",RIGHT(B:B,5),C:C),'F &amp; N Factors'!C:M,10,FALSE),1),_xlfn.IFNA(VLOOKUP(CONCATENATE("F",RIGHT(B:B,5),C:C),'F &amp; N Factors'!C:M,11,FALSE),1))</f>
        <v>1</v>
      </c>
      <c r="N702">
        <f>SUMIFS(K:K,I:I,I:I,J:J,J:J)</f>
        <v>1</v>
      </c>
      <c r="O702" t="str">
        <f t="shared" si="32"/>
        <v/>
      </c>
    </row>
    <row r="703" spans="1:15" x14ac:dyDescent="0.25">
      <c r="A703">
        <v>8918</v>
      </c>
      <c r="B703" t="s">
        <v>141</v>
      </c>
      <c r="C703" t="s">
        <v>158</v>
      </c>
      <c r="D703">
        <v>0.2</v>
      </c>
      <c r="E703">
        <f t="shared" si="30"/>
        <v>1</v>
      </c>
      <c r="F703" t="str">
        <f t="shared" si="31"/>
        <v/>
      </c>
      <c r="H703">
        <f>A703</f>
        <v>8918</v>
      </c>
      <c r="I703" t="str">
        <f>CONCATENATE("N",RIGHT(B703,5))</f>
        <v>N24019</v>
      </c>
      <c r="J703" t="str">
        <f>C703</f>
        <v>EM0_4881_0000</v>
      </c>
      <c r="K703">
        <f>D703*L703</f>
        <v>0.2</v>
      </c>
      <c r="L703">
        <f>IF(LEFT(B703,1)="F",_xlfn.IFNA(VLOOKUP(CONCATENATE("F",RIGHT(B:B,5),C:C),'F &amp; N Factors'!C:M,10,FALSE),1),_xlfn.IFNA(VLOOKUP(CONCATENATE("F",RIGHT(B:B,5),C:C),'F &amp; N Factors'!C:M,11,FALSE),1))</f>
        <v>1</v>
      </c>
      <c r="N703">
        <f>SUMIFS(K:K,I:I,I:I,J:J,J:J)</f>
        <v>1</v>
      </c>
      <c r="O703" t="str">
        <f t="shared" si="32"/>
        <v/>
      </c>
    </row>
    <row r="704" spans="1:15" x14ac:dyDescent="0.25">
      <c r="A704">
        <v>8919</v>
      </c>
      <c r="B704" t="s">
        <v>141</v>
      </c>
      <c r="C704" t="s">
        <v>158</v>
      </c>
      <c r="D704">
        <v>0.2</v>
      </c>
      <c r="E704">
        <f t="shared" si="30"/>
        <v>1</v>
      </c>
      <c r="F704" t="str">
        <f t="shared" si="31"/>
        <v/>
      </c>
      <c r="H704">
        <f>A704</f>
        <v>8919</v>
      </c>
      <c r="I704" t="str">
        <f>CONCATENATE("N",RIGHT(B704,5))</f>
        <v>N24019</v>
      </c>
      <c r="J704" t="str">
        <f>C704</f>
        <v>EM0_4881_0000</v>
      </c>
      <c r="K704">
        <f>D704*L704</f>
        <v>0.2</v>
      </c>
      <c r="L704">
        <f>IF(LEFT(B704,1)="F",_xlfn.IFNA(VLOOKUP(CONCATENATE("F",RIGHT(B:B,5),C:C),'F &amp; N Factors'!C:M,10,FALSE),1),_xlfn.IFNA(VLOOKUP(CONCATENATE("F",RIGHT(B:B,5),C:C),'F &amp; N Factors'!C:M,11,FALSE),1))</f>
        <v>1</v>
      </c>
      <c r="N704">
        <f>SUMIFS(K:K,I:I,I:I,J:J,J:J)</f>
        <v>1</v>
      </c>
      <c r="O704" t="str">
        <f t="shared" si="32"/>
        <v/>
      </c>
    </row>
    <row r="705" spans="1:15" x14ac:dyDescent="0.25">
      <c r="A705">
        <v>8655</v>
      </c>
      <c r="B705" t="s">
        <v>141</v>
      </c>
      <c r="C705" t="s">
        <v>159</v>
      </c>
      <c r="D705">
        <v>6.6666666999999999E-2</v>
      </c>
      <c r="E705">
        <f t="shared" si="30"/>
        <v>1.000000005</v>
      </c>
      <c r="F705" t="str">
        <f t="shared" si="31"/>
        <v/>
      </c>
      <c r="H705">
        <f>A705</f>
        <v>8655</v>
      </c>
      <c r="I705" t="str">
        <f>CONCATENATE("N",RIGHT(B705,5))</f>
        <v>N24019</v>
      </c>
      <c r="J705" t="str">
        <f>C705</f>
        <v>EM0_4883_0000</v>
      </c>
      <c r="K705">
        <f>D705*L705</f>
        <v>6.6666666999999999E-2</v>
      </c>
      <c r="L705">
        <f>IF(LEFT(B705,1)="F",_xlfn.IFNA(VLOOKUP(CONCATENATE("F",RIGHT(B:B,5),C:C),'F &amp; N Factors'!C:M,10,FALSE),1),_xlfn.IFNA(VLOOKUP(CONCATENATE("F",RIGHT(B:B,5),C:C),'F &amp; N Factors'!C:M,11,FALSE),1))</f>
        <v>1</v>
      </c>
      <c r="N705">
        <f>SUMIFS(K:K,I:I,I:I,J:J,J:J)</f>
        <v>1.000000005</v>
      </c>
      <c r="O705" t="str">
        <f t="shared" si="32"/>
        <v/>
      </c>
    </row>
    <row r="706" spans="1:15" x14ac:dyDescent="0.25">
      <c r="A706">
        <v>8687</v>
      </c>
      <c r="B706" t="s">
        <v>141</v>
      </c>
      <c r="C706" t="s">
        <v>159</v>
      </c>
      <c r="D706">
        <v>6.6666666999999999E-2</v>
      </c>
      <c r="E706">
        <f t="shared" si="30"/>
        <v>1.000000005</v>
      </c>
      <c r="F706" t="str">
        <f t="shared" si="31"/>
        <v/>
      </c>
      <c r="H706">
        <f>A706</f>
        <v>8687</v>
      </c>
      <c r="I706" t="str">
        <f>CONCATENATE("N",RIGHT(B706,5))</f>
        <v>N24019</v>
      </c>
      <c r="J706" t="str">
        <f>C706</f>
        <v>EM0_4883_0000</v>
      </c>
      <c r="K706">
        <f>D706*L706</f>
        <v>6.6666666999999999E-2</v>
      </c>
      <c r="L706">
        <f>IF(LEFT(B706,1)="F",_xlfn.IFNA(VLOOKUP(CONCATENATE("F",RIGHT(B:B,5),C:C),'F &amp; N Factors'!C:M,10,FALSE),1),_xlfn.IFNA(VLOOKUP(CONCATENATE("F",RIGHT(B:B,5),C:C),'F &amp; N Factors'!C:M,11,FALSE),1))</f>
        <v>1</v>
      </c>
      <c r="N706">
        <f>SUMIFS(K:K,I:I,I:I,J:J,J:J)</f>
        <v>1.000000005</v>
      </c>
      <c r="O706" t="str">
        <f t="shared" si="32"/>
        <v/>
      </c>
    </row>
    <row r="707" spans="1:15" x14ac:dyDescent="0.25">
      <c r="A707">
        <v>8688</v>
      </c>
      <c r="B707" t="s">
        <v>141</v>
      </c>
      <c r="C707" t="s">
        <v>159</v>
      </c>
      <c r="D707">
        <v>6.6666666999999999E-2</v>
      </c>
      <c r="E707">
        <f t="shared" ref="E707:E770" si="33">SUMIFS(D:D,B:B,B:B,C:C,C:C)</f>
        <v>1.000000005</v>
      </c>
      <c r="F707" t="str">
        <f t="shared" ref="F707:F770" si="34">IF(ABS(E707-1)&gt;0.001,1,"")</f>
        <v/>
      </c>
      <c r="H707">
        <f>A707</f>
        <v>8688</v>
      </c>
      <c r="I707" t="str">
        <f>CONCATENATE("N",RIGHT(B707,5))</f>
        <v>N24019</v>
      </c>
      <c r="J707" t="str">
        <f>C707</f>
        <v>EM0_4883_0000</v>
      </c>
      <c r="K707">
        <f>D707*L707</f>
        <v>6.6666666999999999E-2</v>
      </c>
      <c r="L707">
        <f>IF(LEFT(B707,1)="F",_xlfn.IFNA(VLOOKUP(CONCATENATE("F",RIGHT(B:B,5),C:C),'F &amp; N Factors'!C:M,10,FALSE),1),_xlfn.IFNA(VLOOKUP(CONCATENATE("F",RIGHT(B:B,5),C:C),'F &amp; N Factors'!C:M,11,FALSE),1))</f>
        <v>1</v>
      </c>
      <c r="N707">
        <f>SUMIFS(K:K,I:I,I:I,J:J,J:J)</f>
        <v>1.000000005</v>
      </c>
      <c r="O707" t="str">
        <f t="shared" ref="O707:O770" si="35">IF(ABS(N707-1)&gt;0.001,1,"")</f>
        <v/>
      </c>
    </row>
    <row r="708" spans="1:15" x14ac:dyDescent="0.25">
      <c r="A708">
        <v>8689</v>
      </c>
      <c r="B708" t="s">
        <v>141</v>
      </c>
      <c r="C708" t="s">
        <v>159</v>
      </c>
      <c r="D708">
        <v>6.6666666999999999E-2</v>
      </c>
      <c r="E708">
        <f t="shared" si="33"/>
        <v>1.000000005</v>
      </c>
      <c r="F708" t="str">
        <f t="shared" si="34"/>
        <v/>
      </c>
      <c r="H708">
        <f>A708</f>
        <v>8689</v>
      </c>
      <c r="I708" t="str">
        <f>CONCATENATE("N",RIGHT(B708,5))</f>
        <v>N24019</v>
      </c>
      <c r="J708" t="str">
        <f>C708</f>
        <v>EM0_4883_0000</v>
      </c>
      <c r="K708">
        <f>D708*L708</f>
        <v>6.6666666999999999E-2</v>
      </c>
      <c r="L708">
        <f>IF(LEFT(B708,1)="F",_xlfn.IFNA(VLOOKUP(CONCATENATE("F",RIGHT(B:B,5),C:C),'F &amp; N Factors'!C:M,10,FALSE),1),_xlfn.IFNA(VLOOKUP(CONCATENATE("F",RIGHT(B:B,5),C:C),'F &amp; N Factors'!C:M,11,FALSE),1))</f>
        <v>1</v>
      </c>
      <c r="N708">
        <f>SUMIFS(K:K,I:I,I:I,J:J,J:J)</f>
        <v>1.000000005</v>
      </c>
      <c r="O708" t="str">
        <f t="shared" si="35"/>
        <v/>
      </c>
    </row>
    <row r="709" spans="1:15" x14ac:dyDescent="0.25">
      <c r="A709">
        <v>8690</v>
      </c>
      <c r="B709" t="s">
        <v>141</v>
      </c>
      <c r="C709" t="s">
        <v>159</v>
      </c>
      <c r="D709">
        <v>6.6666666999999999E-2</v>
      </c>
      <c r="E709">
        <f t="shared" si="33"/>
        <v>1.000000005</v>
      </c>
      <c r="F709" t="str">
        <f t="shared" si="34"/>
        <v/>
      </c>
      <c r="H709">
        <f>A709</f>
        <v>8690</v>
      </c>
      <c r="I709" t="str">
        <f>CONCATENATE("N",RIGHT(B709,5))</f>
        <v>N24019</v>
      </c>
      <c r="J709" t="str">
        <f>C709</f>
        <v>EM0_4883_0000</v>
      </c>
      <c r="K709">
        <f>D709*L709</f>
        <v>6.6666666999999999E-2</v>
      </c>
      <c r="L709">
        <f>IF(LEFT(B709,1)="F",_xlfn.IFNA(VLOOKUP(CONCATENATE("F",RIGHT(B:B,5),C:C),'F &amp; N Factors'!C:M,10,FALSE),1),_xlfn.IFNA(VLOOKUP(CONCATENATE("F",RIGHT(B:B,5),C:C),'F &amp; N Factors'!C:M,11,FALSE),1))</f>
        <v>1</v>
      </c>
      <c r="N709">
        <f>SUMIFS(K:K,I:I,I:I,J:J,J:J)</f>
        <v>1.000000005</v>
      </c>
      <c r="O709" t="str">
        <f t="shared" si="35"/>
        <v/>
      </c>
    </row>
    <row r="710" spans="1:15" x14ac:dyDescent="0.25">
      <c r="A710">
        <v>8716</v>
      </c>
      <c r="B710" t="s">
        <v>141</v>
      </c>
      <c r="C710" t="s">
        <v>159</v>
      </c>
      <c r="D710">
        <v>6.6666666999999999E-2</v>
      </c>
      <c r="E710">
        <f t="shared" si="33"/>
        <v>1.000000005</v>
      </c>
      <c r="F710" t="str">
        <f t="shared" si="34"/>
        <v/>
      </c>
      <c r="H710">
        <f>A710</f>
        <v>8716</v>
      </c>
      <c r="I710" t="str">
        <f>CONCATENATE("N",RIGHT(B710,5))</f>
        <v>N24019</v>
      </c>
      <c r="J710" t="str">
        <f>C710</f>
        <v>EM0_4883_0000</v>
      </c>
      <c r="K710">
        <f>D710*L710</f>
        <v>6.6666666999999999E-2</v>
      </c>
      <c r="L710">
        <f>IF(LEFT(B710,1)="F",_xlfn.IFNA(VLOOKUP(CONCATENATE("F",RIGHT(B:B,5),C:C),'F &amp; N Factors'!C:M,10,FALSE),1),_xlfn.IFNA(VLOOKUP(CONCATENATE("F",RIGHT(B:B,5),C:C),'F &amp; N Factors'!C:M,11,FALSE),1))</f>
        <v>1</v>
      </c>
      <c r="N710">
        <f>SUMIFS(K:K,I:I,I:I,J:J,J:J)</f>
        <v>1.000000005</v>
      </c>
      <c r="O710" t="str">
        <f t="shared" si="35"/>
        <v/>
      </c>
    </row>
    <row r="711" spans="1:15" x14ac:dyDescent="0.25">
      <c r="A711">
        <v>8717</v>
      </c>
      <c r="B711" t="s">
        <v>141</v>
      </c>
      <c r="C711" t="s">
        <v>159</v>
      </c>
      <c r="D711">
        <v>6.6666666999999999E-2</v>
      </c>
      <c r="E711">
        <f t="shared" si="33"/>
        <v>1.000000005</v>
      </c>
      <c r="F711" t="str">
        <f t="shared" si="34"/>
        <v/>
      </c>
      <c r="H711">
        <f>A711</f>
        <v>8717</v>
      </c>
      <c r="I711" t="str">
        <f>CONCATENATE("N",RIGHT(B711,5))</f>
        <v>N24019</v>
      </c>
      <c r="J711" t="str">
        <f>C711</f>
        <v>EM0_4883_0000</v>
      </c>
      <c r="K711">
        <f>D711*L711</f>
        <v>6.6666666999999999E-2</v>
      </c>
      <c r="L711">
        <f>IF(LEFT(B711,1)="F",_xlfn.IFNA(VLOOKUP(CONCATENATE("F",RIGHT(B:B,5),C:C),'F &amp; N Factors'!C:M,10,FALSE),1),_xlfn.IFNA(VLOOKUP(CONCATENATE("F",RIGHT(B:B,5),C:C),'F &amp; N Factors'!C:M,11,FALSE),1))</f>
        <v>1</v>
      </c>
      <c r="N711">
        <f>SUMIFS(K:K,I:I,I:I,J:J,J:J)</f>
        <v>1.000000005</v>
      </c>
      <c r="O711" t="str">
        <f t="shared" si="35"/>
        <v/>
      </c>
    </row>
    <row r="712" spans="1:15" x14ac:dyDescent="0.25">
      <c r="A712">
        <v>8718</v>
      </c>
      <c r="B712" t="s">
        <v>141</v>
      </c>
      <c r="C712" t="s">
        <v>159</v>
      </c>
      <c r="D712">
        <v>6.6666666999999999E-2</v>
      </c>
      <c r="E712">
        <f t="shared" si="33"/>
        <v>1.000000005</v>
      </c>
      <c r="F712" t="str">
        <f t="shared" si="34"/>
        <v/>
      </c>
      <c r="H712">
        <f>A712</f>
        <v>8718</v>
      </c>
      <c r="I712" t="str">
        <f>CONCATENATE("N",RIGHT(B712,5))</f>
        <v>N24019</v>
      </c>
      <c r="J712" t="str">
        <f>C712</f>
        <v>EM0_4883_0000</v>
      </c>
      <c r="K712">
        <f>D712*L712</f>
        <v>6.6666666999999999E-2</v>
      </c>
      <c r="L712">
        <f>IF(LEFT(B712,1)="F",_xlfn.IFNA(VLOOKUP(CONCATENATE("F",RIGHT(B:B,5),C:C),'F &amp; N Factors'!C:M,10,FALSE),1),_xlfn.IFNA(VLOOKUP(CONCATENATE("F",RIGHT(B:B,5),C:C),'F &amp; N Factors'!C:M,11,FALSE),1))</f>
        <v>1</v>
      </c>
      <c r="N712">
        <f>SUMIFS(K:K,I:I,I:I,J:J,J:J)</f>
        <v>1.000000005</v>
      </c>
      <c r="O712" t="str">
        <f t="shared" si="35"/>
        <v/>
      </c>
    </row>
    <row r="713" spans="1:15" x14ac:dyDescent="0.25">
      <c r="A713">
        <v>8743</v>
      </c>
      <c r="B713" t="s">
        <v>141</v>
      </c>
      <c r="C713" t="s">
        <v>159</v>
      </c>
      <c r="D713">
        <v>6.6666666999999999E-2</v>
      </c>
      <c r="E713">
        <f t="shared" si="33"/>
        <v>1.000000005</v>
      </c>
      <c r="F713" t="str">
        <f t="shared" si="34"/>
        <v/>
      </c>
      <c r="H713">
        <f>A713</f>
        <v>8743</v>
      </c>
      <c r="I713" t="str">
        <f>CONCATENATE("N",RIGHT(B713,5))</f>
        <v>N24019</v>
      </c>
      <c r="J713" t="str">
        <f>C713</f>
        <v>EM0_4883_0000</v>
      </c>
      <c r="K713">
        <f>D713*L713</f>
        <v>6.6666666999999999E-2</v>
      </c>
      <c r="L713">
        <f>IF(LEFT(B713,1)="F",_xlfn.IFNA(VLOOKUP(CONCATENATE("F",RIGHT(B:B,5),C:C),'F &amp; N Factors'!C:M,10,FALSE),1),_xlfn.IFNA(VLOOKUP(CONCATENATE("F",RIGHT(B:B,5),C:C),'F &amp; N Factors'!C:M,11,FALSE),1))</f>
        <v>1</v>
      </c>
      <c r="N713">
        <f>SUMIFS(K:K,I:I,I:I,J:J,J:J)</f>
        <v>1.000000005</v>
      </c>
      <c r="O713" t="str">
        <f t="shared" si="35"/>
        <v/>
      </c>
    </row>
    <row r="714" spans="1:15" x14ac:dyDescent="0.25">
      <c r="A714">
        <v>8744</v>
      </c>
      <c r="B714" t="s">
        <v>141</v>
      </c>
      <c r="C714" t="s">
        <v>159</v>
      </c>
      <c r="D714">
        <v>6.6666666999999999E-2</v>
      </c>
      <c r="E714">
        <f t="shared" si="33"/>
        <v>1.000000005</v>
      </c>
      <c r="F714" t="str">
        <f t="shared" si="34"/>
        <v/>
      </c>
      <c r="H714">
        <f>A714</f>
        <v>8744</v>
      </c>
      <c r="I714" t="str">
        <f>CONCATENATE("N",RIGHT(B714,5))</f>
        <v>N24019</v>
      </c>
      <c r="J714" t="str">
        <f>C714</f>
        <v>EM0_4883_0000</v>
      </c>
      <c r="K714">
        <f>D714*L714</f>
        <v>6.6666666999999999E-2</v>
      </c>
      <c r="L714">
        <f>IF(LEFT(B714,1)="F",_xlfn.IFNA(VLOOKUP(CONCATENATE("F",RIGHT(B:B,5),C:C),'F &amp; N Factors'!C:M,10,FALSE),1),_xlfn.IFNA(VLOOKUP(CONCATENATE("F",RIGHT(B:B,5),C:C),'F &amp; N Factors'!C:M,11,FALSE),1))</f>
        <v>1</v>
      </c>
      <c r="N714">
        <f>SUMIFS(K:K,I:I,I:I,J:J,J:J)</f>
        <v>1.000000005</v>
      </c>
      <c r="O714" t="str">
        <f t="shared" si="35"/>
        <v/>
      </c>
    </row>
    <row r="715" spans="1:15" x14ac:dyDescent="0.25">
      <c r="A715">
        <v>8745</v>
      </c>
      <c r="B715" t="s">
        <v>141</v>
      </c>
      <c r="C715" t="s">
        <v>159</v>
      </c>
      <c r="D715">
        <v>6.6666666999999999E-2</v>
      </c>
      <c r="E715">
        <f t="shared" si="33"/>
        <v>1.000000005</v>
      </c>
      <c r="F715" t="str">
        <f t="shared" si="34"/>
        <v/>
      </c>
      <c r="H715">
        <f>A715</f>
        <v>8745</v>
      </c>
      <c r="I715" t="str">
        <f>CONCATENATE("N",RIGHT(B715,5))</f>
        <v>N24019</v>
      </c>
      <c r="J715" t="str">
        <f>C715</f>
        <v>EM0_4883_0000</v>
      </c>
      <c r="K715">
        <f>D715*L715</f>
        <v>6.6666666999999999E-2</v>
      </c>
      <c r="L715">
        <f>IF(LEFT(B715,1)="F",_xlfn.IFNA(VLOOKUP(CONCATENATE("F",RIGHT(B:B,5),C:C),'F &amp; N Factors'!C:M,10,FALSE),1),_xlfn.IFNA(VLOOKUP(CONCATENATE("F",RIGHT(B:B,5),C:C),'F &amp; N Factors'!C:M,11,FALSE),1))</f>
        <v>1</v>
      </c>
      <c r="N715">
        <f>SUMIFS(K:K,I:I,I:I,J:J,J:J)</f>
        <v>1.000000005</v>
      </c>
      <c r="O715" t="str">
        <f t="shared" si="35"/>
        <v/>
      </c>
    </row>
    <row r="716" spans="1:15" x14ac:dyDescent="0.25">
      <c r="A716">
        <v>8746</v>
      </c>
      <c r="B716" t="s">
        <v>141</v>
      </c>
      <c r="C716" t="s">
        <v>159</v>
      </c>
      <c r="D716">
        <v>6.6666666999999999E-2</v>
      </c>
      <c r="E716">
        <f t="shared" si="33"/>
        <v>1.000000005</v>
      </c>
      <c r="F716" t="str">
        <f t="shared" si="34"/>
        <v/>
      </c>
      <c r="H716">
        <f>A716</f>
        <v>8746</v>
      </c>
      <c r="I716" t="str">
        <f>CONCATENATE("N",RIGHT(B716,5))</f>
        <v>N24019</v>
      </c>
      <c r="J716" t="str">
        <f>C716</f>
        <v>EM0_4883_0000</v>
      </c>
      <c r="K716">
        <f>D716*L716</f>
        <v>6.6666666999999999E-2</v>
      </c>
      <c r="L716">
        <f>IF(LEFT(B716,1)="F",_xlfn.IFNA(VLOOKUP(CONCATENATE("F",RIGHT(B:B,5),C:C),'F &amp; N Factors'!C:M,10,FALSE),1),_xlfn.IFNA(VLOOKUP(CONCATENATE("F",RIGHT(B:B,5),C:C),'F &amp; N Factors'!C:M,11,FALSE),1))</f>
        <v>1</v>
      </c>
      <c r="N716">
        <f>SUMIFS(K:K,I:I,I:I,J:J,J:J)</f>
        <v>1.000000005</v>
      </c>
      <c r="O716" t="str">
        <f t="shared" si="35"/>
        <v/>
      </c>
    </row>
    <row r="717" spans="1:15" x14ac:dyDescent="0.25">
      <c r="A717">
        <v>8747</v>
      </c>
      <c r="B717" t="s">
        <v>141</v>
      </c>
      <c r="C717" t="s">
        <v>159</v>
      </c>
      <c r="D717">
        <v>6.6666666999999999E-2</v>
      </c>
      <c r="E717">
        <f t="shared" si="33"/>
        <v>1.000000005</v>
      </c>
      <c r="F717" t="str">
        <f t="shared" si="34"/>
        <v/>
      </c>
      <c r="H717">
        <f>A717</f>
        <v>8747</v>
      </c>
      <c r="I717" t="str">
        <f>CONCATENATE("N",RIGHT(B717,5))</f>
        <v>N24019</v>
      </c>
      <c r="J717" t="str">
        <f>C717</f>
        <v>EM0_4883_0000</v>
      </c>
      <c r="K717">
        <f>D717*L717</f>
        <v>6.6666666999999999E-2</v>
      </c>
      <c r="L717">
        <f>IF(LEFT(B717,1)="F",_xlfn.IFNA(VLOOKUP(CONCATENATE("F",RIGHT(B:B,5),C:C),'F &amp; N Factors'!C:M,10,FALSE),1),_xlfn.IFNA(VLOOKUP(CONCATENATE("F",RIGHT(B:B,5),C:C),'F &amp; N Factors'!C:M,11,FALSE),1))</f>
        <v>1</v>
      </c>
      <c r="N717">
        <f>SUMIFS(K:K,I:I,I:I,J:J,J:J)</f>
        <v>1.000000005</v>
      </c>
      <c r="O717" t="str">
        <f t="shared" si="35"/>
        <v/>
      </c>
    </row>
    <row r="718" spans="1:15" x14ac:dyDescent="0.25">
      <c r="A718">
        <v>8771</v>
      </c>
      <c r="B718" t="s">
        <v>141</v>
      </c>
      <c r="C718" t="s">
        <v>159</v>
      </c>
      <c r="D718">
        <v>6.6666666999999999E-2</v>
      </c>
      <c r="E718">
        <f t="shared" si="33"/>
        <v>1.000000005</v>
      </c>
      <c r="F718" t="str">
        <f t="shared" si="34"/>
        <v/>
      </c>
      <c r="H718">
        <f>A718</f>
        <v>8771</v>
      </c>
      <c r="I718" t="str">
        <f>CONCATENATE("N",RIGHT(B718,5))</f>
        <v>N24019</v>
      </c>
      <c r="J718" t="str">
        <f>C718</f>
        <v>EM0_4883_0000</v>
      </c>
      <c r="K718">
        <f>D718*L718</f>
        <v>6.6666666999999999E-2</v>
      </c>
      <c r="L718">
        <f>IF(LEFT(B718,1)="F",_xlfn.IFNA(VLOOKUP(CONCATENATE("F",RIGHT(B:B,5),C:C),'F &amp; N Factors'!C:M,10,FALSE),1),_xlfn.IFNA(VLOOKUP(CONCATENATE("F",RIGHT(B:B,5),C:C),'F &amp; N Factors'!C:M,11,FALSE),1))</f>
        <v>1</v>
      </c>
      <c r="N718">
        <f>SUMIFS(K:K,I:I,I:I,J:J,J:J)</f>
        <v>1.000000005</v>
      </c>
      <c r="O718" t="str">
        <f t="shared" si="35"/>
        <v/>
      </c>
    </row>
    <row r="719" spans="1:15" x14ac:dyDescent="0.25">
      <c r="A719">
        <v>8772</v>
      </c>
      <c r="B719" t="s">
        <v>141</v>
      </c>
      <c r="C719" t="s">
        <v>159</v>
      </c>
      <c r="D719">
        <v>6.6666666999999999E-2</v>
      </c>
      <c r="E719">
        <f t="shared" si="33"/>
        <v>1.000000005</v>
      </c>
      <c r="F719" t="str">
        <f t="shared" si="34"/>
        <v/>
      </c>
      <c r="H719">
        <f>A719</f>
        <v>8772</v>
      </c>
      <c r="I719" t="str">
        <f>CONCATENATE("N",RIGHT(B719,5))</f>
        <v>N24019</v>
      </c>
      <c r="J719" t="str">
        <f>C719</f>
        <v>EM0_4883_0000</v>
      </c>
      <c r="K719">
        <f>D719*L719</f>
        <v>6.6666666999999999E-2</v>
      </c>
      <c r="L719">
        <f>IF(LEFT(B719,1)="F",_xlfn.IFNA(VLOOKUP(CONCATENATE("F",RIGHT(B:B,5),C:C),'F &amp; N Factors'!C:M,10,FALSE),1),_xlfn.IFNA(VLOOKUP(CONCATENATE("F",RIGHT(B:B,5),C:C),'F &amp; N Factors'!C:M,11,FALSE),1))</f>
        <v>1</v>
      </c>
      <c r="N719">
        <f>SUMIFS(K:K,I:I,I:I,J:J,J:J)</f>
        <v>1.000000005</v>
      </c>
      <c r="O719" t="str">
        <f t="shared" si="35"/>
        <v/>
      </c>
    </row>
    <row r="720" spans="1:15" x14ac:dyDescent="0.25">
      <c r="A720">
        <v>8746</v>
      </c>
      <c r="B720" t="s">
        <v>141</v>
      </c>
      <c r="C720" t="s">
        <v>160</v>
      </c>
      <c r="D720">
        <v>0.33333333300000001</v>
      </c>
      <c r="E720">
        <f t="shared" si="33"/>
        <v>1</v>
      </c>
      <c r="F720" t="str">
        <f t="shared" si="34"/>
        <v/>
      </c>
      <c r="H720">
        <f>A720</f>
        <v>8746</v>
      </c>
      <c r="I720" t="str">
        <f>CONCATENATE("N",RIGHT(B720,5))</f>
        <v>N24019</v>
      </c>
      <c r="J720" t="str">
        <f>C720</f>
        <v>EM0_4884_0000</v>
      </c>
      <c r="K720">
        <f>D720*L720</f>
        <v>0.33333333300000001</v>
      </c>
      <c r="L720">
        <f>IF(LEFT(B720,1)="F",_xlfn.IFNA(VLOOKUP(CONCATENATE("F",RIGHT(B:B,5),C:C),'F &amp; N Factors'!C:M,10,FALSE),1),_xlfn.IFNA(VLOOKUP(CONCATENATE("F",RIGHT(B:B,5),C:C),'F &amp; N Factors'!C:M,11,FALSE),1))</f>
        <v>1</v>
      </c>
      <c r="N720">
        <f>SUMIFS(K:K,I:I,I:I,J:J,J:J)</f>
        <v>1</v>
      </c>
      <c r="O720" t="str">
        <f t="shared" si="35"/>
        <v/>
      </c>
    </row>
    <row r="721" spans="1:15" x14ac:dyDescent="0.25">
      <c r="A721">
        <v>8747</v>
      </c>
      <c r="B721" t="s">
        <v>141</v>
      </c>
      <c r="C721" t="s">
        <v>160</v>
      </c>
      <c r="D721">
        <v>0.66666666699999999</v>
      </c>
      <c r="E721">
        <f t="shared" si="33"/>
        <v>1</v>
      </c>
      <c r="F721" t="str">
        <f t="shared" si="34"/>
        <v/>
      </c>
      <c r="H721">
        <f>A721</f>
        <v>8747</v>
      </c>
      <c r="I721" t="str">
        <f>CONCATENATE("N",RIGHT(B721,5))</f>
        <v>N24019</v>
      </c>
      <c r="J721" t="str">
        <f>C721</f>
        <v>EM0_4884_0000</v>
      </c>
      <c r="K721">
        <f>D721*L721</f>
        <v>0.66666666699999999</v>
      </c>
      <c r="L721">
        <f>IF(LEFT(B721,1)="F",_xlfn.IFNA(VLOOKUP(CONCATENATE("F",RIGHT(B:B,5),C:C),'F &amp; N Factors'!C:M,10,FALSE),1),_xlfn.IFNA(VLOOKUP(CONCATENATE("F",RIGHT(B:B,5),C:C),'F &amp; N Factors'!C:M,11,FALSE),1))</f>
        <v>1</v>
      </c>
      <c r="N721">
        <f>SUMIFS(K:K,I:I,I:I,J:J,J:J)</f>
        <v>1</v>
      </c>
      <c r="O721" t="str">
        <f t="shared" si="35"/>
        <v/>
      </c>
    </row>
    <row r="722" spans="1:15" x14ac:dyDescent="0.25">
      <c r="A722">
        <v>8596</v>
      </c>
      <c r="B722" t="s">
        <v>141</v>
      </c>
      <c r="C722" t="s">
        <v>161</v>
      </c>
      <c r="D722">
        <v>0.16666666699999999</v>
      </c>
      <c r="E722">
        <f t="shared" si="33"/>
        <v>1.0000000019999999</v>
      </c>
      <c r="F722" t="str">
        <f t="shared" si="34"/>
        <v/>
      </c>
      <c r="H722">
        <f>A722</f>
        <v>8596</v>
      </c>
      <c r="I722" t="str">
        <f>CONCATENATE("N",RIGHT(B722,5))</f>
        <v>N24019</v>
      </c>
      <c r="J722" t="str">
        <f>C722</f>
        <v>EM0_4885_0000</v>
      </c>
      <c r="K722">
        <f>D722*L722</f>
        <v>0.16666666699999999</v>
      </c>
      <c r="L722">
        <f>IF(LEFT(B722,1)="F",_xlfn.IFNA(VLOOKUP(CONCATENATE("F",RIGHT(B:B,5),C:C),'F &amp; N Factors'!C:M,10,FALSE),1),_xlfn.IFNA(VLOOKUP(CONCATENATE("F",RIGHT(B:B,5),C:C),'F &amp; N Factors'!C:M,11,FALSE),1))</f>
        <v>1</v>
      </c>
      <c r="N722">
        <f>SUMIFS(K:K,I:I,I:I,J:J,J:J)</f>
        <v>1.0000000019999999</v>
      </c>
      <c r="O722" t="str">
        <f t="shared" si="35"/>
        <v/>
      </c>
    </row>
    <row r="723" spans="1:15" x14ac:dyDescent="0.25">
      <c r="A723">
        <v>8626</v>
      </c>
      <c r="B723" t="s">
        <v>141</v>
      </c>
      <c r="C723" t="s">
        <v>161</v>
      </c>
      <c r="D723">
        <v>4.1666666999999998E-2</v>
      </c>
      <c r="E723">
        <f t="shared" si="33"/>
        <v>1.0000000019999999</v>
      </c>
      <c r="F723" t="str">
        <f t="shared" si="34"/>
        <v/>
      </c>
      <c r="H723">
        <f>A723</f>
        <v>8626</v>
      </c>
      <c r="I723" t="str">
        <f>CONCATENATE("N",RIGHT(B723,5))</f>
        <v>N24019</v>
      </c>
      <c r="J723" t="str">
        <f>C723</f>
        <v>EM0_4885_0000</v>
      </c>
      <c r="K723">
        <f>D723*L723</f>
        <v>4.1666666999999998E-2</v>
      </c>
      <c r="L723">
        <f>IF(LEFT(B723,1)="F",_xlfn.IFNA(VLOOKUP(CONCATENATE("F",RIGHT(B:B,5),C:C),'F &amp; N Factors'!C:M,10,FALSE),1),_xlfn.IFNA(VLOOKUP(CONCATENATE("F",RIGHT(B:B,5),C:C),'F &amp; N Factors'!C:M,11,FALSE),1))</f>
        <v>1</v>
      </c>
      <c r="N723">
        <f>SUMIFS(K:K,I:I,I:I,J:J,J:J)</f>
        <v>1.0000000019999999</v>
      </c>
      <c r="O723" t="str">
        <f t="shared" si="35"/>
        <v/>
      </c>
    </row>
    <row r="724" spans="1:15" x14ac:dyDescent="0.25">
      <c r="A724">
        <v>8627</v>
      </c>
      <c r="B724" t="s">
        <v>141</v>
      </c>
      <c r="C724" t="s">
        <v>161</v>
      </c>
      <c r="D724">
        <v>4.1666666999999998E-2</v>
      </c>
      <c r="E724">
        <f t="shared" si="33"/>
        <v>1.0000000019999999</v>
      </c>
      <c r="F724" t="str">
        <f t="shared" si="34"/>
        <v/>
      </c>
      <c r="H724">
        <f>A724</f>
        <v>8627</v>
      </c>
      <c r="I724" t="str">
        <f>CONCATENATE("N",RIGHT(B724,5))</f>
        <v>N24019</v>
      </c>
      <c r="J724" t="str">
        <f>C724</f>
        <v>EM0_4885_0000</v>
      </c>
      <c r="K724">
        <f>D724*L724</f>
        <v>4.1666666999999998E-2</v>
      </c>
      <c r="L724">
        <f>IF(LEFT(B724,1)="F",_xlfn.IFNA(VLOOKUP(CONCATENATE("F",RIGHT(B:B,5),C:C),'F &amp; N Factors'!C:M,10,FALSE),1),_xlfn.IFNA(VLOOKUP(CONCATENATE("F",RIGHT(B:B,5),C:C),'F &amp; N Factors'!C:M,11,FALSE),1))</f>
        <v>1</v>
      </c>
      <c r="N724">
        <f>SUMIFS(K:K,I:I,I:I,J:J,J:J)</f>
        <v>1.0000000019999999</v>
      </c>
      <c r="O724" t="str">
        <f t="shared" si="35"/>
        <v/>
      </c>
    </row>
    <row r="725" spans="1:15" x14ac:dyDescent="0.25">
      <c r="A725">
        <v>8660</v>
      </c>
      <c r="B725" t="s">
        <v>141</v>
      </c>
      <c r="C725" t="s">
        <v>161</v>
      </c>
      <c r="D725">
        <v>4.1666666999999998E-2</v>
      </c>
      <c r="E725">
        <f t="shared" si="33"/>
        <v>1.0000000019999999</v>
      </c>
      <c r="F725" t="str">
        <f t="shared" si="34"/>
        <v/>
      </c>
      <c r="H725">
        <f>A725</f>
        <v>8660</v>
      </c>
      <c r="I725" t="str">
        <f>CONCATENATE("N",RIGHT(B725,5))</f>
        <v>N24019</v>
      </c>
      <c r="J725" t="str">
        <f>C725</f>
        <v>EM0_4885_0000</v>
      </c>
      <c r="K725">
        <f>D725*L725</f>
        <v>4.1666666999999998E-2</v>
      </c>
      <c r="L725">
        <f>IF(LEFT(B725,1)="F",_xlfn.IFNA(VLOOKUP(CONCATENATE("F",RIGHT(B:B,5),C:C),'F &amp; N Factors'!C:M,10,FALSE),1),_xlfn.IFNA(VLOOKUP(CONCATENATE("F",RIGHT(B:B,5),C:C),'F &amp; N Factors'!C:M,11,FALSE),1))</f>
        <v>1</v>
      </c>
      <c r="N725">
        <f>SUMIFS(K:K,I:I,I:I,J:J,J:J)</f>
        <v>1.0000000019999999</v>
      </c>
      <c r="O725" t="str">
        <f t="shared" si="35"/>
        <v/>
      </c>
    </row>
    <row r="726" spans="1:15" x14ac:dyDescent="0.25">
      <c r="A726">
        <v>8661</v>
      </c>
      <c r="B726" t="s">
        <v>141</v>
      </c>
      <c r="C726" t="s">
        <v>161</v>
      </c>
      <c r="D726">
        <v>0.66666666699999999</v>
      </c>
      <c r="E726">
        <f t="shared" si="33"/>
        <v>1.0000000019999999</v>
      </c>
      <c r="F726" t="str">
        <f t="shared" si="34"/>
        <v/>
      </c>
      <c r="H726">
        <f>A726</f>
        <v>8661</v>
      </c>
      <c r="I726" t="str">
        <f>CONCATENATE("N",RIGHT(B726,5))</f>
        <v>N24019</v>
      </c>
      <c r="J726" t="str">
        <f>C726</f>
        <v>EM0_4885_0000</v>
      </c>
      <c r="K726">
        <f>D726*L726</f>
        <v>0.66666666699999999</v>
      </c>
      <c r="L726">
        <f>IF(LEFT(B726,1)="F",_xlfn.IFNA(VLOOKUP(CONCATENATE("F",RIGHT(B:B,5),C:C),'F &amp; N Factors'!C:M,10,FALSE),1),_xlfn.IFNA(VLOOKUP(CONCATENATE("F",RIGHT(B:B,5),C:C),'F &amp; N Factors'!C:M,11,FALSE),1))</f>
        <v>1</v>
      </c>
      <c r="N726">
        <f>SUMIFS(K:K,I:I,I:I,J:J,J:J)</f>
        <v>1.0000000019999999</v>
      </c>
      <c r="O726" t="str">
        <f t="shared" si="35"/>
        <v/>
      </c>
    </row>
    <row r="727" spans="1:15" x14ac:dyDescent="0.25">
      <c r="A727">
        <v>8691</v>
      </c>
      <c r="B727" t="s">
        <v>141</v>
      </c>
      <c r="C727" t="s">
        <v>161</v>
      </c>
      <c r="D727">
        <v>4.1666666999999998E-2</v>
      </c>
      <c r="E727">
        <f t="shared" si="33"/>
        <v>1.0000000019999999</v>
      </c>
      <c r="F727" t="str">
        <f t="shared" si="34"/>
        <v/>
      </c>
      <c r="H727">
        <f>A727</f>
        <v>8691</v>
      </c>
      <c r="I727" t="str">
        <f>CONCATENATE("N",RIGHT(B727,5))</f>
        <v>N24019</v>
      </c>
      <c r="J727" t="str">
        <f>C727</f>
        <v>EM0_4885_0000</v>
      </c>
      <c r="K727">
        <f>D727*L727</f>
        <v>4.1666666999999998E-2</v>
      </c>
      <c r="L727">
        <f>IF(LEFT(B727,1)="F",_xlfn.IFNA(VLOOKUP(CONCATENATE("F",RIGHT(B:B,5),C:C),'F &amp; N Factors'!C:M,10,FALSE),1),_xlfn.IFNA(VLOOKUP(CONCATENATE("F",RIGHT(B:B,5),C:C),'F &amp; N Factors'!C:M,11,FALSE),1))</f>
        <v>1</v>
      </c>
      <c r="N727">
        <f>SUMIFS(K:K,I:I,I:I,J:J,J:J)</f>
        <v>1.0000000019999999</v>
      </c>
      <c r="O727" t="str">
        <f t="shared" si="35"/>
        <v/>
      </c>
    </row>
    <row r="728" spans="1:15" x14ac:dyDescent="0.25">
      <c r="A728">
        <v>8595</v>
      </c>
      <c r="B728" t="s">
        <v>141</v>
      </c>
      <c r="C728" t="s">
        <v>162</v>
      </c>
      <c r="D728">
        <v>1</v>
      </c>
      <c r="E728">
        <f t="shared" si="33"/>
        <v>1</v>
      </c>
      <c r="F728" t="str">
        <f t="shared" si="34"/>
        <v/>
      </c>
      <c r="H728">
        <f>A728</f>
        <v>8595</v>
      </c>
      <c r="I728" t="str">
        <f>CONCATENATE("N",RIGHT(B728,5))</f>
        <v>N24019</v>
      </c>
      <c r="J728" t="str">
        <f>C728</f>
        <v>EM0_4886_0000</v>
      </c>
      <c r="K728">
        <f>D728*L728</f>
        <v>0.69509228168905013</v>
      </c>
      <c r="L728">
        <f>IF(LEFT(B728,1)="F",_xlfn.IFNA(VLOOKUP(CONCATENATE("F",RIGHT(B:B,5),C:C),'F &amp; N Factors'!C:M,10,FALSE),1),_xlfn.IFNA(VLOOKUP(CONCATENATE("F",RIGHT(B:B,5),C:C),'F &amp; N Factors'!C:M,11,FALSE),1))</f>
        <v>0.69509228168905013</v>
      </c>
      <c r="N728">
        <f>SUMIFS(K:K,I:I,I:I,J:J,J:J)</f>
        <v>1</v>
      </c>
      <c r="O728" t="str">
        <f t="shared" si="35"/>
        <v/>
      </c>
    </row>
    <row r="729" spans="1:15" x14ac:dyDescent="0.25">
      <c r="A729">
        <v>8421</v>
      </c>
      <c r="B729" t="s">
        <v>141</v>
      </c>
      <c r="C729" t="s">
        <v>163</v>
      </c>
      <c r="D729">
        <v>0.16666666699999999</v>
      </c>
      <c r="E729">
        <f t="shared" si="33"/>
        <v>1.0000000019999999</v>
      </c>
      <c r="F729" t="str">
        <f t="shared" si="34"/>
        <v/>
      </c>
      <c r="H729">
        <f>A729</f>
        <v>8421</v>
      </c>
      <c r="I729" t="str">
        <f>CONCATENATE("N",RIGHT(B729,5))</f>
        <v>N24019</v>
      </c>
      <c r="J729" t="str">
        <f>C729</f>
        <v>EM0_4887_0000</v>
      </c>
      <c r="K729">
        <f>D729*L729</f>
        <v>0.16666666699999999</v>
      </c>
      <c r="L729">
        <f>IF(LEFT(B729,1)="F",_xlfn.IFNA(VLOOKUP(CONCATENATE("F",RIGHT(B:B,5),C:C),'F &amp; N Factors'!C:M,10,FALSE),1),_xlfn.IFNA(VLOOKUP(CONCATENATE("F",RIGHT(B:B,5),C:C),'F &amp; N Factors'!C:M,11,FALSE),1))</f>
        <v>1</v>
      </c>
      <c r="N729">
        <f>SUMIFS(K:K,I:I,I:I,J:J,J:J)</f>
        <v>1.0000000019999999</v>
      </c>
      <c r="O729" t="str">
        <f t="shared" si="35"/>
        <v/>
      </c>
    </row>
    <row r="730" spans="1:15" x14ac:dyDescent="0.25">
      <c r="A730">
        <v>8441</v>
      </c>
      <c r="B730" t="s">
        <v>141</v>
      </c>
      <c r="C730" t="s">
        <v>163</v>
      </c>
      <c r="D730">
        <v>0.16666666699999999</v>
      </c>
      <c r="E730">
        <f t="shared" si="33"/>
        <v>1.0000000019999999</v>
      </c>
      <c r="F730" t="str">
        <f t="shared" si="34"/>
        <v/>
      </c>
      <c r="H730">
        <f>A730</f>
        <v>8441</v>
      </c>
      <c r="I730" t="str">
        <f>CONCATENATE("N",RIGHT(B730,5))</f>
        <v>N24019</v>
      </c>
      <c r="J730" t="str">
        <f>C730</f>
        <v>EM0_4887_0000</v>
      </c>
      <c r="K730">
        <f>D730*L730</f>
        <v>0.16666666699999999</v>
      </c>
      <c r="L730">
        <f>IF(LEFT(B730,1)="F",_xlfn.IFNA(VLOOKUP(CONCATENATE("F",RIGHT(B:B,5),C:C),'F &amp; N Factors'!C:M,10,FALSE),1),_xlfn.IFNA(VLOOKUP(CONCATENATE("F",RIGHT(B:B,5),C:C),'F &amp; N Factors'!C:M,11,FALSE),1))</f>
        <v>1</v>
      </c>
      <c r="N730">
        <f>SUMIFS(K:K,I:I,I:I,J:J,J:J)</f>
        <v>1.0000000019999999</v>
      </c>
      <c r="O730" t="str">
        <f t="shared" si="35"/>
        <v/>
      </c>
    </row>
    <row r="731" spans="1:15" x14ac:dyDescent="0.25">
      <c r="A731">
        <v>8461</v>
      </c>
      <c r="B731" t="s">
        <v>141</v>
      </c>
      <c r="C731" t="s">
        <v>163</v>
      </c>
      <c r="D731">
        <v>0.16666666699999999</v>
      </c>
      <c r="E731">
        <f t="shared" si="33"/>
        <v>1.0000000019999999</v>
      </c>
      <c r="F731" t="str">
        <f t="shared" si="34"/>
        <v/>
      </c>
      <c r="H731">
        <f>A731</f>
        <v>8461</v>
      </c>
      <c r="I731" t="str">
        <f>CONCATENATE("N",RIGHT(B731,5))</f>
        <v>N24019</v>
      </c>
      <c r="J731" t="str">
        <f>C731</f>
        <v>EM0_4887_0000</v>
      </c>
      <c r="K731">
        <f>D731*L731</f>
        <v>0.16666666699999999</v>
      </c>
      <c r="L731">
        <f>IF(LEFT(B731,1)="F",_xlfn.IFNA(VLOOKUP(CONCATENATE("F",RIGHT(B:B,5),C:C),'F &amp; N Factors'!C:M,10,FALSE),1),_xlfn.IFNA(VLOOKUP(CONCATENATE("F",RIGHT(B:B,5),C:C),'F &amp; N Factors'!C:M,11,FALSE),1))</f>
        <v>1</v>
      </c>
      <c r="N731">
        <f>SUMIFS(K:K,I:I,I:I,J:J,J:J)</f>
        <v>1.0000000019999999</v>
      </c>
      <c r="O731" t="str">
        <f t="shared" si="35"/>
        <v/>
      </c>
    </row>
    <row r="732" spans="1:15" x14ac:dyDescent="0.25">
      <c r="A732">
        <v>8481</v>
      </c>
      <c r="B732" t="s">
        <v>141</v>
      </c>
      <c r="C732" t="s">
        <v>163</v>
      </c>
      <c r="D732">
        <v>0.16666666699999999</v>
      </c>
      <c r="E732">
        <f t="shared" si="33"/>
        <v>1.0000000019999999</v>
      </c>
      <c r="F732" t="str">
        <f t="shared" si="34"/>
        <v/>
      </c>
      <c r="H732">
        <f>A732</f>
        <v>8481</v>
      </c>
      <c r="I732" t="str">
        <f>CONCATENATE("N",RIGHT(B732,5))</f>
        <v>N24019</v>
      </c>
      <c r="J732" t="str">
        <f>C732</f>
        <v>EM0_4887_0000</v>
      </c>
      <c r="K732">
        <f>D732*L732</f>
        <v>0.16666666699999999</v>
      </c>
      <c r="L732">
        <f>IF(LEFT(B732,1)="F",_xlfn.IFNA(VLOOKUP(CONCATENATE("F",RIGHT(B:B,5),C:C),'F &amp; N Factors'!C:M,10,FALSE),1),_xlfn.IFNA(VLOOKUP(CONCATENATE("F",RIGHT(B:B,5),C:C),'F &amp; N Factors'!C:M,11,FALSE),1))</f>
        <v>1</v>
      </c>
      <c r="N732">
        <f>SUMIFS(K:K,I:I,I:I,J:J,J:J)</f>
        <v>1.0000000019999999</v>
      </c>
      <c r="O732" t="str">
        <f t="shared" si="35"/>
        <v/>
      </c>
    </row>
    <row r="733" spans="1:15" x14ac:dyDescent="0.25">
      <c r="A733">
        <v>8501</v>
      </c>
      <c r="B733" t="s">
        <v>141</v>
      </c>
      <c r="C733" t="s">
        <v>163</v>
      </c>
      <c r="D733">
        <v>0.16666666699999999</v>
      </c>
      <c r="E733">
        <f t="shared" si="33"/>
        <v>1.0000000019999999</v>
      </c>
      <c r="F733" t="str">
        <f t="shared" si="34"/>
        <v/>
      </c>
      <c r="H733">
        <f>A733</f>
        <v>8501</v>
      </c>
      <c r="I733" t="str">
        <f>CONCATENATE("N",RIGHT(B733,5))</f>
        <v>N24019</v>
      </c>
      <c r="J733" t="str">
        <f>C733</f>
        <v>EM0_4887_0000</v>
      </c>
      <c r="K733">
        <f>D733*L733</f>
        <v>0.16666666699999999</v>
      </c>
      <c r="L733">
        <f>IF(LEFT(B733,1)="F",_xlfn.IFNA(VLOOKUP(CONCATENATE("F",RIGHT(B:B,5),C:C),'F &amp; N Factors'!C:M,10,FALSE),1),_xlfn.IFNA(VLOOKUP(CONCATENATE("F",RIGHT(B:B,5),C:C),'F &amp; N Factors'!C:M,11,FALSE),1))</f>
        <v>1</v>
      </c>
      <c r="N733">
        <f>SUMIFS(K:K,I:I,I:I,J:J,J:J)</f>
        <v>1.0000000019999999</v>
      </c>
      <c r="O733" t="str">
        <f t="shared" si="35"/>
        <v/>
      </c>
    </row>
    <row r="734" spans="1:15" x14ac:dyDescent="0.25">
      <c r="A734">
        <v>8521</v>
      </c>
      <c r="B734" t="s">
        <v>141</v>
      </c>
      <c r="C734" t="s">
        <v>163</v>
      </c>
      <c r="D734">
        <v>0.16666666699999999</v>
      </c>
      <c r="E734">
        <f t="shared" si="33"/>
        <v>1.0000000019999999</v>
      </c>
      <c r="F734" t="str">
        <f t="shared" si="34"/>
        <v/>
      </c>
      <c r="H734">
        <f>A734</f>
        <v>8521</v>
      </c>
      <c r="I734" t="str">
        <f>CONCATENATE("N",RIGHT(B734,5))</f>
        <v>N24019</v>
      </c>
      <c r="J734" t="str">
        <f>C734</f>
        <v>EM0_4887_0000</v>
      </c>
      <c r="K734">
        <f>D734*L734</f>
        <v>0.16666666699999999</v>
      </c>
      <c r="L734">
        <f>IF(LEFT(B734,1)="F",_xlfn.IFNA(VLOOKUP(CONCATENATE("F",RIGHT(B:B,5),C:C),'F &amp; N Factors'!C:M,10,FALSE),1),_xlfn.IFNA(VLOOKUP(CONCATENATE("F",RIGHT(B:B,5),C:C),'F &amp; N Factors'!C:M,11,FALSE),1))</f>
        <v>1</v>
      </c>
      <c r="N734">
        <f>SUMIFS(K:K,I:I,I:I,J:J,J:J)</f>
        <v>1.0000000019999999</v>
      </c>
      <c r="O734" t="str">
        <f t="shared" si="35"/>
        <v/>
      </c>
    </row>
    <row r="735" spans="1:15" x14ac:dyDescent="0.25">
      <c r="A735">
        <v>8797</v>
      </c>
      <c r="B735" t="s">
        <v>141</v>
      </c>
      <c r="C735" t="s">
        <v>164</v>
      </c>
      <c r="D735">
        <v>6.25E-2</v>
      </c>
      <c r="E735">
        <f t="shared" si="33"/>
        <v>1</v>
      </c>
      <c r="F735" t="str">
        <f t="shared" si="34"/>
        <v/>
      </c>
      <c r="H735">
        <f>A735</f>
        <v>8797</v>
      </c>
      <c r="I735" t="str">
        <f>CONCATENATE("N",RIGHT(B735,5))</f>
        <v>N24019</v>
      </c>
      <c r="J735" t="str">
        <f>C735</f>
        <v>EM0_4888_0000</v>
      </c>
      <c r="K735">
        <f>D735*L735</f>
        <v>6.25E-2</v>
      </c>
      <c r="L735">
        <f>IF(LEFT(B735,1)="F",_xlfn.IFNA(VLOOKUP(CONCATENATE("F",RIGHT(B:B,5),C:C),'F &amp; N Factors'!C:M,10,FALSE),1),_xlfn.IFNA(VLOOKUP(CONCATENATE("F",RIGHT(B:B,5),C:C),'F &amp; N Factors'!C:M,11,FALSE),1))</f>
        <v>1</v>
      </c>
      <c r="N735">
        <f>SUMIFS(K:K,I:I,I:I,J:J,J:J)</f>
        <v>1</v>
      </c>
      <c r="O735" t="str">
        <f t="shared" si="35"/>
        <v/>
      </c>
    </row>
    <row r="736" spans="1:15" x14ac:dyDescent="0.25">
      <c r="A736">
        <v>8798</v>
      </c>
      <c r="B736" t="s">
        <v>141</v>
      </c>
      <c r="C736" t="s">
        <v>164</v>
      </c>
      <c r="D736">
        <v>6.25E-2</v>
      </c>
      <c r="E736">
        <f t="shared" si="33"/>
        <v>1</v>
      </c>
      <c r="F736" t="str">
        <f t="shared" si="34"/>
        <v/>
      </c>
      <c r="H736">
        <f>A736</f>
        <v>8798</v>
      </c>
      <c r="I736" t="str">
        <f>CONCATENATE("N",RIGHT(B736,5))</f>
        <v>N24019</v>
      </c>
      <c r="J736" t="str">
        <f>C736</f>
        <v>EM0_4888_0000</v>
      </c>
      <c r="K736">
        <f>D736*L736</f>
        <v>6.25E-2</v>
      </c>
      <c r="L736">
        <f>IF(LEFT(B736,1)="F",_xlfn.IFNA(VLOOKUP(CONCATENATE("F",RIGHT(B:B,5),C:C),'F &amp; N Factors'!C:M,10,FALSE),1),_xlfn.IFNA(VLOOKUP(CONCATENATE("F",RIGHT(B:B,5),C:C),'F &amp; N Factors'!C:M,11,FALSE),1))</f>
        <v>1</v>
      </c>
      <c r="N736">
        <f>SUMIFS(K:K,I:I,I:I,J:J,J:J)</f>
        <v>1</v>
      </c>
      <c r="O736" t="str">
        <f t="shared" si="35"/>
        <v/>
      </c>
    </row>
    <row r="737" spans="1:15" x14ac:dyDescent="0.25">
      <c r="A737">
        <v>8824</v>
      </c>
      <c r="B737" t="s">
        <v>141</v>
      </c>
      <c r="C737" t="s">
        <v>164</v>
      </c>
      <c r="D737">
        <v>6.25E-2</v>
      </c>
      <c r="E737">
        <f t="shared" si="33"/>
        <v>1</v>
      </c>
      <c r="F737" t="str">
        <f t="shared" si="34"/>
        <v/>
      </c>
      <c r="H737">
        <f>A737</f>
        <v>8824</v>
      </c>
      <c r="I737" t="str">
        <f>CONCATENATE("N",RIGHT(B737,5))</f>
        <v>N24019</v>
      </c>
      <c r="J737" t="str">
        <f>C737</f>
        <v>EM0_4888_0000</v>
      </c>
      <c r="K737">
        <f>D737*L737</f>
        <v>6.25E-2</v>
      </c>
      <c r="L737">
        <f>IF(LEFT(B737,1)="F",_xlfn.IFNA(VLOOKUP(CONCATENATE("F",RIGHT(B:B,5),C:C),'F &amp; N Factors'!C:M,10,FALSE),1),_xlfn.IFNA(VLOOKUP(CONCATENATE("F",RIGHT(B:B,5),C:C),'F &amp; N Factors'!C:M,11,FALSE),1))</f>
        <v>1</v>
      </c>
      <c r="N737">
        <f>SUMIFS(K:K,I:I,I:I,J:J,J:J)</f>
        <v>1</v>
      </c>
      <c r="O737" t="str">
        <f t="shared" si="35"/>
        <v/>
      </c>
    </row>
    <row r="738" spans="1:15" x14ac:dyDescent="0.25">
      <c r="A738">
        <v>8850</v>
      </c>
      <c r="B738" t="s">
        <v>141</v>
      </c>
      <c r="C738" t="s">
        <v>164</v>
      </c>
      <c r="D738">
        <v>6.25E-2</v>
      </c>
      <c r="E738">
        <f t="shared" si="33"/>
        <v>1</v>
      </c>
      <c r="F738" t="str">
        <f t="shared" si="34"/>
        <v/>
      </c>
      <c r="H738">
        <f>A738</f>
        <v>8850</v>
      </c>
      <c r="I738" t="str">
        <f>CONCATENATE("N",RIGHT(B738,5))</f>
        <v>N24019</v>
      </c>
      <c r="J738" t="str">
        <f>C738</f>
        <v>EM0_4888_0000</v>
      </c>
      <c r="K738">
        <f>D738*L738</f>
        <v>6.25E-2</v>
      </c>
      <c r="L738">
        <f>IF(LEFT(B738,1)="F",_xlfn.IFNA(VLOOKUP(CONCATENATE("F",RIGHT(B:B,5),C:C),'F &amp; N Factors'!C:M,10,FALSE),1),_xlfn.IFNA(VLOOKUP(CONCATENATE("F",RIGHT(B:B,5),C:C),'F &amp; N Factors'!C:M,11,FALSE),1))</f>
        <v>1</v>
      </c>
      <c r="N738">
        <f>SUMIFS(K:K,I:I,I:I,J:J,J:J)</f>
        <v>1</v>
      </c>
      <c r="O738" t="str">
        <f t="shared" si="35"/>
        <v/>
      </c>
    </row>
    <row r="739" spans="1:15" x14ac:dyDescent="0.25">
      <c r="A739">
        <v>8875</v>
      </c>
      <c r="B739" t="s">
        <v>141</v>
      </c>
      <c r="C739" t="s">
        <v>164</v>
      </c>
      <c r="D739">
        <v>6.25E-2</v>
      </c>
      <c r="E739">
        <f t="shared" si="33"/>
        <v>1</v>
      </c>
      <c r="F739" t="str">
        <f t="shared" si="34"/>
        <v/>
      </c>
      <c r="H739">
        <f>A739</f>
        <v>8875</v>
      </c>
      <c r="I739" t="str">
        <f>CONCATENATE("N",RIGHT(B739,5))</f>
        <v>N24019</v>
      </c>
      <c r="J739" t="str">
        <f>C739</f>
        <v>EM0_4888_0000</v>
      </c>
      <c r="K739">
        <f>D739*L739</f>
        <v>6.25E-2</v>
      </c>
      <c r="L739">
        <f>IF(LEFT(B739,1)="F",_xlfn.IFNA(VLOOKUP(CONCATENATE("F",RIGHT(B:B,5),C:C),'F &amp; N Factors'!C:M,10,FALSE),1),_xlfn.IFNA(VLOOKUP(CONCATENATE("F",RIGHT(B:B,5),C:C),'F &amp; N Factors'!C:M,11,FALSE),1))</f>
        <v>1</v>
      </c>
      <c r="N739">
        <f>SUMIFS(K:K,I:I,I:I,J:J,J:J)</f>
        <v>1</v>
      </c>
      <c r="O739" t="str">
        <f t="shared" si="35"/>
        <v/>
      </c>
    </row>
    <row r="740" spans="1:15" x14ac:dyDescent="0.25">
      <c r="A740">
        <v>8876</v>
      </c>
      <c r="B740" t="s">
        <v>141</v>
      </c>
      <c r="C740" t="s">
        <v>164</v>
      </c>
      <c r="D740">
        <v>6.25E-2</v>
      </c>
      <c r="E740">
        <f t="shared" si="33"/>
        <v>1</v>
      </c>
      <c r="F740" t="str">
        <f t="shared" si="34"/>
        <v/>
      </c>
      <c r="H740">
        <f>A740</f>
        <v>8876</v>
      </c>
      <c r="I740" t="str">
        <f>CONCATENATE("N",RIGHT(B740,5))</f>
        <v>N24019</v>
      </c>
      <c r="J740" t="str">
        <f>C740</f>
        <v>EM0_4888_0000</v>
      </c>
      <c r="K740">
        <f>D740*L740</f>
        <v>6.25E-2</v>
      </c>
      <c r="L740">
        <f>IF(LEFT(B740,1)="F",_xlfn.IFNA(VLOOKUP(CONCATENATE("F",RIGHT(B:B,5),C:C),'F &amp; N Factors'!C:M,10,FALSE),1),_xlfn.IFNA(VLOOKUP(CONCATENATE("F",RIGHT(B:B,5),C:C),'F &amp; N Factors'!C:M,11,FALSE),1))</f>
        <v>1</v>
      </c>
      <c r="N740">
        <f>SUMIFS(K:K,I:I,I:I,J:J,J:J)</f>
        <v>1</v>
      </c>
      <c r="O740" t="str">
        <f t="shared" si="35"/>
        <v/>
      </c>
    </row>
    <row r="741" spans="1:15" x14ac:dyDescent="0.25">
      <c r="A741">
        <v>8877</v>
      </c>
      <c r="B741" t="s">
        <v>141</v>
      </c>
      <c r="C741" t="s">
        <v>164</v>
      </c>
      <c r="D741">
        <v>6.25E-2</v>
      </c>
      <c r="E741">
        <f t="shared" si="33"/>
        <v>1</v>
      </c>
      <c r="F741" t="str">
        <f t="shared" si="34"/>
        <v/>
      </c>
      <c r="H741">
        <f>A741</f>
        <v>8877</v>
      </c>
      <c r="I741" t="str">
        <f>CONCATENATE("N",RIGHT(B741,5))</f>
        <v>N24019</v>
      </c>
      <c r="J741" t="str">
        <f>C741</f>
        <v>EM0_4888_0000</v>
      </c>
      <c r="K741">
        <f>D741*L741</f>
        <v>6.25E-2</v>
      </c>
      <c r="L741">
        <f>IF(LEFT(B741,1)="F",_xlfn.IFNA(VLOOKUP(CONCATENATE("F",RIGHT(B:B,5),C:C),'F &amp; N Factors'!C:M,10,FALSE),1),_xlfn.IFNA(VLOOKUP(CONCATENATE("F",RIGHT(B:B,5),C:C),'F &amp; N Factors'!C:M,11,FALSE),1))</f>
        <v>1</v>
      </c>
      <c r="N741">
        <f>SUMIFS(K:K,I:I,I:I,J:J,J:J)</f>
        <v>1</v>
      </c>
      <c r="O741" t="str">
        <f t="shared" si="35"/>
        <v/>
      </c>
    </row>
    <row r="742" spans="1:15" x14ac:dyDescent="0.25">
      <c r="A742">
        <v>8878</v>
      </c>
      <c r="B742" t="s">
        <v>141</v>
      </c>
      <c r="C742" t="s">
        <v>164</v>
      </c>
      <c r="D742">
        <v>6.25E-2</v>
      </c>
      <c r="E742">
        <f t="shared" si="33"/>
        <v>1</v>
      </c>
      <c r="F742" t="str">
        <f t="shared" si="34"/>
        <v/>
      </c>
      <c r="H742">
        <f>A742</f>
        <v>8878</v>
      </c>
      <c r="I742" t="str">
        <f>CONCATENATE("N",RIGHT(B742,5))</f>
        <v>N24019</v>
      </c>
      <c r="J742" t="str">
        <f>C742</f>
        <v>EM0_4888_0000</v>
      </c>
      <c r="K742">
        <f>D742*L742</f>
        <v>6.25E-2</v>
      </c>
      <c r="L742">
        <f>IF(LEFT(B742,1)="F",_xlfn.IFNA(VLOOKUP(CONCATENATE("F",RIGHT(B:B,5),C:C),'F &amp; N Factors'!C:M,10,FALSE),1),_xlfn.IFNA(VLOOKUP(CONCATENATE("F",RIGHT(B:B,5),C:C),'F &amp; N Factors'!C:M,11,FALSE),1))</f>
        <v>1</v>
      </c>
      <c r="N742">
        <f>SUMIFS(K:K,I:I,I:I,J:J,J:J)</f>
        <v>1</v>
      </c>
      <c r="O742" t="str">
        <f t="shared" si="35"/>
        <v/>
      </c>
    </row>
    <row r="743" spans="1:15" x14ac:dyDescent="0.25">
      <c r="A743">
        <v>8905</v>
      </c>
      <c r="B743" t="s">
        <v>141</v>
      </c>
      <c r="C743" t="s">
        <v>164</v>
      </c>
      <c r="D743">
        <v>6.25E-2</v>
      </c>
      <c r="E743">
        <f t="shared" si="33"/>
        <v>1</v>
      </c>
      <c r="F743" t="str">
        <f t="shared" si="34"/>
        <v/>
      </c>
      <c r="H743">
        <f>A743</f>
        <v>8905</v>
      </c>
      <c r="I743" t="str">
        <f>CONCATENATE("N",RIGHT(B743,5))</f>
        <v>N24019</v>
      </c>
      <c r="J743" t="str">
        <f>C743</f>
        <v>EM0_4888_0000</v>
      </c>
      <c r="K743">
        <f>D743*L743</f>
        <v>6.25E-2</v>
      </c>
      <c r="L743">
        <f>IF(LEFT(B743,1)="F",_xlfn.IFNA(VLOOKUP(CONCATENATE("F",RIGHT(B:B,5),C:C),'F &amp; N Factors'!C:M,10,FALSE),1),_xlfn.IFNA(VLOOKUP(CONCATENATE("F",RIGHT(B:B,5),C:C),'F &amp; N Factors'!C:M,11,FALSE),1))</f>
        <v>1</v>
      </c>
      <c r="N743">
        <f>SUMIFS(K:K,I:I,I:I,J:J,J:J)</f>
        <v>1</v>
      </c>
      <c r="O743" t="str">
        <f t="shared" si="35"/>
        <v/>
      </c>
    </row>
    <row r="744" spans="1:15" x14ac:dyDescent="0.25">
      <c r="A744">
        <v>8906</v>
      </c>
      <c r="B744" t="s">
        <v>141</v>
      </c>
      <c r="C744" t="s">
        <v>164</v>
      </c>
      <c r="D744">
        <v>6.25E-2</v>
      </c>
      <c r="E744">
        <f t="shared" si="33"/>
        <v>1</v>
      </c>
      <c r="F744" t="str">
        <f t="shared" si="34"/>
        <v/>
      </c>
      <c r="H744">
        <f>A744</f>
        <v>8906</v>
      </c>
      <c r="I744" t="str">
        <f>CONCATENATE("N",RIGHT(B744,5))</f>
        <v>N24019</v>
      </c>
      <c r="J744" t="str">
        <f>C744</f>
        <v>EM0_4888_0000</v>
      </c>
      <c r="K744">
        <f>D744*L744</f>
        <v>6.25E-2</v>
      </c>
      <c r="L744">
        <f>IF(LEFT(B744,1)="F",_xlfn.IFNA(VLOOKUP(CONCATENATE("F",RIGHT(B:B,5),C:C),'F &amp; N Factors'!C:M,10,FALSE),1),_xlfn.IFNA(VLOOKUP(CONCATENATE("F",RIGHT(B:B,5),C:C),'F &amp; N Factors'!C:M,11,FALSE),1))</f>
        <v>1</v>
      </c>
      <c r="N744">
        <f>SUMIFS(K:K,I:I,I:I,J:J,J:J)</f>
        <v>1</v>
      </c>
      <c r="O744" t="str">
        <f t="shared" si="35"/>
        <v/>
      </c>
    </row>
    <row r="745" spans="1:15" x14ac:dyDescent="0.25">
      <c r="A745">
        <v>8907</v>
      </c>
      <c r="B745" t="s">
        <v>141</v>
      </c>
      <c r="C745" t="s">
        <v>164</v>
      </c>
      <c r="D745">
        <v>6.25E-2</v>
      </c>
      <c r="E745">
        <f t="shared" si="33"/>
        <v>1</v>
      </c>
      <c r="F745" t="str">
        <f t="shared" si="34"/>
        <v/>
      </c>
      <c r="H745">
        <f>A745</f>
        <v>8907</v>
      </c>
      <c r="I745" t="str">
        <f>CONCATENATE("N",RIGHT(B745,5))</f>
        <v>N24019</v>
      </c>
      <c r="J745" t="str">
        <f>C745</f>
        <v>EM0_4888_0000</v>
      </c>
      <c r="K745">
        <f>D745*L745</f>
        <v>6.25E-2</v>
      </c>
      <c r="L745">
        <f>IF(LEFT(B745,1)="F",_xlfn.IFNA(VLOOKUP(CONCATENATE("F",RIGHT(B:B,5),C:C),'F &amp; N Factors'!C:M,10,FALSE),1),_xlfn.IFNA(VLOOKUP(CONCATENATE("F",RIGHT(B:B,5),C:C),'F &amp; N Factors'!C:M,11,FALSE),1))</f>
        <v>1</v>
      </c>
      <c r="N745">
        <f>SUMIFS(K:K,I:I,I:I,J:J,J:J)</f>
        <v>1</v>
      </c>
      <c r="O745" t="str">
        <f t="shared" si="35"/>
        <v/>
      </c>
    </row>
    <row r="746" spans="1:15" x14ac:dyDescent="0.25">
      <c r="A746">
        <v>8908</v>
      </c>
      <c r="B746" t="s">
        <v>141</v>
      </c>
      <c r="C746" t="s">
        <v>164</v>
      </c>
      <c r="D746">
        <v>6.25E-2</v>
      </c>
      <c r="E746">
        <f t="shared" si="33"/>
        <v>1</v>
      </c>
      <c r="F746" t="str">
        <f t="shared" si="34"/>
        <v/>
      </c>
      <c r="H746">
        <f>A746</f>
        <v>8908</v>
      </c>
      <c r="I746" t="str">
        <f>CONCATENATE("N",RIGHT(B746,5))</f>
        <v>N24019</v>
      </c>
      <c r="J746" t="str">
        <f>C746</f>
        <v>EM0_4888_0000</v>
      </c>
      <c r="K746">
        <f>D746*L746</f>
        <v>6.25E-2</v>
      </c>
      <c r="L746">
        <f>IF(LEFT(B746,1)="F",_xlfn.IFNA(VLOOKUP(CONCATENATE("F",RIGHT(B:B,5),C:C),'F &amp; N Factors'!C:M,10,FALSE),1),_xlfn.IFNA(VLOOKUP(CONCATENATE("F",RIGHT(B:B,5),C:C),'F &amp; N Factors'!C:M,11,FALSE),1))</f>
        <v>1</v>
      </c>
      <c r="N746">
        <f>SUMIFS(K:K,I:I,I:I,J:J,J:J)</f>
        <v>1</v>
      </c>
      <c r="O746" t="str">
        <f t="shared" si="35"/>
        <v/>
      </c>
    </row>
    <row r="747" spans="1:15" x14ac:dyDescent="0.25">
      <c r="A747">
        <v>8911</v>
      </c>
      <c r="B747" t="s">
        <v>141</v>
      </c>
      <c r="C747" t="s">
        <v>164</v>
      </c>
      <c r="D747">
        <v>6.25E-2</v>
      </c>
      <c r="E747">
        <f t="shared" si="33"/>
        <v>1</v>
      </c>
      <c r="F747" t="str">
        <f t="shared" si="34"/>
        <v/>
      </c>
      <c r="H747">
        <f>A747</f>
        <v>8911</v>
      </c>
      <c r="I747" t="str">
        <f>CONCATENATE("N",RIGHT(B747,5))</f>
        <v>N24019</v>
      </c>
      <c r="J747" t="str">
        <f>C747</f>
        <v>EM0_4888_0000</v>
      </c>
      <c r="K747">
        <f>D747*L747</f>
        <v>6.25E-2</v>
      </c>
      <c r="L747">
        <f>IF(LEFT(B747,1)="F",_xlfn.IFNA(VLOOKUP(CONCATENATE("F",RIGHT(B:B,5),C:C),'F &amp; N Factors'!C:M,10,FALSE),1),_xlfn.IFNA(VLOOKUP(CONCATENATE("F",RIGHT(B:B,5),C:C),'F &amp; N Factors'!C:M,11,FALSE),1))</f>
        <v>1</v>
      </c>
      <c r="N747">
        <f>SUMIFS(K:K,I:I,I:I,J:J,J:J)</f>
        <v>1</v>
      </c>
      <c r="O747" t="str">
        <f t="shared" si="35"/>
        <v/>
      </c>
    </row>
    <row r="748" spans="1:15" x14ac:dyDescent="0.25">
      <c r="A748">
        <v>8912</v>
      </c>
      <c r="B748" t="s">
        <v>141</v>
      </c>
      <c r="C748" t="s">
        <v>164</v>
      </c>
      <c r="D748">
        <v>6.25E-2</v>
      </c>
      <c r="E748">
        <f t="shared" si="33"/>
        <v>1</v>
      </c>
      <c r="F748" t="str">
        <f t="shared" si="34"/>
        <v/>
      </c>
      <c r="H748">
        <f>A748</f>
        <v>8912</v>
      </c>
      <c r="I748" t="str">
        <f>CONCATENATE("N",RIGHT(B748,5))</f>
        <v>N24019</v>
      </c>
      <c r="J748" t="str">
        <f>C748</f>
        <v>EM0_4888_0000</v>
      </c>
      <c r="K748">
        <f>D748*L748</f>
        <v>6.25E-2</v>
      </c>
      <c r="L748">
        <f>IF(LEFT(B748,1)="F",_xlfn.IFNA(VLOOKUP(CONCATENATE("F",RIGHT(B:B,5),C:C),'F &amp; N Factors'!C:M,10,FALSE),1),_xlfn.IFNA(VLOOKUP(CONCATENATE("F",RIGHT(B:B,5),C:C),'F &amp; N Factors'!C:M,11,FALSE),1))</f>
        <v>1</v>
      </c>
      <c r="N748">
        <f>SUMIFS(K:K,I:I,I:I,J:J,J:J)</f>
        <v>1</v>
      </c>
      <c r="O748" t="str">
        <f t="shared" si="35"/>
        <v/>
      </c>
    </row>
    <row r="749" spans="1:15" x14ac:dyDescent="0.25">
      <c r="A749">
        <v>8964</v>
      </c>
      <c r="B749" t="s">
        <v>141</v>
      </c>
      <c r="C749" t="s">
        <v>164</v>
      </c>
      <c r="D749">
        <v>6.25E-2</v>
      </c>
      <c r="E749">
        <f t="shared" si="33"/>
        <v>1</v>
      </c>
      <c r="F749" t="str">
        <f t="shared" si="34"/>
        <v/>
      </c>
      <c r="H749">
        <f>A749</f>
        <v>8964</v>
      </c>
      <c r="I749" t="str">
        <f>CONCATENATE("N",RIGHT(B749,5))</f>
        <v>N24019</v>
      </c>
      <c r="J749" t="str">
        <f>C749</f>
        <v>EM0_4888_0000</v>
      </c>
      <c r="K749">
        <f>D749*L749</f>
        <v>6.25E-2</v>
      </c>
      <c r="L749">
        <f>IF(LEFT(B749,1)="F",_xlfn.IFNA(VLOOKUP(CONCATENATE("F",RIGHT(B:B,5),C:C),'F &amp; N Factors'!C:M,10,FALSE),1),_xlfn.IFNA(VLOOKUP(CONCATENATE("F",RIGHT(B:B,5),C:C),'F &amp; N Factors'!C:M,11,FALSE),1))</f>
        <v>1</v>
      </c>
      <c r="N749">
        <f>SUMIFS(K:K,I:I,I:I,J:J,J:J)</f>
        <v>1</v>
      </c>
      <c r="O749" t="str">
        <f t="shared" si="35"/>
        <v/>
      </c>
    </row>
    <row r="750" spans="1:15" x14ac:dyDescent="0.25">
      <c r="A750">
        <v>8967</v>
      </c>
      <c r="B750" t="s">
        <v>141</v>
      </c>
      <c r="C750" t="s">
        <v>164</v>
      </c>
      <c r="D750">
        <v>6.25E-2</v>
      </c>
      <c r="E750">
        <f t="shared" si="33"/>
        <v>1</v>
      </c>
      <c r="F750" t="str">
        <f t="shared" si="34"/>
        <v/>
      </c>
      <c r="H750">
        <f>A750</f>
        <v>8967</v>
      </c>
      <c r="I750" t="str">
        <f>CONCATENATE("N",RIGHT(B750,5))</f>
        <v>N24019</v>
      </c>
      <c r="J750" t="str">
        <f>C750</f>
        <v>EM0_4888_0000</v>
      </c>
      <c r="K750">
        <f>D750*L750</f>
        <v>6.25E-2</v>
      </c>
      <c r="L750">
        <f>IF(LEFT(B750,1)="F",_xlfn.IFNA(VLOOKUP(CONCATENATE("F",RIGHT(B:B,5),C:C),'F &amp; N Factors'!C:M,10,FALSE),1),_xlfn.IFNA(VLOOKUP(CONCATENATE("F",RIGHT(B:B,5),C:C),'F &amp; N Factors'!C:M,11,FALSE),1))</f>
        <v>1</v>
      </c>
      <c r="N750">
        <f>SUMIFS(K:K,I:I,I:I,J:J,J:J)</f>
        <v>1</v>
      </c>
      <c r="O750" t="str">
        <f t="shared" si="35"/>
        <v/>
      </c>
    </row>
    <row r="751" spans="1:15" x14ac:dyDescent="0.25">
      <c r="A751">
        <v>8879</v>
      </c>
      <c r="B751" t="s">
        <v>141</v>
      </c>
      <c r="C751" t="s">
        <v>165</v>
      </c>
      <c r="D751">
        <v>0.5</v>
      </c>
      <c r="E751">
        <f t="shared" si="33"/>
        <v>1</v>
      </c>
      <c r="F751" t="str">
        <f t="shared" si="34"/>
        <v/>
      </c>
      <c r="H751">
        <f>A751</f>
        <v>8879</v>
      </c>
      <c r="I751" t="str">
        <f>CONCATENATE("N",RIGHT(B751,5))</f>
        <v>N24019</v>
      </c>
      <c r="J751" t="str">
        <f>C751</f>
        <v>EM0_4889_0000</v>
      </c>
      <c r="K751">
        <f>D751*L751</f>
        <v>0.5</v>
      </c>
      <c r="L751">
        <f>IF(LEFT(B751,1)="F",_xlfn.IFNA(VLOOKUP(CONCATENATE("F",RIGHT(B:B,5),C:C),'F &amp; N Factors'!C:M,10,FALSE),1),_xlfn.IFNA(VLOOKUP(CONCATENATE("F",RIGHT(B:B,5),C:C),'F &amp; N Factors'!C:M,11,FALSE),1))</f>
        <v>1</v>
      </c>
      <c r="N751">
        <f>SUMIFS(K:K,I:I,I:I,J:J,J:J)</f>
        <v>1</v>
      </c>
      <c r="O751" t="str">
        <f t="shared" si="35"/>
        <v/>
      </c>
    </row>
    <row r="752" spans="1:15" x14ac:dyDescent="0.25">
      <c r="A752">
        <v>8913</v>
      </c>
      <c r="B752" t="s">
        <v>141</v>
      </c>
      <c r="C752" t="s">
        <v>165</v>
      </c>
      <c r="D752">
        <v>0.25</v>
      </c>
      <c r="E752">
        <f t="shared" si="33"/>
        <v>1</v>
      </c>
      <c r="F752" t="str">
        <f t="shared" si="34"/>
        <v/>
      </c>
      <c r="H752">
        <f>A752</f>
        <v>8913</v>
      </c>
      <c r="I752" t="str">
        <f>CONCATENATE("N",RIGHT(B752,5))</f>
        <v>N24019</v>
      </c>
      <c r="J752" t="str">
        <f>C752</f>
        <v>EM0_4889_0000</v>
      </c>
      <c r="K752">
        <f>D752*L752</f>
        <v>0.25</v>
      </c>
      <c r="L752">
        <f>IF(LEFT(B752,1)="F",_xlfn.IFNA(VLOOKUP(CONCATENATE("F",RIGHT(B:B,5),C:C),'F &amp; N Factors'!C:M,10,FALSE),1),_xlfn.IFNA(VLOOKUP(CONCATENATE("F",RIGHT(B:B,5),C:C),'F &amp; N Factors'!C:M,11,FALSE),1))</f>
        <v>1</v>
      </c>
      <c r="N752">
        <f>SUMIFS(K:K,I:I,I:I,J:J,J:J)</f>
        <v>1</v>
      </c>
      <c r="O752" t="str">
        <f t="shared" si="35"/>
        <v/>
      </c>
    </row>
    <row r="753" spans="1:15" x14ac:dyDescent="0.25">
      <c r="A753">
        <v>8915</v>
      </c>
      <c r="B753" t="s">
        <v>141</v>
      </c>
      <c r="C753" t="s">
        <v>165</v>
      </c>
      <c r="D753">
        <v>0.25</v>
      </c>
      <c r="E753">
        <f t="shared" si="33"/>
        <v>1</v>
      </c>
      <c r="F753" t="str">
        <f t="shared" si="34"/>
        <v/>
      </c>
      <c r="H753">
        <f>A753</f>
        <v>8915</v>
      </c>
      <c r="I753" t="str">
        <f>CONCATENATE("N",RIGHT(B753,5))</f>
        <v>N24019</v>
      </c>
      <c r="J753" t="str">
        <f>C753</f>
        <v>EM0_4889_0000</v>
      </c>
      <c r="K753">
        <f>D753*L753</f>
        <v>0.25</v>
      </c>
      <c r="L753">
        <f>IF(LEFT(B753,1)="F",_xlfn.IFNA(VLOOKUP(CONCATENATE("F",RIGHT(B:B,5),C:C),'F &amp; N Factors'!C:M,10,FALSE),1),_xlfn.IFNA(VLOOKUP(CONCATENATE("F",RIGHT(B:B,5),C:C),'F &amp; N Factors'!C:M,11,FALSE),1))</f>
        <v>1</v>
      </c>
      <c r="N753">
        <f>SUMIFS(K:K,I:I,I:I,J:J,J:J)</f>
        <v>1</v>
      </c>
      <c r="O753" t="str">
        <f t="shared" si="35"/>
        <v/>
      </c>
    </row>
    <row r="754" spans="1:15" x14ac:dyDescent="0.25">
      <c r="A754">
        <v>8922</v>
      </c>
      <c r="B754" t="s">
        <v>141</v>
      </c>
      <c r="C754" t="s">
        <v>166</v>
      </c>
      <c r="D754">
        <v>0.25</v>
      </c>
      <c r="E754">
        <f t="shared" si="33"/>
        <v>1</v>
      </c>
      <c r="F754" t="str">
        <f t="shared" si="34"/>
        <v/>
      </c>
      <c r="H754">
        <f>A754</f>
        <v>8922</v>
      </c>
      <c r="I754" t="str">
        <f>CONCATENATE("N",RIGHT(B754,5))</f>
        <v>N24019</v>
      </c>
      <c r="J754" t="str">
        <f>C754</f>
        <v>EM0_4890_0000</v>
      </c>
      <c r="K754">
        <f>D754*L754</f>
        <v>0.25</v>
      </c>
      <c r="L754">
        <f>IF(LEFT(B754,1)="F",_xlfn.IFNA(VLOOKUP(CONCATENATE("F",RIGHT(B:B,5),C:C),'F &amp; N Factors'!C:M,10,FALSE),1),_xlfn.IFNA(VLOOKUP(CONCATENATE("F",RIGHT(B:B,5),C:C),'F &amp; N Factors'!C:M,11,FALSE),1))</f>
        <v>1</v>
      </c>
      <c r="N754">
        <f>SUMIFS(K:K,I:I,I:I,J:J,J:J)</f>
        <v>1</v>
      </c>
      <c r="O754" t="str">
        <f t="shared" si="35"/>
        <v/>
      </c>
    </row>
    <row r="755" spans="1:15" x14ac:dyDescent="0.25">
      <c r="A755">
        <v>8923</v>
      </c>
      <c r="B755" t="s">
        <v>141</v>
      </c>
      <c r="C755" t="s">
        <v>166</v>
      </c>
      <c r="D755">
        <v>0.75</v>
      </c>
      <c r="E755">
        <f t="shared" si="33"/>
        <v>1</v>
      </c>
      <c r="F755" t="str">
        <f t="shared" si="34"/>
        <v/>
      </c>
      <c r="H755">
        <f>A755</f>
        <v>8923</v>
      </c>
      <c r="I755" t="str">
        <f>CONCATENATE("N",RIGHT(B755,5))</f>
        <v>N24019</v>
      </c>
      <c r="J755" t="str">
        <f>C755</f>
        <v>EM0_4890_0000</v>
      </c>
      <c r="K755">
        <f>D755*L755</f>
        <v>0.75</v>
      </c>
      <c r="L755">
        <f>IF(LEFT(B755,1)="F",_xlfn.IFNA(VLOOKUP(CONCATENATE("F",RIGHT(B:B,5),C:C),'F &amp; N Factors'!C:M,10,FALSE),1),_xlfn.IFNA(VLOOKUP(CONCATENATE("F",RIGHT(B:B,5),C:C),'F &amp; N Factors'!C:M,11,FALSE),1))</f>
        <v>1</v>
      </c>
      <c r="N755">
        <f>SUMIFS(K:K,I:I,I:I,J:J,J:J)</f>
        <v>1</v>
      </c>
      <c r="O755" t="str">
        <f t="shared" si="35"/>
        <v/>
      </c>
    </row>
    <row r="756" spans="1:15" x14ac:dyDescent="0.25">
      <c r="A756">
        <v>8380</v>
      </c>
      <c r="B756" t="s">
        <v>141</v>
      </c>
      <c r="C756" t="s">
        <v>167</v>
      </c>
      <c r="D756">
        <v>0.5</v>
      </c>
      <c r="E756">
        <f t="shared" si="33"/>
        <v>1</v>
      </c>
      <c r="F756" t="str">
        <f t="shared" si="34"/>
        <v/>
      </c>
      <c r="H756">
        <f>A756</f>
        <v>8380</v>
      </c>
      <c r="I756" t="str">
        <f>CONCATENATE("N",RIGHT(B756,5))</f>
        <v>N24019</v>
      </c>
      <c r="J756" t="str">
        <f>C756</f>
        <v>EM0_4891_0000</v>
      </c>
      <c r="K756">
        <f>D756*L756</f>
        <v>0.5</v>
      </c>
      <c r="L756">
        <f>IF(LEFT(B756,1)="F",_xlfn.IFNA(VLOOKUP(CONCATENATE("F",RIGHT(B:B,5),C:C),'F &amp; N Factors'!C:M,10,FALSE),1),_xlfn.IFNA(VLOOKUP(CONCATENATE("F",RIGHT(B:B,5),C:C),'F &amp; N Factors'!C:M,11,FALSE),1))</f>
        <v>1</v>
      </c>
      <c r="N756">
        <f>SUMIFS(K:K,I:I,I:I,J:J,J:J)</f>
        <v>1</v>
      </c>
      <c r="O756" t="str">
        <f t="shared" si="35"/>
        <v/>
      </c>
    </row>
    <row r="757" spans="1:15" x14ac:dyDescent="0.25">
      <c r="A757">
        <v>8401</v>
      </c>
      <c r="B757" t="s">
        <v>141</v>
      </c>
      <c r="C757" t="s">
        <v>167</v>
      </c>
      <c r="D757">
        <v>0.5</v>
      </c>
      <c r="E757">
        <f t="shared" si="33"/>
        <v>1</v>
      </c>
      <c r="F757" t="str">
        <f t="shared" si="34"/>
        <v/>
      </c>
      <c r="H757">
        <f>A757</f>
        <v>8401</v>
      </c>
      <c r="I757" t="str">
        <f>CONCATENATE("N",RIGHT(B757,5))</f>
        <v>N24019</v>
      </c>
      <c r="J757" t="str">
        <f>C757</f>
        <v>EM0_4891_0000</v>
      </c>
      <c r="K757">
        <f>D757*L757</f>
        <v>0.5</v>
      </c>
      <c r="L757">
        <f>IF(LEFT(B757,1)="F",_xlfn.IFNA(VLOOKUP(CONCATENATE("F",RIGHT(B:B,5),C:C),'F &amp; N Factors'!C:M,10,FALSE),1),_xlfn.IFNA(VLOOKUP(CONCATENATE("F",RIGHT(B:B,5),C:C),'F &amp; N Factors'!C:M,11,FALSE),1))</f>
        <v>1</v>
      </c>
      <c r="N757">
        <f>SUMIFS(K:K,I:I,I:I,J:J,J:J)</f>
        <v>1</v>
      </c>
      <c r="O757" t="str">
        <f t="shared" si="35"/>
        <v/>
      </c>
    </row>
    <row r="758" spans="1:15" x14ac:dyDescent="0.25">
      <c r="A758">
        <v>8522</v>
      </c>
      <c r="B758" t="s">
        <v>141</v>
      </c>
      <c r="C758" t="s">
        <v>168</v>
      </c>
      <c r="D758">
        <v>6.6666666999999999E-2</v>
      </c>
      <c r="E758">
        <f t="shared" si="33"/>
        <v>1.000000005</v>
      </c>
      <c r="F758" t="str">
        <f t="shared" si="34"/>
        <v/>
      </c>
      <c r="H758">
        <f>A758</f>
        <v>8522</v>
      </c>
      <c r="I758" t="str">
        <f>CONCATENATE("N",RIGHT(B758,5))</f>
        <v>N24019</v>
      </c>
      <c r="J758" t="str">
        <f>C758</f>
        <v>EM0_5260_0000</v>
      </c>
      <c r="K758">
        <f>D758*L758</f>
        <v>6.0005735749886463E-2</v>
      </c>
      <c r="L758">
        <f>IF(LEFT(B758,1)="F",_xlfn.IFNA(VLOOKUP(CONCATENATE("F",RIGHT(B:B,5),C:C),'F &amp; N Factors'!C:M,10,FALSE),1),_xlfn.IFNA(VLOOKUP(CONCATENATE("F",RIGHT(B:B,5),C:C),'F &amp; N Factors'!C:M,11,FALSE),1))</f>
        <v>0.90008603174786683</v>
      </c>
      <c r="N758">
        <f>SUMIFS(K:K,I:I,I:I,J:J,J:J)</f>
        <v>1.0000000050000002</v>
      </c>
      <c r="O758" t="str">
        <f t="shared" si="35"/>
        <v/>
      </c>
    </row>
    <row r="759" spans="1:15" x14ac:dyDescent="0.25">
      <c r="A759">
        <v>8543</v>
      </c>
      <c r="B759" t="s">
        <v>141</v>
      </c>
      <c r="C759" t="s">
        <v>168</v>
      </c>
      <c r="D759">
        <v>6.6666666999999999E-2</v>
      </c>
      <c r="E759">
        <f t="shared" si="33"/>
        <v>1.000000005</v>
      </c>
      <c r="F759" t="str">
        <f t="shared" si="34"/>
        <v/>
      </c>
      <c r="H759">
        <f>A759</f>
        <v>8543</v>
      </c>
      <c r="I759" t="str">
        <f>CONCATENATE("N",RIGHT(B759,5))</f>
        <v>N24019</v>
      </c>
      <c r="J759" t="str">
        <f>C759</f>
        <v>EM0_5260_0000</v>
      </c>
      <c r="K759">
        <f>D759*L759</f>
        <v>6.0005735749886463E-2</v>
      </c>
      <c r="L759">
        <f>IF(LEFT(B759,1)="F",_xlfn.IFNA(VLOOKUP(CONCATENATE("F",RIGHT(B:B,5),C:C),'F &amp; N Factors'!C:M,10,FALSE),1),_xlfn.IFNA(VLOOKUP(CONCATENATE("F",RIGHT(B:B,5),C:C),'F &amp; N Factors'!C:M,11,FALSE),1))</f>
        <v>0.90008603174786683</v>
      </c>
      <c r="N759">
        <f>SUMIFS(K:K,I:I,I:I,J:J,J:J)</f>
        <v>1.0000000050000002</v>
      </c>
      <c r="O759" t="str">
        <f t="shared" si="35"/>
        <v/>
      </c>
    </row>
    <row r="760" spans="1:15" x14ac:dyDescent="0.25">
      <c r="A760">
        <v>8544</v>
      </c>
      <c r="B760" t="s">
        <v>141</v>
      </c>
      <c r="C760" t="s">
        <v>168</v>
      </c>
      <c r="D760">
        <v>6.6666666999999999E-2</v>
      </c>
      <c r="E760">
        <f t="shared" si="33"/>
        <v>1.000000005</v>
      </c>
      <c r="F760" t="str">
        <f t="shared" si="34"/>
        <v/>
      </c>
      <c r="H760">
        <f>A760</f>
        <v>8544</v>
      </c>
      <c r="I760" t="str">
        <f>CONCATENATE("N",RIGHT(B760,5))</f>
        <v>N24019</v>
      </c>
      <c r="J760" t="str">
        <f>C760</f>
        <v>EM0_5260_0000</v>
      </c>
      <c r="K760">
        <f>D760*L760</f>
        <v>6.0005735749886463E-2</v>
      </c>
      <c r="L760">
        <f>IF(LEFT(B760,1)="F",_xlfn.IFNA(VLOOKUP(CONCATENATE("F",RIGHT(B:B,5),C:C),'F &amp; N Factors'!C:M,10,FALSE),1),_xlfn.IFNA(VLOOKUP(CONCATENATE("F",RIGHT(B:B,5),C:C),'F &amp; N Factors'!C:M,11,FALSE),1))</f>
        <v>0.90008603174786683</v>
      </c>
      <c r="N760">
        <f>SUMIFS(K:K,I:I,I:I,J:J,J:J)</f>
        <v>1.0000000050000002</v>
      </c>
      <c r="O760" t="str">
        <f t="shared" si="35"/>
        <v/>
      </c>
    </row>
    <row r="761" spans="1:15" x14ac:dyDescent="0.25">
      <c r="A761">
        <v>8566</v>
      </c>
      <c r="B761" t="s">
        <v>141</v>
      </c>
      <c r="C761" t="s">
        <v>168</v>
      </c>
      <c r="D761">
        <v>6.6666666999999999E-2</v>
      </c>
      <c r="E761">
        <f t="shared" si="33"/>
        <v>1.000000005</v>
      </c>
      <c r="F761" t="str">
        <f t="shared" si="34"/>
        <v/>
      </c>
      <c r="H761">
        <f>A761</f>
        <v>8566</v>
      </c>
      <c r="I761" t="str">
        <f>CONCATENATE("N",RIGHT(B761,5))</f>
        <v>N24019</v>
      </c>
      <c r="J761" t="str">
        <f>C761</f>
        <v>EM0_5260_0000</v>
      </c>
      <c r="K761">
        <f>D761*L761</f>
        <v>6.0005735749886463E-2</v>
      </c>
      <c r="L761">
        <f>IF(LEFT(B761,1)="F",_xlfn.IFNA(VLOOKUP(CONCATENATE("F",RIGHT(B:B,5),C:C),'F &amp; N Factors'!C:M,10,FALSE),1),_xlfn.IFNA(VLOOKUP(CONCATENATE("F",RIGHT(B:B,5),C:C),'F &amp; N Factors'!C:M,11,FALSE),1))</f>
        <v>0.90008603174786683</v>
      </c>
      <c r="N761">
        <f>SUMIFS(K:K,I:I,I:I,J:J,J:J)</f>
        <v>1.0000000050000002</v>
      </c>
      <c r="O761" t="str">
        <f t="shared" si="35"/>
        <v/>
      </c>
    </row>
    <row r="762" spans="1:15" x14ac:dyDescent="0.25">
      <c r="A762">
        <v>8567</v>
      </c>
      <c r="B762" t="s">
        <v>141</v>
      </c>
      <c r="C762" t="s">
        <v>168</v>
      </c>
      <c r="D762">
        <v>6.6666666999999999E-2</v>
      </c>
      <c r="E762">
        <f t="shared" si="33"/>
        <v>1.000000005</v>
      </c>
      <c r="F762" t="str">
        <f t="shared" si="34"/>
        <v/>
      </c>
      <c r="H762">
        <f>A762</f>
        <v>8567</v>
      </c>
      <c r="I762" t="str">
        <f>CONCATENATE("N",RIGHT(B762,5))</f>
        <v>N24019</v>
      </c>
      <c r="J762" t="str">
        <f>C762</f>
        <v>EM0_5260_0000</v>
      </c>
      <c r="K762">
        <f>D762*L762</f>
        <v>6.0005735749886463E-2</v>
      </c>
      <c r="L762">
        <f>IF(LEFT(B762,1)="F",_xlfn.IFNA(VLOOKUP(CONCATENATE("F",RIGHT(B:B,5),C:C),'F &amp; N Factors'!C:M,10,FALSE),1),_xlfn.IFNA(VLOOKUP(CONCATENATE("F",RIGHT(B:B,5),C:C),'F &amp; N Factors'!C:M,11,FALSE),1))</f>
        <v>0.90008603174786683</v>
      </c>
      <c r="N762">
        <f>SUMIFS(K:K,I:I,I:I,J:J,J:J)</f>
        <v>1.0000000050000002</v>
      </c>
      <c r="O762" t="str">
        <f t="shared" si="35"/>
        <v/>
      </c>
    </row>
    <row r="763" spans="1:15" x14ac:dyDescent="0.25">
      <c r="A763">
        <v>8568</v>
      </c>
      <c r="B763" t="s">
        <v>141</v>
      </c>
      <c r="C763" t="s">
        <v>168</v>
      </c>
      <c r="D763">
        <v>6.6666666999999999E-2</v>
      </c>
      <c r="E763">
        <f t="shared" si="33"/>
        <v>1.000000005</v>
      </c>
      <c r="F763" t="str">
        <f t="shared" si="34"/>
        <v/>
      </c>
      <c r="H763">
        <f>A763</f>
        <v>8568</v>
      </c>
      <c r="I763" t="str">
        <f>CONCATENATE("N",RIGHT(B763,5))</f>
        <v>N24019</v>
      </c>
      <c r="J763" t="str">
        <f>C763</f>
        <v>EM0_5260_0000</v>
      </c>
      <c r="K763">
        <f>D763*L763</f>
        <v>6.0005735749886463E-2</v>
      </c>
      <c r="L763">
        <f>IF(LEFT(B763,1)="F",_xlfn.IFNA(VLOOKUP(CONCATENATE("F",RIGHT(B:B,5),C:C),'F &amp; N Factors'!C:M,10,FALSE),1),_xlfn.IFNA(VLOOKUP(CONCATENATE("F",RIGHT(B:B,5),C:C),'F &amp; N Factors'!C:M,11,FALSE),1))</f>
        <v>0.90008603174786683</v>
      </c>
      <c r="N763">
        <f>SUMIFS(K:K,I:I,I:I,J:J,J:J)</f>
        <v>1.0000000050000002</v>
      </c>
      <c r="O763" t="str">
        <f t="shared" si="35"/>
        <v/>
      </c>
    </row>
    <row r="764" spans="1:15" x14ac:dyDescent="0.25">
      <c r="A764">
        <v>8592</v>
      </c>
      <c r="B764" t="s">
        <v>141</v>
      </c>
      <c r="C764" t="s">
        <v>168</v>
      </c>
      <c r="D764">
        <v>6.6666666999999999E-2</v>
      </c>
      <c r="E764">
        <f t="shared" si="33"/>
        <v>1.000000005</v>
      </c>
      <c r="F764" t="str">
        <f t="shared" si="34"/>
        <v/>
      </c>
      <c r="H764">
        <f>A764</f>
        <v>8592</v>
      </c>
      <c r="I764" t="str">
        <f>CONCATENATE("N",RIGHT(B764,5))</f>
        <v>N24019</v>
      </c>
      <c r="J764" t="str">
        <f>C764</f>
        <v>EM0_5260_0000</v>
      </c>
      <c r="K764">
        <f>D764*L764</f>
        <v>6.0005735749886463E-2</v>
      </c>
      <c r="L764">
        <f>IF(LEFT(B764,1)="F",_xlfn.IFNA(VLOOKUP(CONCATENATE("F",RIGHT(B:B,5),C:C),'F &amp; N Factors'!C:M,10,FALSE),1),_xlfn.IFNA(VLOOKUP(CONCATENATE("F",RIGHT(B:B,5),C:C),'F &amp; N Factors'!C:M,11,FALSE),1))</f>
        <v>0.90008603174786683</v>
      </c>
      <c r="N764">
        <f>SUMIFS(K:K,I:I,I:I,J:J,J:J)</f>
        <v>1.0000000050000002</v>
      </c>
      <c r="O764" t="str">
        <f t="shared" si="35"/>
        <v/>
      </c>
    </row>
    <row r="765" spans="1:15" x14ac:dyDescent="0.25">
      <c r="A765">
        <v>8593</v>
      </c>
      <c r="B765" t="s">
        <v>141</v>
      </c>
      <c r="C765" t="s">
        <v>168</v>
      </c>
      <c r="D765">
        <v>6.6666666999999999E-2</v>
      </c>
      <c r="E765">
        <f t="shared" si="33"/>
        <v>1.000000005</v>
      </c>
      <c r="F765" t="str">
        <f t="shared" si="34"/>
        <v/>
      </c>
      <c r="H765">
        <f>A765</f>
        <v>8593</v>
      </c>
      <c r="I765" t="str">
        <f>CONCATENATE("N",RIGHT(B765,5))</f>
        <v>N24019</v>
      </c>
      <c r="J765" t="str">
        <f>C765</f>
        <v>EM0_5260_0000</v>
      </c>
      <c r="K765">
        <f>D765*L765</f>
        <v>6.0005735749886463E-2</v>
      </c>
      <c r="L765">
        <f>IF(LEFT(B765,1)="F",_xlfn.IFNA(VLOOKUP(CONCATENATE("F",RIGHT(B:B,5),C:C),'F &amp; N Factors'!C:M,10,FALSE),1),_xlfn.IFNA(VLOOKUP(CONCATENATE("F",RIGHT(B:B,5),C:C),'F &amp; N Factors'!C:M,11,FALSE),1))</f>
        <v>0.90008603174786683</v>
      </c>
      <c r="N765">
        <f>SUMIFS(K:K,I:I,I:I,J:J,J:J)</f>
        <v>1.0000000050000002</v>
      </c>
      <c r="O765" t="str">
        <f t="shared" si="35"/>
        <v/>
      </c>
    </row>
    <row r="766" spans="1:15" x14ac:dyDescent="0.25">
      <c r="A766">
        <v>8595</v>
      </c>
      <c r="B766" t="s">
        <v>141</v>
      </c>
      <c r="C766" t="s">
        <v>168</v>
      </c>
      <c r="D766">
        <v>6.6666666999999999E-2</v>
      </c>
      <c r="E766">
        <f t="shared" si="33"/>
        <v>1.000000005</v>
      </c>
      <c r="F766" t="str">
        <f t="shared" si="34"/>
        <v/>
      </c>
      <c r="H766">
        <f>A766</f>
        <v>8595</v>
      </c>
      <c r="I766" t="str">
        <f>CONCATENATE("N",RIGHT(B766,5))</f>
        <v>N24019</v>
      </c>
      <c r="J766" t="str">
        <f>C766</f>
        <v>EM0_5260_0000</v>
      </c>
      <c r="K766">
        <f>D766*L766</f>
        <v>6.0005735749886463E-2</v>
      </c>
      <c r="L766">
        <f>IF(LEFT(B766,1)="F",_xlfn.IFNA(VLOOKUP(CONCATENATE("F",RIGHT(B:B,5),C:C),'F &amp; N Factors'!C:M,10,FALSE),1),_xlfn.IFNA(VLOOKUP(CONCATENATE("F",RIGHT(B:B,5),C:C),'F &amp; N Factors'!C:M,11,FALSE),1))</f>
        <v>0.90008603174786683</v>
      </c>
      <c r="N766">
        <f>SUMIFS(K:K,I:I,I:I,J:J,J:J)</f>
        <v>1.0000000050000002</v>
      </c>
      <c r="O766" t="str">
        <f t="shared" si="35"/>
        <v/>
      </c>
    </row>
    <row r="767" spans="1:15" x14ac:dyDescent="0.25">
      <c r="A767">
        <v>8624</v>
      </c>
      <c r="B767" t="s">
        <v>141</v>
      </c>
      <c r="C767" t="s">
        <v>168</v>
      </c>
      <c r="D767">
        <v>6.6666666999999999E-2</v>
      </c>
      <c r="E767">
        <f t="shared" si="33"/>
        <v>1.000000005</v>
      </c>
      <c r="F767" t="str">
        <f t="shared" si="34"/>
        <v/>
      </c>
      <c r="H767">
        <f>A767</f>
        <v>8624</v>
      </c>
      <c r="I767" t="str">
        <f>CONCATENATE("N",RIGHT(B767,5))</f>
        <v>N24019</v>
      </c>
      <c r="J767" t="str">
        <f>C767</f>
        <v>EM0_5260_0000</v>
      </c>
      <c r="K767">
        <f>D767*L767</f>
        <v>6.0005735749886463E-2</v>
      </c>
      <c r="L767">
        <f>IF(LEFT(B767,1)="F",_xlfn.IFNA(VLOOKUP(CONCATENATE("F",RIGHT(B:B,5),C:C),'F &amp; N Factors'!C:M,10,FALSE),1),_xlfn.IFNA(VLOOKUP(CONCATENATE("F",RIGHT(B:B,5),C:C),'F &amp; N Factors'!C:M,11,FALSE),1))</f>
        <v>0.90008603174786683</v>
      </c>
      <c r="N767">
        <f>SUMIFS(K:K,I:I,I:I,J:J,J:J)</f>
        <v>1.0000000050000002</v>
      </c>
      <c r="O767" t="str">
        <f t="shared" si="35"/>
        <v/>
      </c>
    </row>
    <row r="768" spans="1:15" x14ac:dyDescent="0.25">
      <c r="A768">
        <v>8625</v>
      </c>
      <c r="B768" t="s">
        <v>141</v>
      </c>
      <c r="C768" t="s">
        <v>168</v>
      </c>
      <c r="D768">
        <v>6.6666666999999999E-2</v>
      </c>
      <c r="E768">
        <f t="shared" si="33"/>
        <v>1.000000005</v>
      </c>
      <c r="F768" t="str">
        <f t="shared" si="34"/>
        <v/>
      </c>
      <c r="H768">
        <f>A768</f>
        <v>8625</v>
      </c>
      <c r="I768" t="str">
        <f>CONCATENATE("N",RIGHT(B768,5))</f>
        <v>N24019</v>
      </c>
      <c r="J768" t="str">
        <f>C768</f>
        <v>EM0_5260_0000</v>
      </c>
      <c r="K768">
        <f>D768*L768</f>
        <v>6.0005735749886463E-2</v>
      </c>
      <c r="L768">
        <f>IF(LEFT(B768,1)="F",_xlfn.IFNA(VLOOKUP(CONCATENATE("F",RIGHT(B:B,5),C:C),'F &amp; N Factors'!C:M,10,FALSE),1),_xlfn.IFNA(VLOOKUP(CONCATENATE("F",RIGHT(B:B,5),C:C),'F &amp; N Factors'!C:M,11,FALSE),1))</f>
        <v>0.90008603174786683</v>
      </c>
      <c r="N768">
        <f>SUMIFS(K:K,I:I,I:I,J:J,J:J)</f>
        <v>1.0000000050000002</v>
      </c>
      <c r="O768" t="str">
        <f t="shared" si="35"/>
        <v/>
      </c>
    </row>
    <row r="769" spans="1:15" x14ac:dyDescent="0.25">
      <c r="A769">
        <v>8655</v>
      </c>
      <c r="B769" t="s">
        <v>141</v>
      </c>
      <c r="C769" t="s">
        <v>168</v>
      </c>
      <c r="D769">
        <v>6.6666666999999999E-2</v>
      </c>
      <c r="E769">
        <f t="shared" si="33"/>
        <v>1.000000005</v>
      </c>
      <c r="F769" t="str">
        <f t="shared" si="34"/>
        <v/>
      </c>
      <c r="H769">
        <f>A769</f>
        <v>8655</v>
      </c>
      <c r="I769" t="str">
        <f>CONCATENATE("N",RIGHT(B769,5))</f>
        <v>N24019</v>
      </c>
      <c r="J769" t="str">
        <f>C769</f>
        <v>EM0_5260_0000</v>
      </c>
      <c r="K769">
        <f>D769*L769</f>
        <v>6.0005735749886463E-2</v>
      </c>
      <c r="L769">
        <f>IF(LEFT(B769,1)="F",_xlfn.IFNA(VLOOKUP(CONCATENATE("F",RIGHT(B:B,5),C:C),'F &amp; N Factors'!C:M,10,FALSE),1),_xlfn.IFNA(VLOOKUP(CONCATENATE("F",RIGHT(B:B,5),C:C),'F &amp; N Factors'!C:M,11,FALSE),1))</f>
        <v>0.90008603174786683</v>
      </c>
      <c r="N769">
        <f>SUMIFS(K:K,I:I,I:I,J:J,J:J)</f>
        <v>1.0000000050000002</v>
      </c>
      <c r="O769" t="str">
        <f t="shared" si="35"/>
        <v/>
      </c>
    </row>
    <row r="770" spans="1:15" x14ac:dyDescent="0.25">
      <c r="A770">
        <v>8656</v>
      </c>
      <c r="B770" t="s">
        <v>141</v>
      </c>
      <c r="C770" t="s">
        <v>168</v>
      </c>
      <c r="D770">
        <v>6.6666666999999999E-2</v>
      </c>
      <c r="E770">
        <f t="shared" si="33"/>
        <v>1.000000005</v>
      </c>
      <c r="F770" t="str">
        <f t="shared" si="34"/>
        <v/>
      </c>
      <c r="H770">
        <f>A770</f>
        <v>8656</v>
      </c>
      <c r="I770" t="str">
        <f>CONCATENATE("N",RIGHT(B770,5))</f>
        <v>N24019</v>
      </c>
      <c r="J770" t="str">
        <f>C770</f>
        <v>EM0_5260_0000</v>
      </c>
      <c r="K770">
        <f>D770*L770</f>
        <v>6.0005735749886463E-2</v>
      </c>
      <c r="L770">
        <f>IF(LEFT(B770,1)="F",_xlfn.IFNA(VLOOKUP(CONCATENATE("F",RIGHT(B:B,5),C:C),'F &amp; N Factors'!C:M,10,FALSE),1),_xlfn.IFNA(VLOOKUP(CONCATENATE("F",RIGHT(B:B,5),C:C),'F &amp; N Factors'!C:M,11,FALSE),1))</f>
        <v>0.90008603174786683</v>
      </c>
      <c r="N770">
        <f>SUMIFS(K:K,I:I,I:I,J:J,J:J)</f>
        <v>1.0000000050000002</v>
      </c>
      <c r="O770" t="str">
        <f t="shared" si="35"/>
        <v/>
      </c>
    </row>
    <row r="771" spans="1:15" x14ac:dyDescent="0.25">
      <c r="A771">
        <v>8657</v>
      </c>
      <c r="B771" t="s">
        <v>141</v>
      </c>
      <c r="C771" t="s">
        <v>168</v>
      </c>
      <c r="D771">
        <v>6.6666666999999999E-2</v>
      </c>
      <c r="E771">
        <f t="shared" ref="E771:E834" si="36">SUMIFS(D:D,B:B,B:B,C:C,C:C)</f>
        <v>1.000000005</v>
      </c>
      <c r="F771" t="str">
        <f t="shared" ref="F771:F834" si="37">IF(ABS(E771-1)&gt;0.001,1,"")</f>
        <v/>
      </c>
      <c r="H771">
        <f>A771</f>
        <v>8657</v>
      </c>
      <c r="I771" t="str">
        <f>CONCATENATE("N",RIGHT(B771,5))</f>
        <v>N24019</v>
      </c>
      <c r="J771" t="str">
        <f>C771</f>
        <v>EM0_5260_0000</v>
      </c>
      <c r="K771">
        <f>D771*L771</f>
        <v>6.0005735749886463E-2</v>
      </c>
      <c r="L771">
        <f>IF(LEFT(B771,1)="F",_xlfn.IFNA(VLOOKUP(CONCATENATE("F",RIGHT(B:B,5),C:C),'F &amp; N Factors'!C:M,10,FALSE),1),_xlfn.IFNA(VLOOKUP(CONCATENATE("F",RIGHT(B:B,5),C:C),'F &amp; N Factors'!C:M,11,FALSE),1))</f>
        <v>0.90008603174786683</v>
      </c>
      <c r="N771">
        <f>SUMIFS(K:K,I:I,I:I,J:J,J:J)</f>
        <v>1.0000000050000002</v>
      </c>
      <c r="O771" t="str">
        <f t="shared" ref="O771:O834" si="38">IF(ABS(N771-1)&gt;0.001,1,"")</f>
        <v/>
      </c>
    </row>
    <row r="772" spans="1:15" x14ac:dyDescent="0.25">
      <c r="A772">
        <v>8690</v>
      </c>
      <c r="B772" t="s">
        <v>141</v>
      </c>
      <c r="C772" t="s">
        <v>168</v>
      </c>
      <c r="D772">
        <v>6.6666666999999999E-2</v>
      </c>
      <c r="E772">
        <f t="shared" si="36"/>
        <v>1.000000005</v>
      </c>
      <c r="F772" t="str">
        <f t="shared" si="37"/>
        <v/>
      </c>
      <c r="H772">
        <f>A772</f>
        <v>8690</v>
      </c>
      <c r="I772" t="str">
        <f>CONCATENATE("N",RIGHT(B772,5))</f>
        <v>N24019</v>
      </c>
      <c r="J772" t="str">
        <f>C772</f>
        <v>EM0_5260_0000</v>
      </c>
      <c r="K772">
        <f>D772*L772</f>
        <v>6.0005735749886463E-2</v>
      </c>
      <c r="L772">
        <f>IF(LEFT(B772,1)="F",_xlfn.IFNA(VLOOKUP(CONCATENATE("F",RIGHT(B:B,5),C:C),'F &amp; N Factors'!C:M,10,FALSE),1),_xlfn.IFNA(VLOOKUP(CONCATENATE("F",RIGHT(B:B,5),C:C),'F &amp; N Factors'!C:M,11,FALSE),1))</f>
        <v>0.90008603174786683</v>
      </c>
      <c r="N772">
        <f>SUMIFS(K:K,I:I,I:I,J:J,J:J)</f>
        <v>1.0000000050000002</v>
      </c>
      <c r="O772" t="str">
        <f t="shared" si="38"/>
        <v/>
      </c>
    </row>
    <row r="773" spans="1:15" x14ac:dyDescent="0.25">
      <c r="A773">
        <v>8401</v>
      </c>
      <c r="B773" t="s">
        <v>141</v>
      </c>
      <c r="C773" t="s">
        <v>169</v>
      </c>
      <c r="D773">
        <v>0.5</v>
      </c>
      <c r="E773">
        <f t="shared" si="36"/>
        <v>1</v>
      </c>
      <c r="F773" t="str">
        <f t="shared" si="37"/>
        <v/>
      </c>
      <c r="H773">
        <f>A773</f>
        <v>8401</v>
      </c>
      <c r="I773" t="str">
        <f>CONCATENATE("N",RIGHT(B773,5))</f>
        <v>N24019</v>
      </c>
      <c r="J773" t="str">
        <f>C773</f>
        <v>EM0_5261_0000</v>
      </c>
      <c r="K773">
        <f>D773*L773</f>
        <v>0.25267019212447961</v>
      </c>
      <c r="L773">
        <f>IF(LEFT(B773,1)="F",_xlfn.IFNA(VLOOKUP(CONCATENATE("F",RIGHT(B:B,5),C:C),'F &amp; N Factors'!C:M,10,FALSE),1),_xlfn.IFNA(VLOOKUP(CONCATENATE("F",RIGHT(B:B,5),C:C),'F &amp; N Factors'!C:M,11,FALSE),1))</f>
        <v>0.50534038424895922</v>
      </c>
      <c r="N773">
        <f>SUMIFS(K:K,I:I,I:I,J:J,J:J)</f>
        <v>1</v>
      </c>
      <c r="O773" t="str">
        <f t="shared" si="38"/>
        <v/>
      </c>
    </row>
    <row r="774" spans="1:15" x14ac:dyDescent="0.25">
      <c r="A774">
        <v>8421</v>
      </c>
      <c r="B774" t="s">
        <v>141</v>
      </c>
      <c r="C774" t="s">
        <v>169</v>
      </c>
      <c r="D774">
        <v>0.5</v>
      </c>
      <c r="E774">
        <f t="shared" si="36"/>
        <v>1</v>
      </c>
      <c r="F774" t="str">
        <f t="shared" si="37"/>
        <v/>
      </c>
      <c r="H774">
        <f>A774</f>
        <v>8421</v>
      </c>
      <c r="I774" t="str">
        <f>CONCATENATE("N",RIGHT(B774,5))</f>
        <v>N24019</v>
      </c>
      <c r="J774" t="str">
        <f>C774</f>
        <v>EM0_5261_0000</v>
      </c>
      <c r="K774">
        <f>D774*L774</f>
        <v>0.25267019212447961</v>
      </c>
      <c r="L774">
        <f>IF(LEFT(B774,1)="F",_xlfn.IFNA(VLOOKUP(CONCATENATE("F",RIGHT(B:B,5),C:C),'F &amp; N Factors'!C:M,10,FALSE),1),_xlfn.IFNA(VLOOKUP(CONCATENATE("F",RIGHT(B:B,5),C:C),'F &amp; N Factors'!C:M,11,FALSE),1))</f>
        <v>0.50534038424895922</v>
      </c>
      <c r="N774">
        <f>SUMIFS(K:K,I:I,I:I,J:J,J:J)</f>
        <v>1</v>
      </c>
      <c r="O774" t="str">
        <f t="shared" si="38"/>
        <v/>
      </c>
    </row>
    <row r="775" spans="1:15" x14ac:dyDescent="0.25">
      <c r="A775">
        <v>8566</v>
      </c>
      <c r="B775" t="s">
        <v>141</v>
      </c>
      <c r="C775" t="s">
        <v>170</v>
      </c>
      <c r="D775">
        <v>1</v>
      </c>
      <c r="E775">
        <f t="shared" si="36"/>
        <v>1</v>
      </c>
      <c r="F775" t="str">
        <f t="shared" si="37"/>
        <v/>
      </c>
      <c r="H775">
        <f>A775</f>
        <v>8566</v>
      </c>
      <c r="I775" t="str">
        <f>CONCATENATE("N",RIGHT(B775,5))</f>
        <v>N24019</v>
      </c>
      <c r="J775" t="str">
        <f>C775</f>
        <v>EM0_5263_0000</v>
      </c>
      <c r="K775">
        <f>D775*L775</f>
        <v>1</v>
      </c>
      <c r="L775">
        <f>IF(LEFT(B775,1)="F",_xlfn.IFNA(VLOOKUP(CONCATENATE("F",RIGHT(B:B,5),C:C),'F &amp; N Factors'!C:M,10,FALSE),1),_xlfn.IFNA(VLOOKUP(CONCATENATE("F",RIGHT(B:B,5),C:C),'F &amp; N Factors'!C:M,11,FALSE),1))</f>
        <v>1</v>
      </c>
      <c r="N775">
        <f>SUMIFS(K:K,I:I,I:I,J:J,J:J)</f>
        <v>1</v>
      </c>
      <c r="O775" t="str">
        <f t="shared" si="38"/>
        <v/>
      </c>
    </row>
    <row r="776" spans="1:15" x14ac:dyDescent="0.25">
      <c r="A776">
        <v>10851</v>
      </c>
      <c r="B776" t="s">
        <v>171</v>
      </c>
      <c r="C776" t="s">
        <v>118</v>
      </c>
      <c r="D776">
        <v>0.14285714299999999</v>
      </c>
      <c r="E776">
        <f t="shared" si="36"/>
        <v>1.0000000009999999</v>
      </c>
      <c r="F776" t="str">
        <f t="shared" si="37"/>
        <v/>
      </c>
      <c r="H776">
        <f>A776</f>
        <v>10851</v>
      </c>
      <c r="I776" t="str">
        <f>CONCATENATE("N",RIGHT(B776,5))</f>
        <v>N24025</v>
      </c>
      <c r="J776" t="str">
        <f>C776</f>
        <v>SL9_2970_0000</v>
      </c>
      <c r="K776">
        <f>D776*L776</f>
        <v>0.14281867956366584</v>
      </c>
      <c r="L776">
        <f>IF(LEFT(B776,1)="F",_xlfn.IFNA(VLOOKUP(CONCATENATE("F",RIGHT(B:B,5),C:C),'F &amp; N Factors'!C:M,10,FALSE),1),_xlfn.IFNA(VLOOKUP(CONCATENATE("F",RIGHT(B:B,5),C:C),'F &amp; N Factors'!C:M,11,FALSE),1))</f>
        <v>0.99973075594593019</v>
      </c>
      <c r="N776">
        <f>SUMIFS(K:K,I:I,I:I,J:J,J:J)</f>
        <v>1.0000000010000003</v>
      </c>
      <c r="O776" t="str">
        <f t="shared" si="38"/>
        <v/>
      </c>
    </row>
    <row r="777" spans="1:15" x14ac:dyDescent="0.25">
      <c r="A777">
        <v>10852</v>
      </c>
      <c r="B777" t="s">
        <v>171</v>
      </c>
      <c r="C777" t="s">
        <v>118</v>
      </c>
      <c r="D777">
        <v>0.14285714299999999</v>
      </c>
      <c r="E777">
        <f t="shared" si="36"/>
        <v>1.0000000009999999</v>
      </c>
      <c r="F777" t="str">
        <f t="shared" si="37"/>
        <v/>
      </c>
      <c r="H777">
        <f>A777</f>
        <v>10852</v>
      </c>
      <c r="I777" t="str">
        <f>CONCATENATE("N",RIGHT(B777,5))</f>
        <v>N24025</v>
      </c>
      <c r="J777" t="str">
        <f>C777</f>
        <v>SL9_2970_0000</v>
      </c>
      <c r="K777">
        <f>D777*L777</f>
        <v>0.14281867956366584</v>
      </c>
      <c r="L777">
        <f>IF(LEFT(B777,1)="F",_xlfn.IFNA(VLOOKUP(CONCATENATE("F",RIGHT(B:B,5),C:C),'F &amp; N Factors'!C:M,10,FALSE),1),_xlfn.IFNA(VLOOKUP(CONCATENATE("F",RIGHT(B:B,5),C:C),'F &amp; N Factors'!C:M,11,FALSE),1))</f>
        <v>0.99973075594593019</v>
      </c>
      <c r="N777">
        <f>SUMIFS(K:K,I:I,I:I,J:J,J:J)</f>
        <v>1.0000000010000003</v>
      </c>
      <c r="O777" t="str">
        <f t="shared" si="38"/>
        <v/>
      </c>
    </row>
    <row r="778" spans="1:15" x14ac:dyDescent="0.25">
      <c r="A778">
        <v>10853</v>
      </c>
      <c r="B778" t="s">
        <v>171</v>
      </c>
      <c r="C778" t="s">
        <v>118</v>
      </c>
      <c r="D778">
        <v>0.14285714299999999</v>
      </c>
      <c r="E778">
        <f t="shared" si="36"/>
        <v>1.0000000009999999</v>
      </c>
      <c r="F778" t="str">
        <f t="shared" si="37"/>
        <v/>
      </c>
      <c r="H778">
        <f>A778</f>
        <v>10853</v>
      </c>
      <c r="I778" t="str">
        <f>CONCATENATE("N",RIGHT(B778,5))</f>
        <v>N24025</v>
      </c>
      <c r="J778" t="str">
        <f>C778</f>
        <v>SL9_2970_0000</v>
      </c>
      <c r="K778">
        <f>D778*L778</f>
        <v>0.14281867956366584</v>
      </c>
      <c r="L778">
        <f>IF(LEFT(B778,1)="F",_xlfn.IFNA(VLOOKUP(CONCATENATE("F",RIGHT(B:B,5),C:C),'F &amp; N Factors'!C:M,10,FALSE),1),_xlfn.IFNA(VLOOKUP(CONCATENATE("F",RIGHT(B:B,5),C:C),'F &amp; N Factors'!C:M,11,FALSE),1))</f>
        <v>0.99973075594593019</v>
      </c>
      <c r="N778">
        <f>SUMIFS(K:K,I:I,I:I,J:J,J:J)</f>
        <v>1.0000000010000003</v>
      </c>
      <c r="O778" t="str">
        <f t="shared" si="38"/>
        <v/>
      </c>
    </row>
    <row r="779" spans="1:15" x14ac:dyDescent="0.25">
      <c r="A779">
        <v>10854</v>
      </c>
      <c r="B779" t="s">
        <v>171</v>
      </c>
      <c r="C779" t="s">
        <v>118</v>
      </c>
      <c r="D779">
        <v>0.14285714299999999</v>
      </c>
      <c r="E779">
        <f t="shared" si="36"/>
        <v>1.0000000009999999</v>
      </c>
      <c r="F779" t="str">
        <f t="shared" si="37"/>
        <v/>
      </c>
      <c r="H779">
        <f>A779</f>
        <v>10854</v>
      </c>
      <c r="I779" t="str">
        <f>CONCATENATE("N",RIGHT(B779,5))</f>
        <v>N24025</v>
      </c>
      <c r="J779" t="str">
        <f>C779</f>
        <v>SL9_2970_0000</v>
      </c>
      <c r="K779">
        <f>D779*L779</f>
        <v>0.14281867956366584</v>
      </c>
      <c r="L779">
        <f>IF(LEFT(B779,1)="F",_xlfn.IFNA(VLOOKUP(CONCATENATE("F",RIGHT(B:B,5),C:C),'F &amp; N Factors'!C:M,10,FALSE),1),_xlfn.IFNA(VLOOKUP(CONCATENATE("F",RIGHT(B:B,5),C:C),'F &amp; N Factors'!C:M,11,FALSE),1))</f>
        <v>0.99973075594593019</v>
      </c>
      <c r="N779">
        <f>SUMIFS(K:K,I:I,I:I,J:J,J:J)</f>
        <v>1.0000000010000003</v>
      </c>
      <c r="O779" t="str">
        <f t="shared" si="38"/>
        <v/>
      </c>
    </row>
    <row r="780" spans="1:15" x14ac:dyDescent="0.25">
      <c r="A780">
        <v>10855</v>
      </c>
      <c r="B780" t="s">
        <v>171</v>
      </c>
      <c r="C780" t="s">
        <v>118</v>
      </c>
      <c r="D780">
        <v>0.14285714299999999</v>
      </c>
      <c r="E780">
        <f t="shared" si="36"/>
        <v>1.0000000009999999</v>
      </c>
      <c r="F780" t="str">
        <f t="shared" si="37"/>
        <v/>
      </c>
      <c r="H780">
        <f>A780</f>
        <v>10855</v>
      </c>
      <c r="I780" t="str">
        <f>CONCATENATE("N",RIGHT(B780,5))</f>
        <v>N24025</v>
      </c>
      <c r="J780" t="str">
        <f>C780</f>
        <v>SL9_2970_0000</v>
      </c>
      <c r="K780">
        <f>D780*L780</f>
        <v>0.14281867956366584</v>
      </c>
      <c r="L780">
        <f>IF(LEFT(B780,1)="F",_xlfn.IFNA(VLOOKUP(CONCATENATE("F",RIGHT(B:B,5),C:C),'F &amp; N Factors'!C:M,10,FALSE),1),_xlfn.IFNA(VLOOKUP(CONCATENATE("F",RIGHT(B:B,5),C:C),'F &amp; N Factors'!C:M,11,FALSE),1))</f>
        <v>0.99973075594593019</v>
      </c>
      <c r="N780">
        <f>SUMIFS(K:K,I:I,I:I,J:J,J:J)</f>
        <v>1.0000000010000003</v>
      </c>
      <c r="O780" t="str">
        <f t="shared" si="38"/>
        <v/>
      </c>
    </row>
    <row r="781" spans="1:15" x14ac:dyDescent="0.25">
      <c r="A781">
        <v>10856</v>
      </c>
      <c r="B781" t="s">
        <v>171</v>
      </c>
      <c r="C781" t="s">
        <v>118</v>
      </c>
      <c r="D781">
        <v>0.14285714299999999</v>
      </c>
      <c r="E781">
        <f t="shared" si="36"/>
        <v>1.0000000009999999</v>
      </c>
      <c r="F781" t="str">
        <f t="shared" si="37"/>
        <v/>
      </c>
      <c r="H781">
        <f>A781</f>
        <v>10856</v>
      </c>
      <c r="I781" t="str">
        <f>CONCATENATE("N",RIGHT(B781,5))</f>
        <v>N24025</v>
      </c>
      <c r="J781" t="str">
        <f>C781</f>
        <v>SL9_2970_0000</v>
      </c>
      <c r="K781">
        <f>D781*L781</f>
        <v>0.14281867956366584</v>
      </c>
      <c r="L781">
        <f>IF(LEFT(B781,1)="F",_xlfn.IFNA(VLOOKUP(CONCATENATE("F",RIGHT(B:B,5),C:C),'F &amp; N Factors'!C:M,10,FALSE),1),_xlfn.IFNA(VLOOKUP(CONCATENATE("F",RIGHT(B:B,5),C:C),'F &amp; N Factors'!C:M,11,FALSE),1))</f>
        <v>0.99973075594593019</v>
      </c>
      <c r="N781">
        <f>SUMIFS(K:K,I:I,I:I,J:J,J:J)</f>
        <v>1.0000000010000003</v>
      </c>
      <c r="O781" t="str">
        <f t="shared" si="38"/>
        <v/>
      </c>
    </row>
    <row r="782" spans="1:15" x14ac:dyDescent="0.25">
      <c r="A782">
        <v>10857</v>
      </c>
      <c r="B782" t="s">
        <v>171</v>
      </c>
      <c r="C782" t="s">
        <v>118</v>
      </c>
      <c r="D782">
        <v>0.14285714299999999</v>
      </c>
      <c r="E782">
        <f t="shared" si="36"/>
        <v>1.0000000009999999</v>
      </c>
      <c r="F782" t="str">
        <f t="shared" si="37"/>
        <v/>
      </c>
      <c r="H782">
        <f>A782</f>
        <v>10857</v>
      </c>
      <c r="I782" t="str">
        <f>CONCATENATE("N",RIGHT(B782,5))</f>
        <v>N24025</v>
      </c>
      <c r="J782" t="str">
        <f>C782</f>
        <v>SL9_2970_0000</v>
      </c>
      <c r="K782">
        <f>D782*L782</f>
        <v>0.14281867956366584</v>
      </c>
      <c r="L782">
        <f>IF(LEFT(B782,1)="F",_xlfn.IFNA(VLOOKUP(CONCATENATE("F",RIGHT(B:B,5),C:C),'F &amp; N Factors'!C:M,10,FALSE),1),_xlfn.IFNA(VLOOKUP(CONCATENATE("F",RIGHT(B:B,5),C:C),'F &amp; N Factors'!C:M,11,FALSE),1))</f>
        <v>0.99973075594593019</v>
      </c>
      <c r="N782">
        <f>SUMIFS(K:K,I:I,I:I,J:J,J:J)</f>
        <v>1.0000000010000003</v>
      </c>
      <c r="O782" t="str">
        <f t="shared" si="38"/>
        <v/>
      </c>
    </row>
    <row r="783" spans="1:15" x14ac:dyDescent="0.25">
      <c r="A783">
        <v>10850</v>
      </c>
      <c r="B783" t="s">
        <v>171</v>
      </c>
      <c r="C783" t="s">
        <v>119</v>
      </c>
      <c r="D783">
        <v>1</v>
      </c>
      <c r="E783">
        <f t="shared" si="36"/>
        <v>1</v>
      </c>
      <c r="F783" t="str">
        <f t="shared" si="37"/>
        <v/>
      </c>
      <c r="H783">
        <f>A783</f>
        <v>10850</v>
      </c>
      <c r="I783" t="str">
        <f>CONCATENATE("N",RIGHT(B783,5))</f>
        <v>N24025</v>
      </c>
      <c r="J783" t="str">
        <f>C783</f>
        <v>SL9_2971_0000</v>
      </c>
      <c r="K783">
        <f>D783*L783</f>
        <v>1</v>
      </c>
      <c r="L783">
        <f>IF(LEFT(B783,1)="F",_xlfn.IFNA(VLOOKUP(CONCATENATE("F",RIGHT(B:B,5),C:C),'F &amp; N Factors'!C:M,10,FALSE),1),_xlfn.IFNA(VLOOKUP(CONCATENATE("F",RIGHT(B:B,5),C:C),'F &amp; N Factors'!C:M,11,FALSE),1))</f>
        <v>1</v>
      </c>
      <c r="N783">
        <f>SUMIFS(K:K,I:I,I:I,J:J,J:J)</f>
        <v>1</v>
      </c>
      <c r="O783" t="str">
        <f t="shared" si="38"/>
        <v/>
      </c>
    </row>
    <row r="784" spans="1:15" x14ac:dyDescent="0.25">
      <c r="A784">
        <v>10659</v>
      </c>
      <c r="B784" t="s">
        <v>171</v>
      </c>
      <c r="C784" t="s">
        <v>172</v>
      </c>
      <c r="D784">
        <v>1</v>
      </c>
      <c r="E784">
        <f t="shared" si="36"/>
        <v>1</v>
      </c>
      <c r="F784" t="str">
        <f t="shared" si="37"/>
        <v/>
      </c>
      <c r="H784">
        <f>A784</f>
        <v>10659</v>
      </c>
      <c r="I784" t="str">
        <f>CONCATENATE("N",RIGHT(B784,5))</f>
        <v>N24025</v>
      </c>
      <c r="J784" t="str">
        <f>C784</f>
        <v>WU0_3160_0000</v>
      </c>
      <c r="K784">
        <f>D784*L784</f>
        <v>7.8499307295638032E-2</v>
      </c>
      <c r="L784">
        <f>IF(LEFT(B784,1)="F",_xlfn.IFNA(VLOOKUP(CONCATENATE("F",RIGHT(B:B,5),C:C),'F &amp; N Factors'!C:M,10,FALSE),1),_xlfn.IFNA(VLOOKUP(CONCATENATE("F",RIGHT(B:B,5),C:C),'F &amp; N Factors'!C:M,11,FALSE),1))</f>
        <v>7.8499307295638032E-2</v>
      </c>
      <c r="N784">
        <f>SUMIFS(K:K,I:I,I:I,J:J,J:J)</f>
        <v>1</v>
      </c>
      <c r="O784" t="str">
        <f t="shared" si="38"/>
        <v/>
      </c>
    </row>
    <row r="785" spans="1:15" x14ac:dyDescent="0.25">
      <c r="A785">
        <v>10746</v>
      </c>
      <c r="B785" t="s">
        <v>171</v>
      </c>
      <c r="C785" t="s">
        <v>173</v>
      </c>
      <c r="D785">
        <v>0.9</v>
      </c>
      <c r="E785">
        <f t="shared" si="36"/>
        <v>1</v>
      </c>
      <c r="F785" t="str">
        <f t="shared" si="37"/>
        <v/>
      </c>
      <c r="H785">
        <f>A785</f>
        <v>10746</v>
      </c>
      <c r="I785" t="str">
        <f>CONCATENATE("N",RIGHT(B785,5))</f>
        <v>N24025</v>
      </c>
      <c r="J785" t="str">
        <f>C785</f>
        <v>WU0_3161_0000</v>
      </c>
      <c r="K785">
        <f>D785*L785</f>
        <v>0.87239702913532524</v>
      </c>
      <c r="L785">
        <f>IF(LEFT(B785,1)="F",_xlfn.IFNA(VLOOKUP(CONCATENATE("F",RIGHT(B:B,5),C:C),'F &amp; N Factors'!C:M,10,FALSE),1),_xlfn.IFNA(VLOOKUP(CONCATENATE("F",RIGHT(B:B,5),C:C),'F &amp; N Factors'!C:M,11,FALSE),1))</f>
        <v>0.96933003237258353</v>
      </c>
      <c r="N785">
        <f>SUMIFS(K:K,I:I,I:I,J:J,J:J)</f>
        <v>1</v>
      </c>
      <c r="O785" t="str">
        <f t="shared" si="38"/>
        <v/>
      </c>
    </row>
    <row r="786" spans="1:15" x14ac:dyDescent="0.25">
      <c r="A786">
        <v>10758</v>
      </c>
      <c r="B786" t="s">
        <v>171</v>
      </c>
      <c r="C786" t="s">
        <v>173</v>
      </c>
      <c r="D786">
        <v>0.02</v>
      </c>
      <c r="E786">
        <f t="shared" si="36"/>
        <v>1</v>
      </c>
      <c r="F786" t="str">
        <f t="shared" si="37"/>
        <v/>
      </c>
      <c r="H786">
        <f>A786</f>
        <v>10758</v>
      </c>
      <c r="I786" t="str">
        <f>CONCATENATE("N",RIGHT(B786,5))</f>
        <v>N24025</v>
      </c>
      <c r="J786" t="str">
        <f>C786</f>
        <v>WU0_3161_0000</v>
      </c>
      <c r="K786">
        <f>D786*L786</f>
        <v>1.9386600647451672E-2</v>
      </c>
      <c r="L786">
        <f>IF(LEFT(B786,1)="F",_xlfn.IFNA(VLOOKUP(CONCATENATE("F",RIGHT(B:B,5),C:C),'F &amp; N Factors'!C:M,10,FALSE),1),_xlfn.IFNA(VLOOKUP(CONCATENATE("F",RIGHT(B:B,5),C:C),'F &amp; N Factors'!C:M,11,FALSE),1))</f>
        <v>0.96933003237258353</v>
      </c>
      <c r="N786">
        <f>SUMIFS(K:K,I:I,I:I,J:J,J:J)</f>
        <v>1</v>
      </c>
      <c r="O786" t="str">
        <f t="shared" si="38"/>
        <v/>
      </c>
    </row>
    <row r="787" spans="1:15" x14ac:dyDescent="0.25">
      <c r="A787">
        <v>10771</v>
      </c>
      <c r="B787" t="s">
        <v>171</v>
      </c>
      <c r="C787" t="s">
        <v>173</v>
      </c>
      <c r="D787">
        <v>0.02</v>
      </c>
      <c r="E787">
        <f t="shared" si="36"/>
        <v>1</v>
      </c>
      <c r="F787" t="str">
        <f t="shared" si="37"/>
        <v/>
      </c>
      <c r="H787">
        <f>A787</f>
        <v>10771</v>
      </c>
      <c r="I787" t="str">
        <f>CONCATENATE("N",RIGHT(B787,5))</f>
        <v>N24025</v>
      </c>
      <c r="J787" t="str">
        <f>C787</f>
        <v>WU0_3161_0000</v>
      </c>
      <c r="K787">
        <f>D787*L787</f>
        <v>1.9386600647451672E-2</v>
      </c>
      <c r="L787">
        <f>IF(LEFT(B787,1)="F",_xlfn.IFNA(VLOOKUP(CONCATENATE("F",RIGHT(B:B,5),C:C),'F &amp; N Factors'!C:M,10,FALSE),1),_xlfn.IFNA(VLOOKUP(CONCATENATE("F",RIGHT(B:B,5),C:C),'F &amp; N Factors'!C:M,11,FALSE),1))</f>
        <v>0.96933003237258353</v>
      </c>
      <c r="N787">
        <f>SUMIFS(K:K,I:I,I:I,J:J,J:J)</f>
        <v>1</v>
      </c>
      <c r="O787" t="str">
        <f t="shared" si="38"/>
        <v/>
      </c>
    </row>
    <row r="788" spans="1:15" x14ac:dyDescent="0.25">
      <c r="A788">
        <v>10792</v>
      </c>
      <c r="B788" t="s">
        <v>171</v>
      </c>
      <c r="C788" t="s">
        <v>173</v>
      </c>
      <c r="D788">
        <v>0.02</v>
      </c>
      <c r="E788">
        <f t="shared" si="36"/>
        <v>1</v>
      </c>
      <c r="F788" t="str">
        <f t="shared" si="37"/>
        <v/>
      </c>
      <c r="H788">
        <f>A788</f>
        <v>10792</v>
      </c>
      <c r="I788" t="str">
        <f>CONCATENATE("N",RIGHT(B788,5))</f>
        <v>N24025</v>
      </c>
      <c r="J788" t="str">
        <f>C788</f>
        <v>WU0_3161_0000</v>
      </c>
      <c r="K788">
        <f>D788*L788</f>
        <v>1.9386600647451672E-2</v>
      </c>
      <c r="L788">
        <f>IF(LEFT(B788,1)="F",_xlfn.IFNA(VLOOKUP(CONCATENATE("F",RIGHT(B:B,5),C:C),'F &amp; N Factors'!C:M,10,FALSE),1),_xlfn.IFNA(VLOOKUP(CONCATENATE("F",RIGHT(B:B,5),C:C),'F &amp; N Factors'!C:M,11,FALSE),1))</f>
        <v>0.96933003237258353</v>
      </c>
      <c r="N788">
        <f>SUMIFS(K:K,I:I,I:I,J:J,J:J)</f>
        <v>1</v>
      </c>
      <c r="O788" t="str">
        <f t="shared" si="38"/>
        <v/>
      </c>
    </row>
    <row r="789" spans="1:15" x14ac:dyDescent="0.25">
      <c r="A789">
        <v>10808</v>
      </c>
      <c r="B789" t="s">
        <v>171</v>
      </c>
      <c r="C789" t="s">
        <v>173</v>
      </c>
      <c r="D789">
        <v>0.02</v>
      </c>
      <c r="E789">
        <f t="shared" si="36"/>
        <v>1</v>
      </c>
      <c r="F789" t="str">
        <f t="shared" si="37"/>
        <v/>
      </c>
      <c r="H789">
        <f>A789</f>
        <v>10808</v>
      </c>
      <c r="I789" t="str">
        <f>CONCATENATE("N",RIGHT(B789,5))</f>
        <v>N24025</v>
      </c>
      <c r="J789" t="str">
        <f>C789</f>
        <v>WU0_3161_0000</v>
      </c>
      <c r="K789">
        <f>D789*L789</f>
        <v>1.9386600647451672E-2</v>
      </c>
      <c r="L789">
        <f>IF(LEFT(B789,1)="F",_xlfn.IFNA(VLOOKUP(CONCATENATE("F",RIGHT(B:B,5),C:C),'F &amp; N Factors'!C:M,10,FALSE),1),_xlfn.IFNA(VLOOKUP(CONCATENATE("F",RIGHT(B:B,5),C:C),'F &amp; N Factors'!C:M,11,FALSE),1))</f>
        <v>0.96933003237258353</v>
      </c>
      <c r="N789">
        <f>SUMIFS(K:K,I:I,I:I,J:J,J:J)</f>
        <v>1</v>
      </c>
      <c r="O789" t="str">
        <f t="shared" si="38"/>
        <v/>
      </c>
    </row>
    <row r="790" spans="1:15" x14ac:dyDescent="0.25">
      <c r="A790">
        <v>10830</v>
      </c>
      <c r="B790" t="s">
        <v>171</v>
      </c>
      <c r="C790" t="s">
        <v>173</v>
      </c>
      <c r="D790">
        <v>0.02</v>
      </c>
      <c r="E790">
        <f t="shared" si="36"/>
        <v>1</v>
      </c>
      <c r="F790" t="str">
        <f t="shared" si="37"/>
        <v/>
      </c>
      <c r="H790">
        <f>A790</f>
        <v>10830</v>
      </c>
      <c r="I790" t="str">
        <f>CONCATENATE("N",RIGHT(B790,5))</f>
        <v>N24025</v>
      </c>
      <c r="J790" t="str">
        <f>C790</f>
        <v>WU0_3161_0000</v>
      </c>
      <c r="K790">
        <f>D790*L790</f>
        <v>1.9386600647451672E-2</v>
      </c>
      <c r="L790">
        <f>IF(LEFT(B790,1)="F",_xlfn.IFNA(VLOOKUP(CONCATENATE("F",RIGHT(B:B,5),C:C),'F &amp; N Factors'!C:M,10,FALSE),1),_xlfn.IFNA(VLOOKUP(CONCATENATE("F",RIGHT(B:B,5),C:C),'F &amp; N Factors'!C:M,11,FALSE),1))</f>
        <v>0.96933003237258353</v>
      </c>
      <c r="N790">
        <f>SUMIFS(K:K,I:I,I:I,J:J,J:J)</f>
        <v>1</v>
      </c>
      <c r="O790" t="str">
        <f t="shared" si="38"/>
        <v/>
      </c>
    </row>
    <row r="791" spans="1:15" x14ac:dyDescent="0.25">
      <c r="A791">
        <v>10747</v>
      </c>
      <c r="B791" t="s">
        <v>171</v>
      </c>
      <c r="C791" t="s">
        <v>174</v>
      </c>
      <c r="D791">
        <v>3.3333333E-2</v>
      </c>
      <c r="E791">
        <f t="shared" si="36"/>
        <v>0.9999999949999997</v>
      </c>
      <c r="F791" t="str">
        <f t="shared" si="37"/>
        <v/>
      </c>
      <c r="H791">
        <f>A791</f>
        <v>10747</v>
      </c>
      <c r="I791" t="str">
        <f>CONCATENATE("N",RIGHT(B791,5))</f>
        <v>N24025</v>
      </c>
      <c r="J791" t="str">
        <f>C791</f>
        <v>WU0_3162_0000</v>
      </c>
      <c r="K791">
        <f>D791*L791</f>
        <v>0</v>
      </c>
      <c r="L791">
        <f>IF(LEFT(B791,1)="F",_xlfn.IFNA(VLOOKUP(CONCATENATE("F",RIGHT(B:B,5),C:C),'F &amp; N Factors'!C:M,10,FALSE),1),_xlfn.IFNA(VLOOKUP(CONCATENATE("F",RIGHT(B:B,5),C:C),'F &amp; N Factors'!C:M,11,FALSE),1))</f>
        <v>0</v>
      </c>
      <c r="N791">
        <f>SUMIFS(K:K,I:I,I:I,J:J,J:J)</f>
        <v>0.9999999949999997</v>
      </c>
      <c r="O791" t="str">
        <f t="shared" si="38"/>
        <v/>
      </c>
    </row>
    <row r="792" spans="1:15" x14ac:dyDescent="0.25">
      <c r="A792">
        <v>10759</v>
      </c>
      <c r="B792" t="s">
        <v>171</v>
      </c>
      <c r="C792" t="s">
        <v>174</v>
      </c>
      <c r="D792">
        <v>3.3333333E-2</v>
      </c>
      <c r="E792">
        <f t="shared" si="36"/>
        <v>0.9999999949999997</v>
      </c>
      <c r="F792" t="str">
        <f t="shared" si="37"/>
        <v/>
      </c>
      <c r="H792">
        <f>A792</f>
        <v>10759</v>
      </c>
      <c r="I792" t="str">
        <f>CONCATENATE("N",RIGHT(B792,5))</f>
        <v>N24025</v>
      </c>
      <c r="J792" t="str">
        <f>C792</f>
        <v>WU0_3162_0000</v>
      </c>
      <c r="K792">
        <f>D792*L792</f>
        <v>0</v>
      </c>
      <c r="L792">
        <f>IF(LEFT(B792,1)="F",_xlfn.IFNA(VLOOKUP(CONCATENATE("F",RIGHT(B:B,5),C:C),'F &amp; N Factors'!C:M,10,FALSE),1),_xlfn.IFNA(VLOOKUP(CONCATENATE("F",RIGHT(B:B,5),C:C),'F &amp; N Factors'!C:M,11,FALSE),1))</f>
        <v>0</v>
      </c>
      <c r="N792">
        <f>SUMIFS(K:K,I:I,I:I,J:J,J:J)</f>
        <v>0.9999999949999997</v>
      </c>
      <c r="O792" t="str">
        <f t="shared" si="38"/>
        <v/>
      </c>
    </row>
    <row r="793" spans="1:15" x14ac:dyDescent="0.25">
      <c r="A793">
        <v>10760</v>
      </c>
      <c r="B793" t="s">
        <v>171</v>
      </c>
      <c r="C793" t="s">
        <v>174</v>
      </c>
      <c r="D793">
        <v>3.3333333E-2</v>
      </c>
      <c r="E793">
        <f t="shared" si="36"/>
        <v>0.9999999949999997</v>
      </c>
      <c r="F793" t="str">
        <f t="shared" si="37"/>
        <v/>
      </c>
      <c r="H793">
        <f>A793</f>
        <v>10760</v>
      </c>
      <c r="I793" t="str">
        <f>CONCATENATE("N",RIGHT(B793,5))</f>
        <v>N24025</v>
      </c>
      <c r="J793" t="str">
        <f>C793</f>
        <v>WU0_3162_0000</v>
      </c>
      <c r="K793">
        <f>D793*L793</f>
        <v>0</v>
      </c>
      <c r="L793">
        <f>IF(LEFT(B793,1)="F",_xlfn.IFNA(VLOOKUP(CONCATENATE("F",RIGHT(B:B,5),C:C),'F &amp; N Factors'!C:M,10,FALSE),1),_xlfn.IFNA(VLOOKUP(CONCATENATE("F",RIGHT(B:B,5),C:C),'F &amp; N Factors'!C:M,11,FALSE),1))</f>
        <v>0</v>
      </c>
      <c r="N793">
        <f>SUMIFS(K:K,I:I,I:I,J:J,J:J)</f>
        <v>0.9999999949999997</v>
      </c>
      <c r="O793" t="str">
        <f t="shared" si="38"/>
        <v/>
      </c>
    </row>
    <row r="794" spans="1:15" x14ac:dyDescent="0.25">
      <c r="A794">
        <v>10774</v>
      </c>
      <c r="B794" t="s">
        <v>171</v>
      </c>
      <c r="C794" t="s">
        <v>174</v>
      </c>
      <c r="D794">
        <v>3.3333333E-2</v>
      </c>
      <c r="E794">
        <f t="shared" si="36"/>
        <v>0.9999999949999997</v>
      </c>
      <c r="F794" t="str">
        <f t="shared" si="37"/>
        <v/>
      </c>
      <c r="H794">
        <f>A794</f>
        <v>10774</v>
      </c>
      <c r="I794" t="str">
        <f>CONCATENATE("N",RIGHT(B794,5))</f>
        <v>N24025</v>
      </c>
      <c r="J794" t="str">
        <f>C794</f>
        <v>WU0_3162_0000</v>
      </c>
      <c r="K794">
        <f>D794*L794</f>
        <v>0</v>
      </c>
      <c r="L794">
        <f>IF(LEFT(B794,1)="F",_xlfn.IFNA(VLOOKUP(CONCATENATE("F",RIGHT(B:B,5),C:C),'F &amp; N Factors'!C:M,10,FALSE),1),_xlfn.IFNA(VLOOKUP(CONCATENATE("F",RIGHT(B:B,5),C:C),'F &amp; N Factors'!C:M,11,FALSE),1))</f>
        <v>0</v>
      </c>
      <c r="N794">
        <f>SUMIFS(K:K,I:I,I:I,J:J,J:J)</f>
        <v>0.9999999949999997</v>
      </c>
      <c r="O794" t="str">
        <f t="shared" si="38"/>
        <v/>
      </c>
    </row>
    <row r="795" spans="1:15" x14ac:dyDescent="0.25">
      <c r="A795">
        <v>10775</v>
      </c>
      <c r="B795" t="s">
        <v>171</v>
      </c>
      <c r="C795" t="s">
        <v>174</v>
      </c>
      <c r="D795">
        <v>3.3333333E-2</v>
      </c>
      <c r="E795">
        <f t="shared" si="36"/>
        <v>0.9999999949999997</v>
      </c>
      <c r="F795" t="str">
        <f t="shared" si="37"/>
        <v/>
      </c>
      <c r="H795">
        <f>A795</f>
        <v>10775</v>
      </c>
      <c r="I795" t="str">
        <f>CONCATENATE("N",RIGHT(B795,5))</f>
        <v>N24025</v>
      </c>
      <c r="J795" t="str">
        <f>C795</f>
        <v>WU0_3162_0000</v>
      </c>
      <c r="K795">
        <f>D795*L795</f>
        <v>0</v>
      </c>
      <c r="L795">
        <f>IF(LEFT(B795,1)="F",_xlfn.IFNA(VLOOKUP(CONCATENATE("F",RIGHT(B:B,5),C:C),'F &amp; N Factors'!C:M,10,FALSE),1),_xlfn.IFNA(VLOOKUP(CONCATENATE("F",RIGHT(B:B,5),C:C),'F &amp; N Factors'!C:M,11,FALSE),1))</f>
        <v>0</v>
      </c>
      <c r="N795">
        <f>SUMIFS(K:K,I:I,I:I,J:J,J:J)</f>
        <v>0.9999999949999997</v>
      </c>
      <c r="O795" t="str">
        <f t="shared" si="38"/>
        <v/>
      </c>
    </row>
    <row r="796" spans="1:15" x14ac:dyDescent="0.25">
      <c r="A796">
        <v>10776</v>
      </c>
      <c r="B796" t="s">
        <v>171</v>
      </c>
      <c r="C796" t="s">
        <v>174</v>
      </c>
      <c r="D796">
        <v>3.3333333E-2</v>
      </c>
      <c r="E796">
        <f t="shared" si="36"/>
        <v>0.9999999949999997</v>
      </c>
      <c r="F796" t="str">
        <f t="shared" si="37"/>
        <v/>
      </c>
      <c r="H796">
        <f>A796</f>
        <v>10776</v>
      </c>
      <c r="I796" t="str">
        <f>CONCATENATE("N",RIGHT(B796,5))</f>
        <v>N24025</v>
      </c>
      <c r="J796" t="str">
        <f>C796</f>
        <v>WU0_3162_0000</v>
      </c>
      <c r="K796">
        <f>D796*L796</f>
        <v>0</v>
      </c>
      <c r="L796">
        <f>IF(LEFT(B796,1)="F",_xlfn.IFNA(VLOOKUP(CONCATENATE("F",RIGHT(B:B,5),C:C),'F &amp; N Factors'!C:M,10,FALSE),1),_xlfn.IFNA(VLOOKUP(CONCATENATE("F",RIGHT(B:B,5),C:C),'F &amp; N Factors'!C:M,11,FALSE),1))</f>
        <v>0</v>
      </c>
      <c r="N796">
        <f>SUMIFS(K:K,I:I,I:I,J:J,J:J)</f>
        <v>0.9999999949999997</v>
      </c>
      <c r="O796" t="str">
        <f t="shared" si="38"/>
        <v/>
      </c>
    </row>
    <row r="797" spans="1:15" x14ac:dyDescent="0.25">
      <c r="A797">
        <v>10777</v>
      </c>
      <c r="B797" t="s">
        <v>171</v>
      </c>
      <c r="C797" t="s">
        <v>174</v>
      </c>
      <c r="D797">
        <v>3.3333333E-2</v>
      </c>
      <c r="E797">
        <f t="shared" si="36"/>
        <v>0.9999999949999997</v>
      </c>
      <c r="F797" t="str">
        <f t="shared" si="37"/>
        <v/>
      </c>
      <c r="H797">
        <f>A797</f>
        <v>10777</v>
      </c>
      <c r="I797" t="str">
        <f>CONCATENATE("N",RIGHT(B797,5))</f>
        <v>N24025</v>
      </c>
      <c r="J797" t="str">
        <f>C797</f>
        <v>WU0_3162_0000</v>
      </c>
      <c r="K797">
        <f>D797*L797</f>
        <v>0</v>
      </c>
      <c r="L797">
        <f>IF(LEFT(B797,1)="F",_xlfn.IFNA(VLOOKUP(CONCATENATE("F",RIGHT(B:B,5),C:C),'F &amp; N Factors'!C:M,10,FALSE),1),_xlfn.IFNA(VLOOKUP(CONCATENATE("F",RIGHT(B:B,5),C:C),'F &amp; N Factors'!C:M,11,FALSE),1))</f>
        <v>0</v>
      </c>
      <c r="N797">
        <f>SUMIFS(K:K,I:I,I:I,J:J,J:J)</f>
        <v>0.9999999949999997</v>
      </c>
      <c r="O797" t="str">
        <f t="shared" si="38"/>
        <v/>
      </c>
    </row>
    <row r="798" spans="1:15" x14ac:dyDescent="0.25">
      <c r="A798">
        <v>10778</v>
      </c>
      <c r="B798" t="s">
        <v>171</v>
      </c>
      <c r="C798" t="s">
        <v>174</v>
      </c>
      <c r="D798">
        <v>0.25</v>
      </c>
      <c r="E798">
        <f t="shared" si="36"/>
        <v>0.9999999949999997</v>
      </c>
      <c r="F798" t="str">
        <f t="shared" si="37"/>
        <v/>
      </c>
      <c r="H798">
        <f>A798</f>
        <v>10778</v>
      </c>
      <c r="I798" t="str">
        <f>CONCATENATE("N",RIGHT(B798,5))</f>
        <v>N24025</v>
      </c>
      <c r="J798" t="str">
        <f>C798</f>
        <v>WU0_3162_0000</v>
      </c>
      <c r="K798">
        <f>D798*L798</f>
        <v>0</v>
      </c>
      <c r="L798">
        <f>IF(LEFT(B798,1)="F",_xlfn.IFNA(VLOOKUP(CONCATENATE("F",RIGHT(B:B,5),C:C),'F &amp; N Factors'!C:M,10,FALSE),1),_xlfn.IFNA(VLOOKUP(CONCATENATE("F",RIGHT(B:B,5),C:C),'F &amp; N Factors'!C:M,11,FALSE),1))</f>
        <v>0</v>
      </c>
      <c r="N798">
        <f>SUMIFS(K:K,I:I,I:I,J:J,J:J)</f>
        <v>0.9999999949999997</v>
      </c>
      <c r="O798" t="str">
        <f t="shared" si="38"/>
        <v/>
      </c>
    </row>
    <row r="799" spans="1:15" x14ac:dyDescent="0.25">
      <c r="A799">
        <v>10779</v>
      </c>
      <c r="B799" t="s">
        <v>171</v>
      </c>
      <c r="C799" t="s">
        <v>174</v>
      </c>
      <c r="D799">
        <v>0.25</v>
      </c>
      <c r="E799">
        <f t="shared" si="36"/>
        <v>0.9999999949999997</v>
      </c>
      <c r="F799" t="str">
        <f t="shared" si="37"/>
        <v/>
      </c>
      <c r="H799">
        <f>A799</f>
        <v>10779</v>
      </c>
      <c r="I799" t="str">
        <f>CONCATENATE("N",RIGHT(B799,5))</f>
        <v>N24025</v>
      </c>
      <c r="J799" t="str">
        <f>C799</f>
        <v>WU0_3162_0000</v>
      </c>
      <c r="K799">
        <f>D799*L799</f>
        <v>0</v>
      </c>
      <c r="L799">
        <f>IF(LEFT(B799,1)="F",_xlfn.IFNA(VLOOKUP(CONCATENATE("F",RIGHT(B:B,5),C:C),'F &amp; N Factors'!C:M,10,FALSE),1),_xlfn.IFNA(VLOOKUP(CONCATENATE("F",RIGHT(B:B,5),C:C),'F &amp; N Factors'!C:M,11,FALSE),1))</f>
        <v>0</v>
      </c>
      <c r="N799">
        <f>SUMIFS(K:K,I:I,I:I,J:J,J:J)</f>
        <v>0.9999999949999997</v>
      </c>
      <c r="O799" t="str">
        <f t="shared" si="38"/>
        <v/>
      </c>
    </row>
    <row r="800" spans="1:15" x14ac:dyDescent="0.25">
      <c r="A800">
        <v>10780</v>
      </c>
      <c r="B800" t="s">
        <v>171</v>
      </c>
      <c r="C800" t="s">
        <v>174</v>
      </c>
      <c r="D800">
        <v>3.3333333E-2</v>
      </c>
      <c r="E800">
        <f t="shared" si="36"/>
        <v>0.9999999949999997</v>
      </c>
      <c r="F800" t="str">
        <f t="shared" si="37"/>
        <v/>
      </c>
      <c r="H800">
        <f>A800</f>
        <v>10780</v>
      </c>
      <c r="I800" t="str">
        <f>CONCATENATE("N",RIGHT(B800,5))</f>
        <v>N24025</v>
      </c>
      <c r="J800" t="str">
        <f>C800</f>
        <v>WU0_3162_0000</v>
      </c>
      <c r="K800">
        <f>D800*L800</f>
        <v>0</v>
      </c>
      <c r="L800">
        <f>IF(LEFT(B800,1)="F",_xlfn.IFNA(VLOOKUP(CONCATENATE("F",RIGHT(B:B,5),C:C),'F &amp; N Factors'!C:M,10,FALSE),1),_xlfn.IFNA(VLOOKUP(CONCATENATE("F",RIGHT(B:B,5),C:C),'F &amp; N Factors'!C:M,11,FALSE),1))</f>
        <v>0</v>
      </c>
      <c r="N800">
        <f>SUMIFS(K:K,I:I,I:I,J:J,J:J)</f>
        <v>0.9999999949999997</v>
      </c>
      <c r="O800" t="str">
        <f t="shared" si="38"/>
        <v/>
      </c>
    </row>
    <row r="801" spans="1:15" x14ac:dyDescent="0.25">
      <c r="A801">
        <v>10797</v>
      </c>
      <c r="B801" t="s">
        <v>171</v>
      </c>
      <c r="C801" t="s">
        <v>174</v>
      </c>
      <c r="D801">
        <v>3.3333333E-2</v>
      </c>
      <c r="E801">
        <f t="shared" si="36"/>
        <v>0.9999999949999997</v>
      </c>
      <c r="F801" t="str">
        <f t="shared" si="37"/>
        <v/>
      </c>
      <c r="H801">
        <f>A801</f>
        <v>10797</v>
      </c>
      <c r="I801" t="str">
        <f>CONCATENATE("N",RIGHT(B801,5))</f>
        <v>N24025</v>
      </c>
      <c r="J801" t="str">
        <f>C801</f>
        <v>WU0_3162_0000</v>
      </c>
      <c r="K801">
        <f>D801*L801</f>
        <v>0</v>
      </c>
      <c r="L801">
        <f>IF(LEFT(B801,1)="F",_xlfn.IFNA(VLOOKUP(CONCATENATE("F",RIGHT(B:B,5),C:C),'F &amp; N Factors'!C:M,10,FALSE),1),_xlfn.IFNA(VLOOKUP(CONCATENATE("F",RIGHT(B:B,5),C:C),'F &amp; N Factors'!C:M,11,FALSE),1))</f>
        <v>0</v>
      </c>
      <c r="N801">
        <f>SUMIFS(K:K,I:I,I:I,J:J,J:J)</f>
        <v>0.9999999949999997</v>
      </c>
      <c r="O801" t="str">
        <f t="shared" si="38"/>
        <v/>
      </c>
    </row>
    <row r="802" spans="1:15" x14ac:dyDescent="0.25">
      <c r="A802">
        <v>10798</v>
      </c>
      <c r="B802" t="s">
        <v>171</v>
      </c>
      <c r="C802" t="s">
        <v>174</v>
      </c>
      <c r="D802">
        <v>3.3333333E-2</v>
      </c>
      <c r="E802">
        <f t="shared" si="36"/>
        <v>0.9999999949999997</v>
      </c>
      <c r="F802" t="str">
        <f t="shared" si="37"/>
        <v/>
      </c>
      <c r="H802">
        <f>A802</f>
        <v>10798</v>
      </c>
      <c r="I802" t="str">
        <f>CONCATENATE("N",RIGHT(B802,5))</f>
        <v>N24025</v>
      </c>
      <c r="J802" t="str">
        <f>C802</f>
        <v>WU0_3162_0000</v>
      </c>
      <c r="K802">
        <f>D802*L802</f>
        <v>0</v>
      </c>
      <c r="L802">
        <f>IF(LEFT(B802,1)="F",_xlfn.IFNA(VLOOKUP(CONCATENATE("F",RIGHT(B:B,5),C:C),'F &amp; N Factors'!C:M,10,FALSE),1),_xlfn.IFNA(VLOOKUP(CONCATENATE("F",RIGHT(B:B,5),C:C),'F &amp; N Factors'!C:M,11,FALSE),1))</f>
        <v>0</v>
      </c>
      <c r="N802">
        <f>SUMIFS(K:K,I:I,I:I,J:J,J:J)</f>
        <v>0.9999999949999997</v>
      </c>
      <c r="O802" t="str">
        <f t="shared" si="38"/>
        <v/>
      </c>
    </row>
    <row r="803" spans="1:15" x14ac:dyDescent="0.25">
      <c r="A803">
        <v>10815</v>
      </c>
      <c r="B803" t="s">
        <v>171</v>
      </c>
      <c r="C803" t="s">
        <v>174</v>
      </c>
      <c r="D803">
        <v>3.3333333E-2</v>
      </c>
      <c r="E803">
        <f t="shared" si="36"/>
        <v>0.9999999949999997</v>
      </c>
      <c r="F803" t="str">
        <f t="shared" si="37"/>
        <v/>
      </c>
      <c r="H803">
        <f>A803</f>
        <v>10815</v>
      </c>
      <c r="I803" t="str">
        <f>CONCATENATE("N",RIGHT(B803,5))</f>
        <v>N24025</v>
      </c>
      <c r="J803" t="str">
        <f>C803</f>
        <v>WU0_3162_0000</v>
      </c>
      <c r="K803">
        <f>D803*L803</f>
        <v>0</v>
      </c>
      <c r="L803">
        <f>IF(LEFT(B803,1)="F",_xlfn.IFNA(VLOOKUP(CONCATENATE("F",RIGHT(B:B,5),C:C),'F &amp; N Factors'!C:M,10,FALSE),1),_xlfn.IFNA(VLOOKUP(CONCATENATE("F",RIGHT(B:B,5),C:C),'F &amp; N Factors'!C:M,11,FALSE),1))</f>
        <v>0</v>
      </c>
      <c r="N803">
        <f>SUMIFS(K:K,I:I,I:I,J:J,J:J)</f>
        <v>0.9999999949999997</v>
      </c>
      <c r="O803" t="str">
        <f t="shared" si="38"/>
        <v/>
      </c>
    </row>
    <row r="804" spans="1:15" x14ac:dyDescent="0.25">
      <c r="A804">
        <v>10816</v>
      </c>
      <c r="B804" t="s">
        <v>171</v>
      </c>
      <c r="C804" t="s">
        <v>174</v>
      </c>
      <c r="D804">
        <v>3.3333333E-2</v>
      </c>
      <c r="E804">
        <f t="shared" si="36"/>
        <v>0.9999999949999997</v>
      </c>
      <c r="F804" t="str">
        <f t="shared" si="37"/>
        <v/>
      </c>
      <c r="H804">
        <f>A804</f>
        <v>10816</v>
      </c>
      <c r="I804" t="str">
        <f>CONCATENATE("N",RIGHT(B804,5))</f>
        <v>N24025</v>
      </c>
      <c r="J804" t="str">
        <f>C804</f>
        <v>WU0_3162_0000</v>
      </c>
      <c r="K804">
        <f>D804*L804</f>
        <v>0</v>
      </c>
      <c r="L804">
        <f>IF(LEFT(B804,1)="F",_xlfn.IFNA(VLOOKUP(CONCATENATE("F",RIGHT(B:B,5),C:C),'F &amp; N Factors'!C:M,10,FALSE),1),_xlfn.IFNA(VLOOKUP(CONCATENATE("F",RIGHT(B:B,5),C:C),'F &amp; N Factors'!C:M,11,FALSE),1))</f>
        <v>0</v>
      </c>
      <c r="N804">
        <f>SUMIFS(K:K,I:I,I:I,J:J,J:J)</f>
        <v>0.9999999949999997</v>
      </c>
      <c r="O804" t="str">
        <f t="shared" si="38"/>
        <v/>
      </c>
    </row>
    <row r="805" spans="1:15" x14ac:dyDescent="0.25">
      <c r="A805">
        <v>10817</v>
      </c>
      <c r="B805" t="s">
        <v>171</v>
      </c>
      <c r="C805" t="s">
        <v>174</v>
      </c>
      <c r="D805">
        <v>3.3333333E-2</v>
      </c>
      <c r="E805">
        <f t="shared" si="36"/>
        <v>0.9999999949999997</v>
      </c>
      <c r="F805" t="str">
        <f t="shared" si="37"/>
        <v/>
      </c>
      <c r="H805">
        <f>A805</f>
        <v>10817</v>
      </c>
      <c r="I805" t="str">
        <f>CONCATENATE("N",RIGHT(B805,5))</f>
        <v>N24025</v>
      </c>
      <c r="J805" t="str">
        <f>C805</f>
        <v>WU0_3162_0000</v>
      </c>
      <c r="K805">
        <f>D805*L805</f>
        <v>0</v>
      </c>
      <c r="L805">
        <f>IF(LEFT(B805,1)="F",_xlfn.IFNA(VLOOKUP(CONCATENATE("F",RIGHT(B:B,5),C:C),'F &amp; N Factors'!C:M,10,FALSE),1),_xlfn.IFNA(VLOOKUP(CONCATENATE("F",RIGHT(B:B,5),C:C),'F &amp; N Factors'!C:M,11,FALSE),1))</f>
        <v>0</v>
      </c>
      <c r="N805">
        <f>SUMIFS(K:K,I:I,I:I,J:J,J:J)</f>
        <v>0.9999999949999997</v>
      </c>
      <c r="O805" t="str">
        <f t="shared" si="38"/>
        <v/>
      </c>
    </row>
    <row r="806" spans="1:15" x14ac:dyDescent="0.25">
      <c r="A806">
        <v>10818</v>
      </c>
      <c r="B806" t="s">
        <v>171</v>
      </c>
      <c r="C806" t="s">
        <v>174</v>
      </c>
      <c r="D806">
        <v>3.3333333E-2</v>
      </c>
      <c r="E806">
        <f t="shared" si="36"/>
        <v>0.9999999949999997</v>
      </c>
      <c r="F806" t="str">
        <f t="shared" si="37"/>
        <v/>
      </c>
      <c r="H806">
        <f>A806</f>
        <v>10818</v>
      </c>
      <c r="I806" t="str">
        <f>CONCATENATE("N",RIGHT(B806,5))</f>
        <v>N24025</v>
      </c>
      <c r="J806" t="str">
        <f>C806</f>
        <v>WU0_3162_0000</v>
      </c>
      <c r="K806">
        <f>D806*L806</f>
        <v>0</v>
      </c>
      <c r="L806">
        <f>IF(LEFT(B806,1)="F",_xlfn.IFNA(VLOOKUP(CONCATENATE("F",RIGHT(B:B,5),C:C),'F &amp; N Factors'!C:M,10,FALSE),1),_xlfn.IFNA(VLOOKUP(CONCATENATE("F",RIGHT(B:B,5),C:C),'F &amp; N Factors'!C:M,11,FALSE),1))</f>
        <v>0</v>
      </c>
      <c r="N806">
        <f>SUMIFS(K:K,I:I,I:I,J:J,J:J)</f>
        <v>0.9999999949999997</v>
      </c>
      <c r="O806" t="str">
        <f t="shared" si="38"/>
        <v/>
      </c>
    </row>
    <row r="807" spans="1:15" x14ac:dyDescent="0.25">
      <c r="A807">
        <v>10819</v>
      </c>
      <c r="B807" t="s">
        <v>171</v>
      </c>
      <c r="C807" t="s">
        <v>174</v>
      </c>
      <c r="D807">
        <v>3.3333333E-2</v>
      </c>
      <c r="E807">
        <f t="shared" si="36"/>
        <v>0.9999999949999997</v>
      </c>
      <c r="F807" t="str">
        <f t="shared" si="37"/>
        <v/>
      </c>
      <c r="H807">
        <f>A807</f>
        <v>10819</v>
      </c>
      <c r="I807" t="str">
        <f>CONCATENATE("N",RIGHT(B807,5))</f>
        <v>N24025</v>
      </c>
      <c r="J807" t="str">
        <f>C807</f>
        <v>WU0_3162_0000</v>
      </c>
      <c r="K807">
        <f>D807*L807</f>
        <v>0</v>
      </c>
      <c r="L807">
        <f>IF(LEFT(B807,1)="F",_xlfn.IFNA(VLOOKUP(CONCATENATE("F",RIGHT(B:B,5),C:C),'F &amp; N Factors'!C:M,10,FALSE),1),_xlfn.IFNA(VLOOKUP(CONCATENATE("F",RIGHT(B:B,5),C:C),'F &amp; N Factors'!C:M,11,FALSE),1))</f>
        <v>0</v>
      </c>
      <c r="N807">
        <f>SUMIFS(K:K,I:I,I:I,J:J,J:J)</f>
        <v>0.9999999949999997</v>
      </c>
      <c r="O807" t="str">
        <f t="shared" si="38"/>
        <v/>
      </c>
    </row>
    <row r="808" spans="1:15" x14ac:dyDescent="0.25">
      <c r="A808">
        <v>10595</v>
      </c>
      <c r="B808" t="s">
        <v>171</v>
      </c>
      <c r="C808" t="s">
        <v>175</v>
      </c>
      <c r="D808">
        <v>0.2</v>
      </c>
      <c r="E808">
        <f t="shared" si="36"/>
        <v>1</v>
      </c>
      <c r="F808" t="str">
        <f t="shared" si="37"/>
        <v/>
      </c>
      <c r="H808">
        <f>A808</f>
        <v>10595</v>
      </c>
      <c r="I808" t="str">
        <f>CONCATENATE("N",RIGHT(B808,5))</f>
        <v>N24025</v>
      </c>
      <c r="J808" t="str">
        <f>C808</f>
        <v>WU0_3251_0000</v>
      </c>
      <c r="K808">
        <f>D808*L808</f>
        <v>3.3239182075975961E-2</v>
      </c>
      <c r="L808">
        <f>IF(LEFT(B808,1)="F",_xlfn.IFNA(VLOOKUP(CONCATENATE("F",RIGHT(B:B,5),C:C),'F &amp; N Factors'!C:M,10,FALSE),1),_xlfn.IFNA(VLOOKUP(CONCATENATE("F",RIGHT(B:B,5),C:C),'F &amp; N Factors'!C:M,11,FALSE),1))</f>
        <v>0.1661959103798798</v>
      </c>
      <c r="N808">
        <f>SUMIFS(K:K,I:I,I:I,J:J,J:J)</f>
        <v>1</v>
      </c>
      <c r="O808" t="str">
        <f t="shared" si="38"/>
        <v/>
      </c>
    </row>
    <row r="809" spans="1:15" x14ac:dyDescent="0.25">
      <c r="A809">
        <v>10604</v>
      </c>
      <c r="B809" t="s">
        <v>171</v>
      </c>
      <c r="C809" t="s">
        <v>175</v>
      </c>
      <c r="D809">
        <v>0.2</v>
      </c>
      <c r="E809">
        <f t="shared" si="36"/>
        <v>1</v>
      </c>
      <c r="F809" t="str">
        <f t="shared" si="37"/>
        <v/>
      </c>
      <c r="H809">
        <f>A809</f>
        <v>10604</v>
      </c>
      <c r="I809" t="str">
        <f>CONCATENATE("N",RIGHT(B809,5))</f>
        <v>N24025</v>
      </c>
      <c r="J809" t="str">
        <f>C809</f>
        <v>WU0_3251_0000</v>
      </c>
      <c r="K809">
        <f>D809*L809</f>
        <v>3.3239182075975961E-2</v>
      </c>
      <c r="L809">
        <f>IF(LEFT(B809,1)="F",_xlfn.IFNA(VLOOKUP(CONCATENATE("F",RIGHT(B:B,5),C:C),'F &amp; N Factors'!C:M,10,FALSE),1),_xlfn.IFNA(VLOOKUP(CONCATENATE("F",RIGHT(B:B,5),C:C),'F &amp; N Factors'!C:M,11,FALSE),1))</f>
        <v>0.1661959103798798</v>
      </c>
      <c r="N809">
        <f>SUMIFS(K:K,I:I,I:I,J:J,J:J)</f>
        <v>1</v>
      </c>
      <c r="O809" t="str">
        <f t="shared" si="38"/>
        <v/>
      </c>
    </row>
    <row r="810" spans="1:15" x14ac:dyDescent="0.25">
      <c r="A810">
        <v>10605</v>
      </c>
      <c r="B810" t="s">
        <v>171</v>
      </c>
      <c r="C810" t="s">
        <v>175</v>
      </c>
      <c r="D810">
        <v>6.25E-2</v>
      </c>
      <c r="E810">
        <f t="shared" si="36"/>
        <v>1</v>
      </c>
      <c r="F810" t="str">
        <f t="shared" si="37"/>
        <v/>
      </c>
      <c r="H810">
        <f>A810</f>
        <v>10605</v>
      </c>
      <c r="I810" t="str">
        <f>CONCATENATE("N",RIGHT(B810,5))</f>
        <v>N24025</v>
      </c>
      <c r="J810" t="str">
        <f>C810</f>
        <v>WU0_3251_0000</v>
      </c>
      <c r="K810">
        <f>D810*L810</f>
        <v>1.0387244398742487E-2</v>
      </c>
      <c r="L810">
        <f>IF(LEFT(B810,1)="F",_xlfn.IFNA(VLOOKUP(CONCATENATE("F",RIGHT(B:B,5),C:C),'F &amp; N Factors'!C:M,10,FALSE),1),_xlfn.IFNA(VLOOKUP(CONCATENATE("F",RIGHT(B:B,5),C:C),'F &amp; N Factors'!C:M,11,FALSE),1))</f>
        <v>0.1661959103798798</v>
      </c>
      <c r="N810">
        <f>SUMIFS(K:K,I:I,I:I,J:J,J:J)</f>
        <v>1</v>
      </c>
      <c r="O810" t="str">
        <f t="shared" si="38"/>
        <v/>
      </c>
    </row>
    <row r="811" spans="1:15" x14ac:dyDescent="0.25">
      <c r="A811">
        <v>10606</v>
      </c>
      <c r="B811" t="s">
        <v>171</v>
      </c>
      <c r="C811" t="s">
        <v>175</v>
      </c>
      <c r="D811">
        <v>6.25E-2</v>
      </c>
      <c r="E811">
        <f t="shared" si="36"/>
        <v>1</v>
      </c>
      <c r="F811" t="str">
        <f t="shared" si="37"/>
        <v/>
      </c>
      <c r="H811">
        <f>A811</f>
        <v>10606</v>
      </c>
      <c r="I811" t="str">
        <f>CONCATENATE("N",RIGHT(B811,5))</f>
        <v>N24025</v>
      </c>
      <c r="J811" t="str">
        <f>C811</f>
        <v>WU0_3251_0000</v>
      </c>
      <c r="K811">
        <f>D811*L811</f>
        <v>1.0387244398742487E-2</v>
      </c>
      <c r="L811">
        <f>IF(LEFT(B811,1)="F",_xlfn.IFNA(VLOOKUP(CONCATENATE("F",RIGHT(B:B,5),C:C),'F &amp; N Factors'!C:M,10,FALSE),1),_xlfn.IFNA(VLOOKUP(CONCATENATE("F",RIGHT(B:B,5),C:C),'F &amp; N Factors'!C:M,11,FALSE),1))</f>
        <v>0.1661959103798798</v>
      </c>
      <c r="N811">
        <f>SUMIFS(K:K,I:I,I:I,J:J,J:J)</f>
        <v>1</v>
      </c>
      <c r="O811" t="str">
        <f t="shared" si="38"/>
        <v/>
      </c>
    </row>
    <row r="812" spans="1:15" x14ac:dyDescent="0.25">
      <c r="A812">
        <v>10607</v>
      </c>
      <c r="B812" t="s">
        <v>171</v>
      </c>
      <c r="C812" t="s">
        <v>175</v>
      </c>
      <c r="D812">
        <v>6.25E-2</v>
      </c>
      <c r="E812">
        <f t="shared" si="36"/>
        <v>1</v>
      </c>
      <c r="F812" t="str">
        <f t="shared" si="37"/>
        <v/>
      </c>
      <c r="H812">
        <f>A812</f>
        <v>10607</v>
      </c>
      <c r="I812" t="str">
        <f>CONCATENATE("N",RIGHT(B812,5))</f>
        <v>N24025</v>
      </c>
      <c r="J812" t="str">
        <f>C812</f>
        <v>WU0_3251_0000</v>
      </c>
      <c r="K812">
        <f>D812*L812</f>
        <v>1.0387244398742487E-2</v>
      </c>
      <c r="L812">
        <f>IF(LEFT(B812,1)="F",_xlfn.IFNA(VLOOKUP(CONCATENATE("F",RIGHT(B:B,5),C:C),'F &amp; N Factors'!C:M,10,FALSE),1),_xlfn.IFNA(VLOOKUP(CONCATENATE("F",RIGHT(B:B,5),C:C),'F &amp; N Factors'!C:M,11,FALSE),1))</f>
        <v>0.1661959103798798</v>
      </c>
      <c r="N812">
        <f>SUMIFS(K:K,I:I,I:I,J:J,J:J)</f>
        <v>1</v>
      </c>
      <c r="O812" t="str">
        <f t="shared" si="38"/>
        <v/>
      </c>
    </row>
    <row r="813" spans="1:15" x14ac:dyDescent="0.25">
      <c r="A813">
        <v>10608</v>
      </c>
      <c r="B813" t="s">
        <v>171</v>
      </c>
      <c r="C813" t="s">
        <v>175</v>
      </c>
      <c r="D813">
        <v>6.25E-2</v>
      </c>
      <c r="E813">
        <f t="shared" si="36"/>
        <v>1</v>
      </c>
      <c r="F813" t="str">
        <f t="shared" si="37"/>
        <v/>
      </c>
      <c r="H813">
        <f>A813</f>
        <v>10608</v>
      </c>
      <c r="I813" t="str">
        <f>CONCATENATE("N",RIGHT(B813,5))</f>
        <v>N24025</v>
      </c>
      <c r="J813" t="str">
        <f>C813</f>
        <v>WU0_3251_0000</v>
      </c>
      <c r="K813">
        <f>D813*L813</f>
        <v>1.0387244398742487E-2</v>
      </c>
      <c r="L813">
        <f>IF(LEFT(B813,1)="F",_xlfn.IFNA(VLOOKUP(CONCATENATE("F",RIGHT(B:B,5),C:C),'F &amp; N Factors'!C:M,10,FALSE),1),_xlfn.IFNA(VLOOKUP(CONCATENATE("F",RIGHT(B:B,5),C:C),'F &amp; N Factors'!C:M,11,FALSE),1))</f>
        <v>0.1661959103798798</v>
      </c>
      <c r="N813">
        <f>SUMIFS(K:K,I:I,I:I,J:J,J:J)</f>
        <v>1</v>
      </c>
      <c r="O813" t="str">
        <f t="shared" si="38"/>
        <v/>
      </c>
    </row>
    <row r="814" spans="1:15" x14ac:dyDescent="0.25">
      <c r="A814">
        <v>10609</v>
      </c>
      <c r="B814" t="s">
        <v>171</v>
      </c>
      <c r="C814" t="s">
        <v>175</v>
      </c>
      <c r="D814">
        <v>6.25E-2</v>
      </c>
      <c r="E814">
        <f t="shared" si="36"/>
        <v>1</v>
      </c>
      <c r="F814" t="str">
        <f t="shared" si="37"/>
        <v/>
      </c>
      <c r="H814">
        <f>A814</f>
        <v>10609</v>
      </c>
      <c r="I814" t="str">
        <f>CONCATENATE("N",RIGHT(B814,5))</f>
        <v>N24025</v>
      </c>
      <c r="J814" t="str">
        <f>C814</f>
        <v>WU0_3251_0000</v>
      </c>
      <c r="K814">
        <f>D814*L814</f>
        <v>1.0387244398742487E-2</v>
      </c>
      <c r="L814">
        <f>IF(LEFT(B814,1)="F",_xlfn.IFNA(VLOOKUP(CONCATENATE("F",RIGHT(B:B,5),C:C),'F &amp; N Factors'!C:M,10,FALSE),1),_xlfn.IFNA(VLOOKUP(CONCATENATE("F",RIGHT(B:B,5),C:C),'F &amp; N Factors'!C:M,11,FALSE),1))</f>
        <v>0.1661959103798798</v>
      </c>
      <c r="N814">
        <f>SUMIFS(K:K,I:I,I:I,J:J,J:J)</f>
        <v>1</v>
      </c>
      <c r="O814" t="str">
        <f t="shared" si="38"/>
        <v/>
      </c>
    </row>
    <row r="815" spans="1:15" x14ac:dyDescent="0.25">
      <c r="A815">
        <v>10610</v>
      </c>
      <c r="B815" t="s">
        <v>171</v>
      </c>
      <c r="C815" t="s">
        <v>175</v>
      </c>
      <c r="D815">
        <v>6.25E-2</v>
      </c>
      <c r="E815">
        <f t="shared" si="36"/>
        <v>1</v>
      </c>
      <c r="F815" t="str">
        <f t="shared" si="37"/>
        <v/>
      </c>
      <c r="H815">
        <f>A815</f>
        <v>10610</v>
      </c>
      <c r="I815" t="str">
        <f>CONCATENATE("N",RIGHT(B815,5))</f>
        <v>N24025</v>
      </c>
      <c r="J815" t="str">
        <f>C815</f>
        <v>WU0_3251_0000</v>
      </c>
      <c r="K815">
        <f>D815*L815</f>
        <v>1.0387244398742487E-2</v>
      </c>
      <c r="L815">
        <f>IF(LEFT(B815,1)="F",_xlfn.IFNA(VLOOKUP(CONCATENATE("F",RIGHT(B:B,5),C:C),'F &amp; N Factors'!C:M,10,FALSE),1),_xlfn.IFNA(VLOOKUP(CONCATENATE("F",RIGHT(B:B,5),C:C),'F &amp; N Factors'!C:M,11,FALSE),1))</f>
        <v>0.1661959103798798</v>
      </c>
      <c r="N815">
        <f>SUMIFS(K:K,I:I,I:I,J:J,J:J)</f>
        <v>1</v>
      </c>
      <c r="O815" t="str">
        <f t="shared" si="38"/>
        <v/>
      </c>
    </row>
    <row r="816" spans="1:15" x14ac:dyDescent="0.25">
      <c r="A816">
        <v>10621</v>
      </c>
      <c r="B816" t="s">
        <v>171</v>
      </c>
      <c r="C816" t="s">
        <v>175</v>
      </c>
      <c r="D816">
        <v>6.25E-2</v>
      </c>
      <c r="E816">
        <f t="shared" si="36"/>
        <v>1</v>
      </c>
      <c r="F816" t="str">
        <f t="shared" si="37"/>
        <v/>
      </c>
      <c r="H816">
        <f>A816</f>
        <v>10621</v>
      </c>
      <c r="I816" t="str">
        <f>CONCATENATE("N",RIGHT(B816,5))</f>
        <v>N24025</v>
      </c>
      <c r="J816" t="str">
        <f>C816</f>
        <v>WU0_3251_0000</v>
      </c>
      <c r="K816">
        <f>D816*L816</f>
        <v>1.0387244398742487E-2</v>
      </c>
      <c r="L816">
        <f>IF(LEFT(B816,1)="F",_xlfn.IFNA(VLOOKUP(CONCATENATE("F",RIGHT(B:B,5),C:C),'F &amp; N Factors'!C:M,10,FALSE),1),_xlfn.IFNA(VLOOKUP(CONCATENATE("F",RIGHT(B:B,5),C:C),'F &amp; N Factors'!C:M,11,FALSE),1))</f>
        <v>0.1661959103798798</v>
      </c>
      <c r="N816">
        <f>SUMIFS(K:K,I:I,I:I,J:J,J:J)</f>
        <v>1</v>
      </c>
      <c r="O816" t="str">
        <f t="shared" si="38"/>
        <v/>
      </c>
    </row>
    <row r="817" spans="1:15" x14ac:dyDescent="0.25">
      <c r="A817">
        <v>10622</v>
      </c>
      <c r="B817" t="s">
        <v>171</v>
      </c>
      <c r="C817" t="s">
        <v>175</v>
      </c>
      <c r="D817">
        <v>0.1</v>
      </c>
      <c r="E817">
        <f t="shared" si="36"/>
        <v>1</v>
      </c>
      <c r="F817" t="str">
        <f t="shared" si="37"/>
        <v/>
      </c>
      <c r="H817">
        <f>A817</f>
        <v>10622</v>
      </c>
      <c r="I817" t="str">
        <f>CONCATENATE("N",RIGHT(B817,5))</f>
        <v>N24025</v>
      </c>
      <c r="J817" t="str">
        <f>C817</f>
        <v>WU0_3251_0000</v>
      </c>
      <c r="K817">
        <f>D817*L817</f>
        <v>1.661959103798798E-2</v>
      </c>
      <c r="L817">
        <f>IF(LEFT(B817,1)="F",_xlfn.IFNA(VLOOKUP(CONCATENATE("F",RIGHT(B:B,5),C:C),'F &amp; N Factors'!C:M,10,FALSE),1),_xlfn.IFNA(VLOOKUP(CONCATENATE("F",RIGHT(B:B,5),C:C),'F &amp; N Factors'!C:M,11,FALSE),1))</f>
        <v>0.1661959103798798</v>
      </c>
      <c r="N817">
        <f>SUMIFS(K:K,I:I,I:I,J:J,J:J)</f>
        <v>1</v>
      </c>
      <c r="O817" t="str">
        <f t="shared" si="38"/>
        <v/>
      </c>
    </row>
    <row r="818" spans="1:15" x14ac:dyDescent="0.25">
      <c r="A818">
        <v>10623</v>
      </c>
      <c r="B818" t="s">
        <v>171</v>
      </c>
      <c r="C818" t="s">
        <v>175</v>
      </c>
      <c r="D818">
        <v>6.25E-2</v>
      </c>
      <c r="E818">
        <f t="shared" si="36"/>
        <v>1</v>
      </c>
      <c r="F818" t="str">
        <f t="shared" si="37"/>
        <v/>
      </c>
      <c r="H818">
        <f>A818</f>
        <v>10623</v>
      </c>
      <c r="I818" t="str">
        <f>CONCATENATE("N",RIGHT(B818,5))</f>
        <v>N24025</v>
      </c>
      <c r="J818" t="str">
        <f>C818</f>
        <v>WU0_3251_0000</v>
      </c>
      <c r="K818">
        <f>D818*L818</f>
        <v>1.0387244398742487E-2</v>
      </c>
      <c r="L818">
        <f>IF(LEFT(B818,1)="F",_xlfn.IFNA(VLOOKUP(CONCATENATE("F",RIGHT(B:B,5),C:C),'F &amp; N Factors'!C:M,10,FALSE),1),_xlfn.IFNA(VLOOKUP(CONCATENATE("F",RIGHT(B:B,5),C:C),'F &amp; N Factors'!C:M,11,FALSE),1))</f>
        <v>0.1661959103798798</v>
      </c>
      <c r="N818">
        <f>SUMIFS(K:K,I:I,I:I,J:J,J:J)</f>
        <v>1</v>
      </c>
      <c r="O818" t="str">
        <f t="shared" si="38"/>
        <v/>
      </c>
    </row>
    <row r="819" spans="1:15" x14ac:dyDescent="0.25">
      <c r="A819">
        <v>10620</v>
      </c>
      <c r="B819" t="s">
        <v>171</v>
      </c>
      <c r="C819" t="s">
        <v>176</v>
      </c>
      <c r="D819">
        <v>0.111111111</v>
      </c>
      <c r="E819">
        <f t="shared" si="36"/>
        <v>0.99999999900000014</v>
      </c>
      <c r="F819" t="str">
        <f t="shared" si="37"/>
        <v/>
      </c>
      <c r="H819">
        <f>A819</f>
        <v>10620</v>
      </c>
      <c r="I819" t="str">
        <f>CONCATENATE("N",RIGHT(B819,5))</f>
        <v>N24025</v>
      </c>
      <c r="J819" t="str">
        <f>C819</f>
        <v>WU0_3252_0000</v>
      </c>
      <c r="K819">
        <f>D819*L819</f>
        <v>3.0717487468834678E-2</v>
      </c>
      <c r="L819">
        <f>IF(LEFT(B819,1)="F",_xlfn.IFNA(VLOOKUP(CONCATENATE("F",RIGHT(B:B,5),C:C),'F &amp; N Factors'!C:M,10,FALSE),1),_xlfn.IFNA(VLOOKUP(CONCATENATE("F",RIGHT(B:B,5),C:C),'F &amp; N Factors'!C:M,11,FALSE),1))</f>
        <v>0.27645738749596949</v>
      </c>
      <c r="N819">
        <f>SUMIFS(K:K,I:I,I:I,J:J,J:J)</f>
        <v>0.99999999899999981</v>
      </c>
      <c r="O819" t="str">
        <f t="shared" si="38"/>
        <v/>
      </c>
    </row>
    <row r="820" spans="1:15" x14ac:dyDescent="0.25">
      <c r="A820">
        <v>10621</v>
      </c>
      <c r="B820" t="s">
        <v>171</v>
      </c>
      <c r="C820" t="s">
        <v>176</v>
      </c>
      <c r="D820">
        <v>0.111111111</v>
      </c>
      <c r="E820">
        <f t="shared" si="36"/>
        <v>0.99999999900000014</v>
      </c>
      <c r="F820" t="str">
        <f t="shared" si="37"/>
        <v/>
      </c>
      <c r="H820">
        <f>A820</f>
        <v>10621</v>
      </c>
      <c r="I820" t="str">
        <f>CONCATENATE("N",RIGHT(B820,5))</f>
        <v>N24025</v>
      </c>
      <c r="J820" t="str">
        <f>C820</f>
        <v>WU0_3252_0000</v>
      </c>
      <c r="K820">
        <f>D820*L820</f>
        <v>3.0717487468834678E-2</v>
      </c>
      <c r="L820">
        <f>IF(LEFT(B820,1)="F",_xlfn.IFNA(VLOOKUP(CONCATENATE("F",RIGHT(B:B,5),C:C),'F &amp; N Factors'!C:M,10,FALSE),1),_xlfn.IFNA(VLOOKUP(CONCATENATE("F",RIGHT(B:B,5),C:C),'F &amp; N Factors'!C:M,11,FALSE),1))</f>
        <v>0.27645738749596949</v>
      </c>
      <c r="N820">
        <f>SUMIFS(K:K,I:I,I:I,J:J,J:J)</f>
        <v>0.99999999899999981</v>
      </c>
      <c r="O820" t="str">
        <f t="shared" si="38"/>
        <v/>
      </c>
    </row>
    <row r="821" spans="1:15" x14ac:dyDescent="0.25">
      <c r="A821">
        <v>10622</v>
      </c>
      <c r="B821" t="s">
        <v>171</v>
      </c>
      <c r="C821" t="s">
        <v>176</v>
      </c>
      <c r="D821">
        <v>0.111111111</v>
      </c>
      <c r="E821">
        <f t="shared" si="36"/>
        <v>0.99999999900000014</v>
      </c>
      <c r="F821" t="str">
        <f t="shared" si="37"/>
        <v/>
      </c>
      <c r="H821">
        <f>A821</f>
        <v>10622</v>
      </c>
      <c r="I821" t="str">
        <f>CONCATENATE("N",RIGHT(B821,5))</f>
        <v>N24025</v>
      </c>
      <c r="J821" t="str">
        <f>C821</f>
        <v>WU0_3252_0000</v>
      </c>
      <c r="K821">
        <f>D821*L821</f>
        <v>3.0717487468834678E-2</v>
      </c>
      <c r="L821">
        <f>IF(LEFT(B821,1)="F",_xlfn.IFNA(VLOOKUP(CONCATENATE("F",RIGHT(B:B,5),C:C),'F &amp; N Factors'!C:M,10,FALSE),1),_xlfn.IFNA(VLOOKUP(CONCATENATE("F",RIGHT(B:B,5),C:C),'F &amp; N Factors'!C:M,11,FALSE),1))</f>
        <v>0.27645738749596949</v>
      </c>
      <c r="N821">
        <f>SUMIFS(K:K,I:I,I:I,J:J,J:J)</f>
        <v>0.99999999899999981</v>
      </c>
      <c r="O821" t="str">
        <f t="shared" si="38"/>
        <v/>
      </c>
    </row>
    <row r="822" spans="1:15" x14ac:dyDescent="0.25">
      <c r="A822">
        <v>10623</v>
      </c>
      <c r="B822" t="s">
        <v>171</v>
      </c>
      <c r="C822" t="s">
        <v>176</v>
      </c>
      <c r="D822">
        <v>0.111111111</v>
      </c>
      <c r="E822">
        <f t="shared" si="36"/>
        <v>0.99999999900000014</v>
      </c>
      <c r="F822" t="str">
        <f t="shared" si="37"/>
        <v/>
      </c>
      <c r="H822">
        <f>A822</f>
        <v>10623</v>
      </c>
      <c r="I822" t="str">
        <f>CONCATENATE("N",RIGHT(B822,5))</f>
        <v>N24025</v>
      </c>
      <c r="J822" t="str">
        <f>C822</f>
        <v>WU0_3252_0000</v>
      </c>
      <c r="K822">
        <f>D822*L822</f>
        <v>3.0717487468834678E-2</v>
      </c>
      <c r="L822">
        <f>IF(LEFT(B822,1)="F",_xlfn.IFNA(VLOOKUP(CONCATENATE("F",RIGHT(B:B,5),C:C),'F &amp; N Factors'!C:M,10,FALSE),1),_xlfn.IFNA(VLOOKUP(CONCATENATE("F",RIGHT(B:B,5),C:C),'F &amp; N Factors'!C:M,11,FALSE),1))</f>
        <v>0.27645738749596949</v>
      </c>
      <c r="N822">
        <f>SUMIFS(K:K,I:I,I:I,J:J,J:J)</f>
        <v>0.99999999899999981</v>
      </c>
      <c r="O822" t="str">
        <f t="shared" si="38"/>
        <v/>
      </c>
    </row>
    <row r="823" spans="1:15" x14ac:dyDescent="0.25">
      <c r="A823">
        <v>10624</v>
      </c>
      <c r="B823" t="s">
        <v>171</v>
      </c>
      <c r="C823" t="s">
        <v>176</v>
      </c>
      <c r="D823">
        <v>0.111111111</v>
      </c>
      <c r="E823">
        <f t="shared" si="36"/>
        <v>0.99999999900000014</v>
      </c>
      <c r="F823" t="str">
        <f t="shared" si="37"/>
        <v/>
      </c>
      <c r="H823">
        <f>A823</f>
        <v>10624</v>
      </c>
      <c r="I823" t="str">
        <f>CONCATENATE("N",RIGHT(B823,5))</f>
        <v>N24025</v>
      </c>
      <c r="J823" t="str">
        <f>C823</f>
        <v>WU0_3252_0000</v>
      </c>
      <c r="K823">
        <f>D823*L823</f>
        <v>3.0717487468834678E-2</v>
      </c>
      <c r="L823">
        <f>IF(LEFT(B823,1)="F",_xlfn.IFNA(VLOOKUP(CONCATENATE("F",RIGHT(B:B,5),C:C),'F &amp; N Factors'!C:M,10,FALSE),1),_xlfn.IFNA(VLOOKUP(CONCATENATE("F",RIGHT(B:B,5),C:C),'F &amp; N Factors'!C:M,11,FALSE),1))</f>
        <v>0.27645738749596949</v>
      </c>
      <c r="N823">
        <f>SUMIFS(K:K,I:I,I:I,J:J,J:J)</f>
        <v>0.99999999899999981</v>
      </c>
      <c r="O823" t="str">
        <f t="shared" si="38"/>
        <v/>
      </c>
    </row>
    <row r="824" spans="1:15" x14ac:dyDescent="0.25">
      <c r="A824">
        <v>10625</v>
      </c>
      <c r="B824" t="s">
        <v>171</v>
      </c>
      <c r="C824" t="s">
        <v>176</v>
      </c>
      <c r="D824">
        <v>0.111111111</v>
      </c>
      <c r="E824">
        <f t="shared" si="36"/>
        <v>0.99999999900000014</v>
      </c>
      <c r="F824" t="str">
        <f t="shared" si="37"/>
        <v/>
      </c>
      <c r="H824">
        <f>A824</f>
        <v>10625</v>
      </c>
      <c r="I824" t="str">
        <f>CONCATENATE("N",RIGHT(B824,5))</f>
        <v>N24025</v>
      </c>
      <c r="J824" t="str">
        <f>C824</f>
        <v>WU0_3252_0000</v>
      </c>
      <c r="K824">
        <f>D824*L824</f>
        <v>3.0717487468834678E-2</v>
      </c>
      <c r="L824">
        <f>IF(LEFT(B824,1)="F",_xlfn.IFNA(VLOOKUP(CONCATENATE("F",RIGHT(B:B,5),C:C),'F &amp; N Factors'!C:M,10,FALSE),1),_xlfn.IFNA(VLOOKUP(CONCATENATE("F",RIGHT(B:B,5),C:C),'F &amp; N Factors'!C:M,11,FALSE),1))</f>
        <v>0.27645738749596949</v>
      </c>
      <c r="N824">
        <f>SUMIFS(K:K,I:I,I:I,J:J,J:J)</f>
        <v>0.99999999899999981</v>
      </c>
      <c r="O824" t="str">
        <f t="shared" si="38"/>
        <v/>
      </c>
    </row>
    <row r="825" spans="1:15" x14ac:dyDescent="0.25">
      <c r="A825">
        <v>10626</v>
      </c>
      <c r="B825" t="s">
        <v>171</v>
      </c>
      <c r="C825" t="s">
        <v>176</v>
      </c>
      <c r="D825">
        <v>0.111111111</v>
      </c>
      <c r="E825">
        <f t="shared" si="36"/>
        <v>0.99999999900000014</v>
      </c>
      <c r="F825" t="str">
        <f t="shared" si="37"/>
        <v/>
      </c>
      <c r="H825">
        <f>A825</f>
        <v>10626</v>
      </c>
      <c r="I825" t="str">
        <f>CONCATENATE("N",RIGHT(B825,5))</f>
        <v>N24025</v>
      </c>
      <c r="J825" t="str">
        <f>C825</f>
        <v>WU0_3252_0000</v>
      </c>
      <c r="K825">
        <f>D825*L825</f>
        <v>3.0717487468834678E-2</v>
      </c>
      <c r="L825">
        <f>IF(LEFT(B825,1)="F",_xlfn.IFNA(VLOOKUP(CONCATENATE("F",RIGHT(B:B,5),C:C),'F &amp; N Factors'!C:M,10,FALSE),1),_xlfn.IFNA(VLOOKUP(CONCATENATE("F",RIGHT(B:B,5),C:C),'F &amp; N Factors'!C:M,11,FALSE),1))</f>
        <v>0.27645738749596949</v>
      </c>
      <c r="N825">
        <f>SUMIFS(K:K,I:I,I:I,J:J,J:J)</f>
        <v>0.99999999899999981</v>
      </c>
      <c r="O825" t="str">
        <f t="shared" si="38"/>
        <v/>
      </c>
    </row>
    <row r="826" spans="1:15" x14ac:dyDescent="0.25">
      <c r="A826">
        <v>10627</v>
      </c>
      <c r="B826" t="s">
        <v>171</v>
      </c>
      <c r="C826" t="s">
        <v>176</v>
      </c>
      <c r="D826">
        <v>0.111111111</v>
      </c>
      <c r="E826">
        <f t="shared" si="36"/>
        <v>0.99999999900000014</v>
      </c>
      <c r="F826" t="str">
        <f t="shared" si="37"/>
        <v/>
      </c>
      <c r="H826">
        <f>A826</f>
        <v>10627</v>
      </c>
      <c r="I826" t="str">
        <f>CONCATENATE("N",RIGHT(B826,5))</f>
        <v>N24025</v>
      </c>
      <c r="J826" t="str">
        <f>C826</f>
        <v>WU0_3252_0000</v>
      </c>
      <c r="K826">
        <f>D826*L826</f>
        <v>3.0717487468834678E-2</v>
      </c>
      <c r="L826">
        <f>IF(LEFT(B826,1)="F",_xlfn.IFNA(VLOOKUP(CONCATENATE("F",RIGHT(B:B,5),C:C),'F &amp; N Factors'!C:M,10,FALSE),1),_xlfn.IFNA(VLOOKUP(CONCATENATE("F",RIGHT(B:B,5),C:C),'F &amp; N Factors'!C:M,11,FALSE),1))</f>
        <v>0.27645738749596949</v>
      </c>
      <c r="N826">
        <f>SUMIFS(K:K,I:I,I:I,J:J,J:J)</f>
        <v>0.99999999899999981</v>
      </c>
      <c r="O826" t="str">
        <f t="shared" si="38"/>
        <v/>
      </c>
    </row>
    <row r="827" spans="1:15" x14ac:dyDescent="0.25">
      <c r="A827">
        <v>10628</v>
      </c>
      <c r="B827" t="s">
        <v>171</v>
      </c>
      <c r="C827" t="s">
        <v>176</v>
      </c>
      <c r="D827">
        <v>0.111111111</v>
      </c>
      <c r="E827">
        <f t="shared" si="36"/>
        <v>0.99999999900000014</v>
      </c>
      <c r="F827" t="str">
        <f t="shared" si="37"/>
        <v/>
      </c>
      <c r="H827">
        <f>A827</f>
        <v>10628</v>
      </c>
      <c r="I827" t="str">
        <f>CONCATENATE("N",RIGHT(B827,5))</f>
        <v>N24025</v>
      </c>
      <c r="J827" t="str">
        <f>C827</f>
        <v>WU0_3252_0000</v>
      </c>
      <c r="K827">
        <f>D827*L827</f>
        <v>3.0717487468834678E-2</v>
      </c>
      <c r="L827">
        <f>IF(LEFT(B827,1)="F",_xlfn.IFNA(VLOOKUP(CONCATENATE("F",RIGHT(B:B,5),C:C),'F &amp; N Factors'!C:M,10,FALSE),1),_xlfn.IFNA(VLOOKUP(CONCATENATE("F",RIGHT(B:B,5),C:C),'F &amp; N Factors'!C:M,11,FALSE),1))</f>
        <v>0.27645738749596949</v>
      </c>
      <c r="N827">
        <f>SUMIFS(K:K,I:I,I:I,J:J,J:J)</f>
        <v>0.99999999899999981</v>
      </c>
      <c r="O827" t="str">
        <f t="shared" si="38"/>
        <v/>
      </c>
    </row>
    <row r="828" spans="1:15" x14ac:dyDescent="0.25">
      <c r="A828">
        <v>10619</v>
      </c>
      <c r="B828" t="s">
        <v>171</v>
      </c>
      <c r="C828" t="s">
        <v>177</v>
      </c>
      <c r="D828">
        <v>0.8</v>
      </c>
      <c r="E828">
        <f t="shared" si="36"/>
        <v>1</v>
      </c>
      <c r="F828" t="str">
        <f t="shared" si="37"/>
        <v/>
      </c>
      <c r="H828">
        <f>A828</f>
        <v>10619</v>
      </c>
      <c r="I828" t="str">
        <f>CONCATENATE("N",RIGHT(B828,5))</f>
        <v>N24025</v>
      </c>
      <c r="J828" t="str">
        <f>C828</f>
        <v>WU0_3253_0000</v>
      </c>
      <c r="K828">
        <f>D828*L828</f>
        <v>0.79565938700738048</v>
      </c>
      <c r="L828">
        <f>IF(LEFT(B828,1)="F",_xlfn.IFNA(VLOOKUP(CONCATENATE("F",RIGHT(B:B,5),C:C),'F &amp; N Factors'!C:M,10,FALSE),1),_xlfn.IFNA(VLOOKUP(CONCATENATE("F",RIGHT(B:B,5),C:C),'F &amp; N Factors'!C:M,11,FALSE),1))</f>
        <v>0.9945742337592256</v>
      </c>
      <c r="N828">
        <f>SUMIFS(K:K,I:I,I:I,J:J,J:J)</f>
        <v>1</v>
      </c>
      <c r="O828" t="str">
        <f t="shared" si="38"/>
        <v/>
      </c>
    </row>
    <row r="829" spans="1:15" x14ac:dyDescent="0.25">
      <c r="A829">
        <v>10620</v>
      </c>
      <c r="B829" t="s">
        <v>171</v>
      </c>
      <c r="C829" t="s">
        <v>177</v>
      </c>
      <c r="D829">
        <v>0.2</v>
      </c>
      <c r="E829">
        <f t="shared" si="36"/>
        <v>1</v>
      </c>
      <c r="F829" t="str">
        <f t="shared" si="37"/>
        <v/>
      </c>
      <c r="H829">
        <f>A829</f>
        <v>10620</v>
      </c>
      <c r="I829" t="str">
        <f>CONCATENATE("N",RIGHT(B829,5))</f>
        <v>N24025</v>
      </c>
      <c r="J829" t="str">
        <f>C829</f>
        <v>WU0_3253_0000</v>
      </c>
      <c r="K829">
        <f>D829*L829</f>
        <v>0.19891484675184512</v>
      </c>
      <c r="L829">
        <f>IF(LEFT(B829,1)="F",_xlfn.IFNA(VLOOKUP(CONCATENATE("F",RIGHT(B:B,5),C:C),'F &amp; N Factors'!C:M,10,FALSE),1),_xlfn.IFNA(VLOOKUP(CONCATENATE("F",RIGHT(B:B,5),C:C),'F &amp; N Factors'!C:M,11,FALSE),1))</f>
        <v>0.9945742337592256</v>
      </c>
      <c r="N829">
        <f>SUMIFS(K:K,I:I,I:I,J:J,J:J)</f>
        <v>1</v>
      </c>
      <c r="O829" t="str">
        <f t="shared" si="38"/>
        <v/>
      </c>
    </row>
    <row r="830" spans="1:15" x14ac:dyDescent="0.25">
      <c r="A830">
        <v>10604</v>
      </c>
      <c r="B830" t="s">
        <v>171</v>
      </c>
      <c r="C830" t="s">
        <v>178</v>
      </c>
      <c r="D830">
        <v>0.8</v>
      </c>
      <c r="E830">
        <f t="shared" si="36"/>
        <v>1</v>
      </c>
      <c r="F830" t="str">
        <f t="shared" si="37"/>
        <v/>
      </c>
      <c r="H830">
        <f>A830</f>
        <v>10604</v>
      </c>
      <c r="I830" t="str">
        <f>CONCATENATE("N",RIGHT(B830,5))</f>
        <v>N24025</v>
      </c>
      <c r="J830" t="str">
        <f>C830</f>
        <v>WU0_3254_0000</v>
      </c>
      <c r="K830">
        <f>D830*L830</f>
        <v>0.8</v>
      </c>
      <c r="L830">
        <f>IF(LEFT(B830,1)="F",_xlfn.IFNA(VLOOKUP(CONCATENATE("F",RIGHT(B:B,5),C:C),'F &amp; N Factors'!C:M,10,FALSE),1),_xlfn.IFNA(VLOOKUP(CONCATENATE("F",RIGHT(B:B,5),C:C),'F &amp; N Factors'!C:M,11,FALSE),1))</f>
        <v>1</v>
      </c>
      <c r="N830">
        <f>SUMIFS(K:K,I:I,I:I,J:J,J:J)</f>
        <v>1</v>
      </c>
      <c r="O830" t="str">
        <f t="shared" si="38"/>
        <v/>
      </c>
    </row>
    <row r="831" spans="1:15" x14ac:dyDescent="0.25">
      <c r="A831">
        <v>10620</v>
      </c>
      <c r="B831" t="s">
        <v>171</v>
      </c>
      <c r="C831" t="s">
        <v>178</v>
      </c>
      <c r="D831">
        <v>0.1</v>
      </c>
      <c r="E831">
        <f t="shared" si="36"/>
        <v>1</v>
      </c>
      <c r="F831" t="str">
        <f t="shared" si="37"/>
        <v/>
      </c>
      <c r="H831">
        <f>A831</f>
        <v>10620</v>
      </c>
      <c r="I831" t="str">
        <f>CONCATENATE("N",RIGHT(B831,5))</f>
        <v>N24025</v>
      </c>
      <c r="J831" t="str">
        <f>C831</f>
        <v>WU0_3254_0000</v>
      </c>
      <c r="K831">
        <f>D831*L831</f>
        <v>0.1</v>
      </c>
      <c r="L831">
        <f>IF(LEFT(B831,1)="F",_xlfn.IFNA(VLOOKUP(CONCATENATE("F",RIGHT(B:B,5),C:C),'F &amp; N Factors'!C:M,10,FALSE),1),_xlfn.IFNA(VLOOKUP(CONCATENATE("F",RIGHT(B:B,5),C:C),'F &amp; N Factors'!C:M,11,FALSE),1))</f>
        <v>1</v>
      </c>
      <c r="N831">
        <f>SUMIFS(K:K,I:I,I:I,J:J,J:J)</f>
        <v>1</v>
      </c>
      <c r="O831" t="str">
        <f t="shared" si="38"/>
        <v/>
      </c>
    </row>
    <row r="832" spans="1:15" x14ac:dyDescent="0.25">
      <c r="A832">
        <v>10621</v>
      </c>
      <c r="B832" t="s">
        <v>171</v>
      </c>
      <c r="C832" t="s">
        <v>178</v>
      </c>
      <c r="D832">
        <v>0.1</v>
      </c>
      <c r="E832">
        <f t="shared" si="36"/>
        <v>1</v>
      </c>
      <c r="F832" t="str">
        <f t="shared" si="37"/>
        <v/>
      </c>
      <c r="H832">
        <f>A832</f>
        <v>10621</v>
      </c>
      <c r="I832" t="str">
        <f>CONCATENATE("N",RIGHT(B832,5))</f>
        <v>N24025</v>
      </c>
      <c r="J832" t="str">
        <f>C832</f>
        <v>WU0_3254_0000</v>
      </c>
      <c r="K832">
        <f>D832*L832</f>
        <v>0.1</v>
      </c>
      <c r="L832">
        <f>IF(LEFT(B832,1)="F",_xlfn.IFNA(VLOOKUP(CONCATENATE("F",RIGHT(B:B,5),C:C),'F &amp; N Factors'!C:M,10,FALSE),1),_xlfn.IFNA(VLOOKUP(CONCATENATE("F",RIGHT(B:B,5),C:C),'F &amp; N Factors'!C:M,11,FALSE),1))</f>
        <v>1</v>
      </c>
      <c r="N832">
        <f>SUMIFS(K:K,I:I,I:I,J:J,J:J)</f>
        <v>1</v>
      </c>
      <c r="O832" t="str">
        <f t="shared" si="38"/>
        <v/>
      </c>
    </row>
    <row r="833" spans="1:15" x14ac:dyDescent="0.25">
      <c r="A833">
        <v>10497</v>
      </c>
      <c r="B833" t="s">
        <v>171</v>
      </c>
      <c r="C833" t="s">
        <v>67</v>
      </c>
      <c r="D833">
        <v>5.5555555999999999E-2</v>
      </c>
      <c r="E833">
        <f t="shared" si="36"/>
        <v>1</v>
      </c>
      <c r="F833" t="str">
        <f t="shared" si="37"/>
        <v/>
      </c>
      <c r="H833">
        <f>A833</f>
        <v>10497</v>
      </c>
      <c r="I833" t="str">
        <f>CONCATENATE("N",RIGHT(B833,5))</f>
        <v>N24025</v>
      </c>
      <c r="J833" t="str">
        <f>C833</f>
        <v>WU0_3540_0000</v>
      </c>
      <c r="K833">
        <f>D833*L833</f>
        <v>2.0299596911636832E-2</v>
      </c>
      <c r="L833">
        <f>IF(LEFT(B833,1)="F",_xlfn.IFNA(VLOOKUP(CONCATENATE("F",RIGHT(B:B,5),C:C),'F &amp; N Factors'!C:M,10,FALSE),1),_xlfn.IFNA(VLOOKUP(CONCATENATE("F",RIGHT(B:B,5),C:C),'F &amp; N Factors'!C:M,11,FALSE),1))</f>
        <v>0.36539274148632106</v>
      </c>
      <c r="N833">
        <f>SUMIFS(K:K,I:I,I:I,J:J,J:J)</f>
        <v>0.99999999999999989</v>
      </c>
      <c r="O833" t="str">
        <f t="shared" si="38"/>
        <v/>
      </c>
    </row>
    <row r="834" spans="1:15" x14ac:dyDescent="0.25">
      <c r="A834">
        <v>10517</v>
      </c>
      <c r="B834" t="s">
        <v>171</v>
      </c>
      <c r="C834" t="s">
        <v>67</v>
      </c>
      <c r="D834">
        <v>5.5555555999999999E-2</v>
      </c>
      <c r="E834">
        <f t="shared" si="36"/>
        <v>1</v>
      </c>
      <c r="F834" t="str">
        <f t="shared" si="37"/>
        <v/>
      </c>
      <c r="H834">
        <f>A834</f>
        <v>10517</v>
      </c>
      <c r="I834" t="str">
        <f>CONCATENATE("N",RIGHT(B834,5))</f>
        <v>N24025</v>
      </c>
      <c r="J834" t="str">
        <f>C834</f>
        <v>WU0_3540_0000</v>
      </c>
      <c r="K834">
        <f>D834*L834</f>
        <v>2.0299596911636832E-2</v>
      </c>
      <c r="L834">
        <f>IF(LEFT(B834,1)="F",_xlfn.IFNA(VLOOKUP(CONCATENATE("F",RIGHT(B:B,5),C:C),'F &amp; N Factors'!C:M,10,FALSE),1),_xlfn.IFNA(VLOOKUP(CONCATENATE("F",RIGHT(B:B,5),C:C),'F &amp; N Factors'!C:M,11,FALSE),1))</f>
        <v>0.36539274148632106</v>
      </c>
      <c r="N834">
        <f>SUMIFS(K:K,I:I,I:I,J:J,J:J)</f>
        <v>0.99999999999999989</v>
      </c>
      <c r="O834" t="str">
        <f t="shared" si="38"/>
        <v/>
      </c>
    </row>
    <row r="835" spans="1:15" x14ac:dyDescent="0.25">
      <c r="A835">
        <v>10535</v>
      </c>
      <c r="B835" t="s">
        <v>171</v>
      </c>
      <c r="C835" t="s">
        <v>67</v>
      </c>
      <c r="D835">
        <v>0.111111111</v>
      </c>
      <c r="E835">
        <f t="shared" ref="E835:E898" si="39">SUMIFS(D:D,B:B,B:B,C:C,C:C)</f>
        <v>1</v>
      </c>
      <c r="F835" t="str">
        <f t="shared" ref="F835:F898" si="40">IF(ABS(E835-1)&gt;0.001,1,"")</f>
        <v/>
      </c>
      <c r="H835">
        <f>A835</f>
        <v>10535</v>
      </c>
      <c r="I835" t="str">
        <f>CONCATENATE("N",RIGHT(B835,5))</f>
        <v>N24025</v>
      </c>
      <c r="J835" t="str">
        <f>C835</f>
        <v>WU0_3540_0000</v>
      </c>
      <c r="K835">
        <f>D835*L835</f>
        <v>4.0599193457880926E-2</v>
      </c>
      <c r="L835">
        <f>IF(LEFT(B835,1)="F",_xlfn.IFNA(VLOOKUP(CONCATENATE("F",RIGHT(B:B,5),C:C),'F &amp; N Factors'!C:M,10,FALSE),1),_xlfn.IFNA(VLOOKUP(CONCATENATE("F",RIGHT(B:B,5),C:C),'F &amp; N Factors'!C:M,11,FALSE),1))</f>
        <v>0.36539274148632106</v>
      </c>
      <c r="N835">
        <f>SUMIFS(K:K,I:I,I:I,J:J,J:J)</f>
        <v>0.99999999999999989</v>
      </c>
      <c r="O835" t="str">
        <f t="shared" ref="O835:O898" si="41">IF(ABS(N835-1)&gt;0.001,1,"")</f>
        <v/>
      </c>
    </row>
    <row r="836" spans="1:15" x14ac:dyDescent="0.25">
      <c r="A836">
        <v>10550</v>
      </c>
      <c r="B836" t="s">
        <v>171</v>
      </c>
      <c r="C836" t="s">
        <v>67</v>
      </c>
      <c r="D836">
        <v>0.111111111</v>
      </c>
      <c r="E836">
        <f t="shared" si="39"/>
        <v>1</v>
      </c>
      <c r="F836" t="str">
        <f t="shared" si="40"/>
        <v/>
      </c>
      <c r="H836">
        <f>A836</f>
        <v>10550</v>
      </c>
      <c r="I836" t="str">
        <f>CONCATENATE("N",RIGHT(B836,5))</f>
        <v>N24025</v>
      </c>
      <c r="J836" t="str">
        <f>C836</f>
        <v>WU0_3540_0000</v>
      </c>
      <c r="K836">
        <f>D836*L836</f>
        <v>4.0599193457880926E-2</v>
      </c>
      <c r="L836">
        <f>IF(LEFT(B836,1)="F",_xlfn.IFNA(VLOOKUP(CONCATENATE("F",RIGHT(B:B,5),C:C),'F &amp; N Factors'!C:M,10,FALSE),1),_xlfn.IFNA(VLOOKUP(CONCATENATE("F",RIGHT(B:B,5),C:C),'F &amp; N Factors'!C:M,11,FALSE),1))</f>
        <v>0.36539274148632106</v>
      </c>
      <c r="N836">
        <f>SUMIFS(K:K,I:I,I:I,J:J,J:J)</f>
        <v>0.99999999999999989</v>
      </c>
      <c r="O836" t="str">
        <f t="shared" si="41"/>
        <v/>
      </c>
    </row>
    <row r="837" spans="1:15" x14ac:dyDescent="0.25">
      <c r="A837">
        <v>10564</v>
      </c>
      <c r="B837" t="s">
        <v>171</v>
      </c>
      <c r="C837" t="s">
        <v>67</v>
      </c>
      <c r="D837">
        <v>0.111111111</v>
      </c>
      <c r="E837">
        <f t="shared" si="39"/>
        <v>1</v>
      </c>
      <c r="F837" t="str">
        <f t="shared" si="40"/>
        <v/>
      </c>
      <c r="H837">
        <f>A837</f>
        <v>10564</v>
      </c>
      <c r="I837" t="str">
        <f>CONCATENATE("N",RIGHT(B837,5))</f>
        <v>N24025</v>
      </c>
      <c r="J837" t="str">
        <f>C837</f>
        <v>WU0_3540_0000</v>
      </c>
      <c r="K837">
        <f>D837*L837</f>
        <v>4.0599193457880926E-2</v>
      </c>
      <c r="L837">
        <f>IF(LEFT(B837,1)="F",_xlfn.IFNA(VLOOKUP(CONCATENATE("F",RIGHT(B:B,5),C:C),'F &amp; N Factors'!C:M,10,FALSE),1),_xlfn.IFNA(VLOOKUP(CONCATENATE("F",RIGHT(B:B,5),C:C),'F &amp; N Factors'!C:M,11,FALSE),1))</f>
        <v>0.36539274148632106</v>
      </c>
      <c r="N837">
        <f>SUMIFS(K:K,I:I,I:I,J:J,J:J)</f>
        <v>0.99999999999999989</v>
      </c>
      <c r="O837" t="str">
        <f t="shared" si="41"/>
        <v/>
      </c>
    </row>
    <row r="838" spans="1:15" x14ac:dyDescent="0.25">
      <c r="A838">
        <v>10575</v>
      </c>
      <c r="B838" t="s">
        <v>171</v>
      </c>
      <c r="C838" t="s">
        <v>67</v>
      </c>
      <c r="D838">
        <v>0.222222222</v>
      </c>
      <c r="E838">
        <f t="shared" si="39"/>
        <v>1</v>
      </c>
      <c r="F838" t="str">
        <f t="shared" si="40"/>
        <v/>
      </c>
      <c r="H838">
        <f>A838</f>
        <v>10575</v>
      </c>
      <c r="I838" t="str">
        <f>CONCATENATE("N",RIGHT(B838,5))</f>
        <v>N24025</v>
      </c>
      <c r="J838" t="str">
        <f>C838</f>
        <v>WU0_3540_0000</v>
      </c>
      <c r="K838">
        <f>D838*L838</f>
        <v>8.1198386915761853E-2</v>
      </c>
      <c r="L838">
        <f>IF(LEFT(B838,1)="F",_xlfn.IFNA(VLOOKUP(CONCATENATE("F",RIGHT(B:B,5),C:C),'F &amp; N Factors'!C:M,10,FALSE),1),_xlfn.IFNA(VLOOKUP(CONCATENATE("F",RIGHT(B:B,5),C:C),'F &amp; N Factors'!C:M,11,FALSE),1))</f>
        <v>0.36539274148632106</v>
      </c>
      <c r="N838">
        <f>SUMIFS(K:K,I:I,I:I,J:J,J:J)</f>
        <v>0.99999999999999989</v>
      </c>
      <c r="O838" t="str">
        <f t="shared" si="41"/>
        <v/>
      </c>
    </row>
    <row r="839" spans="1:15" x14ac:dyDescent="0.25">
      <c r="A839">
        <v>10576</v>
      </c>
      <c r="B839" t="s">
        <v>171</v>
      </c>
      <c r="C839" t="s">
        <v>67</v>
      </c>
      <c r="D839">
        <v>0.111111111</v>
      </c>
      <c r="E839">
        <f t="shared" si="39"/>
        <v>1</v>
      </c>
      <c r="F839" t="str">
        <f t="shared" si="40"/>
        <v/>
      </c>
      <c r="H839">
        <f>A839</f>
        <v>10576</v>
      </c>
      <c r="I839" t="str">
        <f>CONCATENATE("N",RIGHT(B839,5))</f>
        <v>N24025</v>
      </c>
      <c r="J839" t="str">
        <f>C839</f>
        <v>WU0_3540_0000</v>
      </c>
      <c r="K839">
        <f>D839*L839</f>
        <v>4.0599193457880926E-2</v>
      </c>
      <c r="L839">
        <f>IF(LEFT(B839,1)="F",_xlfn.IFNA(VLOOKUP(CONCATENATE("F",RIGHT(B:B,5),C:C),'F &amp; N Factors'!C:M,10,FALSE),1),_xlfn.IFNA(VLOOKUP(CONCATENATE("F",RIGHT(B:B,5),C:C),'F &amp; N Factors'!C:M,11,FALSE),1))</f>
        <v>0.36539274148632106</v>
      </c>
      <c r="N839">
        <f>SUMIFS(K:K,I:I,I:I,J:J,J:J)</f>
        <v>0.99999999999999989</v>
      </c>
      <c r="O839" t="str">
        <f t="shared" si="41"/>
        <v/>
      </c>
    </row>
    <row r="840" spans="1:15" x14ac:dyDescent="0.25">
      <c r="A840">
        <v>10577</v>
      </c>
      <c r="B840" t="s">
        <v>171</v>
      </c>
      <c r="C840" t="s">
        <v>67</v>
      </c>
      <c r="D840">
        <v>0.111111111</v>
      </c>
      <c r="E840">
        <f t="shared" si="39"/>
        <v>1</v>
      </c>
      <c r="F840" t="str">
        <f t="shared" si="40"/>
        <v/>
      </c>
      <c r="H840">
        <f>A840</f>
        <v>10577</v>
      </c>
      <c r="I840" t="str">
        <f>CONCATENATE("N",RIGHT(B840,5))</f>
        <v>N24025</v>
      </c>
      <c r="J840" t="str">
        <f>C840</f>
        <v>WU0_3540_0000</v>
      </c>
      <c r="K840">
        <f>D840*L840</f>
        <v>4.0599193457880926E-2</v>
      </c>
      <c r="L840">
        <f>IF(LEFT(B840,1)="F",_xlfn.IFNA(VLOOKUP(CONCATENATE("F",RIGHT(B:B,5),C:C),'F &amp; N Factors'!C:M,10,FALSE),1),_xlfn.IFNA(VLOOKUP(CONCATENATE("F",RIGHT(B:B,5),C:C),'F &amp; N Factors'!C:M,11,FALSE),1))</f>
        <v>0.36539274148632106</v>
      </c>
      <c r="N840">
        <f>SUMIFS(K:K,I:I,I:I,J:J,J:J)</f>
        <v>0.99999999999999989</v>
      </c>
      <c r="O840" t="str">
        <f t="shared" si="41"/>
        <v/>
      </c>
    </row>
    <row r="841" spans="1:15" x14ac:dyDescent="0.25">
      <c r="A841">
        <v>10578</v>
      </c>
      <c r="B841" t="s">
        <v>171</v>
      </c>
      <c r="C841" t="s">
        <v>67</v>
      </c>
      <c r="D841">
        <v>0.111111111</v>
      </c>
      <c r="E841">
        <f t="shared" si="39"/>
        <v>1</v>
      </c>
      <c r="F841" t="str">
        <f t="shared" si="40"/>
        <v/>
      </c>
      <c r="H841">
        <f>A841</f>
        <v>10578</v>
      </c>
      <c r="I841" t="str">
        <f>CONCATENATE("N",RIGHT(B841,5))</f>
        <v>N24025</v>
      </c>
      <c r="J841" t="str">
        <f>C841</f>
        <v>WU0_3540_0000</v>
      </c>
      <c r="K841">
        <f>D841*L841</f>
        <v>4.0599193457880926E-2</v>
      </c>
      <c r="L841">
        <f>IF(LEFT(B841,1)="F",_xlfn.IFNA(VLOOKUP(CONCATENATE("F",RIGHT(B:B,5),C:C),'F &amp; N Factors'!C:M,10,FALSE),1),_xlfn.IFNA(VLOOKUP(CONCATENATE("F",RIGHT(B:B,5),C:C),'F &amp; N Factors'!C:M,11,FALSE),1))</f>
        <v>0.36539274148632106</v>
      </c>
      <c r="N841">
        <f>SUMIFS(K:K,I:I,I:I,J:J,J:J)</f>
        <v>0.99999999999999989</v>
      </c>
      <c r="O841" t="str">
        <f t="shared" si="41"/>
        <v/>
      </c>
    </row>
    <row r="842" spans="1:15" x14ac:dyDescent="0.25">
      <c r="A842">
        <v>10727</v>
      </c>
      <c r="B842" t="s">
        <v>179</v>
      </c>
      <c r="C842" t="s">
        <v>111</v>
      </c>
      <c r="D842">
        <v>0.2</v>
      </c>
      <c r="E842">
        <f t="shared" si="39"/>
        <v>1</v>
      </c>
      <c r="F842" t="str">
        <f t="shared" si="40"/>
        <v/>
      </c>
      <c r="H842">
        <f>A842</f>
        <v>10727</v>
      </c>
      <c r="I842" t="str">
        <f>CONCATENATE("N",RIGHT(B842,5))</f>
        <v>N24029</v>
      </c>
      <c r="J842" t="str">
        <f>C842</f>
        <v>EU0_3360_0000</v>
      </c>
      <c r="K842">
        <f>D842*L842</f>
        <v>0.2</v>
      </c>
      <c r="L842">
        <f>IF(LEFT(B842,1)="F",_xlfn.IFNA(VLOOKUP(CONCATENATE("F",RIGHT(B:B,5),C:C),'F &amp; N Factors'!C:M,10,FALSE),1),_xlfn.IFNA(VLOOKUP(CONCATENATE("F",RIGHT(B:B,5),C:C),'F &amp; N Factors'!C:M,11,FALSE),1))</f>
        <v>1</v>
      </c>
      <c r="N842">
        <f>SUMIFS(K:K,I:I,I:I,J:J,J:J)</f>
        <v>1</v>
      </c>
      <c r="O842" t="str">
        <f t="shared" si="41"/>
        <v/>
      </c>
    </row>
    <row r="843" spans="1:15" x14ac:dyDescent="0.25">
      <c r="A843">
        <v>10728</v>
      </c>
      <c r="B843" t="s">
        <v>179</v>
      </c>
      <c r="C843" t="s">
        <v>111</v>
      </c>
      <c r="D843">
        <v>0.2</v>
      </c>
      <c r="E843">
        <f t="shared" si="39"/>
        <v>1</v>
      </c>
      <c r="F843" t="str">
        <f t="shared" si="40"/>
        <v/>
      </c>
      <c r="H843">
        <f>A843</f>
        <v>10728</v>
      </c>
      <c r="I843" t="str">
        <f>CONCATENATE("N",RIGHT(B843,5))</f>
        <v>N24029</v>
      </c>
      <c r="J843" t="str">
        <f>C843</f>
        <v>EU0_3360_0000</v>
      </c>
      <c r="K843">
        <f>D843*L843</f>
        <v>0.2</v>
      </c>
      <c r="L843">
        <f>IF(LEFT(B843,1)="F",_xlfn.IFNA(VLOOKUP(CONCATENATE("F",RIGHT(B:B,5),C:C),'F &amp; N Factors'!C:M,10,FALSE),1),_xlfn.IFNA(VLOOKUP(CONCATENATE("F",RIGHT(B:B,5),C:C),'F &amp; N Factors'!C:M,11,FALSE),1))</f>
        <v>1</v>
      </c>
      <c r="N843">
        <f>SUMIFS(K:K,I:I,I:I,J:J,J:J)</f>
        <v>1</v>
      </c>
      <c r="O843" t="str">
        <f t="shared" si="41"/>
        <v/>
      </c>
    </row>
    <row r="844" spans="1:15" x14ac:dyDescent="0.25">
      <c r="A844">
        <v>10729</v>
      </c>
      <c r="B844" t="s">
        <v>179</v>
      </c>
      <c r="C844" t="s">
        <v>111</v>
      </c>
      <c r="D844">
        <v>0.2</v>
      </c>
      <c r="E844">
        <f t="shared" si="39"/>
        <v>1</v>
      </c>
      <c r="F844" t="str">
        <f t="shared" si="40"/>
        <v/>
      </c>
      <c r="H844">
        <f>A844</f>
        <v>10729</v>
      </c>
      <c r="I844" t="str">
        <f>CONCATENATE("N",RIGHT(B844,5))</f>
        <v>N24029</v>
      </c>
      <c r="J844" t="str">
        <f>C844</f>
        <v>EU0_3360_0000</v>
      </c>
      <c r="K844">
        <f>D844*L844</f>
        <v>0.2</v>
      </c>
      <c r="L844">
        <f>IF(LEFT(B844,1)="F",_xlfn.IFNA(VLOOKUP(CONCATENATE("F",RIGHT(B:B,5),C:C),'F &amp; N Factors'!C:M,10,FALSE),1),_xlfn.IFNA(VLOOKUP(CONCATENATE("F",RIGHT(B:B,5),C:C),'F &amp; N Factors'!C:M,11,FALSE),1))</f>
        <v>1</v>
      </c>
      <c r="N844">
        <f>SUMIFS(K:K,I:I,I:I,J:J,J:J)</f>
        <v>1</v>
      </c>
      <c r="O844" t="str">
        <f t="shared" si="41"/>
        <v/>
      </c>
    </row>
    <row r="845" spans="1:15" x14ac:dyDescent="0.25">
      <c r="A845">
        <v>10730</v>
      </c>
      <c r="B845" t="s">
        <v>179</v>
      </c>
      <c r="C845" t="s">
        <v>111</v>
      </c>
      <c r="D845">
        <v>0.2</v>
      </c>
      <c r="E845">
        <f t="shared" si="39"/>
        <v>1</v>
      </c>
      <c r="F845" t="str">
        <f t="shared" si="40"/>
        <v/>
      </c>
      <c r="H845">
        <f>A845</f>
        <v>10730</v>
      </c>
      <c r="I845" t="str">
        <f>CONCATENATE("N",RIGHT(B845,5))</f>
        <v>N24029</v>
      </c>
      <c r="J845" t="str">
        <f>C845</f>
        <v>EU0_3360_0000</v>
      </c>
      <c r="K845">
        <f>D845*L845</f>
        <v>0.2</v>
      </c>
      <c r="L845">
        <f>IF(LEFT(B845,1)="F",_xlfn.IFNA(VLOOKUP(CONCATENATE("F",RIGHT(B:B,5),C:C),'F &amp; N Factors'!C:M,10,FALSE),1),_xlfn.IFNA(VLOOKUP(CONCATENATE("F",RIGHT(B:B,5),C:C),'F &amp; N Factors'!C:M,11,FALSE),1))</f>
        <v>1</v>
      </c>
      <c r="N845">
        <f>SUMIFS(K:K,I:I,I:I,J:J,J:J)</f>
        <v>1</v>
      </c>
      <c r="O845" t="str">
        <f t="shared" si="41"/>
        <v/>
      </c>
    </row>
    <row r="846" spans="1:15" x14ac:dyDescent="0.25">
      <c r="A846">
        <v>10731</v>
      </c>
      <c r="B846" t="s">
        <v>179</v>
      </c>
      <c r="C846" t="s">
        <v>111</v>
      </c>
      <c r="D846">
        <v>0.2</v>
      </c>
      <c r="E846">
        <f t="shared" si="39"/>
        <v>1</v>
      </c>
      <c r="F846" t="str">
        <f t="shared" si="40"/>
        <v/>
      </c>
      <c r="H846">
        <f>A846</f>
        <v>10731</v>
      </c>
      <c r="I846" t="str">
        <f>CONCATENATE("N",RIGHT(B846,5))</f>
        <v>N24029</v>
      </c>
      <c r="J846" t="str">
        <f>C846</f>
        <v>EU0_3360_0000</v>
      </c>
      <c r="K846">
        <f>D846*L846</f>
        <v>0.2</v>
      </c>
      <c r="L846">
        <f>IF(LEFT(B846,1)="F",_xlfn.IFNA(VLOOKUP(CONCATENATE("F",RIGHT(B:B,5),C:C),'F &amp; N Factors'!C:M,10,FALSE),1),_xlfn.IFNA(VLOOKUP(CONCATENATE("F",RIGHT(B:B,5),C:C),'F &amp; N Factors'!C:M,11,FALSE),1))</f>
        <v>1</v>
      </c>
      <c r="N846">
        <f>SUMIFS(K:K,I:I,I:I,J:J,J:J)</f>
        <v>1</v>
      </c>
      <c r="O846" t="str">
        <f t="shared" si="41"/>
        <v/>
      </c>
    </row>
    <row r="847" spans="1:15" x14ac:dyDescent="0.25">
      <c r="A847">
        <v>10733</v>
      </c>
      <c r="B847" t="s">
        <v>179</v>
      </c>
      <c r="C847" t="s">
        <v>11</v>
      </c>
      <c r="D847">
        <v>1</v>
      </c>
      <c r="E847">
        <f t="shared" si="39"/>
        <v>1</v>
      </c>
      <c r="F847" t="str">
        <f t="shared" si="40"/>
        <v/>
      </c>
      <c r="H847">
        <f>A847</f>
        <v>10733</v>
      </c>
      <c r="I847" t="str">
        <f>CONCATENATE("N",RIGHT(B847,5))</f>
        <v>N24029</v>
      </c>
      <c r="J847" t="str">
        <f>C847</f>
        <v>EU0_3361_0000</v>
      </c>
      <c r="K847">
        <f>D847*L847</f>
        <v>1</v>
      </c>
      <c r="L847">
        <f>IF(LEFT(B847,1)="F",_xlfn.IFNA(VLOOKUP(CONCATENATE("F",RIGHT(B:B,5),C:C),'F &amp; N Factors'!C:M,10,FALSE),1),_xlfn.IFNA(VLOOKUP(CONCATENATE("F",RIGHT(B:B,5),C:C),'F &amp; N Factors'!C:M,11,FALSE),1))</f>
        <v>1</v>
      </c>
      <c r="N847">
        <f>SUMIFS(K:K,I:I,I:I,J:J,J:J)</f>
        <v>1</v>
      </c>
      <c r="O847" t="str">
        <f t="shared" si="41"/>
        <v/>
      </c>
    </row>
    <row r="848" spans="1:15" x14ac:dyDescent="0.25">
      <c r="A848">
        <v>10731</v>
      </c>
      <c r="B848" t="s">
        <v>179</v>
      </c>
      <c r="C848" t="s">
        <v>112</v>
      </c>
      <c r="D848">
        <v>0.1</v>
      </c>
      <c r="E848">
        <f t="shared" si="39"/>
        <v>1</v>
      </c>
      <c r="F848" t="str">
        <f t="shared" si="40"/>
        <v/>
      </c>
      <c r="H848">
        <f>A848</f>
        <v>10731</v>
      </c>
      <c r="I848" t="str">
        <f>CONCATENATE("N",RIGHT(B848,5))</f>
        <v>N24029</v>
      </c>
      <c r="J848" t="str">
        <f>C848</f>
        <v>EU0_3362_0000</v>
      </c>
      <c r="K848">
        <f>D848*L848</f>
        <v>0.1</v>
      </c>
      <c r="L848">
        <f>IF(LEFT(B848,1)="F",_xlfn.IFNA(VLOOKUP(CONCATENATE("F",RIGHT(B:B,5),C:C),'F &amp; N Factors'!C:M,10,FALSE),1),_xlfn.IFNA(VLOOKUP(CONCATENATE("F",RIGHT(B:B,5),C:C),'F &amp; N Factors'!C:M,11,FALSE),1))</f>
        <v>1</v>
      </c>
      <c r="N848">
        <f>SUMIFS(K:K,I:I,I:I,J:J,J:J)</f>
        <v>1</v>
      </c>
      <c r="O848" t="str">
        <f t="shared" si="41"/>
        <v/>
      </c>
    </row>
    <row r="849" spans="1:15" x14ac:dyDescent="0.25">
      <c r="A849">
        <v>10732</v>
      </c>
      <c r="B849" t="s">
        <v>179</v>
      </c>
      <c r="C849" t="s">
        <v>112</v>
      </c>
      <c r="D849">
        <v>0.45</v>
      </c>
      <c r="E849">
        <f t="shared" si="39"/>
        <v>1</v>
      </c>
      <c r="F849" t="str">
        <f t="shared" si="40"/>
        <v/>
      </c>
      <c r="H849">
        <f>A849</f>
        <v>10732</v>
      </c>
      <c r="I849" t="str">
        <f>CONCATENATE("N",RIGHT(B849,5))</f>
        <v>N24029</v>
      </c>
      <c r="J849" t="str">
        <f>C849</f>
        <v>EU0_3362_0000</v>
      </c>
      <c r="K849">
        <f>D849*L849</f>
        <v>0.45</v>
      </c>
      <c r="L849">
        <f>IF(LEFT(B849,1)="F",_xlfn.IFNA(VLOOKUP(CONCATENATE("F",RIGHT(B:B,5),C:C),'F &amp; N Factors'!C:M,10,FALSE),1),_xlfn.IFNA(VLOOKUP(CONCATENATE("F",RIGHT(B:B,5),C:C),'F &amp; N Factors'!C:M,11,FALSE),1))</f>
        <v>1</v>
      </c>
      <c r="N849">
        <f>SUMIFS(K:K,I:I,I:I,J:J,J:J)</f>
        <v>1</v>
      </c>
      <c r="O849" t="str">
        <f t="shared" si="41"/>
        <v/>
      </c>
    </row>
    <row r="850" spans="1:15" x14ac:dyDescent="0.25">
      <c r="A850">
        <v>10733</v>
      </c>
      <c r="B850" t="s">
        <v>179</v>
      </c>
      <c r="C850" t="s">
        <v>112</v>
      </c>
      <c r="D850">
        <v>0.45</v>
      </c>
      <c r="E850">
        <f t="shared" si="39"/>
        <v>1</v>
      </c>
      <c r="F850" t="str">
        <f t="shared" si="40"/>
        <v/>
      </c>
      <c r="H850">
        <f>A850</f>
        <v>10733</v>
      </c>
      <c r="I850" t="str">
        <f>CONCATENATE("N",RIGHT(B850,5))</f>
        <v>N24029</v>
      </c>
      <c r="J850" t="str">
        <f>C850</f>
        <v>EU0_3362_0000</v>
      </c>
      <c r="K850">
        <f>D850*L850</f>
        <v>0.45</v>
      </c>
      <c r="L850">
        <f>IF(LEFT(B850,1)="F",_xlfn.IFNA(VLOOKUP(CONCATENATE("F",RIGHT(B:B,5),C:C),'F &amp; N Factors'!C:M,10,FALSE),1),_xlfn.IFNA(VLOOKUP(CONCATENATE("F",RIGHT(B:B,5),C:C),'F &amp; N Factors'!C:M,11,FALSE),1))</f>
        <v>1</v>
      </c>
      <c r="N850">
        <f>SUMIFS(K:K,I:I,I:I,J:J,J:J)</f>
        <v>1</v>
      </c>
      <c r="O850" t="str">
        <f t="shared" si="41"/>
        <v/>
      </c>
    </row>
    <row r="851" spans="1:15" x14ac:dyDescent="0.25">
      <c r="A851">
        <v>10692</v>
      </c>
      <c r="B851" t="s">
        <v>179</v>
      </c>
      <c r="C851" t="s">
        <v>113</v>
      </c>
      <c r="D851">
        <v>0.05</v>
      </c>
      <c r="E851">
        <f t="shared" si="39"/>
        <v>1.0000000000000002</v>
      </c>
      <c r="F851" t="str">
        <f t="shared" si="40"/>
        <v/>
      </c>
      <c r="H851">
        <f>A851</f>
        <v>10692</v>
      </c>
      <c r="I851" t="str">
        <f>CONCATENATE("N",RIGHT(B851,5))</f>
        <v>N24029</v>
      </c>
      <c r="J851" t="str">
        <f>C851</f>
        <v>EU0_3363_0000</v>
      </c>
      <c r="K851">
        <f>D851*L851</f>
        <v>0.05</v>
      </c>
      <c r="L851">
        <f>IF(LEFT(B851,1)="F",_xlfn.IFNA(VLOOKUP(CONCATENATE("F",RIGHT(B:B,5),C:C),'F &amp; N Factors'!C:M,10,FALSE),1),_xlfn.IFNA(VLOOKUP(CONCATENATE("F",RIGHT(B:B,5),C:C),'F &amp; N Factors'!C:M,11,FALSE),1))</f>
        <v>1</v>
      </c>
      <c r="N851">
        <f>SUMIFS(K:K,I:I,I:I,J:J,J:J)</f>
        <v>1.0000000000000002</v>
      </c>
      <c r="O851" t="str">
        <f t="shared" si="41"/>
        <v/>
      </c>
    </row>
    <row r="852" spans="1:15" x14ac:dyDescent="0.25">
      <c r="A852">
        <v>10705</v>
      </c>
      <c r="B852" t="s">
        <v>179</v>
      </c>
      <c r="C852" t="s">
        <v>113</v>
      </c>
      <c r="D852">
        <v>0.05</v>
      </c>
      <c r="E852">
        <f t="shared" si="39"/>
        <v>1.0000000000000002</v>
      </c>
      <c r="F852" t="str">
        <f t="shared" si="40"/>
        <v/>
      </c>
      <c r="H852">
        <f>A852</f>
        <v>10705</v>
      </c>
      <c r="I852" t="str">
        <f>CONCATENATE("N",RIGHT(B852,5))</f>
        <v>N24029</v>
      </c>
      <c r="J852" t="str">
        <f>C852</f>
        <v>EU0_3363_0000</v>
      </c>
      <c r="K852">
        <f>D852*L852</f>
        <v>0.05</v>
      </c>
      <c r="L852">
        <f>IF(LEFT(B852,1)="F",_xlfn.IFNA(VLOOKUP(CONCATENATE("F",RIGHT(B:B,5),C:C),'F &amp; N Factors'!C:M,10,FALSE),1),_xlfn.IFNA(VLOOKUP(CONCATENATE("F",RIGHT(B:B,5),C:C),'F &amp; N Factors'!C:M,11,FALSE),1))</f>
        <v>1</v>
      </c>
      <c r="N852">
        <f>SUMIFS(K:K,I:I,I:I,J:J,J:J)</f>
        <v>1.0000000000000002</v>
      </c>
      <c r="O852" t="str">
        <f t="shared" si="41"/>
        <v/>
      </c>
    </row>
    <row r="853" spans="1:15" x14ac:dyDescent="0.25">
      <c r="A853">
        <v>10706</v>
      </c>
      <c r="B853" t="s">
        <v>179</v>
      </c>
      <c r="C853" t="s">
        <v>113</v>
      </c>
      <c r="D853">
        <v>0.05</v>
      </c>
      <c r="E853">
        <f t="shared" si="39"/>
        <v>1.0000000000000002</v>
      </c>
      <c r="F853" t="str">
        <f t="shared" si="40"/>
        <v/>
      </c>
      <c r="H853">
        <f>A853</f>
        <v>10706</v>
      </c>
      <c r="I853" t="str">
        <f>CONCATENATE("N",RIGHT(B853,5))</f>
        <v>N24029</v>
      </c>
      <c r="J853" t="str">
        <f>C853</f>
        <v>EU0_3363_0000</v>
      </c>
      <c r="K853">
        <f>D853*L853</f>
        <v>0.05</v>
      </c>
      <c r="L853">
        <f>IF(LEFT(B853,1)="F",_xlfn.IFNA(VLOOKUP(CONCATENATE("F",RIGHT(B:B,5),C:C),'F &amp; N Factors'!C:M,10,FALSE),1),_xlfn.IFNA(VLOOKUP(CONCATENATE("F",RIGHT(B:B,5),C:C),'F &amp; N Factors'!C:M,11,FALSE),1))</f>
        <v>1</v>
      </c>
      <c r="N853">
        <f>SUMIFS(K:K,I:I,I:I,J:J,J:J)</f>
        <v>1.0000000000000002</v>
      </c>
      <c r="O853" t="str">
        <f t="shared" si="41"/>
        <v/>
      </c>
    </row>
    <row r="854" spans="1:15" x14ac:dyDescent="0.25">
      <c r="A854">
        <v>10707</v>
      </c>
      <c r="B854" t="s">
        <v>179</v>
      </c>
      <c r="C854" t="s">
        <v>113</v>
      </c>
      <c r="D854">
        <v>0.05</v>
      </c>
      <c r="E854">
        <f t="shared" si="39"/>
        <v>1.0000000000000002</v>
      </c>
      <c r="F854" t="str">
        <f t="shared" si="40"/>
        <v/>
      </c>
      <c r="H854">
        <f>A854</f>
        <v>10707</v>
      </c>
      <c r="I854" t="str">
        <f>CONCATENATE("N",RIGHT(B854,5))</f>
        <v>N24029</v>
      </c>
      <c r="J854" t="str">
        <f>C854</f>
        <v>EU0_3363_0000</v>
      </c>
      <c r="K854">
        <f>D854*L854</f>
        <v>0.05</v>
      </c>
      <c r="L854">
        <f>IF(LEFT(B854,1)="F",_xlfn.IFNA(VLOOKUP(CONCATENATE("F",RIGHT(B:B,5),C:C),'F &amp; N Factors'!C:M,10,FALSE),1),_xlfn.IFNA(VLOOKUP(CONCATENATE("F",RIGHT(B:B,5),C:C),'F &amp; N Factors'!C:M,11,FALSE),1))</f>
        <v>1</v>
      </c>
      <c r="N854">
        <f>SUMIFS(K:K,I:I,I:I,J:J,J:J)</f>
        <v>1.0000000000000002</v>
      </c>
      <c r="O854" t="str">
        <f t="shared" si="41"/>
        <v/>
      </c>
    </row>
    <row r="855" spans="1:15" x14ac:dyDescent="0.25">
      <c r="A855">
        <v>10708</v>
      </c>
      <c r="B855" t="s">
        <v>179</v>
      </c>
      <c r="C855" t="s">
        <v>113</v>
      </c>
      <c r="D855">
        <v>0.4</v>
      </c>
      <c r="E855">
        <f t="shared" si="39"/>
        <v>1.0000000000000002</v>
      </c>
      <c r="F855" t="str">
        <f t="shared" si="40"/>
        <v/>
      </c>
      <c r="H855">
        <f>A855</f>
        <v>10708</v>
      </c>
      <c r="I855" t="str">
        <f>CONCATENATE("N",RIGHT(B855,5))</f>
        <v>N24029</v>
      </c>
      <c r="J855" t="str">
        <f>C855</f>
        <v>EU0_3363_0000</v>
      </c>
      <c r="K855">
        <f>D855*L855</f>
        <v>0.4</v>
      </c>
      <c r="L855">
        <f>IF(LEFT(B855,1)="F",_xlfn.IFNA(VLOOKUP(CONCATENATE("F",RIGHT(B:B,5),C:C),'F &amp; N Factors'!C:M,10,FALSE),1),_xlfn.IFNA(VLOOKUP(CONCATENATE("F",RIGHT(B:B,5),C:C),'F &amp; N Factors'!C:M,11,FALSE),1))</f>
        <v>1</v>
      </c>
      <c r="N855">
        <f>SUMIFS(K:K,I:I,I:I,J:J,J:J)</f>
        <v>1.0000000000000002</v>
      </c>
      <c r="O855" t="str">
        <f t="shared" si="41"/>
        <v/>
      </c>
    </row>
    <row r="856" spans="1:15" x14ac:dyDescent="0.25">
      <c r="A856">
        <v>10709</v>
      </c>
      <c r="B856" t="s">
        <v>179</v>
      </c>
      <c r="C856" t="s">
        <v>113</v>
      </c>
      <c r="D856">
        <v>0.05</v>
      </c>
      <c r="E856">
        <f t="shared" si="39"/>
        <v>1.0000000000000002</v>
      </c>
      <c r="F856" t="str">
        <f t="shared" si="40"/>
        <v/>
      </c>
      <c r="H856">
        <f>A856</f>
        <v>10709</v>
      </c>
      <c r="I856" t="str">
        <f>CONCATENATE("N",RIGHT(B856,5))</f>
        <v>N24029</v>
      </c>
      <c r="J856" t="str">
        <f>C856</f>
        <v>EU0_3363_0000</v>
      </c>
      <c r="K856">
        <f>D856*L856</f>
        <v>0.05</v>
      </c>
      <c r="L856">
        <f>IF(LEFT(B856,1)="F",_xlfn.IFNA(VLOOKUP(CONCATENATE("F",RIGHT(B:B,5),C:C),'F &amp; N Factors'!C:M,10,FALSE),1),_xlfn.IFNA(VLOOKUP(CONCATENATE("F",RIGHT(B:B,5),C:C),'F &amp; N Factors'!C:M,11,FALSE),1))</f>
        <v>1</v>
      </c>
      <c r="N856">
        <f>SUMIFS(K:K,I:I,I:I,J:J,J:J)</f>
        <v>1.0000000000000002</v>
      </c>
      <c r="O856" t="str">
        <f t="shared" si="41"/>
        <v/>
      </c>
    </row>
    <row r="857" spans="1:15" x14ac:dyDescent="0.25">
      <c r="A857">
        <v>10725</v>
      </c>
      <c r="B857" t="s">
        <v>179</v>
      </c>
      <c r="C857" t="s">
        <v>113</v>
      </c>
      <c r="D857">
        <v>0.05</v>
      </c>
      <c r="E857">
        <f t="shared" si="39"/>
        <v>1.0000000000000002</v>
      </c>
      <c r="F857" t="str">
        <f t="shared" si="40"/>
        <v/>
      </c>
      <c r="H857">
        <f>A857</f>
        <v>10725</v>
      </c>
      <c r="I857" t="str">
        <f>CONCATENATE("N",RIGHT(B857,5))</f>
        <v>N24029</v>
      </c>
      <c r="J857" t="str">
        <f>C857</f>
        <v>EU0_3363_0000</v>
      </c>
      <c r="K857">
        <f>D857*L857</f>
        <v>0.05</v>
      </c>
      <c r="L857">
        <f>IF(LEFT(B857,1)="F",_xlfn.IFNA(VLOOKUP(CONCATENATE("F",RIGHT(B:B,5),C:C),'F &amp; N Factors'!C:M,10,FALSE),1),_xlfn.IFNA(VLOOKUP(CONCATENATE("F",RIGHT(B:B,5),C:C),'F &amp; N Factors'!C:M,11,FALSE),1))</f>
        <v>1</v>
      </c>
      <c r="N857">
        <f>SUMIFS(K:K,I:I,I:I,J:J,J:J)</f>
        <v>1.0000000000000002</v>
      </c>
      <c r="O857" t="str">
        <f t="shared" si="41"/>
        <v/>
      </c>
    </row>
    <row r="858" spans="1:15" x14ac:dyDescent="0.25">
      <c r="A858">
        <v>10726</v>
      </c>
      <c r="B858" t="s">
        <v>179</v>
      </c>
      <c r="C858" t="s">
        <v>113</v>
      </c>
      <c r="D858">
        <v>0.25</v>
      </c>
      <c r="E858">
        <f t="shared" si="39"/>
        <v>1.0000000000000002</v>
      </c>
      <c r="F858" t="str">
        <f t="shared" si="40"/>
        <v/>
      </c>
      <c r="H858">
        <f>A858</f>
        <v>10726</v>
      </c>
      <c r="I858" t="str">
        <f>CONCATENATE("N",RIGHT(B858,5))</f>
        <v>N24029</v>
      </c>
      <c r="J858" t="str">
        <f>C858</f>
        <v>EU0_3363_0000</v>
      </c>
      <c r="K858">
        <f>D858*L858</f>
        <v>0.25</v>
      </c>
      <c r="L858">
        <f>IF(LEFT(B858,1)="F",_xlfn.IFNA(VLOOKUP(CONCATENATE("F",RIGHT(B:B,5),C:C),'F &amp; N Factors'!C:M,10,FALSE),1),_xlfn.IFNA(VLOOKUP(CONCATENATE("F",RIGHT(B:B,5),C:C),'F &amp; N Factors'!C:M,11,FALSE),1))</f>
        <v>1</v>
      </c>
      <c r="N858">
        <f>SUMIFS(K:K,I:I,I:I,J:J,J:J)</f>
        <v>1.0000000000000002</v>
      </c>
      <c r="O858" t="str">
        <f t="shared" si="41"/>
        <v/>
      </c>
    </row>
    <row r="859" spans="1:15" x14ac:dyDescent="0.25">
      <c r="A859">
        <v>10727</v>
      </c>
      <c r="B859" t="s">
        <v>179</v>
      </c>
      <c r="C859" t="s">
        <v>113</v>
      </c>
      <c r="D859">
        <v>0.05</v>
      </c>
      <c r="E859">
        <f t="shared" si="39"/>
        <v>1.0000000000000002</v>
      </c>
      <c r="F859" t="str">
        <f t="shared" si="40"/>
        <v/>
      </c>
      <c r="H859">
        <f>A859</f>
        <v>10727</v>
      </c>
      <c r="I859" t="str">
        <f>CONCATENATE("N",RIGHT(B859,5))</f>
        <v>N24029</v>
      </c>
      <c r="J859" t="str">
        <f>C859</f>
        <v>EU0_3363_0000</v>
      </c>
      <c r="K859">
        <f>D859*L859</f>
        <v>0.05</v>
      </c>
      <c r="L859">
        <f>IF(LEFT(B859,1)="F",_xlfn.IFNA(VLOOKUP(CONCATENATE("F",RIGHT(B:B,5),C:C),'F &amp; N Factors'!C:M,10,FALSE),1),_xlfn.IFNA(VLOOKUP(CONCATENATE("F",RIGHT(B:B,5),C:C),'F &amp; N Factors'!C:M,11,FALSE),1))</f>
        <v>1</v>
      </c>
      <c r="N859">
        <f>SUMIFS(K:K,I:I,I:I,J:J,J:J)</f>
        <v>1.0000000000000002</v>
      </c>
      <c r="O859" t="str">
        <f t="shared" si="41"/>
        <v/>
      </c>
    </row>
    <row r="860" spans="1:15" x14ac:dyDescent="0.25">
      <c r="A860">
        <v>10638</v>
      </c>
      <c r="B860" t="s">
        <v>179</v>
      </c>
      <c r="C860" t="s">
        <v>180</v>
      </c>
      <c r="D860">
        <v>1.2500000000000001E-2</v>
      </c>
      <c r="E860">
        <f t="shared" si="39"/>
        <v>0.99999999999999978</v>
      </c>
      <c r="F860" t="str">
        <f t="shared" si="40"/>
        <v/>
      </c>
      <c r="H860">
        <f>A860</f>
        <v>10638</v>
      </c>
      <c r="I860" t="str">
        <f>CONCATENATE("N",RIGHT(B860,5))</f>
        <v>N24029</v>
      </c>
      <c r="J860" t="str">
        <f>C860</f>
        <v>EU0_3570_0000</v>
      </c>
      <c r="K860">
        <f>D860*L860</f>
        <v>1.2495537570823528E-2</v>
      </c>
      <c r="L860">
        <f>IF(LEFT(B860,1)="F",_xlfn.IFNA(VLOOKUP(CONCATENATE("F",RIGHT(B:B,5),C:C),'F &amp; N Factors'!C:M,10,FALSE),1),_xlfn.IFNA(VLOOKUP(CONCATENATE("F",RIGHT(B:B,5),C:C),'F &amp; N Factors'!C:M,11,FALSE),1))</f>
        <v>0.99964300566588216</v>
      </c>
      <c r="N860">
        <f>SUMIFS(K:K,I:I,I:I,J:J,J:J)</f>
        <v>1.0000000000000002</v>
      </c>
      <c r="O860" t="str">
        <f t="shared" si="41"/>
        <v/>
      </c>
    </row>
    <row r="861" spans="1:15" x14ac:dyDescent="0.25">
      <c r="A861">
        <v>10639</v>
      </c>
      <c r="B861" t="s">
        <v>179</v>
      </c>
      <c r="C861" t="s">
        <v>180</v>
      </c>
      <c r="D861">
        <v>0.75</v>
      </c>
      <c r="E861">
        <f t="shared" si="39"/>
        <v>0.99999999999999978</v>
      </c>
      <c r="F861" t="str">
        <f t="shared" si="40"/>
        <v/>
      </c>
      <c r="H861">
        <f>A861</f>
        <v>10639</v>
      </c>
      <c r="I861" t="str">
        <f>CONCATENATE("N",RIGHT(B861,5))</f>
        <v>N24029</v>
      </c>
      <c r="J861" t="str">
        <f>C861</f>
        <v>EU0_3570_0000</v>
      </c>
      <c r="K861">
        <f>D861*L861</f>
        <v>0.74973225424941159</v>
      </c>
      <c r="L861">
        <f>IF(LEFT(B861,1)="F",_xlfn.IFNA(VLOOKUP(CONCATENATE("F",RIGHT(B:B,5),C:C),'F &amp; N Factors'!C:M,10,FALSE),1),_xlfn.IFNA(VLOOKUP(CONCATENATE("F",RIGHT(B:B,5),C:C),'F &amp; N Factors'!C:M,11,FALSE),1))</f>
        <v>0.99964300566588216</v>
      </c>
      <c r="N861">
        <f>SUMIFS(K:K,I:I,I:I,J:J,J:J)</f>
        <v>1.0000000000000002</v>
      </c>
      <c r="O861" t="str">
        <f t="shared" si="41"/>
        <v/>
      </c>
    </row>
    <row r="862" spans="1:15" x14ac:dyDescent="0.25">
      <c r="A862">
        <v>10649</v>
      </c>
      <c r="B862" t="s">
        <v>179</v>
      </c>
      <c r="C862" t="s">
        <v>180</v>
      </c>
      <c r="D862">
        <v>1.2500000000000001E-2</v>
      </c>
      <c r="E862">
        <f t="shared" si="39"/>
        <v>0.99999999999999978</v>
      </c>
      <c r="F862" t="str">
        <f t="shared" si="40"/>
        <v/>
      </c>
      <c r="H862">
        <f>A862</f>
        <v>10649</v>
      </c>
      <c r="I862" t="str">
        <f>CONCATENATE("N",RIGHT(B862,5))</f>
        <v>N24029</v>
      </c>
      <c r="J862" t="str">
        <f>C862</f>
        <v>EU0_3570_0000</v>
      </c>
      <c r="K862">
        <f>D862*L862</f>
        <v>1.2495537570823528E-2</v>
      </c>
      <c r="L862">
        <f>IF(LEFT(B862,1)="F",_xlfn.IFNA(VLOOKUP(CONCATENATE("F",RIGHT(B:B,5),C:C),'F &amp; N Factors'!C:M,10,FALSE),1),_xlfn.IFNA(VLOOKUP(CONCATENATE("F",RIGHT(B:B,5),C:C),'F &amp; N Factors'!C:M,11,FALSE),1))</f>
        <v>0.99964300566588216</v>
      </c>
      <c r="N862">
        <f>SUMIFS(K:K,I:I,I:I,J:J,J:J)</f>
        <v>1.0000000000000002</v>
      </c>
      <c r="O862" t="str">
        <f t="shared" si="41"/>
        <v/>
      </c>
    </row>
    <row r="863" spans="1:15" x14ac:dyDescent="0.25">
      <c r="A863">
        <v>10658</v>
      </c>
      <c r="B863" t="s">
        <v>179</v>
      </c>
      <c r="C863" t="s">
        <v>180</v>
      </c>
      <c r="D863">
        <v>1.2500000000000001E-2</v>
      </c>
      <c r="E863">
        <f t="shared" si="39"/>
        <v>0.99999999999999978</v>
      </c>
      <c r="F863" t="str">
        <f t="shared" si="40"/>
        <v/>
      </c>
      <c r="H863">
        <f>A863</f>
        <v>10658</v>
      </c>
      <c r="I863" t="str">
        <f>CONCATENATE("N",RIGHT(B863,5))</f>
        <v>N24029</v>
      </c>
      <c r="J863" t="str">
        <f>C863</f>
        <v>EU0_3570_0000</v>
      </c>
      <c r="K863">
        <f>D863*L863</f>
        <v>1.2495537570823528E-2</v>
      </c>
      <c r="L863">
        <f>IF(LEFT(B863,1)="F",_xlfn.IFNA(VLOOKUP(CONCATENATE("F",RIGHT(B:B,5),C:C),'F &amp; N Factors'!C:M,10,FALSE),1),_xlfn.IFNA(VLOOKUP(CONCATENATE("F",RIGHT(B:B,5),C:C),'F &amp; N Factors'!C:M,11,FALSE),1))</f>
        <v>0.99964300566588216</v>
      </c>
      <c r="N863">
        <f>SUMIFS(K:K,I:I,I:I,J:J,J:J)</f>
        <v>1.0000000000000002</v>
      </c>
      <c r="O863" t="str">
        <f t="shared" si="41"/>
        <v/>
      </c>
    </row>
    <row r="864" spans="1:15" x14ac:dyDescent="0.25">
      <c r="A864">
        <v>10671</v>
      </c>
      <c r="B864" t="s">
        <v>179</v>
      </c>
      <c r="C864" t="s">
        <v>180</v>
      </c>
      <c r="D864">
        <v>0.2</v>
      </c>
      <c r="E864">
        <f t="shared" si="39"/>
        <v>0.99999999999999978</v>
      </c>
      <c r="F864" t="str">
        <f t="shared" si="40"/>
        <v/>
      </c>
      <c r="H864">
        <f>A864</f>
        <v>10671</v>
      </c>
      <c r="I864" t="str">
        <f>CONCATENATE("N",RIGHT(B864,5))</f>
        <v>N24029</v>
      </c>
      <c r="J864" t="str">
        <f>C864</f>
        <v>EU0_3570_0000</v>
      </c>
      <c r="K864">
        <f>D864*L864</f>
        <v>0.19992860113317645</v>
      </c>
      <c r="L864">
        <f>IF(LEFT(B864,1)="F",_xlfn.IFNA(VLOOKUP(CONCATENATE("F",RIGHT(B:B,5),C:C),'F &amp; N Factors'!C:M,10,FALSE),1),_xlfn.IFNA(VLOOKUP(CONCATENATE("F",RIGHT(B:B,5),C:C),'F &amp; N Factors'!C:M,11,FALSE),1))</f>
        <v>0.99964300566588216</v>
      </c>
      <c r="N864">
        <f>SUMIFS(K:K,I:I,I:I,J:J,J:J)</f>
        <v>1.0000000000000002</v>
      </c>
      <c r="O864" t="str">
        <f t="shared" si="41"/>
        <v/>
      </c>
    </row>
    <row r="865" spans="1:15" x14ac:dyDescent="0.25">
      <c r="A865">
        <v>10681</v>
      </c>
      <c r="B865" t="s">
        <v>179</v>
      </c>
      <c r="C865" t="s">
        <v>180</v>
      </c>
      <c r="D865">
        <v>1.2500000000000001E-2</v>
      </c>
      <c r="E865">
        <f t="shared" si="39"/>
        <v>0.99999999999999978</v>
      </c>
      <c r="F865" t="str">
        <f t="shared" si="40"/>
        <v/>
      </c>
      <c r="H865">
        <f>A865</f>
        <v>10681</v>
      </c>
      <c r="I865" t="str">
        <f>CONCATENATE("N",RIGHT(B865,5))</f>
        <v>N24029</v>
      </c>
      <c r="J865" t="str">
        <f>C865</f>
        <v>EU0_3570_0000</v>
      </c>
      <c r="K865">
        <f>D865*L865</f>
        <v>1.2495537570823528E-2</v>
      </c>
      <c r="L865">
        <f>IF(LEFT(B865,1)="F",_xlfn.IFNA(VLOOKUP(CONCATENATE("F",RIGHT(B:B,5),C:C),'F &amp; N Factors'!C:M,10,FALSE),1),_xlfn.IFNA(VLOOKUP(CONCATENATE("F",RIGHT(B:B,5),C:C),'F &amp; N Factors'!C:M,11,FALSE),1))</f>
        <v>0.99964300566588216</v>
      </c>
      <c r="N865">
        <f>SUMIFS(K:K,I:I,I:I,J:J,J:J)</f>
        <v>1.0000000000000002</v>
      </c>
      <c r="O865" t="str">
        <f t="shared" si="41"/>
        <v/>
      </c>
    </row>
    <row r="866" spans="1:15" x14ac:dyDescent="0.25">
      <c r="A866">
        <v>10469</v>
      </c>
      <c r="B866" t="s">
        <v>179</v>
      </c>
      <c r="C866" t="s">
        <v>181</v>
      </c>
      <c r="D866">
        <v>1.6666667E-2</v>
      </c>
      <c r="E866">
        <f t="shared" si="39"/>
        <v>1.0000000039999999</v>
      </c>
      <c r="F866" t="str">
        <f t="shared" si="40"/>
        <v/>
      </c>
      <c r="H866">
        <f>A866</f>
        <v>10469</v>
      </c>
      <c r="I866" t="str">
        <f>CONCATENATE("N",RIGHT(B866,5))</f>
        <v>N24029</v>
      </c>
      <c r="J866" t="str">
        <f>C866</f>
        <v>EU0_3571_0000</v>
      </c>
      <c r="K866">
        <f>D866*L866</f>
        <v>1.6664169608071093E-2</v>
      </c>
      <c r="L866">
        <f>IF(LEFT(B866,1)="F",_xlfn.IFNA(VLOOKUP(CONCATENATE("F",RIGHT(B:B,5),C:C),'F &amp; N Factors'!C:M,10,FALSE),1),_xlfn.IFNA(VLOOKUP(CONCATENATE("F",RIGHT(B:B,5),C:C),'F &amp; N Factors'!C:M,11,FALSE),1))</f>
        <v>0.9998501564872625</v>
      </c>
      <c r="N866">
        <f>SUMIFS(K:K,I:I,I:I,J:J,J:J)</f>
        <v>1.0000000039999997</v>
      </c>
      <c r="O866" t="str">
        <f t="shared" si="41"/>
        <v/>
      </c>
    </row>
    <row r="867" spans="1:15" x14ac:dyDescent="0.25">
      <c r="A867">
        <v>10492</v>
      </c>
      <c r="B867" t="s">
        <v>179</v>
      </c>
      <c r="C867" t="s">
        <v>181</v>
      </c>
      <c r="D867">
        <v>1.6666667E-2</v>
      </c>
      <c r="E867">
        <f t="shared" si="39"/>
        <v>1.0000000039999999</v>
      </c>
      <c r="F867" t="str">
        <f t="shared" si="40"/>
        <v/>
      </c>
      <c r="H867">
        <f>A867</f>
        <v>10492</v>
      </c>
      <c r="I867" t="str">
        <f>CONCATENATE("N",RIGHT(B867,5))</f>
        <v>N24029</v>
      </c>
      <c r="J867" t="str">
        <f>C867</f>
        <v>EU0_3571_0000</v>
      </c>
      <c r="K867">
        <f>D867*L867</f>
        <v>1.6664169608071093E-2</v>
      </c>
      <c r="L867">
        <f>IF(LEFT(B867,1)="F",_xlfn.IFNA(VLOOKUP(CONCATENATE("F",RIGHT(B:B,5),C:C),'F &amp; N Factors'!C:M,10,FALSE),1),_xlfn.IFNA(VLOOKUP(CONCATENATE("F",RIGHT(B:B,5),C:C),'F &amp; N Factors'!C:M,11,FALSE),1))</f>
        <v>0.9998501564872625</v>
      </c>
      <c r="N867">
        <f>SUMIFS(K:K,I:I,I:I,J:J,J:J)</f>
        <v>1.0000000039999997</v>
      </c>
      <c r="O867" t="str">
        <f t="shared" si="41"/>
        <v/>
      </c>
    </row>
    <row r="868" spans="1:15" x14ac:dyDescent="0.25">
      <c r="A868">
        <v>10509</v>
      </c>
      <c r="B868" t="s">
        <v>179</v>
      </c>
      <c r="C868" t="s">
        <v>181</v>
      </c>
      <c r="D868">
        <v>1.6666667E-2</v>
      </c>
      <c r="E868">
        <f t="shared" si="39"/>
        <v>1.0000000039999999</v>
      </c>
      <c r="F868" t="str">
        <f t="shared" si="40"/>
        <v/>
      </c>
      <c r="H868">
        <f>A868</f>
        <v>10509</v>
      </c>
      <c r="I868" t="str">
        <f>CONCATENATE("N",RIGHT(B868,5))</f>
        <v>N24029</v>
      </c>
      <c r="J868" t="str">
        <f>C868</f>
        <v>EU0_3571_0000</v>
      </c>
      <c r="K868">
        <f>D868*L868</f>
        <v>1.6664169608071093E-2</v>
      </c>
      <c r="L868">
        <f>IF(LEFT(B868,1)="F",_xlfn.IFNA(VLOOKUP(CONCATENATE("F",RIGHT(B:B,5),C:C),'F &amp; N Factors'!C:M,10,FALSE),1),_xlfn.IFNA(VLOOKUP(CONCATENATE("F",RIGHT(B:B,5),C:C),'F &amp; N Factors'!C:M,11,FALSE),1))</f>
        <v>0.9998501564872625</v>
      </c>
      <c r="N868">
        <f>SUMIFS(K:K,I:I,I:I,J:J,J:J)</f>
        <v>1.0000000039999997</v>
      </c>
      <c r="O868" t="str">
        <f t="shared" si="41"/>
        <v/>
      </c>
    </row>
    <row r="869" spans="1:15" x14ac:dyDescent="0.25">
      <c r="A869">
        <v>10529</v>
      </c>
      <c r="B869" t="s">
        <v>179</v>
      </c>
      <c r="C869" t="s">
        <v>181</v>
      </c>
      <c r="D869">
        <v>1.6666667E-2</v>
      </c>
      <c r="E869">
        <f t="shared" si="39"/>
        <v>1.0000000039999999</v>
      </c>
      <c r="F869" t="str">
        <f t="shared" si="40"/>
        <v/>
      </c>
      <c r="H869">
        <f>A869</f>
        <v>10529</v>
      </c>
      <c r="I869" t="str">
        <f>CONCATENATE("N",RIGHT(B869,5))</f>
        <v>N24029</v>
      </c>
      <c r="J869" t="str">
        <f>C869</f>
        <v>EU0_3571_0000</v>
      </c>
      <c r="K869">
        <f>D869*L869</f>
        <v>1.6664169608071093E-2</v>
      </c>
      <c r="L869">
        <f>IF(LEFT(B869,1)="F",_xlfn.IFNA(VLOOKUP(CONCATENATE("F",RIGHT(B:B,5),C:C),'F &amp; N Factors'!C:M,10,FALSE),1),_xlfn.IFNA(VLOOKUP(CONCATENATE("F",RIGHT(B:B,5),C:C),'F &amp; N Factors'!C:M,11,FALSE),1))</f>
        <v>0.9998501564872625</v>
      </c>
      <c r="N869">
        <f>SUMIFS(K:K,I:I,I:I,J:J,J:J)</f>
        <v>1.0000000039999997</v>
      </c>
      <c r="O869" t="str">
        <f t="shared" si="41"/>
        <v/>
      </c>
    </row>
    <row r="870" spans="1:15" x14ac:dyDescent="0.25">
      <c r="A870">
        <v>10530</v>
      </c>
      <c r="B870" t="s">
        <v>179</v>
      </c>
      <c r="C870" t="s">
        <v>181</v>
      </c>
      <c r="D870">
        <v>0.3</v>
      </c>
      <c r="E870">
        <f t="shared" si="39"/>
        <v>1.0000000039999999</v>
      </c>
      <c r="F870" t="str">
        <f t="shared" si="40"/>
        <v/>
      </c>
      <c r="H870">
        <f>A870</f>
        <v>10530</v>
      </c>
      <c r="I870" t="str">
        <f>CONCATENATE("N",RIGHT(B870,5))</f>
        <v>N24029</v>
      </c>
      <c r="J870" t="str">
        <f>C870</f>
        <v>EU0_3571_0000</v>
      </c>
      <c r="K870">
        <f>D870*L870</f>
        <v>0.29995504694617875</v>
      </c>
      <c r="L870">
        <f>IF(LEFT(B870,1)="F",_xlfn.IFNA(VLOOKUP(CONCATENATE("F",RIGHT(B:B,5),C:C),'F &amp; N Factors'!C:M,10,FALSE),1),_xlfn.IFNA(VLOOKUP(CONCATENATE("F",RIGHT(B:B,5),C:C),'F &amp; N Factors'!C:M,11,FALSE),1))</f>
        <v>0.9998501564872625</v>
      </c>
      <c r="N870">
        <f>SUMIFS(K:K,I:I,I:I,J:J,J:J)</f>
        <v>1.0000000039999997</v>
      </c>
      <c r="O870" t="str">
        <f t="shared" si="41"/>
        <v/>
      </c>
    </row>
    <row r="871" spans="1:15" x14ac:dyDescent="0.25">
      <c r="A871">
        <v>10531</v>
      </c>
      <c r="B871" t="s">
        <v>179</v>
      </c>
      <c r="C871" t="s">
        <v>181</v>
      </c>
      <c r="D871">
        <v>0.35</v>
      </c>
      <c r="E871">
        <f t="shared" si="39"/>
        <v>1.0000000039999999</v>
      </c>
      <c r="F871" t="str">
        <f t="shared" si="40"/>
        <v/>
      </c>
      <c r="H871">
        <f>A871</f>
        <v>10531</v>
      </c>
      <c r="I871" t="str">
        <f>CONCATENATE("N",RIGHT(B871,5))</f>
        <v>N24029</v>
      </c>
      <c r="J871" t="str">
        <f>C871</f>
        <v>EU0_3571_0000</v>
      </c>
      <c r="K871">
        <f>D871*L871</f>
        <v>0.34994755477054185</v>
      </c>
      <c r="L871">
        <f>IF(LEFT(B871,1)="F",_xlfn.IFNA(VLOOKUP(CONCATENATE("F",RIGHT(B:B,5),C:C),'F &amp; N Factors'!C:M,10,FALSE),1),_xlfn.IFNA(VLOOKUP(CONCATENATE("F",RIGHT(B:B,5),C:C),'F &amp; N Factors'!C:M,11,FALSE),1))</f>
        <v>0.9998501564872625</v>
      </c>
      <c r="N871">
        <f>SUMIFS(K:K,I:I,I:I,J:J,J:J)</f>
        <v>1.0000000039999997</v>
      </c>
      <c r="O871" t="str">
        <f t="shared" si="41"/>
        <v/>
      </c>
    </row>
    <row r="872" spans="1:15" x14ac:dyDescent="0.25">
      <c r="A872">
        <v>10546</v>
      </c>
      <c r="B872" t="s">
        <v>179</v>
      </c>
      <c r="C872" t="s">
        <v>181</v>
      </c>
      <c r="D872">
        <v>1.6666667E-2</v>
      </c>
      <c r="E872">
        <f t="shared" si="39"/>
        <v>1.0000000039999999</v>
      </c>
      <c r="F872" t="str">
        <f t="shared" si="40"/>
        <v/>
      </c>
      <c r="H872">
        <f>A872</f>
        <v>10546</v>
      </c>
      <c r="I872" t="str">
        <f>CONCATENATE("N",RIGHT(B872,5))</f>
        <v>N24029</v>
      </c>
      <c r="J872" t="str">
        <f>C872</f>
        <v>EU0_3571_0000</v>
      </c>
      <c r="K872">
        <f>D872*L872</f>
        <v>1.6664169608071093E-2</v>
      </c>
      <c r="L872">
        <f>IF(LEFT(B872,1)="F",_xlfn.IFNA(VLOOKUP(CONCATENATE("F",RIGHT(B:B,5),C:C),'F &amp; N Factors'!C:M,10,FALSE),1),_xlfn.IFNA(VLOOKUP(CONCATENATE("F",RIGHT(B:B,5),C:C),'F &amp; N Factors'!C:M,11,FALSE),1))</f>
        <v>0.9998501564872625</v>
      </c>
      <c r="N872">
        <f>SUMIFS(K:K,I:I,I:I,J:J,J:J)</f>
        <v>1.0000000039999997</v>
      </c>
      <c r="O872" t="str">
        <f t="shared" si="41"/>
        <v/>
      </c>
    </row>
    <row r="873" spans="1:15" x14ac:dyDescent="0.25">
      <c r="A873">
        <v>10559</v>
      </c>
      <c r="B873" t="s">
        <v>179</v>
      </c>
      <c r="C873" t="s">
        <v>181</v>
      </c>
      <c r="D873">
        <v>1.6666667E-2</v>
      </c>
      <c r="E873">
        <f t="shared" si="39"/>
        <v>1.0000000039999999</v>
      </c>
      <c r="F873" t="str">
        <f t="shared" si="40"/>
        <v/>
      </c>
      <c r="H873">
        <f>A873</f>
        <v>10559</v>
      </c>
      <c r="I873" t="str">
        <f>CONCATENATE("N",RIGHT(B873,5))</f>
        <v>N24029</v>
      </c>
      <c r="J873" t="str">
        <f>C873</f>
        <v>EU0_3571_0000</v>
      </c>
      <c r="K873">
        <f>D873*L873</f>
        <v>1.6664169608071093E-2</v>
      </c>
      <c r="L873">
        <f>IF(LEFT(B873,1)="F",_xlfn.IFNA(VLOOKUP(CONCATENATE("F",RIGHT(B:B,5),C:C),'F &amp; N Factors'!C:M,10,FALSE),1),_xlfn.IFNA(VLOOKUP(CONCATENATE("F",RIGHT(B:B,5),C:C),'F &amp; N Factors'!C:M,11,FALSE),1))</f>
        <v>0.9998501564872625</v>
      </c>
      <c r="N873">
        <f>SUMIFS(K:K,I:I,I:I,J:J,J:J)</f>
        <v>1.0000000039999997</v>
      </c>
      <c r="O873" t="str">
        <f t="shared" si="41"/>
        <v/>
      </c>
    </row>
    <row r="874" spans="1:15" x14ac:dyDescent="0.25">
      <c r="A874">
        <v>10560</v>
      </c>
      <c r="B874" t="s">
        <v>179</v>
      </c>
      <c r="C874" t="s">
        <v>181</v>
      </c>
      <c r="D874">
        <v>1.6666667E-2</v>
      </c>
      <c r="E874">
        <f t="shared" si="39"/>
        <v>1.0000000039999999</v>
      </c>
      <c r="F874" t="str">
        <f t="shared" si="40"/>
        <v/>
      </c>
      <c r="H874">
        <f>A874</f>
        <v>10560</v>
      </c>
      <c r="I874" t="str">
        <f>CONCATENATE("N",RIGHT(B874,5))</f>
        <v>N24029</v>
      </c>
      <c r="J874" t="str">
        <f>C874</f>
        <v>EU0_3571_0000</v>
      </c>
      <c r="K874">
        <f>D874*L874</f>
        <v>1.6664169608071093E-2</v>
      </c>
      <c r="L874">
        <f>IF(LEFT(B874,1)="F",_xlfn.IFNA(VLOOKUP(CONCATENATE("F",RIGHT(B:B,5),C:C),'F &amp; N Factors'!C:M,10,FALSE),1),_xlfn.IFNA(VLOOKUP(CONCATENATE("F",RIGHT(B:B,5),C:C),'F &amp; N Factors'!C:M,11,FALSE),1))</f>
        <v>0.9998501564872625</v>
      </c>
      <c r="N874">
        <f>SUMIFS(K:K,I:I,I:I,J:J,J:J)</f>
        <v>1.0000000039999997</v>
      </c>
      <c r="O874" t="str">
        <f t="shared" si="41"/>
        <v/>
      </c>
    </row>
    <row r="875" spans="1:15" x14ac:dyDescent="0.25">
      <c r="A875">
        <v>10561</v>
      </c>
      <c r="B875" t="s">
        <v>179</v>
      </c>
      <c r="C875" t="s">
        <v>181</v>
      </c>
      <c r="D875">
        <v>0.15</v>
      </c>
      <c r="E875">
        <f t="shared" si="39"/>
        <v>1.0000000039999999</v>
      </c>
      <c r="F875" t="str">
        <f t="shared" si="40"/>
        <v/>
      </c>
      <c r="H875">
        <f>A875</f>
        <v>10561</v>
      </c>
      <c r="I875" t="str">
        <f>CONCATENATE("N",RIGHT(B875,5))</f>
        <v>N24029</v>
      </c>
      <c r="J875" t="str">
        <f>C875</f>
        <v>EU0_3571_0000</v>
      </c>
      <c r="K875">
        <f>D875*L875</f>
        <v>0.14997752347308937</v>
      </c>
      <c r="L875">
        <f>IF(LEFT(B875,1)="F",_xlfn.IFNA(VLOOKUP(CONCATENATE("F",RIGHT(B:B,5),C:C),'F &amp; N Factors'!C:M,10,FALSE),1),_xlfn.IFNA(VLOOKUP(CONCATENATE("F",RIGHT(B:B,5),C:C),'F &amp; N Factors'!C:M,11,FALSE),1))</f>
        <v>0.9998501564872625</v>
      </c>
      <c r="N875">
        <f>SUMIFS(K:K,I:I,I:I,J:J,J:J)</f>
        <v>1.0000000039999997</v>
      </c>
      <c r="O875" t="str">
        <f t="shared" si="41"/>
        <v/>
      </c>
    </row>
    <row r="876" spans="1:15" x14ac:dyDescent="0.25">
      <c r="A876">
        <v>10572</v>
      </c>
      <c r="B876" t="s">
        <v>179</v>
      </c>
      <c r="C876" t="s">
        <v>181</v>
      </c>
      <c r="D876">
        <v>1.6666667E-2</v>
      </c>
      <c r="E876">
        <f t="shared" si="39"/>
        <v>1.0000000039999999</v>
      </c>
      <c r="F876" t="str">
        <f t="shared" si="40"/>
        <v/>
      </c>
      <c r="H876">
        <f>A876</f>
        <v>10572</v>
      </c>
      <c r="I876" t="str">
        <f>CONCATENATE("N",RIGHT(B876,5))</f>
        <v>N24029</v>
      </c>
      <c r="J876" t="str">
        <f>C876</f>
        <v>EU0_3571_0000</v>
      </c>
      <c r="K876">
        <f>D876*L876</f>
        <v>1.6664169608071093E-2</v>
      </c>
      <c r="L876">
        <f>IF(LEFT(B876,1)="F",_xlfn.IFNA(VLOOKUP(CONCATENATE("F",RIGHT(B:B,5),C:C),'F &amp; N Factors'!C:M,10,FALSE),1),_xlfn.IFNA(VLOOKUP(CONCATENATE("F",RIGHT(B:B,5),C:C),'F &amp; N Factors'!C:M,11,FALSE),1))</f>
        <v>0.9998501564872625</v>
      </c>
      <c r="N876">
        <f>SUMIFS(K:K,I:I,I:I,J:J,J:J)</f>
        <v>1.0000000039999997</v>
      </c>
      <c r="O876" t="str">
        <f t="shared" si="41"/>
        <v/>
      </c>
    </row>
    <row r="877" spans="1:15" x14ac:dyDescent="0.25">
      <c r="A877">
        <v>10586</v>
      </c>
      <c r="B877" t="s">
        <v>179</v>
      </c>
      <c r="C877" t="s">
        <v>181</v>
      </c>
      <c r="D877">
        <v>1.6666667E-2</v>
      </c>
      <c r="E877">
        <f t="shared" si="39"/>
        <v>1.0000000039999999</v>
      </c>
      <c r="F877" t="str">
        <f t="shared" si="40"/>
        <v/>
      </c>
      <c r="H877">
        <f>A877</f>
        <v>10586</v>
      </c>
      <c r="I877" t="str">
        <f>CONCATENATE("N",RIGHT(B877,5))</f>
        <v>N24029</v>
      </c>
      <c r="J877" t="str">
        <f>C877</f>
        <v>EU0_3571_0000</v>
      </c>
      <c r="K877">
        <f>D877*L877</f>
        <v>1.6664169608071093E-2</v>
      </c>
      <c r="L877">
        <f>IF(LEFT(B877,1)="F",_xlfn.IFNA(VLOOKUP(CONCATENATE("F",RIGHT(B:B,5),C:C),'F &amp; N Factors'!C:M,10,FALSE),1),_xlfn.IFNA(VLOOKUP(CONCATENATE("F",RIGHT(B:B,5),C:C),'F &amp; N Factors'!C:M,11,FALSE),1))</f>
        <v>0.9998501564872625</v>
      </c>
      <c r="N877">
        <f>SUMIFS(K:K,I:I,I:I,J:J,J:J)</f>
        <v>1.0000000039999997</v>
      </c>
      <c r="O877" t="str">
        <f t="shared" si="41"/>
        <v/>
      </c>
    </row>
    <row r="878" spans="1:15" x14ac:dyDescent="0.25">
      <c r="A878">
        <v>10594</v>
      </c>
      <c r="B878" t="s">
        <v>179</v>
      </c>
      <c r="C878" t="s">
        <v>181</v>
      </c>
      <c r="D878">
        <v>1.6666667E-2</v>
      </c>
      <c r="E878">
        <f t="shared" si="39"/>
        <v>1.0000000039999999</v>
      </c>
      <c r="F878" t="str">
        <f t="shared" si="40"/>
        <v/>
      </c>
      <c r="H878">
        <f>A878</f>
        <v>10594</v>
      </c>
      <c r="I878" t="str">
        <f>CONCATENATE("N",RIGHT(B878,5))</f>
        <v>N24029</v>
      </c>
      <c r="J878" t="str">
        <f>C878</f>
        <v>EU0_3571_0000</v>
      </c>
      <c r="K878">
        <f>D878*L878</f>
        <v>1.6664169608071093E-2</v>
      </c>
      <c r="L878">
        <f>IF(LEFT(B878,1)="F",_xlfn.IFNA(VLOOKUP(CONCATENATE("F",RIGHT(B:B,5),C:C),'F &amp; N Factors'!C:M,10,FALSE),1),_xlfn.IFNA(VLOOKUP(CONCATENATE("F",RIGHT(B:B,5),C:C),'F &amp; N Factors'!C:M,11,FALSE),1))</f>
        <v>0.9998501564872625</v>
      </c>
      <c r="N878">
        <f>SUMIFS(K:K,I:I,I:I,J:J,J:J)</f>
        <v>1.0000000039999997</v>
      </c>
      <c r="O878" t="str">
        <f t="shared" si="41"/>
        <v/>
      </c>
    </row>
    <row r="879" spans="1:15" x14ac:dyDescent="0.25">
      <c r="A879">
        <v>10603</v>
      </c>
      <c r="B879" t="s">
        <v>179</v>
      </c>
      <c r="C879" t="s">
        <v>181</v>
      </c>
      <c r="D879">
        <v>1.6666667E-2</v>
      </c>
      <c r="E879">
        <f t="shared" si="39"/>
        <v>1.0000000039999999</v>
      </c>
      <c r="F879" t="str">
        <f t="shared" si="40"/>
        <v/>
      </c>
      <c r="H879">
        <f>A879</f>
        <v>10603</v>
      </c>
      <c r="I879" t="str">
        <f>CONCATENATE("N",RIGHT(B879,5))</f>
        <v>N24029</v>
      </c>
      <c r="J879" t="str">
        <f>C879</f>
        <v>EU0_3571_0000</v>
      </c>
      <c r="K879">
        <f>D879*L879</f>
        <v>1.6664169608071093E-2</v>
      </c>
      <c r="L879">
        <f>IF(LEFT(B879,1)="F",_xlfn.IFNA(VLOOKUP(CONCATENATE("F",RIGHT(B:B,5),C:C),'F &amp; N Factors'!C:M,10,FALSE),1),_xlfn.IFNA(VLOOKUP(CONCATENATE("F",RIGHT(B:B,5),C:C),'F &amp; N Factors'!C:M,11,FALSE),1))</f>
        <v>0.9998501564872625</v>
      </c>
      <c r="N879">
        <f>SUMIFS(K:K,I:I,I:I,J:J,J:J)</f>
        <v>1.0000000039999997</v>
      </c>
      <c r="O879" t="str">
        <f t="shared" si="41"/>
        <v/>
      </c>
    </row>
    <row r="880" spans="1:15" x14ac:dyDescent="0.25">
      <c r="A880">
        <v>10618</v>
      </c>
      <c r="B880" t="s">
        <v>179</v>
      </c>
      <c r="C880" t="s">
        <v>181</v>
      </c>
      <c r="D880">
        <v>1.6666667E-2</v>
      </c>
      <c r="E880">
        <f t="shared" si="39"/>
        <v>1.0000000039999999</v>
      </c>
      <c r="F880" t="str">
        <f t="shared" si="40"/>
        <v/>
      </c>
      <c r="H880">
        <f>A880</f>
        <v>10618</v>
      </c>
      <c r="I880" t="str">
        <f>CONCATENATE("N",RIGHT(B880,5))</f>
        <v>N24029</v>
      </c>
      <c r="J880" t="str">
        <f>C880</f>
        <v>EU0_3571_0000</v>
      </c>
      <c r="K880">
        <f>D880*L880</f>
        <v>1.6664169608071093E-2</v>
      </c>
      <c r="L880">
        <f>IF(LEFT(B880,1)="F",_xlfn.IFNA(VLOOKUP(CONCATENATE("F",RIGHT(B:B,5),C:C),'F &amp; N Factors'!C:M,10,FALSE),1),_xlfn.IFNA(VLOOKUP(CONCATENATE("F",RIGHT(B:B,5),C:C),'F &amp; N Factors'!C:M,11,FALSE),1))</f>
        <v>0.9998501564872625</v>
      </c>
      <c r="N880">
        <f>SUMIFS(K:K,I:I,I:I,J:J,J:J)</f>
        <v>1.0000000039999997</v>
      </c>
      <c r="O880" t="str">
        <f t="shared" si="41"/>
        <v/>
      </c>
    </row>
    <row r="881" spans="1:15" x14ac:dyDescent="0.25">
      <c r="A881">
        <v>10531</v>
      </c>
      <c r="B881" t="s">
        <v>179</v>
      </c>
      <c r="C881" t="s">
        <v>182</v>
      </c>
      <c r="D881">
        <v>1</v>
      </c>
      <c r="E881">
        <f t="shared" si="39"/>
        <v>1</v>
      </c>
      <c r="F881" t="str">
        <f t="shared" si="40"/>
        <v/>
      </c>
      <c r="H881">
        <f>A881</f>
        <v>10531</v>
      </c>
      <c r="I881" t="str">
        <f>CONCATENATE("N",RIGHT(B881,5))</f>
        <v>N24029</v>
      </c>
      <c r="J881" t="str">
        <f>C881</f>
        <v>EU0_3572_0000</v>
      </c>
      <c r="K881">
        <f>D881*L881</f>
        <v>1</v>
      </c>
      <c r="L881">
        <f>IF(LEFT(B881,1)="F",_xlfn.IFNA(VLOOKUP(CONCATENATE("F",RIGHT(B:B,5),C:C),'F &amp; N Factors'!C:M,10,FALSE),1),_xlfn.IFNA(VLOOKUP(CONCATENATE("F",RIGHT(B:B,5),C:C),'F &amp; N Factors'!C:M,11,FALSE),1))</f>
        <v>1</v>
      </c>
      <c r="N881">
        <f>SUMIFS(K:K,I:I,I:I,J:J,J:J)</f>
        <v>1</v>
      </c>
      <c r="O881" t="str">
        <f t="shared" si="41"/>
        <v/>
      </c>
    </row>
    <row r="882" spans="1:15" x14ac:dyDescent="0.25">
      <c r="A882">
        <v>10444</v>
      </c>
      <c r="B882" t="s">
        <v>179</v>
      </c>
      <c r="C882" t="s">
        <v>183</v>
      </c>
      <c r="D882">
        <v>1</v>
      </c>
      <c r="E882">
        <f t="shared" si="39"/>
        <v>1</v>
      </c>
      <c r="F882" t="str">
        <f t="shared" si="40"/>
        <v/>
      </c>
      <c r="H882">
        <f>A882</f>
        <v>10444</v>
      </c>
      <c r="I882" t="str">
        <f>CONCATENATE("N",RIGHT(B882,5))</f>
        <v>N24029</v>
      </c>
      <c r="J882" t="str">
        <f>C882</f>
        <v>EU0_3573_0000</v>
      </c>
      <c r="K882">
        <f>D882*L882</f>
        <v>1</v>
      </c>
      <c r="L882">
        <f>IF(LEFT(B882,1)="F",_xlfn.IFNA(VLOOKUP(CONCATENATE("F",RIGHT(B:B,5),C:C),'F &amp; N Factors'!C:M,10,FALSE),1),_xlfn.IFNA(VLOOKUP(CONCATENATE("F",RIGHT(B:B,5),C:C),'F &amp; N Factors'!C:M,11,FALSE),1))</f>
        <v>1</v>
      </c>
      <c r="N882">
        <f>SUMIFS(K:K,I:I,I:I,J:J,J:J)</f>
        <v>1</v>
      </c>
      <c r="O882" t="str">
        <f t="shared" si="41"/>
        <v/>
      </c>
    </row>
    <row r="883" spans="1:15" x14ac:dyDescent="0.25">
      <c r="A883">
        <v>9856</v>
      </c>
      <c r="B883" t="s">
        <v>179</v>
      </c>
      <c r="C883" t="s">
        <v>184</v>
      </c>
      <c r="D883">
        <v>0.125</v>
      </c>
      <c r="E883">
        <f t="shared" si="39"/>
        <v>1</v>
      </c>
      <c r="F883" t="str">
        <f t="shared" si="40"/>
        <v/>
      </c>
      <c r="H883">
        <f>A883</f>
        <v>9856</v>
      </c>
      <c r="I883" t="str">
        <f>CONCATENATE("N",RIGHT(B883,5))</f>
        <v>N24029</v>
      </c>
      <c r="J883" t="str">
        <f>C883</f>
        <v>EU0_3700_0000</v>
      </c>
      <c r="K883">
        <f>D883*L883</f>
        <v>0.125</v>
      </c>
      <c r="L883">
        <f>IF(LEFT(B883,1)="F",_xlfn.IFNA(VLOOKUP(CONCATENATE("F",RIGHT(B:B,5),C:C),'F &amp; N Factors'!C:M,10,FALSE),1),_xlfn.IFNA(VLOOKUP(CONCATENATE("F",RIGHT(B:B,5),C:C),'F &amp; N Factors'!C:M,11,FALSE),1))</f>
        <v>1</v>
      </c>
      <c r="N883">
        <f>SUMIFS(K:K,I:I,I:I,J:J,J:J)</f>
        <v>1</v>
      </c>
      <c r="O883" t="str">
        <f t="shared" si="41"/>
        <v/>
      </c>
    </row>
    <row r="884" spans="1:15" x14ac:dyDescent="0.25">
      <c r="A884">
        <v>9857</v>
      </c>
      <c r="B884" t="s">
        <v>179</v>
      </c>
      <c r="C884" t="s">
        <v>184</v>
      </c>
      <c r="D884">
        <v>0.125</v>
      </c>
      <c r="E884">
        <f t="shared" si="39"/>
        <v>1</v>
      </c>
      <c r="F884" t="str">
        <f t="shared" si="40"/>
        <v/>
      </c>
      <c r="H884">
        <f>A884</f>
        <v>9857</v>
      </c>
      <c r="I884" t="str">
        <f>CONCATENATE("N",RIGHT(B884,5))</f>
        <v>N24029</v>
      </c>
      <c r="J884" t="str">
        <f>C884</f>
        <v>EU0_3700_0000</v>
      </c>
      <c r="K884">
        <f>D884*L884</f>
        <v>0.125</v>
      </c>
      <c r="L884">
        <f>IF(LEFT(B884,1)="F",_xlfn.IFNA(VLOOKUP(CONCATENATE("F",RIGHT(B:B,5),C:C),'F &amp; N Factors'!C:M,10,FALSE),1),_xlfn.IFNA(VLOOKUP(CONCATENATE("F",RIGHT(B:B,5),C:C),'F &amp; N Factors'!C:M,11,FALSE),1))</f>
        <v>1</v>
      </c>
      <c r="N884">
        <f>SUMIFS(K:K,I:I,I:I,J:J,J:J)</f>
        <v>1</v>
      </c>
      <c r="O884" t="str">
        <f t="shared" si="41"/>
        <v/>
      </c>
    </row>
    <row r="885" spans="1:15" x14ac:dyDescent="0.25">
      <c r="A885">
        <v>9858</v>
      </c>
      <c r="B885" t="s">
        <v>179</v>
      </c>
      <c r="C885" t="s">
        <v>184</v>
      </c>
      <c r="D885">
        <v>0.125</v>
      </c>
      <c r="E885">
        <f t="shared" si="39"/>
        <v>1</v>
      </c>
      <c r="F885" t="str">
        <f t="shared" si="40"/>
        <v/>
      </c>
      <c r="H885">
        <f>A885</f>
        <v>9858</v>
      </c>
      <c r="I885" t="str">
        <f>CONCATENATE("N",RIGHT(B885,5))</f>
        <v>N24029</v>
      </c>
      <c r="J885" t="str">
        <f>C885</f>
        <v>EU0_3700_0000</v>
      </c>
      <c r="K885">
        <f>D885*L885</f>
        <v>0.125</v>
      </c>
      <c r="L885">
        <f>IF(LEFT(B885,1)="F",_xlfn.IFNA(VLOOKUP(CONCATENATE("F",RIGHT(B:B,5),C:C),'F &amp; N Factors'!C:M,10,FALSE),1),_xlfn.IFNA(VLOOKUP(CONCATENATE("F",RIGHT(B:B,5),C:C),'F &amp; N Factors'!C:M,11,FALSE),1))</f>
        <v>1</v>
      </c>
      <c r="N885">
        <f>SUMIFS(K:K,I:I,I:I,J:J,J:J)</f>
        <v>1</v>
      </c>
      <c r="O885" t="str">
        <f t="shared" si="41"/>
        <v/>
      </c>
    </row>
    <row r="886" spans="1:15" x14ac:dyDescent="0.25">
      <c r="A886">
        <v>9859</v>
      </c>
      <c r="B886" t="s">
        <v>179</v>
      </c>
      <c r="C886" t="s">
        <v>184</v>
      </c>
      <c r="D886">
        <v>0.125</v>
      </c>
      <c r="E886">
        <f t="shared" si="39"/>
        <v>1</v>
      </c>
      <c r="F886" t="str">
        <f t="shared" si="40"/>
        <v/>
      </c>
      <c r="H886">
        <f>A886</f>
        <v>9859</v>
      </c>
      <c r="I886" t="str">
        <f>CONCATENATE("N",RIGHT(B886,5))</f>
        <v>N24029</v>
      </c>
      <c r="J886" t="str">
        <f>C886</f>
        <v>EU0_3700_0000</v>
      </c>
      <c r="K886">
        <f>D886*L886</f>
        <v>0.125</v>
      </c>
      <c r="L886">
        <f>IF(LEFT(B886,1)="F",_xlfn.IFNA(VLOOKUP(CONCATENATE("F",RIGHT(B:B,5),C:C),'F &amp; N Factors'!C:M,10,FALSE),1),_xlfn.IFNA(VLOOKUP(CONCATENATE("F",RIGHT(B:B,5),C:C),'F &amp; N Factors'!C:M,11,FALSE),1))</f>
        <v>1</v>
      </c>
      <c r="N886">
        <f>SUMIFS(K:K,I:I,I:I,J:J,J:J)</f>
        <v>1</v>
      </c>
      <c r="O886" t="str">
        <f t="shared" si="41"/>
        <v/>
      </c>
    </row>
    <row r="887" spans="1:15" x14ac:dyDescent="0.25">
      <c r="A887">
        <v>9860</v>
      </c>
      <c r="B887" t="s">
        <v>179</v>
      </c>
      <c r="C887" t="s">
        <v>184</v>
      </c>
      <c r="D887">
        <v>0.125</v>
      </c>
      <c r="E887">
        <f t="shared" si="39"/>
        <v>1</v>
      </c>
      <c r="F887" t="str">
        <f t="shared" si="40"/>
        <v/>
      </c>
      <c r="H887">
        <f>A887</f>
        <v>9860</v>
      </c>
      <c r="I887" t="str">
        <f>CONCATENATE("N",RIGHT(B887,5))</f>
        <v>N24029</v>
      </c>
      <c r="J887" t="str">
        <f>C887</f>
        <v>EU0_3700_0000</v>
      </c>
      <c r="K887">
        <f>D887*L887</f>
        <v>0.125</v>
      </c>
      <c r="L887">
        <f>IF(LEFT(B887,1)="F",_xlfn.IFNA(VLOOKUP(CONCATENATE("F",RIGHT(B:B,5),C:C),'F &amp; N Factors'!C:M,10,FALSE),1),_xlfn.IFNA(VLOOKUP(CONCATENATE("F",RIGHT(B:B,5),C:C),'F &amp; N Factors'!C:M,11,FALSE),1))</f>
        <v>1</v>
      </c>
      <c r="N887">
        <f>SUMIFS(K:K,I:I,I:I,J:J,J:J)</f>
        <v>1</v>
      </c>
      <c r="O887" t="str">
        <f t="shared" si="41"/>
        <v/>
      </c>
    </row>
    <row r="888" spans="1:15" x14ac:dyDescent="0.25">
      <c r="A888">
        <v>9861</v>
      </c>
      <c r="B888" t="s">
        <v>179</v>
      </c>
      <c r="C888" t="s">
        <v>184</v>
      </c>
      <c r="D888">
        <v>0.125</v>
      </c>
      <c r="E888">
        <f t="shared" si="39"/>
        <v>1</v>
      </c>
      <c r="F888" t="str">
        <f t="shared" si="40"/>
        <v/>
      </c>
      <c r="H888">
        <f>A888</f>
        <v>9861</v>
      </c>
      <c r="I888" t="str">
        <f>CONCATENATE("N",RIGHT(B888,5))</f>
        <v>N24029</v>
      </c>
      <c r="J888" t="str">
        <f>C888</f>
        <v>EU0_3700_0000</v>
      </c>
      <c r="K888">
        <f>D888*L888</f>
        <v>0.125</v>
      </c>
      <c r="L888">
        <f>IF(LEFT(B888,1)="F",_xlfn.IFNA(VLOOKUP(CONCATENATE("F",RIGHT(B:B,5),C:C),'F &amp; N Factors'!C:M,10,FALSE),1),_xlfn.IFNA(VLOOKUP(CONCATENATE("F",RIGHT(B:B,5),C:C),'F &amp; N Factors'!C:M,11,FALSE),1))</f>
        <v>1</v>
      </c>
      <c r="N888">
        <f>SUMIFS(K:K,I:I,I:I,J:J,J:J)</f>
        <v>1</v>
      </c>
      <c r="O888" t="str">
        <f t="shared" si="41"/>
        <v/>
      </c>
    </row>
    <row r="889" spans="1:15" x14ac:dyDescent="0.25">
      <c r="A889">
        <v>9862</v>
      </c>
      <c r="B889" t="s">
        <v>179</v>
      </c>
      <c r="C889" t="s">
        <v>184</v>
      </c>
      <c r="D889">
        <v>0.125</v>
      </c>
      <c r="E889">
        <f t="shared" si="39"/>
        <v>1</v>
      </c>
      <c r="F889" t="str">
        <f t="shared" si="40"/>
        <v/>
      </c>
      <c r="H889">
        <f>A889</f>
        <v>9862</v>
      </c>
      <c r="I889" t="str">
        <f>CONCATENATE("N",RIGHT(B889,5))</f>
        <v>N24029</v>
      </c>
      <c r="J889" t="str">
        <f>C889</f>
        <v>EU0_3700_0000</v>
      </c>
      <c r="K889">
        <f>D889*L889</f>
        <v>0.125</v>
      </c>
      <c r="L889">
        <f>IF(LEFT(B889,1)="F",_xlfn.IFNA(VLOOKUP(CONCATENATE("F",RIGHT(B:B,5),C:C),'F &amp; N Factors'!C:M,10,FALSE),1),_xlfn.IFNA(VLOOKUP(CONCATENATE("F",RIGHT(B:B,5),C:C),'F &amp; N Factors'!C:M,11,FALSE),1))</f>
        <v>1</v>
      </c>
      <c r="N889">
        <f>SUMIFS(K:K,I:I,I:I,J:J,J:J)</f>
        <v>1</v>
      </c>
      <c r="O889" t="str">
        <f t="shared" si="41"/>
        <v/>
      </c>
    </row>
    <row r="890" spans="1:15" x14ac:dyDescent="0.25">
      <c r="A890">
        <v>9898</v>
      </c>
      <c r="B890" t="s">
        <v>179</v>
      </c>
      <c r="C890" t="s">
        <v>184</v>
      </c>
      <c r="D890">
        <v>0.125</v>
      </c>
      <c r="E890">
        <f t="shared" si="39"/>
        <v>1</v>
      </c>
      <c r="F890" t="str">
        <f t="shared" si="40"/>
        <v/>
      </c>
      <c r="H890">
        <f>A890</f>
        <v>9898</v>
      </c>
      <c r="I890" t="str">
        <f>CONCATENATE("N",RIGHT(B890,5))</f>
        <v>N24029</v>
      </c>
      <c r="J890" t="str">
        <f>C890</f>
        <v>EU0_3700_0000</v>
      </c>
      <c r="K890">
        <f>D890*L890</f>
        <v>0.125</v>
      </c>
      <c r="L890">
        <f>IF(LEFT(B890,1)="F",_xlfn.IFNA(VLOOKUP(CONCATENATE("F",RIGHT(B:B,5),C:C),'F &amp; N Factors'!C:M,10,FALSE),1),_xlfn.IFNA(VLOOKUP(CONCATENATE("F",RIGHT(B:B,5),C:C),'F &amp; N Factors'!C:M,11,FALSE),1))</f>
        <v>1</v>
      </c>
      <c r="N890">
        <f>SUMIFS(K:K,I:I,I:I,J:J,J:J)</f>
        <v>1</v>
      </c>
      <c r="O890" t="str">
        <f t="shared" si="41"/>
        <v/>
      </c>
    </row>
    <row r="891" spans="1:15" x14ac:dyDescent="0.25">
      <c r="A891">
        <v>9862</v>
      </c>
      <c r="B891" t="s">
        <v>179</v>
      </c>
      <c r="C891" t="s">
        <v>185</v>
      </c>
      <c r="D891">
        <v>8.3333332999999996E-2</v>
      </c>
      <c r="E891">
        <f t="shared" si="39"/>
        <v>0.99999999900000003</v>
      </c>
      <c r="F891" t="str">
        <f t="shared" si="40"/>
        <v/>
      </c>
      <c r="H891">
        <f>A891</f>
        <v>9862</v>
      </c>
      <c r="I891" t="str">
        <f>CONCATENATE("N",RIGHT(B891,5))</f>
        <v>N24029</v>
      </c>
      <c r="J891" t="str">
        <f>C891</f>
        <v>EU0_3720_0000</v>
      </c>
      <c r="K891">
        <f>D891*L891</f>
        <v>8.3333332999999996E-2</v>
      </c>
      <c r="L891">
        <f>IF(LEFT(B891,1)="F",_xlfn.IFNA(VLOOKUP(CONCATENATE("F",RIGHT(B:B,5),C:C),'F &amp; N Factors'!C:M,10,FALSE),1),_xlfn.IFNA(VLOOKUP(CONCATENATE("F",RIGHT(B:B,5),C:C),'F &amp; N Factors'!C:M,11,FALSE),1))</f>
        <v>1</v>
      </c>
      <c r="N891">
        <f>SUMIFS(K:K,I:I,I:I,J:J,J:J)</f>
        <v>0.99999999900000003</v>
      </c>
      <c r="O891" t="str">
        <f t="shared" si="41"/>
        <v/>
      </c>
    </row>
    <row r="892" spans="1:15" x14ac:dyDescent="0.25">
      <c r="A892">
        <v>9863</v>
      </c>
      <c r="B892" t="s">
        <v>179</v>
      </c>
      <c r="C892" t="s">
        <v>185</v>
      </c>
      <c r="D892">
        <v>0.25</v>
      </c>
      <c r="E892">
        <f t="shared" si="39"/>
        <v>0.99999999900000003</v>
      </c>
      <c r="F892" t="str">
        <f t="shared" si="40"/>
        <v/>
      </c>
      <c r="H892">
        <f>A892</f>
        <v>9863</v>
      </c>
      <c r="I892" t="str">
        <f>CONCATENATE("N",RIGHT(B892,5))</f>
        <v>N24029</v>
      </c>
      <c r="J892" t="str">
        <f>C892</f>
        <v>EU0_3720_0000</v>
      </c>
      <c r="K892">
        <f>D892*L892</f>
        <v>0.25</v>
      </c>
      <c r="L892">
        <f>IF(LEFT(B892,1)="F",_xlfn.IFNA(VLOOKUP(CONCATENATE("F",RIGHT(B:B,5),C:C),'F &amp; N Factors'!C:M,10,FALSE),1),_xlfn.IFNA(VLOOKUP(CONCATENATE("F",RIGHT(B:B,5),C:C),'F &amp; N Factors'!C:M,11,FALSE),1))</f>
        <v>1</v>
      </c>
      <c r="N892">
        <f>SUMIFS(K:K,I:I,I:I,J:J,J:J)</f>
        <v>0.99999999900000003</v>
      </c>
      <c r="O892" t="str">
        <f t="shared" si="41"/>
        <v/>
      </c>
    </row>
    <row r="893" spans="1:15" x14ac:dyDescent="0.25">
      <c r="A893">
        <v>9864</v>
      </c>
      <c r="B893" t="s">
        <v>179</v>
      </c>
      <c r="C893" t="s">
        <v>185</v>
      </c>
      <c r="D893">
        <v>0.33333333300000001</v>
      </c>
      <c r="E893">
        <f t="shared" si="39"/>
        <v>0.99999999900000003</v>
      </c>
      <c r="F893" t="str">
        <f t="shared" si="40"/>
        <v/>
      </c>
      <c r="H893">
        <f>A893</f>
        <v>9864</v>
      </c>
      <c r="I893" t="str">
        <f>CONCATENATE("N",RIGHT(B893,5))</f>
        <v>N24029</v>
      </c>
      <c r="J893" t="str">
        <f>C893</f>
        <v>EU0_3720_0000</v>
      </c>
      <c r="K893">
        <f>D893*L893</f>
        <v>0.33333333300000001</v>
      </c>
      <c r="L893">
        <f>IF(LEFT(B893,1)="F",_xlfn.IFNA(VLOOKUP(CONCATENATE("F",RIGHT(B:B,5),C:C),'F &amp; N Factors'!C:M,10,FALSE),1),_xlfn.IFNA(VLOOKUP(CONCATENATE("F",RIGHT(B:B,5),C:C),'F &amp; N Factors'!C:M,11,FALSE),1))</f>
        <v>1</v>
      </c>
      <c r="N893">
        <f>SUMIFS(K:K,I:I,I:I,J:J,J:J)</f>
        <v>0.99999999900000003</v>
      </c>
      <c r="O893" t="str">
        <f t="shared" si="41"/>
        <v/>
      </c>
    </row>
    <row r="894" spans="1:15" x14ac:dyDescent="0.25">
      <c r="A894">
        <v>9865</v>
      </c>
      <c r="B894" t="s">
        <v>179</v>
      </c>
      <c r="C894" t="s">
        <v>185</v>
      </c>
      <c r="D894">
        <v>0.25</v>
      </c>
      <c r="E894">
        <f t="shared" si="39"/>
        <v>0.99999999900000003</v>
      </c>
      <c r="F894" t="str">
        <f t="shared" si="40"/>
        <v/>
      </c>
      <c r="H894">
        <f>A894</f>
        <v>9865</v>
      </c>
      <c r="I894" t="str">
        <f>CONCATENATE("N",RIGHT(B894,5))</f>
        <v>N24029</v>
      </c>
      <c r="J894" t="str">
        <f>C894</f>
        <v>EU0_3720_0000</v>
      </c>
      <c r="K894">
        <f>D894*L894</f>
        <v>0.25</v>
      </c>
      <c r="L894">
        <f>IF(LEFT(B894,1)="F",_xlfn.IFNA(VLOOKUP(CONCATENATE("F",RIGHT(B:B,5),C:C),'F &amp; N Factors'!C:M,10,FALSE),1),_xlfn.IFNA(VLOOKUP(CONCATENATE("F",RIGHT(B:B,5),C:C),'F &amp; N Factors'!C:M,11,FALSE),1))</f>
        <v>1</v>
      </c>
      <c r="N894">
        <f>SUMIFS(K:K,I:I,I:I,J:J,J:J)</f>
        <v>0.99999999900000003</v>
      </c>
      <c r="O894" t="str">
        <f t="shared" si="41"/>
        <v/>
      </c>
    </row>
    <row r="895" spans="1:15" x14ac:dyDescent="0.25">
      <c r="A895">
        <v>9866</v>
      </c>
      <c r="B895" t="s">
        <v>179</v>
      </c>
      <c r="C895" t="s">
        <v>185</v>
      </c>
      <c r="D895">
        <v>8.3333332999999996E-2</v>
      </c>
      <c r="E895">
        <f t="shared" si="39"/>
        <v>0.99999999900000003</v>
      </c>
      <c r="F895" t="str">
        <f t="shared" si="40"/>
        <v/>
      </c>
      <c r="H895">
        <f>A895</f>
        <v>9866</v>
      </c>
      <c r="I895" t="str">
        <f>CONCATENATE("N",RIGHT(B895,5))</f>
        <v>N24029</v>
      </c>
      <c r="J895" t="str">
        <f>C895</f>
        <v>EU0_3720_0000</v>
      </c>
      <c r="K895">
        <f>D895*L895</f>
        <v>8.3333332999999996E-2</v>
      </c>
      <c r="L895">
        <f>IF(LEFT(B895,1)="F",_xlfn.IFNA(VLOOKUP(CONCATENATE("F",RIGHT(B:B,5),C:C),'F &amp; N Factors'!C:M,10,FALSE),1),_xlfn.IFNA(VLOOKUP(CONCATENATE("F",RIGHT(B:B,5),C:C),'F &amp; N Factors'!C:M,11,FALSE),1))</f>
        <v>1</v>
      </c>
      <c r="N895">
        <f>SUMIFS(K:K,I:I,I:I,J:J,J:J)</f>
        <v>0.99999999900000003</v>
      </c>
      <c r="O895" t="str">
        <f t="shared" si="41"/>
        <v/>
      </c>
    </row>
    <row r="896" spans="1:15" x14ac:dyDescent="0.25">
      <c r="A896">
        <v>9929</v>
      </c>
      <c r="B896" t="s">
        <v>179</v>
      </c>
      <c r="C896" t="s">
        <v>186</v>
      </c>
      <c r="D896">
        <v>1</v>
      </c>
      <c r="E896">
        <f t="shared" si="39"/>
        <v>1</v>
      </c>
      <c r="F896" t="str">
        <f t="shared" si="40"/>
        <v/>
      </c>
      <c r="H896">
        <f>A896</f>
        <v>9929</v>
      </c>
      <c r="I896" t="str">
        <f>CONCATENATE("N",RIGHT(B896,5))</f>
        <v>N24029</v>
      </c>
      <c r="J896" t="str">
        <f>C896</f>
        <v>EU0_3724_0000</v>
      </c>
      <c r="K896">
        <f>D896*L896</f>
        <v>1</v>
      </c>
      <c r="L896">
        <f>IF(LEFT(B896,1)="F",_xlfn.IFNA(VLOOKUP(CONCATENATE("F",RIGHT(B:B,5),C:C),'F &amp; N Factors'!C:M,10,FALSE),1),_xlfn.IFNA(VLOOKUP(CONCATENATE("F",RIGHT(B:B,5),C:C),'F &amp; N Factors'!C:M,11,FALSE),1))</f>
        <v>1</v>
      </c>
      <c r="N896">
        <f>SUMIFS(K:K,I:I,I:I,J:J,J:J)</f>
        <v>1</v>
      </c>
      <c r="O896" t="str">
        <f t="shared" si="41"/>
        <v/>
      </c>
    </row>
    <row r="897" spans="1:15" x14ac:dyDescent="0.25">
      <c r="A897">
        <v>9858</v>
      </c>
      <c r="B897" t="s">
        <v>179</v>
      </c>
      <c r="C897" t="s">
        <v>187</v>
      </c>
      <c r="D897">
        <v>1</v>
      </c>
      <c r="E897">
        <f t="shared" si="39"/>
        <v>1</v>
      </c>
      <c r="F897" t="str">
        <f t="shared" si="40"/>
        <v/>
      </c>
      <c r="H897">
        <f>A897</f>
        <v>9858</v>
      </c>
      <c r="I897" t="str">
        <f>CONCATENATE("N",RIGHT(B897,5))</f>
        <v>N24029</v>
      </c>
      <c r="J897" t="str">
        <f>C897</f>
        <v>EU0_3725_0000</v>
      </c>
      <c r="K897">
        <f>D897*L897</f>
        <v>0.99952248500485952</v>
      </c>
      <c r="L897">
        <f>IF(LEFT(B897,1)="F",_xlfn.IFNA(VLOOKUP(CONCATENATE("F",RIGHT(B:B,5),C:C),'F &amp; N Factors'!C:M,10,FALSE),1),_xlfn.IFNA(VLOOKUP(CONCATENATE("F",RIGHT(B:B,5),C:C),'F &amp; N Factors'!C:M,11,FALSE),1))</f>
        <v>0.99952248500485952</v>
      </c>
      <c r="N897">
        <f>SUMIFS(K:K,I:I,I:I,J:J,J:J)</f>
        <v>1</v>
      </c>
      <c r="O897" t="str">
        <f t="shared" si="41"/>
        <v/>
      </c>
    </row>
    <row r="898" spans="1:15" x14ac:dyDescent="0.25">
      <c r="A898">
        <v>10000</v>
      </c>
      <c r="B898" t="s">
        <v>179</v>
      </c>
      <c r="C898" t="s">
        <v>188</v>
      </c>
      <c r="D898">
        <v>1</v>
      </c>
      <c r="E898">
        <f t="shared" si="39"/>
        <v>1</v>
      </c>
      <c r="F898" t="str">
        <f t="shared" si="40"/>
        <v/>
      </c>
      <c r="H898">
        <f>A898</f>
        <v>10000</v>
      </c>
      <c r="I898" t="str">
        <f>CONCATENATE("N",RIGHT(B898,5))</f>
        <v>N24029</v>
      </c>
      <c r="J898" t="str">
        <f>C898</f>
        <v>EU0_4010_0000</v>
      </c>
      <c r="K898">
        <f>D898*L898</f>
        <v>1</v>
      </c>
      <c r="L898">
        <f>IF(LEFT(B898,1)="F",_xlfn.IFNA(VLOOKUP(CONCATENATE("F",RIGHT(B:B,5),C:C),'F &amp; N Factors'!C:M,10,FALSE),1),_xlfn.IFNA(VLOOKUP(CONCATENATE("F",RIGHT(B:B,5),C:C),'F &amp; N Factors'!C:M,11,FALSE),1))</f>
        <v>1</v>
      </c>
      <c r="N898">
        <f>SUMIFS(K:K,I:I,I:I,J:J,J:J)</f>
        <v>1</v>
      </c>
      <c r="O898" t="str">
        <f t="shared" si="41"/>
        <v/>
      </c>
    </row>
    <row r="899" spans="1:15" x14ac:dyDescent="0.25">
      <c r="A899">
        <v>10000</v>
      </c>
      <c r="B899" t="s">
        <v>179</v>
      </c>
      <c r="C899" t="s">
        <v>189</v>
      </c>
      <c r="D899">
        <v>0.25</v>
      </c>
      <c r="E899">
        <f t="shared" ref="E899:E962" si="42">SUMIFS(D:D,B:B,B:B,C:C,C:C)</f>
        <v>1</v>
      </c>
      <c r="F899" t="str">
        <f t="shared" ref="F899:F962" si="43">IF(ABS(E899-1)&gt;0.001,1,"")</f>
        <v/>
      </c>
      <c r="H899">
        <f>A899</f>
        <v>10000</v>
      </c>
      <c r="I899" t="str">
        <f>CONCATENATE("N",RIGHT(B899,5))</f>
        <v>N24029</v>
      </c>
      <c r="J899" t="str">
        <f>C899</f>
        <v>EU0_4011_0000</v>
      </c>
      <c r="K899">
        <f>D899*L899</f>
        <v>0.25</v>
      </c>
      <c r="L899">
        <f>IF(LEFT(B899,1)="F",_xlfn.IFNA(VLOOKUP(CONCATENATE("F",RIGHT(B:B,5),C:C),'F &amp; N Factors'!C:M,10,FALSE),1),_xlfn.IFNA(VLOOKUP(CONCATENATE("F",RIGHT(B:B,5),C:C),'F &amp; N Factors'!C:M,11,FALSE),1))</f>
        <v>1</v>
      </c>
      <c r="N899">
        <f>SUMIFS(K:K,I:I,I:I,J:J,J:J)</f>
        <v>1</v>
      </c>
      <c r="O899" t="str">
        <f t="shared" ref="O899:O962" si="44">IF(ABS(N899-1)&gt;0.001,1,"")</f>
        <v/>
      </c>
    </row>
    <row r="900" spans="1:15" x14ac:dyDescent="0.25">
      <c r="A900">
        <v>9997</v>
      </c>
      <c r="B900" t="s">
        <v>179</v>
      </c>
      <c r="C900" t="s">
        <v>189</v>
      </c>
      <c r="D900">
        <v>0.25</v>
      </c>
      <c r="E900">
        <f t="shared" si="42"/>
        <v>1</v>
      </c>
      <c r="F900" t="str">
        <f t="shared" si="43"/>
        <v/>
      </c>
      <c r="H900">
        <f>A900</f>
        <v>9997</v>
      </c>
      <c r="I900" t="str">
        <f>CONCATENATE("N",RIGHT(B900,5))</f>
        <v>N24029</v>
      </c>
      <c r="J900" t="str">
        <f>C900</f>
        <v>EU0_4011_0000</v>
      </c>
      <c r="K900">
        <f>D900*L900</f>
        <v>0.25</v>
      </c>
      <c r="L900">
        <f>IF(LEFT(B900,1)="F",_xlfn.IFNA(VLOOKUP(CONCATENATE("F",RIGHT(B:B,5),C:C),'F &amp; N Factors'!C:M,10,FALSE),1),_xlfn.IFNA(VLOOKUP(CONCATENATE("F",RIGHT(B:B,5),C:C),'F &amp; N Factors'!C:M,11,FALSE),1))</f>
        <v>1</v>
      </c>
      <c r="N900">
        <f>SUMIFS(K:K,I:I,I:I,J:J,J:J)</f>
        <v>1</v>
      </c>
      <c r="O900" t="str">
        <f t="shared" si="44"/>
        <v/>
      </c>
    </row>
    <row r="901" spans="1:15" x14ac:dyDescent="0.25">
      <c r="A901">
        <v>9998</v>
      </c>
      <c r="B901" t="s">
        <v>179</v>
      </c>
      <c r="C901" t="s">
        <v>189</v>
      </c>
      <c r="D901">
        <v>0.25</v>
      </c>
      <c r="E901">
        <f t="shared" si="42"/>
        <v>1</v>
      </c>
      <c r="F901" t="str">
        <f t="shared" si="43"/>
        <v/>
      </c>
      <c r="H901">
        <f>A901</f>
        <v>9998</v>
      </c>
      <c r="I901" t="str">
        <f>CONCATENATE("N",RIGHT(B901,5))</f>
        <v>N24029</v>
      </c>
      <c r="J901" t="str">
        <f>C901</f>
        <v>EU0_4011_0000</v>
      </c>
      <c r="K901">
        <f>D901*L901</f>
        <v>0.25</v>
      </c>
      <c r="L901">
        <f>IF(LEFT(B901,1)="F",_xlfn.IFNA(VLOOKUP(CONCATENATE("F",RIGHT(B:B,5),C:C),'F &amp; N Factors'!C:M,10,FALSE),1),_xlfn.IFNA(VLOOKUP(CONCATENATE("F",RIGHT(B:B,5),C:C),'F &amp; N Factors'!C:M,11,FALSE),1))</f>
        <v>1</v>
      </c>
      <c r="N901">
        <f>SUMIFS(K:K,I:I,I:I,J:J,J:J)</f>
        <v>1</v>
      </c>
      <c r="O901" t="str">
        <f t="shared" si="44"/>
        <v/>
      </c>
    </row>
    <row r="902" spans="1:15" x14ac:dyDescent="0.25">
      <c r="A902">
        <v>9999</v>
      </c>
      <c r="B902" t="s">
        <v>179</v>
      </c>
      <c r="C902" t="s">
        <v>189</v>
      </c>
      <c r="D902">
        <v>0.25</v>
      </c>
      <c r="E902">
        <f t="shared" si="42"/>
        <v>1</v>
      </c>
      <c r="F902" t="str">
        <f t="shared" si="43"/>
        <v/>
      </c>
      <c r="H902">
        <f>A902</f>
        <v>9999</v>
      </c>
      <c r="I902" t="str">
        <f>CONCATENATE("N",RIGHT(B902,5))</f>
        <v>N24029</v>
      </c>
      <c r="J902" t="str">
        <f>C902</f>
        <v>EU0_4011_0000</v>
      </c>
      <c r="K902">
        <f>D902*L902</f>
        <v>0.25</v>
      </c>
      <c r="L902">
        <f>IF(LEFT(B902,1)="F",_xlfn.IFNA(VLOOKUP(CONCATENATE("F",RIGHT(B:B,5),C:C),'F &amp; N Factors'!C:M,10,FALSE),1),_xlfn.IFNA(VLOOKUP(CONCATENATE("F",RIGHT(B:B,5),C:C),'F &amp; N Factors'!C:M,11,FALSE),1))</f>
        <v>1</v>
      </c>
      <c r="N902">
        <f>SUMIFS(K:K,I:I,I:I,J:J,J:J)</f>
        <v>1</v>
      </c>
      <c r="O902" t="str">
        <f t="shared" si="44"/>
        <v/>
      </c>
    </row>
    <row r="903" spans="1:15" x14ac:dyDescent="0.25">
      <c r="A903">
        <v>10039</v>
      </c>
      <c r="B903" t="s">
        <v>179</v>
      </c>
      <c r="C903" t="s">
        <v>190</v>
      </c>
      <c r="D903">
        <v>1</v>
      </c>
      <c r="E903">
        <f t="shared" si="42"/>
        <v>1</v>
      </c>
      <c r="F903" t="str">
        <f t="shared" si="43"/>
        <v/>
      </c>
      <c r="H903">
        <f>A903</f>
        <v>10039</v>
      </c>
      <c r="I903" t="str">
        <f>CONCATENATE("N",RIGHT(B903,5))</f>
        <v>N24029</v>
      </c>
      <c r="J903" t="str">
        <f>C903</f>
        <v>EU0_4012_0000</v>
      </c>
      <c r="K903">
        <f>D903*L903</f>
        <v>1</v>
      </c>
      <c r="L903">
        <f>IF(LEFT(B903,1)="F",_xlfn.IFNA(VLOOKUP(CONCATENATE("F",RIGHT(B:B,5),C:C),'F &amp; N Factors'!C:M,10,FALSE),1),_xlfn.IFNA(VLOOKUP(CONCATENATE("F",RIGHT(B:B,5),C:C),'F &amp; N Factors'!C:M,11,FALSE),1))</f>
        <v>1</v>
      </c>
      <c r="N903">
        <f>SUMIFS(K:K,I:I,I:I,J:J,J:J)</f>
        <v>1</v>
      </c>
      <c r="O903" t="str">
        <f t="shared" si="44"/>
        <v/>
      </c>
    </row>
    <row r="904" spans="1:15" x14ac:dyDescent="0.25">
      <c r="A904">
        <v>10019</v>
      </c>
      <c r="B904" t="s">
        <v>179</v>
      </c>
      <c r="C904" t="s">
        <v>191</v>
      </c>
      <c r="D904">
        <v>0.1</v>
      </c>
      <c r="E904">
        <f t="shared" si="42"/>
        <v>1</v>
      </c>
      <c r="F904" t="str">
        <f t="shared" si="43"/>
        <v/>
      </c>
      <c r="H904">
        <f>A904</f>
        <v>10019</v>
      </c>
      <c r="I904" t="str">
        <f>CONCATENATE("N",RIGHT(B904,5))</f>
        <v>N24029</v>
      </c>
      <c r="J904" t="str">
        <f>C904</f>
        <v>EU0_4013_0000</v>
      </c>
      <c r="K904">
        <f>D904*L904</f>
        <v>0.1</v>
      </c>
      <c r="L904">
        <f>IF(LEFT(B904,1)="F",_xlfn.IFNA(VLOOKUP(CONCATENATE("F",RIGHT(B:B,5),C:C),'F &amp; N Factors'!C:M,10,FALSE),1),_xlfn.IFNA(VLOOKUP(CONCATENATE("F",RIGHT(B:B,5),C:C),'F &amp; N Factors'!C:M,11,FALSE),1))</f>
        <v>1</v>
      </c>
      <c r="N904">
        <f>SUMIFS(K:K,I:I,I:I,J:J,J:J)</f>
        <v>1</v>
      </c>
      <c r="O904" t="str">
        <f t="shared" si="44"/>
        <v/>
      </c>
    </row>
    <row r="905" spans="1:15" x14ac:dyDescent="0.25">
      <c r="A905">
        <v>10039</v>
      </c>
      <c r="B905" t="s">
        <v>179</v>
      </c>
      <c r="C905" t="s">
        <v>191</v>
      </c>
      <c r="D905">
        <v>0.5</v>
      </c>
      <c r="E905">
        <f t="shared" si="42"/>
        <v>1</v>
      </c>
      <c r="F905" t="str">
        <f t="shared" si="43"/>
        <v/>
      </c>
      <c r="H905">
        <f>A905</f>
        <v>10039</v>
      </c>
      <c r="I905" t="str">
        <f>CONCATENATE("N",RIGHT(B905,5))</f>
        <v>N24029</v>
      </c>
      <c r="J905" t="str">
        <f>C905</f>
        <v>EU0_4013_0000</v>
      </c>
      <c r="K905">
        <f>D905*L905</f>
        <v>0.5</v>
      </c>
      <c r="L905">
        <f>IF(LEFT(B905,1)="F",_xlfn.IFNA(VLOOKUP(CONCATENATE("F",RIGHT(B:B,5),C:C),'F &amp; N Factors'!C:M,10,FALSE),1),_xlfn.IFNA(VLOOKUP(CONCATENATE("F",RIGHT(B:B,5),C:C),'F &amp; N Factors'!C:M,11,FALSE),1))</f>
        <v>1</v>
      </c>
      <c r="N905">
        <f>SUMIFS(K:K,I:I,I:I,J:J,J:J)</f>
        <v>1</v>
      </c>
      <c r="O905" t="str">
        <f t="shared" si="44"/>
        <v/>
      </c>
    </row>
    <row r="906" spans="1:15" x14ac:dyDescent="0.25">
      <c r="A906">
        <v>9926</v>
      </c>
      <c r="B906" t="s">
        <v>179</v>
      </c>
      <c r="C906" t="s">
        <v>191</v>
      </c>
      <c r="D906">
        <v>0.05</v>
      </c>
      <c r="E906">
        <f t="shared" si="42"/>
        <v>1</v>
      </c>
      <c r="F906" t="str">
        <f t="shared" si="43"/>
        <v/>
      </c>
      <c r="H906">
        <f>A906</f>
        <v>9926</v>
      </c>
      <c r="I906" t="str">
        <f>CONCATENATE("N",RIGHT(B906,5))</f>
        <v>N24029</v>
      </c>
      <c r="J906" t="str">
        <f>C906</f>
        <v>EU0_4013_0000</v>
      </c>
      <c r="K906">
        <f>D906*L906</f>
        <v>0.05</v>
      </c>
      <c r="L906">
        <f>IF(LEFT(B906,1)="F",_xlfn.IFNA(VLOOKUP(CONCATENATE("F",RIGHT(B:B,5),C:C),'F &amp; N Factors'!C:M,10,FALSE),1),_xlfn.IFNA(VLOOKUP(CONCATENATE("F",RIGHT(B:B,5),C:C),'F &amp; N Factors'!C:M,11,FALSE),1))</f>
        <v>1</v>
      </c>
      <c r="N906">
        <f>SUMIFS(K:K,I:I,I:I,J:J,J:J)</f>
        <v>1</v>
      </c>
      <c r="O906" t="str">
        <f t="shared" si="44"/>
        <v/>
      </c>
    </row>
    <row r="907" spans="1:15" x14ac:dyDescent="0.25">
      <c r="A907">
        <v>9927</v>
      </c>
      <c r="B907" t="s">
        <v>179</v>
      </c>
      <c r="C907" t="s">
        <v>191</v>
      </c>
      <c r="D907">
        <v>0.05</v>
      </c>
      <c r="E907">
        <f t="shared" si="42"/>
        <v>1</v>
      </c>
      <c r="F907" t="str">
        <f t="shared" si="43"/>
        <v/>
      </c>
      <c r="H907">
        <f>A907</f>
        <v>9927</v>
      </c>
      <c r="I907" t="str">
        <f>CONCATENATE("N",RIGHT(B907,5))</f>
        <v>N24029</v>
      </c>
      <c r="J907" t="str">
        <f>C907</f>
        <v>EU0_4013_0000</v>
      </c>
      <c r="K907">
        <f>D907*L907</f>
        <v>0.05</v>
      </c>
      <c r="L907">
        <f>IF(LEFT(B907,1)="F",_xlfn.IFNA(VLOOKUP(CONCATENATE("F",RIGHT(B:B,5),C:C),'F &amp; N Factors'!C:M,10,FALSE),1),_xlfn.IFNA(VLOOKUP(CONCATENATE("F",RIGHT(B:B,5),C:C),'F &amp; N Factors'!C:M,11,FALSE),1))</f>
        <v>1</v>
      </c>
      <c r="N907">
        <f>SUMIFS(K:K,I:I,I:I,J:J,J:J)</f>
        <v>1</v>
      </c>
      <c r="O907" t="str">
        <f t="shared" si="44"/>
        <v/>
      </c>
    </row>
    <row r="908" spans="1:15" x14ac:dyDescent="0.25">
      <c r="A908">
        <v>9954</v>
      </c>
      <c r="B908" t="s">
        <v>179</v>
      </c>
      <c r="C908" t="s">
        <v>191</v>
      </c>
      <c r="D908">
        <v>0.1</v>
      </c>
      <c r="E908">
        <f t="shared" si="42"/>
        <v>1</v>
      </c>
      <c r="F908" t="str">
        <f t="shared" si="43"/>
        <v/>
      </c>
      <c r="H908">
        <f>A908</f>
        <v>9954</v>
      </c>
      <c r="I908" t="str">
        <f>CONCATENATE("N",RIGHT(B908,5))</f>
        <v>N24029</v>
      </c>
      <c r="J908" t="str">
        <f>C908</f>
        <v>EU0_4013_0000</v>
      </c>
      <c r="K908">
        <f>D908*L908</f>
        <v>0.1</v>
      </c>
      <c r="L908">
        <f>IF(LEFT(B908,1)="F",_xlfn.IFNA(VLOOKUP(CONCATENATE("F",RIGHT(B:B,5),C:C),'F &amp; N Factors'!C:M,10,FALSE),1),_xlfn.IFNA(VLOOKUP(CONCATENATE("F",RIGHT(B:B,5),C:C),'F &amp; N Factors'!C:M,11,FALSE),1))</f>
        <v>1</v>
      </c>
      <c r="N908">
        <f>SUMIFS(K:K,I:I,I:I,J:J,J:J)</f>
        <v>1</v>
      </c>
      <c r="O908" t="str">
        <f t="shared" si="44"/>
        <v/>
      </c>
    </row>
    <row r="909" spans="1:15" x14ac:dyDescent="0.25">
      <c r="A909">
        <v>9976</v>
      </c>
      <c r="B909" t="s">
        <v>179</v>
      </c>
      <c r="C909" t="s">
        <v>191</v>
      </c>
      <c r="D909">
        <v>0.1</v>
      </c>
      <c r="E909">
        <f t="shared" si="42"/>
        <v>1</v>
      </c>
      <c r="F909" t="str">
        <f t="shared" si="43"/>
        <v/>
      </c>
      <c r="H909">
        <f>A909</f>
        <v>9976</v>
      </c>
      <c r="I909" t="str">
        <f>CONCATENATE("N",RIGHT(B909,5))</f>
        <v>N24029</v>
      </c>
      <c r="J909" t="str">
        <f>C909</f>
        <v>EU0_4013_0000</v>
      </c>
      <c r="K909">
        <f>D909*L909</f>
        <v>0.1</v>
      </c>
      <c r="L909">
        <f>IF(LEFT(B909,1)="F",_xlfn.IFNA(VLOOKUP(CONCATENATE("F",RIGHT(B:B,5),C:C),'F &amp; N Factors'!C:M,10,FALSE),1),_xlfn.IFNA(VLOOKUP(CONCATENATE("F",RIGHT(B:B,5),C:C),'F &amp; N Factors'!C:M,11,FALSE),1))</f>
        <v>1</v>
      </c>
      <c r="N909">
        <f>SUMIFS(K:K,I:I,I:I,J:J,J:J)</f>
        <v>1</v>
      </c>
      <c r="O909" t="str">
        <f t="shared" si="44"/>
        <v/>
      </c>
    </row>
    <row r="910" spans="1:15" x14ac:dyDescent="0.25">
      <c r="A910">
        <v>9996</v>
      </c>
      <c r="B910" t="s">
        <v>179</v>
      </c>
      <c r="C910" t="s">
        <v>191</v>
      </c>
      <c r="D910">
        <v>0.1</v>
      </c>
      <c r="E910">
        <f t="shared" si="42"/>
        <v>1</v>
      </c>
      <c r="F910" t="str">
        <f t="shared" si="43"/>
        <v/>
      </c>
      <c r="H910">
        <f>A910</f>
        <v>9996</v>
      </c>
      <c r="I910" t="str">
        <f>CONCATENATE("N",RIGHT(B910,5))</f>
        <v>N24029</v>
      </c>
      <c r="J910" t="str">
        <f>C910</f>
        <v>EU0_4013_0000</v>
      </c>
      <c r="K910">
        <f>D910*L910</f>
        <v>0.1</v>
      </c>
      <c r="L910">
        <f>IF(LEFT(B910,1)="F",_xlfn.IFNA(VLOOKUP(CONCATENATE("F",RIGHT(B:B,5),C:C),'F &amp; N Factors'!C:M,10,FALSE),1),_xlfn.IFNA(VLOOKUP(CONCATENATE("F",RIGHT(B:B,5),C:C),'F &amp; N Factors'!C:M,11,FALSE),1))</f>
        <v>1</v>
      </c>
      <c r="N910">
        <f>SUMIFS(K:K,I:I,I:I,J:J,J:J)</f>
        <v>1</v>
      </c>
      <c r="O910" t="str">
        <f t="shared" si="44"/>
        <v/>
      </c>
    </row>
    <row r="911" spans="1:15" x14ac:dyDescent="0.25">
      <c r="A911">
        <v>10123</v>
      </c>
      <c r="B911" t="s">
        <v>179</v>
      </c>
      <c r="C911" t="s">
        <v>192</v>
      </c>
      <c r="D911">
        <v>0.05</v>
      </c>
      <c r="E911">
        <f t="shared" si="42"/>
        <v>1</v>
      </c>
      <c r="F911" t="str">
        <f t="shared" si="43"/>
        <v/>
      </c>
      <c r="H911">
        <f>A911</f>
        <v>10123</v>
      </c>
      <c r="I911" t="str">
        <f>CONCATENATE("N",RIGHT(B911,5))</f>
        <v>N24029</v>
      </c>
      <c r="J911" t="str">
        <f>C911</f>
        <v>EU0_4014_0000</v>
      </c>
      <c r="K911">
        <f>D911*L911</f>
        <v>0.05</v>
      </c>
      <c r="L911">
        <f>IF(LEFT(B911,1)="F",_xlfn.IFNA(VLOOKUP(CONCATENATE("F",RIGHT(B:B,5),C:C),'F &amp; N Factors'!C:M,10,FALSE),1),_xlfn.IFNA(VLOOKUP(CONCATENATE("F",RIGHT(B:B,5),C:C),'F &amp; N Factors'!C:M,11,FALSE),1))</f>
        <v>1</v>
      </c>
      <c r="N911">
        <f>SUMIFS(K:K,I:I,I:I,J:J,J:J)</f>
        <v>1</v>
      </c>
      <c r="O911" t="str">
        <f t="shared" si="44"/>
        <v/>
      </c>
    </row>
    <row r="912" spans="1:15" x14ac:dyDescent="0.25">
      <c r="A912">
        <v>10125</v>
      </c>
      <c r="B912" t="s">
        <v>179</v>
      </c>
      <c r="C912" t="s">
        <v>192</v>
      </c>
      <c r="D912">
        <v>0.2</v>
      </c>
      <c r="E912">
        <f t="shared" si="42"/>
        <v>1</v>
      </c>
      <c r="F912" t="str">
        <f t="shared" si="43"/>
        <v/>
      </c>
      <c r="H912">
        <f>A912</f>
        <v>10125</v>
      </c>
      <c r="I912" t="str">
        <f>CONCATENATE("N",RIGHT(B912,5))</f>
        <v>N24029</v>
      </c>
      <c r="J912" t="str">
        <f>C912</f>
        <v>EU0_4014_0000</v>
      </c>
      <c r="K912">
        <f>D912*L912</f>
        <v>0.2</v>
      </c>
      <c r="L912">
        <f>IF(LEFT(B912,1)="F",_xlfn.IFNA(VLOOKUP(CONCATENATE("F",RIGHT(B:B,5),C:C),'F &amp; N Factors'!C:M,10,FALSE),1),_xlfn.IFNA(VLOOKUP(CONCATENATE("F",RIGHT(B:B,5),C:C),'F &amp; N Factors'!C:M,11,FALSE),1))</f>
        <v>1</v>
      </c>
      <c r="N912">
        <f>SUMIFS(K:K,I:I,I:I,J:J,J:J)</f>
        <v>1</v>
      </c>
      <c r="O912" t="str">
        <f t="shared" si="44"/>
        <v/>
      </c>
    </row>
    <row r="913" spans="1:15" x14ac:dyDescent="0.25">
      <c r="A913">
        <v>10155</v>
      </c>
      <c r="B913" t="s">
        <v>179</v>
      </c>
      <c r="C913" t="s">
        <v>192</v>
      </c>
      <c r="D913">
        <v>0.75</v>
      </c>
      <c r="E913">
        <f t="shared" si="42"/>
        <v>1</v>
      </c>
      <c r="F913" t="str">
        <f t="shared" si="43"/>
        <v/>
      </c>
      <c r="H913">
        <f>A913</f>
        <v>10155</v>
      </c>
      <c r="I913" t="str">
        <f>CONCATENATE("N",RIGHT(B913,5))</f>
        <v>N24029</v>
      </c>
      <c r="J913" t="str">
        <f>C913</f>
        <v>EU0_4014_0000</v>
      </c>
      <c r="K913">
        <f>D913*L913</f>
        <v>0.75</v>
      </c>
      <c r="L913">
        <f>IF(LEFT(B913,1)="F",_xlfn.IFNA(VLOOKUP(CONCATENATE("F",RIGHT(B:B,5),C:C),'F &amp; N Factors'!C:M,10,FALSE),1),_xlfn.IFNA(VLOOKUP(CONCATENATE("F",RIGHT(B:B,5),C:C),'F &amp; N Factors'!C:M,11,FALSE),1))</f>
        <v>1</v>
      </c>
      <c r="N913">
        <f>SUMIFS(K:K,I:I,I:I,J:J,J:J)</f>
        <v>1</v>
      </c>
      <c r="O913" t="str">
        <f t="shared" si="44"/>
        <v/>
      </c>
    </row>
    <row r="914" spans="1:15" x14ac:dyDescent="0.25">
      <c r="A914">
        <v>10341</v>
      </c>
      <c r="B914" t="s">
        <v>179</v>
      </c>
      <c r="C914" t="s">
        <v>193</v>
      </c>
      <c r="D914">
        <v>0.4</v>
      </c>
      <c r="E914">
        <f t="shared" si="42"/>
        <v>1.0000000000000002</v>
      </c>
      <c r="F914" t="str">
        <f t="shared" si="43"/>
        <v/>
      </c>
      <c r="H914">
        <f>A914</f>
        <v>10341</v>
      </c>
      <c r="I914" t="str">
        <f>CONCATENATE("N",RIGHT(B914,5))</f>
        <v>N24029</v>
      </c>
      <c r="J914" t="str">
        <f>C914</f>
        <v>EU0_4015_0000</v>
      </c>
      <c r="K914">
        <f>D914*L914</f>
        <v>0.4</v>
      </c>
      <c r="L914">
        <f>IF(LEFT(B914,1)="F",_xlfn.IFNA(VLOOKUP(CONCATENATE("F",RIGHT(B:B,5),C:C),'F &amp; N Factors'!C:M,10,FALSE),1),_xlfn.IFNA(VLOOKUP(CONCATENATE("F",RIGHT(B:B,5),C:C),'F &amp; N Factors'!C:M,11,FALSE),1))</f>
        <v>1</v>
      </c>
      <c r="N914">
        <f>SUMIFS(K:K,I:I,I:I,J:J,J:J)</f>
        <v>1.0000000000000002</v>
      </c>
      <c r="O914" t="str">
        <f t="shared" si="44"/>
        <v/>
      </c>
    </row>
    <row r="915" spans="1:15" x14ac:dyDescent="0.25">
      <c r="A915">
        <v>10361</v>
      </c>
      <c r="B915" t="s">
        <v>179</v>
      </c>
      <c r="C915" t="s">
        <v>193</v>
      </c>
      <c r="D915">
        <v>0.25</v>
      </c>
      <c r="E915">
        <f t="shared" si="42"/>
        <v>1.0000000000000002</v>
      </c>
      <c r="F915" t="str">
        <f t="shared" si="43"/>
        <v/>
      </c>
      <c r="H915">
        <f>A915</f>
        <v>10361</v>
      </c>
      <c r="I915" t="str">
        <f>CONCATENATE("N",RIGHT(B915,5))</f>
        <v>N24029</v>
      </c>
      <c r="J915" t="str">
        <f>C915</f>
        <v>EU0_4015_0000</v>
      </c>
      <c r="K915">
        <f>D915*L915</f>
        <v>0.25</v>
      </c>
      <c r="L915">
        <f>IF(LEFT(B915,1)="F",_xlfn.IFNA(VLOOKUP(CONCATENATE("F",RIGHT(B:B,5),C:C),'F &amp; N Factors'!C:M,10,FALSE),1),_xlfn.IFNA(VLOOKUP(CONCATENATE("F",RIGHT(B:B,5),C:C),'F &amp; N Factors'!C:M,11,FALSE),1))</f>
        <v>1</v>
      </c>
      <c r="N915">
        <f>SUMIFS(K:K,I:I,I:I,J:J,J:J)</f>
        <v>1.0000000000000002</v>
      </c>
      <c r="O915" t="str">
        <f t="shared" si="44"/>
        <v/>
      </c>
    </row>
    <row r="916" spans="1:15" x14ac:dyDescent="0.25">
      <c r="A916">
        <v>10386</v>
      </c>
      <c r="B916" t="s">
        <v>179</v>
      </c>
      <c r="C916" t="s">
        <v>193</v>
      </c>
      <c r="D916">
        <v>0.2</v>
      </c>
      <c r="E916">
        <f t="shared" si="42"/>
        <v>1.0000000000000002</v>
      </c>
      <c r="F916" t="str">
        <f t="shared" si="43"/>
        <v/>
      </c>
      <c r="H916">
        <f>A916</f>
        <v>10386</v>
      </c>
      <c r="I916" t="str">
        <f>CONCATENATE("N",RIGHT(B916,5))</f>
        <v>N24029</v>
      </c>
      <c r="J916" t="str">
        <f>C916</f>
        <v>EU0_4015_0000</v>
      </c>
      <c r="K916">
        <f>D916*L916</f>
        <v>0.2</v>
      </c>
      <c r="L916">
        <f>IF(LEFT(B916,1)="F",_xlfn.IFNA(VLOOKUP(CONCATENATE("F",RIGHT(B:B,5),C:C),'F &amp; N Factors'!C:M,10,FALSE),1),_xlfn.IFNA(VLOOKUP(CONCATENATE("F",RIGHT(B:B,5),C:C),'F &amp; N Factors'!C:M,11,FALSE),1))</f>
        <v>1</v>
      </c>
      <c r="N916">
        <f>SUMIFS(K:K,I:I,I:I,J:J,J:J)</f>
        <v>1.0000000000000002</v>
      </c>
      <c r="O916" t="str">
        <f t="shared" si="44"/>
        <v/>
      </c>
    </row>
    <row r="917" spans="1:15" x14ac:dyDescent="0.25">
      <c r="A917">
        <v>10403</v>
      </c>
      <c r="B917" t="s">
        <v>179</v>
      </c>
      <c r="C917" t="s">
        <v>193</v>
      </c>
      <c r="D917">
        <v>0.05</v>
      </c>
      <c r="E917">
        <f t="shared" si="42"/>
        <v>1.0000000000000002</v>
      </c>
      <c r="F917" t="str">
        <f t="shared" si="43"/>
        <v/>
      </c>
      <c r="H917">
        <f>A917</f>
        <v>10403</v>
      </c>
      <c r="I917" t="str">
        <f>CONCATENATE("N",RIGHT(B917,5))</f>
        <v>N24029</v>
      </c>
      <c r="J917" t="str">
        <f>C917</f>
        <v>EU0_4015_0000</v>
      </c>
      <c r="K917">
        <f>D917*L917</f>
        <v>0.05</v>
      </c>
      <c r="L917">
        <f>IF(LEFT(B917,1)="F",_xlfn.IFNA(VLOOKUP(CONCATENATE("F",RIGHT(B:B,5),C:C),'F &amp; N Factors'!C:M,10,FALSE),1),_xlfn.IFNA(VLOOKUP(CONCATENATE("F",RIGHT(B:B,5),C:C),'F &amp; N Factors'!C:M,11,FALSE),1))</f>
        <v>1</v>
      </c>
      <c r="N917">
        <f>SUMIFS(K:K,I:I,I:I,J:J,J:J)</f>
        <v>1.0000000000000002</v>
      </c>
      <c r="O917" t="str">
        <f t="shared" si="44"/>
        <v/>
      </c>
    </row>
    <row r="918" spans="1:15" x14ac:dyDescent="0.25">
      <c r="A918">
        <v>10423</v>
      </c>
      <c r="B918" t="s">
        <v>179</v>
      </c>
      <c r="C918" t="s">
        <v>193</v>
      </c>
      <c r="D918">
        <v>0.05</v>
      </c>
      <c r="E918">
        <f t="shared" si="42"/>
        <v>1.0000000000000002</v>
      </c>
      <c r="F918" t="str">
        <f t="shared" si="43"/>
        <v/>
      </c>
      <c r="H918">
        <f>A918</f>
        <v>10423</v>
      </c>
      <c r="I918" t="str">
        <f>CONCATENATE("N",RIGHT(B918,5))</f>
        <v>N24029</v>
      </c>
      <c r="J918" t="str">
        <f>C918</f>
        <v>EU0_4015_0000</v>
      </c>
      <c r="K918">
        <f>D918*L918</f>
        <v>0.05</v>
      </c>
      <c r="L918">
        <f>IF(LEFT(B918,1)="F",_xlfn.IFNA(VLOOKUP(CONCATENATE("F",RIGHT(B:B,5),C:C),'F &amp; N Factors'!C:M,10,FALSE),1),_xlfn.IFNA(VLOOKUP(CONCATENATE("F",RIGHT(B:B,5),C:C),'F &amp; N Factors'!C:M,11,FALSE),1))</f>
        <v>1</v>
      </c>
      <c r="N918">
        <f>SUMIFS(K:K,I:I,I:I,J:J,J:J)</f>
        <v>1.0000000000000002</v>
      </c>
      <c r="O918" t="str">
        <f t="shared" si="44"/>
        <v/>
      </c>
    </row>
    <row r="919" spans="1:15" x14ac:dyDescent="0.25">
      <c r="A919">
        <v>10443</v>
      </c>
      <c r="B919" t="s">
        <v>179</v>
      </c>
      <c r="C919" t="s">
        <v>193</v>
      </c>
      <c r="D919">
        <v>0.05</v>
      </c>
      <c r="E919">
        <f t="shared" si="42"/>
        <v>1.0000000000000002</v>
      </c>
      <c r="F919" t="str">
        <f t="shared" si="43"/>
        <v/>
      </c>
      <c r="H919">
        <f>A919</f>
        <v>10443</v>
      </c>
      <c r="I919" t="str">
        <f>CONCATENATE("N",RIGHT(B919,5))</f>
        <v>N24029</v>
      </c>
      <c r="J919" t="str">
        <f>C919</f>
        <v>EU0_4015_0000</v>
      </c>
      <c r="K919">
        <f>D919*L919</f>
        <v>0.05</v>
      </c>
      <c r="L919">
        <f>IF(LEFT(B919,1)="F",_xlfn.IFNA(VLOOKUP(CONCATENATE("F",RIGHT(B:B,5),C:C),'F &amp; N Factors'!C:M,10,FALSE),1),_xlfn.IFNA(VLOOKUP(CONCATENATE("F",RIGHT(B:B,5),C:C),'F &amp; N Factors'!C:M,11,FALSE),1))</f>
        <v>1</v>
      </c>
      <c r="N919">
        <f>SUMIFS(K:K,I:I,I:I,J:J,J:J)</f>
        <v>1.0000000000000002</v>
      </c>
      <c r="O919" t="str">
        <f t="shared" si="44"/>
        <v/>
      </c>
    </row>
    <row r="920" spans="1:15" x14ac:dyDescent="0.25">
      <c r="A920">
        <v>10122</v>
      </c>
      <c r="B920" t="s">
        <v>179</v>
      </c>
      <c r="C920" t="s">
        <v>194</v>
      </c>
      <c r="D920">
        <v>0.14285714299999999</v>
      </c>
      <c r="E920">
        <f t="shared" si="42"/>
        <v>1.0000000009999999</v>
      </c>
      <c r="F920" t="str">
        <f t="shared" si="43"/>
        <v/>
      </c>
      <c r="H920">
        <f>A920</f>
        <v>10122</v>
      </c>
      <c r="I920" t="str">
        <f>CONCATENATE("N",RIGHT(B920,5))</f>
        <v>N24029</v>
      </c>
      <c r="J920" t="str">
        <f>C920</f>
        <v>EU0_4016_0000</v>
      </c>
      <c r="K920">
        <f>D920*L920</f>
        <v>0.14285714299999999</v>
      </c>
      <c r="L920">
        <f>IF(LEFT(B920,1)="F",_xlfn.IFNA(VLOOKUP(CONCATENATE("F",RIGHT(B:B,5),C:C),'F &amp; N Factors'!C:M,10,FALSE),1),_xlfn.IFNA(VLOOKUP(CONCATENATE("F",RIGHT(B:B,5),C:C),'F &amp; N Factors'!C:M,11,FALSE),1))</f>
        <v>1</v>
      </c>
      <c r="N920">
        <f>SUMIFS(K:K,I:I,I:I,J:J,J:J)</f>
        <v>1.0000000009999999</v>
      </c>
      <c r="O920" t="str">
        <f t="shared" si="44"/>
        <v/>
      </c>
    </row>
    <row r="921" spans="1:15" x14ac:dyDescent="0.25">
      <c r="A921">
        <v>10154</v>
      </c>
      <c r="B921" t="s">
        <v>179</v>
      </c>
      <c r="C921" t="s">
        <v>194</v>
      </c>
      <c r="D921">
        <v>0.14285714299999999</v>
      </c>
      <c r="E921">
        <f t="shared" si="42"/>
        <v>1.0000000009999999</v>
      </c>
      <c r="F921" t="str">
        <f t="shared" si="43"/>
        <v/>
      </c>
      <c r="H921">
        <f>A921</f>
        <v>10154</v>
      </c>
      <c r="I921" t="str">
        <f>CONCATENATE("N",RIGHT(B921,5))</f>
        <v>N24029</v>
      </c>
      <c r="J921" t="str">
        <f>C921</f>
        <v>EU0_4016_0000</v>
      </c>
      <c r="K921">
        <f>D921*L921</f>
        <v>0.14285714299999999</v>
      </c>
      <c r="L921">
        <f>IF(LEFT(B921,1)="F",_xlfn.IFNA(VLOOKUP(CONCATENATE("F",RIGHT(B:B,5),C:C),'F &amp; N Factors'!C:M,10,FALSE),1),_xlfn.IFNA(VLOOKUP(CONCATENATE("F",RIGHT(B:B,5),C:C),'F &amp; N Factors'!C:M,11,FALSE),1))</f>
        <v>1</v>
      </c>
      <c r="N921">
        <f>SUMIFS(K:K,I:I,I:I,J:J,J:J)</f>
        <v>1.0000000009999999</v>
      </c>
      <c r="O921" t="str">
        <f t="shared" si="44"/>
        <v/>
      </c>
    </row>
    <row r="922" spans="1:15" x14ac:dyDescent="0.25">
      <c r="A922">
        <v>10186</v>
      </c>
      <c r="B922" t="s">
        <v>179</v>
      </c>
      <c r="C922" t="s">
        <v>194</v>
      </c>
      <c r="D922">
        <v>0.14285714299999999</v>
      </c>
      <c r="E922">
        <f t="shared" si="42"/>
        <v>1.0000000009999999</v>
      </c>
      <c r="F922" t="str">
        <f t="shared" si="43"/>
        <v/>
      </c>
      <c r="H922">
        <f>A922</f>
        <v>10186</v>
      </c>
      <c r="I922" t="str">
        <f>CONCATENATE("N",RIGHT(B922,5))</f>
        <v>N24029</v>
      </c>
      <c r="J922" t="str">
        <f>C922</f>
        <v>EU0_4016_0000</v>
      </c>
      <c r="K922">
        <f>D922*L922</f>
        <v>0.14285714299999999</v>
      </c>
      <c r="L922">
        <f>IF(LEFT(B922,1)="F",_xlfn.IFNA(VLOOKUP(CONCATENATE("F",RIGHT(B:B,5),C:C),'F &amp; N Factors'!C:M,10,FALSE),1),_xlfn.IFNA(VLOOKUP(CONCATENATE("F",RIGHT(B:B,5),C:C),'F &amp; N Factors'!C:M,11,FALSE),1))</f>
        <v>1</v>
      </c>
      <c r="N922">
        <f>SUMIFS(K:K,I:I,I:I,J:J,J:J)</f>
        <v>1.0000000009999999</v>
      </c>
      <c r="O922" t="str">
        <f t="shared" si="44"/>
        <v/>
      </c>
    </row>
    <row r="923" spans="1:15" x14ac:dyDescent="0.25">
      <c r="A923">
        <v>10221</v>
      </c>
      <c r="B923" t="s">
        <v>179</v>
      </c>
      <c r="C923" t="s">
        <v>194</v>
      </c>
      <c r="D923">
        <v>0.14285714299999999</v>
      </c>
      <c r="E923">
        <f t="shared" si="42"/>
        <v>1.0000000009999999</v>
      </c>
      <c r="F923" t="str">
        <f t="shared" si="43"/>
        <v/>
      </c>
      <c r="H923">
        <f>A923</f>
        <v>10221</v>
      </c>
      <c r="I923" t="str">
        <f>CONCATENATE("N",RIGHT(B923,5))</f>
        <v>N24029</v>
      </c>
      <c r="J923" t="str">
        <f>C923</f>
        <v>EU0_4016_0000</v>
      </c>
      <c r="K923">
        <f>D923*L923</f>
        <v>0.14285714299999999</v>
      </c>
      <c r="L923">
        <f>IF(LEFT(B923,1)="F",_xlfn.IFNA(VLOOKUP(CONCATENATE("F",RIGHT(B:B,5),C:C),'F &amp; N Factors'!C:M,10,FALSE),1),_xlfn.IFNA(VLOOKUP(CONCATENATE("F",RIGHT(B:B,5),C:C),'F &amp; N Factors'!C:M,11,FALSE),1))</f>
        <v>1</v>
      </c>
      <c r="N923">
        <f>SUMIFS(K:K,I:I,I:I,J:J,J:J)</f>
        <v>1.0000000009999999</v>
      </c>
      <c r="O923" t="str">
        <f t="shared" si="44"/>
        <v/>
      </c>
    </row>
    <row r="924" spans="1:15" x14ac:dyDescent="0.25">
      <c r="A924">
        <v>10255</v>
      </c>
      <c r="B924" t="s">
        <v>179</v>
      </c>
      <c r="C924" t="s">
        <v>194</v>
      </c>
      <c r="D924">
        <v>0.14285714299999999</v>
      </c>
      <c r="E924">
        <f t="shared" si="42"/>
        <v>1.0000000009999999</v>
      </c>
      <c r="F924" t="str">
        <f t="shared" si="43"/>
        <v/>
      </c>
      <c r="H924">
        <f>A924</f>
        <v>10255</v>
      </c>
      <c r="I924" t="str">
        <f>CONCATENATE("N",RIGHT(B924,5))</f>
        <v>N24029</v>
      </c>
      <c r="J924" t="str">
        <f>C924</f>
        <v>EU0_4016_0000</v>
      </c>
      <c r="K924">
        <f>D924*L924</f>
        <v>0.14285714299999999</v>
      </c>
      <c r="L924">
        <f>IF(LEFT(B924,1)="F",_xlfn.IFNA(VLOOKUP(CONCATENATE("F",RIGHT(B:B,5),C:C),'F &amp; N Factors'!C:M,10,FALSE),1),_xlfn.IFNA(VLOOKUP(CONCATENATE("F",RIGHT(B:B,5),C:C),'F &amp; N Factors'!C:M,11,FALSE),1))</f>
        <v>1</v>
      </c>
      <c r="N924">
        <f>SUMIFS(K:K,I:I,I:I,J:J,J:J)</f>
        <v>1.0000000009999999</v>
      </c>
      <c r="O924" t="str">
        <f t="shared" si="44"/>
        <v/>
      </c>
    </row>
    <row r="925" spans="1:15" x14ac:dyDescent="0.25">
      <c r="A925">
        <v>10288</v>
      </c>
      <c r="B925" t="s">
        <v>179</v>
      </c>
      <c r="C925" t="s">
        <v>194</v>
      </c>
      <c r="D925">
        <v>0.14285714299999999</v>
      </c>
      <c r="E925">
        <f t="shared" si="42"/>
        <v>1.0000000009999999</v>
      </c>
      <c r="F925" t="str">
        <f t="shared" si="43"/>
        <v/>
      </c>
      <c r="H925">
        <f>A925</f>
        <v>10288</v>
      </c>
      <c r="I925" t="str">
        <f>CONCATENATE("N",RIGHT(B925,5))</f>
        <v>N24029</v>
      </c>
      <c r="J925" t="str">
        <f>C925</f>
        <v>EU0_4016_0000</v>
      </c>
      <c r="K925">
        <f>D925*L925</f>
        <v>0.14285714299999999</v>
      </c>
      <c r="L925">
        <f>IF(LEFT(B925,1)="F",_xlfn.IFNA(VLOOKUP(CONCATENATE("F",RIGHT(B:B,5),C:C),'F &amp; N Factors'!C:M,10,FALSE),1),_xlfn.IFNA(VLOOKUP(CONCATENATE("F",RIGHT(B:B,5),C:C),'F &amp; N Factors'!C:M,11,FALSE),1))</f>
        <v>1</v>
      </c>
      <c r="N925">
        <f>SUMIFS(K:K,I:I,I:I,J:J,J:J)</f>
        <v>1.0000000009999999</v>
      </c>
      <c r="O925" t="str">
        <f t="shared" si="44"/>
        <v/>
      </c>
    </row>
    <row r="926" spans="1:15" x14ac:dyDescent="0.25">
      <c r="A926">
        <v>10318</v>
      </c>
      <c r="B926" t="s">
        <v>179</v>
      </c>
      <c r="C926" t="s">
        <v>194</v>
      </c>
      <c r="D926">
        <v>0.14285714299999999</v>
      </c>
      <c r="E926">
        <f t="shared" si="42"/>
        <v>1.0000000009999999</v>
      </c>
      <c r="F926" t="str">
        <f t="shared" si="43"/>
        <v/>
      </c>
      <c r="H926">
        <f>A926</f>
        <v>10318</v>
      </c>
      <c r="I926" t="str">
        <f>CONCATENATE("N",RIGHT(B926,5))</f>
        <v>N24029</v>
      </c>
      <c r="J926" t="str">
        <f>C926</f>
        <v>EU0_4016_0000</v>
      </c>
      <c r="K926">
        <f>D926*L926</f>
        <v>0.14285714299999999</v>
      </c>
      <c r="L926">
        <f>IF(LEFT(B926,1)="F",_xlfn.IFNA(VLOOKUP(CONCATENATE("F",RIGHT(B:B,5),C:C),'F &amp; N Factors'!C:M,10,FALSE),1),_xlfn.IFNA(VLOOKUP(CONCATENATE("F",RIGHT(B:B,5),C:C),'F &amp; N Factors'!C:M,11,FALSE),1))</f>
        <v>1</v>
      </c>
      <c r="N926">
        <f>SUMIFS(K:K,I:I,I:I,J:J,J:J)</f>
        <v>1.0000000009999999</v>
      </c>
      <c r="O926" t="str">
        <f t="shared" si="44"/>
        <v/>
      </c>
    </row>
    <row r="927" spans="1:15" x14ac:dyDescent="0.25">
      <c r="A927">
        <v>9853</v>
      </c>
      <c r="B927" t="s">
        <v>179</v>
      </c>
      <c r="C927" t="s">
        <v>195</v>
      </c>
      <c r="D927">
        <v>0.4</v>
      </c>
      <c r="E927">
        <f t="shared" si="42"/>
        <v>1</v>
      </c>
      <c r="F927" t="str">
        <f t="shared" si="43"/>
        <v/>
      </c>
      <c r="H927">
        <f>A927</f>
        <v>9853</v>
      </c>
      <c r="I927" t="str">
        <f>CONCATENATE("N",RIGHT(B927,5))</f>
        <v>N24029</v>
      </c>
      <c r="J927" t="str">
        <f>C927</f>
        <v>EU0_4120_0000</v>
      </c>
      <c r="K927">
        <f>D927*L927</f>
        <v>0.4</v>
      </c>
      <c r="L927">
        <f>IF(LEFT(B927,1)="F",_xlfn.IFNA(VLOOKUP(CONCATENATE("F",RIGHT(B:B,5),C:C),'F &amp; N Factors'!C:M,10,FALSE),1),_xlfn.IFNA(VLOOKUP(CONCATENATE("F",RIGHT(B:B,5),C:C),'F &amp; N Factors'!C:M,11,FALSE),1))</f>
        <v>1</v>
      </c>
      <c r="N927">
        <f>SUMIFS(K:K,I:I,I:I,J:J,J:J)</f>
        <v>1</v>
      </c>
      <c r="O927" t="str">
        <f t="shared" si="44"/>
        <v/>
      </c>
    </row>
    <row r="928" spans="1:15" x14ac:dyDescent="0.25">
      <c r="A928">
        <v>9854</v>
      </c>
      <c r="B928" t="s">
        <v>179</v>
      </c>
      <c r="C928" t="s">
        <v>195</v>
      </c>
      <c r="D928">
        <v>0.5</v>
      </c>
      <c r="E928">
        <f t="shared" si="42"/>
        <v>1</v>
      </c>
      <c r="F928" t="str">
        <f t="shared" si="43"/>
        <v/>
      </c>
      <c r="H928">
        <f>A928</f>
        <v>9854</v>
      </c>
      <c r="I928" t="str">
        <f>CONCATENATE("N",RIGHT(B928,5))</f>
        <v>N24029</v>
      </c>
      <c r="J928" t="str">
        <f>C928</f>
        <v>EU0_4120_0000</v>
      </c>
      <c r="K928">
        <f>D928*L928</f>
        <v>0.5</v>
      </c>
      <c r="L928">
        <f>IF(LEFT(B928,1)="F",_xlfn.IFNA(VLOOKUP(CONCATENATE("F",RIGHT(B:B,5),C:C),'F &amp; N Factors'!C:M,10,FALSE),1),_xlfn.IFNA(VLOOKUP(CONCATENATE("F",RIGHT(B:B,5),C:C),'F &amp; N Factors'!C:M,11,FALSE),1))</f>
        <v>1</v>
      </c>
      <c r="N928">
        <f>SUMIFS(K:K,I:I,I:I,J:J,J:J)</f>
        <v>1</v>
      </c>
      <c r="O928" t="str">
        <f t="shared" si="44"/>
        <v/>
      </c>
    </row>
    <row r="929" spans="1:15" x14ac:dyDescent="0.25">
      <c r="A929">
        <v>9855</v>
      </c>
      <c r="B929" t="s">
        <v>179</v>
      </c>
      <c r="C929" t="s">
        <v>195</v>
      </c>
      <c r="D929">
        <v>0.1</v>
      </c>
      <c r="E929">
        <f t="shared" si="42"/>
        <v>1</v>
      </c>
      <c r="F929" t="str">
        <f t="shared" si="43"/>
        <v/>
      </c>
      <c r="H929">
        <f>A929</f>
        <v>9855</v>
      </c>
      <c r="I929" t="str">
        <f>CONCATENATE("N",RIGHT(B929,5))</f>
        <v>N24029</v>
      </c>
      <c r="J929" t="str">
        <f>C929</f>
        <v>EU0_4120_0000</v>
      </c>
      <c r="K929">
        <f>D929*L929</f>
        <v>0.1</v>
      </c>
      <c r="L929">
        <f>IF(LEFT(B929,1)="F",_xlfn.IFNA(VLOOKUP(CONCATENATE("F",RIGHT(B:B,5),C:C),'F &amp; N Factors'!C:M,10,FALSE),1),_xlfn.IFNA(VLOOKUP(CONCATENATE("F",RIGHT(B:B,5),C:C),'F &amp; N Factors'!C:M,11,FALSE),1))</f>
        <v>1</v>
      </c>
      <c r="N929">
        <f>SUMIFS(K:K,I:I,I:I,J:J,J:J)</f>
        <v>1</v>
      </c>
      <c r="O929" t="str">
        <f t="shared" si="44"/>
        <v/>
      </c>
    </row>
    <row r="930" spans="1:15" x14ac:dyDescent="0.25">
      <c r="A930">
        <v>9850</v>
      </c>
      <c r="B930" t="s">
        <v>179</v>
      </c>
      <c r="C930" t="s">
        <v>196</v>
      </c>
      <c r="D930">
        <v>4.1176470999999999E-2</v>
      </c>
      <c r="E930">
        <f t="shared" si="42"/>
        <v>1.0000000069999999</v>
      </c>
      <c r="F930" t="str">
        <f t="shared" si="43"/>
        <v/>
      </c>
      <c r="H930">
        <f>A930</f>
        <v>9850</v>
      </c>
      <c r="I930" t="str">
        <f>CONCATENATE("N",RIGHT(B930,5))</f>
        <v>N24029</v>
      </c>
      <c r="J930" t="str">
        <f>C930</f>
        <v>EU0_4122_0000</v>
      </c>
      <c r="K930">
        <f>D930*L930</f>
        <v>3.449199142065134E-2</v>
      </c>
      <c r="L930">
        <f>IF(LEFT(B930,1)="F",_xlfn.IFNA(VLOOKUP(CONCATENATE("F",RIGHT(B:B,5),C:C),'F &amp; N Factors'!C:M,10,FALSE),1),_xlfn.IFNA(VLOOKUP(CONCATENATE("F",RIGHT(B:B,5),C:C),'F &amp; N Factors'!C:M,11,FALSE),1))</f>
        <v>0.83766264041062044</v>
      </c>
      <c r="N930">
        <f>SUMIFS(K:K,I:I,I:I,J:J,J:J)</f>
        <v>1.0000000070000006</v>
      </c>
      <c r="O930" t="str">
        <f t="shared" si="44"/>
        <v/>
      </c>
    </row>
    <row r="931" spans="1:15" x14ac:dyDescent="0.25">
      <c r="A931">
        <v>9851</v>
      </c>
      <c r="B931" t="s">
        <v>179</v>
      </c>
      <c r="C931" t="s">
        <v>196</v>
      </c>
      <c r="D931">
        <v>4.1176470999999999E-2</v>
      </c>
      <c r="E931">
        <f t="shared" si="42"/>
        <v>1.0000000069999999</v>
      </c>
      <c r="F931" t="str">
        <f t="shared" si="43"/>
        <v/>
      </c>
      <c r="H931">
        <f>A931</f>
        <v>9851</v>
      </c>
      <c r="I931" t="str">
        <f>CONCATENATE("N",RIGHT(B931,5))</f>
        <v>N24029</v>
      </c>
      <c r="J931" t="str">
        <f>C931</f>
        <v>EU0_4122_0000</v>
      </c>
      <c r="K931">
        <f>D931*L931</f>
        <v>3.449199142065134E-2</v>
      </c>
      <c r="L931">
        <f>IF(LEFT(B931,1)="F",_xlfn.IFNA(VLOOKUP(CONCATENATE("F",RIGHT(B:B,5),C:C),'F &amp; N Factors'!C:M,10,FALSE),1),_xlfn.IFNA(VLOOKUP(CONCATENATE("F",RIGHT(B:B,5),C:C),'F &amp; N Factors'!C:M,11,FALSE),1))</f>
        <v>0.83766264041062044</v>
      </c>
      <c r="N931">
        <f>SUMIFS(K:K,I:I,I:I,J:J,J:J)</f>
        <v>1.0000000070000006</v>
      </c>
      <c r="O931" t="str">
        <f t="shared" si="44"/>
        <v/>
      </c>
    </row>
    <row r="932" spans="1:15" x14ac:dyDescent="0.25">
      <c r="A932">
        <v>9852</v>
      </c>
      <c r="B932" t="s">
        <v>179</v>
      </c>
      <c r="C932" t="s">
        <v>196</v>
      </c>
      <c r="D932">
        <v>4.1176470999999999E-2</v>
      </c>
      <c r="E932">
        <f t="shared" si="42"/>
        <v>1.0000000069999999</v>
      </c>
      <c r="F932" t="str">
        <f t="shared" si="43"/>
        <v/>
      </c>
      <c r="H932">
        <f>A932</f>
        <v>9852</v>
      </c>
      <c r="I932" t="str">
        <f>CONCATENATE("N",RIGHT(B932,5))</f>
        <v>N24029</v>
      </c>
      <c r="J932" t="str">
        <f>C932</f>
        <v>EU0_4122_0000</v>
      </c>
      <c r="K932">
        <f>D932*L932</f>
        <v>3.449199142065134E-2</v>
      </c>
      <c r="L932">
        <f>IF(LEFT(B932,1)="F",_xlfn.IFNA(VLOOKUP(CONCATENATE("F",RIGHT(B:B,5),C:C),'F &amp; N Factors'!C:M,10,FALSE),1),_xlfn.IFNA(VLOOKUP(CONCATENATE("F",RIGHT(B:B,5),C:C),'F &amp; N Factors'!C:M,11,FALSE),1))</f>
        <v>0.83766264041062044</v>
      </c>
      <c r="N932">
        <f>SUMIFS(K:K,I:I,I:I,J:J,J:J)</f>
        <v>1.0000000070000006</v>
      </c>
      <c r="O932" t="str">
        <f t="shared" si="44"/>
        <v/>
      </c>
    </row>
    <row r="933" spans="1:15" x14ac:dyDescent="0.25">
      <c r="A933">
        <v>9894</v>
      </c>
      <c r="B933" t="s">
        <v>179</v>
      </c>
      <c r="C933" t="s">
        <v>196</v>
      </c>
      <c r="D933">
        <v>4.1176470999999999E-2</v>
      </c>
      <c r="E933">
        <f t="shared" si="42"/>
        <v>1.0000000069999999</v>
      </c>
      <c r="F933" t="str">
        <f t="shared" si="43"/>
        <v/>
      </c>
      <c r="H933">
        <f>A933</f>
        <v>9894</v>
      </c>
      <c r="I933" t="str">
        <f>CONCATENATE("N",RIGHT(B933,5))</f>
        <v>N24029</v>
      </c>
      <c r="J933" t="str">
        <f>C933</f>
        <v>EU0_4122_0000</v>
      </c>
      <c r="K933">
        <f>D933*L933</f>
        <v>3.449199142065134E-2</v>
      </c>
      <c r="L933">
        <f>IF(LEFT(B933,1)="F",_xlfn.IFNA(VLOOKUP(CONCATENATE("F",RIGHT(B:B,5),C:C),'F &amp; N Factors'!C:M,10,FALSE),1),_xlfn.IFNA(VLOOKUP(CONCATENATE("F",RIGHT(B:B,5),C:C),'F &amp; N Factors'!C:M,11,FALSE),1))</f>
        <v>0.83766264041062044</v>
      </c>
      <c r="N933">
        <f>SUMIFS(K:K,I:I,I:I,J:J,J:J)</f>
        <v>1.0000000070000006</v>
      </c>
      <c r="O933" t="str">
        <f t="shared" si="44"/>
        <v/>
      </c>
    </row>
    <row r="934" spans="1:15" x14ac:dyDescent="0.25">
      <c r="A934">
        <v>9895</v>
      </c>
      <c r="B934" t="s">
        <v>179</v>
      </c>
      <c r="C934" t="s">
        <v>196</v>
      </c>
      <c r="D934">
        <v>4.1176470999999999E-2</v>
      </c>
      <c r="E934">
        <f t="shared" si="42"/>
        <v>1.0000000069999999</v>
      </c>
      <c r="F934" t="str">
        <f t="shared" si="43"/>
        <v/>
      </c>
      <c r="H934">
        <f>A934</f>
        <v>9895</v>
      </c>
      <c r="I934" t="str">
        <f>CONCATENATE("N",RIGHT(B934,5))</f>
        <v>N24029</v>
      </c>
      <c r="J934" t="str">
        <f>C934</f>
        <v>EU0_4122_0000</v>
      </c>
      <c r="K934">
        <f>D934*L934</f>
        <v>3.449199142065134E-2</v>
      </c>
      <c r="L934">
        <f>IF(LEFT(B934,1)="F",_xlfn.IFNA(VLOOKUP(CONCATENATE("F",RIGHT(B:B,5),C:C),'F &amp; N Factors'!C:M,10,FALSE),1),_xlfn.IFNA(VLOOKUP(CONCATENATE("F",RIGHT(B:B,5),C:C),'F &amp; N Factors'!C:M,11,FALSE),1))</f>
        <v>0.83766264041062044</v>
      </c>
      <c r="N934">
        <f>SUMIFS(K:K,I:I,I:I,J:J,J:J)</f>
        <v>1.0000000070000006</v>
      </c>
      <c r="O934" t="str">
        <f t="shared" si="44"/>
        <v/>
      </c>
    </row>
    <row r="935" spans="1:15" x14ac:dyDescent="0.25">
      <c r="A935">
        <v>9896</v>
      </c>
      <c r="B935" t="s">
        <v>179</v>
      </c>
      <c r="C935" t="s">
        <v>196</v>
      </c>
      <c r="D935">
        <v>4.1176470999999999E-2</v>
      </c>
      <c r="E935">
        <f t="shared" si="42"/>
        <v>1.0000000069999999</v>
      </c>
      <c r="F935" t="str">
        <f t="shared" si="43"/>
        <v/>
      </c>
      <c r="H935">
        <f>A935</f>
        <v>9896</v>
      </c>
      <c r="I935" t="str">
        <f>CONCATENATE("N",RIGHT(B935,5))</f>
        <v>N24029</v>
      </c>
      <c r="J935" t="str">
        <f>C935</f>
        <v>EU0_4122_0000</v>
      </c>
      <c r="K935">
        <f>D935*L935</f>
        <v>3.449199142065134E-2</v>
      </c>
      <c r="L935">
        <f>IF(LEFT(B935,1)="F",_xlfn.IFNA(VLOOKUP(CONCATENATE("F",RIGHT(B:B,5),C:C),'F &amp; N Factors'!C:M,10,FALSE),1),_xlfn.IFNA(VLOOKUP(CONCATENATE("F",RIGHT(B:B,5),C:C),'F &amp; N Factors'!C:M,11,FALSE),1))</f>
        <v>0.83766264041062044</v>
      </c>
      <c r="N935">
        <f>SUMIFS(K:K,I:I,I:I,J:J,J:J)</f>
        <v>1.0000000070000006</v>
      </c>
      <c r="O935" t="str">
        <f t="shared" si="44"/>
        <v/>
      </c>
    </row>
    <row r="936" spans="1:15" x14ac:dyDescent="0.25">
      <c r="A936">
        <v>9897</v>
      </c>
      <c r="B936" t="s">
        <v>179</v>
      </c>
      <c r="C936" t="s">
        <v>196</v>
      </c>
      <c r="D936">
        <v>4.1176470999999999E-2</v>
      </c>
      <c r="E936">
        <f t="shared" si="42"/>
        <v>1.0000000069999999</v>
      </c>
      <c r="F936" t="str">
        <f t="shared" si="43"/>
        <v/>
      </c>
      <c r="H936">
        <f>A936</f>
        <v>9897</v>
      </c>
      <c r="I936" t="str">
        <f>CONCATENATE("N",RIGHT(B936,5))</f>
        <v>N24029</v>
      </c>
      <c r="J936" t="str">
        <f>C936</f>
        <v>EU0_4122_0000</v>
      </c>
      <c r="K936">
        <f>D936*L936</f>
        <v>3.449199142065134E-2</v>
      </c>
      <c r="L936">
        <f>IF(LEFT(B936,1)="F",_xlfn.IFNA(VLOOKUP(CONCATENATE("F",RIGHT(B:B,5),C:C),'F &amp; N Factors'!C:M,10,FALSE),1),_xlfn.IFNA(VLOOKUP(CONCATENATE("F",RIGHT(B:B,5),C:C),'F &amp; N Factors'!C:M,11,FALSE),1))</f>
        <v>0.83766264041062044</v>
      </c>
      <c r="N936">
        <f>SUMIFS(K:K,I:I,I:I,J:J,J:J)</f>
        <v>1.0000000070000006</v>
      </c>
      <c r="O936" t="str">
        <f t="shared" si="44"/>
        <v/>
      </c>
    </row>
    <row r="937" spans="1:15" x14ac:dyDescent="0.25">
      <c r="A937">
        <v>9916</v>
      </c>
      <c r="B937" t="s">
        <v>179</v>
      </c>
      <c r="C937" t="s">
        <v>196</v>
      </c>
      <c r="D937">
        <v>4.1176470999999999E-2</v>
      </c>
      <c r="E937">
        <f t="shared" si="42"/>
        <v>1.0000000069999999</v>
      </c>
      <c r="F937" t="str">
        <f t="shared" si="43"/>
        <v/>
      </c>
      <c r="H937">
        <f>A937</f>
        <v>9916</v>
      </c>
      <c r="I937" t="str">
        <f>CONCATENATE("N",RIGHT(B937,5))</f>
        <v>N24029</v>
      </c>
      <c r="J937" t="str">
        <f>C937</f>
        <v>EU0_4122_0000</v>
      </c>
      <c r="K937">
        <f>D937*L937</f>
        <v>3.449199142065134E-2</v>
      </c>
      <c r="L937">
        <f>IF(LEFT(B937,1)="F",_xlfn.IFNA(VLOOKUP(CONCATENATE("F",RIGHT(B:B,5),C:C),'F &amp; N Factors'!C:M,10,FALSE),1),_xlfn.IFNA(VLOOKUP(CONCATENATE("F",RIGHT(B:B,5),C:C),'F &amp; N Factors'!C:M,11,FALSE),1))</f>
        <v>0.83766264041062044</v>
      </c>
      <c r="N937">
        <f>SUMIFS(K:K,I:I,I:I,J:J,J:J)</f>
        <v>1.0000000070000006</v>
      </c>
      <c r="O937" t="str">
        <f t="shared" si="44"/>
        <v/>
      </c>
    </row>
    <row r="938" spans="1:15" x14ac:dyDescent="0.25">
      <c r="A938">
        <v>9917</v>
      </c>
      <c r="B938" t="s">
        <v>179</v>
      </c>
      <c r="C938" t="s">
        <v>196</v>
      </c>
      <c r="D938">
        <v>4.1176470999999999E-2</v>
      </c>
      <c r="E938">
        <f t="shared" si="42"/>
        <v>1.0000000069999999</v>
      </c>
      <c r="F938" t="str">
        <f t="shared" si="43"/>
        <v/>
      </c>
      <c r="H938">
        <f>A938</f>
        <v>9917</v>
      </c>
      <c r="I938" t="str">
        <f>CONCATENATE("N",RIGHT(B938,5))</f>
        <v>N24029</v>
      </c>
      <c r="J938" t="str">
        <f>C938</f>
        <v>EU0_4122_0000</v>
      </c>
      <c r="K938">
        <f>D938*L938</f>
        <v>3.449199142065134E-2</v>
      </c>
      <c r="L938">
        <f>IF(LEFT(B938,1)="F",_xlfn.IFNA(VLOOKUP(CONCATENATE("F",RIGHT(B:B,5),C:C),'F &amp; N Factors'!C:M,10,FALSE),1),_xlfn.IFNA(VLOOKUP(CONCATENATE("F",RIGHT(B:B,5),C:C),'F &amp; N Factors'!C:M,11,FALSE),1))</f>
        <v>0.83766264041062044</v>
      </c>
      <c r="N938">
        <f>SUMIFS(K:K,I:I,I:I,J:J,J:J)</f>
        <v>1.0000000070000006</v>
      </c>
      <c r="O938" t="str">
        <f t="shared" si="44"/>
        <v/>
      </c>
    </row>
    <row r="939" spans="1:15" x14ac:dyDescent="0.25">
      <c r="A939">
        <v>9918</v>
      </c>
      <c r="B939" t="s">
        <v>179</v>
      </c>
      <c r="C939" t="s">
        <v>196</v>
      </c>
      <c r="D939">
        <v>4.1176470999999999E-2</v>
      </c>
      <c r="E939">
        <f t="shared" si="42"/>
        <v>1.0000000069999999</v>
      </c>
      <c r="F939" t="str">
        <f t="shared" si="43"/>
        <v/>
      </c>
      <c r="H939">
        <f>A939</f>
        <v>9918</v>
      </c>
      <c r="I939" t="str">
        <f>CONCATENATE("N",RIGHT(B939,5))</f>
        <v>N24029</v>
      </c>
      <c r="J939" t="str">
        <f>C939</f>
        <v>EU0_4122_0000</v>
      </c>
      <c r="K939">
        <f>D939*L939</f>
        <v>3.449199142065134E-2</v>
      </c>
      <c r="L939">
        <f>IF(LEFT(B939,1)="F",_xlfn.IFNA(VLOOKUP(CONCATENATE("F",RIGHT(B:B,5),C:C),'F &amp; N Factors'!C:M,10,FALSE),1),_xlfn.IFNA(VLOOKUP(CONCATENATE("F",RIGHT(B:B,5),C:C),'F &amp; N Factors'!C:M,11,FALSE),1))</f>
        <v>0.83766264041062044</v>
      </c>
      <c r="N939">
        <f>SUMIFS(K:K,I:I,I:I,J:J,J:J)</f>
        <v>1.0000000070000006</v>
      </c>
      <c r="O939" t="str">
        <f t="shared" si="44"/>
        <v/>
      </c>
    </row>
    <row r="940" spans="1:15" x14ac:dyDescent="0.25">
      <c r="A940">
        <v>9919</v>
      </c>
      <c r="B940" t="s">
        <v>179</v>
      </c>
      <c r="C940" t="s">
        <v>196</v>
      </c>
      <c r="D940">
        <v>4.1176470999999999E-2</v>
      </c>
      <c r="E940">
        <f t="shared" si="42"/>
        <v>1.0000000069999999</v>
      </c>
      <c r="F940" t="str">
        <f t="shared" si="43"/>
        <v/>
      </c>
      <c r="H940">
        <f>A940</f>
        <v>9919</v>
      </c>
      <c r="I940" t="str">
        <f>CONCATENATE("N",RIGHT(B940,5))</f>
        <v>N24029</v>
      </c>
      <c r="J940" t="str">
        <f>C940</f>
        <v>EU0_4122_0000</v>
      </c>
      <c r="K940">
        <f>D940*L940</f>
        <v>3.449199142065134E-2</v>
      </c>
      <c r="L940">
        <f>IF(LEFT(B940,1)="F",_xlfn.IFNA(VLOOKUP(CONCATENATE("F",RIGHT(B:B,5),C:C),'F &amp; N Factors'!C:M,10,FALSE),1),_xlfn.IFNA(VLOOKUP(CONCATENATE("F",RIGHT(B:B,5),C:C),'F &amp; N Factors'!C:M,11,FALSE),1))</f>
        <v>0.83766264041062044</v>
      </c>
      <c r="N940">
        <f>SUMIFS(K:K,I:I,I:I,J:J,J:J)</f>
        <v>1.0000000070000006</v>
      </c>
      <c r="O940" t="str">
        <f t="shared" si="44"/>
        <v/>
      </c>
    </row>
    <row r="941" spans="1:15" x14ac:dyDescent="0.25">
      <c r="A941">
        <v>9920</v>
      </c>
      <c r="B941" t="s">
        <v>179</v>
      </c>
      <c r="C941" t="s">
        <v>196</v>
      </c>
      <c r="D941">
        <v>4.1176470999999999E-2</v>
      </c>
      <c r="E941">
        <f t="shared" si="42"/>
        <v>1.0000000069999999</v>
      </c>
      <c r="F941" t="str">
        <f t="shared" si="43"/>
        <v/>
      </c>
      <c r="H941">
        <f>A941</f>
        <v>9920</v>
      </c>
      <c r="I941" t="str">
        <f>CONCATENATE("N",RIGHT(B941,5))</f>
        <v>N24029</v>
      </c>
      <c r="J941" t="str">
        <f>C941</f>
        <v>EU0_4122_0000</v>
      </c>
      <c r="K941">
        <f>D941*L941</f>
        <v>3.449199142065134E-2</v>
      </c>
      <c r="L941">
        <f>IF(LEFT(B941,1)="F",_xlfn.IFNA(VLOOKUP(CONCATENATE("F",RIGHT(B:B,5),C:C),'F &amp; N Factors'!C:M,10,FALSE),1),_xlfn.IFNA(VLOOKUP(CONCATENATE("F",RIGHT(B:B,5),C:C),'F &amp; N Factors'!C:M,11,FALSE),1))</f>
        <v>0.83766264041062044</v>
      </c>
      <c r="N941">
        <f>SUMIFS(K:K,I:I,I:I,J:J,J:J)</f>
        <v>1.0000000070000006</v>
      </c>
      <c r="O941" t="str">
        <f t="shared" si="44"/>
        <v/>
      </c>
    </row>
    <row r="942" spans="1:15" x14ac:dyDescent="0.25">
      <c r="A942">
        <v>9921</v>
      </c>
      <c r="B942" t="s">
        <v>179</v>
      </c>
      <c r="C942" t="s">
        <v>196</v>
      </c>
      <c r="D942">
        <v>4.1176470999999999E-2</v>
      </c>
      <c r="E942">
        <f t="shared" si="42"/>
        <v>1.0000000069999999</v>
      </c>
      <c r="F942" t="str">
        <f t="shared" si="43"/>
        <v/>
      </c>
      <c r="H942">
        <f>A942</f>
        <v>9921</v>
      </c>
      <c r="I942" t="str">
        <f>CONCATENATE("N",RIGHT(B942,5))</f>
        <v>N24029</v>
      </c>
      <c r="J942" t="str">
        <f>C942</f>
        <v>EU0_4122_0000</v>
      </c>
      <c r="K942">
        <f>D942*L942</f>
        <v>3.449199142065134E-2</v>
      </c>
      <c r="L942">
        <f>IF(LEFT(B942,1)="F",_xlfn.IFNA(VLOOKUP(CONCATENATE("F",RIGHT(B:B,5),C:C),'F &amp; N Factors'!C:M,10,FALSE),1),_xlfn.IFNA(VLOOKUP(CONCATENATE("F",RIGHT(B:B,5),C:C),'F &amp; N Factors'!C:M,11,FALSE),1))</f>
        <v>0.83766264041062044</v>
      </c>
      <c r="N942">
        <f>SUMIFS(K:K,I:I,I:I,J:J,J:J)</f>
        <v>1.0000000070000006</v>
      </c>
      <c r="O942" t="str">
        <f t="shared" si="44"/>
        <v/>
      </c>
    </row>
    <row r="943" spans="1:15" x14ac:dyDescent="0.25">
      <c r="A943">
        <v>9922</v>
      </c>
      <c r="B943" t="s">
        <v>179</v>
      </c>
      <c r="C943" t="s">
        <v>196</v>
      </c>
      <c r="D943">
        <v>4.1176470999999999E-2</v>
      </c>
      <c r="E943">
        <f t="shared" si="42"/>
        <v>1.0000000069999999</v>
      </c>
      <c r="F943" t="str">
        <f t="shared" si="43"/>
        <v/>
      </c>
      <c r="H943">
        <f>A943</f>
        <v>9922</v>
      </c>
      <c r="I943" t="str">
        <f>CONCATENATE("N",RIGHT(B943,5))</f>
        <v>N24029</v>
      </c>
      <c r="J943" t="str">
        <f>C943</f>
        <v>EU0_4122_0000</v>
      </c>
      <c r="K943">
        <f>D943*L943</f>
        <v>3.449199142065134E-2</v>
      </c>
      <c r="L943">
        <f>IF(LEFT(B943,1)="F",_xlfn.IFNA(VLOOKUP(CONCATENATE("F",RIGHT(B:B,5),C:C),'F &amp; N Factors'!C:M,10,FALSE),1),_xlfn.IFNA(VLOOKUP(CONCATENATE("F",RIGHT(B:B,5),C:C),'F &amp; N Factors'!C:M,11,FALSE),1))</f>
        <v>0.83766264041062044</v>
      </c>
      <c r="N943">
        <f>SUMIFS(K:K,I:I,I:I,J:J,J:J)</f>
        <v>1.0000000070000006</v>
      </c>
      <c r="O943" t="str">
        <f t="shared" si="44"/>
        <v/>
      </c>
    </row>
    <row r="944" spans="1:15" x14ac:dyDescent="0.25">
      <c r="A944">
        <v>9923</v>
      </c>
      <c r="B944" t="s">
        <v>179</v>
      </c>
      <c r="C944" t="s">
        <v>196</v>
      </c>
      <c r="D944">
        <v>4.1176470999999999E-2</v>
      </c>
      <c r="E944">
        <f t="shared" si="42"/>
        <v>1.0000000069999999</v>
      </c>
      <c r="F944" t="str">
        <f t="shared" si="43"/>
        <v/>
      </c>
      <c r="H944">
        <f>A944</f>
        <v>9923</v>
      </c>
      <c r="I944" t="str">
        <f>CONCATENATE("N",RIGHT(B944,5))</f>
        <v>N24029</v>
      </c>
      <c r="J944" t="str">
        <f>C944</f>
        <v>EU0_4122_0000</v>
      </c>
      <c r="K944">
        <f>D944*L944</f>
        <v>3.449199142065134E-2</v>
      </c>
      <c r="L944">
        <f>IF(LEFT(B944,1)="F",_xlfn.IFNA(VLOOKUP(CONCATENATE("F",RIGHT(B:B,5),C:C),'F &amp; N Factors'!C:M,10,FALSE),1),_xlfn.IFNA(VLOOKUP(CONCATENATE("F",RIGHT(B:B,5),C:C),'F &amp; N Factors'!C:M,11,FALSE),1))</f>
        <v>0.83766264041062044</v>
      </c>
      <c r="N944">
        <f>SUMIFS(K:K,I:I,I:I,J:J,J:J)</f>
        <v>1.0000000070000006</v>
      </c>
      <c r="O944" t="str">
        <f t="shared" si="44"/>
        <v/>
      </c>
    </row>
    <row r="945" spans="1:15" x14ac:dyDescent="0.25">
      <c r="A945">
        <v>9924</v>
      </c>
      <c r="B945" t="s">
        <v>179</v>
      </c>
      <c r="C945" t="s">
        <v>196</v>
      </c>
      <c r="D945">
        <v>4.1176470999999999E-2</v>
      </c>
      <c r="E945">
        <f t="shared" si="42"/>
        <v>1.0000000069999999</v>
      </c>
      <c r="F945" t="str">
        <f t="shared" si="43"/>
        <v/>
      </c>
      <c r="H945">
        <f>A945</f>
        <v>9924</v>
      </c>
      <c r="I945" t="str">
        <f>CONCATENATE("N",RIGHT(B945,5))</f>
        <v>N24029</v>
      </c>
      <c r="J945" t="str">
        <f>C945</f>
        <v>EU0_4122_0000</v>
      </c>
      <c r="K945">
        <f>D945*L945</f>
        <v>3.449199142065134E-2</v>
      </c>
      <c r="L945">
        <f>IF(LEFT(B945,1)="F",_xlfn.IFNA(VLOOKUP(CONCATENATE("F",RIGHT(B:B,5),C:C),'F &amp; N Factors'!C:M,10,FALSE),1),_xlfn.IFNA(VLOOKUP(CONCATENATE("F",RIGHT(B:B,5),C:C),'F &amp; N Factors'!C:M,11,FALSE),1))</f>
        <v>0.83766264041062044</v>
      </c>
      <c r="N945">
        <f>SUMIFS(K:K,I:I,I:I,J:J,J:J)</f>
        <v>1.0000000070000006</v>
      </c>
      <c r="O945" t="str">
        <f t="shared" si="44"/>
        <v/>
      </c>
    </row>
    <row r="946" spans="1:15" x14ac:dyDescent="0.25">
      <c r="A946">
        <v>9928</v>
      </c>
      <c r="B946" t="s">
        <v>179</v>
      </c>
      <c r="C946" t="s">
        <v>196</v>
      </c>
      <c r="D946">
        <v>4.1176470999999999E-2</v>
      </c>
      <c r="E946">
        <f t="shared" si="42"/>
        <v>1.0000000069999999</v>
      </c>
      <c r="F946" t="str">
        <f t="shared" si="43"/>
        <v/>
      </c>
      <c r="H946">
        <f>A946</f>
        <v>9928</v>
      </c>
      <c r="I946" t="str">
        <f>CONCATENATE("N",RIGHT(B946,5))</f>
        <v>N24029</v>
      </c>
      <c r="J946" t="str">
        <f>C946</f>
        <v>EU0_4122_0000</v>
      </c>
      <c r="K946">
        <f>D946*L946</f>
        <v>3.449199142065134E-2</v>
      </c>
      <c r="L946">
        <f>IF(LEFT(B946,1)="F",_xlfn.IFNA(VLOOKUP(CONCATENATE("F",RIGHT(B:B,5),C:C),'F &amp; N Factors'!C:M,10,FALSE),1),_xlfn.IFNA(VLOOKUP(CONCATENATE("F",RIGHT(B:B,5),C:C),'F &amp; N Factors'!C:M,11,FALSE),1))</f>
        <v>0.83766264041062044</v>
      </c>
      <c r="N946">
        <f>SUMIFS(K:K,I:I,I:I,J:J,J:J)</f>
        <v>1.0000000070000006</v>
      </c>
      <c r="O946" t="str">
        <f t="shared" si="44"/>
        <v/>
      </c>
    </row>
    <row r="947" spans="1:15" x14ac:dyDescent="0.25">
      <c r="A947">
        <v>9953</v>
      </c>
      <c r="B947" t="s">
        <v>179</v>
      </c>
      <c r="C947" t="s">
        <v>196</v>
      </c>
      <c r="D947">
        <v>0.1</v>
      </c>
      <c r="E947">
        <f t="shared" si="42"/>
        <v>1.0000000069999999</v>
      </c>
      <c r="F947" t="str">
        <f t="shared" si="43"/>
        <v/>
      </c>
      <c r="H947">
        <f>A947</f>
        <v>9953</v>
      </c>
      <c r="I947" t="str">
        <f>CONCATENATE("N",RIGHT(B947,5))</f>
        <v>N24029</v>
      </c>
      <c r="J947" t="str">
        <f>C947</f>
        <v>EU0_4122_0000</v>
      </c>
      <c r="K947">
        <f>D947*L947</f>
        <v>8.376626404106205E-2</v>
      </c>
      <c r="L947">
        <f>IF(LEFT(B947,1)="F",_xlfn.IFNA(VLOOKUP(CONCATENATE("F",RIGHT(B:B,5),C:C),'F &amp; N Factors'!C:M,10,FALSE),1),_xlfn.IFNA(VLOOKUP(CONCATENATE("F",RIGHT(B:B,5),C:C),'F &amp; N Factors'!C:M,11,FALSE),1))</f>
        <v>0.83766264041062044</v>
      </c>
      <c r="N947">
        <f>SUMIFS(K:K,I:I,I:I,J:J,J:J)</f>
        <v>1.0000000070000006</v>
      </c>
      <c r="O947" t="str">
        <f t="shared" si="44"/>
        <v/>
      </c>
    </row>
    <row r="948" spans="1:15" x14ac:dyDescent="0.25">
      <c r="A948">
        <v>9975</v>
      </c>
      <c r="B948" t="s">
        <v>179</v>
      </c>
      <c r="C948" t="s">
        <v>196</v>
      </c>
      <c r="D948">
        <v>0.2</v>
      </c>
      <c r="E948">
        <f t="shared" si="42"/>
        <v>1.0000000069999999</v>
      </c>
      <c r="F948" t="str">
        <f t="shared" si="43"/>
        <v/>
      </c>
      <c r="H948">
        <f>A948</f>
        <v>9975</v>
      </c>
      <c r="I948" t="str">
        <f>CONCATENATE("N",RIGHT(B948,5))</f>
        <v>N24029</v>
      </c>
      <c r="J948" t="str">
        <f>C948</f>
        <v>EU0_4122_0000</v>
      </c>
      <c r="K948">
        <f>D948*L948</f>
        <v>0.1675325280821241</v>
      </c>
      <c r="L948">
        <f>IF(LEFT(B948,1)="F",_xlfn.IFNA(VLOOKUP(CONCATENATE("F",RIGHT(B:B,5),C:C),'F &amp; N Factors'!C:M,10,FALSE),1),_xlfn.IFNA(VLOOKUP(CONCATENATE("F",RIGHT(B:B,5),C:C),'F &amp; N Factors'!C:M,11,FALSE),1))</f>
        <v>0.83766264041062044</v>
      </c>
      <c r="N948">
        <f>SUMIFS(K:K,I:I,I:I,J:J,J:J)</f>
        <v>1.0000000070000006</v>
      </c>
      <c r="O948" t="str">
        <f t="shared" si="44"/>
        <v/>
      </c>
    </row>
    <row r="949" spans="1:15" x14ac:dyDescent="0.25">
      <c r="A949">
        <v>9952</v>
      </c>
      <c r="B949" t="s">
        <v>179</v>
      </c>
      <c r="C949" t="s">
        <v>197</v>
      </c>
      <c r="D949">
        <v>0.33333333300000001</v>
      </c>
      <c r="E949">
        <f t="shared" si="42"/>
        <v>0.99999999900000003</v>
      </c>
      <c r="F949" t="str">
        <f t="shared" si="43"/>
        <v/>
      </c>
      <c r="H949">
        <f>A949</f>
        <v>9952</v>
      </c>
      <c r="I949" t="str">
        <f>CONCATENATE("N",RIGHT(B949,5))</f>
        <v>N24029</v>
      </c>
      <c r="J949" t="str">
        <f>C949</f>
        <v>EU0_4123_0000</v>
      </c>
      <c r="K949">
        <f>D949*L949</f>
        <v>0</v>
      </c>
      <c r="L949">
        <f>IF(LEFT(B949,1)="F",_xlfn.IFNA(VLOOKUP(CONCATENATE("F",RIGHT(B:B,5),C:C),'F &amp; N Factors'!C:M,10,FALSE),1),_xlfn.IFNA(VLOOKUP(CONCATENATE("F",RIGHT(B:B,5),C:C),'F &amp; N Factors'!C:M,11,FALSE),1))</f>
        <v>0</v>
      </c>
      <c r="N949">
        <f>SUMIFS(K:K,I:I,I:I,J:J,J:J)</f>
        <v>0.99999999900000003</v>
      </c>
      <c r="O949" t="str">
        <f t="shared" si="44"/>
        <v/>
      </c>
    </row>
    <row r="950" spans="1:15" x14ac:dyDescent="0.25">
      <c r="A950">
        <v>9974</v>
      </c>
      <c r="B950" t="s">
        <v>179</v>
      </c>
      <c r="C950" t="s">
        <v>197</v>
      </c>
      <c r="D950">
        <v>0.33333333300000001</v>
      </c>
      <c r="E950">
        <f t="shared" si="42"/>
        <v>0.99999999900000003</v>
      </c>
      <c r="F950" t="str">
        <f t="shared" si="43"/>
        <v/>
      </c>
      <c r="H950">
        <f>A950</f>
        <v>9974</v>
      </c>
      <c r="I950" t="str">
        <f>CONCATENATE("N",RIGHT(B950,5))</f>
        <v>N24029</v>
      </c>
      <c r="J950" t="str">
        <f>C950</f>
        <v>EU0_4123_0000</v>
      </c>
      <c r="K950">
        <f>D950*L950</f>
        <v>0</v>
      </c>
      <c r="L950">
        <f>IF(LEFT(B950,1)="F",_xlfn.IFNA(VLOOKUP(CONCATENATE("F",RIGHT(B:B,5),C:C),'F &amp; N Factors'!C:M,10,FALSE),1),_xlfn.IFNA(VLOOKUP(CONCATENATE("F",RIGHT(B:B,5),C:C),'F &amp; N Factors'!C:M,11,FALSE),1))</f>
        <v>0</v>
      </c>
      <c r="N950">
        <f>SUMIFS(K:K,I:I,I:I,J:J,J:J)</f>
        <v>0.99999999900000003</v>
      </c>
      <c r="O950" t="str">
        <f t="shared" si="44"/>
        <v/>
      </c>
    </row>
    <row r="951" spans="1:15" x14ac:dyDescent="0.25">
      <c r="A951">
        <v>9995</v>
      </c>
      <c r="B951" t="s">
        <v>179</v>
      </c>
      <c r="C951" t="s">
        <v>197</v>
      </c>
      <c r="D951">
        <v>0.33333333300000001</v>
      </c>
      <c r="E951">
        <f t="shared" si="42"/>
        <v>0.99999999900000003</v>
      </c>
      <c r="F951" t="str">
        <f t="shared" si="43"/>
        <v/>
      </c>
      <c r="H951">
        <f>A951</f>
        <v>9995</v>
      </c>
      <c r="I951" t="str">
        <f>CONCATENATE("N",RIGHT(B951,5))</f>
        <v>N24029</v>
      </c>
      <c r="J951" t="str">
        <f>C951</f>
        <v>EU0_4123_0000</v>
      </c>
      <c r="K951">
        <f>D951*L951</f>
        <v>0</v>
      </c>
      <c r="L951">
        <f>IF(LEFT(B951,1)="F",_xlfn.IFNA(VLOOKUP(CONCATENATE("F",RIGHT(B:B,5),C:C),'F &amp; N Factors'!C:M,10,FALSE),1),_xlfn.IFNA(VLOOKUP(CONCATENATE("F",RIGHT(B:B,5),C:C),'F &amp; N Factors'!C:M,11,FALSE),1))</f>
        <v>0</v>
      </c>
      <c r="N951">
        <f>SUMIFS(K:K,I:I,I:I,J:J,J:J)</f>
        <v>0.99999999900000003</v>
      </c>
      <c r="O951" t="str">
        <f t="shared" si="44"/>
        <v/>
      </c>
    </row>
    <row r="952" spans="1:15" x14ac:dyDescent="0.25">
      <c r="A952">
        <v>10018</v>
      </c>
      <c r="B952" t="s">
        <v>179</v>
      </c>
      <c r="C952" t="s">
        <v>198</v>
      </c>
      <c r="D952">
        <v>0.14285714299999999</v>
      </c>
      <c r="E952">
        <f t="shared" si="42"/>
        <v>1.0000000009999999</v>
      </c>
      <c r="F952" t="str">
        <f t="shared" si="43"/>
        <v/>
      </c>
      <c r="H952">
        <f>A952</f>
        <v>10018</v>
      </c>
      <c r="I952" t="str">
        <f>CONCATENATE("N",RIGHT(B952,5))</f>
        <v>N24029</v>
      </c>
      <c r="J952" t="str">
        <f>C952</f>
        <v>EU0_4125_0000</v>
      </c>
      <c r="K952">
        <f>D952*L952</f>
        <v>0.14285714299999999</v>
      </c>
      <c r="L952">
        <f>IF(LEFT(B952,1)="F",_xlfn.IFNA(VLOOKUP(CONCATENATE("F",RIGHT(B:B,5),C:C),'F &amp; N Factors'!C:M,10,FALSE),1),_xlfn.IFNA(VLOOKUP(CONCATENATE("F",RIGHT(B:B,5),C:C),'F &amp; N Factors'!C:M,11,FALSE),1))</f>
        <v>1</v>
      </c>
      <c r="N952">
        <f>SUMIFS(K:K,I:I,I:I,J:J,J:J)</f>
        <v>1.0000000009999999</v>
      </c>
      <c r="O952" t="str">
        <f t="shared" si="44"/>
        <v/>
      </c>
    </row>
    <row r="953" spans="1:15" x14ac:dyDescent="0.25">
      <c r="A953">
        <v>10038</v>
      </c>
      <c r="B953" t="s">
        <v>179</v>
      </c>
      <c r="C953" t="s">
        <v>198</v>
      </c>
      <c r="D953">
        <v>0.14285714299999999</v>
      </c>
      <c r="E953">
        <f t="shared" si="42"/>
        <v>1.0000000009999999</v>
      </c>
      <c r="F953" t="str">
        <f t="shared" si="43"/>
        <v/>
      </c>
      <c r="H953">
        <f>A953</f>
        <v>10038</v>
      </c>
      <c r="I953" t="str">
        <f>CONCATENATE("N",RIGHT(B953,5))</f>
        <v>N24029</v>
      </c>
      <c r="J953" t="str">
        <f>C953</f>
        <v>EU0_4125_0000</v>
      </c>
      <c r="K953">
        <f>D953*L953</f>
        <v>0.14285714299999999</v>
      </c>
      <c r="L953">
        <f>IF(LEFT(B953,1)="F",_xlfn.IFNA(VLOOKUP(CONCATENATE("F",RIGHT(B:B,5),C:C),'F &amp; N Factors'!C:M,10,FALSE),1),_xlfn.IFNA(VLOOKUP(CONCATENATE("F",RIGHT(B:B,5),C:C),'F &amp; N Factors'!C:M,11,FALSE),1))</f>
        <v>1</v>
      </c>
      <c r="N953">
        <f>SUMIFS(K:K,I:I,I:I,J:J,J:J)</f>
        <v>1.0000000009999999</v>
      </c>
      <c r="O953" t="str">
        <f t="shared" si="44"/>
        <v/>
      </c>
    </row>
    <row r="954" spans="1:15" x14ac:dyDescent="0.25">
      <c r="A954">
        <v>10059</v>
      </c>
      <c r="B954" t="s">
        <v>179</v>
      </c>
      <c r="C954" t="s">
        <v>198</v>
      </c>
      <c r="D954">
        <v>0.14285714299999999</v>
      </c>
      <c r="E954">
        <f t="shared" si="42"/>
        <v>1.0000000009999999</v>
      </c>
      <c r="F954" t="str">
        <f t="shared" si="43"/>
        <v/>
      </c>
      <c r="H954">
        <f>A954</f>
        <v>10059</v>
      </c>
      <c r="I954" t="str">
        <f>CONCATENATE("N",RIGHT(B954,5))</f>
        <v>N24029</v>
      </c>
      <c r="J954" t="str">
        <f>C954</f>
        <v>EU0_4125_0000</v>
      </c>
      <c r="K954">
        <f>D954*L954</f>
        <v>0.14285714299999999</v>
      </c>
      <c r="L954">
        <f>IF(LEFT(B954,1)="F",_xlfn.IFNA(VLOOKUP(CONCATENATE("F",RIGHT(B:B,5),C:C),'F &amp; N Factors'!C:M,10,FALSE),1),_xlfn.IFNA(VLOOKUP(CONCATENATE("F",RIGHT(B:B,5),C:C),'F &amp; N Factors'!C:M,11,FALSE),1))</f>
        <v>1</v>
      </c>
      <c r="N954">
        <f>SUMIFS(K:K,I:I,I:I,J:J,J:J)</f>
        <v>1.0000000009999999</v>
      </c>
      <c r="O954" t="str">
        <f t="shared" si="44"/>
        <v/>
      </c>
    </row>
    <row r="955" spans="1:15" x14ac:dyDescent="0.25">
      <c r="A955">
        <v>10080</v>
      </c>
      <c r="B955" t="s">
        <v>179</v>
      </c>
      <c r="C955" t="s">
        <v>198</v>
      </c>
      <c r="D955">
        <v>0.14285714299999999</v>
      </c>
      <c r="E955">
        <f t="shared" si="42"/>
        <v>1.0000000009999999</v>
      </c>
      <c r="F955" t="str">
        <f t="shared" si="43"/>
        <v/>
      </c>
      <c r="H955">
        <f>A955</f>
        <v>10080</v>
      </c>
      <c r="I955" t="str">
        <f>CONCATENATE("N",RIGHT(B955,5))</f>
        <v>N24029</v>
      </c>
      <c r="J955" t="str">
        <f>C955</f>
        <v>EU0_4125_0000</v>
      </c>
      <c r="K955">
        <f>D955*L955</f>
        <v>0.14285714299999999</v>
      </c>
      <c r="L955">
        <f>IF(LEFT(B955,1)="F",_xlfn.IFNA(VLOOKUP(CONCATENATE("F",RIGHT(B:B,5),C:C),'F &amp; N Factors'!C:M,10,FALSE),1),_xlfn.IFNA(VLOOKUP(CONCATENATE("F",RIGHT(B:B,5),C:C),'F &amp; N Factors'!C:M,11,FALSE),1))</f>
        <v>1</v>
      </c>
      <c r="N955">
        <f>SUMIFS(K:K,I:I,I:I,J:J,J:J)</f>
        <v>1.0000000009999999</v>
      </c>
      <c r="O955" t="str">
        <f t="shared" si="44"/>
        <v/>
      </c>
    </row>
    <row r="956" spans="1:15" x14ac:dyDescent="0.25">
      <c r="A956">
        <v>10101</v>
      </c>
      <c r="B956" t="s">
        <v>179</v>
      </c>
      <c r="C956" t="s">
        <v>198</v>
      </c>
      <c r="D956">
        <v>0.14285714299999999</v>
      </c>
      <c r="E956">
        <f t="shared" si="42"/>
        <v>1.0000000009999999</v>
      </c>
      <c r="F956" t="str">
        <f t="shared" si="43"/>
        <v/>
      </c>
      <c r="H956">
        <f>A956</f>
        <v>10101</v>
      </c>
      <c r="I956" t="str">
        <f>CONCATENATE("N",RIGHT(B956,5))</f>
        <v>N24029</v>
      </c>
      <c r="J956" t="str">
        <f>C956</f>
        <v>EU0_4125_0000</v>
      </c>
      <c r="K956">
        <f>D956*L956</f>
        <v>0.14285714299999999</v>
      </c>
      <c r="L956">
        <f>IF(LEFT(B956,1)="F",_xlfn.IFNA(VLOOKUP(CONCATENATE("F",RIGHT(B:B,5),C:C),'F &amp; N Factors'!C:M,10,FALSE),1),_xlfn.IFNA(VLOOKUP(CONCATENATE("F",RIGHT(B:B,5),C:C),'F &amp; N Factors'!C:M,11,FALSE),1))</f>
        <v>1</v>
      </c>
      <c r="N956">
        <f>SUMIFS(K:K,I:I,I:I,J:J,J:J)</f>
        <v>1.0000000009999999</v>
      </c>
      <c r="O956" t="str">
        <f t="shared" si="44"/>
        <v/>
      </c>
    </row>
    <row r="957" spans="1:15" x14ac:dyDescent="0.25">
      <c r="A957">
        <v>10126</v>
      </c>
      <c r="B957" t="s">
        <v>179</v>
      </c>
      <c r="C957" t="s">
        <v>198</v>
      </c>
      <c r="D957">
        <v>0.14285714299999999</v>
      </c>
      <c r="E957">
        <f t="shared" si="42"/>
        <v>1.0000000009999999</v>
      </c>
      <c r="F957" t="str">
        <f t="shared" si="43"/>
        <v/>
      </c>
      <c r="H957">
        <f>A957</f>
        <v>10126</v>
      </c>
      <c r="I957" t="str">
        <f>CONCATENATE("N",RIGHT(B957,5))</f>
        <v>N24029</v>
      </c>
      <c r="J957" t="str">
        <f>C957</f>
        <v>EU0_4125_0000</v>
      </c>
      <c r="K957">
        <f>D957*L957</f>
        <v>0.14285714299999999</v>
      </c>
      <c r="L957">
        <f>IF(LEFT(B957,1)="F",_xlfn.IFNA(VLOOKUP(CONCATENATE("F",RIGHT(B:B,5),C:C),'F &amp; N Factors'!C:M,10,FALSE),1),_xlfn.IFNA(VLOOKUP(CONCATENATE("F",RIGHT(B:B,5),C:C),'F &amp; N Factors'!C:M,11,FALSE),1))</f>
        <v>1</v>
      </c>
      <c r="N957">
        <f>SUMIFS(K:K,I:I,I:I,J:J,J:J)</f>
        <v>1.0000000009999999</v>
      </c>
      <c r="O957" t="str">
        <f t="shared" si="44"/>
        <v/>
      </c>
    </row>
    <row r="958" spans="1:15" x14ac:dyDescent="0.25">
      <c r="A958">
        <v>9995</v>
      </c>
      <c r="B958" t="s">
        <v>179</v>
      </c>
      <c r="C958" t="s">
        <v>198</v>
      </c>
      <c r="D958">
        <v>0.14285714299999999</v>
      </c>
      <c r="E958">
        <f t="shared" si="42"/>
        <v>1.0000000009999999</v>
      </c>
      <c r="F958" t="str">
        <f t="shared" si="43"/>
        <v/>
      </c>
      <c r="H958">
        <f>A958</f>
        <v>9995</v>
      </c>
      <c r="I958" t="str">
        <f>CONCATENATE("N",RIGHT(B958,5))</f>
        <v>N24029</v>
      </c>
      <c r="J958" t="str">
        <f>C958</f>
        <v>EU0_4125_0000</v>
      </c>
      <c r="K958">
        <f>D958*L958</f>
        <v>0.14285714299999999</v>
      </c>
      <c r="L958">
        <f>IF(LEFT(B958,1)="F",_xlfn.IFNA(VLOOKUP(CONCATENATE("F",RIGHT(B:B,5),C:C),'F &amp; N Factors'!C:M,10,FALSE),1),_xlfn.IFNA(VLOOKUP(CONCATENATE("F",RIGHT(B:B,5),C:C),'F &amp; N Factors'!C:M,11,FALSE),1))</f>
        <v>1</v>
      </c>
      <c r="N958">
        <f>SUMIFS(K:K,I:I,I:I,J:J,J:J)</f>
        <v>1.0000000009999999</v>
      </c>
      <c r="O958" t="str">
        <f t="shared" si="44"/>
        <v/>
      </c>
    </row>
    <row r="959" spans="1:15" x14ac:dyDescent="0.25">
      <c r="A959">
        <v>6607</v>
      </c>
      <c r="B959" t="s">
        <v>199</v>
      </c>
      <c r="C959" t="s">
        <v>200</v>
      </c>
      <c r="D959">
        <v>1</v>
      </c>
      <c r="E959">
        <f t="shared" si="42"/>
        <v>1</v>
      </c>
      <c r="F959" t="str">
        <f t="shared" si="43"/>
        <v/>
      </c>
      <c r="H959">
        <f>A959</f>
        <v>6607</v>
      </c>
      <c r="I959" t="str">
        <f>CONCATENATE("N",RIGHT(B959,5))</f>
        <v>N24033</v>
      </c>
      <c r="J959" t="str">
        <f>C959</f>
        <v>PL0_4961_0000</v>
      </c>
      <c r="K959">
        <f>D959*L959</f>
        <v>0.95089634999858497</v>
      </c>
      <c r="L959">
        <f>IF(LEFT(B959,1)="F",_xlfn.IFNA(VLOOKUP(CONCATENATE("F",RIGHT(B:B,5),C:C),'F &amp; N Factors'!C:M,10,FALSE),1),_xlfn.IFNA(VLOOKUP(CONCATENATE("F",RIGHT(B:B,5),C:C),'F &amp; N Factors'!C:M,11,FALSE),1))</f>
        <v>0.95089634999858497</v>
      </c>
      <c r="N959">
        <f>SUMIFS(K:K,I:I,I:I,J:J,J:J)</f>
        <v>1</v>
      </c>
      <c r="O959" t="str">
        <f t="shared" si="44"/>
        <v/>
      </c>
    </row>
    <row r="960" spans="1:15" x14ac:dyDescent="0.25">
      <c r="A960">
        <v>6468</v>
      </c>
      <c r="B960" t="s">
        <v>199</v>
      </c>
      <c r="C960" t="s">
        <v>121</v>
      </c>
      <c r="D960">
        <v>0.9375</v>
      </c>
      <c r="E960">
        <f t="shared" si="42"/>
        <v>1</v>
      </c>
      <c r="F960" t="str">
        <f t="shared" si="43"/>
        <v/>
      </c>
      <c r="H960">
        <f>A960</f>
        <v>6468</v>
      </c>
      <c r="I960" t="str">
        <f>CONCATENATE("N",RIGHT(B960,5))</f>
        <v>N24033</v>
      </c>
      <c r="J960" t="str">
        <f>C960</f>
        <v>PL0_5290_0000</v>
      </c>
      <c r="K960">
        <f>D960*L960</f>
        <v>0.34748848656099429</v>
      </c>
      <c r="L960">
        <f>IF(LEFT(B960,1)="F",_xlfn.IFNA(VLOOKUP(CONCATENATE("F",RIGHT(B:B,5),C:C),'F &amp; N Factors'!C:M,10,FALSE),1),_xlfn.IFNA(VLOOKUP(CONCATENATE("F",RIGHT(B:B,5),C:C),'F &amp; N Factors'!C:M,11,FALSE),1))</f>
        <v>0.37065438566506059</v>
      </c>
      <c r="N960">
        <f>SUMIFS(K:K,I:I,I:I,J:J,J:J)</f>
        <v>1</v>
      </c>
      <c r="O960" t="str">
        <f t="shared" si="44"/>
        <v/>
      </c>
    </row>
    <row r="961" spans="1:15" x14ac:dyDescent="0.25">
      <c r="A961">
        <v>6469</v>
      </c>
      <c r="B961" t="s">
        <v>199</v>
      </c>
      <c r="C961" t="s">
        <v>121</v>
      </c>
      <c r="D961">
        <v>6.25E-2</v>
      </c>
      <c r="E961">
        <f t="shared" si="42"/>
        <v>1</v>
      </c>
      <c r="F961" t="str">
        <f t="shared" si="43"/>
        <v/>
      </c>
      <c r="H961">
        <f>A961</f>
        <v>6469</v>
      </c>
      <c r="I961" t="str">
        <f>CONCATENATE("N",RIGHT(B961,5))</f>
        <v>N24033</v>
      </c>
      <c r="J961" t="str">
        <f>C961</f>
        <v>PL0_5290_0000</v>
      </c>
      <c r="K961">
        <f>D961*L961</f>
        <v>2.3165899104066287E-2</v>
      </c>
      <c r="L961">
        <f>IF(LEFT(B961,1)="F",_xlfn.IFNA(VLOOKUP(CONCATENATE("F",RIGHT(B:B,5),C:C),'F &amp; N Factors'!C:M,10,FALSE),1),_xlfn.IFNA(VLOOKUP(CONCATENATE("F",RIGHT(B:B,5),C:C),'F &amp; N Factors'!C:M,11,FALSE),1))</f>
        <v>0.37065438566506059</v>
      </c>
      <c r="N961">
        <f>SUMIFS(K:K,I:I,I:I,J:J,J:J)</f>
        <v>1</v>
      </c>
      <c r="O961" t="str">
        <f t="shared" si="44"/>
        <v/>
      </c>
    </row>
    <row r="962" spans="1:15" x14ac:dyDescent="0.25">
      <c r="A962">
        <v>6473</v>
      </c>
      <c r="B962" t="s">
        <v>199</v>
      </c>
      <c r="C962" t="s">
        <v>122</v>
      </c>
      <c r="D962">
        <v>1</v>
      </c>
      <c r="E962">
        <f t="shared" si="42"/>
        <v>1</v>
      </c>
      <c r="F962" t="str">
        <f t="shared" si="43"/>
        <v/>
      </c>
      <c r="H962">
        <f>A962</f>
        <v>6473</v>
      </c>
      <c r="I962" t="str">
        <f>CONCATENATE("N",RIGHT(B962,5))</f>
        <v>N24033</v>
      </c>
      <c r="J962" t="str">
        <f>C962</f>
        <v>PL0_5390_0000</v>
      </c>
      <c r="K962">
        <f>D962*L962</f>
        <v>0.88551195083439926</v>
      </c>
      <c r="L962">
        <f>IF(LEFT(B962,1)="F",_xlfn.IFNA(VLOOKUP(CONCATENATE("F",RIGHT(B:B,5),C:C),'F &amp; N Factors'!C:M,10,FALSE),1),_xlfn.IFNA(VLOOKUP(CONCATENATE("F",RIGHT(B:B,5),C:C),'F &amp; N Factors'!C:M,11,FALSE),1))</f>
        <v>0.88551195083439926</v>
      </c>
      <c r="N962">
        <f>SUMIFS(K:K,I:I,I:I,J:J,J:J)</f>
        <v>1</v>
      </c>
      <c r="O962" t="str">
        <f t="shared" si="44"/>
        <v/>
      </c>
    </row>
    <row r="963" spans="1:15" x14ac:dyDescent="0.25">
      <c r="A963">
        <v>6785</v>
      </c>
      <c r="B963" t="s">
        <v>199</v>
      </c>
      <c r="C963" t="s">
        <v>201</v>
      </c>
      <c r="D963">
        <v>1</v>
      </c>
      <c r="E963">
        <f t="shared" ref="E963:E1026" si="45">SUMIFS(D:D,B:B,B:B,C:C,C:C)</f>
        <v>1</v>
      </c>
      <c r="F963" t="str">
        <f t="shared" ref="F963:F1026" si="46">IF(ABS(E963-1)&gt;0.001,1,"")</f>
        <v/>
      </c>
      <c r="H963">
        <f>A963</f>
        <v>6785</v>
      </c>
      <c r="I963" t="str">
        <f>CONCATENATE("N",RIGHT(B963,5))</f>
        <v>N24033</v>
      </c>
      <c r="J963" t="str">
        <f>C963</f>
        <v>PL1_5060_0000</v>
      </c>
      <c r="K963">
        <f>D963*L963</f>
        <v>0.86104033522087398</v>
      </c>
      <c r="L963">
        <f>IF(LEFT(B963,1)="F",_xlfn.IFNA(VLOOKUP(CONCATENATE("F",RIGHT(B:B,5),C:C),'F &amp; N Factors'!C:M,10,FALSE),1),_xlfn.IFNA(VLOOKUP(CONCATENATE("F",RIGHT(B:B,5),C:C),'F &amp; N Factors'!C:M,11,FALSE),1))</f>
        <v>0.86104033522087398</v>
      </c>
      <c r="N963">
        <f>SUMIFS(K:K,I:I,I:I,J:J,J:J)</f>
        <v>1</v>
      </c>
      <c r="O963" t="str">
        <f t="shared" ref="O963:O1026" si="47">IF(ABS(N963-1)&gt;0.001,1,"")</f>
        <v/>
      </c>
    </row>
    <row r="964" spans="1:15" x14ac:dyDescent="0.25">
      <c r="A964">
        <v>6466</v>
      </c>
      <c r="B964" t="s">
        <v>199</v>
      </c>
      <c r="C964" t="s">
        <v>202</v>
      </c>
      <c r="D964">
        <v>0.05</v>
      </c>
      <c r="E964">
        <f t="shared" si="45"/>
        <v>1</v>
      </c>
      <c r="F964" t="str">
        <f t="shared" si="46"/>
        <v/>
      </c>
      <c r="H964">
        <f>A964</f>
        <v>6466</v>
      </c>
      <c r="I964" t="str">
        <f>CONCATENATE("N",RIGHT(B964,5))</f>
        <v>N24033</v>
      </c>
      <c r="J964" t="str">
        <f>C964</f>
        <v>PL1_5061_0000</v>
      </c>
      <c r="K964">
        <f>D964*L964</f>
        <v>3.1357520574170593E-2</v>
      </c>
      <c r="L964">
        <f>IF(LEFT(B964,1)="F",_xlfn.IFNA(VLOOKUP(CONCATENATE("F",RIGHT(B:B,5),C:C),'F &amp; N Factors'!C:M,10,FALSE),1),_xlfn.IFNA(VLOOKUP(CONCATENATE("F",RIGHT(B:B,5),C:C),'F &amp; N Factors'!C:M,11,FALSE),1))</f>
        <v>0.62715041148341177</v>
      </c>
      <c r="N964">
        <f>SUMIFS(K:K,I:I,I:I,J:J,J:J)</f>
        <v>1.0000000000000002</v>
      </c>
      <c r="O964" t="str">
        <f t="shared" si="47"/>
        <v/>
      </c>
    </row>
    <row r="965" spans="1:15" x14ac:dyDescent="0.25">
      <c r="A965">
        <v>6608</v>
      </c>
      <c r="B965" t="s">
        <v>199</v>
      </c>
      <c r="C965" t="s">
        <v>202</v>
      </c>
      <c r="D965">
        <v>0.2</v>
      </c>
      <c r="E965">
        <f t="shared" si="45"/>
        <v>1</v>
      </c>
      <c r="F965" t="str">
        <f t="shared" si="46"/>
        <v/>
      </c>
      <c r="H965">
        <f>A965</f>
        <v>6608</v>
      </c>
      <c r="I965" t="str">
        <f>CONCATENATE("N",RIGHT(B965,5))</f>
        <v>N24033</v>
      </c>
      <c r="J965" t="str">
        <f>C965</f>
        <v>PL1_5061_0000</v>
      </c>
      <c r="K965">
        <f>D965*L965</f>
        <v>0.12543008229668237</v>
      </c>
      <c r="L965">
        <f>IF(LEFT(B965,1)="F",_xlfn.IFNA(VLOOKUP(CONCATENATE("F",RIGHT(B:B,5),C:C),'F &amp; N Factors'!C:M,10,FALSE),1),_xlfn.IFNA(VLOOKUP(CONCATENATE("F",RIGHT(B:B,5),C:C),'F &amp; N Factors'!C:M,11,FALSE),1))</f>
        <v>0.62715041148341177</v>
      </c>
      <c r="N965">
        <f>SUMIFS(K:K,I:I,I:I,J:J,J:J)</f>
        <v>1.0000000000000002</v>
      </c>
      <c r="O965" t="str">
        <f t="shared" si="47"/>
        <v/>
      </c>
    </row>
    <row r="966" spans="1:15" x14ac:dyDescent="0.25">
      <c r="A966">
        <v>6709</v>
      </c>
      <c r="B966" t="s">
        <v>199</v>
      </c>
      <c r="C966" t="s">
        <v>202</v>
      </c>
      <c r="D966">
        <v>0.2</v>
      </c>
      <c r="E966">
        <f t="shared" si="45"/>
        <v>1</v>
      </c>
      <c r="F966" t="str">
        <f t="shared" si="46"/>
        <v/>
      </c>
      <c r="H966">
        <f>A966</f>
        <v>6709</v>
      </c>
      <c r="I966" t="str">
        <f>CONCATENATE("N",RIGHT(B966,5))</f>
        <v>N24033</v>
      </c>
      <c r="J966" t="str">
        <f>C966</f>
        <v>PL1_5061_0000</v>
      </c>
      <c r="K966">
        <f>D966*L966</f>
        <v>0.12543008229668237</v>
      </c>
      <c r="L966">
        <f>IF(LEFT(B966,1)="F",_xlfn.IFNA(VLOOKUP(CONCATENATE("F",RIGHT(B:B,5),C:C),'F &amp; N Factors'!C:M,10,FALSE),1),_xlfn.IFNA(VLOOKUP(CONCATENATE("F",RIGHT(B:B,5),C:C),'F &amp; N Factors'!C:M,11,FALSE),1))</f>
        <v>0.62715041148341177</v>
      </c>
      <c r="N966">
        <f>SUMIFS(K:K,I:I,I:I,J:J,J:J)</f>
        <v>1.0000000000000002</v>
      </c>
      <c r="O966" t="str">
        <f t="shared" si="47"/>
        <v/>
      </c>
    </row>
    <row r="967" spans="1:15" x14ac:dyDescent="0.25">
      <c r="A967">
        <v>6785</v>
      </c>
      <c r="B967" t="s">
        <v>199</v>
      </c>
      <c r="C967" t="s">
        <v>202</v>
      </c>
      <c r="D967">
        <v>0.55000000000000004</v>
      </c>
      <c r="E967">
        <f t="shared" si="45"/>
        <v>1</v>
      </c>
      <c r="F967" t="str">
        <f t="shared" si="46"/>
        <v/>
      </c>
      <c r="H967">
        <f>A967</f>
        <v>6785</v>
      </c>
      <c r="I967" t="str">
        <f>CONCATENATE("N",RIGHT(B967,5))</f>
        <v>N24033</v>
      </c>
      <c r="J967" t="str">
        <f>C967</f>
        <v>PL1_5061_0000</v>
      </c>
      <c r="K967">
        <f>D967*L967</f>
        <v>0.34493272631587651</v>
      </c>
      <c r="L967">
        <f>IF(LEFT(B967,1)="F",_xlfn.IFNA(VLOOKUP(CONCATENATE("F",RIGHT(B:B,5),C:C),'F &amp; N Factors'!C:M,10,FALSE),1),_xlfn.IFNA(VLOOKUP(CONCATENATE("F",RIGHT(B:B,5),C:C),'F &amp; N Factors'!C:M,11,FALSE),1))</f>
        <v>0.62715041148341177</v>
      </c>
      <c r="N967">
        <f>SUMIFS(K:K,I:I,I:I,J:J,J:J)</f>
        <v>1.0000000000000002</v>
      </c>
      <c r="O967" t="str">
        <f t="shared" si="47"/>
        <v/>
      </c>
    </row>
    <row r="968" spans="1:15" x14ac:dyDescent="0.25">
      <c r="A968">
        <v>6444</v>
      </c>
      <c r="B968" t="s">
        <v>199</v>
      </c>
      <c r="C968" t="s">
        <v>24</v>
      </c>
      <c r="D968">
        <v>0.25</v>
      </c>
      <c r="E968">
        <f t="shared" si="45"/>
        <v>1</v>
      </c>
      <c r="F968" t="str">
        <f t="shared" si="46"/>
        <v/>
      </c>
      <c r="H968">
        <f>A968</f>
        <v>6444</v>
      </c>
      <c r="I968" t="str">
        <f>CONCATENATE("N",RIGHT(B968,5))</f>
        <v>N24033</v>
      </c>
      <c r="J968" t="str">
        <f>C968</f>
        <v>PL2_4810_0000</v>
      </c>
      <c r="K968">
        <f>D968*L968</f>
        <v>0.2492978314913018</v>
      </c>
      <c r="L968">
        <f>IF(LEFT(B968,1)="F",_xlfn.IFNA(VLOOKUP(CONCATENATE("F",RIGHT(B:B,5),C:C),'F &amp; N Factors'!C:M,10,FALSE),1),_xlfn.IFNA(VLOOKUP(CONCATENATE("F",RIGHT(B:B,5),C:C),'F &amp; N Factors'!C:M,11,FALSE),1))</f>
        <v>0.99719132596520721</v>
      </c>
      <c r="N968">
        <f>SUMIFS(K:K,I:I,I:I,J:J,J:J)</f>
        <v>1</v>
      </c>
      <c r="O968" t="str">
        <f t="shared" si="47"/>
        <v/>
      </c>
    </row>
    <row r="969" spans="1:15" x14ac:dyDescent="0.25">
      <c r="A969">
        <v>6445</v>
      </c>
      <c r="B969" t="s">
        <v>199</v>
      </c>
      <c r="C969" t="s">
        <v>24</v>
      </c>
      <c r="D969">
        <v>0.25</v>
      </c>
      <c r="E969">
        <f t="shared" si="45"/>
        <v>1</v>
      </c>
      <c r="F969" t="str">
        <f t="shared" si="46"/>
        <v/>
      </c>
      <c r="H969">
        <f>A969</f>
        <v>6445</v>
      </c>
      <c r="I969" t="str">
        <f>CONCATENATE("N",RIGHT(B969,5))</f>
        <v>N24033</v>
      </c>
      <c r="J969" t="str">
        <f>C969</f>
        <v>PL2_4810_0000</v>
      </c>
      <c r="K969">
        <f>D969*L969</f>
        <v>0.2492978314913018</v>
      </c>
      <c r="L969">
        <f>IF(LEFT(B969,1)="F",_xlfn.IFNA(VLOOKUP(CONCATENATE("F",RIGHT(B:B,5),C:C),'F &amp; N Factors'!C:M,10,FALSE),1),_xlfn.IFNA(VLOOKUP(CONCATENATE("F",RIGHT(B:B,5),C:C),'F &amp; N Factors'!C:M,11,FALSE),1))</f>
        <v>0.99719132596520721</v>
      </c>
      <c r="N969">
        <f>SUMIFS(K:K,I:I,I:I,J:J,J:J)</f>
        <v>1</v>
      </c>
      <c r="O969" t="str">
        <f t="shared" si="47"/>
        <v/>
      </c>
    </row>
    <row r="970" spans="1:15" x14ac:dyDescent="0.25">
      <c r="A970">
        <v>6446</v>
      </c>
      <c r="B970" t="s">
        <v>199</v>
      </c>
      <c r="C970" t="s">
        <v>24</v>
      </c>
      <c r="D970">
        <v>0.25</v>
      </c>
      <c r="E970">
        <f t="shared" si="45"/>
        <v>1</v>
      </c>
      <c r="F970" t="str">
        <f t="shared" si="46"/>
        <v/>
      </c>
      <c r="H970">
        <f>A970</f>
        <v>6446</v>
      </c>
      <c r="I970" t="str">
        <f>CONCATENATE("N",RIGHT(B970,5))</f>
        <v>N24033</v>
      </c>
      <c r="J970" t="str">
        <f>C970</f>
        <v>PL2_4810_0000</v>
      </c>
      <c r="K970">
        <f>D970*L970</f>
        <v>0.2492978314913018</v>
      </c>
      <c r="L970">
        <f>IF(LEFT(B970,1)="F",_xlfn.IFNA(VLOOKUP(CONCATENATE("F",RIGHT(B:B,5),C:C),'F &amp; N Factors'!C:M,10,FALSE),1),_xlfn.IFNA(VLOOKUP(CONCATENATE("F",RIGHT(B:B,5),C:C),'F &amp; N Factors'!C:M,11,FALSE),1))</f>
        <v>0.99719132596520721</v>
      </c>
      <c r="N970">
        <f>SUMIFS(K:K,I:I,I:I,J:J,J:J)</f>
        <v>1</v>
      </c>
      <c r="O970" t="str">
        <f t="shared" si="47"/>
        <v/>
      </c>
    </row>
    <row r="971" spans="1:15" x14ac:dyDescent="0.25">
      <c r="A971">
        <v>6447</v>
      </c>
      <c r="B971" t="s">
        <v>199</v>
      </c>
      <c r="C971" t="s">
        <v>24</v>
      </c>
      <c r="D971">
        <v>0.25</v>
      </c>
      <c r="E971">
        <f t="shared" si="45"/>
        <v>1</v>
      </c>
      <c r="F971" t="str">
        <f t="shared" si="46"/>
        <v/>
      </c>
      <c r="H971">
        <f>A971</f>
        <v>6447</v>
      </c>
      <c r="I971" t="str">
        <f>CONCATENATE("N",RIGHT(B971,5))</f>
        <v>N24033</v>
      </c>
      <c r="J971" t="str">
        <f>C971</f>
        <v>PL2_4810_0000</v>
      </c>
      <c r="K971">
        <f>D971*L971</f>
        <v>0.2492978314913018</v>
      </c>
      <c r="L971">
        <f>IF(LEFT(B971,1)="F",_xlfn.IFNA(VLOOKUP(CONCATENATE("F",RIGHT(B:B,5),C:C),'F &amp; N Factors'!C:M,10,FALSE),1),_xlfn.IFNA(VLOOKUP(CONCATENATE("F",RIGHT(B:B,5),C:C),'F &amp; N Factors'!C:M,11,FALSE),1))</f>
        <v>0.99719132596520721</v>
      </c>
      <c r="N971">
        <f>SUMIFS(K:K,I:I,I:I,J:J,J:J)</f>
        <v>1</v>
      </c>
      <c r="O971" t="str">
        <f t="shared" si="47"/>
        <v/>
      </c>
    </row>
    <row r="972" spans="1:15" x14ac:dyDescent="0.25">
      <c r="A972">
        <v>6443</v>
      </c>
      <c r="B972" t="s">
        <v>199</v>
      </c>
      <c r="C972" t="s">
        <v>25</v>
      </c>
      <c r="D972">
        <v>0.5</v>
      </c>
      <c r="E972">
        <f t="shared" si="45"/>
        <v>1</v>
      </c>
      <c r="F972" t="str">
        <f t="shared" si="46"/>
        <v/>
      </c>
      <c r="H972">
        <f>A972</f>
        <v>6443</v>
      </c>
      <c r="I972" t="str">
        <f>CONCATENATE("N",RIGHT(B972,5))</f>
        <v>N24033</v>
      </c>
      <c r="J972" t="str">
        <f>C972</f>
        <v>PL2_4811_0000</v>
      </c>
      <c r="K972">
        <f>D972*L972</f>
        <v>0.49952044551664998</v>
      </c>
      <c r="L972">
        <f>IF(LEFT(B972,1)="F",_xlfn.IFNA(VLOOKUP(CONCATENATE("F",RIGHT(B:B,5),C:C),'F &amp; N Factors'!C:M,10,FALSE),1),_xlfn.IFNA(VLOOKUP(CONCATENATE("F",RIGHT(B:B,5),C:C),'F &amp; N Factors'!C:M,11,FALSE),1))</f>
        <v>0.99904089103329996</v>
      </c>
      <c r="N972">
        <f>SUMIFS(K:K,I:I,I:I,J:J,J:J)</f>
        <v>1</v>
      </c>
      <c r="O972" t="str">
        <f t="shared" si="47"/>
        <v/>
      </c>
    </row>
    <row r="973" spans="1:15" x14ac:dyDescent="0.25">
      <c r="A973">
        <v>6444</v>
      </c>
      <c r="B973" t="s">
        <v>199</v>
      </c>
      <c r="C973" t="s">
        <v>25</v>
      </c>
      <c r="D973">
        <v>0.5</v>
      </c>
      <c r="E973">
        <f t="shared" si="45"/>
        <v>1</v>
      </c>
      <c r="F973" t="str">
        <f t="shared" si="46"/>
        <v/>
      </c>
      <c r="H973">
        <f>A973</f>
        <v>6444</v>
      </c>
      <c r="I973" t="str">
        <f>CONCATENATE("N",RIGHT(B973,5))</f>
        <v>N24033</v>
      </c>
      <c r="J973" t="str">
        <f>C973</f>
        <v>PL2_4811_0000</v>
      </c>
      <c r="K973">
        <f>D973*L973</f>
        <v>0.49952044551664998</v>
      </c>
      <c r="L973">
        <f>IF(LEFT(B973,1)="F",_xlfn.IFNA(VLOOKUP(CONCATENATE("F",RIGHT(B:B,5),C:C),'F &amp; N Factors'!C:M,10,FALSE),1),_xlfn.IFNA(VLOOKUP(CONCATENATE("F",RIGHT(B:B,5),C:C),'F &amp; N Factors'!C:M,11,FALSE),1))</f>
        <v>0.99904089103329996</v>
      </c>
      <c r="N973">
        <f>SUMIFS(K:K,I:I,I:I,J:J,J:J)</f>
        <v>1</v>
      </c>
      <c r="O973" t="str">
        <f t="shared" si="47"/>
        <v/>
      </c>
    </row>
    <row r="974" spans="1:15" x14ac:dyDescent="0.25">
      <c r="A974">
        <v>6604</v>
      </c>
      <c r="B974" t="s">
        <v>199</v>
      </c>
      <c r="C974" t="s">
        <v>30</v>
      </c>
      <c r="D974">
        <v>0.5</v>
      </c>
      <c r="E974">
        <f t="shared" si="45"/>
        <v>1</v>
      </c>
      <c r="F974" t="str">
        <f t="shared" si="46"/>
        <v/>
      </c>
      <c r="H974">
        <f>A974</f>
        <v>6604</v>
      </c>
      <c r="I974" t="str">
        <f>CONCATENATE("N",RIGHT(B974,5))</f>
        <v>N24033</v>
      </c>
      <c r="J974" t="str">
        <f>C974</f>
        <v>PL7_4960_0000</v>
      </c>
      <c r="K974">
        <f>D974*L974</f>
        <v>0.43015360941600111</v>
      </c>
      <c r="L974">
        <f>IF(LEFT(B974,1)="F",_xlfn.IFNA(VLOOKUP(CONCATENATE("F",RIGHT(B:B,5),C:C),'F &amp; N Factors'!C:M,10,FALSE),1),_xlfn.IFNA(VLOOKUP(CONCATENATE("F",RIGHT(B:B,5),C:C),'F &amp; N Factors'!C:M,11,FALSE),1))</f>
        <v>0.86030721883200223</v>
      </c>
      <c r="N974">
        <f>SUMIFS(K:K,I:I,I:I,J:J,J:J)</f>
        <v>1</v>
      </c>
      <c r="O974" t="str">
        <f t="shared" si="47"/>
        <v/>
      </c>
    </row>
    <row r="975" spans="1:15" x14ac:dyDescent="0.25">
      <c r="A975">
        <v>6708</v>
      </c>
      <c r="B975" t="s">
        <v>199</v>
      </c>
      <c r="C975" t="s">
        <v>30</v>
      </c>
      <c r="D975">
        <v>0.5</v>
      </c>
      <c r="E975">
        <f t="shared" si="45"/>
        <v>1</v>
      </c>
      <c r="F975" t="str">
        <f t="shared" si="46"/>
        <v/>
      </c>
      <c r="H975">
        <f>A975</f>
        <v>6708</v>
      </c>
      <c r="I975" t="str">
        <f>CONCATENATE("N",RIGHT(B975,5))</f>
        <v>N24033</v>
      </c>
      <c r="J975" t="str">
        <f>C975</f>
        <v>PL7_4960_0000</v>
      </c>
      <c r="K975">
        <f>D975*L975</f>
        <v>0.43015360941600111</v>
      </c>
      <c r="L975">
        <f>IF(LEFT(B975,1)="F",_xlfn.IFNA(VLOOKUP(CONCATENATE("F",RIGHT(B:B,5),C:C),'F &amp; N Factors'!C:M,10,FALSE),1),_xlfn.IFNA(VLOOKUP(CONCATENATE("F",RIGHT(B:B,5),C:C),'F &amp; N Factors'!C:M,11,FALSE),1))</f>
        <v>0.86030721883200223</v>
      </c>
      <c r="N975">
        <f>SUMIFS(K:K,I:I,I:I,J:J,J:J)</f>
        <v>1</v>
      </c>
      <c r="O975" t="str">
        <f t="shared" si="47"/>
        <v/>
      </c>
    </row>
    <row r="976" spans="1:15" x14ac:dyDescent="0.25">
      <c r="A976">
        <v>6458</v>
      </c>
      <c r="B976" t="s">
        <v>199</v>
      </c>
      <c r="C976" t="s">
        <v>203</v>
      </c>
      <c r="D976">
        <v>0.125</v>
      </c>
      <c r="E976">
        <f t="shared" si="45"/>
        <v>1</v>
      </c>
      <c r="F976" t="str">
        <f t="shared" si="46"/>
        <v/>
      </c>
      <c r="H976">
        <f>A976</f>
        <v>6458</v>
      </c>
      <c r="I976" t="str">
        <f>CONCATENATE("N",RIGHT(B976,5))</f>
        <v>N24033</v>
      </c>
      <c r="J976" t="str">
        <f>C976</f>
        <v>PL7_4980_0000</v>
      </c>
      <c r="K976">
        <f>D976*L976</f>
        <v>0.11644698774233178</v>
      </c>
      <c r="L976">
        <f>IF(LEFT(B976,1)="F",_xlfn.IFNA(VLOOKUP(CONCATENATE("F",RIGHT(B:B,5),C:C),'F &amp; N Factors'!C:M,10,FALSE),1),_xlfn.IFNA(VLOOKUP(CONCATENATE("F",RIGHT(B:B,5),C:C),'F &amp; N Factors'!C:M,11,FALSE),1))</f>
        <v>0.93157590193865425</v>
      </c>
      <c r="N976">
        <f>SUMIFS(K:K,I:I,I:I,J:J,J:J)</f>
        <v>1</v>
      </c>
      <c r="O976" t="str">
        <f t="shared" si="47"/>
        <v/>
      </c>
    </row>
    <row r="977" spans="1:15" x14ac:dyDescent="0.25">
      <c r="A977">
        <v>6461</v>
      </c>
      <c r="B977" t="s">
        <v>199</v>
      </c>
      <c r="C977" t="s">
        <v>203</v>
      </c>
      <c r="D977">
        <v>0.125</v>
      </c>
      <c r="E977">
        <f t="shared" si="45"/>
        <v>1</v>
      </c>
      <c r="F977" t="str">
        <f t="shared" si="46"/>
        <v/>
      </c>
      <c r="H977">
        <f>A977</f>
        <v>6461</v>
      </c>
      <c r="I977" t="str">
        <f>CONCATENATE("N",RIGHT(B977,5))</f>
        <v>N24033</v>
      </c>
      <c r="J977" t="str">
        <f>C977</f>
        <v>PL7_4980_0000</v>
      </c>
      <c r="K977">
        <f>D977*L977</f>
        <v>0.11644698774233178</v>
      </c>
      <c r="L977">
        <f>IF(LEFT(B977,1)="F",_xlfn.IFNA(VLOOKUP(CONCATENATE("F",RIGHT(B:B,5),C:C),'F &amp; N Factors'!C:M,10,FALSE),1),_xlfn.IFNA(VLOOKUP(CONCATENATE("F",RIGHT(B:B,5),C:C),'F &amp; N Factors'!C:M,11,FALSE),1))</f>
        <v>0.93157590193865425</v>
      </c>
      <c r="N977">
        <f>SUMIFS(K:K,I:I,I:I,J:J,J:J)</f>
        <v>1</v>
      </c>
      <c r="O977" t="str">
        <f t="shared" si="47"/>
        <v/>
      </c>
    </row>
    <row r="978" spans="1:15" x14ac:dyDescent="0.25">
      <c r="A978">
        <v>6462</v>
      </c>
      <c r="B978" t="s">
        <v>199</v>
      </c>
      <c r="C978" t="s">
        <v>203</v>
      </c>
      <c r="D978">
        <v>0.125</v>
      </c>
      <c r="E978">
        <f t="shared" si="45"/>
        <v>1</v>
      </c>
      <c r="F978" t="str">
        <f t="shared" si="46"/>
        <v/>
      </c>
      <c r="H978">
        <f>A978</f>
        <v>6462</v>
      </c>
      <c r="I978" t="str">
        <f>CONCATENATE("N",RIGHT(B978,5))</f>
        <v>N24033</v>
      </c>
      <c r="J978" t="str">
        <f>C978</f>
        <v>PL7_4980_0000</v>
      </c>
      <c r="K978">
        <f>D978*L978</f>
        <v>0.11644698774233178</v>
      </c>
      <c r="L978">
        <f>IF(LEFT(B978,1)="F",_xlfn.IFNA(VLOOKUP(CONCATENATE("F",RIGHT(B:B,5),C:C),'F &amp; N Factors'!C:M,10,FALSE),1),_xlfn.IFNA(VLOOKUP(CONCATENATE("F",RIGHT(B:B,5),C:C),'F &amp; N Factors'!C:M,11,FALSE),1))</f>
        <v>0.93157590193865425</v>
      </c>
      <c r="N978">
        <f>SUMIFS(K:K,I:I,I:I,J:J,J:J)</f>
        <v>1</v>
      </c>
      <c r="O978" t="str">
        <f t="shared" si="47"/>
        <v/>
      </c>
    </row>
    <row r="979" spans="1:15" x14ac:dyDescent="0.25">
      <c r="A979">
        <v>6464</v>
      </c>
      <c r="B979" t="s">
        <v>199</v>
      </c>
      <c r="C979" t="s">
        <v>203</v>
      </c>
      <c r="D979">
        <v>0.125</v>
      </c>
      <c r="E979">
        <f t="shared" si="45"/>
        <v>1</v>
      </c>
      <c r="F979" t="str">
        <f t="shared" si="46"/>
        <v/>
      </c>
      <c r="H979">
        <f>A979</f>
        <v>6464</v>
      </c>
      <c r="I979" t="str">
        <f>CONCATENATE("N",RIGHT(B979,5))</f>
        <v>N24033</v>
      </c>
      <c r="J979" t="str">
        <f>C979</f>
        <v>PL7_4980_0000</v>
      </c>
      <c r="K979">
        <f>D979*L979</f>
        <v>0.11644698774233178</v>
      </c>
      <c r="L979">
        <f>IF(LEFT(B979,1)="F",_xlfn.IFNA(VLOOKUP(CONCATENATE("F",RIGHT(B:B,5),C:C),'F &amp; N Factors'!C:M,10,FALSE),1),_xlfn.IFNA(VLOOKUP(CONCATENATE("F",RIGHT(B:B,5),C:C),'F &amp; N Factors'!C:M,11,FALSE),1))</f>
        <v>0.93157590193865425</v>
      </c>
      <c r="N979">
        <f>SUMIFS(K:K,I:I,I:I,J:J,J:J)</f>
        <v>1</v>
      </c>
      <c r="O979" t="str">
        <f t="shared" si="47"/>
        <v/>
      </c>
    </row>
    <row r="980" spans="1:15" x14ac:dyDescent="0.25">
      <c r="A980">
        <v>6465</v>
      </c>
      <c r="B980" t="s">
        <v>199</v>
      </c>
      <c r="C980" t="s">
        <v>203</v>
      </c>
      <c r="D980">
        <v>0.125</v>
      </c>
      <c r="E980">
        <f t="shared" si="45"/>
        <v>1</v>
      </c>
      <c r="F980" t="str">
        <f t="shared" si="46"/>
        <v/>
      </c>
      <c r="H980">
        <f>A980</f>
        <v>6465</v>
      </c>
      <c r="I980" t="str">
        <f>CONCATENATE("N",RIGHT(B980,5))</f>
        <v>N24033</v>
      </c>
      <c r="J980" t="str">
        <f>C980</f>
        <v>PL7_4980_0000</v>
      </c>
      <c r="K980">
        <f>D980*L980</f>
        <v>0.11644698774233178</v>
      </c>
      <c r="L980">
        <f>IF(LEFT(B980,1)="F",_xlfn.IFNA(VLOOKUP(CONCATENATE("F",RIGHT(B:B,5),C:C),'F &amp; N Factors'!C:M,10,FALSE),1),_xlfn.IFNA(VLOOKUP(CONCATENATE("F",RIGHT(B:B,5),C:C),'F &amp; N Factors'!C:M,11,FALSE),1))</f>
        <v>0.93157590193865425</v>
      </c>
      <c r="N980">
        <f>SUMIFS(K:K,I:I,I:I,J:J,J:J)</f>
        <v>1</v>
      </c>
      <c r="O980" t="str">
        <f t="shared" si="47"/>
        <v/>
      </c>
    </row>
    <row r="981" spans="1:15" x14ac:dyDescent="0.25">
      <c r="A981">
        <v>6605</v>
      </c>
      <c r="B981" t="s">
        <v>199</v>
      </c>
      <c r="C981" t="s">
        <v>203</v>
      </c>
      <c r="D981">
        <v>0.125</v>
      </c>
      <c r="E981">
        <f t="shared" si="45"/>
        <v>1</v>
      </c>
      <c r="F981" t="str">
        <f t="shared" si="46"/>
        <v/>
      </c>
      <c r="H981">
        <f>A981</f>
        <v>6605</v>
      </c>
      <c r="I981" t="str">
        <f>CONCATENATE("N",RIGHT(B981,5))</f>
        <v>N24033</v>
      </c>
      <c r="J981" t="str">
        <f>C981</f>
        <v>PL7_4980_0000</v>
      </c>
      <c r="K981">
        <f>D981*L981</f>
        <v>0.11644698774233178</v>
      </c>
      <c r="L981">
        <f>IF(LEFT(B981,1)="F",_xlfn.IFNA(VLOOKUP(CONCATENATE("F",RIGHT(B:B,5),C:C),'F &amp; N Factors'!C:M,10,FALSE),1),_xlfn.IFNA(VLOOKUP(CONCATENATE("F",RIGHT(B:B,5),C:C),'F &amp; N Factors'!C:M,11,FALSE),1))</f>
        <v>0.93157590193865425</v>
      </c>
      <c r="N981">
        <f>SUMIFS(K:K,I:I,I:I,J:J,J:J)</f>
        <v>1</v>
      </c>
      <c r="O981" t="str">
        <f t="shared" si="47"/>
        <v/>
      </c>
    </row>
    <row r="982" spans="1:15" x14ac:dyDescent="0.25">
      <c r="A982">
        <v>6606</v>
      </c>
      <c r="B982" t="s">
        <v>199</v>
      </c>
      <c r="C982" t="s">
        <v>203</v>
      </c>
      <c r="D982">
        <v>0.125</v>
      </c>
      <c r="E982">
        <f t="shared" si="45"/>
        <v>1</v>
      </c>
      <c r="F982" t="str">
        <f t="shared" si="46"/>
        <v/>
      </c>
      <c r="H982">
        <f>A982</f>
        <v>6606</v>
      </c>
      <c r="I982" t="str">
        <f>CONCATENATE("N",RIGHT(B982,5))</f>
        <v>N24033</v>
      </c>
      <c r="J982" t="str">
        <f>C982</f>
        <v>PL7_4980_0000</v>
      </c>
      <c r="K982">
        <f>D982*L982</f>
        <v>0.11644698774233178</v>
      </c>
      <c r="L982">
        <f>IF(LEFT(B982,1)="F",_xlfn.IFNA(VLOOKUP(CONCATENATE("F",RIGHT(B:B,5),C:C),'F &amp; N Factors'!C:M,10,FALSE),1),_xlfn.IFNA(VLOOKUP(CONCATENATE("F",RIGHT(B:B,5),C:C),'F &amp; N Factors'!C:M,11,FALSE),1))</f>
        <v>0.93157590193865425</v>
      </c>
      <c r="N982">
        <f>SUMIFS(K:K,I:I,I:I,J:J,J:J)</f>
        <v>1</v>
      </c>
      <c r="O982" t="str">
        <f t="shared" si="47"/>
        <v/>
      </c>
    </row>
    <row r="983" spans="1:15" x14ac:dyDescent="0.25">
      <c r="A983">
        <v>6607</v>
      </c>
      <c r="B983" t="s">
        <v>199</v>
      </c>
      <c r="C983" t="s">
        <v>203</v>
      </c>
      <c r="D983">
        <v>0.125</v>
      </c>
      <c r="E983">
        <f t="shared" si="45"/>
        <v>1</v>
      </c>
      <c r="F983" t="str">
        <f t="shared" si="46"/>
        <v/>
      </c>
      <c r="H983">
        <f>A983</f>
        <v>6607</v>
      </c>
      <c r="I983" t="str">
        <f>CONCATENATE("N",RIGHT(B983,5))</f>
        <v>N24033</v>
      </c>
      <c r="J983" t="str">
        <f>C983</f>
        <v>PL7_4980_0000</v>
      </c>
      <c r="K983">
        <f>D983*L983</f>
        <v>0.11644698774233178</v>
      </c>
      <c r="L983">
        <f>IF(LEFT(B983,1)="F",_xlfn.IFNA(VLOOKUP(CONCATENATE("F",RIGHT(B:B,5),C:C),'F &amp; N Factors'!C:M,10,FALSE),1),_xlfn.IFNA(VLOOKUP(CONCATENATE("F",RIGHT(B:B,5),C:C),'F &amp; N Factors'!C:M,11,FALSE),1))</f>
        <v>0.93157590193865425</v>
      </c>
      <c r="N983">
        <f>SUMIFS(K:K,I:I,I:I,J:J,J:J)</f>
        <v>1</v>
      </c>
      <c r="O983" t="str">
        <f t="shared" si="47"/>
        <v/>
      </c>
    </row>
    <row r="984" spans="1:15" x14ac:dyDescent="0.25">
      <c r="A984">
        <v>7890</v>
      </c>
      <c r="B984" t="s">
        <v>199</v>
      </c>
      <c r="C984" t="s">
        <v>140</v>
      </c>
      <c r="D984">
        <v>0.5</v>
      </c>
      <c r="E984">
        <f t="shared" si="45"/>
        <v>1</v>
      </c>
      <c r="F984" t="str">
        <f t="shared" si="46"/>
        <v/>
      </c>
      <c r="H984">
        <f>A984</f>
        <v>7890</v>
      </c>
      <c r="I984" t="str">
        <f>CONCATENATE("N",RIGHT(B984,5))</f>
        <v>N24033</v>
      </c>
      <c r="J984" t="str">
        <f>C984</f>
        <v>XL0_5340_0000</v>
      </c>
      <c r="K984">
        <f>D984*L984</f>
        <v>0.5</v>
      </c>
      <c r="L984">
        <f>IF(LEFT(B984,1)="F",_xlfn.IFNA(VLOOKUP(CONCATENATE("F",RIGHT(B:B,5),C:C),'F &amp; N Factors'!C:M,10,FALSE),1),_xlfn.IFNA(VLOOKUP(CONCATENATE("F",RIGHT(B:B,5),C:C),'F &amp; N Factors'!C:M,11,FALSE),1))</f>
        <v>1</v>
      </c>
      <c r="N984">
        <f>SUMIFS(K:K,I:I,I:I,J:J,J:J)</f>
        <v>1</v>
      </c>
      <c r="O984" t="str">
        <f t="shared" si="47"/>
        <v/>
      </c>
    </row>
    <row r="985" spans="1:15" x14ac:dyDescent="0.25">
      <c r="A985">
        <v>7891</v>
      </c>
      <c r="B985" t="s">
        <v>199</v>
      </c>
      <c r="C985" t="s">
        <v>140</v>
      </c>
      <c r="D985">
        <v>0.5</v>
      </c>
      <c r="E985">
        <f t="shared" si="45"/>
        <v>1</v>
      </c>
      <c r="F985" t="str">
        <f t="shared" si="46"/>
        <v/>
      </c>
      <c r="H985">
        <f>A985</f>
        <v>7891</v>
      </c>
      <c r="I985" t="str">
        <f>CONCATENATE("N",RIGHT(B985,5))</f>
        <v>N24033</v>
      </c>
      <c r="J985" t="str">
        <f>C985</f>
        <v>XL0_5340_0000</v>
      </c>
      <c r="K985">
        <f>D985*L985</f>
        <v>0.5</v>
      </c>
      <c r="L985">
        <f>IF(LEFT(B985,1)="F",_xlfn.IFNA(VLOOKUP(CONCATENATE("F",RIGHT(B:B,5),C:C),'F &amp; N Factors'!C:M,10,FALSE),1),_xlfn.IFNA(VLOOKUP(CONCATENATE("F",RIGHT(B:B,5),C:C),'F &amp; N Factors'!C:M,11,FALSE),1))</f>
        <v>1</v>
      </c>
      <c r="N985">
        <f>SUMIFS(K:K,I:I,I:I,J:J,J:J)</f>
        <v>1</v>
      </c>
      <c r="O985" t="str">
        <f t="shared" si="47"/>
        <v/>
      </c>
    </row>
    <row r="986" spans="1:15" x14ac:dyDescent="0.25">
      <c r="A986">
        <v>7969</v>
      </c>
      <c r="B986" t="s">
        <v>199</v>
      </c>
      <c r="C986" t="s">
        <v>204</v>
      </c>
      <c r="D986">
        <v>1</v>
      </c>
      <c r="E986">
        <f t="shared" si="45"/>
        <v>1</v>
      </c>
      <c r="F986" t="str">
        <f t="shared" si="46"/>
        <v/>
      </c>
      <c r="H986">
        <f>A986</f>
        <v>7969</v>
      </c>
      <c r="I986" t="str">
        <f>CONCATENATE("N",RIGHT(B986,5))</f>
        <v>N24033</v>
      </c>
      <c r="J986" t="str">
        <f>C986</f>
        <v>XL1_4691_0000</v>
      </c>
      <c r="K986">
        <f>D986*L986</f>
        <v>0.99022066639496553</v>
      </c>
      <c r="L986">
        <f>IF(LEFT(B986,1)="F",_xlfn.IFNA(VLOOKUP(CONCATENATE("F",RIGHT(B:B,5),C:C),'F &amp; N Factors'!C:M,10,FALSE),1),_xlfn.IFNA(VLOOKUP(CONCATENATE("F",RIGHT(B:B,5),C:C),'F &amp; N Factors'!C:M,11,FALSE),1))</f>
        <v>0.99022066639496553</v>
      </c>
      <c r="N986">
        <f>SUMIFS(K:K,I:I,I:I,J:J,J:J)</f>
        <v>1</v>
      </c>
      <c r="O986" t="str">
        <f t="shared" si="47"/>
        <v/>
      </c>
    </row>
    <row r="987" spans="1:15" x14ac:dyDescent="0.25">
      <c r="A987">
        <v>7964</v>
      </c>
      <c r="B987" t="s">
        <v>199</v>
      </c>
      <c r="C987" t="s">
        <v>54</v>
      </c>
      <c r="D987">
        <v>0.33333333300000001</v>
      </c>
      <c r="E987">
        <f t="shared" si="45"/>
        <v>0.99999999900000003</v>
      </c>
      <c r="F987" t="str">
        <f t="shared" si="46"/>
        <v/>
      </c>
      <c r="H987">
        <f>A987</f>
        <v>7964</v>
      </c>
      <c r="I987" t="str">
        <f>CONCATENATE("N",RIGHT(B987,5))</f>
        <v>N24033</v>
      </c>
      <c r="J987" t="str">
        <f>C987</f>
        <v>XL3_4710_0000</v>
      </c>
      <c r="K987">
        <f>D987*L987</f>
        <v>0.33333333300000001</v>
      </c>
      <c r="L987">
        <f>IF(LEFT(B987,1)="F",_xlfn.IFNA(VLOOKUP(CONCATENATE("F",RIGHT(B:B,5),C:C),'F &amp; N Factors'!C:M,10,FALSE),1),_xlfn.IFNA(VLOOKUP(CONCATENATE("F",RIGHT(B:B,5),C:C),'F &amp; N Factors'!C:M,11,FALSE),1))</f>
        <v>1</v>
      </c>
      <c r="N987">
        <f>SUMIFS(K:K,I:I,I:I,J:J,J:J)</f>
        <v>0.99999999900000003</v>
      </c>
      <c r="O987" t="str">
        <f t="shared" si="47"/>
        <v/>
      </c>
    </row>
    <row r="988" spans="1:15" x14ac:dyDescent="0.25">
      <c r="A988">
        <v>7965</v>
      </c>
      <c r="B988" t="s">
        <v>199</v>
      </c>
      <c r="C988" t="s">
        <v>54</v>
      </c>
      <c r="D988">
        <v>0.33333333300000001</v>
      </c>
      <c r="E988">
        <f t="shared" si="45"/>
        <v>0.99999999900000003</v>
      </c>
      <c r="F988" t="str">
        <f t="shared" si="46"/>
        <v/>
      </c>
      <c r="H988">
        <f>A988</f>
        <v>7965</v>
      </c>
      <c r="I988" t="str">
        <f>CONCATENATE("N",RIGHT(B988,5))</f>
        <v>N24033</v>
      </c>
      <c r="J988" t="str">
        <f>C988</f>
        <v>XL3_4710_0000</v>
      </c>
      <c r="K988">
        <f>D988*L988</f>
        <v>0.33333333300000001</v>
      </c>
      <c r="L988">
        <f>IF(LEFT(B988,1)="F",_xlfn.IFNA(VLOOKUP(CONCATENATE("F",RIGHT(B:B,5),C:C),'F &amp; N Factors'!C:M,10,FALSE),1),_xlfn.IFNA(VLOOKUP(CONCATENATE("F",RIGHT(B:B,5),C:C),'F &amp; N Factors'!C:M,11,FALSE),1))</f>
        <v>1</v>
      </c>
      <c r="N988">
        <f>SUMIFS(K:K,I:I,I:I,J:J,J:J)</f>
        <v>0.99999999900000003</v>
      </c>
      <c r="O988" t="str">
        <f t="shared" si="47"/>
        <v/>
      </c>
    </row>
    <row r="989" spans="1:15" x14ac:dyDescent="0.25">
      <c r="A989">
        <v>7966</v>
      </c>
      <c r="B989" t="s">
        <v>199</v>
      </c>
      <c r="C989" t="s">
        <v>54</v>
      </c>
      <c r="D989">
        <v>0.33333333300000001</v>
      </c>
      <c r="E989">
        <f t="shared" si="45"/>
        <v>0.99999999900000003</v>
      </c>
      <c r="F989" t="str">
        <f t="shared" si="46"/>
        <v/>
      </c>
      <c r="H989">
        <f>A989</f>
        <v>7966</v>
      </c>
      <c r="I989" t="str">
        <f>CONCATENATE("N",RIGHT(B989,5))</f>
        <v>N24033</v>
      </c>
      <c r="J989" t="str">
        <f>C989</f>
        <v>XL3_4710_0000</v>
      </c>
      <c r="K989">
        <f>D989*L989</f>
        <v>0.33333333300000001</v>
      </c>
      <c r="L989">
        <f>IF(LEFT(B989,1)="F",_xlfn.IFNA(VLOOKUP(CONCATENATE("F",RIGHT(B:B,5),C:C),'F &amp; N Factors'!C:M,10,FALSE),1),_xlfn.IFNA(VLOOKUP(CONCATENATE("F",RIGHT(B:B,5),C:C),'F &amp; N Factors'!C:M,11,FALSE),1))</f>
        <v>1</v>
      </c>
      <c r="N989">
        <f>SUMIFS(K:K,I:I,I:I,J:J,J:J)</f>
        <v>0.99999999900000003</v>
      </c>
      <c r="O989" t="str">
        <f t="shared" si="47"/>
        <v/>
      </c>
    </row>
    <row r="990" spans="1:15" x14ac:dyDescent="0.25">
      <c r="A990">
        <v>7966</v>
      </c>
      <c r="B990" t="s">
        <v>199</v>
      </c>
      <c r="C990" t="s">
        <v>55</v>
      </c>
      <c r="D990">
        <v>0.5</v>
      </c>
      <c r="E990">
        <f t="shared" si="45"/>
        <v>1</v>
      </c>
      <c r="F990" t="str">
        <f t="shared" si="46"/>
        <v/>
      </c>
      <c r="H990">
        <f>A990</f>
        <v>7966</v>
      </c>
      <c r="I990" t="str">
        <f>CONCATENATE("N",RIGHT(B990,5))</f>
        <v>N24033</v>
      </c>
      <c r="J990" t="str">
        <f>C990</f>
        <v>XL3_4711_0000</v>
      </c>
      <c r="K990">
        <f>D990*L990</f>
        <v>0.5</v>
      </c>
      <c r="L990">
        <f>IF(LEFT(B990,1)="F",_xlfn.IFNA(VLOOKUP(CONCATENATE("F",RIGHT(B:B,5),C:C),'F &amp; N Factors'!C:M,10,FALSE),1),_xlfn.IFNA(VLOOKUP(CONCATENATE("F",RIGHT(B:B,5),C:C),'F &amp; N Factors'!C:M,11,FALSE),1))</f>
        <v>1</v>
      </c>
      <c r="N990">
        <f>SUMIFS(K:K,I:I,I:I,J:J,J:J)</f>
        <v>1</v>
      </c>
      <c r="O990" t="str">
        <f t="shared" si="47"/>
        <v/>
      </c>
    </row>
    <row r="991" spans="1:15" x14ac:dyDescent="0.25">
      <c r="A991">
        <v>7967</v>
      </c>
      <c r="B991" t="s">
        <v>199</v>
      </c>
      <c r="C991" t="s">
        <v>55</v>
      </c>
      <c r="D991">
        <v>0.5</v>
      </c>
      <c r="E991">
        <f t="shared" si="45"/>
        <v>1</v>
      </c>
      <c r="F991" t="str">
        <f t="shared" si="46"/>
        <v/>
      </c>
      <c r="H991">
        <f>A991</f>
        <v>7967</v>
      </c>
      <c r="I991" t="str">
        <f>CONCATENATE("N",RIGHT(B991,5))</f>
        <v>N24033</v>
      </c>
      <c r="J991" t="str">
        <f>C991</f>
        <v>XL3_4711_0000</v>
      </c>
      <c r="K991">
        <f>D991*L991</f>
        <v>0.5</v>
      </c>
      <c r="L991">
        <f>IF(LEFT(B991,1)="F",_xlfn.IFNA(VLOOKUP(CONCATENATE("F",RIGHT(B:B,5),C:C),'F &amp; N Factors'!C:M,10,FALSE),1),_xlfn.IFNA(VLOOKUP(CONCATENATE("F",RIGHT(B:B,5),C:C),'F &amp; N Factors'!C:M,11,FALSE),1))</f>
        <v>1</v>
      </c>
      <c r="N991">
        <f>SUMIFS(K:K,I:I,I:I,J:J,J:J)</f>
        <v>1</v>
      </c>
      <c r="O991" t="str">
        <f t="shared" si="47"/>
        <v/>
      </c>
    </row>
    <row r="992" spans="1:15" x14ac:dyDescent="0.25">
      <c r="A992">
        <v>7968</v>
      </c>
      <c r="B992" t="s">
        <v>199</v>
      </c>
      <c r="C992" t="s">
        <v>56</v>
      </c>
      <c r="D992">
        <v>0.875</v>
      </c>
      <c r="E992">
        <f t="shared" si="45"/>
        <v>1</v>
      </c>
      <c r="F992" t="str">
        <f t="shared" si="46"/>
        <v/>
      </c>
      <c r="H992">
        <f>A992</f>
        <v>7968</v>
      </c>
      <c r="I992" t="str">
        <f>CONCATENATE("N",RIGHT(B992,5))</f>
        <v>N24033</v>
      </c>
      <c r="J992" t="str">
        <f>C992</f>
        <v>XL3_4712_0000</v>
      </c>
      <c r="K992">
        <f>D992*L992</f>
        <v>0.875</v>
      </c>
      <c r="L992">
        <f>IF(LEFT(B992,1)="F",_xlfn.IFNA(VLOOKUP(CONCATENATE("F",RIGHT(B:B,5),C:C),'F &amp; N Factors'!C:M,10,FALSE),1),_xlfn.IFNA(VLOOKUP(CONCATENATE("F",RIGHT(B:B,5),C:C),'F &amp; N Factors'!C:M,11,FALSE),1))</f>
        <v>1</v>
      </c>
      <c r="N992">
        <f>SUMIFS(K:K,I:I,I:I,J:J,J:J)</f>
        <v>1</v>
      </c>
      <c r="O992" t="str">
        <f t="shared" si="47"/>
        <v/>
      </c>
    </row>
    <row r="993" spans="1:15" x14ac:dyDescent="0.25">
      <c r="A993">
        <v>7969</v>
      </c>
      <c r="B993" t="s">
        <v>199</v>
      </c>
      <c r="C993" t="s">
        <v>56</v>
      </c>
      <c r="D993">
        <v>0.125</v>
      </c>
      <c r="E993">
        <f t="shared" si="45"/>
        <v>1</v>
      </c>
      <c r="F993" t="str">
        <f t="shared" si="46"/>
        <v/>
      </c>
      <c r="H993">
        <f>A993</f>
        <v>7969</v>
      </c>
      <c r="I993" t="str">
        <f>CONCATENATE("N",RIGHT(B993,5))</f>
        <v>N24033</v>
      </c>
      <c r="J993" t="str">
        <f>C993</f>
        <v>XL3_4712_0000</v>
      </c>
      <c r="K993">
        <f>D993*L993</f>
        <v>0.125</v>
      </c>
      <c r="L993">
        <f>IF(LEFT(B993,1)="F",_xlfn.IFNA(VLOOKUP(CONCATENATE("F",RIGHT(B:B,5),C:C),'F &amp; N Factors'!C:M,10,FALSE),1),_xlfn.IFNA(VLOOKUP(CONCATENATE("F",RIGHT(B:B,5),C:C),'F &amp; N Factors'!C:M,11,FALSE),1))</f>
        <v>1</v>
      </c>
      <c r="N993">
        <f>SUMIFS(K:K,I:I,I:I,J:J,J:J)</f>
        <v>1</v>
      </c>
      <c r="O993" t="str">
        <f t="shared" si="47"/>
        <v/>
      </c>
    </row>
    <row r="994" spans="1:15" x14ac:dyDescent="0.25">
      <c r="A994">
        <v>7970</v>
      </c>
      <c r="B994" t="s">
        <v>199</v>
      </c>
      <c r="C994" t="s">
        <v>57</v>
      </c>
      <c r="D994">
        <v>0.33333333300000001</v>
      </c>
      <c r="E994">
        <f t="shared" si="45"/>
        <v>0.99999999900000003</v>
      </c>
      <c r="F994" t="str">
        <f t="shared" si="46"/>
        <v/>
      </c>
      <c r="H994">
        <f>A994</f>
        <v>7970</v>
      </c>
      <c r="I994" t="str">
        <f>CONCATENATE("N",RIGHT(B994,5))</f>
        <v>N24033</v>
      </c>
      <c r="J994" t="str">
        <f>C994</f>
        <v>XL3_4713_0000</v>
      </c>
      <c r="K994">
        <f>D994*L994</f>
        <v>0.33333333300000001</v>
      </c>
      <c r="L994">
        <f>IF(LEFT(B994,1)="F",_xlfn.IFNA(VLOOKUP(CONCATENATE("F",RIGHT(B:B,5),C:C),'F &amp; N Factors'!C:M,10,FALSE),1),_xlfn.IFNA(VLOOKUP(CONCATENATE("F",RIGHT(B:B,5),C:C),'F &amp; N Factors'!C:M,11,FALSE),1))</f>
        <v>1</v>
      </c>
      <c r="N994">
        <f>SUMIFS(K:K,I:I,I:I,J:J,J:J)</f>
        <v>0.99999999900000003</v>
      </c>
      <c r="O994" t="str">
        <f t="shared" si="47"/>
        <v/>
      </c>
    </row>
    <row r="995" spans="1:15" x14ac:dyDescent="0.25">
      <c r="A995">
        <v>7971</v>
      </c>
      <c r="B995" t="s">
        <v>199</v>
      </c>
      <c r="C995" t="s">
        <v>57</v>
      </c>
      <c r="D995">
        <v>0.33333333300000001</v>
      </c>
      <c r="E995">
        <f t="shared" si="45"/>
        <v>0.99999999900000003</v>
      </c>
      <c r="F995" t="str">
        <f t="shared" si="46"/>
        <v/>
      </c>
      <c r="H995">
        <f>A995</f>
        <v>7971</v>
      </c>
      <c r="I995" t="str">
        <f>CONCATENATE("N",RIGHT(B995,5))</f>
        <v>N24033</v>
      </c>
      <c r="J995" t="str">
        <f>C995</f>
        <v>XL3_4713_0000</v>
      </c>
      <c r="K995">
        <f>D995*L995</f>
        <v>0.33333333300000001</v>
      </c>
      <c r="L995">
        <f>IF(LEFT(B995,1)="F",_xlfn.IFNA(VLOOKUP(CONCATENATE("F",RIGHT(B:B,5),C:C),'F &amp; N Factors'!C:M,10,FALSE),1),_xlfn.IFNA(VLOOKUP(CONCATENATE("F",RIGHT(B:B,5),C:C),'F &amp; N Factors'!C:M,11,FALSE),1))</f>
        <v>1</v>
      </c>
      <c r="N995">
        <f>SUMIFS(K:K,I:I,I:I,J:J,J:J)</f>
        <v>0.99999999900000003</v>
      </c>
      <c r="O995" t="str">
        <f t="shared" si="47"/>
        <v/>
      </c>
    </row>
    <row r="996" spans="1:15" x14ac:dyDescent="0.25">
      <c r="A996">
        <v>7972</v>
      </c>
      <c r="B996" t="s">
        <v>199</v>
      </c>
      <c r="C996" t="s">
        <v>57</v>
      </c>
      <c r="D996">
        <v>0.33333333300000001</v>
      </c>
      <c r="E996">
        <f t="shared" si="45"/>
        <v>0.99999999900000003</v>
      </c>
      <c r="F996" t="str">
        <f t="shared" si="46"/>
        <v/>
      </c>
      <c r="H996">
        <f>A996</f>
        <v>7972</v>
      </c>
      <c r="I996" t="str">
        <f>CONCATENATE("N",RIGHT(B996,5))</f>
        <v>N24033</v>
      </c>
      <c r="J996" t="str">
        <f>C996</f>
        <v>XL3_4713_0000</v>
      </c>
      <c r="K996">
        <f>D996*L996</f>
        <v>0.33333333300000001</v>
      </c>
      <c r="L996">
        <f>IF(LEFT(B996,1)="F",_xlfn.IFNA(VLOOKUP(CONCATENATE("F",RIGHT(B:B,5),C:C),'F &amp; N Factors'!C:M,10,FALSE),1),_xlfn.IFNA(VLOOKUP(CONCATENATE("F",RIGHT(B:B,5),C:C),'F &amp; N Factors'!C:M,11,FALSE),1))</f>
        <v>1</v>
      </c>
      <c r="N996">
        <f>SUMIFS(K:K,I:I,I:I,J:J,J:J)</f>
        <v>0.99999999900000003</v>
      </c>
      <c r="O996" t="str">
        <f t="shared" si="47"/>
        <v/>
      </c>
    </row>
    <row r="997" spans="1:15" x14ac:dyDescent="0.25">
      <c r="A997">
        <v>7973</v>
      </c>
      <c r="B997" t="s">
        <v>199</v>
      </c>
      <c r="C997" t="s">
        <v>58</v>
      </c>
      <c r="D997">
        <v>0.16666666699999999</v>
      </c>
      <c r="E997">
        <f t="shared" si="45"/>
        <v>1.0000000019999999</v>
      </c>
      <c r="F997" t="str">
        <f t="shared" si="46"/>
        <v/>
      </c>
      <c r="H997">
        <f>A997</f>
        <v>7973</v>
      </c>
      <c r="I997" t="str">
        <f>CONCATENATE("N",RIGHT(B997,5))</f>
        <v>N24033</v>
      </c>
      <c r="J997" t="str">
        <f>C997</f>
        <v>XL3_4950_0000</v>
      </c>
      <c r="K997">
        <f>D997*L997</f>
        <v>0.16666666699999999</v>
      </c>
      <c r="L997">
        <f>IF(LEFT(B997,1)="F",_xlfn.IFNA(VLOOKUP(CONCATENATE("F",RIGHT(B:B,5),C:C),'F &amp; N Factors'!C:M,10,FALSE),1),_xlfn.IFNA(VLOOKUP(CONCATENATE("F",RIGHT(B:B,5),C:C),'F &amp; N Factors'!C:M,11,FALSE),1))</f>
        <v>1</v>
      </c>
      <c r="N997">
        <f>SUMIFS(K:K,I:I,I:I,J:J,J:J)</f>
        <v>1.0000000019999999</v>
      </c>
      <c r="O997" t="str">
        <f t="shared" si="47"/>
        <v/>
      </c>
    </row>
    <row r="998" spans="1:15" x14ac:dyDescent="0.25">
      <c r="A998">
        <v>7974</v>
      </c>
      <c r="B998" t="s">
        <v>199</v>
      </c>
      <c r="C998" t="s">
        <v>58</v>
      </c>
      <c r="D998">
        <v>0.16666666699999999</v>
      </c>
      <c r="E998">
        <f t="shared" si="45"/>
        <v>1.0000000019999999</v>
      </c>
      <c r="F998" t="str">
        <f t="shared" si="46"/>
        <v/>
      </c>
      <c r="H998">
        <f>A998</f>
        <v>7974</v>
      </c>
      <c r="I998" t="str">
        <f>CONCATENATE("N",RIGHT(B998,5))</f>
        <v>N24033</v>
      </c>
      <c r="J998" t="str">
        <f>C998</f>
        <v>XL3_4950_0000</v>
      </c>
      <c r="K998">
        <f>D998*L998</f>
        <v>0.16666666699999999</v>
      </c>
      <c r="L998">
        <f>IF(LEFT(B998,1)="F",_xlfn.IFNA(VLOOKUP(CONCATENATE("F",RIGHT(B:B,5),C:C),'F &amp; N Factors'!C:M,10,FALSE),1),_xlfn.IFNA(VLOOKUP(CONCATENATE("F",RIGHT(B:B,5),C:C),'F &amp; N Factors'!C:M,11,FALSE),1))</f>
        <v>1</v>
      </c>
      <c r="N998">
        <f>SUMIFS(K:K,I:I,I:I,J:J,J:J)</f>
        <v>1.0000000019999999</v>
      </c>
      <c r="O998" t="str">
        <f t="shared" si="47"/>
        <v/>
      </c>
    </row>
    <row r="999" spans="1:15" x14ac:dyDescent="0.25">
      <c r="A999">
        <v>7975</v>
      </c>
      <c r="B999" t="s">
        <v>199</v>
      </c>
      <c r="C999" t="s">
        <v>58</v>
      </c>
      <c r="D999">
        <v>0.16666666699999999</v>
      </c>
      <c r="E999">
        <f t="shared" si="45"/>
        <v>1.0000000019999999</v>
      </c>
      <c r="F999" t="str">
        <f t="shared" si="46"/>
        <v/>
      </c>
      <c r="H999">
        <f>A999</f>
        <v>7975</v>
      </c>
      <c r="I999" t="str">
        <f>CONCATENATE("N",RIGHT(B999,5))</f>
        <v>N24033</v>
      </c>
      <c r="J999" t="str">
        <f>C999</f>
        <v>XL3_4950_0000</v>
      </c>
      <c r="K999">
        <f>D999*L999</f>
        <v>0.16666666699999999</v>
      </c>
      <c r="L999">
        <f>IF(LEFT(B999,1)="F",_xlfn.IFNA(VLOOKUP(CONCATENATE("F",RIGHT(B:B,5),C:C),'F &amp; N Factors'!C:M,10,FALSE),1),_xlfn.IFNA(VLOOKUP(CONCATENATE("F",RIGHT(B:B,5),C:C),'F &amp; N Factors'!C:M,11,FALSE),1))</f>
        <v>1</v>
      </c>
      <c r="N999">
        <f>SUMIFS(K:K,I:I,I:I,J:J,J:J)</f>
        <v>1.0000000019999999</v>
      </c>
      <c r="O999" t="str">
        <f t="shared" si="47"/>
        <v/>
      </c>
    </row>
    <row r="1000" spans="1:15" x14ac:dyDescent="0.25">
      <c r="A1000">
        <v>7976</v>
      </c>
      <c r="B1000" t="s">
        <v>199</v>
      </c>
      <c r="C1000" t="s">
        <v>58</v>
      </c>
      <c r="D1000">
        <v>0.16666666699999999</v>
      </c>
      <c r="E1000">
        <f t="shared" si="45"/>
        <v>1.0000000019999999</v>
      </c>
      <c r="F1000" t="str">
        <f t="shared" si="46"/>
        <v/>
      </c>
      <c r="H1000">
        <f>A1000</f>
        <v>7976</v>
      </c>
      <c r="I1000" t="str">
        <f>CONCATENATE("N",RIGHT(B1000,5))</f>
        <v>N24033</v>
      </c>
      <c r="J1000" t="str">
        <f>C1000</f>
        <v>XL3_4950_0000</v>
      </c>
      <c r="K1000">
        <f>D1000*L1000</f>
        <v>0.16666666699999999</v>
      </c>
      <c r="L1000">
        <f>IF(LEFT(B1000,1)="F",_xlfn.IFNA(VLOOKUP(CONCATENATE("F",RIGHT(B:B,5),C:C),'F &amp; N Factors'!C:M,10,FALSE),1),_xlfn.IFNA(VLOOKUP(CONCATENATE("F",RIGHT(B:B,5),C:C),'F &amp; N Factors'!C:M,11,FALSE),1))</f>
        <v>1</v>
      </c>
      <c r="N1000">
        <f>SUMIFS(K:K,I:I,I:I,J:J,J:J)</f>
        <v>1.0000000019999999</v>
      </c>
      <c r="O1000" t="str">
        <f t="shared" si="47"/>
        <v/>
      </c>
    </row>
    <row r="1001" spans="1:15" x14ac:dyDescent="0.25">
      <c r="A1001">
        <v>7977</v>
      </c>
      <c r="B1001" t="s">
        <v>199</v>
      </c>
      <c r="C1001" t="s">
        <v>58</v>
      </c>
      <c r="D1001">
        <v>0.16666666699999999</v>
      </c>
      <c r="E1001">
        <f t="shared" si="45"/>
        <v>1.0000000019999999</v>
      </c>
      <c r="F1001" t="str">
        <f t="shared" si="46"/>
        <v/>
      </c>
      <c r="H1001">
        <f>A1001</f>
        <v>7977</v>
      </c>
      <c r="I1001" t="str">
        <f>CONCATENATE("N",RIGHT(B1001,5))</f>
        <v>N24033</v>
      </c>
      <c r="J1001" t="str">
        <f>C1001</f>
        <v>XL3_4950_0000</v>
      </c>
      <c r="K1001">
        <f>D1001*L1001</f>
        <v>0.16666666699999999</v>
      </c>
      <c r="L1001">
        <f>IF(LEFT(B1001,1)="F",_xlfn.IFNA(VLOOKUP(CONCATENATE("F",RIGHT(B:B,5),C:C),'F &amp; N Factors'!C:M,10,FALSE),1),_xlfn.IFNA(VLOOKUP(CONCATENATE("F",RIGHT(B:B,5),C:C),'F &amp; N Factors'!C:M,11,FALSE),1))</f>
        <v>1</v>
      </c>
      <c r="N1001">
        <f>SUMIFS(K:K,I:I,I:I,J:J,J:J)</f>
        <v>1.0000000019999999</v>
      </c>
      <c r="O1001" t="str">
        <f t="shared" si="47"/>
        <v/>
      </c>
    </row>
    <row r="1002" spans="1:15" x14ac:dyDescent="0.25">
      <c r="A1002">
        <v>7978</v>
      </c>
      <c r="B1002" t="s">
        <v>199</v>
      </c>
      <c r="C1002" t="s">
        <v>58</v>
      </c>
      <c r="D1002">
        <v>0.16666666699999999</v>
      </c>
      <c r="E1002">
        <f t="shared" si="45"/>
        <v>1.0000000019999999</v>
      </c>
      <c r="F1002" t="str">
        <f t="shared" si="46"/>
        <v/>
      </c>
      <c r="H1002">
        <f>A1002</f>
        <v>7978</v>
      </c>
      <c r="I1002" t="str">
        <f>CONCATENATE("N",RIGHT(B1002,5))</f>
        <v>N24033</v>
      </c>
      <c r="J1002" t="str">
        <f>C1002</f>
        <v>XL3_4950_0000</v>
      </c>
      <c r="K1002">
        <f>D1002*L1002</f>
        <v>0.16666666699999999</v>
      </c>
      <c r="L1002">
        <f>IF(LEFT(B1002,1)="F",_xlfn.IFNA(VLOOKUP(CONCATENATE("F",RIGHT(B:B,5),C:C),'F &amp; N Factors'!C:M,10,FALSE),1),_xlfn.IFNA(VLOOKUP(CONCATENATE("F",RIGHT(B:B,5),C:C),'F &amp; N Factors'!C:M,11,FALSE),1))</f>
        <v>1</v>
      </c>
      <c r="N1002">
        <f>SUMIFS(K:K,I:I,I:I,J:J,J:J)</f>
        <v>1.0000000019999999</v>
      </c>
      <c r="O1002" t="str">
        <f t="shared" si="47"/>
        <v/>
      </c>
    </row>
    <row r="1003" spans="1:15" x14ac:dyDescent="0.25">
      <c r="A1003">
        <v>7979</v>
      </c>
      <c r="B1003" t="s">
        <v>199</v>
      </c>
      <c r="C1003" t="s">
        <v>86</v>
      </c>
      <c r="D1003">
        <v>0.5</v>
      </c>
      <c r="E1003">
        <f t="shared" si="45"/>
        <v>1</v>
      </c>
      <c r="F1003" t="str">
        <f t="shared" si="46"/>
        <v/>
      </c>
      <c r="H1003">
        <f>A1003</f>
        <v>7979</v>
      </c>
      <c r="I1003" t="str">
        <f>CONCATENATE("N",RIGHT(B1003,5))</f>
        <v>N24033</v>
      </c>
      <c r="J1003" t="str">
        <f>C1003</f>
        <v>XL3_4951_0000</v>
      </c>
      <c r="K1003">
        <f>D1003*L1003</f>
        <v>0.5</v>
      </c>
      <c r="L1003">
        <f>IF(LEFT(B1003,1)="F",_xlfn.IFNA(VLOOKUP(CONCATENATE("F",RIGHT(B:B,5),C:C),'F &amp; N Factors'!C:M,10,FALSE),1),_xlfn.IFNA(VLOOKUP(CONCATENATE("F",RIGHT(B:B,5),C:C),'F &amp; N Factors'!C:M,11,FALSE),1))</f>
        <v>1</v>
      </c>
      <c r="N1003">
        <f>SUMIFS(K:K,I:I,I:I,J:J,J:J)</f>
        <v>1</v>
      </c>
      <c r="O1003" t="str">
        <f t="shared" si="47"/>
        <v/>
      </c>
    </row>
    <row r="1004" spans="1:15" x14ac:dyDescent="0.25">
      <c r="A1004">
        <v>7980</v>
      </c>
      <c r="B1004" t="s">
        <v>199</v>
      </c>
      <c r="C1004" t="s">
        <v>86</v>
      </c>
      <c r="D1004">
        <v>0.5</v>
      </c>
      <c r="E1004">
        <f t="shared" si="45"/>
        <v>1</v>
      </c>
      <c r="F1004" t="str">
        <f t="shared" si="46"/>
        <v/>
      </c>
      <c r="H1004">
        <f>A1004</f>
        <v>7980</v>
      </c>
      <c r="I1004" t="str">
        <f>CONCATENATE("N",RIGHT(B1004,5))</f>
        <v>N24033</v>
      </c>
      <c r="J1004" t="str">
        <f>C1004</f>
        <v>XL3_4951_0000</v>
      </c>
      <c r="K1004">
        <f>D1004*L1004</f>
        <v>0.5</v>
      </c>
      <c r="L1004">
        <f>IF(LEFT(B1004,1)="F",_xlfn.IFNA(VLOOKUP(CONCATENATE("F",RIGHT(B:B,5),C:C),'F &amp; N Factors'!C:M,10,FALSE),1),_xlfn.IFNA(VLOOKUP(CONCATENATE("F",RIGHT(B:B,5),C:C),'F &amp; N Factors'!C:M,11,FALSE),1))</f>
        <v>1</v>
      </c>
      <c r="N1004">
        <f>SUMIFS(K:K,I:I,I:I,J:J,J:J)</f>
        <v>1</v>
      </c>
      <c r="O1004" t="str">
        <f t="shared" si="47"/>
        <v/>
      </c>
    </row>
    <row r="1005" spans="1:15" x14ac:dyDescent="0.25">
      <c r="A1005">
        <v>7888</v>
      </c>
      <c r="B1005" t="s">
        <v>199</v>
      </c>
      <c r="C1005" t="s">
        <v>87</v>
      </c>
      <c r="D1005">
        <v>0.25</v>
      </c>
      <c r="E1005">
        <f t="shared" si="45"/>
        <v>1</v>
      </c>
      <c r="F1005" t="str">
        <f t="shared" si="46"/>
        <v/>
      </c>
      <c r="H1005">
        <f>A1005</f>
        <v>7888</v>
      </c>
      <c r="I1005" t="str">
        <f>CONCATENATE("N",RIGHT(B1005,5))</f>
        <v>N24033</v>
      </c>
      <c r="J1005" t="str">
        <f>C1005</f>
        <v>XL3_4952_0000</v>
      </c>
      <c r="K1005">
        <f>D1005*L1005</f>
        <v>0.25</v>
      </c>
      <c r="L1005">
        <f>IF(LEFT(B1005,1)="F",_xlfn.IFNA(VLOOKUP(CONCATENATE("F",RIGHT(B:B,5),C:C),'F &amp; N Factors'!C:M,10,FALSE),1),_xlfn.IFNA(VLOOKUP(CONCATENATE("F",RIGHT(B:B,5),C:C),'F &amp; N Factors'!C:M,11,FALSE),1))</f>
        <v>1</v>
      </c>
      <c r="N1005">
        <f>SUMIFS(K:K,I:I,I:I,J:J,J:J)</f>
        <v>1</v>
      </c>
      <c r="O1005" t="str">
        <f t="shared" si="47"/>
        <v/>
      </c>
    </row>
    <row r="1006" spans="1:15" x14ac:dyDescent="0.25">
      <c r="A1006">
        <v>7889</v>
      </c>
      <c r="B1006" t="s">
        <v>199</v>
      </c>
      <c r="C1006" t="s">
        <v>87</v>
      </c>
      <c r="D1006">
        <v>0.5</v>
      </c>
      <c r="E1006">
        <f t="shared" si="45"/>
        <v>1</v>
      </c>
      <c r="F1006" t="str">
        <f t="shared" si="46"/>
        <v/>
      </c>
      <c r="H1006">
        <f>A1006</f>
        <v>7889</v>
      </c>
      <c r="I1006" t="str">
        <f>CONCATENATE("N",RIGHT(B1006,5))</f>
        <v>N24033</v>
      </c>
      <c r="J1006" t="str">
        <f>C1006</f>
        <v>XL3_4952_0000</v>
      </c>
      <c r="K1006">
        <f>D1006*L1006</f>
        <v>0.5</v>
      </c>
      <c r="L1006">
        <f>IF(LEFT(B1006,1)="F",_xlfn.IFNA(VLOOKUP(CONCATENATE("F",RIGHT(B:B,5),C:C),'F &amp; N Factors'!C:M,10,FALSE),1),_xlfn.IFNA(VLOOKUP(CONCATENATE("F",RIGHT(B:B,5),C:C),'F &amp; N Factors'!C:M,11,FALSE),1))</f>
        <v>1</v>
      </c>
      <c r="N1006">
        <f>SUMIFS(K:K,I:I,I:I,J:J,J:J)</f>
        <v>1</v>
      </c>
      <c r="O1006" t="str">
        <f t="shared" si="47"/>
        <v/>
      </c>
    </row>
    <row r="1007" spans="1:15" x14ac:dyDescent="0.25">
      <c r="A1007">
        <v>7890</v>
      </c>
      <c r="B1007" t="s">
        <v>199</v>
      </c>
      <c r="C1007" t="s">
        <v>87</v>
      </c>
      <c r="D1007">
        <v>0.25</v>
      </c>
      <c r="E1007">
        <f t="shared" si="45"/>
        <v>1</v>
      </c>
      <c r="F1007" t="str">
        <f t="shared" si="46"/>
        <v/>
      </c>
      <c r="H1007">
        <f>A1007</f>
        <v>7890</v>
      </c>
      <c r="I1007" t="str">
        <f>CONCATENATE("N",RIGHT(B1007,5))</f>
        <v>N24033</v>
      </c>
      <c r="J1007" t="str">
        <f>C1007</f>
        <v>XL3_4952_0000</v>
      </c>
      <c r="K1007">
        <f>D1007*L1007</f>
        <v>0.25</v>
      </c>
      <c r="L1007">
        <f>IF(LEFT(B1007,1)="F",_xlfn.IFNA(VLOOKUP(CONCATENATE("F",RIGHT(B:B,5),C:C),'F &amp; N Factors'!C:M,10,FALSE),1),_xlfn.IFNA(VLOOKUP(CONCATENATE("F",RIGHT(B:B,5),C:C),'F &amp; N Factors'!C:M,11,FALSE),1))</f>
        <v>1</v>
      </c>
      <c r="N1007">
        <f>SUMIFS(K:K,I:I,I:I,J:J,J:J)</f>
        <v>1</v>
      </c>
      <c r="O1007" t="str">
        <f t="shared" si="47"/>
        <v/>
      </c>
    </row>
    <row r="1008" spans="1:15" x14ac:dyDescent="0.25">
      <c r="A1008">
        <v>9046</v>
      </c>
      <c r="B1008" t="s">
        <v>205</v>
      </c>
      <c r="C1008" t="s">
        <v>93</v>
      </c>
      <c r="D1008">
        <v>1</v>
      </c>
      <c r="E1008">
        <f t="shared" si="45"/>
        <v>1</v>
      </c>
      <c r="F1008" t="str">
        <f t="shared" si="46"/>
        <v/>
      </c>
      <c r="H1008">
        <f>A1008</f>
        <v>9046</v>
      </c>
      <c r="I1008" t="str">
        <f>CONCATENATE("N",RIGHT(B1008,5))</f>
        <v>N24035</v>
      </c>
      <c r="J1008" t="str">
        <f>C1008</f>
        <v>EM2_4101_0000</v>
      </c>
      <c r="K1008">
        <f>D1008*L1008</f>
        <v>0.99665437873905915</v>
      </c>
      <c r="L1008">
        <f>IF(LEFT(B1008,1)="F",_xlfn.IFNA(VLOOKUP(CONCATENATE("F",RIGHT(B:B,5),C:C),'F &amp; N Factors'!C:M,10,FALSE),1),_xlfn.IFNA(VLOOKUP(CONCATENATE("F",RIGHT(B:B,5),C:C),'F &amp; N Factors'!C:M,11,FALSE),1))</f>
        <v>0.99665437873905915</v>
      </c>
      <c r="N1008">
        <f>SUMIFS(K:K,I:I,I:I,J:J,J:J)</f>
        <v>1</v>
      </c>
      <c r="O1008" t="str">
        <f t="shared" si="47"/>
        <v/>
      </c>
    </row>
    <row r="1009" spans="1:15" x14ac:dyDescent="0.25">
      <c r="A1009">
        <v>9856</v>
      </c>
      <c r="B1009" t="s">
        <v>205</v>
      </c>
      <c r="C1009" t="s">
        <v>184</v>
      </c>
      <c r="D1009">
        <v>0.1</v>
      </c>
      <c r="E1009">
        <f t="shared" si="45"/>
        <v>0.99999999999999989</v>
      </c>
      <c r="F1009" t="str">
        <f t="shared" si="46"/>
        <v/>
      </c>
      <c r="H1009">
        <f>A1009</f>
        <v>9856</v>
      </c>
      <c r="I1009" t="str">
        <f>CONCATENATE("N",RIGHT(B1009,5))</f>
        <v>N24035</v>
      </c>
      <c r="J1009" t="str">
        <f>C1009</f>
        <v>EU0_3700_0000</v>
      </c>
      <c r="K1009">
        <f>D1009*L1009</f>
        <v>0.1</v>
      </c>
      <c r="L1009">
        <f>IF(LEFT(B1009,1)="F",_xlfn.IFNA(VLOOKUP(CONCATENATE("F",RIGHT(B:B,5),C:C),'F &amp; N Factors'!C:M,10,FALSE),1),_xlfn.IFNA(VLOOKUP(CONCATENATE("F",RIGHT(B:B,5),C:C),'F &amp; N Factors'!C:M,11,FALSE),1))</f>
        <v>1</v>
      </c>
      <c r="N1009">
        <f>SUMIFS(K:K,I:I,I:I,J:J,J:J)</f>
        <v>0.99999999999999989</v>
      </c>
      <c r="O1009" t="str">
        <f t="shared" si="47"/>
        <v/>
      </c>
    </row>
    <row r="1010" spans="1:15" x14ac:dyDescent="0.25">
      <c r="A1010">
        <v>9857</v>
      </c>
      <c r="B1010" t="s">
        <v>205</v>
      </c>
      <c r="C1010" t="s">
        <v>184</v>
      </c>
      <c r="D1010">
        <v>0.25</v>
      </c>
      <c r="E1010">
        <f t="shared" si="45"/>
        <v>0.99999999999999989</v>
      </c>
      <c r="F1010" t="str">
        <f t="shared" si="46"/>
        <v/>
      </c>
      <c r="H1010">
        <f>A1010</f>
        <v>9857</v>
      </c>
      <c r="I1010" t="str">
        <f>CONCATENATE("N",RIGHT(B1010,5))</f>
        <v>N24035</v>
      </c>
      <c r="J1010" t="str">
        <f>C1010</f>
        <v>EU0_3700_0000</v>
      </c>
      <c r="K1010">
        <f>D1010*L1010</f>
        <v>0.25</v>
      </c>
      <c r="L1010">
        <f>IF(LEFT(B1010,1)="F",_xlfn.IFNA(VLOOKUP(CONCATENATE("F",RIGHT(B:B,5),C:C),'F &amp; N Factors'!C:M,10,FALSE),1),_xlfn.IFNA(VLOOKUP(CONCATENATE("F",RIGHT(B:B,5),C:C),'F &amp; N Factors'!C:M,11,FALSE),1))</f>
        <v>1</v>
      </c>
      <c r="N1010">
        <f>SUMIFS(K:K,I:I,I:I,J:J,J:J)</f>
        <v>0.99999999999999989</v>
      </c>
      <c r="O1010" t="str">
        <f t="shared" si="47"/>
        <v/>
      </c>
    </row>
    <row r="1011" spans="1:15" x14ac:dyDescent="0.25">
      <c r="A1011">
        <v>9858</v>
      </c>
      <c r="B1011" t="s">
        <v>205</v>
      </c>
      <c r="C1011" t="s">
        <v>184</v>
      </c>
      <c r="D1011">
        <v>0.1</v>
      </c>
      <c r="E1011">
        <f t="shared" si="45"/>
        <v>0.99999999999999989</v>
      </c>
      <c r="F1011" t="str">
        <f t="shared" si="46"/>
        <v/>
      </c>
      <c r="H1011">
        <f>A1011</f>
        <v>9858</v>
      </c>
      <c r="I1011" t="str">
        <f>CONCATENATE("N",RIGHT(B1011,5))</f>
        <v>N24035</v>
      </c>
      <c r="J1011" t="str">
        <f>C1011</f>
        <v>EU0_3700_0000</v>
      </c>
      <c r="K1011">
        <f>D1011*L1011</f>
        <v>0.1</v>
      </c>
      <c r="L1011">
        <f>IF(LEFT(B1011,1)="F",_xlfn.IFNA(VLOOKUP(CONCATENATE("F",RIGHT(B:B,5),C:C),'F &amp; N Factors'!C:M,10,FALSE),1),_xlfn.IFNA(VLOOKUP(CONCATENATE("F",RIGHT(B:B,5),C:C),'F &amp; N Factors'!C:M,11,FALSE),1))</f>
        <v>1</v>
      </c>
      <c r="N1011">
        <f>SUMIFS(K:K,I:I,I:I,J:J,J:J)</f>
        <v>0.99999999999999989</v>
      </c>
      <c r="O1011" t="str">
        <f t="shared" si="47"/>
        <v/>
      </c>
    </row>
    <row r="1012" spans="1:15" x14ac:dyDescent="0.25">
      <c r="A1012">
        <v>9859</v>
      </c>
      <c r="B1012" t="s">
        <v>205</v>
      </c>
      <c r="C1012" t="s">
        <v>184</v>
      </c>
      <c r="D1012">
        <v>0.1</v>
      </c>
      <c r="E1012">
        <f t="shared" si="45"/>
        <v>0.99999999999999989</v>
      </c>
      <c r="F1012" t="str">
        <f t="shared" si="46"/>
        <v/>
      </c>
      <c r="H1012">
        <f>A1012</f>
        <v>9859</v>
      </c>
      <c r="I1012" t="str">
        <f>CONCATENATE("N",RIGHT(B1012,5))</f>
        <v>N24035</v>
      </c>
      <c r="J1012" t="str">
        <f>C1012</f>
        <v>EU0_3700_0000</v>
      </c>
      <c r="K1012">
        <f>D1012*L1012</f>
        <v>0.1</v>
      </c>
      <c r="L1012">
        <f>IF(LEFT(B1012,1)="F",_xlfn.IFNA(VLOOKUP(CONCATENATE("F",RIGHT(B:B,5),C:C),'F &amp; N Factors'!C:M,10,FALSE),1),_xlfn.IFNA(VLOOKUP(CONCATENATE("F",RIGHT(B:B,5),C:C),'F &amp; N Factors'!C:M,11,FALSE),1))</f>
        <v>1</v>
      </c>
      <c r="N1012">
        <f>SUMIFS(K:K,I:I,I:I,J:J,J:J)</f>
        <v>0.99999999999999989</v>
      </c>
      <c r="O1012" t="str">
        <f t="shared" si="47"/>
        <v/>
      </c>
    </row>
    <row r="1013" spans="1:15" x14ac:dyDescent="0.25">
      <c r="A1013">
        <v>9860</v>
      </c>
      <c r="B1013" t="s">
        <v>205</v>
      </c>
      <c r="C1013" t="s">
        <v>184</v>
      </c>
      <c r="D1013">
        <v>0.25</v>
      </c>
      <c r="E1013">
        <f t="shared" si="45"/>
        <v>0.99999999999999989</v>
      </c>
      <c r="F1013" t="str">
        <f t="shared" si="46"/>
        <v/>
      </c>
      <c r="H1013">
        <f>A1013</f>
        <v>9860</v>
      </c>
      <c r="I1013" t="str">
        <f>CONCATENATE("N",RIGHT(B1013,5))</f>
        <v>N24035</v>
      </c>
      <c r="J1013" t="str">
        <f>C1013</f>
        <v>EU0_3700_0000</v>
      </c>
      <c r="K1013">
        <f>D1013*L1013</f>
        <v>0.25</v>
      </c>
      <c r="L1013">
        <f>IF(LEFT(B1013,1)="F",_xlfn.IFNA(VLOOKUP(CONCATENATE("F",RIGHT(B:B,5),C:C),'F &amp; N Factors'!C:M,10,FALSE),1),_xlfn.IFNA(VLOOKUP(CONCATENATE("F",RIGHT(B:B,5),C:C),'F &amp; N Factors'!C:M,11,FALSE),1))</f>
        <v>1</v>
      </c>
      <c r="N1013">
        <f>SUMIFS(K:K,I:I,I:I,J:J,J:J)</f>
        <v>0.99999999999999989</v>
      </c>
      <c r="O1013" t="str">
        <f t="shared" si="47"/>
        <v/>
      </c>
    </row>
    <row r="1014" spans="1:15" x14ac:dyDescent="0.25">
      <c r="A1014">
        <v>9861</v>
      </c>
      <c r="B1014" t="s">
        <v>205</v>
      </c>
      <c r="C1014" t="s">
        <v>184</v>
      </c>
      <c r="D1014">
        <v>0.1</v>
      </c>
      <c r="E1014">
        <f t="shared" si="45"/>
        <v>0.99999999999999989</v>
      </c>
      <c r="F1014" t="str">
        <f t="shared" si="46"/>
        <v/>
      </c>
      <c r="H1014">
        <f>A1014</f>
        <v>9861</v>
      </c>
      <c r="I1014" t="str">
        <f>CONCATENATE("N",RIGHT(B1014,5))</f>
        <v>N24035</v>
      </c>
      <c r="J1014" t="str">
        <f>C1014</f>
        <v>EU0_3700_0000</v>
      </c>
      <c r="K1014">
        <f>D1014*L1014</f>
        <v>0.1</v>
      </c>
      <c r="L1014">
        <f>IF(LEFT(B1014,1)="F",_xlfn.IFNA(VLOOKUP(CONCATENATE("F",RIGHT(B:B,5),C:C),'F &amp; N Factors'!C:M,10,FALSE),1),_xlfn.IFNA(VLOOKUP(CONCATENATE("F",RIGHT(B:B,5),C:C),'F &amp; N Factors'!C:M,11,FALSE),1))</f>
        <v>1</v>
      </c>
      <c r="N1014">
        <f>SUMIFS(K:K,I:I,I:I,J:J,J:J)</f>
        <v>0.99999999999999989</v>
      </c>
      <c r="O1014" t="str">
        <f t="shared" si="47"/>
        <v/>
      </c>
    </row>
    <row r="1015" spans="1:15" x14ac:dyDescent="0.25">
      <c r="A1015">
        <v>9862</v>
      </c>
      <c r="B1015" t="s">
        <v>205</v>
      </c>
      <c r="C1015" t="s">
        <v>184</v>
      </c>
      <c r="D1015">
        <v>0.1</v>
      </c>
      <c r="E1015">
        <f t="shared" si="45"/>
        <v>0.99999999999999989</v>
      </c>
      <c r="F1015" t="str">
        <f t="shared" si="46"/>
        <v/>
      </c>
      <c r="H1015">
        <f>A1015</f>
        <v>9862</v>
      </c>
      <c r="I1015" t="str">
        <f>CONCATENATE("N",RIGHT(B1015,5))</f>
        <v>N24035</v>
      </c>
      <c r="J1015" t="str">
        <f>C1015</f>
        <v>EU0_3700_0000</v>
      </c>
      <c r="K1015">
        <f>D1015*L1015</f>
        <v>0.1</v>
      </c>
      <c r="L1015">
        <f>IF(LEFT(B1015,1)="F",_xlfn.IFNA(VLOOKUP(CONCATENATE("F",RIGHT(B:B,5),C:C),'F &amp; N Factors'!C:M,10,FALSE),1),_xlfn.IFNA(VLOOKUP(CONCATENATE("F",RIGHT(B:B,5),C:C),'F &amp; N Factors'!C:M,11,FALSE),1))</f>
        <v>1</v>
      </c>
      <c r="N1015">
        <f>SUMIFS(K:K,I:I,I:I,J:J,J:J)</f>
        <v>0.99999999999999989</v>
      </c>
      <c r="O1015" t="str">
        <f t="shared" si="47"/>
        <v/>
      </c>
    </row>
    <row r="1016" spans="1:15" x14ac:dyDescent="0.25">
      <c r="A1016">
        <v>9862</v>
      </c>
      <c r="B1016" t="s">
        <v>205</v>
      </c>
      <c r="C1016" t="s">
        <v>185</v>
      </c>
      <c r="D1016">
        <v>0.1</v>
      </c>
      <c r="E1016">
        <f t="shared" si="45"/>
        <v>1.0000000000000002</v>
      </c>
      <c r="F1016" t="str">
        <f t="shared" si="46"/>
        <v/>
      </c>
      <c r="H1016">
        <f>A1016</f>
        <v>9862</v>
      </c>
      <c r="I1016" t="str">
        <f>CONCATENATE("N",RIGHT(B1016,5))</f>
        <v>N24035</v>
      </c>
      <c r="J1016" t="str">
        <f>C1016</f>
        <v>EU0_3720_0000</v>
      </c>
      <c r="K1016">
        <f>D1016*L1016</f>
        <v>0.1</v>
      </c>
      <c r="L1016">
        <f>IF(LEFT(B1016,1)="F",_xlfn.IFNA(VLOOKUP(CONCATENATE("F",RIGHT(B:B,5),C:C),'F &amp; N Factors'!C:M,10,FALSE),1),_xlfn.IFNA(VLOOKUP(CONCATENATE("F",RIGHT(B:B,5),C:C),'F &amp; N Factors'!C:M,11,FALSE),1))</f>
        <v>1</v>
      </c>
      <c r="N1016">
        <f>SUMIFS(K:K,I:I,I:I,J:J,J:J)</f>
        <v>1.0000000000000002</v>
      </c>
      <c r="O1016" t="str">
        <f t="shared" si="47"/>
        <v/>
      </c>
    </row>
    <row r="1017" spans="1:15" x14ac:dyDescent="0.25">
      <c r="A1017">
        <v>9863</v>
      </c>
      <c r="B1017" t="s">
        <v>205</v>
      </c>
      <c r="C1017" t="s">
        <v>185</v>
      </c>
      <c r="D1017">
        <v>0.2</v>
      </c>
      <c r="E1017">
        <f t="shared" si="45"/>
        <v>1.0000000000000002</v>
      </c>
      <c r="F1017" t="str">
        <f t="shared" si="46"/>
        <v/>
      </c>
      <c r="H1017">
        <f>A1017</f>
        <v>9863</v>
      </c>
      <c r="I1017" t="str">
        <f>CONCATENATE("N",RIGHT(B1017,5))</f>
        <v>N24035</v>
      </c>
      <c r="J1017" t="str">
        <f>C1017</f>
        <v>EU0_3720_0000</v>
      </c>
      <c r="K1017">
        <f>D1017*L1017</f>
        <v>0.2</v>
      </c>
      <c r="L1017">
        <f>IF(LEFT(B1017,1)="F",_xlfn.IFNA(VLOOKUP(CONCATENATE("F",RIGHT(B:B,5),C:C),'F &amp; N Factors'!C:M,10,FALSE),1),_xlfn.IFNA(VLOOKUP(CONCATENATE("F",RIGHT(B:B,5),C:C),'F &amp; N Factors'!C:M,11,FALSE),1))</f>
        <v>1</v>
      </c>
      <c r="N1017">
        <f>SUMIFS(K:K,I:I,I:I,J:J,J:J)</f>
        <v>1.0000000000000002</v>
      </c>
      <c r="O1017" t="str">
        <f t="shared" si="47"/>
        <v/>
      </c>
    </row>
    <row r="1018" spans="1:15" x14ac:dyDescent="0.25">
      <c r="A1018">
        <v>9864</v>
      </c>
      <c r="B1018" t="s">
        <v>205</v>
      </c>
      <c r="C1018" t="s">
        <v>185</v>
      </c>
      <c r="D1018">
        <v>0.4</v>
      </c>
      <c r="E1018">
        <f t="shared" si="45"/>
        <v>1.0000000000000002</v>
      </c>
      <c r="F1018" t="str">
        <f t="shared" si="46"/>
        <v/>
      </c>
      <c r="H1018">
        <f>A1018</f>
        <v>9864</v>
      </c>
      <c r="I1018" t="str">
        <f>CONCATENATE("N",RIGHT(B1018,5))</f>
        <v>N24035</v>
      </c>
      <c r="J1018" t="str">
        <f>C1018</f>
        <v>EU0_3720_0000</v>
      </c>
      <c r="K1018">
        <f>D1018*L1018</f>
        <v>0.4</v>
      </c>
      <c r="L1018">
        <f>IF(LEFT(B1018,1)="F",_xlfn.IFNA(VLOOKUP(CONCATENATE("F",RIGHT(B:B,5),C:C),'F &amp; N Factors'!C:M,10,FALSE),1),_xlfn.IFNA(VLOOKUP(CONCATENATE("F",RIGHT(B:B,5),C:C),'F &amp; N Factors'!C:M,11,FALSE),1))</f>
        <v>1</v>
      </c>
      <c r="N1018">
        <f>SUMIFS(K:K,I:I,I:I,J:J,J:J)</f>
        <v>1.0000000000000002</v>
      </c>
      <c r="O1018" t="str">
        <f t="shared" si="47"/>
        <v/>
      </c>
    </row>
    <row r="1019" spans="1:15" x14ac:dyDescent="0.25">
      <c r="A1019">
        <v>9865</v>
      </c>
      <c r="B1019" t="s">
        <v>205</v>
      </c>
      <c r="C1019" t="s">
        <v>185</v>
      </c>
      <c r="D1019">
        <v>0.2</v>
      </c>
      <c r="E1019">
        <f t="shared" si="45"/>
        <v>1.0000000000000002</v>
      </c>
      <c r="F1019" t="str">
        <f t="shared" si="46"/>
        <v/>
      </c>
      <c r="H1019">
        <f>A1019</f>
        <v>9865</v>
      </c>
      <c r="I1019" t="str">
        <f>CONCATENATE("N",RIGHT(B1019,5))</f>
        <v>N24035</v>
      </c>
      <c r="J1019" t="str">
        <f>C1019</f>
        <v>EU0_3720_0000</v>
      </c>
      <c r="K1019">
        <f>D1019*L1019</f>
        <v>0.2</v>
      </c>
      <c r="L1019">
        <f>IF(LEFT(B1019,1)="F",_xlfn.IFNA(VLOOKUP(CONCATENATE("F",RIGHT(B:B,5),C:C),'F &amp; N Factors'!C:M,10,FALSE),1),_xlfn.IFNA(VLOOKUP(CONCATENATE("F",RIGHT(B:B,5),C:C),'F &amp; N Factors'!C:M,11,FALSE),1))</f>
        <v>1</v>
      </c>
      <c r="N1019">
        <f>SUMIFS(K:K,I:I,I:I,J:J,J:J)</f>
        <v>1.0000000000000002</v>
      </c>
      <c r="O1019" t="str">
        <f t="shared" si="47"/>
        <v/>
      </c>
    </row>
    <row r="1020" spans="1:15" x14ac:dyDescent="0.25">
      <c r="A1020">
        <v>9866</v>
      </c>
      <c r="B1020" t="s">
        <v>205</v>
      </c>
      <c r="C1020" t="s">
        <v>185</v>
      </c>
      <c r="D1020">
        <v>0.1</v>
      </c>
      <c r="E1020">
        <f t="shared" si="45"/>
        <v>1.0000000000000002</v>
      </c>
      <c r="F1020" t="str">
        <f t="shared" si="46"/>
        <v/>
      </c>
      <c r="H1020">
        <f>A1020</f>
        <v>9866</v>
      </c>
      <c r="I1020" t="str">
        <f>CONCATENATE("N",RIGHT(B1020,5))</f>
        <v>N24035</v>
      </c>
      <c r="J1020" t="str">
        <f>C1020</f>
        <v>EU0_3720_0000</v>
      </c>
      <c r="K1020">
        <f>D1020*L1020</f>
        <v>0.1</v>
      </c>
      <c r="L1020">
        <f>IF(LEFT(B1020,1)="F",_xlfn.IFNA(VLOOKUP(CONCATENATE("F",RIGHT(B:B,5),C:C),'F &amp; N Factors'!C:M,10,FALSE),1),_xlfn.IFNA(VLOOKUP(CONCATENATE("F",RIGHT(B:B,5),C:C),'F &amp; N Factors'!C:M,11,FALSE),1))</f>
        <v>1</v>
      </c>
      <c r="N1020">
        <f>SUMIFS(K:K,I:I,I:I,J:J,J:J)</f>
        <v>1.0000000000000002</v>
      </c>
      <c r="O1020" t="str">
        <f t="shared" si="47"/>
        <v/>
      </c>
    </row>
    <row r="1021" spans="1:15" x14ac:dyDescent="0.25">
      <c r="A1021">
        <v>9862</v>
      </c>
      <c r="B1021" t="s">
        <v>205</v>
      </c>
      <c r="C1021" t="s">
        <v>206</v>
      </c>
      <c r="D1021">
        <v>1</v>
      </c>
      <c r="E1021">
        <f t="shared" si="45"/>
        <v>1</v>
      </c>
      <c r="F1021" t="str">
        <f t="shared" si="46"/>
        <v/>
      </c>
      <c r="H1021">
        <f>A1021</f>
        <v>9862</v>
      </c>
      <c r="I1021" t="str">
        <f>CONCATENATE("N",RIGHT(B1021,5))</f>
        <v>N24035</v>
      </c>
      <c r="J1021" t="str">
        <f>C1021</f>
        <v>EU0_3721_0000</v>
      </c>
      <c r="K1021">
        <f>D1021*L1021</f>
        <v>1</v>
      </c>
      <c r="L1021">
        <f>IF(LEFT(B1021,1)="F",_xlfn.IFNA(VLOOKUP(CONCATENATE("F",RIGHT(B:B,5),C:C),'F &amp; N Factors'!C:M,10,FALSE),1),_xlfn.IFNA(VLOOKUP(CONCATENATE("F",RIGHT(B:B,5),C:C),'F &amp; N Factors'!C:M,11,FALSE),1))</f>
        <v>1</v>
      </c>
      <c r="N1021">
        <f>SUMIFS(K:K,I:I,I:I,J:J,J:J)</f>
        <v>1</v>
      </c>
      <c r="O1021" t="str">
        <f t="shared" si="47"/>
        <v/>
      </c>
    </row>
    <row r="1022" spans="1:15" x14ac:dyDescent="0.25">
      <c r="A1022">
        <v>9865</v>
      </c>
      <c r="B1022" t="s">
        <v>205</v>
      </c>
      <c r="C1022" t="s">
        <v>207</v>
      </c>
      <c r="D1022">
        <v>1</v>
      </c>
      <c r="E1022">
        <f t="shared" si="45"/>
        <v>1</v>
      </c>
      <c r="F1022" t="str">
        <f t="shared" si="46"/>
        <v/>
      </c>
      <c r="H1022">
        <f>A1022</f>
        <v>9865</v>
      </c>
      <c r="I1022" t="str">
        <f>CONCATENATE("N",RIGHT(B1022,5))</f>
        <v>N24035</v>
      </c>
      <c r="J1022" t="str">
        <f>C1022</f>
        <v>EU0_3722_0000</v>
      </c>
      <c r="K1022">
        <f>D1022*L1022</f>
        <v>1</v>
      </c>
      <c r="L1022">
        <f>IF(LEFT(B1022,1)="F",_xlfn.IFNA(VLOOKUP(CONCATENATE("F",RIGHT(B:B,5),C:C),'F &amp; N Factors'!C:M,10,FALSE),1),_xlfn.IFNA(VLOOKUP(CONCATENATE("F",RIGHT(B:B,5),C:C),'F &amp; N Factors'!C:M,11,FALSE),1))</f>
        <v>1</v>
      </c>
      <c r="N1022">
        <f>SUMIFS(K:K,I:I,I:I,J:J,J:J)</f>
        <v>1</v>
      </c>
      <c r="O1022" t="str">
        <f t="shared" si="47"/>
        <v/>
      </c>
    </row>
    <row r="1023" spans="1:15" x14ac:dyDescent="0.25">
      <c r="A1023">
        <v>9787</v>
      </c>
      <c r="B1023" t="s">
        <v>205</v>
      </c>
      <c r="C1023" t="s">
        <v>208</v>
      </c>
      <c r="D1023">
        <v>1</v>
      </c>
      <c r="E1023">
        <f t="shared" si="45"/>
        <v>1</v>
      </c>
      <c r="F1023" t="str">
        <f t="shared" si="46"/>
        <v/>
      </c>
      <c r="H1023">
        <f>A1023</f>
        <v>9787</v>
      </c>
      <c r="I1023" t="str">
        <f>CONCATENATE("N",RIGHT(B1023,5))</f>
        <v>N24035</v>
      </c>
      <c r="J1023" t="str">
        <f>C1023</f>
        <v>EU0_4030_0000</v>
      </c>
      <c r="K1023">
        <f>D1023*L1023</f>
        <v>1</v>
      </c>
      <c r="L1023">
        <f>IF(LEFT(B1023,1)="F",_xlfn.IFNA(VLOOKUP(CONCATENATE("F",RIGHT(B:B,5),C:C),'F &amp; N Factors'!C:M,10,FALSE),1),_xlfn.IFNA(VLOOKUP(CONCATENATE("F",RIGHT(B:B,5),C:C),'F &amp; N Factors'!C:M,11,FALSE),1))</f>
        <v>1</v>
      </c>
      <c r="N1023">
        <f>SUMIFS(K:K,I:I,I:I,J:J,J:J)</f>
        <v>1</v>
      </c>
      <c r="O1023" t="str">
        <f t="shared" si="47"/>
        <v/>
      </c>
    </row>
    <row r="1024" spans="1:15" x14ac:dyDescent="0.25">
      <c r="A1024">
        <v>9820</v>
      </c>
      <c r="B1024" t="s">
        <v>205</v>
      </c>
      <c r="C1024" t="s">
        <v>195</v>
      </c>
      <c r="D1024">
        <v>0.5</v>
      </c>
      <c r="E1024">
        <f t="shared" si="45"/>
        <v>1</v>
      </c>
      <c r="F1024" t="str">
        <f t="shared" si="46"/>
        <v/>
      </c>
      <c r="H1024">
        <f>A1024</f>
        <v>9820</v>
      </c>
      <c r="I1024" t="str">
        <f>CONCATENATE("N",RIGHT(B1024,5))</f>
        <v>N24035</v>
      </c>
      <c r="J1024" t="str">
        <f>C1024</f>
        <v>EU0_4120_0000</v>
      </c>
      <c r="K1024">
        <f>D1024*L1024</f>
        <v>0.5</v>
      </c>
      <c r="L1024">
        <f>IF(LEFT(B1024,1)="F",_xlfn.IFNA(VLOOKUP(CONCATENATE("F",RIGHT(B:B,5),C:C),'F &amp; N Factors'!C:M,10,FALSE),1),_xlfn.IFNA(VLOOKUP(CONCATENATE("F",RIGHT(B:B,5),C:C),'F &amp; N Factors'!C:M,11,FALSE),1))</f>
        <v>1</v>
      </c>
      <c r="N1024">
        <f>SUMIFS(K:K,I:I,I:I,J:J,J:J)</f>
        <v>1</v>
      </c>
      <c r="O1024" t="str">
        <f t="shared" si="47"/>
        <v/>
      </c>
    </row>
    <row r="1025" spans="1:15" x14ac:dyDescent="0.25">
      <c r="A1025">
        <v>9821</v>
      </c>
      <c r="B1025" t="s">
        <v>205</v>
      </c>
      <c r="C1025" t="s">
        <v>195</v>
      </c>
      <c r="D1025">
        <v>0.5</v>
      </c>
      <c r="E1025">
        <f t="shared" si="45"/>
        <v>1</v>
      </c>
      <c r="F1025" t="str">
        <f t="shared" si="46"/>
        <v/>
      </c>
      <c r="H1025">
        <f>A1025</f>
        <v>9821</v>
      </c>
      <c r="I1025" t="str">
        <f>CONCATENATE("N",RIGHT(B1025,5))</f>
        <v>N24035</v>
      </c>
      <c r="J1025" t="str">
        <f>C1025</f>
        <v>EU0_4120_0000</v>
      </c>
      <c r="K1025">
        <f>D1025*L1025</f>
        <v>0.5</v>
      </c>
      <c r="L1025">
        <f>IF(LEFT(B1025,1)="F",_xlfn.IFNA(VLOOKUP(CONCATENATE("F",RIGHT(B:B,5),C:C),'F &amp; N Factors'!C:M,10,FALSE),1),_xlfn.IFNA(VLOOKUP(CONCATENATE("F",RIGHT(B:B,5),C:C),'F &amp; N Factors'!C:M,11,FALSE),1))</f>
        <v>1</v>
      </c>
      <c r="N1025">
        <f>SUMIFS(K:K,I:I,I:I,J:J,J:J)</f>
        <v>1</v>
      </c>
      <c r="O1025" t="str">
        <f t="shared" si="47"/>
        <v/>
      </c>
    </row>
    <row r="1026" spans="1:15" x14ac:dyDescent="0.25">
      <c r="A1026">
        <v>9797</v>
      </c>
      <c r="B1026" t="s">
        <v>205</v>
      </c>
      <c r="C1026" t="s">
        <v>209</v>
      </c>
      <c r="D1026">
        <v>0.16666666699999999</v>
      </c>
      <c r="E1026">
        <f t="shared" si="45"/>
        <v>1.0000000019999999</v>
      </c>
      <c r="F1026" t="str">
        <f t="shared" si="46"/>
        <v/>
      </c>
      <c r="H1026">
        <f>A1026</f>
        <v>9797</v>
      </c>
      <c r="I1026" t="str">
        <f>CONCATENATE("N",RIGHT(B1026,5))</f>
        <v>N24035</v>
      </c>
      <c r="J1026" t="str">
        <f>C1026</f>
        <v>EU0_4121_0000</v>
      </c>
      <c r="K1026">
        <f>D1026*L1026</f>
        <v>0.16666666699999999</v>
      </c>
      <c r="L1026">
        <f>IF(LEFT(B1026,1)="F",_xlfn.IFNA(VLOOKUP(CONCATENATE("F",RIGHT(B:B,5),C:C),'F &amp; N Factors'!C:M,10,FALSE),1),_xlfn.IFNA(VLOOKUP(CONCATENATE("F",RIGHT(B:B,5),C:C),'F &amp; N Factors'!C:M,11,FALSE),1))</f>
        <v>1</v>
      </c>
      <c r="N1026">
        <f>SUMIFS(K:K,I:I,I:I,J:J,J:J)</f>
        <v>1.0000000019999999</v>
      </c>
      <c r="O1026" t="str">
        <f t="shared" si="47"/>
        <v/>
      </c>
    </row>
    <row r="1027" spans="1:15" x14ac:dyDescent="0.25">
      <c r="A1027">
        <v>9798</v>
      </c>
      <c r="B1027" t="s">
        <v>205</v>
      </c>
      <c r="C1027" t="s">
        <v>209</v>
      </c>
      <c r="D1027">
        <v>0.16666666699999999</v>
      </c>
      <c r="E1027">
        <f t="shared" ref="E1027:E1090" si="48">SUMIFS(D:D,B:B,B:B,C:C,C:C)</f>
        <v>1.0000000019999999</v>
      </c>
      <c r="F1027" t="str">
        <f t="shared" ref="F1027:F1090" si="49">IF(ABS(E1027-1)&gt;0.001,1,"")</f>
        <v/>
      </c>
      <c r="H1027">
        <f>A1027</f>
        <v>9798</v>
      </c>
      <c r="I1027" t="str">
        <f>CONCATENATE("N",RIGHT(B1027,5))</f>
        <v>N24035</v>
      </c>
      <c r="J1027" t="str">
        <f>C1027</f>
        <v>EU0_4121_0000</v>
      </c>
      <c r="K1027">
        <f>D1027*L1027</f>
        <v>0.16666666699999999</v>
      </c>
      <c r="L1027">
        <f>IF(LEFT(B1027,1)="F",_xlfn.IFNA(VLOOKUP(CONCATENATE("F",RIGHT(B:B,5),C:C),'F &amp; N Factors'!C:M,10,FALSE),1),_xlfn.IFNA(VLOOKUP(CONCATENATE("F",RIGHT(B:B,5),C:C),'F &amp; N Factors'!C:M,11,FALSE),1))</f>
        <v>1</v>
      </c>
      <c r="N1027">
        <f>SUMIFS(K:K,I:I,I:I,J:J,J:J)</f>
        <v>1.0000000019999999</v>
      </c>
      <c r="O1027" t="str">
        <f t="shared" ref="O1027:O1090" si="50">IF(ABS(N1027-1)&gt;0.001,1,"")</f>
        <v/>
      </c>
    </row>
    <row r="1028" spans="1:15" x14ac:dyDescent="0.25">
      <c r="A1028">
        <v>9799</v>
      </c>
      <c r="B1028" t="s">
        <v>205</v>
      </c>
      <c r="C1028" t="s">
        <v>209</v>
      </c>
      <c r="D1028">
        <v>0.16666666699999999</v>
      </c>
      <c r="E1028">
        <f t="shared" si="48"/>
        <v>1.0000000019999999</v>
      </c>
      <c r="F1028" t="str">
        <f t="shared" si="49"/>
        <v/>
      </c>
      <c r="H1028">
        <f>A1028</f>
        <v>9799</v>
      </c>
      <c r="I1028" t="str">
        <f>CONCATENATE("N",RIGHT(B1028,5))</f>
        <v>N24035</v>
      </c>
      <c r="J1028" t="str">
        <f>C1028</f>
        <v>EU0_4121_0000</v>
      </c>
      <c r="K1028">
        <f>D1028*L1028</f>
        <v>0.16666666699999999</v>
      </c>
      <c r="L1028">
        <f>IF(LEFT(B1028,1)="F",_xlfn.IFNA(VLOOKUP(CONCATENATE("F",RIGHT(B:B,5),C:C),'F &amp; N Factors'!C:M,10,FALSE),1),_xlfn.IFNA(VLOOKUP(CONCATENATE("F",RIGHT(B:B,5),C:C),'F &amp; N Factors'!C:M,11,FALSE),1))</f>
        <v>1</v>
      </c>
      <c r="N1028">
        <f>SUMIFS(K:K,I:I,I:I,J:J,J:J)</f>
        <v>1.0000000019999999</v>
      </c>
      <c r="O1028" t="str">
        <f t="shared" si="50"/>
        <v/>
      </c>
    </row>
    <row r="1029" spans="1:15" x14ac:dyDescent="0.25">
      <c r="A1029">
        <v>9800</v>
      </c>
      <c r="B1029" t="s">
        <v>205</v>
      </c>
      <c r="C1029" t="s">
        <v>209</v>
      </c>
      <c r="D1029">
        <v>0.16666666699999999</v>
      </c>
      <c r="E1029">
        <f t="shared" si="48"/>
        <v>1.0000000019999999</v>
      </c>
      <c r="F1029" t="str">
        <f t="shared" si="49"/>
        <v/>
      </c>
      <c r="H1029">
        <f>A1029</f>
        <v>9800</v>
      </c>
      <c r="I1029" t="str">
        <f>CONCATENATE("N",RIGHT(B1029,5))</f>
        <v>N24035</v>
      </c>
      <c r="J1029" t="str">
        <f>C1029</f>
        <v>EU0_4121_0000</v>
      </c>
      <c r="K1029">
        <f>D1029*L1029</f>
        <v>0.16666666699999999</v>
      </c>
      <c r="L1029">
        <f>IF(LEFT(B1029,1)="F",_xlfn.IFNA(VLOOKUP(CONCATENATE("F",RIGHT(B:B,5),C:C),'F &amp; N Factors'!C:M,10,FALSE),1),_xlfn.IFNA(VLOOKUP(CONCATENATE("F",RIGHT(B:B,5),C:C),'F &amp; N Factors'!C:M,11,FALSE),1))</f>
        <v>1</v>
      </c>
      <c r="N1029">
        <f>SUMIFS(K:K,I:I,I:I,J:J,J:J)</f>
        <v>1.0000000019999999</v>
      </c>
      <c r="O1029" t="str">
        <f t="shared" si="50"/>
        <v/>
      </c>
    </row>
    <row r="1030" spans="1:15" x14ac:dyDescent="0.25">
      <c r="A1030">
        <v>9801</v>
      </c>
      <c r="B1030" t="s">
        <v>205</v>
      </c>
      <c r="C1030" t="s">
        <v>209</v>
      </c>
      <c r="D1030">
        <v>0.16666666699999999</v>
      </c>
      <c r="E1030">
        <f t="shared" si="48"/>
        <v>1.0000000019999999</v>
      </c>
      <c r="F1030" t="str">
        <f t="shared" si="49"/>
        <v/>
      </c>
      <c r="H1030">
        <f>A1030</f>
        <v>9801</v>
      </c>
      <c r="I1030" t="str">
        <f>CONCATENATE("N",RIGHT(B1030,5))</f>
        <v>N24035</v>
      </c>
      <c r="J1030" t="str">
        <f>C1030</f>
        <v>EU0_4121_0000</v>
      </c>
      <c r="K1030">
        <f>D1030*L1030</f>
        <v>0.16666666699999999</v>
      </c>
      <c r="L1030">
        <f>IF(LEFT(B1030,1)="F",_xlfn.IFNA(VLOOKUP(CONCATENATE("F",RIGHT(B:B,5),C:C),'F &amp; N Factors'!C:M,10,FALSE),1),_xlfn.IFNA(VLOOKUP(CONCATENATE("F",RIGHT(B:B,5),C:C),'F &amp; N Factors'!C:M,11,FALSE),1))</f>
        <v>1</v>
      </c>
      <c r="N1030">
        <f>SUMIFS(K:K,I:I,I:I,J:J,J:J)</f>
        <v>1.0000000019999999</v>
      </c>
      <c r="O1030" t="str">
        <f t="shared" si="50"/>
        <v/>
      </c>
    </row>
    <row r="1031" spans="1:15" x14ac:dyDescent="0.25">
      <c r="A1031">
        <v>9830</v>
      </c>
      <c r="B1031" t="s">
        <v>205</v>
      </c>
      <c r="C1031" t="s">
        <v>209</v>
      </c>
      <c r="D1031">
        <v>0.16666666699999999</v>
      </c>
      <c r="E1031">
        <f t="shared" si="48"/>
        <v>1.0000000019999999</v>
      </c>
      <c r="F1031" t="str">
        <f t="shared" si="49"/>
        <v/>
      </c>
      <c r="H1031">
        <f>A1031</f>
        <v>9830</v>
      </c>
      <c r="I1031" t="str">
        <f>CONCATENATE("N",RIGHT(B1031,5))</f>
        <v>N24035</v>
      </c>
      <c r="J1031" t="str">
        <f>C1031</f>
        <v>EU0_4121_0000</v>
      </c>
      <c r="K1031">
        <f>D1031*L1031</f>
        <v>0.16666666699999999</v>
      </c>
      <c r="L1031">
        <f>IF(LEFT(B1031,1)="F",_xlfn.IFNA(VLOOKUP(CONCATENATE("F",RIGHT(B:B,5),C:C),'F &amp; N Factors'!C:M,10,FALSE),1),_xlfn.IFNA(VLOOKUP(CONCATENATE("F",RIGHT(B:B,5),C:C),'F &amp; N Factors'!C:M,11,FALSE),1))</f>
        <v>1</v>
      </c>
      <c r="N1031">
        <f>SUMIFS(K:K,I:I,I:I,J:J,J:J)</f>
        <v>1.0000000019999999</v>
      </c>
      <c r="O1031" t="str">
        <f t="shared" si="50"/>
        <v/>
      </c>
    </row>
    <row r="1032" spans="1:15" x14ac:dyDescent="0.25">
      <c r="A1032">
        <v>9785</v>
      </c>
      <c r="B1032" t="s">
        <v>205</v>
      </c>
      <c r="C1032" t="s">
        <v>196</v>
      </c>
      <c r="D1032">
        <v>0.33333333300000001</v>
      </c>
      <c r="E1032">
        <f t="shared" si="48"/>
        <v>0.99999999300000042</v>
      </c>
      <c r="F1032" t="str">
        <f t="shared" si="49"/>
        <v/>
      </c>
      <c r="H1032">
        <f>A1032</f>
        <v>9785</v>
      </c>
      <c r="I1032" t="str">
        <f>CONCATENATE("N",RIGHT(B1032,5))</f>
        <v>N24035</v>
      </c>
      <c r="J1032" t="str">
        <f>C1032</f>
        <v>EU0_4122_0000</v>
      </c>
      <c r="K1032">
        <f>D1032*L1032</f>
        <v>0.33333333300000001</v>
      </c>
      <c r="L1032">
        <f>IF(LEFT(B1032,1)="F",_xlfn.IFNA(VLOOKUP(CONCATENATE("F",RIGHT(B:B,5),C:C),'F &amp; N Factors'!C:M,10,FALSE),1),_xlfn.IFNA(VLOOKUP(CONCATENATE("F",RIGHT(B:B,5),C:C),'F &amp; N Factors'!C:M,11,FALSE),1))</f>
        <v>1</v>
      </c>
      <c r="N1032">
        <f>SUMIFS(K:K,I:I,I:I,J:J,J:J)</f>
        <v>0.99999999300000042</v>
      </c>
      <c r="O1032" t="str">
        <f t="shared" si="50"/>
        <v/>
      </c>
    </row>
    <row r="1033" spans="1:15" x14ac:dyDescent="0.25">
      <c r="A1033">
        <v>9803</v>
      </c>
      <c r="B1033" t="s">
        <v>205</v>
      </c>
      <c r="C1033" t="s">
        <v>196</v>
      </c>
      <c r="D1033">
        <v>4.4444444E-2</v>
      </c>
      <c r="E1033">
        <f t="shared" si="48"/>
        <v>0.99999999300000042</v>
      </c>
      <c r="F1033" t="str">
        <f t="shared" si="49"/>
        <v/>
      </c>
      <c r="H1033">
        <f>A1033</f>
        <v>9803</v>
      </c>
      <c r="I1033" t="str">
        <f>CONCATENATE("N",RIGHT(B1033,5))</f>
        <v>N24035</v>
      </c>
      <c r="J1033" t="str">
        <f>C1033</f>
        <v>EU0_4122_0000</v>
      </c>
      <c r="K1033">
        <f>D1033*L1033</f>
        <v>4.4444444E-2</v>
      </c>
      <c r="L1033">
        <f>IF(LEFT(B1033,1)="F",_xlfn.IFNA(VLOOKUP(CONCATENATE("F",RIGHT(B:B,5),C:C),'F &amp; N Factors'!C:M,10,FALSE),1),_xlfn.IFNA(VLOOKUP(CONCATENATE("F",RIGHT(B:B,5),C:C),'F &amp; N Factors'!C:M,11,FALSE),1))</f>
        <v>1</v>
      </c>
      <c r="N1033">
        <f>SUMIFS(K:K,I:I,I:I,J:J,J:J)</f>
        <v>0.99999999300000042</v>
      </c>
      <c r="O1033" t="str">
        <f t="shared" si="50"/>
        <v/>
      </c>
    </row>
    <row r="1034" spans="1:15" x14ac:dyDescent="0.25">
      <c r="A1034">
        <v>9804</v>
      </c>
      <c r="B1034" t="s">
        <v>205</v>
      </c>
      <c r="C1034" t="s">
        <v>196</v>
      </c>
      <c r="D1034">
        <v>4.4444444E-2</v>
      </c>
      <c r="E1034">
        <f t="shared" si="48"/>
        <v>0.99999999300000042</v>
      </c>
      <c r="F1034" t="str">
        <f t="shared" si="49"/>
        <v/>
      </c>
      <c r="H1034">
        <f>A1034</f>
        <v>9804</v>
      </c>
      <c r="I1034" t="str">
        <f>CONCATENATE("N",RIGHT(B1034,5))</f>
        <v>N24035</v>
      </c>
      <c r="J1034" t="str">
        <f>C1034</f>
        <v>EU0_4122_0000</v>
      </c>
      <c r="K1034">
        <f>D1034*L1034</f>
        <v>4.4444444E-2</v>
      </c>
      <c r="L1034">
        <f>IF(LEFT(B1034,1)="F",_xlfn.IFNA(VLOOKUP(CONCATENATE("F",RIGHT(B:B,5),C:C),'F &amp; N Factors'!C:M,10,FALSE),1),_xlfn.IFNA(VLOOKUP(CONCATENATE("F",RIGHT(B:B,5),C:C),'F &amp; N Factors'!C:M,11,FALSE),1))</f>
        <v>1</v>
      </c>
      <c r="N1034">
        <f>SUMIFS(K:K,I:I,I:I,J:J,J:J)</f>
        <v>0.99999999300000042</v>
      </c>
      <c r="O1034" t="str">
        <f t="shared" si="50"/>
        <v/>
      </c>
    </row>
    <row r="1035" spans="1:15" x14ac:dyDescent="0.25">
      <c r="A1035">
        <v>9805</v>
      </c>
      <c r="B1035" t="s">
        <v>205</v>
      </c>
      <c r="C1035" t="s">
        <v>196</v>
      </c>
      <c r="D1035">
        <v>4.4444444E-2</v>
      </c>
      <c r="E1035">
        <f t="shared" si="48"/>
        <v>0.99999999300000042</v>
      </c>
      <c r="F1035" t="str">
        <f t="shared" si="49"/>
        <v/>
      </c>
      <c r="H1035">
        <f>A1035</f>
        <v>9805</v>
      </c>
      <c r="I1035" t="str">
        <f>CONCATENATE("N",RIGHT(B1035,5))</f>
        <v>N24035</v>
      </c>
      <c r="J1035" t="str">
        <f>C1035</f>
        <v>EU0_4122_0000</v>
      </c>
      <c r="K1035">
        <f>D1035*L1035</f>
        <v>4.4444444E-2</v>
      </c>
      <c r="L1035">
        <f>IF(LEFT(B1035,1)="F",_xlfn.IFNA(VLOOKUP(CONCATENATE("F",RIGHT(B:B,5),C:C),'F &amp; N Factors'!C:M,10,FALSE),1),_xlfn.IFNA(VLOOKUP(CONCATENATE("F",RIGHT(B:B,5),C:C),'F &amp; N Factors'!C:M,11,FALSE),1))</f>
        <v>1</v>
      </c>
      <c r="N1035">
        <f>SUMIFS(K:K,I:I,I:I,J:J,J:J)</f>
        <v>0.99999999300000042</v>
      </c>
      <c r="O1035" t="str">
        <f t="shared" si="50"/>
        <v/>
      </c>
    </row>
    <row r="1036" spans="1:15" x14ac:dyDescent="0.25">
      <c r="A1036">
        <v>9806</v>
      </c>
      <c r="B1036" t="s">
        <v>205</v>
      </c>
      <c r="C1036" t="s">
        <v>196</v>
      </c>
      <c r="D1036">
        <v>4.4444444E-2</v>
      </c>
      <c r="E1036">
        <f t="shared" si="48"/>
        <v>0.99999999300000042</v>
      </c>
      <c r="F1036" t="str">
        <f t="shared" si="49"/>
        <v/>
      </c>
      <c r="H1036">
        <f>A1036</f>
        <v>9806</v>
      </c>
      <c r="I1036" t="str">
        <f>CONCATENATE("N",RIGHT(B1036,5))</f>
        <v>N24035</v>
      </c>
      <c r="J1036" t="str">
        <f>C1036</f>
        <v>EU0_4122_0000</v>
      </c>
      <c r="K1036">
        <f>D1036*L1036</f>
        <v>4.4444444E-2</v>
      </c>
      <c r="L1036">
        <f>IF(LEFT(B1036,1)="F",_xlfn.IFNA(VLOOKUP(CONCATENATE("F",RIGHT(B:B,5),C:C),'F &amp; N Factors'!C:M,10,FALSE),1),_xlfn.IFNA(VLOOKUP(CONCATENATE("F",RIGHT(B:B,5),C:C),'F &amp; N Factors'!C:M,11,FALSE),1))</f>
        <v>1</v>
      </c>
      <c r="N1036">
        <f>SUMIFS(K:K,I:I,I:I,J:J,J:J)</f>
        <v>0.99999999300000042</v>
      </c>
      <c r="O1036" t="str">
        <f t="shared" si="50"/>
        <v/>
      </c>
    </row>
    <row r="1037" spans="1:15" x14ac:dyDescent="0.25">
      <c r="A1037">
        <v>9807</v>
      </c>
      <c r="B1037" t="s">
        <v>205</v>
      </c>
      <c r="C1037" t="s">
        <v>196</v>
      </c>
      <c r="D1037">
        <v>4.4444444E-2</v>
      </c>
      <c r="E1037">
        <f t="shared" si="48"/>
        <v>0.99999999300000042</v>
      </c>
      <c r="F1037" t="str">
        <f t="shared" si="49"/>
        <v/>
      </c>
      <c r="H1037">
        <f>A1037</f>
        <v>9807</v>
      </c>
      <c r="I1037" t="str">
        <f>CONCATENATE("N",RIGHT(B1037,5))</f>
        <v>N24035</v>
      </c>
      <c r="J1037" t="str">
        <f>C1037</f>
        <v>EU0_4122_0000</v>
      </c>
      <c r="K1037">
        <f>D1037*L1037</f>
        <v>4.4444444E-2</v>
      </c>
      <c r="L1037">
        <f>IF(LEFT(B1037,1)="F",_xlfn.IFNA(VLOOKUP(CONCATENATE("F",RIGHT(B:B,5),C:C),'F &amp; N Factors'!C:M,10,FALSE),1),_xlfn.IFNA(VLOOKUP(CONCATENATE("F",RIGHT(B:B,5),C:C),'F &amp; N Factors'!C:M,11,FALSE),1))</f>
        <v>1</v>
      </c>
      <c r="N1037">
        <f>SUMIFS(K:K,I:I,I:I,J:J,J:J)</f>
        <v>0.99999999300000042</v>
      </c>
      <c r="O1037" t="str">
        <f t="shared" si="50"/>
        <v/>
      </c>
    </row>
    <row r="1038" spans="1:15" x14ac:dyDescent="0.25">
      <c r="A1038">
        <v>9808</v>
      </c>
      <c r="B1038" t="s">
        <v>205</v>
      </c>
      <c r="C1038" t="s">
        <v>196</v>
      </c>
      <c r="D1038">
        <v>4.4444444E-2</v>
      </c>
      <c r="E1038">
        <f t="shared" si="48"/>
        <v>0.99999999300000042</v>
      </c>
      <c r="F1038" t="str">
        <f t="shared" si="49"/>
        <v/>
      </c>
      <c r="H1038">
        <f>A1038</f>
        <v>9808</v>
      </c>
      <c r="I1038" t="str">
        <f>CONCATENATE("N",RIGHT(B1038,5))</f>
        <v>N24035</v>
      </c>
      <c r="J1038" t="str">
        <f>C1038</f>
        <v>EU0_4122_0000</v>
      </c>
      <c r="K1038">
        <f>D1038*L1038</f>
        <v>4.4444444E-2</v>
      </c>
      <c r="L1038">
        <f>IF(LEFT(B1038,1)="F",_xlfn.IFNA(VLOOKUP(CONCATENATE("F",RIGHT(B:B,5),C:C),'F &amp; N Factors'!C:M,10,FALSE),1),_xlfn.IFNA(VLOOKUP(CONCATENATE("F",RIGHT(B:B,5),C:C),'F &amp; N Factors'!C:M,11,FALSE),1))</f>
        <v>1</v>
      </c>
      <c r="N1038">
        <f>SUMIFS(K:K,I:I,I:I,J:J,J:J)</f>
        <v>0.99999999300000042</v>
      </c>
      <c r="O1038" t="str">
        <f t="shared" si="50"/>
        <v/>
      </c>
    </row>
    <row r="1039" spans="1:15" x14ac:dyDescent="0.25">
      <c r="A1039">
        <v>9810</v>
      </c>
      <c r="B1039" t="s">
        <v>205</v>
      </c>
      <c r="C1039" t="s">
        <v>196</v>
      </c>
      <c r="D1039">
        <v>4.4444444E-2</v>
      </c>
      <c r="E1039">
        <f t="shared" si="48"/>
        <v>0.99999999300000042</v>
      </c>
      <c r="F1039" t="str">
        <f t="shared" si="49"/>
        <v/>
      </c>
      <c r="H1039">
        <f>A1039</f>
        <v>9810</v>
      </c>
      <c r="I1039" t="str">
        <f>CONCATENATE("N",RIGHT(B1039,5))</f>
        <v>N24035</v>
      </c>
      <c r="J1039" t="str">
        <f>C1039</f>
        <v>EU0_4122_0000</v>
      </c>
      <c r="K1039">
        <f>D1039*L1039</f>
        <v>4.4444444E-2</v>
      </c>
      <c r="L1039">
        <f>IF(LEFT(B1039,1)="F",_xlfn.IFNA(VLOOKUP(CONCATENATE("F",RIGHT(B:B,5),C:C),'F &amp; N Factors'!C:M,10,FALSE),1),_xlfn.IFNA(VLOOKUP(CONCATENATE("F",RIGHT(B:B,5),C:C),'F &amp; N Factors'!C:M,11,FALSE),1))</f>
        <v>1</v>
      </c>
      <c r="N1039">
        <f>SUMIFS(K:K,I:I,I:I,J:J,J:J)</f>
        <v>0.99999999300000042</v>
      </c>
      <c r="O1039" t="str">
        <f t="shared" si="50"/>
        <v/>
      </c>
    </row>
    <row r="1040" spans="1:15" x14ac:dyDescent="0.25">
      <c r="A1040">
        <v>9811</v>
      </c>
      <c r="B1040" t="s">
        <v>205</v>
      </c>
      <c r="C1040" t="s">
        <v>196</v>
      </c>
      <c r="D1040">
        <v>4.4444444E-2</v>
      </c>
      <c r="E1040">
        <f t="shared" si="48"/>
        <v>0.99999999300000042</v>
      </c>
      <c r="F1040" t="str">
        <f t="shared" si="49"/>
        <v/>
      </c>
      <c r="H1040">
        <f>A1040</f>
        <v>9811</v>
      </c>
      <c r="I1040" t="str">
        <f>CONCATENATE("N",RIGHT(B1040,5))</f>
        <v>N24035</v>
      </c>
      <c r="J1040" t="str">
        <f>C1040</f>
        <v>EU0_4122_0000</v>
      </c>
      <c r="K1040">
        <f>D1040*L1040</f>
        <v>4.4444444E-2</v>
      </c>
      <c r="L1040">
        <f>IF(LEFT(B1040,1)="F",_xlfn.IFNA(VLOOKUP(CONCATENATE("F",RIGHT(B:B,5),C:C),'F &amp; N Factors'!C:M,10,FALSE),1),_xlfn.IFNA(VLOOKUP(CONCATENATE("F",RIGHT(B:B,5),C:C),'F &amp; N Factors'!C:M,11,FALSE),1))</f>
        <v>1</v>
      </c>
      <c r="N1040">
        <f>SUMIFS(K:K,I:I,I:I,J:J,J:J)</f>
        <v>0.99999999300000042</v>
      </c>
      <c r="O1040" t="str">
        <f t="shared" si="50"/>
        <v/>
      </c>
    </row>
    <row r="1041" spans="1:15" x14ac:dyDescent="0.25">
      <c r="A1041">
        <v>9813</v>
      </c>
      <c r="B1041" t="s">
        <v>205</v>
      </c>
      <c r="C1041" t="s">
        <v>196</v>
      </c>
      <c r="D1041">
        <v>4.4444444E-2</v>
      </c>
      <c r="E1041">
        <f t="shared" si="48"/>
        <v>0.99999999300000042</v>
      </c>
      <c r="F1041" t="str">
        <f t="shared" si="49"/>
        <v/>
      </c>
      <c r="H1041">
        <f>A1041</f>
        <v>9813</v>
      </c>
      <c r="I1041" t="str">
        <f>CONCATENATE("N",RIGHT(B1041,5))</f>
        <v>N24035</v>
      </c>
      <c r="J1041" t="str">
        <f>C1041</f>
        <v>EU0_4122_0000</v>
      </c>
      <c r="K1041">
        <f>D1041*L1041</f>
        <v>4.4444444E-2</v>
      </c>
      <c r="L1041">
        <f>IF(LEFT(B1041,1)="F",_xlfn.IFNA(VLOOKUP(CONCATENATE("F",RIGHT(B:B,5),C:C),'F &amp; N Factors'!C:M,10,FALSE),1),_xlfn.IFNA(VLOOKUP(CONCATENATE("F",RIGHT(B:B,5),C:C),'F &amp; N Factors'!C:M,11,FALSE),1))</f>
        <v>1</v>
      </c>
      <c r="N1041">
        <f>SUMIFS(K:K,I:I,I:I,J:J,J:J)</f>
        <v>0.99999999300000042</v>
      </c>
      <c r="O1041" t="str">
        <f t="shared" si="50"/>
        <v/>
      </c>
    </row>
    <row r="1042" spans="1:15" x14ac:dyDescent="0.25">
      <c r="A1042">
        <v>9814</v>
      </c>
      <c r="B1042" t="s">
        <v>205</v>
      </c>
      <c r="C1042" t="s">
        <v>196</v>
      </c>
      <c r="D1042">
        <v>4.4444444E-2</v>
      </c>
      <c r="E1042">
        <f t="shared" si="48"/>
        <v>0.99999999300000042</v>
      </c>
      <c r="F1042" t="str">
        <f t="shared" si="49"/>
        <v/>
      </c>
      <c r="H1042">
        <f>A1042</f>
        <v>9814</v>
      </c>
      <c r="I1042" t="str">
        <f>CONCATENATE("N",RIGHT(B1042,5))</f>
        <v>N24035</v>
      </c>
      <c r="J1042" t="str">
        <f>C1042</f>
        <v>EU0_4122_0000</v>
      </c>
      <c r="K1042">
        <f>D1042*L1042</f>
        <v>4.4444444E-2</v>
      </c>
      <c r="L1042">
        <f>IF(LEFT(B1042,1)="F",_xlfn.IFNA(VLOOKUP(CONCATENATE("F",RIGHT(B:B,5),C:C),'F &amp; N Factors'!C:M,10,FALSE),1),_xlfn.IFNA(VLOOKUP(CONCATENATE("F",RIGHT(B:B,5),C:C),'F &amp; N Factors'!C:M,11,FALSE),1))</f>
        <v>1</v>
      </c>
      <c r="N1042">
        <f>SUMIFS(K:K,I:I,I:I,J:J,J:J)</f>
        <v>0.99999999300000042</v>
      </c>
      <c r="O1042" t="str">
        <f t="shared" si="50"/>
        <v/>
      </c>
    </row>
    <row r="1043" spans="1:15" x14ac:dyDescent="0.25">
      <c r="A1043">
        <v>9815</v>
      </c>
      <c r="B1043" t="s">
        <v>205</v>
      </c>
      <c r="C1043" t="s">
        <v>196</v>
      </c>
      <c r="D1043">
        <v>4.4444444E-2</v>
      </c>
      <c r="E1043">
        <f t="shared" si="48"/>
        <v>0.99999999300000042</v>
      </c>
      <c r="F1043" t="str">
        <f t="shared" si="49"/>
        <v/>
      </c>
      <c r="H1043">
        <f>A1043</f>
        <v>9815</v>
      </c>
      <c r="I1043" t="str">
        <f>CONCATENATE("N",RIGHT(B1043,5))</f>
        <v>N24035</v>
      </c>
      <c r="J1043" t="str">
        <f>C1043</f>
        <v>EU0_4122_0000</v>
      </c>
      <c r="K1043">
        <f>D1043*L1043</f>
        <v>4.4444444E-2</v>
      </c>
      <c r="L1043">
        <f>IF(LEFT(B1043,1)="F",_xlfn.IFNA(VLOOKUP(CONCATENATE("F",RIGHT(B:B,5),C:C),'F &amp; N Factors'!C:M,10,FALSE),1),_xlfn.IFNA(VLOOKUP(CONCATENATE("F",RIGHT(B:B,5),C:C),'F &amp; N Factors'!C:M,11,FALSE),1))</f>
        <v>1</v>
      </c>
      <c r="N1043">
        <f>SUMIFS(K:K,I:I,I:I,J:J,J:J)</f>
        <v>0.99999999300000042</v>
      </c>
      <c r="O1043" t="str">
        <f t="shared" si="50"/>
        <v/>
      </c>
    </row>
    <row r="1044" spans="1:15" x14ac:dyDescent="0.25">
      <c r="A1044">
        <v>9816</v>
      </c>
      <c r="B1044" t="s">
        <v>205</v>
      </c>
      <c r="C1044" t="s">
        <v>196</v>
      </c>
      <c r="D1044">
        <v>4.4444444E-2</v>
      </c>
      <c r="E1044">
        <f t="shared" si="48"/>
        <v>0.99999999300000042</v>
      </c>
      <c r="F1044" t="str">
        <f t="shared" si="49"/>
        <v/>
      </c>
      <c r="H1044">
        <f>A1044</f>
        <v>9816</v>
      </c>
      <c r="I1044" t="str">
        <f>CONCATENATE("N",RIGHT(B1044,5))</f>
        <v>N24035</v>
      </c>
      <c r="J1044" t="str">
        <f>C1044</f>
        <v>EU0_4122_0000</v>
      </c>
      <c r="K1044">
        <f>D1044*L1044</f>
        <v>4.4444444E-2</v>
      </c>
      <c r="L1044">
        <f>IF(LEFT(B1044,1)="F",_xlfn.IFNA(VLOOKUP(CONCATENATE("F",RIGHT(B:B,5),C:C),'F &amp; N Factors'!C:M,10,FALSE),1),_xlfn.IFNA(VLOOKUP(CONCATENATE("F",RIGHT(B:B,5),C:C),'F &amp; N Factors'!C:M,11,FALSE),1))</f>
        <v>1</v>
      </c>
      <c r="N1044">
        <f>SUMIFS(K:K,I:I,I:I,J:J,J:J)</f>
        <v>0.99999999300000042</v>
      </c>
      <c r="O1044" t="str">
        <f t="shared" si="50"/>
        <v/>
      </c>
    </row>
    <row r="1045" spans="1:15" x14ac:dyDescent="0.25">
      <c r="A1045">
        <v>9817</v>
      </c>
      <c r="B1045" t="s">
        <v>205</v>
      </c>
      <c r="C1045" t="s">
        <v>196</v>
      </c>
      <c r="D1045">
        <v>4.4444444E-2</v>
      </c>
      <c r="E1045">
        <f t="shared" si="48"/>
        <v>0.99999999300000042</v>
      </c>
      <c r="F1045" t="str">
        <f t="shared" si="49"/>
        <v/>
      </c>
      <c r="H1045">
        <f>A1045</f>
        <v>9817</v>
      </c>
      <c r="I1045" t="str">
        <f>CONCATENATE("N",RIGHT(B1045,5))</f>
        <v>N24035</v>
      </c>
      <c r="J1045" t="str">
        <f>C1045</f>
        <v>EU0_4122_0000</v>
      </c>
      <c r="K1045">
        <f>D1045*L1045</f>
        <v>4.4444444E-2</v>
      </c>
      <c r="L1045">
        <f>IF(LEFT(B1045,1)="F",_xlfn.IFNA(VLOOKUP(CONCATENATE("F",RIGHT(B:B,5),C:C),'F &amp; N Factors'!C:M,10,FALSE),1),_xlfn.IFNA(VLOOKUP(CONCATENATE("F",RIGHT(B:B,5),C:C),'F &amp; N Factors'!C:M,11,FALSE),1))</f>
        <v>1</v>
      </c>
      <c r="N1045">
        <f>SUMIFS(K:K,I:I,I:I,J:J,J:J)</f>
        <v>0.99999999300000042</v>
      </c>
      <c r="O1045" t="str">
        <f t="shared" si="50"/>
        <v/>
      </c>
    </row>
    <row r="1046" spans="1:15" x14ac:dyDescent="0.25">
      <c r="A1046">
        <v>9818</v>
      </c>
      <c r="B1046" t="s">
        <v>205</v>
      </c>
      <c r="C1046" t="s">
        <v>196</v>
      </c>
      <c r="D1046">
        <v>4.4444444E-2</v>
      </c>
      <c r="E1046">
        <f t="shared" si="48"/>
        <v>0.99999999300000042</v>
      </c>
      <c r="F1046" t="str">
        <f t="shared" si="49"/>
        <v/>
      </c>
      <c r="H1046">
        <f>A1046</f>
        <v>9818</v>
      </c>
      <c r="I1046" t="str">
        <f>CONCATENATE("N",RIGHT(B1046,5))</f>
        <v>N24035</v>
      </c>
      <c r="J1046" t="str">
        <f>C1046</f>
        <v>EU0_4122_0000</v>
      </c>
      <c r="K1046">
        <f>D1046*L1046</f>
        <v>4.4444444E-2</v>
      </c>
      <c r="L1046">
        <f>IF(LEFT(B1046,1)="F",_xlfn.IFNA(VLOOKUP(CONCATENATE("F",RIGHT(B:B,5),C:C),'F &amp; N Factors'!C:M,10,FALSE),1),_xlfn.IFNA(VLOOKUP(CONCATENATE("F",RIGHT(B:B,5),C:C),'F &amp; N Factors'!C:M,11,FALSE),1))</f>
        <v>1</v>
      </c>
      <c r="N1046">
        <f>SUMIFS(K:K,I:I,I:I,J:J,J:J)</f>
        <v>0.99999999300000042</v>
      </c>
      <c r="O1046" t="str">
        <f t="shared" si="50"/>
        <v/>
      </c>
    </row>
    <row r="1047" spans="1:15" x14ac:dyDescent="0.25">
      <c r="A1047">
        <v>9819</v>
      </c>
      <c r="B1047" t="s">
        <v>205</v>
      </c>
      <c r="C1047" t="s">
        <v>196</v>
      </c>
      <c r="D1047">
        <v>4.4444444E-2</v>
      </c>
      <c r="E1047">
        <f t="shared" si="48"/>
        <v>0.99999999300000042</v>
      </c>
      <c r="F1047" t="str">
        <f t="shared" si="49"/>
        <v/>
      </c>
      <c r="H1047">
        <f>A1047</f>
        <v>9819</v>
      </c>
      <c r="I1047" t="str">
        <f>CONCATENATE("N",RIGHT(B1047,5))</f>
        <v>N24035</v>
      </c>
      <c r="J1047" t="str">
        <f>C1047</f>
        <v>EU0_4122_0000</v>
      </c>
      <c r="K1047">
        <f>D1047*L1047</f>
        <v>4.4444444E-2</v>
      </c>
      <c r="L1047">
        <f>IF(LEFT(B1047,1)="F",_xlfn.IFNA(VLOOKUP(CONCATENATE("F",RIGHT(B:B,5),C:C),'F &amp; N Factors'!C:M,10,FALSE),1),_xlfn.IFNA(VLOOKUP(CONCATENATE("F",RIGHT(B:B,5),C:C),'F &amp; N Factors'!C:M,11,FALSE),1))</f>
        <v>1</v>
      </c>
      <c r="N1047">
        <f>SUMIFS(K:K,I:I,I:I,J:J,J:J)</f>
        <v>0.99999999300000042</v>
      </c>
      <c r="O1047" t="str">
        <f t="shared" si="50"/>
        <v/>
      </c>
    </row>
    <row r="1048" spans="1:15" x14ac:dyDescent="0.25">
      <c r="A1048">
        <v>9877</v>
      </c>
      <c r="B1048" t="s">
        <v>205</v>
      </c>
      <c r="C1048" t="s">
        <v>210</v>
      </c>
      <c r="D1048">
        <v>0.5</v>
      </c>
      <c r="E1048">
        <f t="shared" si="48"/>
        <v>1</v>
      </c>
      <c r="F1048" t="str">
        <f t="shared" si="49"/>
        <v/>
      </c>
      <c r="H1048">
        <f>A1048</f>
        <v>9877</v>
      </c>
      <c r="I1048" t="str">
        <f>CONCATENATE("N",RIGHT(B1048,5))</f>
        <v>N24035</v>
      </c>
      <c r="J1048" t="str">
        <f>C1048</f>
        <v>EU0_4124_0000</v>
      </c>
      <c r="K1048">
        <f>D1048*L1048</f>
        <v>0.5</v>
      </c>
      <c r="L1048">
        <f>IF(LEFT(B1048,1)="F",_xlfn.IFNA(VLOOKUP(CONCATENATE("F",RIGHT(B:B,5),C:C),'F &amp; N Factors'!C:M,10,FALSE),1),_xlfn.IFNA(VLOOKUP(CONCATENATE("F",RIGHT(B:B,5),C:C),'F &amp; N Factors'!C:M,11,FALSE),1))</f>
        <v>1</v>
      </c>
      <c r="N1048">
        <f>SUMIFS(K:K,I:I,I:I,J:J,J:J)</f>
        <v>1</v>
      </c>
      <c r="O1048" t="str">
        <f t="shared" si="50"/>
        <v/>
      </c>
    </row>
    <row r="1049" spans="1:15" x14ac:dyDescent="0.25">
      <c r="A1049">
        <v>9910</v>
      </c>
      <c r="B1049" t="s">
        <v>205</v>
      </c>
      <c r="C1049" t="s">
        <v>210</v>
      </c>
      <c r="D1049">
        <v>0.5</v>
      </c>
      <c r="E1049">
        <f t="shared" si="48"/>
        <v>1</v>
      </c>
      <c r="F1049" t="str">
        <f t="shared" si="49"/>
        <v/>
      </c>
      <c r="H1049">
        <f>A1049</f>
        <v>9910</v>
      </c>
      <c r="I1049" t="str">
        <f>CONCATENATE("N",RIGHT(B1049,5))</f>
        <v>N24035</v>
      </c>
      <c r="J1049" t="str">
        <f>C1049</f>
        <v>EU0_4124_0000</v>
      </c>
      <c r="K1049">
        <f>D1049*L1049</f>
        <v>0.5</v>
      </c>
      <c r="L1049">
        <f>IF(LEFT(B1049,1)="F",_xlfn.IFNA(VLOOKUP(CONCATENATE("F",RIGHT(B:B,5),C:C),'F &amp; N Factors'!C:M,10,FALSE),1),_xlfn.IFNA(VLOOKUP(CONCATENATE("F",RIGHT(B:B,5),C:C),'F &amp; N Factors'!C:M,11,FALSE),1))</f>
        <v>1</v>
      </c>
      <c r="N1049">
        <f>SUMIFS(K:K,I:I,I:I,J:J,J:J)</f>
        <v>1</v>
      </c>
      <c r="O1049" t="str">
        <f t="shared" si="50"/>
        <v/>
      </c>
    </row>
    <row r="1050" spans="1:15" x14ac:dyDescent="0.25">
      <c r="A1050">
        <v>9758</v>
      </c>
      <c r="B1050" t="s">
        <v>205</v>
      </c>
      <c r="C1050" t="s">
        <v>211</v>
      </c>
      <c r="D1050">
        <v>1</v>
      </c>
      <c r="E1050">
        <f t="shared" si="48"/>
        <v>1</v>
      </c>
      <c r="F1050" t="str">
        <f t="shared" si="49"/>
        <v/>
      </c>
      <c r="H1050">
        <f>A1050</f>
        <v>9758</v>
      </c>
      <c r="I1050" t="str">
        <f>CONCATENATE("N",RIGHT(B1050,5))</f>
        <v>N24035</v>
      </c>
      <c r="J1050" t="str">
        <f>C1050</f>
        <v>EU0_4260_0000</v>
      </c>
      <c r="K1050">
        <f>D1050*L1050</f>
        <v>1</v>
      </c>
      <c r="L1050">
        <f>IF(LEFT(B1050,1)="F",_xlfn.IFNA(VLOOKUP(CONCATENATE("F",RIGHT(B:B,5),C:C),'F &amp; N Factors'!C:M,10,FALSE),1),_xlfn.IFNA(VLOOKUP(CONCATENATE("F",RIGHT(B:B,5),C:C),'F &amp; N Factors'!C:M,11,FALSE),1))</f>
        <v>1</v>
      </c>
      <c r="N1050">
        <f>SUMIFS(K:K,I:I,I:I,J:J,J:J)</f>
        <v>1</v>
      </c>
      <c r="O1050" t="str">
        <f t="shared" si="50"/>
        <v/>
      </c>
    </row>
    <row r="1051" spans="1:15" x14ac:dyDescent="0.25">
      <c r="A1051">
        <v>9696</v>
      </c>
      <c r="B1051" t="s">
        <v>205</v>
      </c>
      <c r="C1051" t="s">
        <v>212</v>
      </c>
      <c r="D1051">
        <v>0.02</v>
      </c>
      <c r="E1051">
        <f t="shared" si="48"/>
        <v>1</v>
      </c>
      <c r="F1051" t="str">
        <f t="shared" si="49"/>
        <v/>
      </c>
      <c r="H1051">
        <f>A1051</f>
        <v>9696</v>
      </c>
      <c r="I1051" t="str">
        <f>CONCATENATE("N",RIGHT(B1051,5))</f>
        <v>N24035</v>
      </c>
      <c r="J1051" t="str">
        <f>C1051</f>
        <v>EU0_4470_0000</v>
      </c>
      <c r="K1051">
        <f>D1051*L1051</f>
        <v>0.02</v>
      </c>
      <c r="L1051">
        <f>IF(LEFT(B1051,1)="F",_xlfn.IFNA(VLOOKUP(CONCATENATE("F",RIGHT(B:B,5),C:C),'F &amp; N Factors'!C:M,10,FALSE),1),_xlfn.IFNA(VLOOKUP(CONCATENATE("F",RIGHT(B:B,5),C:C),'F &amp; N Factors'!C:M,11,FALSE),1))</f>
        <v>1</v>
      </c>
      <c r="N1051">
        <f>SUMIFS(K:K,I:I,I:I,J:J,J:J)</f>
        <v>1</v>
      </c>
      <c r="O1051" t="str">
        <f t="shared" si="50"/>
        <v/>
      </c>
    </row>
    <row r="1052" spans="1:15" x14ac:dyDescent="0.25">
      <c r="A1052">
        <v>9719</v>
      </c>
      <c r="B1052" t="s">
        <v>205</v>
      </c>
      <c r="C1052" t="s">
        <v>212</v>
      </c>
      <c r="D1052">
        <v>0.98</v>
      </c>
      <c r="E1052">
        <f t="shared" si="48"/>
        <v>1</v>
      </c>
      <c r="F1052" t="str">
        <f t="shared" si="49"/>
        <v/>
      </c>
      <c r="H1052">
        <f>A1052</f>
        <v>9719</v>
      </c>
      <c r="I1052" t="str">
        <f>CONCATENATE("N",RIGHT(B1052,5))</f>
        <v>N24035</v>
      </c>
      <c r="J1052" t="str">
        <f>C1052</f>
        <v>EU0_4470_0000</v>
      </c>
      <c r="K1052">
        <f>D1052*L1052</f>
        <v>0.98</v>
      </c>
      <c r="L1052">
        <f>IF(LEFT(B1052,1)="F",_xlfn.IFNA(VLOOKUP(CONCATENATE("F",RIGHT(B:B,5),C:C),'F &amp; N Factors'!C:M,10,FALSE),1),_xlfn.IFNA(VLOOKUP(CONCATENATE("F",RIGHT(B:B,5),C:C),'F &amp; N Factors'!C:M,11,FALSE),1))</f>
        <v>1</v>
      </c>
      <c r="N1052">
        <f>SUMIFS(K:K,I:I,I:I,J:J,J:J)</f>
        <v>1</v>
      </c>
      <c r="O1052" t="str">
        <f t="shared" si="50"/>
        <v/>
      </c>
    </row>
    <row r="1053" spans="1:15" x14ac:dyDescent="0.25">
      <c r="A1053">
        <v>9758</v>
      </c>
      <c r="B1053" t="s">
        <v>205</v>
      </c>
      <c r="C1053" t="s">
        <v>213</v>
      </c>
      <c r="D1053">
        <v>0.375</v>
      </c>
      <c r="E1053">
        <f t="shared" si="48"/>
        <v>1</v>
      </c>
      <c r="F1053" t="str">
        <f t="shared" si="49"/>
        <v/>
      </c>
      <c r="H1053">
        <f>A1053</f>
        <v>9758</v>
      </c>
      <c r="I1053" t="str">
        <f>CONCATENATE("N",RIGHT(B1053,5))</f>
        <v>N24035</v>
      </c>
      <c r="J1053" t="str">
        <f>C1053</f>
        <v>EU0_4471_0000</v>
      </c>
      <c r="K1053">
        <f>D1053*L1053</f>
        <v>0.375</v>
      </c>
      <c r="L1053">
        <f>IF(LEFT(B1053,1)="F",_xlfn.IFNA(VLOOKUP(CONCATENATE("F",RIGHT(B:B,5),C:C),'F &amp; N Factors'!C:M,10,FALSE),1),_xlfn.IFNA(VLOOKUP(CONCATENATE("F",RIGHT(B:B,5),C:C),'F &amp; N Factors'!C:M,11,FALSE),1))</f>
        <v>1</v>
      </c>
      <c r="N1053">
        <f>SUMIFS(K:K,I:I,I:I,J:J,J:J)</f>
        <v>1</v>
      </c>
      <c r="O1053" t="str">
        <f t="shared" si="50"/>
        <v/>
      </c>
    </row>
    <row r="1054" spans="1:15" x14ac:dyDescent="0.25">
      <c r="A1054">
        <v>9773</v>
      </c>
      <c r="B1054" t="s">
        <v>205</v>
      </c>
      <c r="C1054" t="s">
        <v>213</v>
      </c>
      <c r="D1054">
        <v>0.5</v>
      </c>
      <c r="E1054">
        <f t="shared" si="48"/>
        <v>1</v>
      </c>
      <c r="F1054" t="str">
        <f t="shared" si="49"/>
        <v/>
      </c>
      <c r="H1054">
        <f>A1054</f>
        <v>9773</v>
      </c>
      <c r="I1054" t="str">
        <f>CONCATENATE("N",RIGHT(B1054,5))</f>
        <v>N24035</v>
      </c>
      <c r="J1054" t="str">
        <f>C1054</f>
        <v>EU0_4471_0000</v>
      </c>
      <c r="K1054">
        <f>D1054*L1054</f>
        <v>0.5</v>
      </c>
      <c r="L1054">
        <f>IF(LEFT(B1054,1)="F",_xlfn.IFNA(VLOOKUP(CONCATENATE("F",RIGHT(B:B,5),C:C),'F &amp; N Factors'!C:M,10,FALSE),1),_xlfn.IFNA(VLOOKUP(CONCATENATE("F",RIGHT(B:B,5),C:C),'F &amp; N Factors'!C:M,11,FALSE),1))</f>
        <v>1</v>
      </c>
      <c r="N1054">
        <f>SUMIFS(K:K,I:I,I:I,J:J,J:J)</f>
        <v>1</v>
      </c>
      <c r="O1054" t="str">
        <f t="shared" si="50"/>
        <v/>
      </c>
    </row>
    <row r="1055" spans="1:15" x14ac:dyDescent="0.25">
      <c r="A1055">
        <v>9786</v>
      </c>
      <c r="B1055" t="s">
        <v>205</v>
      </c>
      <c r="C1055" t="s">
        <v>213</v>
      </c>
      <c r="D1055">
        <v>0.125</v>
      </c>
      <c r="E1055">
        <f t="shared" si="48"/>
        <v>1</v>
      </c>
      <c r="F1055" t="str">
        <f t="shared" si="49"/>
        <v/>
      </c>
      <c r="H1055">
        <f>A1055</f>
        <v>9786</v>
      </c>
      <c r="I1055" t="str">
        <f>CONCATENATE("N",RIGHT(B1055,5))</f>
        <v>N24035</v>
      </c>
      <c r="J1055" t="str">
        <f>C1055</f>
        <v>EU0_4471_0000</v>
      </c>
      <c r="K1055">
        <f>D1055*L1055</f>
        <v>0.125</v>
      </c>
      <c r="L1055">
        <f>IF(LEFT(B1055,1)="F",_xlfn.IFNA(VLOOKUP(CONCATENATE("F",RIGHT(B:B,5),C:C),'F &amp; N Factors'!C:M,10,FALSE),1),_xlfn.IFNA(VLOOKUP(CONCATENATE("F",RIGHT(B:B,5),C:C),'F &amp; N Factors'!C:M,11,FALSE),1))</f>
        <v>1</v>
      </c>
      <c r="N1055">
        <f>SUMIFS(K:K,I:I,I:I,J:J,J:J)</f>
        <v>1</v>
      </c>
      <c r="O1055" t="str">
        <f t="shared" si="50"/>
        <v/>
      </c>
    </row>
    <row r="1056" spans="1:15" x14ac:dyDescent="0.25">
      <c r="A1056">
        <v>9785</v>
      </c>
      <c r="B1056" t="s">
        <v>205</v>
      </c>
      <c r="C1056" t="s">
        <v>214</v>
      </c>
      <c r="D1056">
        <v>1</v>
      </c>
      <c r="E1056">
        <f t="shared" si="48"/>
        <v>1</v>
      </c>
      <c r="F1056" t="str">
        <f t="shared" si="49"/>
        <v/>
      </c>
      <c r="H1056">
        <f>A1056</f>
        <v>9785</v>
      </c>
      <c r="I1056" t="str">
        <f>CONCATENATE("N",RIGHT(B1056,5))</f>
        <v>N24035</v>
      </c>
      <c r="J1056" t="str">
        <f>C1056</f>
        <v>EU0_4472_0000</v>
      </c>
      <c r="K1056">
        <f>D1056*L1056</f>
        <v>1</v>
      </c>
      <c r="L1056">
        <f>IF(LEFT(B1056,1)="F",_xlfn.IFNA(VLOOKUP(CONCATENATE("F",RIGHT(B:B,5),C:C),'F &amp; N Factors'!C:M,10,FALSE),1),_xlfn.IFNA(VLOOKUP(CONCATENATE("F",RIGHT(B:B,5),C:C),'F &amp; N Factors'!C:M,11,FALSE),1))</f>
        <v>1</v>
      </c>
      <c r="N1056">
        <f>SUMIFS(K:K,I:I,I:I,J:J,J:J)</f>
        <v>1</v>
      </c>
      <c r="O1056" t="str">
        <f t="shared" si="50"/>
        <v/>
      </c>
    </row>
    <row r="1057" spans="1:15" x14ac:dyDescent="0.25">
      <c r="A1057">
        <v>9695</v>
      </c>
      <c r="B1057" t="s">
        <v>205</v>
      </c>
      <c r="C1057" t="s">
        <v>215</v>
      </c>
      <c r="D1057">
        <v>0.2</v>
      </c>
      <c r="E1057">
        <f t="shared" si="48"/>
        <v>1</v>
      </c>
      <c r="F1057" t="str">
        <f t="shared" si="49"/>
        <v/>
      </c>
      <c r="H1057">
        <f>A1057</f>
        <v>9695</v>
      </c>
      <c r="I1057" t="str">
        <f>CONCATENATE("N",RIGHT(B1057,5))</f>
        <v>N24035</v>
      </c>
      <c r="J1057" t="str">
        <f>C1057</f>
        <v>EU0_4473_0000</v>
      </c>
      <c r="K1057">
        <f>D1057*L1057</f>
        <v>0.2</v>
      </c>
      <c r="L1057">
        <f>IF(LEFT(B1057,1)="F",_xlfn.IFNA(VLOOKUP(CONCATENATE("F",RIGHT(B:B,5),C:C),'F &amp; N Factors'!C:M,10,FALSE),1),_xlfn.IFNA(VLOOKUP(CONCATENATE("F",RIGHT(B:B,5),C:C),'F &amp; N Factors'!C:M,11,FALSE),1))</f>
        <v>1</v>
      </c>
      <c r="N1057">
        <f>SUMIFS(K:K,I:I,I:I,J:J,J:J)</f>
        <v>1</v>
      </c>
      <c r="O1057" t="str">
        <f t="shared" si="50"/>
        <v/>
      </c>
    </row>
    <row r="1058" spans="1:15" x14ac:dyDescent="0.25">
      <c r="A1058">
        <v>9718</v>
      </c>
      <c r="B1058" t="s">
        <v>205</v>
      </c>
      <c r="C1058" t="s">
        <v>215</v>
      </c>
      <c r="D1058">
        <v>0.8</v>
      </c>
      <c r="E1058">
        <f t="shared" si="48"/>
        <v>1</v>
      </c>
      <c r="F1058" t="str">
        <f t="shared" si="49"/>
        <v/>
      </c>
      <c r="H1058">
        <f>A1058</f>
        <v>9718</v>
      </c>
      <c r="I1058" t="str">
        <f>CONCATENATE("N",RIGHT(B1058,5))</f>
        <v>N24035</v>
      </c>
      <c r="J1058" t="str">
        <f>C1058</f>
        <v>EU0_4473_0000</v>
      </c>
      <c r="K1058">
        <f>D1058*L1058</f>
        <v>0.8</v>
      </c>
      <c r="L1058">
        <f>IF(LEFT(B1058,1)="F",_xlfn.IFNA(VLOOKUP(CONCATENATE("F",RIGHT(B:B,5),C:C),'F &amp; N Factors'!C:M,10,FALSE),1),_xlfn.IFNA(VLOOKUP(CONCATENATE("F",RIGHT(B:B,5),C:C),'F &amp; N Factors'!C:M,11,FALSE),1))</f>
        <v>1</v>
      </c>
      <c r="N1058">
        <f>SUMIFS(K:K,I:I,I:I,J:J,J:J)</f>
        <v>1</v>
      </c>
      <c r="O1058" t="str">
        <f t="shared" si="50"/>
        <v/>
      </c>
    </row>
    <row r="1059" spans="1:15" x14ac:dyDescent="0.25">
      <c r="A1059">
        <v>9562</v>
      </c>
      <c r="B1059" t="s">
        <v>205</v>
      </c>
      <c r="C1059" t="s">
        <v>216</v>
      </c>
      <c r="D1059">
        <v>6.6666666999999999E-2</v>
      </c>
      <c r="E1059">
        <f t="shared" si="48"/>
        <v>1.000000005</v>
      </c>
      <c r="F1059" t="str">
        <f t="shared" si="49"/>
        <v/>
      </c>
      <c r="H1059">
        <f>A1059</f>
        <v>9562</v>
      </c>
      <c r="I1059" t="str">
        <f>CONCATENATE("N",RIGHT(B1059,5))</f>
        <v>N24035</v>
      </c>
      <c r="J1059" t="str">
        <f>C1059</f>
        <v>EU0_4474_0000</v>
      </c>
      <c r="K1059">
        <f>D1059*L1059</f>
        <v>6.6666666999999999E-2</v>
      </c>
      <c r="L1059">
        <f>IF(LEFT(B1059,1)="F",_xlfn.IFNA(VLOOKUP(CONCATENATE("F",RIGHT(B:B,5),C:C),'F &amp; N Factors'!C:M,10,FALSE),1),_xlfn.IFNA(VLOOKUP(CONCATENATE("F",RIGHT(B:B,5),C:C),'F &amp; N Factors'!C:M,11,FALSE),1))</f>
        <v>1</v>
      </c>
      <c r="N1059">
        <f>SUMIFS(K:K,I:I,I:I,J:J,J:J)</f>
        <v>1.000000005</v>
      </c>
      <c r="O1059" t="str">
        <f t="shared" si="50"/>
        <v/>
      </c>
    </row>
    <row r="1060" spans="1:15" x14ac:dyDescent="0.25">
      <c r="A1060">
        <v>9563</v>
      </c>
      <c r="B1060" t="s">
        <v>205</v>
      </c>
      <c r="C1060" t="s">
        <v>216</v>
      </c>
      <c r="D1060">
        <v>6.6666666999999999E-2</v>
      </c>
      <c r="E1060">
        <f t="shared" si="48"/>
        <v>1.000000005</v>
      </c>
      <c r="F1060" t="str">
        <f t="shared" si="49"/>
        <v/>
      </c>
      <c r="H1060">
        <f>A1060</f>
        <v>9563</v>
      </c>
      <c r="I1060" t="str">
        <f>CONCATENATE("N",RIGHT(B1060,5))</f>
        <v>N24035</v>
      </c>
      <c r="J1060" t="str">
        <f>C1060</f>
        <v>EU0_4474_0000</v>
      </c>
      <c r="K1060">
        <f>D1060*L1060</f>
        <v>6.6666666999999999E-2</v>
      </c>
      <c r="L1060">
        <f>IF(LEFT(B1060,1)="F",_xlfn.IFNA(VLOOKUP(CONCATENATE("F",RIGHT(B:B,5),C:C),'F &amp; N Factors'!C:M,10,FALSE),1),_xlfn.IFNA(VLOOKUP(CONCATENATE("F",RIGHT(B:B,5),C:C),'F &amp; N Factors'!C:M,11,FALSE),1))</f>
        <v>1</v>
      </c>
      <c r="N1060">
        <f>SUMIFS(K:K,I:I,I:I,J:J,J:J)</f>
        <v>1.000000005</v>
      </c>
      <c r="O1060" t="str">
        <f t="shared" si="50"/>
        <v/>
      </c>
    </row>
    <row r="1061" spans="1:15" x14ac:dyDescent="0.25">
      <c r="A1061">
        <v>9589</v>
      </c>
      <c r="B1061" t="s">
        <v>205</v>
      </c>
      <c r="C1061" t="s">
        <v>216</v>
      </c>
      <c r="D1061">
        <v>6.6666666999999999E-2</v>
      </c>
      <c r="E1061">
        <f t="shared" si="48"/>
        <v>1.000000005</v>
      </c>
      <c r="F1061" t="str">
        <f t="shared" si="49"/>
        <v/>
      </c>
      <c r="H1061">
        <f>A1061</f>
        <v>9589</v>
      </c>
      <c r="I1061" t="str">
        <f>CONCATENATE("N",RIGHT(B1061,5))</f>
        <v>N24035</v>
      </c>
      <c r="J1061" t="str">
        <f>C1061</f>
        <v>EU0_4474_0000</v>
      </c>
      <c r="K1061">
        <f>D1061*L1061</f>
        <v>6.6666666999999999E-2</v>
      </c>
      <c r="L1061">
        <f>IF(LEFT(B1061,1)="F",_xlfn.IFNA(VLOOKUP(CONCATENATE("F",RIGHT(B:B,5),C:C),'F &amp; N Factors'!C:M,10,FALSE),1),_xlfn.IFNA(VLOOKUP(CONCATENATE("F",RIGHT(B:B,5),C:C),'F &amp; N Factors'!C:M,11,FALSE),1))</f>
        <v>1</v>
      </c>
      <c r="N1061">
        <f>SUMIFS(K:K,I:I,I:I,J:J,J:J)</f>
        <v>1.000000005</v>
      </c>
      <c r="O1061" t="str">
        <f t="shared" si="50"/>
        <v/>
      </c>
    </row>
    <row r="1062" spans="1:15" x14ac:dyDescent="0.25">
      <c r="A1062">
        <v>9590</v>
      </c>
      <c r="B1062" t="s">
        <v>205</v>
      </c>
      <c r="C1062" t="s">
        <v>216</v>
      </c>
      <c r="D1062">
        <v>6.6666666999999999E-2</v>
      </c>
      <c r="E1062">
        <f t="shared" si="48"/>
        <v>1.000000005</v>
      </c>
      <c r="F1062" t="str">
        <f t="shared" si="49"/>
        <v/>
      </c>
      <c r="H1062">
        <f>A1062</f>
        <v>9590</v>
      </c>
      <c r="I1062" t="str">
        <f>CONCATENATE("N",RIGHT(B1062,5))</f>
        <v>N24035</v>
      </c>
      <c r="J1062" t="str">
        <f>C1062</f>
        <v>EU0_4474_0000</v>
      </c>
      <c r="K1062">
        <f>D1062*L1062</f>
        <v>6.6666666999999999E-2</v>
      </c>
      <c r="L1062">
        <f>IF(LEFT(B1062,1)="F",_xlfn.IFNA(VLOOKUP(CONCATENATE("F",RIGHT(B:B,5),C:C),'F &amp; N Factors'!C:M,10,FALSE),1),_xlfn.IFNA(VLOOKUP(CONCATENATE("F",RIGHT(B:B,5),C:C),'F &amp; N Factors'!C:M,11,FALSE),1))</f>
        <v>1</v>
      </c>
      <c r="N1062">
        <f>SUMIFS(K:K,I:I,I:I,J:J,J:J)</f>
        <v>1.000000005</v>
      </c>
      <c r="O1062" t="str">
        <f t="shared" si="50"/>
        <v/>
      </c>
    </row>
    <row r="1063" spans="1:15" x14ac:dyDescent="0.25">
      <c r="A1063">
        <v>9591</v>
      </c>
      <c r="B1063" t="s">
        <v>205</v>
      </c>
      <c r="C1063" t="s">
        <v>216</v>
      </c>
      <c r="D1063">
        <v>6.6666666999999999E-2</v>
      </c>
      <c r="E1063">
        <f t="shared" si="48"/>
        <v>1.000000005</v>
      </c>
      <c r="F1063" t="str">
        <f t="shared" si="49"/>
        <v/>
      </c>
      <c r="H1063">
        <f>A1063</f>
        <v>9591</v>
      </c>
      <c r="I1063" t="str">
        <f>CONCATENATE("N",RIGHT(B1063,5))</f>
        <v>N24035</v>
      </c>
      <c r="J1063" t="str">
        <f>C1063</f>
        <v>EU0_4474_0000</v>
      </c>
      <c r="K1063">
        <f>D1063*L1063</f>
        <v>6.6666666999999999E-2</v>
      </c>
      <c r="L1063">
        <f>IF(LEFT(B1063,1)="F",_xlfn.IFNA(VLOOKUP(CONCATENATE("F",RIGHT(B:B,5),C:C),'F &amp; N Factors'!C:M,10,FALSE),1),_xlfn.IFNA(VLOOKUP(CONCATENATE("F",RIGHT(B:B,5),C:C),'F &amp; N Factors'!C:M,11,FALSE),1))</f>
        <v>1</v>
      </c>
      <c r="N1063">
        <f>SUMIFS(K:K,I:I,I:I,J:J,J:J)</f>
        <v>1.000000005</v>
      </c>
      <c r="O1063" t="str">
        <f t="shared" si="50"/>
        <v/>
      </c>
    </row>
    <row r="1064" spans="1:15" x14ac:dyDescent="0.25">
      <c r="A1064">
        <v>9592</v>
      </c>
      <c r="B1064" t="s">
        <v>205</v>
      </c>
      <c r="C1064" t="s">
        <v>216</v>
      </c>
      <c r="D1064">
        <v>6.6666666999999999E-2</v>
      </c>
      <c r="E1064">
        <f t="shared" si="48"/>
        <v>1.000000005</v>
      </c>
      <c r="F1064" t="str">
        <f t="shared" si="49"/>
        <v/>
      </c>
      <c r="H1064">
        <f>A1064</f>
        <v>9592</v>
      </c>
      <c r="I1064" t="str">
        <f>CONCATENATE("N",RIGHT(B1064,5))</f>
        <v>N24035</v>
      </c>
      <c r="J1064" t="str">
        <f>C1064</f>
        <v>EU0_4474_0000</v>
      </c>
      <c r="K1064">
        <f>D1064*L1064</f>
        <v>6.6666666999999999E-2</v>
      </c>
      <c r="L1064">
        <f>IF(LEFT(B1064,1)="F",_xlfn.IFNA(VLOOKUP(CONCATENATE("F",RIGHT(B:B,5),C:C),'F &amp; N Factors'!C:M,10,FALSE),1),_xlfn.IFNA(VLOOKUP(CONCATENATE("F",RIGHT(B:B,5),C:C),'F &amp; N Factors'!C:M,11,FALSE),1))</f>
        <v>1</v>
      </c>
      <c r="N1064">
        <f>SUMIFS(K:K,I:I,I:I,J:J,J:J)</f>
        <v>1.000000005</v>
      </c>
      <c r="O1064" t="str">
        <f t="shared" si="50"/>
        <v/>
      </c>
    </row>
    <row r="1065" spans="1:15" x14ac:dyDescent="0.25">
      <c r="A1065">
        <v>9593</v>
      </c>
      <c r="B1065" t="s">
        <v>205</v>
      </c>
      <c r="C1065" t="s">
        <v>216</v>
      </c>
      <c r="D1065">
        <v>6.6666666999999999E-2</v>
      </c>
      <c r="E1065">
        <f t="shared" si="48"/>
        <v>1.000000005</v>
      </c>
      <c r="F1065" t="str">
        <f t="shared" si="49"/>
        <v/>
      </c>
      <c r="H1065">
        <f>A1065</f>
        <v>9593</v>
      </c>
      <c r="I1065" t="str">
        <f>CONCATENATE("N",RIGHT(B1065,5))</f>
        <v>N24035</v>
      </c>
      <c r="J1065" t="str">
        <f>C1065</f>
        <v>EU0_4474_0000</v>
      </c>
      <c r="K1065">
        <f>D1065*L1065</f>
        <v>6.6666666999999999E-2</v>
      </c>
      <c r="L1065">
        <f>IF(LEFT(B1065,1)="F",_xlfn.IFNA(VLOOKUP(CONCATENATE("F",RIGHT(B:B,5),C:C),'F &amp; N Factors'!C:M,10,FALSE),1),_xlfn.IFNA(VLOOKUP(CONCATENATE("F",RIGHT(B:B,5),C:C),'F &amp; N Factors'!C:M,11,FALSE),1))</f>
        <v>1</v>
      </c>
      <c r="N1065">
        <f>SUMIFS(K:K,I:I,I:I,J:J,J:J)</f>
        <v>1.000000005</v>
      </c>
      <c r="O1065" t="str">
        <f t="shared" si="50"/>
        <v/>
      </c>
    </row>
    <row r="1066" spans="1:15" x14ac:dyDescent="0.25">
      <c r="A1066">
        <v>9620</v>
      </c>
      <c r="B1066" t="s">
        <v>205</v>
      </c>
      <c r="C1066" t="s">
        <v>216</v>
      </c>
      <c r="D1066">
        <v>6.6666666999999999E-2</v>
      </c>
      <c r="E1066">
        <f t="shared" si="48"/>
        <v>1.000000005</v>
      </c>
      <c r="F1066" t="str">
        <f t="shared" si="49"/>
        <v/>
      </c>
      <c r="H1066">
        <f>A1066</f>
        <v>9620</v>
      </c>
      <c r="I1066" t="str">
        <f>CONCATENATE("N",RIGHT(B1066,5))</f>
        <v>N24035</v>
      </c>
      <c r="J1066" t="str">
        <f>C1066</f>
        <v>EU0_4474_0000</v>
      </c>
      <c r="K1066">
        <f>D1066*L1066</f>
        <v>6.6666666999999999E-2</v>
      </c>
      <c r="L1066">
        <f>IF(LEFT(B1066,1)="F",_xlfn.IFNA(VLOOKUP(CONCATENATE("F",RIGHT(B:B,5),C:C),'F &amp; N Factors'!C:M,10,FALSE),1),_xlfn.IFNA(VLOOKUP(CONCATENATE("F",RIGHT(B:B,5),C:C),'F &amp; N Factors'!C:M,11,FALSE),1))</f>
        <v>1</v>
      </c>
      <c r="N1066">
        <f>SUMIFS(K:K,I:I,I:I,J:J,J:J)</f>
        <v>1.000000005</v>
      </c>
      <c r="O1066" t="str">
        <f t="shared" si="50"/>
        <v/>
      </c>
    </row>
    <row r="1067" spans="1:15" x14ac:dyDescent="0.25">
      <c r="A1067">
        <v>9621</v>
      </c>
      <c r="B1067" t="s">
        <v>205</v>
      </c>
      <c r="C1067" t="s">
        <v>216</v>
      </c>
      <c r="D1067">
        <v>6.6666666999999999E-2</v>
      </c>
      <c r="E1067">
        <f t="shared" si="48"/>
        <v>1.000000005</v>
      </c>
      <c r="F1067" t="str">
        <f t="shared" si="49"/>
        <v/>
      </c>
      <c r="H1067">
        <f>A1067</f>
        <v>9621</v>
      </c>
      <c r="I1067" t="str">
        <f>CONCATENATE("N",RIGHT(B1067,5))</f>
        <v>N24035</v>
      </c>
      <c r="J1067" t="str">
        <f>C1067</f>
        <v>EU0_4474_0000</v>
      </c>
      <c r="K1067">
        <f>D1067*L1067</f>
        <v>6.6666666999999999E-2</v>
      </c>
      <c r="L1067">
        <f>IF(LEFT(B1067,1)="F",_xlfn.IFNA(VLOOKUP(CONCATENATE("F",RIGHT(B:B,5),C:C),'F &amp; N Factors'!C:M,10,FALSE),1),_xlfn.IFNA(VLOOKUP(CONCATENATE("F",RIGHT(B:B,5),C:C),'F &amp; N Factors'!C:M,11,FALSE),1))</f>
        <v>1</v>
      </c>
      <c r="N1067">
        <f>SUMIFS(K:K,I:I,I:I,J:J,J:J)</f>
        <v>1.000000005</v>
      </c>
      <c r="O1067" t="str">
        <f t="shared" si="50"/>
        <v/>
      </c>
    </row>
    <row r="1068" spans="1:15" x14ac:dyDescent="0.25">
      <c r="A1068">
        <v>9650</v>
      </c>
      <c r="B1068" t="s">
        <v>205</v>
      </c>
      <c r="C1068" t="s">
        <v>216</v>
      </c>
      <c r="D1068">
        <v>6.6666666999999999E-2</v>
      </c>
      <c r="E1068">
        <f t="shared" si="48"/>
        <v>1.000000005</v>
      </c>
      <c r="F1068" t="str">
        <f t="shared" si="49"/>
        <v/>
      </c>
      <c r="H1068">
        <f>A1068</f>
        <v>9650</v>
      </c>
      <c r="I1068" t="str">
        <f>CONCATENATE("N",RIGHT(B1068,5))</f>
        <v>N24035</v>
      </c>
      <c r="J1068" t="str">
        <f>C1068</f>
        <v>EU0_4474_0000</v>
      </c>
      <c r="K1068">
        <f>D1068*L1068</f>
        <v>6.6666666999999999E-2</v>
      </c>
      <c r="L1068">
        <f>IF(LEFT(B1068,1)="F",_xlfn.IFNA(VLOOKUP(CONCATENATE("F",RIGHT(B:B,5),C:C),'F &amp; N Factors'!C:M,10,FALSE),1),_xlfn.IFNA(VLOOKUP(CONCATENATE("F",RIGHT(B:B,5),C:C),'F &amp; N Factors'!C:M,11,FALSE),1))</f>
        <v>1</v>
      </c>
      <c r="N1068">
        <f>SUMIFS(K:K,I:I,I:I,J:J,J:J)</f>
        <v>1.000000005</v>
      </c>
      <c r="O1068" t="str">
        <f t="shared" si="50"/>
        <v/>
      </c>
    </row>
    <row r="1069" spans="1:15" x14ac:dyDescent="0.25">
      <c r="A1069">
        <v>9651</v>
      </c>
      <c r="B1069" t="s">
        <v>205</v>
      </c>
      <c r="C1069" t="s">
        <v>216</v>
      </c>
      <c r="D1069">
        <v>6.6666666999999999E-2</v>
      </c>
      <c r="E1069">
        <f t="shared" si="48"/>
        <v>1.000000005</v>
      </c>
      <c r="F1069" t="str">
        <f t="shared" si="49"/>
        <v/>
      </c>
      <c r="H1069">
        <f>A1069</f>
        <v>9651</v>
      </c>
      <c r="I1069" t="str">
        <f>CONCATENATE("N",RIGHT(B1069,5))</f>
        <v>N24035</v>
      </c>
      <c r="J1069" t="str">
        <f>C1069</f>
        <v>EU0_4474_0000</v>
      </c>
      <c r="K1069">
        <f>D1069*L1069</f>
        <v>6.6666666999999999E-2</v>
      </c>
      <c r="L1069">
        <f>IF(LEFT(B1069,1)="F",_xlfn.IFNA(VLOOKUP(CONCATENATE("F",RIGHT(B:B,5),C:C),'F &amp; N Factors'!C:M,10,FALSE),1),_xlfn.IFNA(VLOOKUP(CONCATENATE("F",RIGHT(B:B,5),C:C),'F &amp; N Factors'!C:M,11,FALSE),1))</f>
        <v>1</v>
      </c>
      <c r="N1069">
        <f>SUMIFS(K:K,I:I,I:I,J:J,J:J)</f>
        <v>1.000000005</v>
      </c>
      <c r="O1069" t="str">
        <f t="shared" si="50"/>
        <v/>
      </c>
    </row>
    <row r="1070" spans="1:15" x14ac:dyDescent="0.25">
      <c r="A1070">
        <v>9671</v>
      </c>
      <c r="B1070" t="s">
        <v>205</v>
      </c>
      <c r="C1070" t="s">
        <v>216</v>
      </c>
      <c r="D1070">
        <v>6.6666666999999999E-2</v>
      </c>
      <c r="E1070">
        <f t="shared" si="48"/>
        <v>1.000000005</v>
      </c>
      <c r="F1070" t="str">
        <f t="shared" si="49"/>
        <v/>
      </c>
      <c r="H1070">
        <f>A1070</f>
        <v>9671</v>
      </c>
      <c r="I1070" t="str">
        <f>CONCATENATE("N",RIGHT(B1070,5))</f>
        <v>N24035</v>
      </c>
      <c r="J1070" t="str">
        <f>C1070</f>
        <v>EU0_4474_0000</v>
      </c>
      <c r="K1070">
        <f>D1070*L1070</f>
        <v>6.6666666999999999E-2</v>
      </c>
      <c r="L1070">
        <f>IF(LEFT(B1070,1)="F",_xlfn.IFNA(VLOOKUP(CONCATENATE("F",RIGHT(B:B,5),C:C),'F &amp; N Factors'!C:M,10,FALSE),1),_xlfn.IFNA(VLOOKUP(CONCATENATE("F",RIGHT(B:B,5),C:C),'F &amp; N Factors'!C:M,11,FALSE),1))</f>
        <v>1</v>
      </c>
      <c r="N1070">
        <f>SUMIFS(K:K,I:I,I:I,J:J,J:J)</f>
        <v>1.000000005</v>
      </c>
      <c r="O1070" t="str">
        <f t="shared" si="50"/>
        <v/>
      </c>
    </row>
    <row r="1071" spans="1:15" x14ac:dyDescent="0.25">
      <c r="A1071">
        <v>9672</v>
      </c>
      <c r="B1071" t="s">
        <v>205</v>
      </c>
      <c r="C1071" t="s">
        <v>216</v>
      </c>
      <c r="D1071">
        <v>6.6666666999999999E-2</v>
      </c>
      <c r="E1071">
        <f t="shared" si="48"/>
        <v>1.000000005</v>
      </c>
      <c r="F1071" t="str">
        <f t="shared" si="49"/>
        <v/>
      </c>
      <c r="H1071">
        <f>A1071</f>
        <v>9672</v>
      </c>
      <c r="I1071" t="str">
        <f>CONCATENATE("N",RIGHT(B1071,5))</f>
        <v>N24035</v>
      </c>
      <c r="J1071" t="str">
        <f>C1071</f>
        <v>EU0_4474_0000</v>
      </c>
      <c r="K1071">
        <f>D1071*L1071</f>
        <v>6.6666666999999999E-2</v>
      </c>
      <c r="L1071">
        <f>IF(LEFT(B1071,1)="F",_xlfn.IFNA(VLOOKUP(CONCATENATE("F",RIGHT(B:B,5),C:C),'F &amp; N Factors'!C:M,10,FALSE),1),_xlfn.IFNA(VLOOKUP(CONCATENATE("F",RIGHT(B:B,5),C:C),'F &amp; N Factors'!C:M,11,FALSE),1))</f>
        <v>1</v>
      </c>
      <c r="N1071">
        <f>SUMIFS(K:K,I:I,I:I,J:J,J:J)</f>
        <v>1.000000005</v>
      </c>
      <c r="O1071" t="str">
        <f t="shared" si="50"/>
        <v/>
      </c>
    </row>
    <row r="1072" spans="1:15" x14ac:dyDescent="0.25">
      <c r="A1072">
        <v>9673</v>
      </c>
      <c r="B1072" t="s">
        <v>205</v>
      </c>
      <c r="C1072" t="s">
        <v>216</v>
      </c>
      <c r="D1072">
        <v>6.6666666999999999E-2</v>
      </c>
      <c r="E1072">
        <f t="shared" si="48"/>
        <v>1.000000005</v>
      </c>
      <c r="F1072" t="str">
        <f t="shared" si="49"/>
        <v/>
      </c>
      <c r="H1072">
        <f>A1072</f>
        <v>9673</v>
      </c>
      <c r="I1072" t="str">
        <f>CONCATENATE("N",RIGHT(B1072,5))</f>
        <v>N24035</v>
      </c>
      <c r="J1072" t="str">
        <f>C1072</f>
        <v>EU0_4474_0000</v>
      </c>
      <c r="K1072">
        <f>D1072*L1072</f>
        <v>6.6666666999999999E-2</v>
      </c>
      <c r="L1072">
        <f>IF(LEFT(B1072,1)="F",_xlfn.IFNA(VLOOKUP(CONCATENATE("F",RIGHT(B:B,5),C:C),'F &amp; N Factors'!C:M,10,FALSE),1),_xlfn.IFNA(VLOOKUP(CONCATENATE("F",RIGHT(B:B,5),C:C),'F &amp; N Factors'!C:M,11,FALSE),1))</f>
        <v>1</v>
      </c>
      <c r="N1072">
        <f>SUMIFS(K:K,I:I,I:I,J:J,J:J)</f>
        <v>1.000000005</v>
      </c>
      <c r="O1072" t="str">
        <f t="shared" si="50"/>
        <v/>
      </c>
    </row>
    <row r="1073" spans="1:15" x14ac:dyDescent="0.25">
      <c r="A1073">
        <v>9674</v>
      </c>
      <c r="B1073" t="s">
        <v>205</v>
      </c>
      <c r="C1073" t="s">
        <v>216</v>
      </c>
      <c r="D1073">
        <v>6.6666666999999999E-2</v>
      </c>
      <c r="E1073">
        <f t="shared" si="48"/>
        <v>1.000000005</v>
      </c>
      <c r="F1073" t="str">
        <f t="shared" si="49"/>
        <v/>
      </c>
      <c r="H1073">
        <f>A1073</f>
        <v>9674</v>
      </c>
      <c r="I1073" t="str">
        <f>CONCATENATE("N",RIGHT(B1073,5))</f>
        <v>N24035</v>
      </c>
      <c r="J1073" t="str">
        <f>C1073</f>
        <v>EU0_4474_0000</v>
      </c>
      <c r="K1073">
        <f>D1073*L1073</f>
        <v>6.6666666999999999E-2</v>
      </c>
      <c r="L1073">
        <f>IF(LEFT(B1073,1)="F",_xlfn.IFNA(VLOOKUP(CONCATENATE("F",RIGHT(B:B,5),C:C),'F &amp; N Factors'!C:M,10,FALSE),1),_xlfn.IFNA(VLOOKUP(CONCATENATE("F",RIGHT(B:B,5),C:C),'F &amp; N Factors'!C:M,11,FALSE),1))</f>
        <v>1</v>
      </c>
      <c r="N1073">
        <f>SUMIFS(K:K,I:I,I:I,J:J,J:J)</f>
        <v>1.000000005</v>
      </c>
      <c r="O1073" t="str">
        <f t="shared" si="50"/>
        <v/>
      </c>
    </row>
    <row r="1074" spans="1:15" x14ac:dyDescent="0.25">
      <c r="A1074">
        <v>9676</v>
      </c>
      <c r="B1074" t="s">
        <v>205</v>
      </c>
      <c r="C1074" t="s">
        <v>217</v>
      </c>
      <c r="D1074">
        <v>1</v>
      </c>
      <c r="E1074">
        <f t="shared" si="48"/>
        <v>1</v>
      </c>
      <c r="F1074" t="str">
        <f t="shared" si="49"/>
        <v/>
      </c>
      <c r="H1074">
        <f>A1074</f>
        <v>9676</v>
      </c>
      <c r="I1074" t="str">
        <f>CONCATENATE("N",RIGHT(B1074,5))</f>
        <v>N24035</v>
      </c>
      <c r="J1074" t="str">
        <f>C1074</f>
        <v>EU0_4475_0000</v>
      </c>
      <c r="K1074">
        <f>D1074*L1074</f>
        <v>1</v>
      </c>
      <c r="L1074">
        <f>IF(LEFT(B1074,1)="F",_xlfn.IFNA(VLOOKUP(CONCATENATE("F",RIGHT(B:B,5),C:C),'F &amp; N Factors'!C:M,10,FALSE),1),_xlfn.IFNA(VLOOKUP(CONCATENATE("F",RIGHT(B:B,5),C:C),'F &amp; N Factors'!C:M,11,FALSE),1))</f>
        <v>1</v>
      </c>
      <c r="N1074">
        <f>SUMIFS(K:K,I:I,I:I,J:J,J:J)</f>
        <v>1</v>
      </c>
      <c r="O1074" t="str">
        <f t="shared" si="50"/>
        <v/>
      </c>
    </row>
    <row r="1075" spans="1:15" x14ac:dyDescent="0.25">
      <c r="A1075">
        <v>9783</v>
      </c>
      <c r="B1075" t="s">
        <v>205</v>
      </c>
      <c r="C1075" t="s">
        <v>218</v>
      </c>
      <c r="D1075">
        <v>0.25</v>
      </c>
      <c r="E1075">
        <f t="shared" si="48"/>
        <v>1</v>
      </c>
      <c r="F1075" t="str">
        <f t="shared" si="49"/>
        <v/>
      </c>
      <c r="H1075">
        <f>A1075</f>
        <v>9783</v>
      </c>
      <c r="I1075" t="str">
        <f>CONCATENATE("N",RIGHT(B1075,5))</f>
        <v>N24035</v>
      </c>
      <c r="J1075" t="str">
        <f>C1075</f>
        <v>EU0_4490_0000</v>
      </c>
      <c r="K1075">
        <f>D1075*L1075</f>
        <v>0.25</v>
      </c>
      <c r="L1075">
        <f>IF(LEFT(B1075,1)="F",_xlfn.IFNA(VLOOKUP(CONCATENATE("F",RIGHT(B:B,5),C:C),'F &amp; N Factors'!C:M,10,FALSE),1),_xlfn.IFNA(VLOOKUP(CONCATENATE("F",RIGHT(B:B,5),C:C),'F &amp; N Factors'!C:M,11,FALSE),1))</f>
        <v>1</v>
      </c>
      <c r="N1075">
        <f>SUMIFS(K:K,I:I,I:I,J:J,J:J)</f>
        <v>1</v>
      </c>
      <c r="O1075" t="str">
        <f t="shared" si="50"/>
        <v/>
      </c>
    </row>
    <row r="1076" spans="1:15" x14ac:dyDescent="0.25">
      <c r="A1076">
        <v>9796</v>
      </c>
      <c r="B1076" t="s">
        <v>205</v>
      </c>
      <c r="C1076" t="s">
        <v>218</v>
      </c>
      <c r="D1076">
        <v>0.25</v>
      </c>
      <c r="E1076">
        <f t="shared" si="48"/>
        <v>1</v>
      </c>
      <c r="F1076" t="str">
        <f t="shared" si="49"/>
        <v/>
      </c>
      <c r="H1076">
        <f>A1076</f>
        <v>9796</v>
      </c>
      <c r="I1076" t="str">
        <f>CONCATENATE("N",RIGHT(B1076,5))</f>
        <v>N24035</v>
      </c>
      <c r="J1076" t="str">
        <f>C1076</f>
        <v>EU0_4490_0000</v>
      </c>
      <c r="K1076">
        <f>D1076*L1076</f>
        <v>0.25</v>
      </c>
      <c r="L1076">
        <f>IF(LEFT(B1076,1)="F",_xlfn.IFNA(VLOOKUP(CONCATENATE("F",RIGHT(B:B,5),C:C),'F &amp; N Factors'!C:M,10,FALSE),1),_xlfn.IFNA(VLOOKUP(CONCATENATE("F",RIGHT(B:B,5),C:C),'F &amp; N Factors'!C:M,11,FALSE),1))</f>
        <v>1</v>
      </c>
      <c r="N1076">
        <f>SUMIFS(K:K,I:I,I:I,J:J,J:J)</f>
        <v>1</v>
      </c>
      <c r="O1076" t="str">
        <f t="shared" si="50"/>
        <v/>
      </c>
    </row>
    <row r="1077" spans="1:15" x14ac:dyDescent="0.25">
      <c r="A1077">
        <v>9829</v>
      </c>
      <c r="B1077" t="s">
        <v>205</v>
      </c>
      <c r="C1077" t="s">
        <v>218</v>
      </c>
      <c r="D1077">
        <v>0.25</v>
      </c>
      <c r="E1077">
        <f t="shared" si="48"/>
        <v>1</v>
      </c>
      <c r="F1077" t="str">
        <f t="shared" si="49"/>
        <v/>
      </c>
      <c r="H1077">
        <f>A1077</f>
        <v>9829</v>
      </c>
      <c r="I1077" t="str">
        <f>CONCATENATE("N",RIGHT(B1077,5))</f>
        <v>N24035</v>
      </c>
      <c r="J1077" t="str">
        <f>C1077</f>
        <v>EU0_4490_0000</v>
      </c>
      <c r="K1077">
        <f>D1077*L1077</f>
        <v>0.25</v>
      </c>
      <c r="L1077">
        <f>IF(LEFT(B1077,1)="F",_xlfn.IFNA(VLOOKUP(CONCATENATE("F",RIGHT(B:B,5),C:C),'F &amp; N Factors'!C:M,10,FALSE),1),_xlfn.IFNA(VLOOKUP(CONCATENATE("F",RIGHT(B:B,5),C:C),'F &amp; N Factors'!C:M,11,FALSE),1))</f>
        <v>1</v>
      </c>
      <c r="N1077">
        <f>SUMIFS(K:K,I:I,I:I,J:J,J:J)</f>
        <v>1</v>
      </c>
      <c r="O1077" t="str">
        <f t="shared" si="50"/>
        <v/>
      </c>
    </row>
    <row r="1078" spans="1:15" x14ac:dyDescent="0.25">
      <c r="A1078">
        <v>9876</v>
      </c>
      <c r="B1078" t="s">
        <v>205</v>
      </c>
      <c r="C1078" t="s">
        <v>218</v>
      </c>
      <c r="D1078">
        <v>0.25</v>
      </c>
      <c r="E1078">
        <f t="shared" si="48"/>
        <v>1</v>
      </c>
      <c r="F1078" t="str">
        <f t="shared" si="49"/>
        <v/>
      </c>
      <c r="H1078">
        <f>A1078</f>
        <v>9876</v>
      </c>
      <c r="I1078" t="str">
        <f>CONCATENATE("N",RIGHT(B1078,5))</f>
        <v>N24035</v>
      </c>
      <c r="J1078" t="str">
        <f>C1078</f>
        <v>EU0_4490_0000</v>
      </c>
      <c r="K1078">
        <f>D1078*L1078</f>
        <v>0.25</v>
      </c>
      <c r="L1078">
        <f>IF(LEFT(B1078,1)="F",_xlfn.IFNA(VLOOKUP(CONCATENATE("F",RIGHT(B:B,5),C:C),'F &amp; N Factors'!C:M,10,FALSE),1),_xlfn.IFNA(VLOOKUP(CONCATENATE("F",RIGHT(B:B,5),C:C),'F &amp; N Factors'!C:M,11,FALSE),1))</f>
        <v>1</v>
      </c>
      <c r="N1078">
        <f>SUMIFS(K:K,I:I,I:I,J:J,J:J)</f>
        <v>1</v>
      </c>
      <c r="O1078" t="str">
        <f t="shared" si="50"/>
        <v/>
      </c>
    </row>
    <row r="1079" spans="1:15" x14ac:dyDescent="0.25">
      <c r="A1079">
        <v>9468</v>
      </c>
      <c r="B1079" t="s">
        <v>205</v>
      </c>
      <c r="C1079" t="s">
        <v>219</v>
      </c>
      <c r="D1079">
        <v>7.6923077000000006E-2</v>
      </c>
      <c r="E1079">
        <f t="shared" si="48"/>
        <v>1.0000000010000001</v>
      </c>
      <c r="F1079" t="str">
        <f t="shared" si="49"/>
        <v/>
      </c>
      <c r="H1079">
        <f>A1079</f>
        <v>9468</v>
      </c>
      <c r="I1079" t="str">
        <f>CONCATENATE("N",RIGHT(B1079,5))</f>
        <v>N24035</v>
      </c>
      <c r="J1079" t="str">
        <f>C1079</f>
        <v>EU0_4491_0000</v>
      </c>
      <c r="K1079">
        <f>D1079*L1079</f>
        <v>7.6923077000000006E-2</v>
      </c>
      <c r="L1079">
        <f>IF(LEFT(B1079,1)="F",_xlfn.IFNA(VLOOKUP(CONCATENATE("F",RIGHT(B:B,5),C:C),'F &amp; N Factors'!C:M,10,FALSE),1),_xlfn.IFNA(VLOOKUP(CONCATENATE("F",RIGHT(B:B,5),C:C),'F &amp; N Factors'!C:M,11,FALSE),1))</f>
        <v>1</v>
      </c>
      <c r="N1079">
        <f>SUMIFS(K:K,I:I,I:I,J:J,J:J)</f>
        <v>1.0000000010000001</v>
      </c>
      <c r="O1079" t="str">
        <f t="shared" si="50"/>
        <v/>
      </c>
    </row>
    <row r="1080" spans="1:15" x14ac:dyDescent="0.25">
      <c r="A1080">
        <v>9497</v>
      </c>
      <c r="B1080" t="s">
        <v>205</v>
      </c>
      <c r="C1080" t="s">
        <v>219</v>
      </c>
      <c r="D1080">
        <v>7.6923077000000006E-2</v>
      </c>
      <c r="E1080">
        <f t="shared" si="48"/>
        <v>1.0000000010000001</v>
      </c>
      <c r="F1080" t="str">
        <f t="shared" si="49"/>
        <v/>
      </c>
      <c r="H1080">
        <f>A1080</f>
        <v>9497</v>
      </c>
      <c r="I1080" t="str">
        <f>CONCATENATE("N",RIGHT(B1080,5))</f>
        <v>N24035</v>
      </c>
      <c r="J1080" t="str">
        <f>C1080</f>
        <v>EU0_4491_0000</v>
      </c>
      <c r="K1080">
        <f>D1080*L1080</f>
        <v>7.6923077000000006E-2</v>
      </c>
      <c r="L1080">
        <f>IF(LEFT(B1080,1)="F",_xlfn.IFNA(VLOOKUP(CONCATENATE("F",RIGHT(B:B,5),C:C),'F &amp; N Factors'!C:M,10,FALSE),1),_xlfn.IFNA(VLOOKUP(CONCATENATE("F",RIGHT(B:B,5),C:C),'F &amp; N Factors'!C:M,11,FALSE),1))</f>
        <v>1</v>
      </c>
      <c r="N1080">
        <f>SUMIFS(K:K,I:I,I:I,J:J,J:J)</f>
        <v>1.0000000010000001</v>
      </c>
      <c r="O1080" t="str">
        <f t="shared" si="50"/>
        <v/>
      </c>
    </row>
    <row r="1081" spans="1:15" x14ac:dyDescent="0.25">
      <c r="A1081">
        <v>9524</v>
      </c>
      <c r="B1081" t="s">
        <v>205</v>
      </c>
      <c r="C1081" t="s">
        <v>219</v>
      </c>
      <c r="D1081">
        <v>7.6923077000000006E-2</v>
      </c>
      <c r="E1081">
        <f t="shared" si="48"/>
        <v>1.0000000010000001</v>
      </c>
      <c r="F1081" t="str">
        <f t="shared" si="49"/>
        <v/>
      </c>
      <c r="H1081">
        <f>A1081</f>
        <v>9524</v>
      </c>
      <c r="I1081" t="str">
        <f>CONCATENATE("N",RIGHT(B1081,5))</f>
        <v>N24035</v>
      </c>
      <c r="J1081" t="str">
        <f>C1081</f>
        <v>EU0_4491_0000</v>
      </c>
      <c r="K1081">
        <f>D1081*L1081</f>
        <v>7.6923077000000006E-2</v>
      </c>
      <c r="L1081">
        <f>IF(LEFT(B1081,1)="F",_xlfn.IFNA(VLOOKUP(CONCATENATE("F",RIGHT(B:B,5),C:C),'F &amp; N Factors'!C:M,10,FALSE),1),_xlfn.IFNA(VLOOKUP(CONCATENATE("F",RIGHT(B:B,5),C:C),'F &amp; N Factors'!C:M,11,FALSE),1))</f>
        <v>1</v>
      </c>
      <c r="N1081">
        <f>SUMIFS(K:K,I:I,I:I,J:J,J:J)</f>
        <v>1.0000000010000001</v>
      </c>
      <c r="O1081" t="str">
        <f t="shared" si="50"/>
        <v/>
      </c>
    </row>
    <row r="1082" spans="1:15" x14ac:dyDescent="0.25">
      <c r="A1082">
        <v>9550</v>
      </c>
      <c r="B1082" t="s">
        <v>205</v>
      </c>
      <c r="C1082" t="s">
        <v>219</v>
      </c>
      <c r="D1082">
        <v>7.6923077000000006E-2</v>
      </c>
      <c r="E1082">
        <f t="shared" si="48"/>
        <v>1.0000000010000001</v>
      </c>
      <c r="F1082" t="str">
        <f t="shared" si="49"/>
        <v/>
      </c>
      <c r="H1082">
        <f>A1082</f>
        <v>9550</v>
      </c>
      <c r="I1082" t="str">
        <f>CONCATENATE("N",RIGHT(B1082,5))</f>
        <v>N24035</v>
      </c>
      <c r="J1082" t="str">
        <f>C1082</f>
        <v>EU0_4491_0000</v>
      </c>
      <c r="K1082">
        <f>D1082*L1082</f>
        <v>7.6923077000000006E-2</v>
      </c>
      <c r="L1082">
        <f>IF(LEFT(B1082,1)="F",_xlfn.IFNA(VLOOKUP(CONCATENATE("F",RIGHT(B:B,5),C:C),'F &amp; N Factors'!C:M,10,FALSE),1),_xlfn.IFNA(VLOOKUP(CONCATENATE("F",RIGHT(B:B,5),C:C),'F &amp; N Factors'!C:M,11,FALSE),1))</f>
        <v>1</v>
      </c>
      <c r="N1082">
        <f>SUMIFS(K:K,I:I,I:I,J:J,J:J)</f>
        <v>1.0000000010000001</v>
      </c>
      <c r="O1082" t="str">
        <f t="shared" si="50"/>
        <v/>
      </c>
    </row>
    <row r="1083" spans="1:15" x14ac:dyDescent="0.25">
      <c r="A1083">
        <v>9577</v>
      </c>
      <c r="B1083" t="s">
        <v>205</v>
      </c>
      <c r="C1083" t="s">
        <v>219</v>
      </c>
      <c r="D1083">
        <v>7.6923077000000006E-2</v>
      </c>
      <c r="E1083">
        <f t="shared" si="48"/>
        <v>1.0000000010000001</v>
      </c>
      <c r="F1083" t="str">
        <f t="shared" si="49"/>
        <v/>
      </c>
      <c r="H1083">
        <f>A1083</f>
        <v>9577</v>
      </c>
      <c r="I1083" t="str">
        <f>CONCATENATE("N",RIGHT(B1083,5))</f>
        <v>N24035</v>
      </c>
      <c r="J1083" t="str">
        <f>C1083</f>
        <v>EU0_4491_0000</v>
      </c>
      <c r="K1083">
        <f>D1083*L1083</f>
        <v>7.6923077000000006E-2</v>
      </c>
      <c r="L1083">
        <f>IF(LEFT(B1083,1)="F",_xlfn.IFNA(VLOOKUP(CONCATENATE("F",RIGHT(B:B,5),C:C),'F &amp; N Factors'!C:M,10,FALSE),1),_xlfn.IFNA(VLOOKUP(CONCATENATE("F",RIGHT(B:B,5),C:C),'F &amp; N Factors'!C:M,11,FALSE),1))</f>
        <v>1</v>
      </c>
      <c r="N1083">
        <f>SUMIFS(K:K,I:I,I:I,J:J,J:J)</f>
        <v>1.0000000010000001</v>
      </c>
      <c r="O1083" t="str">
        <f t="shared" si="50"/>
        <v/>
      </c>
    </row>
    <row r="1084" spans="1:15" x14ac:dyDescent="0.25">
      <c r="A1084">
        <v>9608</v>
      </c>
      <c r="B1084" t="s">
        <v>205</v>
      </c>
      <c r="C1084" t="s">
        <v>219</v>
      </c>
      <c r="D1084">
        <v>7.6923077000000006E-2</v>
      </c>
      <c r="E1084">
        <f t="shared" si="48"/>
        <v>1.0000000010000001</v>
      </c>
      <c r="F1084" t="str">
        <f t="shared" si="49"/>
        <v/>
      </c>
      <c r="H1084">
        <f>A1084</f>
        <v>9608</v>
      </c>
      <c r="I1084" t="str">
        <f>CONCATENATE("N",RIGHT(B1084,5))</f>
        <v>N24035</v>
      </c>
      <c r="J1084" t="str">
        <f>C1084</f>
        <v>EU0_4491_0000</v>
      </c>
      <c r="K1084">
        <f>D1084*L1084</f>
        <v>7.6923077000000006E-2</v>
      </c>
      <c r="L1084">
        <f>IF(LEFT(B1084,1)="F",_xlfn.IFNA(VLOOKUP(CONCATENATE("F",RIGHT(B:B,5),C:C),'F &amp; N Factors'!C:M,10,FALSE),1),_xlfn.IFNA(VLOOKUP(CONCATENATE("F",RIGHT(B:B,5),C:C),'F &amp; N Factors'!C:M,11,FALSE),1))</f>
        <v>1</v>
      </c>
      <c r="N1084">
        <f>SUMIFS(K:K,I:I,I:I,J:J,J:J)</f>
        <v>1.0000000010000001</v>
      </c>
      <c r="O1084" t="str">
        <f t="shared" si="50"/>
        <v/>
      </c>
    </row>
    <row r="1085" spans="1:15" x14ac:dyDescent="0.25">
      <c r="A1085">
        <v>9637</v>
      </c>
      <c r="B1085" t="s">
        <v>205</v>
      </c>
      <c r="C1085" t="s">
        <v>219</v>
      </c>
      <c r="D1085">
        <v>7.6923077000000006E-2</v>
      </c>
      <c r="E1085">
        <f t="shared" si="48"/>
        <v>1.0000000010000001</v>
      </c>
      <c r="F1085" t="str">
        <f t="shared" si="49"/>
        <v/>
      </c>
      <c r="H1085">
        <f>A1085</f>
        <v>9637</v>
      </c>
      <c r="I1085" t="str">
        <f>CONCATENATE("N",RIGHT(B1085,5))</f>
        <v>N24035</v>
      </c>
      <c r="J1085" t="str">
        <f>C1085</f>
        <v>EU0_4491_0000</v>
      </c>
      <c r="K1085">
        <f>D1085*L1085</f>
        <v>7.6923077000000006E-2</v>
      </c>
      <c r="L1085">
        <f>IF(LEFT(B1085,1)="F",_xlfn.IFNA(VLOOKUP(CONCATENATE("F",RIGHT(B:B,5),C:C),'F &amp; N Factors'!C:M,10,FALSE),1),_xlfn.IFNA(VLOOKUP(CONCATENATE("F",RIGHT(B:B,5),C:C),'F &amp; N Factors'!C:M,11,FALSE),1))</f>
        <v>1</v>
      </c>
      <c r="N1085">
        <f>SUMIFS(K:K,I:I,I:I,J:J,J:J)</f>
        <v>1.0000000010000001</v>
      </c>
      <c r="O1085" t="str">
        <f t="shared" si="50"/>
        <v/>
      </c>
    </row>
    <row r="1086" spans="1:15" x14ac:dyDescent="0.25">
      <c r="A1086">
        <v>9661</v>
      </c>
      <c r="B1086" t="s">
        <v>205</v>
      </c>
      <c r="C1086" t="s">
        <v>219</v>
      </c>
      <c r="D1086">
        <v>7.6923077000000006E-2</v>
      </c>
      <c r="E1086">
        <f t="shared" si="48"/>
        <v>1.0000000010000001</v>
      </c>
      <c r="F1086" t="str">
        <f t="shared" si="49"/>
        <v/>
      </c>
      <c r="H1086">
        <f>A1086</f>
        <v>9661</v>
      </c>
      <c r="I1086" t="str">
        <f>CONCATENATE("N",RIGHT(B1086,5))</f>
        <v>N24035</v>
      </c>
      <c r="J1086" t="str">
        <f>C1086</f>
        <v>EU0_4491_0000</v>
      </c>
      <c r="K1086">
        <f>D1086*L1086</f>
        <v>7.6923077000000006E-2</v>
      </c>
      <c r="L1086">
        <f>IF(LEFT(B1086,1)="F",_xlfn.IFNA(VLOOKUP(CONCATENATE("F",RIGHT(B:B,5),C:C),'F &amp; N Factors'!C:M,10,FALSE),1),_xlfn.IFNA(VLOOKUP(CONCATENATE("F",RIGHT(B:B,5),C:C),'F &amp; N Factors'!C:M,11,FALSE),1))</f>
        <v>1</v>
      </c>
      <c r="N1086">
        <f>SUMIFS(K:K,I:I,I:I,J:J,J:J)</f>
        <v>1.0000000010000001</v>
      </c>
      <c r="O1086" t="str">
        <f t="shared" si="50"/>
        <v/>
      </c>
    </row>
    <row r="1087" spans="1:15" x14ac:dyDescent="0.25">
      <c r="A1087">
        <v>9686</v>
      </c>
      <c r="B1087" t="s">
        <v>205</v>
      </c>
      <c r="C1087" t="s">
        <v>219</v>
      </c>
      <c r="D1087">
        <v>7.6923077000000006E-2</v>
      </c>
      <c r="E1087">
        <f t="shared" si="48"/>
        <v>1.0000000010000001</v>
      </c>
      <c r="F1087" t="str">
        <f t="shared" si="49"/>
        <v/>
      </c>
      <c r="H1087">
        <f>A1087</f>
        <v>9686</v>
      </c>
      <c r="I1087" t="str">
        <f>CONCATENATE("N",RIGHT(B1087,5))</f>
        <v>N24035</v>
      </c>
      <c r="J1087" t="str">
        <f>C1087</f>
        <v>EU0_4491_0000</v>
      </c>
      <c r="K1087">
        <f>D1087*L1087</f>
        <v>7.6923077000000006E-2</v>
      </c>
      <c r="L1087">
        <f>IF(LEFT(B1087,1)="F",_xlfn.IFNA(VLOOKUP(CONCATENATE("F",RIGHT(B:B,5),C:C),'F &amp; N Factors'!C:M,10,FALSE),1),_xlfn.IFNA(VLOOKUP(CONCATENATE("F",RIGHT(B:B,5),C:C),'F &amp; N Factors'!C:M,11,FALSE),1))</f>
        <v>1</v>
      </c>
      <c r="N1087">
        <f>SUMIFS(K:K,I:I,I:I,J:J,J:J)</f>
        <v>1.0000000010000001</v>
      </c>
      <c r="O1087" t="str">
        <f t="shared" si="50"/>
        <v/>
      </c>
    </row>
    <row r="1088" spans="1:15" x14ac:dyDescent="0.25">
      <c r="A1088">
        <v>9709</v>
      </c>
      <c r="B1088" t="s">
        <v>205</v>
      </c>
      <c r="C1088" t="s">
        <v>219</v>
      </c>
      <c r="D1088">
        <v>7.6923077000000006E-2</v>
      </c>
      <c r="E1088">
        <f t="shared" si="48"/>
        <v>1.0000000010000001</v>
      </c>
      <c r="F1088" t="str">
        <f t="shared" si="49"/>
        <v/>
      </c>
      <c r="H1088">
        <f>A1088</f>
        <v>9709</v>
      </c>
      <c r="I1088" t="str">
        <f>CONCATENATE("N",RIGHT(B1088,5))</f>
        <v>N24035</v>
      </c>
      <c r="J1088" t="str">
        <f>C1088</f>
        <v>EU0_4491_0000</v>
      </c>
      <c r="K1088">
        <f>D1088*L1088</f>
        <v>7.6923077000000006E-2</v>
      </c>
      <c r="L1088">
        <f>IF(LEFT(B1088,1)="F",_xlfn.IFNA(VLOOKUP(CONCATENATE("F",RIGHT(B:B,5),C:C),'F &amp; N Factors'!C:M,10,FALSE),1),_xlfn.IFNA(VLOOKUP(CONCATENATE("F",RIGHT(B:B,5),C:C),'F &amp; N Factors'!C:M,11,FALSE),1))</f>
        <v>1</v>
      </c>
      <c r="N1088">
        <f>SUMIFS(K:K,I:I,I:I,J:J,J:J)</f>
        <v>1.0000000010000001</v>
      </c>
      <c r="O1088" t="str">
        <f t="shared" si="50"/>
        <v/>
      </c>
    </row>
    <row r="1089" spans="1:15" x14ac:dyDescent="0.25">
      <c r="A1089">
        <v>9737</v>
      </c>
      <c r="B1089" t="s">
        <v>205</v>
      </c>
      <c r="C1089" t="s">
        <v>219</v>
      </c>
      <c r="D1089">
        <v>7.6923077000000006E-2</v>
      </c>
      <c r="E1089">
        <f t="shared" si="48"/>
        <v>1.0000000010000001</v>
      </c>
      <c r="F1089" t="str">
        <f t="shared" si="49"/>
        <v/>
      </c>
      <c r="H1089">
        <f>A1089</f>
        <v>9737</v>
      </c>
      <c r="I1089" t="str">
        <f>CONCATENATE("N",RIGHT(B1089,5))</f>
        <v>N24035</v>
      </c>
      <c r="J1089" t="str">
        <f>C1089</f>
        <v>EU0_4491_0000</v>
      </c>
      <c r="K1089">
        <f>D1089*L1089</f>
        <v>7.6923077000000006E-2</v>
      </c>
      <c r="L1089">
        <f>IF(LEFT(B1089,1)="F",_xlfn.IFNA(VLOOKUP(CONCATENATE("F",RIGHT(B:B,5),C:C),'F &amp; N Factors'!C:M,10,FALSE),1),_xlfn.IFNA(VLOOKUP(CONCATENATE("F",RIGHT(B:B,5),C:C),'F &amp; N Factors'!C:M,11,FALSE),1))</f>
        <v>1</v>
      </c>
      <c r="N1089">
        <f>SUMIFS(K:K,I:I,I:I,J:J,J:J)</f>
        <v>1.0000000010000001</v>
      </c>
      <c r="O1089" t="str">
        <f t="shared" si="50"/>
        <v/>
      </c>
    </row>
    <row r="1090" spans="1:15" x14ac:dyDescent="0.25">
      <c r="A1090">
        <v>9754</v>
      </c>
      <c r="B1090" t="s">
        <v>205</v>
      </c>
      <c r="C1090" t="s">
        <v>219</v>
      </c>
      <c r="D1090">
        <v>7.6923077000000006E-2</v>
      </c>
      <c r="E1090">
        <f t="shared" si="48"/>
        <v>1.0000000010000001</v>
      </c>
      <c r="F1090" t="str">
        <f t="shared" si="49"/>
        <v/>
      </c>
      <c r="H1090">
        <f>A1090</f>
        <v>9754</v>
      </c>
      <c r="I1090" t="str">
        <f>CONCATENATE("N",RIGHT(B1090,5))</f>
        <v>N24035</v>
      </c>
      <c r="J1090" t="str">
        <f>C1090</f>
        <v>EU0_4491_0000</v>
      </c>
      <c r="K1090">
        <f>D1090*L1090</f>
        <v>7.6923077000000006E-2</v>
      </c>
      <c r="L1090">
        <f>IF(LEFT(B1090,1)="F",_xlfn.IFNA(VLOOKUP(CONCATENATE("F",RIGHT(B:B,5),C:C),'F &amp; N Factors'!C:M,10,FALSE),1),_xlfn.IFNA(VLOOKUP(CONCATENATE("F",RIGHT(B:B,5),C:C),'F &amp; N Factors'!C:M,11,FALSE),1))</f>
        <v>1</v>
      </c>
      <c r="N1090">
        <f>SUMIFS(K:K,I:I,I:I,J:J,J:J)</f>
        <v>1.0000000010000001</v>
      </c>
      <c r="O1090" t="str">
        <f t="shared" si="50"/>
        <v/>
      </c>
    </row>
    <row r="1091" spans="1:15" x14ac:dyDescent="0.25">
      <c r="A1091">
        <v>9771</v>
      </c>
      <c r="B1091" t="s">
        <v>205</v>
      </c>
      <c r="C1091" t="s">
        <v>219</v>
      </c>
      <c r="D1091">
        <v>7.6923077000000006E-2</v>
      </c>
      <c r="E1091">
        <f t="shared" ref="E1091:E1154" si="51">SUMIFS(D:D,B:B,B:B,C:C,C:C)</f>
        <v>1.0000000010000001</v>
      </c>
      <c r="F1091" t="str">
        <f t="shared" ref="F1091:F1154" si="52">IF(ABS(E1091-1)&gt;0.001,1,"")</f>
        <v/>
      </c>
      <c r="H1091">
        <f>A1091</f>
        <v>9771</v>
      </c>
      <c r="I1091" t="str">
        <f>CONCATENATE("N",RIGHT(B1091,5))</f>
        <v>N24035</v>
      </c>
      <c r="J1091" t="str">
        <f>C1091</f>
        <v>EU0_4491_0000</v>
      </c>
      <c r="K1091">
        <f>D1091*L1091</f>
        <v>7.6923077000000006E-2</v>
      </c>
      <c r="L1091">
        <f>IF(LEFT(B1091,1)="F",_xlfn.IFNA(VLOOKUP(CONCATENATE("F",RIGHT(B:B,5),C:C),'F &amp; N Factors'!C:M,10,FALSE),1),_xlfn.IFNA(VLOOKUP(CONCATENATE("F",RIGHT(B:B,5),C:C),'F &amp; N Factors'!C:M,11,FALSE),1))</f>
        <v>1</v>
      </c>
      <c r="N1091">
        <f>SUMIFS(K:K,I:I,I:I,J:J,J:J)</f>
        <v>1.0000000010000001</v>
      </c>
      <c r="O1091" t="str">
        <f t="shared" ref="O1091:O1154" si="53">IF(ABS(N1091-1)&gt;0.001,1,"")</f>
        <v/>
      </c>
    </row>
    <row r="1092" spans="1:15" x14ac:dyDescent="0.25">
      <c r="A1092">
        <v>9670</v>
      </c>
      <c r="B1092" t="s">
        <v>205</v>
      </c>
      <c r="C1092" t="s">
        <v>220</v>
      </c>
      <c r="D1092">
        <v>7.6923077000000006E-2</v>
      </c>
      <c r="E1092">
        <f t="shared" si="51"/>
        <v>1.0000000010000001</v>
      </c>
      <c r="F1092" t="str">
        <f t="shared" si="52"/>
        <v/>
      </c>
      <c r="H1092">
        <f>A1092</f>
        <v>9670</v>
      </c>
      <c r="I1092" t="str">
        <f>CONCATENATE("N",RIGHT(B1092,5))</f>
        <v>N24035</v>
      </c>
      <c r="J1092" t="str">
        <f>C1092</f>
        <v>EU0_4610_0000</v>
      </c>
      <c r="K1092">
        <f>D1092*L1092</f>
        <v>7.6923077000000006E-2</v>
      </c>
      <c r="L1092">
        <f>IF(LEFT(B1092,1)="F",_xlfn.IFNA(VLOOKUP(CONCATENATE("F",RIGHT(B:B,5),C:C),'F &amp; N Factors'!C:M,10,FALSE),1),_xlfn.IFNA(VLOOKUP(CONCATENATE("F",RIGHT(B:B,5),C:C),'F &amp; N Factors'!C:M,11,FALSE),1))</f>
        <v>1</v>
      </c>
      <c r="N1092">
        <f>SUMIFS(K:K,I:I,I:I,J:J,J:J)</f>
        <v>1.0000000010000001</v>
      </c>
      <c r="O1092" t="str">
        <f t="shared" si="53"/>
        <v/>
      </c>
    </row>
    <row r="1093" spans="1:15" x14ac:dyDescent="0.25">
      <c r="A1093">
        <v>9694</v>
      </c>
      <c r="B1093" t="s">
        <v>205</v>
      </c>
      <c r="C1093" t="s">
        <v>220</v>
      </c>
      <c r="D1093">
        <v>7.6923077000000006E-2</v>
      </c>
      <c r="E1093">
        <f t="shared" si="51"/>
        <v>1.0000000010000001</v>
      </c>
      <c r="F1093" t="str">
        <f t="shared" si="52"/>
        <v/>
      </c>
      <c r="H1093">
        <f>A1093</f>
        <v>9694</v>
      </c>
      <c r="I1093" t="str">
        <f>CONCATENATE("N",RIGHT(B1093,5))</f>
        <v>N24035</v>
      </c>
      <c r="J1093" t="str">
        <f>C1093</f>
        <v>EU0_4610_0000</v>
      </c>
      <c r="K1093">
        <f>D1093*L1093</f>
        <v>7.6923077000000006E-2</v>
      </c>
      <c r="L1093">
        <f>IF(LEFT(B1093,1)="F",_xlfn.IFNA(VLOOKUP(CONCATENATE("F",RIGHT(B:B,5),C:C),'F &amp; N Factors'!C:M,10,FALSE),1),_xlfn.IFNA(VLOOKUP(CONCATENATE("F",RIGHT(B:B,5),C:C),'F &amp; N Factors'!C:M,11,FALSE),1))</f>
        <v>1</v>
      </c>
      <c r="N1093">
        <f>SUMIFS(K:K,I:I,I:I,J:J,J:J)</f>
        <v>1.0000000010000001</v>
      </c>
      <c r="O1093" t="str">
        <f t="shared" si="53"/>
        <v/>
      </c>
    </row>
    <row r="1094" spans="1:15" x14ac:dyDescent="0.25">
      <c r="A1094">
        <v>9714</v>
      </c>
      <c r="B1094" t="s">
        <v>205</v>
      </c>
      <c r="C1094" t="s">
        <v>220</v>
      </c>
      <c r="D1094">
        <v>7.6923077000000006E-2</v>
      </c>
      <c r="E1094">
        <f t="shared" si="51"/>
        <v>1.0000000010000001</v>
      </c>
      <c r="F1094" t="str">
        <f t="shared" si="52"/>
        <v/>
      </c>
      <c r="H1094">
        <f>A1094</f>
        <v>9714</v>
      </c>
      <c r="I1094" t="str">
        <f>CONCATENATE("N",RIGHT(B1094,5))</f>
        <v>N24035</v>
      </c>
      <c r="J1094" t="str">
        <f>C1094</f>
        <v>EU0_4610_0000</v>
      </c>
      <c r="K1094">
        <f>D1094*L1094</f>
        <v>7.6923077000000006E-2</v>
      </c>
      <c r="L1094">
        <f>IF(LEFT(B1094,1)="F",_xlfn.IFNA(VLOOKUP(CONCATENATE("F",RIGHT(B:B,5),C:C),'F &amp; N Factors'!C:M,10,FALSE),1),_xlfn.IFNA(VLOOKUP(CONCATENATE("F",RIGHT(B:B,5),C:C),'F &amp; N Factors'!C:M,11,FALSE),1))</f>
        <v>1</v>
      </c>
      <c r="N1094">
        <f>SUMIFS(K:K,I:I,I:I,J:J,J:J)</f>
        <v>1.0000000010000001</v>
      </c>
      <c r="O1094" t="str">
        <f t="shared" si="53"/>
        <v/>
      </c>
    </row>
    <row r="1095" spans="1:15" x14ac:dyDescent="0.25">
      <c r="A1095">
        <v>9717</v>
      </c>
      <c r="B1095" t="s">
        <v>205</v>
      </c>
      <c r="C1095" t="s">
        <v>220</v>
      </c>
      <c r="D1095">
        <v>7.6923077000000006E-2</v>
      </c>
      <c r="E1095">
        <f t="shared" si="51"/>
        <v>1.0000000010000001</v>
      </c>
      <c r="F1095" t="str">
        <f t="shared" si="52"/>
        <v/>
      </c>
      <c r="H1095">
        <f>A1095</f>
        <v>9717</v>
      </c>
      <c r="I1095" t="str">
        <f>CONCATENATE("N",RIGHT(B1095,5))</f>
        <v>N24035</v>
      </c>
      <c r="J1095" t="str">
        <f>C1095</f>
        <v>EU0_4610_0000</v>
      </c>
      <c r="K1095">
        <f>D1095*L1095</f>
        <v>7.6923077000000006E-2</v>
      </c>
      <c r="L1095">
        <f>IF(LEFT(B1095,1)="F",_xlfn.IFNA(VLOOKUP(CONCATENATE("F",RIGHT(B:B,5),C:C),'F &amp; N Factors'!C:M,10,FALSE),1),_xlfn.IFNA(VLOOKUP(CONCATENATE("F",RIGHT(B:B,5),C:C),'F &amp; N Factors'!C:M,11,FALSE),1))</f>
        <v>1</v>
      </c>
      <c r="N1095">
        <f>SUMIFS(K:K,I:I,I:I,J:J,J:J)</f>
        <v>1.0000000010000001</v>
      </c>
      <c r="O1095" t="str">
        <f t="shared" si="53"/>
        <v/>
      </c>
    </row>
    <row r="1096" spans="1:15" x14ac:dyDescent="0.25">
      <c r="A1096">
        <v>9739</v>
      </c>
      <c r="B1096" t="s">
        <v>205</v>
      </c>
      <c r="C1096" t="s">
        <v>220</v>
      </c>
      <c r="D1096">
        <v>7.6923077000000006E-2</v>
      </c>
      <c r="E1096">
        <f t="shared" si="51"/>
        <v>1.0000000010000001</v>
      </c>
      <c r="F1096" t="str">
        <f t="shared" si="52"/>
        <v/>
      </c>
      <c r="H1096">
        <f>A1096</f>
        <v>9739</v>
      </c>
      <c r="I1096" t="str">
        <f>CONCATENATE("N",RIGHT(B1096,5))</f>
        <v>N24035</v>
      </c>
      <c r="J1096" t="str">
        <f>C1096</f>
        <v>EU0_4610_0000</v>
      </c>
      <c r="K1096">
        <f>D1096*L1096</f>
        <v>7.6923077000000006E-2</v>
      </c>
      <c r="L1096">
        <f>IF(LEFT(B1096,1)="F",_xlfn.IFNA(VLOOKUP(CONCATENATE("F",RIGHT(B:B,5),C:C),'F &amp; N Factors'!C:M,10,FALSE),1),_xlfn.IFNA(VLOOKUP(CONCATENATE("F",RIGHT(B:B,5),C:C),'F &amp; N Factors'!C:M,11,FALSE),1))</f>
        <v>1</v>
      </c>
      <c r="N1096">
        <f>SUMIFS(K:K,I:I,I:I,J:J,J:J)</f>
        <v>1.0000000010000001</v>
      </c>
      <c r="O1096" t="str">
        <f t="shared" si="53"/>
        <v/>
      </c>
    </row>
    <row r="1097" spans="1:15" x14ac:dyDescent="0.25">
      <c r="A1097">
        <v>9740</v>
      </c>
      <c r="B1097" t="s">
        <v>205</v>
      </c>
      <c r="C1097" t="s">
        <v>220</v>
      </c>
      <c r="D1097">
        <v>7.6923077000000006E-2</v>
      </c>
      <c r="E1097">
        <f t="shared" si="51"/>
        <v>1.0000000010000001</v>
      </c>
      <c r="F1097" t="str">
        <f t="shared" si="52"/>
        <v/>
      </c>
      <c r="H1097">
        <f>A1097</f>
        <v>9740</v>
      </c>
      <c r="I1097" t="str">
        <f>CONCATENATE("N",RIGHT(B1097,5))</f>
        <v>N24035</v>
      </c>
      <c r="J1097" t="str">
        <f>C1097</f>
        <v>EU0_4610_0000</v>
      </c>
      <c r="K1097">
        <f>D1097*L1097</f>
        <v>7.6923077000000006E-2</v>
      </c>
      <c r="L1097">
        <f>IF(LEFT(B1097,1)="F",_xlfn.IFNA(VLOOKUP(CONCATENATE("F",RIGHT(B:B,5),C:C),'F &amp; N Factors'!C:M,10,FALSE),1),_xlfn.IFNA(VLOOKUP(CONCATENATE("F",RIGHT(B:B,5),C:C),'F &amp; N Factors'!C:M,11,FALSE),1))</f>
        <v>1</v>
      </c>
      <c r="N1097">
        <f>SUMIFS(K:K,I:I,I:I,J:J,J:J)</f>
        <v>1.0000000010000001</v>
      </c>
      <c r="O1097" t="str">
        <f t="shared" si="53"/>
        <v/>
      </c>
    </row>
    <row r="1098" spans="1:15" x14ac:dyDescent="0.25">
      <c r="A1098">
        <v>9741</v>
      </c>
      <c r="B1098" t="s">
        <v>205</v>
      </c>
      <c r="C1098" t="s">
        <v>220</v>
      </c>
      <c r="D1098">
        <v>7.6923077000000006E-2</v>
      </c>
      <c r="E1098">
        <f t="shared" si="51"/>
        <v>1.0000000010000001</v>
      </c>
      <c r="F1098" t="str">
        <f t="shared" si="52"/>
        <v/>
      </c>
      <c r="H1098">
        <f>A1098</f>
        <v>9741</v>
      </c>
      <c r="I1098" t="str">
        <f>CONCATENATE("N",RIGHT(B1098,5))</f>
        <v>N24035</v>
      </c>
      <c r="J1098" t="str">
        <f>C1098</f>
        <v>EU0_4610_0000</v>
      </c>
      <c r="K1098">
        <f>D1098*L1098</f>
        <v>7.6923077000000006E-2</v>
      </c>
      <c r="L1098">
        <f>IF(LEFT(B1098,1)="F",_xlfn.IFNA(VLOOKUP(CONCATENATE("F",RIGHT(B:B,5),C:C),'F &amp; N Factors'!C:M,10,FALSE),1),_xlfn.IFNA(VLOOKUP(CONCATENATE("F",RIGHT(B:B,5),C:C),'F &amp; N Factors'!C:M,11,FALSE),1))</f>
        <v>1</v>
      </c>
      <c r="N1098">
        <f>SUMIFS(K:K,I:I,I:I,J:J,J:J)</f>
        <v>1.0000000010000001</v>
      </c>
      <c r="O1098" t="str">
        <f t="shared" si="53"/>
        <v/>
      </c>
    </row>
    <row r="1099" spans="1:15" x14ac:dyDescent="0.25">
      <c r="A1099">
        <v>9742</v>
      </c>
      <c r="B1099" t="s">
        <v>205</v>
      </c>
      <c r="C1099" t="s">
        <v>220</v>
      </c>
      <c r="D1099">
        <v>7.6923077000000006E-2</v>
      </c>
      <c r="E1099">
        <f t="shared" si="51"/>
        <v>1.0000000010000001</v>
      </c>
      <c r="F1099" t="str">
        <f t="shared" si="52"/>
        <v/>
      </c>
      <c r="H1099">
        <f>A1099</f>
        <v>9742</v>
      </c>
      <c r="I1099" t="str">
        <f>CONCATENATE("N",RIGHT(B1099,5))</f>
        <v>N24035</v>
      </c>
      <c r="J1099" t="str">
        <f>C1099</f>
        <v>EU0_4610_0000</v>
      </c>
      <c r="K1099">
        <f>D1099*L1099</f>
        <v>7.6923077000000006E-2</v>
      </c>
      <c r="L1099">
        <f>IF(LEFT(B1099,1)="F",_xlfn.IFNA(VLOOKUP(CONCATENATE("F",RIGHT(B:B,5),C:C),'F &amp; N Factors'!C:M,10,FALSE),1),_xlfn.IFNA(VLOOKUP(CONCATENATE("F",RIGHT(B:B,5),C:C),'F &amp; N Factors'!C:M,11,FALSE),1))</f>
        <v>1</v>
      </c>
      <c r="N1099">
        <f>SUMIFS(K:K,I:I,I:I,J:J,J:J)</f>
        <v>1.0000000010000001</v>
      </c>
      <c r="O1099" t="str">
        <f t="shared" si="53"/>
        <v/>
      </c>
    </row>
    <row r="1100" spans="1:15" x14ac:dyDescent="0.25">
      <c r="A1100">
        <v>9755</v>
      </c>
      <c r="B1100" t="s">
        <v>205</v>
      </c>
      <c r="C1100" t="s">
        <v>220</v>
      </c>
      <c r="D1100">
        <v>7.6923077000000006E-2</v>
      </c>
      <c r="E1100">
        <f t="shared" si="51"/>
        <v>1.0000000010000001</v>
      </c>
      <c r="F1100" t="str">
        <f t="shared" si="52"/>
        <v/>
      </c>
      <c r="H1100">
        <f>A1100</f>
        <v>9755</v>
      </c>
      <c r="I1100" t="str">
        <f>CONCATENATE("N",RIGHT(B1100,5))</f>
        <v>N24035</v>
      </c>
      <c r="J1100" t="str">
        <f>C1100</f>
        <v>EU0_4610_0000</v>
      </c>
      <c r="K1100">
        <f>D1100*L1100</f>
        <v>7.6923077000000006E-2</v>
      </c>
      <c r="L1100">
        <f>IF(LEFT(B1100,1)="F",_xlfn.IFNA(VLOOKUP(CONCATENATE("F",RIGHT(B:B,5),C:C),'F &amp; N Factors'!C:M,10,FALSE),1),_xlfn.IFNA(VLOOKUP(CONCATENATE("F",RIGHT(B:B,5),C:C),'F &amp; N Factors'!C:M,11,FALSE),1))</f>
        <v>1</v>
      </c>
      <c r="N1100">
        <f>SUMIFS(K:K,I:I,I:I,J:J,J:J)</f>
        <v>1.0000000010000001</v>
      </c>
      <c r="O1100" t="str">
        <f t="shared" si="53"/>
        <v/>
      </c>
    </row>
    <row r="1101" spans="1:15" x14ac:dyDescent="0.25">
      <c r="A1101">
        <v>9756</v>
      </c>
      <c r="B1101" t="s">
        <v>205</v>
      </c>
      <c r="C1101" t="s">
        <v>220</v>
      </c>
      <c r="D1101">
        <v>7.6923077000000006E-2</v>
      </c>
      <c r="E1101">
        <f t="shared" si="51"/>
        <v>1.0000000010000001</v>
      </c>
      <c r="F1101" t="str">
        <f t="shared" si="52"/>
        <v/>
      </c>
      <c r="H1101">
        <f>A1101</f>
        <v>9756</v>
      </c>
      <c r="I1101" t="str">
        <f>CONCATENATE("N",RIGHT(B1101,5))</f>
        <v>N24035</v>
      </c>
      <c r="J1101" t="str">
        <f>C1101</f>
        <v>EU0_4610_0000</v>
      </c>
      <c r="K1101">
        <f>D1101*L1101</f>
        <v>7.6923077000000006E-2</v>
      </c>
      <c r="L1101">
        <f>IF(LEFT(B1101,1)="F",_xlfn.IFNA(VLOOKUP(CONCATENATE("F",RIGHT(B:B,5),C:C),'F &amp; N Factors'!C:M,10,FALSE),1),_xlfn.IFNA(VLOOKUP(CONCATENATE("F",RIGHT(B:B,5),C:C),'F &amp; N Factors'!C:M,11,FALSE),1))</f>
        <v>1</v>
      </c>
      <c r="N1101">
        <f>SUMIFS(K:K,I:I,I:I,J:J,J:J)</f>
        <v>1.0000000010000001</v>
      </c>
      <c r="O1101" t="str">
        <f t="shared" si="53"/>
        <v/>
      </c>
    </row>
    <row r="1102" spans="1:15" x14ac:dyDescent="0.25">
      <c r="A1102">
        <v>9757</v>
      </c>
      <c r="B1102" t="s">
        <v>205</v>
      </c>
      <c r="C1102" t="s">
        <v>220</v>
      </c>
      <c r="D1102">
        <v>7.6923077000000006E-2</v>
      </c>
      <c r="E1102">
        <f t="shared" si="51"/>
        <v>1.0000000010000001</v>
      </c>
      <c r="F1102" t="str">
        <f t="shared" si="52"/>
        <v/>
      </c>
      <c r="H1102">
        <f>A1102</f>
        <v>9757</v>
      </c>
      <c r="I1102" t="str">
        <f>CONCATENATE("N",RIGHT(B1102,5))</f>
        <v>N24035</v>
      </c>
      <c r="J1102" t="str">
        <f>C1102</f>
        <v>EU0_4610_0000</v>
      </c>
      <c r="K1102">
        <f>D1102*L1102</f>
        <v>7.6923077000000006E-2</v>
      </c>
      <c r="L1102">
        <f>IF(LEFT(B1102,1)="F",_xlfn.IFNA(VLOOKUP(CONCATENATE("F",RIGHT(B:B,5),C:C),'F &amp; N Factors'!C:M,10,FALSE),1),_xlfn.IFNA(VLOOKUP(CONCATENATE("F",RIGHT(B:B,5),C:C),'F &amp; N Factors'!C:M,11,FALSE),1))</f>
        <v>1</v>
      </c>
      <c r="N1102">
        <f>SUMIFS(K:K,I:I,I:I,J:J,J:J)</f>
        <v>1.0000000010000001</v>
      </c>
      <c r="O1102" t="str">
        <f t="shared" si="53"/>
        <v/>
      </c>
    </row>
    <row r="1103" spans="1:15" x14ac:dyDescent="0.25">
      <c r="A1103">
        <v>9772</v>
      </c>
      <c r="B1103" t="s">
        <v>205</v>
      </c>
      <c r="C1103" t="s">
        <v>220</v>
      </c>
      <c r="D1103">
        <v>7.6923077000000006E-2</v>
      </c>
      <c r="E1103">
        <f t="shared" si="51"/>
        <v>1.0000000010000001</v>
      </c>
      <c r="F1103" t="str">
        <f t="shared" si="52"/>
        <v/>
      </c>
      <c r="H1103">
        <f>A1103</f>
        <v>9772</v>
      </c>
      <c r="I1103" t="str">
        <f>CONCATENATE("N",RIGHT(B1103,5))</f>
        <v>N24035</v>
      </c>
      <c r="J1103" t="str">
        <f>C1103</f>
        <v>EU0_4610_0000</v>
      </c>
      <c r="K1103">
        <f>D1103*L1103</f>
        <v>7.6923077000000006E-2</v>
      </c>
      <c r="L1103">
        <f>IF(LEFT(B1103,1)="F",_xlfn.IFNA(VLOOKUP(CONCATENATE("F",RIGHT(B:B,5),C:C),'F &amp; N Factors'!C:M,10,FALSE),1),_xlfn.IFNA(VLOOKUP(CONCATENATE("F",RIGHT(B:B,5),C:C),'F &amp; N Factors'!C:M,11,FALSE),1))</f>
        <v>1</v>
      </c>
      <c r="N1103">
        <f>SUMIFS(K:K,I:I,I:I,J:J,J:J)</f>
        <v>1.0000000010000001</v>
      </c>
      <c r="O1103" t="str">
        <f t="shared" si="53"/>
        <v/>
      </c>
    </row>
    <row r="1104" spans="1:15" x14ac:dyDescent="0.25">
      <c r="A1104">
        <v>9784</v>
      </c>
      <c r="B1104" t="s">
        <v>205</v>
      </c>
      <c r="C1104" t="s">
        <v>220</v>
      </c>
      <c r="D1104">
        <v>7.6923077000000006E-2</v>
      </c>
      <c r="E1104">
        <f t="shared" si="51"/>
        <v>1.0000000010000001</v>
      </c>
      <c r="F1104" t="str">
        <f t="shared" si="52"/>
        <v/>
      </c>
      <c r="H1104">
        <f>A1104</f>
        <v>9784</v>
      </c>
      <c r="I1104" t="str">
        <f>CONCATENATE("N",RIGHT(B1104,5))</f>
        <v>N24035</v>
      </c>
      <c r="J1104" t="str">
        <f>C1104</f>
        <v>EU0_4610_0000</v>
      </c>
      <c r="K1104">
        <f>D1104*L1104</f>
        <v>7.6923077000000006E-2</v>
      </c>
      <c r="L1104">
        <f>IF(LEFT(B1104,1)="F",_xlfn.IFNA(VLOOKUP(CONCATENATE("F",RIGHT(B:B,5),C:C),'F &amp; N Factors'!C:M,10,FALSE),1),_xlfn.IFNA(VLOOKUP(CONCATENATE("F",RIGHT(B:B,5),C:C),'F &amp; N Factors'!C:M,11,FALSE),1))</f>
        <v>1</v>
      </c>
      <c r="N1104">
        <f>SUMIFS(K:K,I:I,I:I,J:J,J:J)</f>
        <v>1.0000000010000001</v>
      </c>
      <c r="O1104" t="str">
        <f t="shared" si="53"/>
        <v/>
      </c>
    </row>
    <row r="1105" spans="1:15" x14ac:dyDescent="0.25">
      <c r="A1105">
        <v>9448</v>
      </c>
      <c r="B1105" t="s">
        <v>205</v>
      </c>
      <c r="C1105" t="s">
        <v>221</v>
      </c>
      <c r="D1105">
        <v>4.3478260999999997E-2</v>
      </c>
      <c r="E1105">
        <f t="shared" si="51"/>
        <v>1.0000000029999998</v>
      </c>
      <c r="F1105" t="str">
        <f t="shared" si="52"/>
        <v/>
      </c>
      <c r="H1105">
        <f>A1105</f>
        <v>9448</v>
      </c>
      <c r="I1105" t="str">
        <f>CONCATENATE("N",RIGHT(B1105,5))</f>
        <v>N24035</v>
      </c>
      <c r="J1105" t="str">
        <f>C1105</f>
        <v>EU0_4872_0000</v>
      </c>
      <c r="K1105">
        <f>D1105*L1105</f>
        <v>4.2891571768097297E-2</v>
      </c>
      <c r="L1105">
        <f>IF(LEFT(B1105,1)="F",_xlfn.IFNA(VLOOKUP(CONCATENATE("F",RIGHT(B:B,5),C:C),'F &amp; N Factors'!C:M,10,FALSE),1),_xlfn.IFNA(VLOOKUP(CONCATENATE("F",RIGHT(B:B,5),C:C),'F &amp; N Factors'!C:M,11,FALSE),1))</f>
        <v>0.98650614770671952</v>
      </c>
      <c r="N1105">
        <f>SUMIFS(K:K,I:I,I:I,J:J,J:J)</f>
        <v>1.0000000030000014</v>
      </c>
      <c r="O1105" t="str">
        <f t="shared" si="53"/>
        <v/>
      </c>
    </row>
    <row r="1106" spans="1:15" x14ac:dyDescent="0.25">
      <c r="A1106">
        <v>9469</v>
      </c>
      <c r="B1106" t="s">
        <v>205</v>
      </c>
      <c r="C1106" t="s">
        <v>221</v>
      </c>
      <c r="D1106">
        <v>4.3478260999999997E-2</v>
      </c>
      <c r="E1106">
        <f t="shared" si="51"/>
        <v>1.0000000029999998</v>
      </c>
      <c r="F1106" t="str">
        <f t="shared" si="52"/>
        <v/>
      </c>
      <c r="H1106">
        <f>A1106</f>
        <v>9469</v>
      </c>
      <c r="I1106" t="str">
        <f>CONCATENATE("N",RIGHT(B1106,5))</f>
        <v>N24035</v>
      </c>
      <c r="J1106" t="str">
        <f>C1106</f>
        <v>EU0_4872_0000</v>
      </c>
      <c r="K1106">
        <f>D1106*L1106</f>
        <v>4.2891571768097297E-2</v>
      </c>
      <c r="L1106">
        <f>IF(LEFT(B1106,1)="F",_xlfn.IFNA(VLOOKUP(CONCATENATE("F",RIGHT(B:B,5),C:C),'F &amp; N Factors'!C:M,10,FALSE),1),_xlfn.IFNA(VLOOKUP(CONCATENATE("F",RIGHT(B:B,5),C:C),'F &amp; N Factors'!C:M,11,FALSE),1))</f>
        <v>0.98650614770671952</v>
      </c>
      <c r="N1106">
        <f>SUMIFS(K:K,I:I,I:I,J:J,J:J)</f>
        <v>1.0000000030000014</v>
      </c>
      <c r="O1106" t="str">
        <f t="shared" si="53"/>
        <v/>
      </c>
    </row>
    <row r="1107" spans="1:15" x14ac:dyDescent="0.25">
      <c r="A1107">
        <v>9498</v>
      </c>
      <c r="B1107" t="s">
        <v>205</v>
      </c>
      <c r="C1107" t="s">
        <v>221</v>
      </c>
      <c r="D1107">
        <v>4.3478260999999997E-2</v>
      </c>
      <c r="E1107">
        <f t="shared" si="51"/>
        <v>1.0000000029999998</v>
      </c>
      <c r="F1107" t="str">
        <f t="shared" si="52"/>
        <v/>
      </c>
      <c r="H1107">
        <f>A1107</f>
        <v>9498</v>
      </c>
      <c r="I1107" t="str">
        <f>CONCATENATE("N",RIGHT(B1107,5))</f>
        <v>N24035</v>
      </c>
      <c r="J1107" t="str">
        <f>C1107</f>
        <v>EU0_4872_0000</v>
      </c>
      <c r="K1107">
        <f>D1107*L1107</f>
        <v>4.2891571768097297E-2</v>
      </c>
      <c r="L1107">
        <f>IF(LEFT(B1107,1)="F",_xlfn.IFNA(VLOOKUP(CONCATENATE("F",RIGHT(B:B,5),C:C),'F &amp; N Factors'!C:M,10,FALSE),1),_xlfn.IFNA(VLOOKUP(CONCATENATE("F",RIGHT(B:B,5),C:C),'F &amp; N Factors'!C:M,11,FALSE),1))</f>
        <v>0.98650614770671952</v>
      </c>
      <c r="N1107">
        <f>SUMIFS(K:K,I:I,I:I,J:J,J:J)</f>
        <v>1.0000000030000014</v>
      </c>
      <c r="O1107" t="str">
        <f t="shared" si="53"/>
        <v/>
      </c>
    </row>
    <row r="1108" spans="1:15" x14ac:dyDescent="0.25">
      <c r="A1108">
        <v>9525</v>
      </c>
      <c r="B1108" t="s">
        <v>205</v>
      </c>
      <c r="C1108" t="s">
        <v>221</v>
      </c>
      <c r="D1108">
        <v>4.3478260999999997E-2</v>
      </c>
      <c r="E1108">
        <f t="shared" si="51"/>
        <v>1.0000000029999998</v>
      </c>
      <c r="F1108" t="str">
        <f t="shared" si="52"/>
        <v/>
      </c>
      <c r="H1108">
        <f>A1108</f>
        <v>9525</v>
      </c>
      <c r="I1108" t="str">
        <f>CONCATENATE("N",RIGHT(B1108,5))</f>
        <v>N24035</v>
      </c>
      <c r="J1108" t="str">
        <f>C1108</f>
        <v>EU0_4872_0000</v>
      </c>
      <c r="K1108">
        <f>D1108*L1108</f>
        <v>4.2891571768097297E-2</v>
      </c>
      <c r="L1108">
        <f>IF(LEFT(B1108,1)="F",_xlfn.IFNA(VLOOKUP(CONCATENATE("F",RIGHT(B:B,5),C:C),'F &amp; N Factors'!C:M,10,FALSE),1),_xlfn.IFNA(VLOOKUP(CONCATENATE("F",RIGHT(B:B,5),C:C),'F &amp; N Factors'!C:M,11,FALSE),1))</f>
        <v>0.98650614770671952</v>
      </c>
      <c r="N1108">
        <f>SUMIFS(K:K,I:I,I:I,J:J,J:J)</f>
        <v>1.0000000030000014</v>
      </c>
      <c r="O1108" t="str">
        <f t="shared" si="53"/>
        <v/>
      </c>
    </row>
    <row r="1109" spans="1:15" x14ac:dyDescent="0.25">
      <c r="A1109">
        <v>9551</v>
      </c>
      <c r="B1109" t="s">
        <v>205</v>
      </c>
      <c r="C1109" t="s">
        <v>221</v>
      </c>
      <c r="D1109">
        <v>4.3478260999999997E-2</v>
      </c>
      <c r="E1109">
        <f t="shared" si="51"/>
        <v>1.0000000029999998</v>
      </c>
      <c r="F1109" t="str">
        <f t="shared" si="52"/>
        <v/>
      </c>
      <c r="H1109">
        <f>A1109</f>
        <v>9551</v>
      </c>
      <c r="I1109" t="str">
        <f>CONCATENATE("N",RIGHT(B1109,5))</f>
        <v>N24035</v>
      </c>
      <c r="J1109" t="str">
        <f>C1109</f>
        <v>EU0_4872_0000</v>
      </c>
      <c r="K1109">
        <f>D1109*L1109</f>
        <v>4.2891571768097297E-2</v>
      </c>
      <c r="L1109">
        <f>IF(LEFT(B1109,1)="F",_xlfn.IFNA(VLOOKUP(CONCATENATE("F",RIGHT(B:B,5),C:C),'F &amp; N Factors'!C:M,10,FALSE),1),_xlfn.IFNA(VLOOKUP(CONCATENATE("F",RIGHT(B:B,5),C:C),'F &amp; N Factors'!C:M,11,FALSE),1))</f>
        <v>0.98650614770671952</v>
      </c>
      <c r="N1109">
        <f>SUMIFS(K:K,I:I,I:I,J:J,J:J)</f>
        <v>1.0000000030000014</v>
      </c>
      <c r="O1109" t="str">
        <f t="shared" si="53"/>
        <v/>
      </c>
    </row>
    <row r="1110" spans="1:15" x14ac:dyDescent="0.25">
      <c r="A1110">
        <v>9578</v>
      </c>
      <c r="B1110" t="s">
        <v>205</v>
      </c>
      <c r="C1110" t="s">
        <v>221</v>
      </c>
      <c r="D1110">
        <v>4.3478260999999997E-2</v>
      </c>
      <c r="E1110">
        <f t="shared" si="51"/>
        <v>1.0000000029999998</v>
      </c>
      <c r="F1110" t="str">
        <f t="shared" si="52"/>
        <v/>
      </c>
      <c r="H1110">
        <f>A1110</f>
        <v>9578</v>
      </c>
      <c r="I1110" t="str">
        <f>CONCATENATE("N",RIGHT(B1110,5))</f>
        <v>N24035</v>
      </c>
      <c r="J1110" t="str">
        <f>C1110</f>
        <v>EU0_4872_0000</v>
      </c>
      <c r="K1110">
        <f>D1110*L1110</f>
        <v>4.2891571768097297E-2</v>
      </c>
      <c r="L1110">
        <f>IF(LEFT(B1110,1)="F",_xlfn.IFNA(VLOOKUP(CONCATENATE("F",RIGHT(B:B,5),C:C),'F &amp; N Factors'!C:M,10,FALSE),1),_xlfn.IFNA(VLOOKUP(CONCATENATE("F",RIGHT(B:B,5),C:C),'F &amp; N Factors'!C:M,11,FALSE),1))</f>
        <v>0.98650614770671952</v>
      </c>
      <c r="N1110">
        <f>SUMIFS(K:K,I:I,I:I,J:J,J:J)</f>
        <v>1.0000000030000014</v>
      </c>
      <c r="O1110" t="str">
        <f t="shared" si="53"/>
        <v/>
      </c>
    </row>
    <row r="1111" spans="1:15" x14ac:dyDescent="0.25">
      <c r="A1111">
        <v>9588</v>
      </c>
      <c r="B1111" t="s">
        <v>205</v>
      </c>
      <c r="C1111" t="s">
        <v>221</v>
      </c>
      <c r="D1111">
        <v>4.3478260999999997E-2</v>
      </c>
      <c r="E1111">
        <f t="shared" si="51"/>
        <v>1.0000000029999998</v>
      </c>
      <c r="F1111" t="str">
        <f t="shared" si="52"/>
        <v/>
      </c>
      <c r="H1111">
        <f>A1111</f>
        <v>9588</v>
      </c>
      <c r="I1111" t="str">
        <f>CONCATENATE("N",RIGHT(B1111,5))</f>
        <v>N24035</v>
      </c>
      <c r="J1111" t="str">
        <f>C1111</f>
        <v>EU0_4872_0000</v>
      </c>
      <c r="K1111">
        <f>D1111*L1111</f>
        <v>4.2891571768097297E-2</v>
      </c>
      <c r="L1111">
        <f>IF(LEFT(B1111,1)="F",_xlfn.IFNA(VLOOKUP(CONCATENATE("F",RIGHT(B:B,5),C:C),'F &amp; N Factors'!C:M,10,FALSE),1),_xlfn.IFNA(VLOOKUP(CONCATENATE("F",RIGHT(B:B,5),C:C),'F &amp; N Factors'!C:M,11,FALSE),1))</f>
        <v>0.98650614770671952</v>
      </c>
      <c r="N1111">
        <f>SUMIFS(K:K,I:I,I:I,J:J,J:J)</f>
        <v>1.0000000030000014</v>
      </c>
      <c r="O1111" t="str">
        <f t="shared" si="53"/>
        <v/>
      </c>
    </row>
    <row r="1112" spans="1:15" x14ac:dyDescent="0.25">
      <c r="A1112">
        <v>9609</v>
      </c>
      <c r="B1112" t="s">
        <v>205</v>
      </c>
      <c r="C1112" t="s">
        <v>221</v>
      </c>
      <c r="D1112">
        <v>4.3478260999999997E-2</v>
      </c>
      <c r="E1112">
        <f t="shared" si="51"/>
        <v>1.0000000029999998</v>
      </c>
      <c r="F1112" t="str">
        <f t="shared" si="52"/>
        <v/>
      </c>
      <c r="H1112">
        <f>A1112</f>
        <v>9609</v>
      </c>
      <c r="I1112" t="str">
        <f>CONCATENATE("N",RIGHT(B1112,5))</f>
        <v>N24035</v>
      </c>
      <c r="J1112" t="str">
        <f>C1112</f>
        <v>EU0_4872_0000</v>
      </c>
      <c r="K1112">
        <f>D1112*L1112</f>
        <v>4.2891571768097297E-2</v>
      </c>
      <c r="L1112">
        <f>IF(LEFT(B1112,1)="F",_xlfn.IFNA(VLOOKUP(CONCATENATE("F",RIGHT(B:B,5),C:C),'F &amp; N Factors'!C:M,10,FALSE),1),_xlfn.IFNA(VLOOKUP(CONCATENATE("F",RIGHT(B:B,5),C:C),'F &amp; N Factors'!C:M,11,FALSE),1))</f>
        <v>0.98650614770671952</v>
      </c>
      <c r="N1112">
        <f>SUMIFS(K:K,I:I,I:I,J:J,J:J)</f>
        <v>1.0000000030000014</v>
      </c>
      <c r="O1112" t="str">
        <f t="shared" si="53"/>
        <v/>
      </c>
    </row>
    <row r="1113" spans="1:15" x14ac:dyDescent="0.25">
      <c r="A1113">
        <v>9619</v>
      </c>
      <c r="B1113" t="s">
        <v>205</v>
      </c>
      <c r="C1113" t="s">
        <v>221</v>
      </c>
      <c r="D1113">
        <v>4.3478260999999997E-2</v>
      </c>
      <c r="E1113">
        <f t="shared" si="51"/>
        <v>1.0000000029999998</v>
      </c>
      <c r="F1113" t="str">
        <f t="shared" si="52"/>
        <v/>
      </c>
      <c r="H1113">
        <f>A1113</f>
        <v>9619</v>
      </c>
      <c r="I1113" t="str">
        <f>CONCATENATE("N",RIGHT(B1113,5))</f>
        <v>N24035</v>
      </c>
      <c r="J1113" t="str">
        <f>C1113</f>
        <v>EU0_4872_0000</v>
      </c>
      <c r="K1113">
        <f>D1113*L1113</f>
        <v>4.2891571768097297E-2</v>
      </c>
      <c r="L1113">
        <f>IF(LEFT(B1113,1)="F",_xlfn.IFNA(VLOOKUP(CONCATENATE("F",RIGHT(B:B,5),C:C),'F &amp; N Factors'!C:M,10,FALSE),1),_xlfn.IFNA(VLOOKUP(CONCATENATE("F",RIGHT(B:B,5),C:C),'F &amp; N Factors'!C:M,11,FALSE),1))</f>
        <v>0.98650614770671952</v>
      </c>
      <c r="N1113">
        <f>SUMIFS(K:K,I:I,I:I,J:J,J:J)</f>
        <v>1.0000000030000014</v>
      </c>
      <c r="O1113" t="str">
        <f t="shared" si="53"/>
        <v/>
      </c>
    </row>
    <row r="1114" spans="1:15" x14ac:dyDescent="0.25">
      <c r="A1114">
        <v>9638</v>
      </c>
      <c r="B1114" t="s">
        <v>205</v>
      </c>
      <c r="C1114" t="s">
        <v>221</v>
      </c>
      <c r="D1114">
        <v>4.3478260999999997E-2</v>
      </c>
      <c r="E1114">
        <f t="shared" si="51"/>
        <v>1.0000000029999998</v>
      </c>
      <c r="F1114" t="str">
        <f t="shared" si="52"/>
        <v/>
      </c>
      <c r="H1114">
        <f>A1114</f>
        <v>9638</v>
      </c>
      <c r="I1114" t="str">
        <f>CONCATENATE("N",RIGHT(B1114,5))</f>
        <v>N24035</v>
      </c>
      <c r="J1114" t="str">
        <f>C1114</f>
        <v>EU0_4872_0000</v>
      </c>
      <c r="K1114">
        <f>D1114*L1114</f>
        <v>4.2891571768097297E-2</v>
      </c>
      <c r="L1114">
        <f>IF(LEFT(B1114,1)="F",_xlfn.IFNA(VLOOKUP(CONCATENATE("F",RIGHT(B:B,5),C:C),'F &amp; N Factors'!C:M,10,FALSE),1),_xlfn.IFNA(VLOOKUP(CONCATENATE("F",RIGHT(B:B,5),C:C),'F &amp; N Factors'!C:M,11,FALSE),1))</f>
        <v>0.98650614770671952</v>
      </c>
      <c r="N1114">
        <f>SUMIFS(K:K,I:I,I:I,J:J,J:J)</f>
        <v>1.0000000030000014</v>
      </c>
      <c r="O1114" t="str">
        <f t="shared" si="53"/>
        <v/>
      </c>
    </row>
    <row r="1115" spans="1:15" x14ac:dyDescent="0.25">
      <c r="A1115">
        <v>9639</v>
      </c>
      <c r="B1115" t="s">
        <v>205</v>
      </c>
      <c r="C1115" t="s">
        <v>221</v>
      </c>
      <c r="D1115">
        <v>4.3478260999999997E-2</v>
      </c>
      <c r="E1115">
        <f t="shared" si="51"/>
        <v>1.0000000029999998</v>
      </c>
      <c r="F1115" t="str">
        <f t="shared" si="52"/>
        <v/>
      </c>
      <c r="H1115">
        <f>A1115</f>
        <v>9639</v>
      </c>
      <c r="I1115" t="str">
        <f>CONCATENATE("N",RIGHT(B1115,5))</f>
        <v>N24035</v>
      </c>
      <c r="J1115" t="str">
        <f>C1115</f>
        <v>EU0_4872_0000</v>
      </c>
      <c r="K1115">
        <f>D1115*L1115</f>
        <v>4.2891571768097297E-2</v>
      </c>
      <c r="L1115">
        <f>IF(LEFT(B1115,1)="F",_xlfn.IFNA(VLOOKUP(CONCATENATE("F",RIGHT(B:B,5),C:C),'F &amp; N Factors'!C:M,10,FALSE),1),_xlfn.IFNA(VLOOKUP(CONCATENATE("F",RIGHT(B:B,5),C:C),'F &amp; N Factors'!C:M,11,FALSE),1))</f>
        <v>0.98650614770671952</v>
      </c>
      <c r="N1115">
        <f>SUMIFS(K:K,I:I,I:I,J:J,J:J)</f>
        <v>1.0000000030000014</v>
      </c>
      <c r="O1115" t="str">
        <f t="shared" si="53"/>
        <v/>
      </c>
    </row>
    <row r="1116" spans="1:15" x14ac:dyDescent="0.25">
      <c r="A1116">
        <v>9641</v>
      </c>
      <c r="B1116" t="s">
        <v>205</v>
      </c>
      <c r="C1116" t="s">
        <v>221</v>
      </c>
      <c r="D1116">
        <v>4.3478260999999997E-2</v>
      </c>
      <c r="E1116">
        <f t="shared" si="51"/>
        <v>1.0000000029999998</v>
      </c>
      <c r="F1116" t="str">
        <f t="shared" si="52"/>
        <v/>
      </c>
      <c r="H1116">
        <f>A1116</f>
        <v>9641</v>
      </c>
      <c r="I1116" t="str">
        <f>CONCATENATE("N",RIGHT(B1116,5))</f>
        <v>N24035</v>
      </c>
      <c r="J1116" t="str">
        <f>C1116</f>
        <v>EU0_4872_0000</v>
      </c>
      <c r="K1116">
        <f>D1116*L1116</f>
        <v>4.2891571768097297E-2</v>
      </c>
      <c r="L1116">
        <f>IF(LEFT(B1116,1)="F",_xlfn.IFNA(VLOOKUP(CONCATENATE("F",RIGHT(B:B,5),C:C),'F &amp; N Factors'!C:M,10,FALSE),1),_xlfn.IFNA(VLOOKUP(CONCATENATE("F",RIGHT(B:B,5),C:C),'F &amp; N Factors'!C:M,11,FALSE),1))</f>
        <v>0.98650614770671952</v>
      </c>
      <c r="N1116">
        <f>SUMIFS(K:K,I:I,I:I,J:J,J:J)</f>
        <v>1.0000000030000014</v>
      </c>
      <c r="O1116" t="str">
        <f t="shared" si="53"/>
        <v/>
      </c>
    </row>
    <row r="1117" spans="1:15" x14ac:dyDescent="0.25">
      <c r="A1117">
        <v>9649</v>
      </c>
      <c r="B1117" t="s">
        <v>205</v>
      </c>
      <c r="C1117" t="s">
        <v>221</v>
      </c>
      <c r="D1117">
        <v>4.3478260999999997E-2</v>
      </c>
      <c r="E1117">
        <f t="shared" si="51"/>
        <v>1.0000000029999998</v>
      </c>
      <c r="F1117" t="str">
        <f t="shared" si="52"/>
        <v/>
      </c>
      <c r="H1117">
        <f>A1117</f>
        <v>9649</v>
      </c>
      <c r="I1117" t="str">
        <f>CONCATENATE("N",RIGHT(B1117,5))</f>
        <v>N24035</v>
      </c>
      <c r="J1117" t="str">
        <f>C1117</f>
        <v>EU0_4872_0000</v>
      </c>
      <c r="K1117">
        <f>D1117*L1117</f>
        <v>4.2891571768097297E-2</v>
      </c>
      <c r="L1117">
        <f>IF(LEFT(B1117,1)="F",_xlfn.IFNA(VLOOKUP(CONCATENATE("F",RIGHT(B:B,5),C:C),'F &amp; N Factors'!C:M,10,FALSE),1),_xlfn.IFNA(VLOOKUP(CONCATENATE("F",RIGHT(B:B,5),C:C),'F &amp; N Factors'!C:M,11,FALSE),1))</f>
        <v>0.98650614770671952</v>
      </c>
      <c r="N1117">
        <f>SUMIFS(K:K,I:I,I:I,J:J,J:J)</f>
        <v>1.0000000030000014</v>
      </c>
      <c r="O1117" t="str">
        <f t="shared" si="53"/>
        <v/>
      </c>
    </row>
    <row r="1118" spans="1:15" x14ac:dyDescent="0.25">
      <c r="A1118">
        <v>9662</v>
      </c>
      <c r="B1118" t="s">
        <v>205</v>
      </c>
      <c r="C1118" t="s">
        <v>221</v>
      </c>
      <c r="D1118">
        <v>4.3478260999999997E-2</v>
      </c>
      <c r="E1118">
        <f t="shared" si="51"/>
        <v>1.0000000029999998</v>
      </c>
      <c r="F1118" t="str">
        <f t="shared" si="52"/>
        <v/>
      </c>
      <c r="H1118">
        <f>A1118</f>
        <v>9662</v>
      </c>
      <c r="I1118" t="str">
        <f>CONCATENATE("N",RIGHT(B1118,5))</f>
        <v>N24035</v>
      </c>
      <c r="J1118" t="str">
        <f>C1118</f>
        <v>EU0_4872_0000</v>
      </c>
      <c r="K1118">
        <f>D1118*L1118</f>
        <v>4.2891571768097297E-2</v>
      </c>
      <c r="L1118">
        <f>IF(LEFT(B1118,1)="F",_xlfn.IFNA(VLOOKUP(CONCATENATE("F",RIGHT(B:B,5),C:C),'F &amp; N Factors'!C:M,10,FALSE),1),_xlfn.IFNA(VLOOKUP(CONCATENATE("F",RIGHT(B:B,5),C:C),'F &amp; N Factors'!C:M,11,FALSE),1))</f>
        <v>0.98650614770671952</v>
      </c>
      <c r="N1118">
        <f>SUMIFS(K:K,I:I,I:I,J:J,J:J)</f>
        <v>1.0000000030000014</v>
      </c>
      <c r="O1118" t="str">
        <f t="shared" si="53"/>
        <v/>
      </c>
    </row>
    <row r="1119" spans="1:15" x14ac:dyDescent="0.25">
      <c r="A1119">
        <v>9663</v>
      </c>
      <c r="B1119" t="s">
        <v>205</v>
      </c>
      <c r="C1119" t="s">
        <v>221</v>
      </c>
      <c r="D1119">
        <v>4.3478260999999997E-2</v>
      </c>
      <c r="E1119">
        <f t="shared" si="51"/>
        <v>1.0000000029999998</v>
      </c>
      <c r="F1119" t="str">
        <f t="shared" si="52"/>
        <v/>
      </c>
      <c r="H1119">
        <f>A1119</f>
        <v>9663</v>
      </c>
      <c r="I1119" t="str">
        <f>CONCATENATE("N",RIGHT(B1119,5))</f>
        <v>N24035</v>
      </c>
      <c r="J1119" t="str">
        <f>C1119</f>
        <v>EU0_4872_0000</v>
      </c>
      <c r="K1119">
        <f>D1119*L1119</f>
        <v>4.2891571768097297E-2</v>
      </c>
      <c r="L1119">
        <f>IF(LEFT(B1119,1)="F",_xlfn.IFNA(VLOOKUP(CONCATENATE("F",RIGHT(B:B,5),C:C),'F &amp; N Factors'!C:M,10,FALSE),1),_xlfn.IFNA(VLOOKUP(CONCATENATE("F",RIGHT(B:B,5),C:C),'F &amp; N Factors'!C:M,11,FALSE),1))</f>
        <v>0.98650614770671952</v>
      </c>
      <c r="N1119">
        <f>SUMIFS(K:K,I:I,I:I,J:J,J:J)</f>
        <v>1.0000000030000014</v>
      </c>
      <c r="O1119" t="str">
        <f t="shared" si="53"/>
        <v/>
      </c>
    </row>
    <row r="1120" spans="1:15" x14ac:dyDescent="0.25">
      <c r="A1120">
        <v>9687</v>
      </c>
      <c r="B1120" t="s">
        <v>205</v>
      </c>
      <c r="C1120" t="s">
        <v>221</v>
      </c>
      <c r="D1120">
        <v>4.3478260999999997E-2</v>
      </c>
      <c r="E1120">
        <f t="shared" si="51"/>
        <v>1.0000000029999998</v>
      </c>
      <c r="F1120" t="str">
        <f t="shared" si="52"/>
        <v/>
      </c>
      <c r="H1120">
        <f>A1120</f>
        <v>9687</v>
      </c>
      <c r="I1120" t="str">
        <f>CONCATENATE("N",RIGHT(B1120,5))</f>
        <v>N24035</v>
      </c>
      <c r="J1120" t="str">
        <f>C1120</f>
        <v>EU0_4872_0000</v>
      </c>
      <c r="K1120">
        <f>D1120*L1120</f>
        <v>4.2891571768097297E-2</v>
      </c>
      <c r="L1120">
        <f>IF(LEFT(B1120,1)="F",_xlfn.IFNA(VLOOKUP(CONCATENATE("F",RIGHT(B:B,5),C:C),'F &amp; N Factors'!C:M,10,FALSE),1),_xlfn.IFNA(VLOOKUP(CONCATENATE("F",RIGHT(B:B,5),C:C),'F &amp; N Factors'!C:M,11,FALSE),1))</f>
        <v>0.98650614770671952</v>
      </c>
      <c r="N1120">
        <f>SUMIFS(K:K,I:I,I:I,J:J,J:J)</f>
        <v>1.0000000030000014</v>
      </c>
      <c r="O1120" t="str">
        <f t="shared" si="53"/>
        <v/>
      </c>
    </row>
    <row r="1121" spans="1:15" x14ac:dyDescent="0.25">
      <c r="A1121">
        <v>9688</v>
      </c>
      <c r="B1121" t="s">
        <v>205</v>
      </c>
      <c r="C1121" t="s">
        <v>221</v>
      </c>
      <c r="D1121">
        <v>4.3478260999999997E-2</v>
      </c>
      <c r="E1121">
        <f t="shared" si="51"/>
        <v>1.0000000029999998</v>
      </c>
      <c r="F1121" t="str">
        <f t="shared" si="52"/>
        <v/>
      </c>
      <c r="H1121">
        <f>A1121</f>
        <v>9688</v>
      </c>
      <c r="I1121" t="str">
        <f>CONCATENATE("N",RIGHT(B1121,5))</f>
        <v>N24035</v>
      </c>
      <c r="J1121" t="str">
        <f>C1121</f>
        <v>EU0_4872_0000</v>
      </c>
      <c r="K1121">
        <f>D1121*L1121</f>
        <v>4.2891571768097297E-2</v>
      </c>
      <c r="L1121">
        <f>IF(LEFT(B1121,1)="F",_xlfn.IFNA(VLOOKUP(CONCATENATE("F",RIGHT(B:B,5),C:C),'F &amp; N Factors'!C:M,10,FALSE),1),_xlfn.IFNA(VLOOKUP(CONCATENATE("F",RIGHT(B:B,5),C:C),'F &amp; N Factors'!C:M,11,FALSE),1))</f>
        <v>0.98650614770671952</v>
      </c>
      <c r="N1121">
        <f>SUMIFS(K:K,I:I,I:I,J:J,J:J)</f>
        <v>1.0000000030000014</v>
      </c>
      <c r="O1121" t="str">
        <f t="shared" si="53"/>
        <v/>
      </c>
    </row>
    <row r="1122" spans="1:15" x14ac:dyDescent="0.25">
      <c r="A1122">
        <v>9689</v>
      </c>
      <c r="B1122" t="s">
        <v>205</v>
      </c>
      <c r="C1122" t="s">
        <v>221</v>
      </c>
      <c r="D1122">
        <v>4.3478260999999997E-2</v>
      </c>
      <c r="E1122">
        <f t="shared" si="51"/>
        <v>1.0000000029999998</v>
      </c>
      <c r="F1122" t="str">
        <f t="shared" si="52"/>
        <v/>
      </c>
      <c r="H1122">
        <f>A1122</f>
        <v>9689</v>
      </c>
      <c r="I1122" t="str">
        <f>CONCATENATE("N",RIGHT(B1122,5))</f>
        <v>N24035</v>
      </c>
      <c r="J1122" t="str">
        <f>C1122</f>
        <v>EU0_4872_0000</v>
      </c>
      <c r="K1122">
        <f>D1122*L1122</f>
        <v>4.2891571768097297E-2</v>
      </c>
      <c r="L1122">
        <f>IF(LEFT(B1122,1)="F",_xlfn.IFNA(VLOOKUP(CONCATENATE("F",RIGHT(B:B,5),C:C),'F &amp; N Factors'!C:M,10,FALSE),1),_xlfn.IFNA(VLOOKUP(CONCATENATE("F",RIGHT(B:B,5),C:C),'F &amp; N Factors'!C:M,11,FALSE),1))</f>
        <v>0.98650614770671952</v>
      </c>
      <c r="N1122">
        <f>SUMIFS(K:K,I:I,I:I,J:J,J:J)</f>
        <v>1.0000000030000014</v>
      </c>
      <c r="O1122" t="str">
        <f t="shared" si="53"/>
        <v/>
      </c>
    </row>
    <row r="1123" spans="1:15" x14ac:dyDescent="0.25">
      <c r="A1123">
        <v>9710</v>
      </c>
      <c r="B1123" t="s">
        <v>205</v>
      </c>
      <c r="C1123" t="s">
        <v>221</v>
      </c>
      <c r="D1123">
        <v>4.3478260999999997E-2</v>
      </c>
      <c r="E1123">
        <f t="shared" si="51"/>
        <v>1.0000000029999998</v>
      </c>
      <c r="F1123" t="str">
        <f t="shared" si="52"/>
        <v/>
      </c>
      <c r="H1123">
        <f>A1123</f>
        <v>9710</v>
      </c>
      <c r="I1123" t="str">
        <f>CONCATENATE("N",RIGHT(B1123,5))</f>
        <v>N24035</v>
      </c>
      <c r="J1123" t="str">
        <f>C1123</f>
        <v>EU0_4872_0000</v>
      </c>
      <c r="K1123">
        <f>D1123*L1123</f>
        <v>4.2891571768097297E-2</v>
      </c>
      <c r="L1123">
        <f>IF(LEFT(B1123,1)="F",_xlfn.IFNA(VLOOKUP(CONCATENATE("F",RIGHT(B:B,5),C:C),'F &amp; N Factors'!C:M,10,FALSE),1),_xlfn.IFNA(VLOOKUP(CONCATENATE("F",RIGHT(B:B,5),C:C),'F &amp; N Factors'!C:M,11,FALSE),1))</f>
        <v>0.98650614770671952</v>
      </c>
      <c r="N1123">
        <f>SUMIFS(K:K,I:I,I:I,J:J,J:J)</f>
        <v>1.0000000030000014</v>
      </c>
      <c r="O1123" t="str">
        <f t="shared" si="53"/>
        <v/>
      </c>
    </row>
    <row r="1124" spans="1:15" x14ac:dyDescent="0.25">
      <c r="A1124">
        <v>9711</v>
      </c>
      <c r="B1124" t="s">
        <v>205</v>
      </c>
      <c r="C1124" t="s">
        <v>221</v>
      </c>
      <c r="D1124">
        <v>4.3478260999999997E-2</v>
      </c>
      <c r="E1124">
        <f t="shared" si="51"/>
        <v>1.0000000029999998</v>
      </c>
      <c r="F1124" t="str">
        <f t="shared" si="52"/>
        <v/>
      </c>
      <c r="H1124">
        <f>A1124</f>
        <v>9711</v>
      </c>
      <c r="I1124" t="str">
        <f>CONCATENATE("N",RIGHT(B1124,5))</f>
        <v>N24035</v>
      </c>
      <c r="J1124" t="str">
        <f>C1124</f>
        <v>EU0_4872_0000</v>
      </c>
      <c r="K1124">
        <f>D1124*L1124</f>
        <v>4.2891571768097297E-2</v>
      </c>
      <c r="L1124">
        <f>IF(LEFT(B1124,1)="F",_xlfn.IFNA(VLOOKUP(CONCATENATE("F",RIGHT(B:B,5),C:C),'F &amp; N Factors'!C:M,10,FALSE),1),_xlfn.IFNA(VLOOKUP(CONCATENATE("F",RIGHT(B:B,5),C:C),'F &amp; N Factors'!C:M,11,FALSE),1))</f>
        <v>0.98650614770671952</v>
      </c>
      <c r="N1124">
        <f>SUMIFS(K:K,I:I,I:I,J:J,J:J)</f>
        <v>1.0000000030000014</v>
      </c>
      <c r="O1124" t="str">
        <f t="shared" si="53"/>
        <v/>
      </c>
    </row>
    <row r="1125" spans="1:15" x14ac:dyDescent="0.25">
      <c r="A1125">
        <v>9712</v>
      </c>
      <c r="B1125" t="s">
        <v>205</v>
      </c>
      <c r="C1125" t="s">
        <v>221</v>
      </c>
      <c r="D1125">
        <v>4.3478260999999997E-2</v>
      </c>
      <c r="E1125">
        <f t="shared" si="51"/>
        <v>1.0000000029999998</v>
      </c>
      <c r="F1125" t="str">
        <f t="shared" si="52"/>
        <v/>
      </c>
      <c r="H1125">
        <f>A1125</f>
        <v>9712</v>
      </c>
      <c r="I1125" t="str">
        <f>CONCATENATE("N",RIGHT(B1125,5))</f>
        <v>N24035</v>
      </c>
      <c r="J1125" t="str">
        <f>C1125</f>
        <v>EU0_4872_0000</v>
      </c>
      <c r="K1125">
        <f>D1125*L1125</f>
        <v>4.2891571768097297E-2</v>
      </c>
      <c r="L1125">
        <f>IF(LEFT(B1125,1)="F",_xlfn.IFNA(VLOOKUP(CONCATENATE("F",RIGHT(B:B,5),C:C),'F &amp; N Factors'!C:M,10,FALSE),1),_xlfn.IFNA(VLOOKUP(CONCATENATE("F",RIGHT(B:B,5),C:C),'F &amp; N Factors'!C:M,11,FALSE),1))</f>
        <v>0.98650614770671952</v>
      </c>
      <c r="N1125">
        <f>SUMIFS(K:K,I:I,I:I,J:J,J:J)</f>
        <v>1.0000000030000014</v>
      </c>
      <c r="O1125" t="str">
        <f t="shared" si="53"/>
        <v/>
      </c>
    </row>
    <row r="1126" spans="1:15" x14ac:dyDescent="0.25">
      <c r="A1126">
        <v>9713</v>
      </c>
      <c r="B1126" t="s">
        <v>205</v>
      </c>
      <c r="C1126" t="s">
        <v>221</v>
      </c>
      <c r="D1126">
        <v>4.3478260999999997E-2</v>
      </c>
      <c r="E1126">
        <f t="shared" si="51"/>
        <v>1.0000000029999998</v>
      </c>
      <c r="F1126" t="str">
        <f t="shared" si="52"/>
        <v/>
      </c>
      <c r="H1126">
        <f>A1126</f>
        <v>9713</v>
      </c>
      <c r="I1126" t="str">
        <f>CONCATENATE("N",RIGHT(B1126,5))</f>
        <v>N24035</v>
      </c>
      <c r="J1126" t="str">
        <f>C1126</f>
        <v>EU0_4872_0000</v>
      </c>
      <c r="K1126">
        <f>D1126*L1126</f>
        <v>4.2891571768097297E-2</v>
      </c>
      <c r="L1126">
        <f>IF(LEFT(B1126,1)="F",_xlfn.IFNA(VLOOKUP(CONCATENATE("F",RIGHT(B:B,5),C:C),'F &amp; N Factors'!C:M,10,FALSE),1),_xlfn.IFNA(VLOOKUP(CONCATENATE("F",RIGHT(B:B,5),C:C),'F &amp; N Factors'!C:M,11,FALSE),1))</f>
        <v>0.98650614770671952</v>
      </c>
      <c r="N1126">
        <f>SUMIFS(K:K,I:I,I:I,J:J,J:J)</f>
        <v>1.0000000030000014</v>
      </c>
      <c r="O1126" t="str">
        <f t="shared" si="53"/>
        <v/>
      </c>
    </row>
    <row r="1127" spans="1:15" x14ac:dyDescent="0.25">
      <c r="A1127">
        <v>9738</v>
      </c>
      <c r="B1127" t="s">
        <v>205</v>
      </c>
      <c r="C1127" t="s">
        <v>221</v>
      </c>
      <c r="D1127">
        <v>4.3478260999999997E-2</v>
      </c>
      <c r="E1127">
        <f t="shared" si="51"/>
        <v>1.0000000029999998</v>
      </c>
      <c r="F1127" t="str">
        <f t="shared" si="52"/>
        <v/>
      </c>
      <c r="H1127">
        <f>A1127</f>
        <v>9738</v>
      </c>
      <c r="I1127" t="str">
        <f>CONCATENATE("N",RIGHT(B1127,5))</f>
        <v>N24035</v>
      </c>
      <c r="J1127" t="str">
        <f>C1127</f>
        <v>EU0_4872_0000</v>
      </c>
      <c r="K1127">
        <f>D1127*L1127</f>
        <v>4.2891571768097297E-2</v>
      </c>
      <c r="L1127">
        <f>IF(LEFT(B1127,1)="F",_xlfn.IFNA(VLOOKUP(CONCATENATE("F",RIGHT(B:B,5),C:C),'F &amp; N Factors'!C:M,10,FALSE),1),_xlfn.IFNA(VLOOKUP(CONCATENATE("F",RIGHT(B:B,5),C:C),'F &amp; N Factors'!C:M,11,FALSE),1))</f>
        <v>0.98650614770671952</v>
      </c>
      <c r="N1127">
        <f>SUMIFS(K:K,I:I,I:I,J:J,J:J)</f>
        <v>1.0000000030000014</v>
      </c>
      <c r="O1127" t="str">
        <f t="shared" si="53"/>
        <v/>
      </c>
    </row>
    <row r="1128" spans="1:15" x14ac:dyDescent="0.25">
      <c r="A1128">
        <v>6792</v>
      </c>
      <c r="B1128" t="s">
        <v>222</v>
      </c>
      <c r="C1128" t="s">
        <v>133</v>
      </c>
      <c r="D1128">
        <v>0.1</v>
      </c>
      <c r="E1128">
        <f t="shared" si="51"/>
        <v>1</v>
      </c>
      <c r="F1128" t="str">
        <f t="shared" si="52"/>
        <v/>
      </c>
      <c r="H1128">
        <f>A1128</f>
        <v>6792</v>
      </c>
      <c r="I1128" t="str">
        <f>CONCATENATE("N",RIGHT(B1128,5))</f>
        <v>N24037</v>
      </c>
      <c r="J1128" t="str">
        <f>C1128</f>
        <v>PL0_5670_0000</v>
      </c>
      <c r="K1128">
        <f>D1128*L1128</f>
        <v>0.1</v>
      </c>
      <c r="L1128">
        <f>IF(LEFT(B1128,1)="F",_xlfn.IFNA(VLOOKUP(CONCATENATE("F",RIGHT(B:B,5),C:C),'F &amp; N Factors'!C:M,10,FALSE),1),_xlfn.IFNA(VLOOKUP(CONCATENATE("F",RIGHT(B:B,5),C:C),'F &amp; N Factors'!C:M,11,FALSE),1))</f>
        <v>1</v>
      </c>
      <c r="N1128">
        <f>SUMIFS(K:K,I:I,I:I,J:J,J:J)</f>
        <v>1</v>
      </c>
      <c r="O1128" t="str">
        <f t="shared" si="53"/>
        <v/>
      </c>
    </row>
    <row r="1129" spans="1:15" x14ac:dyDescent="0.25">
      <c r="A1129">
        <v>6856</v>
      </c>
      <c r="B1129" t="s">
        <v>222</v>
      </c>
      <c r="C1129" t="s">
        <v>133</v>
      </c>
      <c r="D1129">
        <v>0.1</v>
      </c>
      <c r="E1129">
        <f t="shared" si="51"/>
        <v>1</v>
      </c>
      <c r="F1129" t="str">
        <f t="shared" si="52"/>
        <v/>
      </c>
      <c r="H1129">
        <f>A1129</f>
        <v>6856</v>
      </c>
      <c r="I1129" t="str">
        <f>CONCATENATE("N",RIGHT(B1129,5))</f>
        <v>N24037</v>
      </c>
      <c r="J1129" t="str">
        <f>C1129</f>
        <v>PL0_5670_0000</v>
      </c>
      <c r="K1129">
        <f>D1129*L1129</f>
        <v>0.1</v>
      </c>
      <c r="L1129">
        <f>IF(LEFT(B1129,1)="F",_xlfn.IFNA(VLOOKUP(CONCATENATE("F",RIGHT(B:B,5),C:C),'F &amp; N Factors'!C:M,10,FALSE),1),_xlfn.IFNA(VLOOKUP(CONCATENATE("F",RIGHT(B:B,5),C:C),'F &amp; N Factors'!C:M,11,FALSE),1))</f>
        <v>1</v>
      </c>
      <c r="N1129">
        <f>SUMIFS(K:K,I:I,I:I,J:J,J:J)</f>
        <v>1</v>
      </c>
      <c r="O1129" t="str">
        <f t="shared" si="53"/>
        <v/>
      </c>
    </row>
    <row r="1130" spans="1:15" x14ac:dyDescent="0.25">
      <c r="A1130">
        <v>6917</v>
      </c>
      <c r="B1130" t="s">
        <v>222</v>
      </c>
      <c r="C1130" t="s">
        <v>133</v>
      </c>
      <c r="D1130">
        <v>0.1</v>
      </c>
      <c r="E1130">
        <f t="shared" si="51"/>
        <v>1</v>
      </c>
      <c r="F1130" t="str">
        <f t="shared" si="52"/>
        <v/>
      </c>
      <c r="H1130">
        <f>A1130</f>
        <v>6917</v>
      </c>
      <c r="I1130" t="str">
        <f>CONCATENATE("N",RIGHT(B1130,5))</f>
        <v>N24037</v>
      </c>
      <c r="J1130" t="str">
        <f>C1130</f>
        <v>PL0_5670_0000</v>
      </c>
      <c r="K1130">
        <f>D1130*L1130</f>
        <v>0.1</v>
      </c>
      <c r="L1130">
        <f>IF(LEFT(B1130,1)="F",_xlfn.IFNA(VLOOKUP(CONCATENATE("F",RIGHT(B:B,5),C:C),'F &amp; N Factors'!C:M,10,FALSE),1),_xlfn.IFNA(VLOOKUP(CONCATENATE("F",RIGHT(B:B,5),C:C),'F &amp; N Factors'!C:M,11,FALSE),1))</f>
        <v>1</v>
      </c>
      <c r="N1130">
        <f>SUMIFS(K:K,I:I,I:I,J:J,J:J)</f>
        <v>1</v>
      </c>
      <c r="O1130" t="str">
        <f t="shared" si="53"/>
        <v/>
      </c>
    </row>
    <row r="1131" spans="1:15" x14ac:dyDescent="0.25">
      <c r="A1131">
        <v>6973</v>
      </c>
      <c r="B1131" t="s">
        <v>222</v>
      </c>
      <c r="C1131" t="s">
        <v>133</v>
      </c>
      <c r="D1131">
        <v>0.1</v>
      </c>
      <c r="E1131">
        <f t="shared" si="51"/>
        <v>1</v>
      </c>
      <c r="F1131" t="str">
        <f t="shared" si="52"/>
        <v/>
      </c>
      <c r="H1131">
        <f>A1131</f>
        <v>6973</v>
      </c>
      <c r="I1131" t="str">
        <f>CONCATENATE("N",RIGHT(B1131,5))</f>
        <v>N24037</v>
      </c>
      <c r="J1131" t="str">
        <f>C1131</f>
        <v>PL0_5670_0000</v>
      </c>
      <c r="K1131">
        <f>D1131*L1131</f>
        <v>0.1</v>
      </c>
      <c r="L1131">
        <f>IF(LEFT(B1131,1)="F",_xlfn.IFNA(VLOOKUP(CONCATENATE("F",RIGHT(B:B,5),C:C),'F &amp; N Factors'!C:M,10,FALSE),1),_xlfn.IFNA(VLOOKUP(CONCATENATE("F",RIGHT(B:B,5),C:C),'F &amp; N Factors'!C:M,11,FALSE),1))</f>
        <v>1</v>
      </c>
      <c r="N1131">
        <f>SUMIFS(K:K,I:I,I:I,J:J,J:J)</f>
        <v>1</v>
      </c>
      <c r="O1131" t="str">
        <f t="shared" si="53"/>
        <v/>
      </c>
    </row>
    <row r="1132" spans="1:15" x14ac:dyDescent="0.25">
      <c r="A1132">
        <v>7027</v>
      </c>
      <c r="B1132" t="s">
        <v>222</v>
      </c>
      <c r="C1132" t="s">
        <v>133</v>
      </c>
      <c r="D1132">
        <v>0.5</v>
      </c>
      <c r="E1132">
        <f t="shared" si="51"/>
        <v>1</v>
      </c>
      <c r="F1132" t="str">
        <f t="shared" si="52"/>
        <v/>
      </c>
      <c r="H1132">
        <f>A1132</f>
        <v>7027</v>
      </c>
      <c r="I1132" t="str">
        <f>CONCATENATE("N",RIGHT(B1132,5))</f>
        <v>N24037</v>
      </c>
      <c r="J1132" t="str">
        <f>C1132</f>
        <v>PL0_5670_0000</v>
      </c>
      <c r="K1132">
        <f>D1132*L1132</f>
        <v>0.5</v>
      </c>
      <c r="L1132">
        <f>IF(LEFT(B1132,1)="F",_xlfn.IFNA(VLOOKUP(CONCATENATE("F",RIGHT(B:B,5),C:C),'F &amp; N Factors'!C:M,10,FALSE),1),_xlfn.IFNA(VLOOKUP(CONCATENATE("F",RIGHT(B:B,5),C:C),'F &amp; N Factors'!C:M,11,FALSE),1))</f>
        <v>1</v>
      </c>
      <c r="N1132">
        <f>SUMIFS(K:K,I:I,I:I,J:J,J:J)</f>
        <v>1</v>
      </c>
      <c r="O1132" t="str">
        <f t="shared" si="53"/>
        <v/>
      </c>
    </row>
    <row r="1133" spans="1:15" x14ac:dyDescent="0.25">
      <c r="A1133">
        <v>7073</v>
      </c>
      <c r="B1133" t="s">
        <v>222</v>
      </c>
      <c r="C1133" t="s">
        <v>133</v>
      </c>
      <c r="D1133">
        <v>0.1</v>
      </c>
      <c r="E1133">
        <f t="shared" si="51"/>
        <v>1</v>
      </c>
      <c r="F1133" t="str">
        <f t="shared" si="52"/>
        <v/>
      </c>
      <c r="H1133">
        <f>A1133</f>
        <v>7073</v>
      </c>
      <c r="I1133" t="str">
        <f>CONCATENATE("N",RIGHT(B1133,5))</f>
        <v>N24037</v>
      </c>
      <c r="J1133" t="str">
        <f>C1133</f>
        <v>PL0_5670_0000</v>
      </c>
      <c r="K1133">
        <f>D1133*L1133</f>
        <v>0.1</v>
      </c>
      <c r="L1133">
        <f>IF(LEFT(B1133,1)="F",_xlfn.IFNA(VLOOKUP(CONCATENATE("F",RIGHT(B:B,5),C:C),'F &amp; N Factors'!C:M,10,FALSE),1),_xlfn.IFNA(VLOOKUP(CONCATENATE("F",RIGHT(B:B,5),C:C),'F &amp; N Factors'!C:M,11,FALSE),1))</f>
        <v>1</v>
      </c>
      <c r="N1133">
        <f>SUMIFS(K:K,I:I,I:I,J:J,J:J)</f>
        <v>1</v>
      </c>
      <c r="O1133" t="str">
        <f t="shared" si="53"/>
        <v/>
      </c>
    </row>
    <row r="1134" spans="1:15" x14ac:dyDescent="0.25">
      <c r="A1134">
        <v>7119</v>
      </c>
      <c r="B1134" t="s">
        <v>222</v>
      </c>
      <c r="C1134" t="s">
        <v>134</v>
      </c>
      <c r="D1134">
        <v>1</v>
      </c>
      <c r="E1134">
        <f t="shared" si="51"/>
        <v>1</v>
      </c>
      <c r="F1134" t="str">
        <f t="shared" si="52"/>
        <v/>
      </c>
      <c r="H1134">
        <f>A1134</f>
        <v>7119</v>
      </c>
      <c r="I1134" t="str">
        <f>CONCATENATE("N",RIGHT(B1134,5))</f>
        <v>N24037</v>
      </c>
      <c r="J1134" t="str">
        <f>C1134</f>
        <v>PL0_5671_0000</v>
      </c>
      <c r="K1134">
        <f>D1134*L1134</f>
        <v>1</v>
      </c>
      <c r="L1134">
        <f>IF(LEFT(B1134,1)="F",_xlfn.IFNA(VLOOKUP(CONCATENATE("F",RIGHT(B:B,5),C:C),'F &amp; N Factors'!C:M,10,FALSE),1),_xlfn.IFNA(VLOOKUP(CONCATENATE("F",RIGHT(B:B,5),C:C),'F &amp; N Factors'!C:M,11,FALSE),1))</f>
        <v>1</v>
      </c>
      <c r="N1134">
        <f>SUMIFS(K:K,I:I,I:I,J:J,J:J)</f>
        <v>1</v>
      </c>
      <c r="O1134" t="str">
        <f t="shared" si="53"/>
        <v/>
      </c>
    </row>
    <row r="1135" spans="1:15" x14ac:dyDescent="0.25">
      <c r="A1135">
        <v>7027</v>
      </c>
      <c r="B1135" t="s">
        <v>222</v>
      </c>
      <c r="C1135" t="s">
        <v>223</v>
      </c>
      <c r="D1135">
        <v>1</v>
      </c>
      <c r="E1135">
        <f t="shared" si="51"/>
        <v>1</v>
      </c>
      <c r="F1135" t="str">
        <f t="shared" si="52"/>
        <v/>
      </c>
      <c r="H1135">
        <f>A1135</f>
        <v>7027</v>
      </c>
      <c r="I1135" t="str">
        <f>CONCATENATE("N",RIGHT(B1135,5))</f>
        <v>N24037</v>
      </c>
      <c r="J1135" t="str">
        <f>C1135</f>
        <v>PL0_5672_0000</v>
      </c>
      <c r="K1135">
        <f>D1135*L1135</f>
        <v>1</v>
      </c>
      <c r="L1135">
        <f>IF(LEFT(B1135,1)="F",_xlfn.IFNA(VLOOKUP(CONCATENATE("F",RIGHT(B:B,5),C:C),'F &amp; N Factors'!C:M,10,FALSE),1),_xlfn.IFNA(VLOOKUP(CONCATENATE("F",RIGHT(B:B,5),C:C),'F &amp; N Factors'!C:M,11,FALSE),1))</f>
        <v>1</v>
      </c>
      <c r="N1135">
        <f>SUMIFS(K:K,I:I,I:I,J:J,J:J)</f>
        <v>1</v>
      </c>
      <c r="O1135" t="str">
        <f t="shared" si="53"/>
        <v/>
      </c>
    </row>
    <row r="1136" spans="1:15" x14ac:dyDescent="0.25">
      <c r="A1136">
        <v>6627</v>
      </c>
      <c r="B1136" t="s">
        <v>222</v>
      </c>
      <c r="C1136" t="s">
        <v>224</v>
      </c>
      <c r="D1136">
        <v>0.05</v>
      </c>
      <c r="E1136">
        <f t="shared" si="51"/>
        <v>1</v>
      </c>
      <c r="F1136" t="str">
        <f t="shared" si="52"/>
        <v/>
      </c>
      <c r="H1136">
        <f>A1136</f>
        <v>6627</v>
      </c>
      <c r="I1136" t="str">
        <f>CONCATENATE("N",RIGHT(B1136,5))</f>
        <v>N24037</v>
      </c>
      <c r="J1136" t="str">
        <f>C1136</f>
        <v>PL0_5950_0000</v>
      </c>
      <c r="K1136">
        <f>D1136*L1136</f>
        <v>0.05</v>
      </c>
      <c r="L1136">
        <f>IF(LEFT(B1136,1)="F",_xlfn.IFNA(VLOOKUP(CONCATENATE("F",RIGHT(B:B,5),C:C),'F &amp; N Factors'!C:M,10,FALSE),1),_xlfn.IFNA(VLOOKUP(CONCATENATE("F",RIGHT(B:B,5),C:C),'F &amp; N Factors'!C:M,11,FALSE),1))</f>
        <v>1</v>
      </c>
      <c r="N1136">
        <f>SUMIFS(K:K,I:I,I:I,J:J,J:J)</f>
        <v>1</v>
      </c>
      <c r="O1136" t="str">
        <f t="shared" si="53"/>
        <v/>
      </c>
    </row>
    <row r="1137" spans="1:15" x14ac:dyDescent="0.25">
      <c r="A1137">
        <v>6717</v>
      </c>
      <c r="B1137" t="s">
        <v>222</v>
      </c>
      <c r="C1137" t="s">
        <v>224</v>
      </c>
      <c r="D1137">
        <v>0.05</v>
      </c>
      <c r="E1137">
        <f t="shared" si="51"/>
        <v>1</v>
      </c>
      <c r="F1137" t="str">
        <f t="shared" si="52"/>
        <v/>
      </c>
      <c r="H1137">
        <f>A1137</f>
        <v>6717</v>
      </c>
      <c r="I1137" t="str">
        <f>CONCATENATE("N",RIGHT(B1137,5))</f>
        <v>N24037</v>
      </c>
      <c r="J1137" t="str">
        <f>C1137</f>
        <v>PL0_5950_0000</v>
      </c>
      <c r="K1137">
        <f>D1137*L1137</f>
        <v>0.05</v>
      </c>
      <c r="L1137">
        <f>IF(LEFT(B1137,1)="F",_xlfn.IFNA(VLOOKUP(CONCATENATE("F",RIGHT(B:B,5),C:C),'F &amp; N Factors'!C:M,10,FALSE),1),_xlfn.IFNA(VLOOKUP(CONCATENATE("F",RIGHT(B:B,5),C:C),'F &amp; N Factors'!C:M,11,FALSE),1))</f>
        <v>1</v>
      </c>
      <c r="N1137">
        <f>SUMIFS(K:K,I:I,I:I,J:J,J:J)</f>
        <v>1</v>
      </c>
      <c r="O1137" t="str">
        <f t="shared" si="53"/>
        <v/>
      </c>
    </row>
    <row r="1138" spans="1:15" x14ac:dyDescent="0.25">
      <c r="A1138">
        <v>6793</v>
      </c>
      <c r="B1138" t="s">
        <v>222</v>
      </c>
      <c r="C1138" t="s">
        <v>224</v>
      </c>
      <c r="D1138">
        <v>0.1</v>
      </c>
      <c r="E1138">
        <f t="shared" si="51"/>
        <v>1</v>
      </c>
      <c r="F1138" t="str">
        <f t="shared" si="52"/>
        <v/>
      </c>
      <c r="H1138">
        <f>A1138</f>
        <v>6793</v>
      </c>
      <c r="I1138" t="str">
        <f>CONCATENATE("N",RIGHT(B1138,5))</f>
        <v>N24037</v>
      </c>
      <c r="J1138" t="str">
        <f>C1138</f>
        <v>PL0_5950_0000</v>
      </c>
      <c r="K1138">
        <f>D1138*L1138</f>
        <v>0.1</v>
      </c>
      <c r="L1138">
        <f>IF(LEFT(B1138,1)="F",_xlfn.IFNA(VLOOKUP(CONCATENATE("F",RIGHT(B:B,5),C:C),'F &amp; N Factors'!C:M,10,FALSE),1),_xlfn.IFNA(VLOOKUP(CONCATENATE("F",RIGHT(B:B,5),C:C),'F &amp; N Factors'!C:M,11,FALSE),1))</f>
        <v>1</v>
      </c>
      <c r="N1138">
        <f>SUMIFS(K:K,I:I,I:I,J:J,J:J)</f>
        <v>1</v>
      </c>
      <c r="O1138" t="str">
        <f t="shared" si="53"/>
        <v/>
      </c>
    </row>
    <row r="1139" spans="1:15" x14ac:dyDescent="0.25">
      <c r="A1139">
        <v>6857</v>
      </c>
      <c r="B1139" t="s">
        <v>222</v>
      </c>
      <c r="C1139" t="s">
        <v>224</v>
      </c>
      <c r="D1139">
        <v>0.2</v>
      </c>
      <c r="E1139">
        <f t="shared" si="51"/>
        <v>1</v>
      </c>
      <c r="F1139" t="str">
        <f t="shared" si="52"/>
        <v/>
      </c>
      <c r="H1139">
        <f>A1139</f>
        <v>6857</v>
      </c>
      <c r="I1139" t="str">
        <f>CONCATENATE("N",RIGHT(B1139,5))</f>
        <v>N24037</v>
      </c>
      <c r="J1139" t="str">
        <f>C1139</f>
        <v>PL0_5950_0000</v>
      </c>
      <c r="K1139">
        <f>D1139*L1139</f>
        <v>0.2</v>
      </c>
      <c r="L1139">
        <f>IF(LEFT(B1139,1)="F",_xlfn.IFNA(VLOOKUP(CONCATENATE("F",RIGHT(B:B,5),C:C),'F &amp; N Factors'!C:M,10,FALSE),1),_xlfn.IFNA(VLOOKUP(CONCATENATE("F",RIGHT(B:B,5),C:C),'F &amp; N Factors'!C:M,11,FALSE),1))</f>
        <v>1</v>
      </c>
      <c r="N1139">
        <f>SUMIFS(K:K,I:I,I:I,J:J,J:J)</f>
        <v>1</v>
      </c>
      <c r="O1139" t="str">
        <f t="shared" si="53"/>
        <v/>
      </c>
    </row>
    <row r="1140" spans="1:15" x14ac:dyDescent="0.25">
      <c r="A1140">
        <v>6918</v>
      </c>
      <c r="B1140" t="s">
        <v>222</v>
      </c>
      <c r="C1140" t="s">
        <v>224</v>
      </c>
      <c r="D1140">
        <v>0.6</v>
      </c>
      <c r="E1140">
        <f t="shared" si="51"/>
        <v>1</v>
      </c>
      <c r="F1140" t="str">
        <f t="shared" si="52"/>
        <v/>
      </c>
      <c r="H1140">
        <f>A1140</f>
        <v>6918</v>
      </c>
      <c r="I1140" t="str">
        <f>CONCATENATE("N",RIGHT(B1140,5))</f>
        <v>N24037</v>
      </c>
      <c r="J1140" t="str">
        <f>C1140</f>
        <v>PL0_5950_0000</v>
      </c>
      <c r="K1140">
        <f>D1140*L1140</f>
        <v>0.6</v>
      </c>
      <c r="L1140">
        <f>IF(LEFT(B1140,1)="F",_xlfn.IFNA(VLOOKUP(CONCATENATE("F",RIGHT(B:B,5),C:C),'F &amp; N Factors'!C:M,10,FALSE),1),_xlfn.IFNA(VLOOKUP(CONCATENATE("F",RIGHT(B:B,5),C:C),'F &amp; N Factors'!C:M,11,FALSE),1))</f>
        <v>1</v>
      </c>
      <c r="N1140">
        <f>SUMIFS(K:K,I:I,I:I,J:J,J:J)</f>
        <v>1</v>
      </c>
      <c r="O1140" t="str">
        <f t="shared" si="53"/>
        <v/>
      </c>
    </row>
    <row r="1141" spans="1:15" x14ac:dyDescent="0.25">
      <c r="A1141">
        <v>6626</v>
      </c>
      <c r="B1141" t="s">
        <v>222</v>
      </c>
      <c r="C1141" t="s">
        <v>225</v>
      </c>
      <c r="D1141">
        <v>0.33333333300000001</v>
      </c>
      <c r="E1141">
        <f t="shared" si="51"/>
        <v>0.99999999900000003</v>
      </c>
      <c r="F1141" t="str">
        <f t="shared" si="52"/>
        <v/>
      </c>
      <c r="H1141">
        <f>A1141</f>
        <v>6626</v>
      </c>
      <c r="I1141" t="str">
        <f>CONCATENATE("N",RIGHT(B1141,5))</f>
        <v>N24037</v>
      </c>
      <c r="J1141" t="str">
        <f>C1141</f>
        <v>PL0_5951_0000</v>
      </c>
      <c r="K1141">
        <f>D1141*L1141</f>
        <v>0.33333333300000001</v>
      </c>
      <c r="L1141">
        <f>IF(LEFT(B1141,1)="F",_xlfn.IFNA(VLOOKUP(CONCATENATE("F",RIGHT(B:B,5),C:C),'F &amp; N Factors'!C:M,10,FALSE),1),_xlfn.IFNA(VLOOKUP(CONCATENATE("F",RIGHT(B:B,5),C:C),'F &amp; N Factors'!C:M,11,FALSE),1))</f>
        <v>1</v>
      </c>
      <c r="N1141">
        <f>SUMIFS(K:K,I:I,I:I,J:J,J:J)</f>
        <v>0.99999999900000003</v>
      </c>
      <c r="O1141" t="str">
        <f t="shared" si="53"/>
        <v/>
      </c>
    </row>
    <row r="1142" spans="1:15" x14ac:dyDescent="0.25">
      <c r="A1142">
        <v>6717</v>
      </c>
      <c r="B1142" t="s">
        <v>222</v>
      </c>
      <c r="C1142" t="s">
        <v>225</v>
      </c>
      <c r="D1142">
        <v>0.33333333300000001</v>
      </c>
      <c r="E1142">
        <f t="shared" si="51"/>
        <v>0.99999999900000003</v>
      </c>
      <c r="F1142" t="str">
        <f t="shared" si="52"/>
        <v/>
      </c>
      <c r="H1142">
        <f>A1142</f>
        <v>6717</v>
      </c>
      <c r="I1142" t="str">
        <f>CONCATENATE("N",RIGHT(B1142,5))</f>
        <v>N24037</v>
      </c>
      <c r="J1142" t="str">
        <f>C1142</f>
        <v>PL0_5951_0000</v>
      </c>
      <c r="K1142">
        <f>D1142*L1142</f>
        <v>0.33333333300000001</v>
      </c>
      <c r="L1142">
        <f>IF(LEFT(B1142,1)="F",_xlfn.IFNA(VLOOKUP(CONCATENATE("F",RIGHT(B:B,5),C:C),'F &amp; N Factors'!C:M,10,FALSE),1),_xlfn.IFNA(VLOOKUP(CONCATENATE("F",RIGHT(B:B,5),C:C),'F &amp; N Factors'!C:M,11,FALSE),1))</f>
        <v>1</v>
      </c>
      <c r="N1142">
        <f>SUMIFS(K:K,I:I,I:I,J:J,J:J)</f>
        <v>0.99999999900000003</v>
      </c>
      <c r="O1142" t="str">
        <f t="shared" si="53"/>
        <v/>
      </c>
    </row>
    <row r="1143" spans="1:15" x14ac:dyDescent="0.25">
      <c r="A1143">
        <v>6793</v>
      </c>
      <c r="B1143" t="s">
        <v>222</v>
      </c>
      <c r="C1143" t="s">
        <v>225</v>
      </c>
      <c r="D1143">
        <v>0.33333333300000001</v>
      </c>
      <c r="E1143">
        <f t="shared" si="51"/>
        <v>0.99999999900000003</v>
      </c>
      <c r="F1143" t="str">
        <f t="shared" si="52"/>
        <v/>
      </c>
      <c r="H1143">
        <f>A1143</f>
        <v>6793</v>
      </c>
      <c r="I1143" t="str">
        <f>CONCATENATE("N",RIGHT(B1143,5))</f>
        <v>N24037</v>
      </c>
      <c r="J1143" t="str">
        <f>C1143</f>
        <v>PL0_5951_0000</v>
      </c>
      <c r="K1143">
        <f>D1143*L1143</f>
        <v>0.33333333300000001</v>
      </c>
      <c r="L1143">
        <f>IF(LEFT(B1143,1)="F",_xlfn.IFNA(VLOOKUP(CONCATENATE("F",RIGHT(B:B,5),C:C),'F &amp; N Factors'!C:M,10,FALSE),1),_xlfn.IFNA(VLOOKUP(CONCATENATE("F",RIGHT(B:B,5),C:C),'F &amp; N Factors'!C:M,11,FALSE),1))</f>
        <v>1</v>
      </c>
      <c r="N1143">
        <f>SUMIFS(K:K,I:I,I:I,J:J,J:J)</f>
        <v>0.99999999900000003</v>
      </c>
      <c r="O1143" t="str">
        <f t="shared" si="53"/>
        <v/>
      </c>
    </row>
    <row r="1144" spans="1:15" x14ac:dyDescent="0.25">
      <c r="A1144">
        <v>6918</v>
      </c>
      <c r="B1144" t="s">
        <v>222</v>
      </c>
      <c r="C1144" t="s">
        <v>226</v>
      </c>
      <c r="D1144">
        <v>1</v>
      </c>
      <c r="E1144">
        <f t="shared" si="51"/>
        <v>1</v>
      </c>
      <c r="F1144" t="str">
        <f t="shared" si="52"/>
        <v/>
      </c>
      <c r="H1144">
        <f>A1144</f>
        <v>6918</v>
      </c>
      <c r="I1144" t="str">
        <f>CONCATENATE("N",RIGHT(B1144,5))</f>
        <v>N24037</v>
      </c>
      <c r="J1144" t="str">
        <f>C1144</f>
        <v>PL0_5952_0000</v>
      </c>
      <c r="K1144">
        <f>D1144*L1144</f>
        <v>1</v>
      </c>
      <c r="L1144">
        <f>IF(LEFT(B1144,1)="F",_xlfn.IFNA(VLOOKUP(CONCATENATE("F",RIGHT(B:B,5),C:C),'F &amp; N Factors'!C:M,10,FALSE),1),_xlfn.IFNA(VLOOKUP(CONCATENATE("F",RIGHT(B:B,5),C:C),'F &amp; N Factors'!C:M,11,FALSE),1))</f>
        <v>1</v>
      </c>
      <c r="N1144">
        <f>SUMIFS(K:K,I:I,I:I,J:J,J:J)</f>
        <v>1</v>
      </c>
      <c r="O1144" t="str">
        <f t="shared" si="53"/>
        <v/>
      </c>
    </row>
    <row r="1145" spans="1:15" x14ac:dyDescent="0.25">
      <c r="A1145">
        <v>6718</v>
      </c>
      <c r="B1145" t="s">
        <v>222</v>
      </c>
      <c r="C1145" t="s">
        <v>227</v>
      </c>
      <c r="D1145">
        <v>0.111111111</v>
      </c>
      <c r="E1145">
        <f t="shared" si="51"/>
        <v>0.99999999900000003</v>
      </c>
      <c r="F1145" t="str">
        <f t="shared" si="52"/>
        <v/>
      </c>
      <c r="H1145">
        <f>A1145</f>
        <v>6718</v>
      </c>
      <c r="I1145" t="str">
        <f>CONCATENATE("N",RIGHT(B1145,5))</f>
        <v>N24037</v>
      </c>
      <c r="J1145" t="str">
        <f>C1145</f>
        <v>PL0_5960_0000</v>
      </c>
      <c r="K1145">
        <f>D1145*L1145</f>
        <v>0.111111111</v>
      </c>
      <c r="L1145">
        <f>IF(LEFT(B1145,1)="F",_xlfn.IFNA(VLOOKUP(CONCATENATE("F",RIGHT(B:B,5),C:C),'F &amp; N Factors'!C:M,10,FALSE),1),_xlfn.IFNA(VLOOKUP(CONCATENATE("F",RIGHT(B:B,5),C:C),'F &amp; N Factors'!C:M,11,FALSE),1))</f>
        <v>1</v>
      </c>
      <c r="N1145">
        <f>SUMIFS(K:K,I:I,I:I,J:J,J:J)</f>
        <v>0.99999999900000003</v>
      </c>
      <c r="O1145" t="str">
        <f t="shared" si="53"/>
        <v/>
      </c>
    </row>
    <row r="1146" spans="1:15" x14ac:dyDescent="0.25">
      <c r="A1146">
        <v>6794</v>
      </c>
      <c r="B1146" t="s">
        <v>222</v>
      </c>
      <c r="C1146" t="s">
        <v>227</v>
      </c>
      <c r="D1146">
        <v>0.111111111</v>
      </c>
      <c r="E1146">
        <f t="shared" si="51"/>
        <v>0.99999999900000003</v>
      </c>
      <c r="F1146" t="str">
        <f t="shared" si="52"/>
        <v/>
      </c>
      <c r="H1146">
        <f>A1146</f>
        <v>6794</v>
      </c>
      <c r="I1146" t="str">
        <f>CONCATENATE("N",RIGHT(B1146,5))</f>
        <v>N24037</v>
      </c>
      <c r="J1146" t="str">
        <f>C1146</f>
        <v>PL0_5960_0000</v>
      </c>
      <c r="K1146">
        <f>D1146*L1146</f>
        <v>0.111111111</v>
      </c>
      <c r="L1146">
        <f>IF(LEFT(B1146,1)="F",_xlfn.IFNA(VLOOKUP(CONCATENATE("F",RIGHT(B:B,5),C:C),'F &amp; N Factors'!C:M,10,FALSE),1),_xlfn.IFNA(VLOOKUP(CONCATENATE("F",RIGHT(B:B,5),C:C),'F &amp; N Factors'!C:M,11,FALSE),1))</f>
        <v>1</v>
      </c>
      <c r="N1146">
        <f>SUMIFS(K:K,I:I,I:I,J:J,J:J)</f>
        <v>0.99999999900000003</v>
      </c>
      <c r="O1146" t="str">
        <f t="shared" si="53"/>
        <v/>
      </c>
    </row>
    <row r="1147" spans="1:15" x14ac:dyDescent="0.25">
      <c r="A1147">
        <v>6858</v>
      </c>
      <c r="B1147" t="s">
        <v>222</v>
      </c>
      <c r="C1147" t="s">
        <v>227</v>
      </c>
      <c r="D1147">
        <v>0.111111111</v>
      </c>
      <c r="E1147">
        <f t="shared" si="51"/>
        <v>0.99999999900000003</v>
      </c>
      <c r="F1147" t="str">
        <f t="shared" si="52"/>
        <v/>
      </c>
      <c r="H1147">
        <f>A1147</f>
        <v>6858</v>
      </c>
      <c r="I1147" t="str">
        <f>CONCATENATE("N",RIGHT(B1147,5))</f>
        <v>N24037</v>
      </c>
      <c r="J1147" t="str">
        <f>C1147</f>
        <v>PL0_5960_0000</v>
      </c>
      <c r="K1147">
        <f>D1147*L1147</f>
        <v>0.111111111</v>
      </c>
      <c r="L1147">
        <f>IF(LEFT(B1147,1)="F",_xlfn.IFNA(VLOOKUP(CONCATENATE("F",RIGHT(B:B,5),C:C),'F &amp; N Factors'!C:M,10,FALSE),1),_xlfn.IFNA(VLOOKUP(CONCATENATE("F",RIGHT(B:B,5),C:C),'F &amp; N Factors'!C:M,11,FALSE),1))</f>
        <v>1</v>
      </c>
      <c r="N1147">
        <f>SUMIFS(K:K,I:I,I:I,J:J,J:J)</f>
        <v>0.99999999900000003</v>
      </c>
      <c r="O1147" t="str">
        <f t="shared" si="53"/>
        <v/>
      </c>
    </row>
    <row r="1148" spans="1:15" x14ac:dyDescent="0.25">
      <c r="A1148">
        <v>6919</v>
      </c>
      <c r="B1148" t="s">
        <v>222</v>
      </c>
      <c r="C1148" t="s">
        <v>227</v>
      </c>
      <c r="D1148">
        <v>0.33333333300000001</v>
      </c>
      <c r="E1148">
        <f t="shared" si="51"/>
        <v>0.99999999900000003</v>
      </c>
      <c r="F1148" t="str">
        <f t="shared" si="52"/>
        <v/>
      </c>
      <c r="H1148">
        <f>A1148</f>
        <v>6919</v>
      </c>
      <c r="I1148" t="str">
        <f>CONCATENATE("N",RIGHT(B1148,5))</f>
        <v>N24037</v>
      </c>
      <c r="J1148" t="str">
        <f>C1148</f>
        <v>PL0_5960_0000</v>
      </c>
      <c r="K1148">
        <f>D1148*L1148</f>
        <v>0.33333333300000001</v>
      </c>
      <c r="L1148">
        <f>IF(LEFT(B1148,1)="F",_xlfn.IFNA(VLOOKUP(CONCATENATE("F",RIGHT(B:B,5),C:C),'F &amp; N Factors'!C:M,10,FALSE),1),_xlfn.IFNA(VLOOKUP(CONCATENATE("F",RIGHT(B:B,5),C:C),'F &amp; N Factors'!C:M,11,FALSE),1))</f>
        <v>1</v>
      </c>
      <c r="N1148">
        <f>SUMIFS(K:K,I:I,I:I,J:J,J:J)</f>
        <v>0.99999999900000003</v>
      </c>
      <c r="O1148" t="str">
        <f t="shared" si="53"/>
        <v/>
      </c>
    </row>
    <row r="1149" spans="1:15" x14ac:dyDescent="0.25">
      <c r="A1149">
        <v>6974</v>
      </c>
      <c r="B1149" t="s">
        <v>222</v>
      </c>
      <c r="C1149" t="s">
        <v>227</v>
      </c>
      <c r="D1149">
        <v>0.33333333300000001</v>
      </c>
      <c r="E1149">
        <f t="shared" si="51"/>
        <v>0.99999999900000003</v>
      </c>
      <c r="F1149" t="str">
        <f t="shared" si="52"/>
        <v/>
      </c>
      <c r="H1149">
        <f>A1149</f>
        <v>6974</v>
      </c>
      <c r="I1149" t="str">
        <f>CONCATENATE("N",RIGHT(B1149,5))</f>
        <v>N24037</v>
      </c>
      <c r="J1149" t="str">
        <f>C1149</f>
        <v>PL0_5960_0000</v>
      </c>
      <c r="K1149">
        <f>D1149*L1149</f>
        <v>0.33333333300000001</v>
      </c>
      <c r="L1149">
        <f>IF(LEFT(B1149,1)="F",_xlfn.IFNA(VLOOKUP(CONCATENATE("F",RIGHT(B:B,5),C:C),'F &amp; N Factors'!C:M,10,FALSE),1),_xlfn.IFNA(VLOOKUP(CONCATENATE("F",RIGHT(B:B,5),C:C),'F &amp; N Factors'!C:M,11,FALSE),1))</f>
        <v>1</v>
      </c>
      <c r="N1149">
        <f>SUMIFS(K:K,I:I,I:I,J:J,J:J)</f>
        <v>0.99999999900000003</v>
      </c>
      <c r="O1149" t="str">
        <f t="shared" si="53"/>
        <v/>
      </c>
    </row>
    <row r="1150" spans="1:15" x14ac:dyDescent="0.25">
      <c r="A1150">
        <v>6974</v>
      </c>
      <c r="B1150" t="s">
        <v>222</v>
      </c>
      <c r="C1150" t="s">
        <v>228</v>
      </c>
      <c r="D1150">
        <v>1</v>
      </c>
      <c r="E1150">
        <f t="shared" si="51"/>
        <v>1</v>
      </c>
      <c r="F1150" t="str">
        <f t="shared" si="52"/>
        <v/>
      </c>
      <c r="H1150">
        <f>A1150</f>
        <v>6974</v>
      </c>
      <c r="I1150" t="str">
        <f>CONCATENATE("N",RIGHT(B1150,5))</f>
        <v>N24037</v>
      </c>
      <c r="J1150" t="str">
        <f>C1150</f>
        <v>PL0_5961_0000</v>
      </c>
      <c r="K1150">
        <f>D1150*L1150</f>
        <v>1</v>
      </c>
      <c r="L1150">
        <f>IF(LEFT(B1150,1)="F",_xlfn.IFNA(VLOOKUP(CONCATENATE("F",RIGHT(B:B,5),C:C),'F &amp; N Factors'!C:M,10,FALSE),1),_xlfn.IFNA(VLOOKUP(CONCATENATE("F",RIGHT(B:B,5),C:C),'F &amp; N Factors'!C:M,11,FALSE),1))</f>
        <v>1</v>
      </c>
      <c r="N1150">
        <f>SUMIFS(K:K,I:I,I:I,J:J,J:J)</f>
        <v>1</v>
      </c>
      <c r="O1150" t="str">
        <f t="shared" si="53"/>
        <v/>
      </c>
    </row>
    <row r="1151" spans="1:15" x14ac:dyDescent="0.25">
      <c r="A1151">
        <v>6974</v>
      </c>
      <c r="B1151" t="s">
        <v>222</v>
      </c>
      <c r="C1151" t="s">
        <v>229</v>
      </c>
      <c r="D1151">
        <v>1</v>
      </c>
      <c r="E1151">
        <f t="shared" si="51"/>
        <v>1</v>
      </c>
      <c r="F1151" t="str">
        <f t="shared" si="52"/>
        <v/>
      </c>
      <c r="H1151">
        <f>A1151</f>
        <v>6974</v>
      </c>
      <c r="I1151" t="str">
        <f>CONCATENATE("N",RIGHT(B1151,5))</f>
        <v>N24037</v>
      </c>
      <c r="J1151" t="str">
        <f>C1151</f>
        <v>PL0_5962_0000</v>
      </c>
      <c r="K1151">
        <f>D1151*L1151</f>
        <v>1</v>
      </c>
      <c r="L1151">
        <f>IF(LEFT(B1151,1)="F",_xlfn.IFNA(VLOOKUP(CONCATENATE("F",RIGHT(B:B,5),C:C),'F &amp; N Factors'!C:M,10,FALSE),1),_xlfn.IFNA(VLOOKUP(CONCATENATE("F",RIGHT(B:B,5),C:C),'F &amp; N Factors'!C:M,11,FALSE),1))</f>
        <v>1</v>
      </c>
      <c r="N1151">
        <f>SUMIFS(K:K,I:I,I:I,J:J,J:J)</f>
        <v>1</v>
      </c>
      <c r="O1151" t="str">
        <f t="shared" si="53"/>
        <v/>
      </c>
    </row>
    <row r="1152" spans="1:15" x14ac:dyDescent="0.25">
      <c r="A1152">
        <v>6727</v>
      </c>
      <c r="B1152" t="s">
        <v>222</v>
      </c>
      <c r="C1152" t="s">
        <v>230</v>
      </c>
      <c r="D1152">
        <v>6.25E-2</v>
      </c>
      <c r="E1152">
        <f t="shared" si="51"/>
        <v>1.0000000000000002</v>
      </c>
      <c r="F1152" t="str">
        <f t="shared" si="52"/>
        <v/>
      </c>
      <c r="H1152">
        <f>A1152</f>
        <v>6727</v>
      </c>
      <c r="I1152" t="str">
        <f>CONCATENATE("N",RIGHT(B1152,5))</f>
        <v>N24037</v>
      </c>
      <c r="J1152" t="str">
        <f>C1152</f>
        <v>PL0_5980_0000</v>
      </c>
      <c r="K1152">
        <f>D1152*L1152</f>
        <v>5.7631020864642314E-2</v>
      </c>
      <c r="L1152">
        <f>IF(LEFT(B1152,1)="F",_xlfn.IFNA(VLOOKUP(CONCATENATE("F",RIGHT(B:B,5),C:C),'F &amp; N Factors'!C:M,10,FALSE),1),_xlfn.IFNA(VLOOKUP(CONCATENATE("F",RIGHT(B:B,5),C:C),'F &amp; N Factors'!C:M,11,FALSE),1))</f>
        <v>0.92209633383427703</v>
      </c>
      <c r="N1152">
        <f>SUMIFS(K:K,I:I,I:I,J:J,J:J)</f>
        <v>1.0000000000000002</v>
      </c>
      <c r="O1152" t="str">
        <f t="shared" si="53"/>
        <v/>
      </c>
    </row>
    <row r="1153" spans="1:15" x14ac:dyDescent="0.25">
      <c r="A1153">
        <v>6729</v>
      </c>
      <c r="B1153" t="s">
        <v>222</v>
      </c>
      <c r="C1153" t="s">
        <v>230</v>
      </c>
      <c r="D1153">
        <v>2.5000000000000001E-2</v>
      </c>
      <c r="E1153">
        <f t="shared" si="51"/>
        <v>1.0000000000000002</v>
      </c>
      <c r="F1153" t="str">
        <f t="shared" si="52"/>
        <v/>
      </c>
      <c r="H1153">
        <f>A1153</f>
        <v>6729</v>
      </c>
      <c r="I1153" t="str">
        <f>CONCATENATE("N",RIGHT(B1153,5))</f>
        <v>N24037</v>
      </c>
      <c r="J1153" t="str">
        <f>C1153</f>
        <v>PL0_5980_0000</v>
      </c>
      <c r="K1153">
        <f>D1153*L1153</f>
        <v>2.3052408345856926E-2</v>
      </c>
      <c r="L1153">
        <f>IF(LEFT(B1153,1)="F",_xlfn.IFNA(VLOOKUP(CONCATENATE("F",RIGHT(B:B,5),C:C),'F &amp; N Factors'!C:M,10,FALSE),1),_xlfn.IFNA(VLOOKUP(CONCATENATE("F",RIGHT(B:B,5),C:C),'F &amp; N Factors'!C:M,11,FALSE),1))</f>
        <v>0.92209633383427703</v>
      </c>
      <c r="N1153">
        <f>SUMIFS(K:K,I:I,I:I,J:J,J:J)</f>
        <v>1.0000000000000002</v>
      </c>
      <c r="O1153" t="str">
        <f t="shared" si="53"/>
        <v/>
      </c>
    </row>
    <row r="1154" spans="1:15" x14ac:dyDescent="0.25">
      <c r="A1154">
        <v>6730</v>
      </c>
      <c r="B1154" t="s">
        <v>222</v>
      </c>
      <c r="C1154" t="s">
        <v>230</v>
      </c>
      <c r="D1154">
        <v>2.5000000000000001E-2</v>
      </c>
      <c r="E1154">
        <f t="shared" si="51"/>
        <v>1.0000000000000002</v>
      </c>
      <c r="F1154" t="str">
        <f t="shared" si="52"/>
        <v/>
      </c>
      <c r="H1154">
        <f>A1154</f>
        <v>6730</v>
      </c>
      <c r="I1154" t="str">
        <f>CONCATENATE("N",RIGHT(B1154,5))</f>
        <v>N24037</v>
      </c>
      <c r="J1154" t="str">
        <f>C1154</f>
        <v>PL0_5980_0000</v>
      </c>
      <c r="K1154">
        <f>D1154*L1154</f>
        <v>2.3052408345856926E-2</v>
      </c>
      <c r="L1154">
        <f>IF(LEFT(B1154,1)="F",_xlfn.IFNA(VLOOKUP(CONCATENATE("F",RIGHT(B:B,5),C:C),'F &amp; N Factors'!C:M,10,FALSE),1),_xlfn.IFNA(VLOOKUP(CONCATENATE("F",RIGHT(B:B,5),C:C),'F &amp; N Factors'!C:M,11,FALSE),1))</f>
        <v>0.92209633383427703</v>
      </c>
      <c r="N1154">
        <f>SUMIFS(K:K,I:I,I:I,J:J,J:J)</f>
        <v>1.0000000000000002</v>
      </c>
      <c r="O1154" t="str">
        <f t="shared" si="53"/>
        <v/>
      </c>
    </row>
    <row r="1155" spans="1:15" x14ac:dyDescent="0.25">
      <c r="A1155">
        <v>6795</v>
      </c>
      <c r="B1155" t="s">
        <v>222</v>
      </c>
      <c r="C1155" t="s">
        <v>230</v>
      </c>
      <c r="D1155">
        <v>0.25</v>
      </c>
      <c r="E1155">
        <f t="shared" ref="E1155:E1218" si="54">SUMIFS(D:D,B:B,B:B,C:C,C:C)</f>
        <v>1.0000000000000002</v>
      </c>
      <c r="F1155" t="str">
        <f t="shared" ref="F1155:F1218" si="55">IF(ABS(E1155-1)&gt;0.001,1,"")</f>
        <v/>
      </c>
      <c r="H1155">
        <f>A1155</f>
        <v>6795</v>
      </c>
      <c r="I1155" t="str">
        <f>CONCATENATE("N",RIGHT(B1155,5))</f>
        <v>N24037</v>
      </c>
      <c r="J1155" t="str">
        <f>C1155</f>
        <v>PL0_5980_0000</v>
      </c>
      <c r="K1155">
        <f>D1155*L1155</f>
        <v>0.23052408345856926</v>
      </c>
      <c r="L1155">
        <f>IF(LEFT(B1155,1)="F",_xlfn.IFNA(VLOOKUP(CONCATENATE("F",RIGHT(B:B,5),C:C),'F &amp; N Factors'!C:M,10,FALSE),1),_xlfn.IFNA(VLOOKUP(CONCATENATE("F",RIGHT(B:B,5),C:C),'F &amp; N Factors'!C:M,11,FALSE),1))</f>
        <v>0.92209633383427703</v>
      </c>
      <c r="N1155">
        <f>SUMIFS(K:K,I:I,I:I,J:J,J:J)</f>
        <v>1.0000000000000002</v>
      </c>
      <c r="O1155" t="str">
        <f t="shared" ref="O1155:O1218" si="56">IF(ABS(N1155-1)&gt;0.001,1,"")</f>
        <v/>
      </c>
    </row>
    <row r="1156" spans="1:15" x14ac:dyDescent="0.25">
      <c r="A1156">
        <v>6796</v>
      </c>
      <c r="B1156" t="s">
        <v>222</v>
      </c>
      <c r="C1156" t="s">
        <v>230</v>
      </c>
      <c r="D1156">
        <v>6.25E-2</v>
      </c>
      <c r="E1156">
        <f t="shared" si="54"/>
        <v>1.0000000000000002</v>
      </c>
      <c r="F1156" t="str">
        <f t="shared" si="55"/>
        <v/>
      </c>
      <c r="H1156">
        <f>A1156</f>
        <v>6796</v>
      </c>
      <c r="I1156" t="str">
        <f>CONCATENATE("N",RIGHT(B1156,5))</f>
        <v>N24037</v>
      </c>
      <c r="J1156" t="str">
        <f>C1156</f>
        <v>PL0_5980_0000</v>
      </c>
      <c r="K1156">
        <f>D1156*L1156</f>
        <v>5.7631020864642314E-2</v>
      </c>
      <c r="L1156">
        <f>IF(LEFT(B1156,1)="F",_xlfn.IFNA(VLOOKUP(CONCATENATE("F",RIGHT(B:B,5),C:C),'F &amp; N Factors'!C:M,10,FALSE),1),_xlfn.IFNA(VLOOKUP(CONCATENATE("F",RIGHT(B:B,5),C:C),'F &amp; N Factors'!C:M,11,FALSE),1))</f>
        <v>0.92209633383427703</v>
      </c>
      <c r="N1156">
        <f>SUMIFS(K:K,I:I,I:I,J:J,J:J)</f>
        <v>1.0000000000000002</v>
      </c>
      <c r="O1156" t="str">
        <f t="shared" si="56"/>
        <v/>
      </c>
    </row>
    <row r="1157" spans="1:15" x14ac:dyDescent="0.25">
      <c r="A1157">
        <v>6797</v>
      </c>
      <c r="B1157" t="s">
        <v>222</v>
      </c>
      <c r="C1157" t="s">
        <v>230</v>
      </c>
      <c r="D1157">
        <v>6.25E-2</v>
      </c>
      <c r="E1157">
        <f t="shared" si="54"/>
        <v>1.0000000000000002</v>
      </c>
      <c r="F1157" t="str">
        <f t="shared" si="55"/>
        <v/>
      </c>
      <c r="H1157">
        <f>A1157</f>
        <v>6797</v>
      </c>
      <c r="I1157" t="str">
        <f>CONCATENATE("N",RIGHT(B1157,5))</f>
        <v>N24037</v>
      </c>
      <c r="J1157" t="str">
        <f>C1157</f>
        <v>PL0_5980_0000</v>
      </c>
      <c r="K1157">
        <f>D1157*L1157</f>
        <v>5.7631020864642314E-2</v>
      </c>
      <c r="L1157">
        <f>IF(LEFT(B1157,1)="F",_xlfn.IFNA(VLOOKUP(CONCATENATE("F",RIGHT(B:B,5),C:C),'F &amp; N Factors'!C:M,10,FALSE),1),_xlfn.IFNA(VLOOKUP(CONCATENATE("F",RIGHT(B:B,5),C:C),'F &amp; N Factors'!C:M,11,FALSE),1))</f>
        <v>0.92209633383427703</v>
      </c>
      <c r="N1157">
        <f>SUMIFS(K:K,I:I,I:I,J:J,J:J)</f>
        <v>1.0000000000000002</v>
      </c>
      <c r="O1157" t="str">
        <f t="shared" si="56"/>
        <v/>
      </c>
    </row>
    <row r="1158" spans="1:15" x14ac:dyDescent="0.25">
      <c r="A1158">
        <v>6798</v>
      </c>
      <c r="B1158" t="s">
        <v>222</v>
      </c>
      <c r="C1158" t="s">
        <v>230</v>
      </c>
      <c r="D1158">
        <v>6.25E-2</v>
      </c>
      <c r="E1158">
        <f t="shared" si="54"/>
        <v>1.0000000000000002</v>
      </c>
      <c r="F1158" t="str">
        <f t="shared" si="55"/>
        <v/>
      </c>
      <c r="H1158">
        <f>A1158</f>
        <v>6798</v>
      </c>
      <c r="I1158" t="str">
        <f>CONCATENATE("N",RIGHT(B1158,5))</f>
        <v>N24037</v>
      </c>
      <c r="J1158" t="str">
        <f>C1158</f>
        <v>PL0_5980_0000</v>
      </c>
      <c r="K1158">
        <f>D1158*L1158</f>
        <v>5.7631020864642314E-2</v>
      </c>
      <c r="L1158">
        <f>IF(LEFT(B1158,1)="F",_xlfn.IFNA(VLOOKUP(CONCATENATE("F",RIGHT(B:B,5),C:C),'F &amp; N Factors'!C:M,10,FALSE),1),_xlfn.IFNA(VLOOKUP(CONCATENATE("F",RIGHT(B:B,5),C:C),'F &amp; N Factors'!C:M,11,FALSE),1))</f>
        <v>0.92209633383427703</v>
      </c>
      <c r="N1158">
        <f>SUMIFS(K:K,I:I,I:I,J:J,J:J)</f>
        <v>1.0000000000000002</v>
      </c>
      <c r="O1158" t="str">
        <f t="shared" si="56"/>
        <v/>
      </c>
    </row>
    <row r="1159" spans="1:15" x14ac:dyDescent="0.25">
      <c r="A1159">
        <v>6801</v>
      </c>
      <c r="B1159" t="s">
        <v>222</v>
      </c>
      <c r="C1159" t="s">
        <v>230</v>
      </c>
      <c r="D1159">
        <v>2.5000000000000001E-2</v>
      </c>
      <c r="E1159">
        <f t="shared" si="54"/>
        <v>1.0000000000000002</v>
      </c>
      <c r="F1159" t="str">
        <f t="shared" si="55"/>
        <v/>
      </c>
      <c r="H1159">
        <f>A1159</f>
        <v>6801</v>
      </c>
      <c r="I1159" t="str">
        <f>CONCATENATE("N",RIGHT(B1159,5))</f>
        <v>N24037</v>
      </c>
      <c r="J1159" t="str">
        <f>C1159</f>
        <v>PL0_5980_0000</v>
      </c>
      <c r="K1159">
        <f>D1159*L1159</f>
        <v>2.3052408345856926E-2</v>
      </c>
      <c r="L1159">
        <f>IF(LEFT(B1159,1)="F",_xlfn.IFNA(VLOOKUP(CONCATENATE("F",RIGHT(B:B,5),C:C),'F &amp; N Factors'!C:M,10,FALSE),1),_xlfn.IFNA(VLOOKUP(CONCATENATE("F",RIGHT(B:B,5),C:C),'F &amp; N Factors'!C:M,11,FALSE),1))</f>
        <v>0.92209633383427703</v>
      </c>
      <c r="N1159">
        <f>SUMIFS(K:K,I:I,I:I,J:J,J:J)</f>
        <v>1.0000000000000002</v>
      </c>
      <c r="O1159" t="str">
        <f t="shared" si="56"/>
        <v/>
      </c>
    </row>
    <row r="1160" spans="1:15" x14ac:dyDescent="0.25">
      <c r="A1160">
        <v>6859</v>
      </c>
      <c r="B1160" t="s">
        <v>222</v>
      </c>
      <c r="C1160" t="s">
        <v>230</v>
      </c>
      <c r="D1160">
        <v>2.5000000000000001E-2</v>
      </c>
      <c r="E1160">
        <f t="shared" si="54"/>
        <v>1.0000000000000002</v>
      </c>
      <c r="F1160" t="str">
        <f t="shared" si="55"/>
        <v/>
      </c>
      <c r="H1160">
        <f>A1160</f>
        <v>6859</v>
      </c>
      <c r="I1160" t="str">
        <f>CONCATENATE("N",RIGHT(B1160,5))</f>
        <v>N24037</v>
      </c>
      <c r="J1160" t="str">
        <f>C1160</f>
        <v>PL0_5980_0000</v>
      </c>
      <c r="K1160">
        <f>D1160*L1160</f>
        <v>2.3052408345856926E-2</v>
      </c>
      <c r="L1160">
        <f>IF(LEFT(B1160,1)="F",_xlfn.IFNA(VLOOKUP(CONCATENATE("F",RIGHT(B:B,5),C:C),'F &amp; N Factors'!C:M,10,FALSE),1),_xlfn.IFNA(VLOOKUP(CONCATENATE("F",RIGHT(B:B,5),C:C),'F &amp; N Factors'!C:M,11,FALSE),1))</f>
        <v>0.92209633383427703</v>
      </c>
      <c r="N1160">
        <f>SUMIFS(K:K,I:I,I:I,J:J,J:J)</f>
        <v>1.0000000000000002</v>
      </c>
      <c r="O1160" t="str">
        <f t="shared" si="56"/>
        <v/>
      </c>
    </row>
    <row r="1161" spans="1:15" x14ac:dyDescent="0.25">
      <c r="A1161">
        <v>6861</v>
      </c>
      <c r="B1161" t="s">
        <v>222</v>
      </c>
      <c r="C1161" t="s">
        <v>230</v>
      </c>
      <c r="D1161">
        <v>2.5000000000000001E-2</v>
      </c>
      <c r="E1161">
        <f t="shared" si="54"/>
        <v>1.0000000000000002</v>
      </c>
      <c r="F1161" t="str">
        <f t="shared" si="55"/>
        <v/>
      </c>
      <c r="H1161">
        <f>A1161</f>
        <v>6861</v>
      </c>
      <c r="I1161" t="str">
        <f>CONCATENATE("N",RIGHT(B1161,5))</f>
        <v>N24037</v>
      </c>
      <c r="J1161" t="str">
        <f>C1161</f>
        <v>PL0_5980_0000</v>
      </c>
      <c r="K1161">
        <f>D1161*L1161</f>
        <v>2.3052408345856926E-2</v>
      </c>
      <c r="L1161">
        <f>IF(LEFT(B1161,1)="F",_xlfn.IFNA(VLOOKUP(CONCATENATE("F",RIGHT(B:B,5),C:C),'F &amp; N Factors'!C:M,10,FALSE),1),_xlfn.IFNA(VLOOKUP(CONCATENATE("F",RIGHT(B:B,5),C:C),'F &amp; N Factors'!C:M,11,FALSE),1))</f>
        <v>0.92209633383427703</v>
      </c>
      <c r="N1161">
        <f>SUMIFS(K:K,I:I,I:I,J:J,J:J)</f>
        <v>1.0000000000000002</v>
      </c>
      <c r="O1161" t="str">
        <f t="shared" si="56"/>
        <v/>
      </c>
    </row>
    <row r="1162" spans="1:15" x14ac:dyDescent="0.25">
      <c r="A1162">
        <v>6920</v>
      </c>
      <c r="B1162" t="s">
        <v>222</v>
      </c>
      <c r="C1162" t="s">
        <v>230</v>
      </c>
      <c r="D1162">
        <v>2.5000000000000001E-2</v>
      </c>
      <c r="E1162">
        <f t="shared" si="54"/>
        <v>1.0000000000000002</v>
      </c>
      <c r="F1162" t="str">
        <f t="shared" si="55"/>
        <v/>
      </c>
      <c r="H1162">
        <f>A1162</f>
        <v>6920</v>
      </c>
      <c r="I1162" t="str">
        <f>CONCATENATE("N",RIGHT(B1162,5))</f>
        <v>N24037</v>
      </c>
      <c r="J1162" t="str">
        <f>C1162</f>
        <v>PL0_5980_0000</v>
      </c>
      <c r="K1162">
        <f>D1162*L1162</f>
        <v>2.3052408345856926E-2</v>
      </c>
      <c r="L1162">
        <f>IF(LEFT(B1162,1)="F",_xlfn.IFNA(VLOOKUP(CONCATENATE("F",RIGHT(B:B,5),C:C),'F &amp; N Factors'!C:M,10,FALSE),1),_xlfn.IFNA(VLOOKUP(CONCATENATE("F",RIGHT(B:B,5),C:C),'F &amp; N Factors'!C:M,11,FALSE),1))</f>
        <v>0.92209633383427703</v>
      </c>
      <c r="N1162">
        <f>SUMIFS(K:K,I:I,I:I,J:J,J:J)</f>
        <v>1.0000000000000002</v>
      </c>
      <c r="O1162" t="str">
        <f t="shared" si="56"/>
        <v/>
      </c>
    </row>
    <row r="1163" spans="1:15" x14ac:dyDescent="0.25">
      <c r="A1163">
        <v>6922</v>
      </c>
      <c r="B1163" t="s">
        <v>222</v>
      </c>
      <c r="C1163" t="s">
        <v>230</v>
      </c>
      <c r="D1163">
        <v>2.5000000000000001E-2</v>
      </c>
      <c r="E1163">
        <f t="shared" si="54"/>
        <v>1.0000000000000002</v>
      </c>
      <c r="F1163" t="str">
        <f t="shared" si="55"/>
        <v/>
      </c>
      <c r="H1163">
        <f>A1163</f>
        <v>6922</v>
      </c>
      <c r="I1163" t="str">
        <f>CONCATENATE("N",RIGHT(B1163,5))</f>
        <v>N24037</v>
      </c>
      <c r="J1163" t="str">
        <f>C1163</f>
        <v>PL0_5980_0000</v>
      </c>
      <c r="K1163">
        <f>D1163*L1163</f>
        <v>2.3052408345856926E-2</v>
      </c>
      <c r="L1163">
        <f>IF(LEFT(B1163,1)="F",_xlfn.IFNA(VLOOKUP(CONCATENATE("F",RIGHT(B:B,5),C:C),'F &amp; N Factors'!C:M,10,FALSE),1),_xlfn.IFNA(VLOOKUP(CONCATENATE("F",RIGHT(B:B,5),C:C),'F &amp; N Factors'!C:M,11,FALSE),1))</f>
        <v>0.92209633383427703</v>
      </c>
      <c r="N1163">
        <f>SUMIFS(K:K,I:I,I:I,J:J,J:J)</f>
        <v>1.0000000000000002</v>
      </c>
      <c r="O1163" t="str">
        <f t="shared" si="56"/>
        <v/>
      </c>
    </row>
    <row r="1164" spans="1:15" x14ac:dyDescent="0.25">
      <c r="A1164">
        <v>6975</v>
      </c>
      <c r="B1164" t="s">
        <v>222</v>
      </c>
      <c r="C1164" t="s">
        <v>230</v>
      </c>
      <c r="D1164">
        <v>0.25</v>
      </c>
      <c r="E1164">
        <f t="shared" si="54"/>
        <v>1.0000000000000002</v>
      </c>
      <c r="F1164" t="str">
        <f t="shared" si="55"/>
        <v/>
      </c>
      <c r="H1164">
        <f>A1164</f>
        <v>6975</v>
      </c>
      <c r="I1164" t="str">
        <f>CONCATENATE("N",RIGHT(B1164,5))</f>
        <v>N24037</v>
      </c>
      <c r="J1164" t="str">
        <f>C1164</f>
        <v>PL0_5980_0000</v>
      </c>
      <c r="K1164">
        <f>D1164*L1164</f>
        <v>0.23052408345856926</v>
      </c>
      <c r="L1164">
        <f>IF(LEFT(B1164,1)="F",_xlfn.IFNA(VLOOKUP(CONCATENATE("F",RIGHT(B:B,5),C:C),'F &amp; N Factors'!C:M,10,FALSE),1),_xlfn.IFNA(VLOOKUP(CONCATENATE("F",RIGHT(B:B,5),C:C),'F &amp; N Factors'!C:M,11,FALSE),1))</f>
        <v>0.92209633383427703</v>
      </c>
      <c r="N1164">
        <f>SUMIFS(K:K,I:I,I:I,J:J,J:J)</f>
        <v>1.0000000000000002</v>
      </c>
      <c r="O1164" t="str">
        <f t="shared" si="56"/>
        <v/>
      </c>
    </row>
    <row r="1165" spans="1:15" x14ac:dyDescent="0.25">
      <c r="A1165">
        <v>6976</v>
      </c>
      <c r="B1165" t="s">
        <v>222</v>
      </c>
      <c r="C1165" t="s">
        <v>230</v>
      </c>
      <c r="D1165">
        <v>2.5000000000000001E-2</v>
      </c>
      <c r="E1165">
        <f t="shared" si="54"/>
        <v>1.0000000000000002</v>
      </c>
      <c r="F1165" t="str">
        <f t="shared" si="55"/>
        <v/>
      </c>
      <c r="H1165">
        <f>A1165</f>
        <v>6976</v>
      </c>
      <c r="I1165" t="str">
        <f>CONCATENATE("N",RIGHT(B1165,5))</f>
        <v>N24037</v>
      </c>
      <c r="J1165" t="str">
        <f>C1165</f>
        <v>PL0_5980_0000</v>
      </c>
      <c r="K1165">
        <f>D1165*L1165</f>
        <v>2.3052408345856926E-2</v>
      </c>
      <c r="L1165">
        <f>IF(LEFT(B1165,1)="F",_xlfn.IFNA(VLOOKUP(CONCATENATE("F",RIGHT(B:B,5),C:C),'F &amp; N Factors'!C:M,10,FALSE),1),_xlfn.IFNA(VLOOKUP(CONCATENATE("F",RIGHT(B:B,5),C:C),'F &amp; N Factors'!C:M,11,FALSE),1))</f>
        <v>0.92209633383427703</v>
      </c>
      <c r="N1165">
        <f>SUMIFS(K:K,I:I,I:I,J:J,J:J)</f>
        <v>1.0000000000000002</v>
      </c>
      <c r="O1165" t="str">
        <f t="shared" si="56"/>
        <v/>
      </c>
    </row>
    <row r="1166" spans="1:15" x14ac:dyDescent="0.25">
      <c r="A1166">
        <v>6978</v>
      </c>
      <c r="B1166" t="s">
        <v>222</v>
      </c>
      <c r="C1166" t="s">
        <v>230</v>
      </c>
      <c r="D1166">
        <v>2.5000000000000001E-2</v>
      </c>
      <c r="E1166">
        <f t="shared" si="54"/>
        <v>1.0000000000000002</v>
      </c>
      <c r="F1166" t="str">
        <f t="shared" si="55"/>
        <v/>
      </c>
      <c r="H1166">
        <f>A1166</f>
        <v>6978</v>
      </c>
      <c r="I1166" t="str">
        <f>CONCATENATE("N",RIGHT(B1166,5))</f>
        <v>N24037</v>
      </c>
      <c r="J1166" t="str">
        <f>C1166</f>
        <v>PL0_5980_0000</v>
      </c>
      <c r="K1166">
        <f>D1166*L1166</f>
        <v>2.3052408345856926E-2</v>
      </c>
      <c r="L1166">
        <f>IF(LEFT(B1166,1)="F",_xlfn.IFNA(VLOOKUP(CONCATENATE("F",RIGHT(B:B,5),C:C),'F &amp; N Factors'!C:M,10,FALSE),1),_xlfn.IFNA(VLOOKUP(CONCATENATE("F",RIGHT(B:B,5),C:C),'F &amp; N Factors'!C:M,11,FALSE),1))</f>
        <v>0.92209633383427703</v>
      </c>
      <c r="N1166">
        <f>SUMIFS(K:K,I:I,I:I,J:J,J:J)</f>
        <v>1.0000000000000002</v>
      </c>
      <c r="O1166" t="str">
        <f t="shared" si="56"/>
        <v/>
      </c>
    </row>
    <row r="1167" spans="1:15" x14ac:dyDescent="0.25">
      <c r="A1167">
        <v>7028</v>
      </c>
      <c r="B1167" t="s">
        <v>222</v>
      </c>
      <c r="C1167" t="s">
        <v>230</v>
      </c>
      <c r="D1167">
        <v>2.5000000000000001E-2</v>
      </c>
      <c r="E1167">
        <f t="shared" si="54"/>
        <v>1.0000000000000002</v>
      </c>
      <c r="F1167" t="str">
        <f t="shared" si="55"/>
        <v/>
      </c>
      <c r="H1167">
        <f>A1167</f>
        <v>7028</v>
      </c>
      <c r="I1167" t="str">
        <f>CONCATENATE("N",RIGHT(B1167,5))</f>
        <v>N24037</v>
      </c>
      <c r="J1167" t="str">
        <f>C1167</f>
        <v>PL0_5980_0000</v>
      </c>
      <c r="K1167">
        <f>D1167*L1167</f>
        <v>2.3052408345856926E-2</v>
      </c>
      <c r="L1167">
        <f>IF(LEFT(B1167,1)="F",_xlfn.IFNA(VLOOKUP(CONCATENATE("F",RIGHT(B:B,5),C:C),'F &amp; N Factors'!C:M,10,FALSE),1),_xlfn.IFNA(VLOOKUP(CONCATENATE("F",RIGHT(B:B,5),C:C),'F &amp; N Factors'!C:M,11,FALSE),1))</f>
        <v>0.92209633383427703</v>
      </c>
      <c r="N1167">
        <f>SUMIFS(K:K,I:I,I:I,J:J,J:J)</f>
        <v>1.0000000000000002</v>
      </c>
      <c r="O1167" t="str">
        <f t="shared" si="56"/>
        <v/>
      </c>
    </row>
    <row r="1168" spans="1:15" x14ac:dyDescent="0.25">
      <c r="A1168">
        <v>7280</v>
      </c>
      <c r="B1168" t="s">
        <v>222</v>
      </c>
      <c r="C1168" t="s">
        <v>231</v>
      </c>
      <c r="D1168">
        <v>1</v>
      </c>
      <c r="E1168">
        <f t="shared" si="54"/>
        <v>1</v>
      </c>
      <c r="F1168" t="str">
        <f t="shared" si="55"/>
        <v/>
      </c>
      <c r="H1168">
        <f>A1168</f>
        <v>7280</v>
      </c>
      <c r="I1168" t="str">
        <f>CONCATENATE("N",RIGHT(B1168,5))</f>
        <v>N24037</v>
      </c>
      <c r="J1168" t="str">
        <f>C1168</f>
        <v>PL0_5981_0000</v>
      </c>
      <c r="K1168">
        <f>D1168*L1168</f>
        <v>0.99897959023658145</v>
      </c>
      <c r="L1168">
        <f>IF(LEFT(B1168,1)="F",_xlfn.IFNA(VLOOKUP(CONCATENATE("F",RIGHT(B:B,5),C:C),'F &amp; N Factors'!C:M,10,FALSE),1),_xlfn.IFNA(VLOOKUP(CONCATENATE("F",RIGHT(B:B,5),C:C),'F &amp; N Factors'!C:M,11,FALSE),1))</f>
        <v>0.99897959023658145</v>
      </c>
      <c r="N1168">
        <f>SUMIFS(K:K,I:I,I:I,J:J,J:J)</f>
        <v>1</v>
      </c>
      <c r="O1168" t="str">
        <f t="shared" si="56"/>
        <v/>
      </c>
    </row>
    <row r="1169" spans="1:15" x14ac:dyDescent="0.25">
      <c r="A1169">
        <v>7030</v>
      </c>
      <c r="B1169" t="s">
        <v>222</v>
      </c>
      <c r="C1169" t="s">
        <v>232</v>
      </c>
      <c r="D1169">
        <v>0.4</v>
      </c>
      <c r="E1169">
        <f t="shared" si="54"/>
        <v>0.99999999899999992</v>
      </c>
      <c r="F1169" t="str">
        <f t="shared" si="55"/>
        <v/>
      </c>
      <c r="H1169">
        <f>A1169</f>
        <v>7030</v>
      </c>
      <c r="I1169" t="str">
        <f>CONCATENATE("N",RIGHT(B1169,5))</f>
        <v>N24037</v>
      </c>
      <c r="J1169" t="str">
        <f>C1169</f>
        <v>PL0_5982_0000</v>
      </c>
      <c r="K1169">
        <f>D1169*L1169</f>
        <v>0.38955264817923174</v>
      </c>
      <c r="L1169">
        <f>IF(LEFT(B1169,1)="F",_xlfn.IFNA(VLOOKUP(CONCATENATE("F",RIGHT(B:B,5),C:C),'F &amp; N Factors'!C:M,10,FALSE),1),_xlfn.IFNA(VLOOKUP(CONCATENATE("F",RIGHT(B:B,5),C:C),'F &amp; N Factors'!C:M,11,FALSE),1))</f>
        <v>0.97388162044807935</v>
      </c>
      <c r="N1169">
        <f>SUMIFS(K:K,I:I,I:I,J:J,J:J)</f>
        <v>0.99999999899999992</v>
      </c>
      <c r="O1169" t="str">
        <f t="shared" si="56"/>
        <v/>
      </c>
    </row>
    <row r="1170" spans="1:15" x14ac:dyDescent="0.25">
      <c r="A1170">
        <v>7074</v>
      </c>
      <c r="B1170" t="s">
        <v>222</v>
      </c>
      <c r="C1170" t="s">
        <v>232</v>
      </c>
      <c r="D1170">
        <v>3.3333333E-2</v>
      </c>
      <c r="E1170">
        <f t="shared" si="54"/>
        <v>0.99999999899999992</v>
      </c>
      <c r="F1170" t="str">
        <f t="shared" si="55"/>
        <v/>
      </c>
      <c r="H1170">
        <f>A1170</f>
        <v>7074</v>
      </c>
      <c r="I1170" t="str">
        <f>CONCATENATE("N",RIGHT(B1170,5))</f>
        <v>N24037</v>
      </c>
      <c r="J1170" t="str">
        <f>C1170</f>
        <v>PL0_5982_0000</v>
      </c>
      <c r="K1170">
        <f>D1170*L1170</f>
        <v>3.2462720356975436E-2</v>
      </c>
      <c r="L1170">
        <f>IF(LEFT(B1170,1)="F",_xlfn.IFNA(VLOOKUP(CONCATENATE("F",RIGHT(B:B,5),C:C),'F &amp; N Factors'!C:M,10,FALSE),1),_xlfn.IFNA(VLOOKUP(CONCATENATE("F",RIGHT(B:B,5),C:C),'F &amp; N Factors'!C:M,11,FALSE),1))</f>
        <v>0.97388162044807935</v>
      </c>
      <c r="N1170">
        <f>SUMIFS(K:K,I:I,I:I,J:J,J:J)</f>
        <v>0.99999999899999992</v>
      </c>
      <c r="O1170" t="str">
        <f t="shared" si="56"/>
        <v/>
      </c>
    </row>
    <row r="1171" spans="1:15" x14ac:dyDescent="0.25">
      <c r="A1171">
        <v>7120</v>
      </c>
      <c r="B1171" t="s">
        <v>222</v>
      </c>
      <c r="C1171" t="s">
        <v>232</v>
      </c>
      <c r="D1171">
        <v>3.3333333E-2</v>
      </c>
      <c r="E1171">
        <f t="shared" si="54"/>
        <v>0.99999999899999992</v>
      </c>
      <c r="F1171" t="str">
        <f t="shared" si="55"/>
        <v/>
      </c>
      <c r="H1171">
        <f>A1171</f>
        <v>7120</v>
      </c>
      <c r="I1171" t="str">
        <f>CONCATENATE("N",RIGHT(B1171,5))</f>
        <v>N24037</v>
      </c>
      <c r="J1171" t="str">
        <f>C1171</f>
        <v>PL0_5982_0000</v>
      </c>
      <c r="K1171">
        <f>D1171*L1171</f>
        <v>3.2462720356975436E-2</v>
      </c>
      <c r="L1171">
        <f>IF(LEFT(B1171,1)="F",_xlfn.IFNA(VLOOKUP(CONCATENATE("F",RIGHT(B:B,5),C:C),'F &amp; N Factors'!C:M,10,FALSE),1),_xlfn.IFNA(VLOOKUP(CONCATENATE("F",RIGHT(B:B,5),C:C),'F &amp; N Factors'!C:M,11,FALSE),1))</f>
        <v>0.97388162044807935</v>
      </c>
      <c r="N1171">
        <f>SUMIFS(K:K,I:I,I:I,J:J,J:J)</f>
        <v>0.99999999899999992</v>
      </c>
      <c r="O1171" t="str">
        <f t="shared" si="56"/>
        <v/>
      </c>
    </row>
    <row r="1172" spans="1:15" x14ac:dyDescent="0.25">
      <c r="A1172">
        <v>7160</v>
      </c>
      <c r="B1172" t="s">
        <v>222</v>
      </c>
      <c r="C1172" t="s">
        <v>232</v>
      </c>
      <c r="D1172">
        <v>0.2</v>
      </c>
      <c r="E1172">
        <f t="shared" si="54"/>
        <v>0.99999999899999992</v>
      </c>
      <c r="F1172" t="str">
        <f t="shared" si="55"/>
        <v/>
      </c>
      <c r="H1172">
        <f>A1172</f>
        <v>7160</v>
      </c>
      <c r="I1172" t="str">
        <f>CONCATENATE("N",RIGHT(B1172,5))</f>
        <v>N24037</v>
      </c>
      <c r="J1172" t="str">
        <f>C1172</f>
        <v>PL0_5982_0000</v>
      </c>
      <c r="K1172">
        <f>D1172*L1172</f>
        <v>0.19477632408961587</v>
      </c>
      <c r="L1172">
        <f>IF(LEFT(B1172,1)="F",_xlfn.IFNA(VLOOKUP(CONCATENATE("F",RIGHT(B:B,5),C:C),'F &amp; N Factors'!C:M,10,FALSE),1),_xlfn.IFNA(VLOOKUP(CONCATENATE("F",RIGHT(B:B,5),C:C),'F &amp; N Factors'!C:M,11,FALSE),1))</f>
        <v>0.97388162044807935</v>
      </c>
      <c r="N1172">
        <f>SUMIFS(K:K,I:I,I:I,J:J,J:J)</f>
        <v>0.99999999899999992</v>
      </c>
      <c r="O1172" t="str">
        <f t="shared" si="56"/>
        <v/>
      </c>
    </row>
    <row r="1173" spans="1:15" x14ac:dyDescent="0.25">
      <c r="A1173">
        <v>7198</v>
      </c>
      <c r="B1173" t="s">
        <v>222</v>
      </c>
      <c r="C1173" t="s">
        <v>232</v>
      </c>
      <c r="D1173">
        <v>0.2</v>
      </c>
      <c r="E1173">
        <f t="shared" si="54"/>
        <v>0.99999999899999992</v>
      </c>
      <c r="F1173" t="str">
        <f t="shared" si="55"/>
        <v/>
      </c>
      <c r="H1173">
        <f>A1173</f>
        <v>7198</v>
      </c>
      <c r="I1173" t="str">
        <f>CONCATENATE("N",RIGHT(B1173,5))</f>
        <v>N24037</v>
      </c>
      <c r="J1173" t="str">
        <f>C1173</f>
        <v>PL0_5982_0000</v>
      </c>
      <c r="K1173">
        <f>D1173*L1173</f>
        <v>0.19477632408961587</v>
      </c>
      <c r="L1173">
        <f>IF(LEFT(B1173,1)="F",_xlfn.IFNA(VLOOKUP(CONCATENATE("F",RIGHT(B:B,5),C:C),'F &amp; N Factors'!C:M,10,FALSE),1),_xlfn.IFNA(VLOOKUP(CONCATENATE("F",RIGHT(B:B,5),C:C),'F &amp; N Factors'!C:M,11,FALSE),1))</f>
        <v>0.97388162044807935</v>
      </c>
      <c r="N1173">
        <f>SUMIFS(K:K,I:I,I:I,J:J,J:J)</f>
        <v>0.99999999899999992</v>
      </c>
      <c r="O1173" t="str">
        <f t="shared" si="56"/>
        <v/>
      </c>
    </row>
    <row r="1174" spans="1:15" x14ac:dyDescent="0.25">
      <c r="A1174">
        <v>7239</v>
      </c>
      <c r="B1174" t="s">
        <v>222</v>
      </c>
      <c r="C1174" t="s">
        <v>232</v>
      </c>
      <c r="D1174">
        <v>3.3333333E-2</v>
      </c>
      <c r="E1174">
        <f t="shared" si="54"/>
        <v>0.99999999899999992</v>
      </c>
      <c r="F1174" t="str">
        <f t="shared" si="55"/>
        <v/>
      </c>
      <c r="H1174">
        <f>A1174</f>
        <v>7239</v>
      </c>
      <c r="I1174" t="str">
        <f>CONCATENATE("N",RIGHT(B1174,5))</f>
        <v>N24037</v>
      </c>
      <c r="J1174" t="str">
        <f>C1174</f>
        <v>PL0_5982_0000</v>
      </c>
      <c r="K1174">
        <f>D1174*L1174</f>
        <v>3.2462720356975436E-2</v>
      </c>
      <c r="L1174">
        <f>IF(LEFT(B1174,1)="F",_xlfn.IFNA(VLOOKUP(CONCATENATE("F",RIGHT(B:B,5),C:C),'F &amp; N Factors'!C:M,10,FALSE),1),_xlfn.IFNA(VLOOKUP(CONCATENATE("F",RIGHT(B:B,5),C:C),'F &amp; N Factors'!C:M,11,FALSE),1))</f>
        <v>0.97388162044807935</v>
      </c>
      <c r="N1174">
        <f>SUMIFS(K:K,I:I,I:I,J:J,J:J)</f>
        <v>0.99999999899999992</v>
      </c>
      <c r="O1174" t="str">
        <f t="shared" si="56"/>
        <v/>
      </c>
    </row>
    <row r="1175" spans="1:15" x14ac:dyDescent="0.25">
      <c r="A1175">
        <v>7280</v>
      </c>
      <c r="B1175" t="s">
        <v>222</v>
      </c>
      <c r="C1175" t="s">
        <v>232</v>
      </c>
      <c r="D1175">
        <v>0.1</v>
      </c>
      <c r="E1175">
        <f t="shared" si="54"/>
        <v>0.99999999899999992</v>
      </c>
      <c r="F1175" t="str">
        <f t="shared" si="55"/>
        <v/>
      </c>
      <c r="H1175">
        <f>A1175</f>
        <v>7280</v>
      </c>
      <c r="I1175" t="str">
        <f>CONCATENATE("N",RIGHT(B1175,5))</f>
        <v>N24037</v>
      </c>
      <c r="J1175" t="str">
        <f>C1175</f>
        <v>PL0_5982_0000</v>
      </c>
      <c r="K1175">
        <f>D1175*L1175</f>
        <v>9.7388162044807935E-2</v>
      </c>
      <c r="L1175">
        <f>IF(LEFT(B1175,1)="F",_xlfn.IFNA(VLOOKUP(CONCATENATE("F",RIGHT(B:B,5),C:C),'F &amp; N Factors'!C:M,10,FALSE),1),_xlfn.IFNA(VLOOKUP(CONCATENATE("F",RIGHT(B:B,5),C:C),'F &amp; N Factors'!C:M,11,FALSE),1))</f>
        <v>0.97388162044807935</v>
      </c>
      <c r="N1175">
        <f>SUMIFS(K:K,I:I,I:I,J:J,J:J)</f>
        <v>0.99999999899999992</v>
      </c>
      <c r="O1175" t="str">
        <f t="shared" si="56"/>
        <v/>
      </c>
    </row>
    <row r="1176" spans="1:15" x14ac:dyDescent="0.25">
      <c r="A1176">
        <v>6534</v>
      </c>
      <c r="B1176" t="s">
        <v>222</v>
      </c>
      <c r="C1176" t="s">
        <v>233</v>
      </c>
      <c r="D1176">
        <v>0.16666666699999999</v>
      </c>
      <c r="E1176">
        <f t="shared" si="54"/>
        <v>1.0000000019999999</v>
      </c>
      <c r="F1176" t="str">
        <f t="shared" si="55"/>
        <v/>
      </c>
      <c r="H1176">
        <f>A1176</f>
        <v>6534</v>
      </c>
      <c r="I1176" t="str">
        <f>CONCATENATE("N",RIGHT(B1176,5))</f>
        <v>N24037</v>
      </c>
      <c r="J1176" t="str">
        <f>C1176</f>
        <v>PL0_5983_0000</v>
      </c>
      <c r="K1176">
        <f>D1176*L1176</f>
        <v>0.16666666699999999</v>
      </c>
      <c r="L1176">
        <f>IF(LEFT(B1176,1)="F",_xlfn.IFNA(VLOOKUP(CONCATENATE("F",RIGHT(B:B,5),C:C),'F &amp; N Factors'!C:M,10,FALSE),1),_xlfn.IFNA(VLOOKUP(CONCATENATE("F",RIGHT(B:B,5),C:C),'F &amp; N Factors'!C:M,11,FALSE),1))</f>
        <v>1</v>
      </c>
      <c r="N1176">
        <f>SUMIFS(K:K,I:I,I:I,J:J,J:J)</f>
        <v>1.0000000019999999</v>
      </c>
      <c r="O1176" t="str">
        <f t="shared" si="56"/>
        <v/>
      </c>
    </row>
    <row r="1177" spans="1:15" x14ac:dyDescent="0.25">
      <c r="A1177">
        <v>6535</v>
      </c>
      <c r="B1177" t="s">
        <v>222</v>
      </c>
      <c r="C1177" t="s">
        <v>233</v>
      </c>
      <c r="D1177">
        <v>0.16666666699999999</v>
      </c>
      <c r="E1177">
        <f t="shared" si="54"/>
        <v>1.0000000019999999</v>
      </c>
      <c r="F1177" t="str">
        <f t="shared" si="55"/>
        <v/>
      </c>
      <c r="H1177">
        <f>A1177</f>
        <v>6535</v>
      </c>
      <c r="I1177" t="str">
        <f>CONCATENATE("N",RIGHT(B1177,5))</f>
        <v>N24037</v>
      </c>
      <c r="J1177" t="str">
        <f>C1177</f>
        <v>PL0_5983_0000</v>
      </c>
      <c r="K1177">
        <f>D1177*L1177</f>
        <v>0.16666666699999999</v>
      </c>
      <c r="L1177">
        <f>IF(LEFT(B1177,1)="F",_xlfn.IFNA(VLOOKUP(CONCATENATE("F",RIGHT(B:B,5),C:C),'F &amp; N Factors'!C:M,10,FALSE),1),_xlfn.IFNA(VLOOKUP(CONCATENATE("F",RIGHT(B:B,5),C:C),'F &amp; N Factors'!C:M,11,FALSE),1))</f>
        <v>1</v>
      </c>
      <c r="N1177">
        <f>SUMIFS(K:K,I:I,I:I,J:J,J:J)</f>
        <v>1.0000000019999999</v>
      </c>
      <c r="O1177" t="str">
        <f t="shared" si="56"/>
        <v/>
      </c>
    </row>
    <row r="1178" spans="1:15" x14ac:dyDescent="0.25">
      <c r="A1178">
        <v>6639</v>
      </c>
      <c r="B1178" t="s">
        <v>222</v>
      </c>
      <c r="C1178" t="s">
        <v>233</v>
      </c>
      <c r="D1178">
        <v>0.16666666699999999</v>
      </c>
      <c r="E1178">
        <f t="shared" si="54"/>
        <v>1.0000000019999999</v>
      </c>
      <c r="F1178" t="str">
        <f t="shared" si="55"/>
        <v/>
      </c>
      <c r="H1178">
        <f>A1178</f>
        <v>6639</v>
      </c>
      <c r="I1178" t="str">
        <f>CONCATENATE("N",RIGHT(B1178,5))</f>
        <v>N24037</v>
      </c>
      <c r="J1178" t="str">
        <f>C1178</f>
        <v>PL0_5983_0000</v>
      </c>
      <c r="K1178">
        <f>D1178*L1178</f>
        <v>0.16666666699999999</v>
      </c>
      <c r="L1178">
        <f>IF(LEFT(B1178,1)="F",_xlfn.IFNA(VLOOKUP(CONCATENATE("F",RIGHT(B:B,5),C:C),'F &amp; N Factors'!C:M,10,FALSE),1),_xlfn.IFNA(VLOOKUP(CONCATENATE("F",RIGHT(B:B,5),C:C),'F &amp; N Factors'!C:M,11,FALSE),1))</f>
        <v>1</v>
      </c>
      <c r="N1178">
        <f>SUMIFS(K:K,I:I,I:I,J:J,J:J)</f>
        <v>1.0000000019999999</v>
      </c>
      <c r="O1178" t="str">
        <f t="shared" si="56"/>
        <v/>
      </c>
    </row>
    <row r="1179" spans="1:15" x14ac:dyDescent="0.25">
      <c r="A1179">
        <v>6640</v>
      </c>
      <c r="B1179" t="s">
        <v>222</v>
      </c>
      <c r="C1179" t="s">
        <v>233</v>
      </c>
      <c r="D1179">
        <v>0.16666666699999999</v>
      </c>
      <c r="E1179">
        <f t="shared" si="54"/>
        <v>1.0000000019999999</v>
      </c>
      <c r="F1179" t="str">
        <f t="shared" si="55"/>
        <v/>
      </c>
      <c r="H1179">
        <f>A1179</f>
        <v>6640</v>
      </c>
      <c r="I1179" t="str">
        <f>CONCATENATE("N",RIGHT(B1179,5))</f>
        <v>N24037</v>
      </c>
      <c r="J1179" t="str">
        <f>C1179</f>
        <v>PL0_5983_0000</v>
      </c>
      <c r="K1179">
        <f>D1179*L1179</f>
        <v>0.16666666699999999</v>
      </c>
      <c r="L1179">
        <f>IF(LEFT(B1179,1)="F",_xlfn.IFNA(VLOOKUP(CONCATENATE("F",RIGHT(B:B,5),C:C),'F &amp; N Factors'!C:M,10,FALSE),1),_xlfn.IFNA(VLOOKUP(CONCATENATE("F",RIGHT(B:B,5),C:C),'F &amp; N Factors'!C:M,11,FALSE),1))</f>
        <v>1</v>
      </c>
      <c r="N1179">
        <f>SUMIFS(K:K,I:I,I:I,J:J,J:J)</f>
        <v>1.0000000019999999</v>
      </c>
      <c r="O1179" t="str">
        <f t="shared" si="56"/>
        <v/>
      </c>
    </row>
    <row r="1180" spans="1:15" x14ac:dyDescent="0.25">
      <c r="A1180">
        <v>6641</v>
      </c>
      <c r="B1180" t="s">
        <v>222</v>
      </c>
      <c r="C1180" t="s">
        <v>233</v>
      </c>
      <c r="D1180">
        <v>0.16666666699999999</v>
      </c>
      <c r="E1180">
        <f t="shared" si="54"/>
        <v>1.0000000019999999</v>
      </c>
      <c r="F1180" t="str">
        <f t="shared" si="55"/>
        <v/>
      </c>
      <c r="H1180">
        <f>A1180</f>
        <v>6641</v>
      </c>
      <c r="I1180" t="str">
        <f>CONCATENATE("N",RIGHT(B1180,5))</f>
        <v>N24037</v>
      </c>
      <c r="J1180" t="str">
        <f>C1180</f>
        <v>PL0_5983_0000</v>
      </c>
      <c r="K1180">
        <f>D1180*L1180</f>
        <v>0.16666666699999999</v>
      </c>
      <c r="L1180">
        <f>IF(LEFT(B1180,1)="F",_xlfn.IFNA(VLOOKUP(CONCATENATE("F",RIGHT(B:B,5),C:C),'F &amp; N Factors'!C:M,10,FALSE),1),_xlfn.IFNA(VLOOKUP(CONCATENATE("F",RIGHT(B:B,5),C:C),'F &amp; N Factors'!C:M,11,FALSE),1))</f>
        <v>1</v>
      </c>
      <c r="N1180">
        <f>SUMIFS(K:K,I:I,I:I,J:J,J:J)</f>
        <v>1.0000000019999999</v>
      </c>
      <c r="O1180" t="str">
        <f t="shared" si="56"/>
        <v/>
      </c>
    </row>
    <row r="1181" spans="1:15" x14ac:dyDescent="0.25">
      <c r="A1181">
        <v>6642</v>
      </c>
      <c r="B1181" t="s">
        <v>222</v>
      </c>
      <c r="C1181" t="s">
        <v>233</v>
      </c>
      <c r="D1181">
        <v>0.16666666699999999</v>
      </c>
      <c r="E1181">
        <f t="shared" si="54"/>
        <v>1.0000000019999999</v>
      </c>
      <c r="F1181" t="str">
        <f t="shared" si="55"/>
        <v/>
      </c>
      <c r="H1181">
        <f>A1181</f>
        <v>6642</v>
      </c>
      <c r="I1181" t="str">
        <f>CONCATENATE("N",RIGHT(B1181,5))</f>
        <v>N24037</v>
      </c>
      <c r="J1181" t="str">
        <f>C1181</f>
        <v>PL0_5983_0000</v>
      </c>
      <c r="K1181">
        <f>D1181*L1181</f>
        <v>0.16666666699999999</v>
      </c>
      <c r="L1181">
        <f>IF(LEFT(B1181,1)="F",_xlfn.IFNA(VLOOKUP(CONCATENATE("F",RIGHT(B:B,5),C:C),'F &amp; N Factors'!C:M,10,FALSE),1),_xlfn.IFNA(VLOOKUP(CONCATENATE("F",RIGHT(B:B,5),C:C),'F &amp; N Factors'!C:M,11,FALSE),1))</f>
        <v>1</v>
      </c>
      <c r="N1181">
        <f>SUMIFS(K:K,I:I,I:I,J:J,J:J)</f>
        <v>1.0000000019999999</v>
      </c>
      <c r="O1181" t="str">
        <f t="shared" si="56"/>
        <v/>
      </c>
    </row>
    <row r="1182" spans="1:15" x14ac:dyDescent="0.25">
      <c r="A1182">
        <v>6520</v>
      </c>
      <c r="B1182" t="s">
        <v>222</v>
      </c>
      <c r="C1182" t="s">
        <v>234</v>
      </c>
      <c r="D1182">
        <v>6.6666666999999999E-2</v>
      </c>
      <c r="E1182">
        <f t="shared" si="54"/>
        <v>1.0000000010000001</v>
      </c>
      <c r="F1182" t="str">
        <f t="shared" si="55"/>
        <v/>
      </c>
      <c r="H1182">
        <f>A1182</f>
        <v>6520</v>
      </c>
      <c r="I1182" t="str">
        <f>CONCATENATE("N",RIGHT(B1182,5))</f>
        <v>N24037</v>
      </c>
      <c r="J1182" t="str">
        <f>C1182</f>
        <v>PL0_6020_0000</v>
      </c>
      <c r="K1182">
        <f>D1182*L1182</f>
        <v>6.6666666999999999E-2</v>
      </c>
      <c r="L1182">
        <f>IF(LEFT(B1182,1)="F",_xlfn.IFNA(VLOOKUP(CONCATENATE("F",RIGHT(B:B,5),C:C),'F &amp; N Factors'!C:M,10,FALSE),1),_xlfn.IFNA(VLOOKUP(CONCATENATE("F",RIGHT(B:B,5),C:C),'F &amp; N Factors'!C:M,11,FALSE),1))</f>
        <v>1</v>
      </c>
      <c r="N1182">
        <f>SUMIFS(K:K,I:I,I:I,J:J,J:J)</f>
        <v>1.0000000010000001</v>
      </c>
      <c r="O1182" t="str">
        <f t="shared" si="56"/>
        <v/>
      </c>
    </row>
    <row r="1183" spans="1:15" x14ac:dyDescent="0.25">
      <c r="A1183">
        <v>6625</v>
      </c>
      <c r="B1183" t="s">
        <v>222</v>
      </c>
      <c r="C1183" t="s">
        <v>234</v>
      </c>
      <c r="D1183">
        <v>6.6666666999999999E-2</v>
      </c>
      <c r="E1183">
        <f t="shared" si="54"/>
        <v>1.0000000010000001</v>
      </c>
      <c r="F1183" t="str">
        <f t="shared" si="55"/>
        <v/>
      </c>
      <c r="H1183">
        <f>A1183</f>
        <v>6625</v>
      </c>
      <c r="I1183" t="str">
        <f>CONCATENATE("N",RIGHT(B1183,5))</f>
        <v>N24037</v>
      </c>
      <c r="J1183" t="str">
        <f>C1183</f>
        <v>PL0_6020_0000</v>
      </c>
      <c r="K1183">
        <f>D1183*L1183</f>
        <v>6.6666666999999999E-2</v>
      </c>
      <c r="L1183">
        <f>IF(LEFT(B1183,1)="F",_xlfn.IFNA(VLOOKUP(CONCATENATE("F",RIGHT(B:B,5),C:C),'F &amp; N Factors'!C:M,10,FALSE),1),_xlfn.IFNA(VLOOKUP(CONCATENATE("F",RIGHT(B:B,5),C:C),'F &amp; N Factors'!C:M,11,FALSE),1))</f>
        <v>1</v>
      </c>
      <c r="N1183">
        <f>SUMIFS(K:K,I:I,I:I,J:J,J:J)</f>
        <v>1.0000000010000001</v>
      </c>
      <c r="O1183" t="str">
        <f t="shared" si="56"/>
        <v/>
      </c>
    </row>
    <row r="1184" spans="1:15" x14ac:dyDescent="0.25">
      <c r="A1184">
        <v>6715</v>
      </c>
      <c r="B1184" t="s">
        <v>222</v>
      </c>
      <c r="C1184" t="s">
        <v>234</v>
      </c>
      <c r="D1184">
        <v>6.6666666999999999E-2</v>
      </c>
      <c r="E1184">
        <f t="shared" si="54"/>
        <v>1.0000000010000001</v>
      </c>
      <c r="F1184" t="str">
        <f t="shared" si="55"/>
        <v/>
      </c>
      <c r="H1184">
        <f>A1184</f>
        <v>6715</v>
      </c>
      <c r="I1184" t="str">
        <f>CONCATENATE("N",RIGHT(B1184,5))</f>
        <v>N24037</v>
      </c>
      <c r="J1184" t="str">
        <f>C1184</f>
        <v>PL0_6020_0000</v>
      </c>
      <c r="K1184">
        <f>D1184*L1184</f>
        <v>6.6666666999999999E-2</v>
      </c>
      <c r="L1184">
        <f>IF(LEFT(B1184,1)="F",_xlfn.IFNA(VLOOKUP(CONCATENATE("F",RIGHT(B:B,5),C:C),'F &amp; N Factors'!C:M,10,FALSE),1),_xlfn.IFNA(VLOOKUP(CONCATENATE("F",RIGHT(B:B,5),C:C),'F &amp; N Factors'!C:M,11,FALSE),1))</f>
        <v>1</v>
      </c>
      <c r="N1184">
        <f>SUMIFS(K:K,I:I,I:I,J:J,J:J)</f>
        <v>1.0000000010000001</v>
      </c>
      <c r="O1184" t="str">
        <f t="shared" si="56"/>
        <v/>
      </c>
    </row>
    <row r="1185" spans="1:15" x14ac:dyDescent="0.25">
      <c r="A1185">
        <v>6716</v>
      </c>
      <c r="B1185" t="s">
        <v>222</v>
      </c>
      <c r="C1185" t="s">
        <v>234</v>
      </c>
      <c r="D1185">
        <v>0.8</v>
      </c>
      <c r="E1185">
        <f t="shared" si="54"/>
        <v>1.0000000010000001</v>
      </c>
      <c r="F1185" t="str">
        <f t="shared" si="55"/>
        <v/>
      </c>
      <c r="H1185">
        <f>A1185</f>
        <v>6716</v>
      </c>
      <c r="I1185" t="str">
        <f>CONCATENATE("N",RIGHT(B1185,5))</f>
        <v>N24037</v>
      </c>
      <c r="J1185" t="str">
        <f>C1185</f>
        <v>PL0_6020_0000</v>
      </c>
      <c r="K1185">
        <f>D1185*L1185</f>
        <v>0.8</v>
      </c>
      <c r="L1185">
        <f>IF(LEFT(B1185,1)="F",_xlfn.IFNA(VLOOKUP(CONCATENATE("F",RIGHT(B:B,5),C:C),'F &amp; N Factors'!C:M,10,FALSE),1),_xlfn.IFNA(VLOOKUP(CONCATENATE("F",RIGHT(B:B,5),C:C),'F &amp; N Factors'!C:M,11,FALSE),1))</f>
        <v>1</v>
      </c>
      <c r="N1185">
        <f>SUMIFS(K:K,I:I,I:I,J:J,J:J)</f>
        <v>1.0000000010000001</v>
      </c>
      <c r="O1185" t="str">
        <f t="shared" si="56"/>
        <v/>
      </c>
    </row>
    <row r="1186" spans="1:15" x14ac:dyDescent="0.25">
      <c r="A1186">
        <v>6629</v>
      </c>
      <c r="B1186" t="s">
        <v>222</v>
      </c>
      <c r="C1186" t="s">
        <v>235</v>
      </c>
      <c r="D1186">
        <v>0.05</v>
      </c>
      <c r="E1186">
        <f t="shared" si="54"/>
        <v>0.99999999999999989</v>
      </c>
      <c r="F1186" t="str">
        <f t="shared" si="55"/>
        <v/>
      </c>
      <c r="H1186">
        <f>A1186</f>
        <v>6629</v>
      </c>
      <c r="I1186" t="str">
        <f>CONCATENATE("N",RIGHT(B1186,5))</f>
        <v>N24037</v>
      </c>
      <c r="J1186" t="str">
        <f>C1186</f>
        <v>PL0_6060_0000</v>
      </c>
      <c r="K1186">
        <f>D1186*L1186</f>
        <v>0.05</v>
      </c>
      <c r="L1186">
        <f>IF(LEFT(B1186,1)="F",_xlfn.IFNA(VLOOKUP(CONCATENATE("F",RIGHT(B:B,5),C:C),'F &amp; N Factors'!C:M,10,FALSE),1),_xlfn.IFNA(VLOOKUP(CONCATENATE("F",RIGHT(B:B,5),C:C),'F &amp; N Factors'!C:M,11,FALSE),1))</f>
        <v>1</v>
      </c>
      <c r="N1186">
        <f>SUMIFS(K:K,I:I,I:I,J:J,J:J)</f>
        <v>0.99999999999999989</v>
      </c>
      <c r="O1186" t="str">
        <f t="shared" si="56"/>
        <v/>
      </c>
    </row>
    <row r="1187" spans="1:15" x14ac:dyDescent="0.25">
      <c r="A1187">
        <v>6630</v>
      </c>
      <c r="B1187" t="s">
        <v>222</v>
      </c>
      <c r="C1187" t="s">
        <v>235</v>
      </c>
      <c r="D1187">
        <v>0.1</v>
      </c>
      <c r="E1187">
        <f t="shared" si="54"/>
        <v>0.99999999999999989</v>
      </c>
      <c r="F1187" t="str">
        <f t="shared" si="55"/>
        <v/>
      </c>
      <c r="H1187">
        <f>A1187</f>
        <v>6630</v>
      </c>
      <c r="I1187" t="str">
        <f>CONCATENATE("N",RIGHT(B1187,5))</f>
        <v>N24037</v>
      </c>
      <c r="J1187" t="str">
        <f>C1187</f>
        <v>PL0_6060_0000</v>
      </c>
      <c r="K1187">
        <f>D1187*L1187</f>
        <v>0.1</v>
      </c>
      <c r="L1187">
        <f>IF(LEFT(B1187,1)="F",_xlfn.IFNA(VLOOKUP(CONCATENATE("F",RIGHT(B:B,5),C:C),'F &amp; N Factors'!C:M,10,FALSE),1),_xlfn.IFNA(VLOOKUP(CONCATENATE("F",RIGHT(B:B,5),C:C),'F &amp; N Factors'!C:M,11,FALSE),1))</f>
        <v>1</v>
      </c>
      <c r="N1187">
        <f>SUMIFS(K:K,I:I,I:I,J:J,J:J)</f>
        <v>0.99999999999999989</v>
      </c>
      <c r="O1187" t="str">
        <f t="shared" si="56"/>
        <v/>
      </c>
    </row>
    <row r="1188" spans="1:15" x14ac:dyDescent="0.25">
      <c r="A1188">
        <v>6638</v>
      </c>
      <c r="B1188" t="s">
        <v>222</v>
      </c>
      <c r="C1188" t="s">
        <v>235</v>
      </c>
      <c r="D1188">
        <v>0.05</v>
      </c>
      <c r="E1188">
        <f t="shared" si="54"/>
        <v>0.99999999999999989</v>
      </c>
      <c r="F1188" t="str">
        <f t="shared" si="55"/>
        <v/>
      </c>
      <c r="H1188">
        <f>A1188</f>
        <v>6638</v>
      </c>
      <c r="I1188" t="str">
        <f>CONCATENATE("N",RIGHT(B1188,5))</f>
        <v>N24037</v>
      </c>
      <c r="J1188" t="str">
        <f>C1188</f>
        <v>PL0_6060_0000</v>
      </c>
      <c r="K1188">
        <f>D1188*L1188</f>
        <v>0.05</v>
      </c>
      <c r="L1188">
        <f>IF(LEFT(B1188,1)="F",_xlfn.IFNA(VLOOKUP(CONCATENATE("F",RIGHT(B:B,5),C:C),'F &amp; N Factors'!C:M,10,FALSE),1),_xlfn.IFNA(VLOOKUP(CONCATENATE("F",RIGHT(B:B,5),C:C),'F &amp; N Factors'!C:M,11,FALSE),1))</f>
        <v>1</v>
      </c>
      <c r="N1188">
        <f>SUMIFS(K:K,I:I,I:I,J:J,J:J)</f>
        <v>0.99999999999999989</v>
      </c>
      <c r="O1188" t="str">
        <f t="shared" si="56"/>
        <v/>
      </c>
    </row>
    <row r="1189" spans="1:15" x14ac:dyDescent="0.25">
      <c r="A1189">
        <v>6719</v>
      </c>
      <c r="B1189" t="s">
        <v>222</v>
      </c>
      <c r="C1189" t="s">
        <v>235</v>
      </c>
      <c r="D1189">
        <v>0.1</v>
      </c>
      <c r="E1189">
        <f t="shared" si="54"/>
        <v>0.99999999999999989</v>
      </c>
      <c r="F1189" t="str">
        <f t="shared" si="55"/>
        <v/>
      </c>
      <c r="H1189">
        <f>A1189</f>
        <v>6719</v>
      </c>
      <c r="I1189" t="str">
        <f>CONCATENATE("N",RIGHT(B1189,5))</f>
        <v>N24037</v>
      </c>
      <c r="J1189" t="str">
        <f>C1189</f>
        <v>PL0_6060_0000</v>
      </c>
      <c r="K1189">
        <f>D1189*L1189</f>
        <v>0.1</v>
      </c>
      <c r="L1189">
        <f>IF(LEFT(B1189,1)="F",_xlfn.IFNA(VLOOKUP(CONCATENATE("F",RIGHT(B:B,5),C:C),'F &amp; N Factors'!C:M,10,FALSE),1),_xlfn.IFNA(VLOOKUP(CONCATENATE("F",RIGHT(B:B,5),C:C),'F &amp; N Factors'!C:M,11,FALSE),1))</f>
        <v>1</v>
      </c>
      <c r="N1189">
        <f>SUMIFS(K:K,I:I,I:I,J:J,J:J)</f>
        <v>0.99999999999999989</v>
      </c>
      <c r="O1189" t="str">
        <f t="shared" si="56"/>
        <v/>
      </c>
    </row>
    <row r="1190" spans="1:15" x14ac:dyDescent="0.25">
      <c r="A1190">
        <v>6720</v>
      </c>
      <c r="B1190" t="s">
        <v>222</v>
      </c>
      <c r="C1190" t="s">
        <v>235</v>
      </c>
      <c r="D1190">
        <v>0.1</v>
      </c>
      <c r="E1190">
        <f t="shared" si="54"/>
        <v>0.99999999999999989</v>
      </c>
      <c r="F1190" t="str">
        <f t="shared" si="55"/>
        <v/>
      </c>
      <c r="H1190">
        <f>A1190</f>
        <v>6720</v>
      </c>
      <c r="I1190" t="str">
        <f>CONCATENATE("N",RIGHT(B1190,5))</f>
        <v>N24037</v>
      </c>
      <c r="J1190" t="str">
        <f>C1190</f>
        <v>PL0_6060_0000</v>
      </c>
      <c r="K1190">
        <f>D1190*L1190</f>
        <v>0.1</v>
      </c>
      <c r="L1190">
        <f>IF(LEFT(B1190,1)="F",_xlfn.IFNA(VLOOKUP(CONCATENATE("F",RIGHT(B:B,5),C:C),'F &amp; N Factors'!C:M,10,FALSE),1),_xlfn.IFNA(VLOOKUP(CONCATENATE("F",RIGHT(B:B,5),C:C),'F &amp; N Factors'!C:M,11,FALSE),1))</f>
        <v>1</v>
      </c>
      <c r="N1190">
        <f>SUMIFS(K:K,I:I,I:I,J:J,J:J)</f>
        <v>0.99999999999999989</v>
      </c>
      <c r="O1190" t="str">
        <f t="shared" si="56"/>
        <v/>
      </c>
    </row>
    <row r="1191" spans="1:15" x14ac:dyDescent="0.25">
      <c r="A1191">
        <v>6721</v>
      </c>
      <c r="B1191" t="s">
        <v>222</v>
      </c>
      <c r="C1191" t="s">
        <v>235</v>
      </c>
      <c r="D1191">
        <v>0.1</v>
      </c>
      <c r="E1191">
        <f t="shared" si="54"/>
        <v>0.99999999999999989</v>
      </c>
      <c r="F1191" t="str">
        <f t="shared" si="55"/>
        <v/>
      </c>
      <c r="H1191">
        <f>A1191</f>
        <v>6721</v>
      </c>
      <c r="I1191" t="str">
        <f>CONCATENATE("N",RIGHT(B1191,5))</f>
        <v>N24037</v>
      </c>
      <c r="J1191" t="str">
        <f>C1191</f>
        <v>PL0_6060_0000</v>
      </c>
      <c r="K1191">
        <f>D1191*L1191</f>
        <v>0.1</v>
      </c>
      <c r="L1191">
        <f>IF(LEFT(B1191,1)="F",_xlfn.IFNA(VLOOKUP(CONCATENATE("F",RIGHT(B:B,5),C:C),'F &amp; N Factors'!C:M,10,FALSE),1),_xlfn.IFNA(VLOOKUP(CONCATENATE("F",RIGHT(B:B,5),C:C),'F &amp; N Factors'!C:M,11,FALSE),1))</f>
        <v>1</v>
      </c>
      <c r="N1191">
        <f>SUMIFS(K:K,I:I,I:I,J:J,J:J)</f>
        <v>0.99999999999999989</v>
      </c>
      <c r="O1191" t="str">
        <f t="shared" si="56"/>
        <v/>
      </c>
    </row>
    <row r="1192" spans="1:15" x14ac:dyDescent="0.25">
      <c r="A1192">
        <v>6722</v>
      </c>
      <c r="B1192" t="s">
        <v>222</v>
      </c>
      <c r="C1192" t="s">
        <v>235</v>
      </c>
      <c r="D1192">
        <v>0.1</v>
      </c>
      <c r="E1192">
        <f t="shared" si="54"/>
        <v>0.99999999999999989</v>
      </c>
      <c r="F1192" t="str">
        <f t="shared" si="55"/>
        <v/>
      </c>
      <c r="H1192">
        <f>A1192</f>
        <v>6722</v>
      </c>
      <c r="I1192" t="str">
        <f>CONCATENATE("N",RIGHT(B1192,5))</f>
        <v>N24037</v>
      </c>
      <c r="J1192" t="str">
        <f>C1192</f>
        <v>PL0_6060_0000</v>
      </c>
      <c r="K1192">
        <f>D1192*L1192</f>
        <v>0.1</v>
      </c>
      <c r="L1192">
        <f>IF(LEFT(B1192,1)="F",_xlfn.IFNA(VLOOKUP(CONCATENATE("F",RIGHT(B:B,5),C:C),'F &amp; N Factors'!C:M,10,FALSE),1),_xlfn.IFNA(VLOOKUP(CONCATENATE("F",RIGHT(B:B,5),C:C),'F &amp; N Factors'!C:M,11,FALSE),1))</f>
        <v>1</v>
      </c>
      <c r="N1192">
        <f>SUMIFS(K:K,I:I,I:I,J:J,J:J)</f>
        <v>0.99999999999999989</v>
      </c>
      <c r="O1192" t="str">
        <f t="shared" si="56"/>
        <v/>
      </c>
    </row>
    <row r="1193" spans="1:15" x14ac:dyDescent="0.25">
      <c r="A1193">
        <v>6723</v>
      </c>
      <c r="B1193" t="s">
        <v>222</v>
      </c>
      <c r="C1193" t="s">
        <v>235</v>
      </c>
      <c r="D1193">
        <v>0.1</v>
      </c>
      <c r="E1193">
        <f t="shared" si="54"/>
        <v>0.99999999999999989</v>
      </c>
      <c r="F1193" t="str">
        <f t="shared" si="55"/>
        <v/>
      </c>
      <c r="H1193">
        <f>A1193</f>
        <v>6723</v>
      </c>
      <c r="I1193" t="str">
        <f>CONCATENATE("N",RIGHT(B1193,5))</f>
        <v>N24037</v>
      </c>
      <c r="J1193" t="str">
        <f>C1193</f>
        <v>PL0_6060_0000</v>
      </c>
      <c r="K1193">
        <f>D1193*L1193</f>
        <v>0.1</v>
      </c>
      <c r="L1193">
        <f>IF(LEFT(B1193,1)="F",_xlfn.IFNA(VLOOKUP(CONCATENATE("F",RIGHT(B:B,5),C:C),'F &amp; N Factors'!C:M,10,FALSE),1),_xlfn.IFNA(VLOOKUP(CONCATENATE("F",RIGHT(B:B,5),C:C),'F &amp; N Factors'!C:M,11,FALSE),1))</f>
        <v>1</v>
      </c>
      <c r="N1193">
        <f>SUMIFS(K:K,I:I,I:I,J:J,J:J)</f>
        <v>0.99999999999999989</v>
      </c>
      <c r="O1193" t="str">
        <f t="shared" si="56"/>
        <v/>
      </c>
    </row>
    <row r="1194" spans="1:15" x14ac:dyDescent="0.25">
      <c r="A1194">
        <v>6724</v>
      </c>
      <c r="B1194" t="s">
        <v>222</v>
      </c>
      <c r="C1194" t="s">
        <v>235</v>
      </c>
      <c r="D1194">
        <v>0.1</v>
      </c>
      <c r="E1194">
        <f t="shared" si="54"/>
        <v>0.99999999999999989</v>
      </c>
      <c r="F1194" t="str">
        <f t="shared" si="55"/>
        <v/>
      </c>
      <c r="H1194">
        <f>A1194</f>
        <v>6724</v>
      </c>
      <c r="I1194" t="str">
        <f>CONCATENATE("N",RIGHT(B1194,5))</f>
        <v>N24037</v>
      </c>
      <c r="J1194" t="str">
        <f>C1194</f>
        <v>PL0_6060_0000</v>
      </c>
      <c r="K1194">
        <f>D1194*L1194</f>
        <v>0.1</v>
      </c>
      <c r="L1194">
        <f>IF(LEFT(B1194,1)="F",_xlfn.IFNA(VLOOKUP(CONCATENATE("F",RIGHT(B:B,5),C:C),'F &amp; N Factors'!C:M,10,FALSE),1),_xlfn.IFNA(VLOOKUP(CONCATENATE("F",RIGHT(B:B,5),C:C),'F &amp; N Factors'!C:M,11,FALSE),1))</f>
        <v>1</v>
      </c>
      <c r="N1194">
        <f>SUMIFS(K:K,I:I,I:I,J:J,J:J)</f>
        <v>0.99999999999999989</v>
      </c>
      <c r="O1194" t="str">
        <f t="shared" si="56"/>
        <v/>
      </c>
    </row>
    <row r="1195" spans="1:15" x14ac:dyDescent="0.25">
      <c r="A1195">
        <v>6725</v>
      </c>
      <c r="B1195" t="s">
        <v>222</v>
      </c>
      <c r="C1195" t="s">
        <v>235</v>
      </c>
      <c r="D1195">
        <v>0.1</v>
      </c>
      <c r="E1195">
        <f t="shared" si="54"/>
        <v>0.99999999999999989</v>
      </c>
      <c r="F1195" t="str">
        <f t="shared" si="55"/>
        <v/>
      </c>
      <c r="H1195">
        <f>A1195</f>
        <v>6725</v>
      </c>
      <c r="I1195" t="str">
        <f>CONCATENATE("N",RIGHT(B1195,5))</f>
        <v>N24037</v>
      </c>
      <c r="J1195" t="str">
        <f>C1195</f>
        <v>PL0_6060_0000</v>
      </c>
      <c r="K1195">
        <f>D1195*L1195</f>
        <v>0.1</v>
      </c>
      <c r="L1195">
        <f>IF(LEFT(B1195,1)="F",_xlfn.IFNA(VLOOKUP(CONCATENATE("F",RIGHT(B:B,5),C:C),'F &amp; N Factors'!C:M,10,FALSE),1),_xlfn.IFNA(VLOOKUP(CONCATENATE("F",RIGHT(B:B,5),C:C),'F &amp; N Factors'!C:M,11,FALSE),1))</f>
        <v>1</v>
      </c>
      <c r="N1195">
        <f>SUMIFS(K:K,I:I,I:I,J:J,J:J)</f>
        <v>0.99999999999999989</v>
      </c>
      <c r="O1195" t="str">
        <f t="shared" si="56"/>
        <v/>
      </c>
    </row>
    <row r="1196" spans="1:15" x14ac:dyDescent="0.25">
      <c r="A1196">
        <v>6726</v>
      </c>
      <c r="B1196" t="s">
        <v>222</v>
      </c>
      <c r="C1196" t="s">
        <v>235</v>
      </c>
      <c r="D1196">
        <v>0.1</v>
      </c>
      <c r="E1196">
        <f t="shared" si="54"/>
        <v>0.99999999999999989</v>
      </c>
      <c r="F1196" t="str">
        <f t="shared" si="55"/>
        <v/>
      </c>
      <c r="H1196">
        <f>A1196</f>
        <v>6726</v>
      </c>
      <c r="I1196" t="str">
        <f>CONCATENATE("N",RIGHT(B1196,5))</f>
        <v>N24037</v>
      </c>
      <c r="J1196" t="str">
        <f>C1196</f>
        <v>PL0_6060_0000</v>
      </c>
      <c r="K1196">
        <f>D1196*L1196</f>
        <v>0.1</v>
      </c>
      <c r="L1196">
        <f>IF(LEFT(B1196,1)="F",_xlfn.IFNA(VLOOKUP(CONCATENATE("F",RIGHT(B:B,5),C:C),'F &amp; N Factors'!C:M,10,FALSE),1),_xlfn.IFNA(VLOOKUP(CONCATENATE("F",RIGHT(B:B,5),C:C),'F &amp; N Factors'!C:M,11,FALSE),1))</f>
        <v>1</v>
      </c>
      <c r="N1196">
        <f>SUMIFS(K:K,I:I,I:I,J:J,J:J)</f>
        <v>0.99999999999999989</v>
      </c>
      <c r="O1196" t="str">
        <f t="shared" si="56"/>
        <v/>
      </c>
    </row>
    <row r="1197" spans="1:15" x14ac:dyDescent="0.25">
      <c r="A1197">
        <v>6652</v>
      </c>
      <c r="B1197" t="s">
        <v>222</v>
      </c>
      <c r="C1197" t="s">
        <v>236</v>
      </c>
      <c r="D1197">
        <v>0.05</v>
      </c>
      <c r="E1197">
        <f t="shared" si="54"/>
        <v>0.99999999999999989</v>
      </c>
      <c r="F1197" t="str">
        <f t="shared" si="55"/>
        <v/>
      </c>
      <c r="H1197">
        <f>A1197</f>
        <v>6652</v>
      </c>
      <c r="I1197" t="str">
        <f>CONCATENATE("N",RIGHT(B1197,5))</f>
        <v>N24037</v>
      </c>
      <c r="J1197" t="str">
        <f>C1197</f>
        <v>PL0_6110_0000</v>
      </c>
      <c r="K1197">
        <f>D1197*L1197</f>
        <v>4.8719430206758577E-2</v>
      </c>
      <c r="L1197">
        <f>IF(LEFT(B1197,1)="F",_xlfn.IFNA(VLOOKUP(CONCATENATE("F",RIGHT(B:B,5),C:C),'F &amp; N Factors'!C:M,10,FALSE),1),_xlfn.IFNA(VLOOKUP(CONCATENATE("F",RIGHT(B:B,5),C:C),'F &amp; N Factors'!C:M,11,FALSE),1))</f>
        <v>0.97438860413517148</v>
      </c>
      <c r="N1197">
        <f>SUMIFS(K:K,I:I,I:I,J:J,J:J)</f>
        <v>1</v>
      </c>
      <c r="O1197" t="str">
        <f t="shared" si="56"/>
        <v/>
      </c>
    </row>
    <row r="1198" spans="1:15" x14ac:dyDescent="0.25">
      <c r="A1198">
        <v>6653</v>
      </c>
      <c r="B1198" t="s">
        <v>222</v>
      </c>
      <c r="C1198" t="s">
        <v>236</v>
      </c>
      <c r="D1198">
        <v>0.05</v>
      </c>
      <c r="E1198">
        <f t="shared" si="54"/>
        <v>0.99999999999999989</v>
      </c>
      <c r="F1198" t="str">
        <f t="shared" si="55"/>
        <v/>
      </c>
      <c r="H1198">
        <f>A1198</f>
        <v>6653</v>
      </c>
      <c r="I1198" t="str">
        <f>CONCATENATE("N",RIGHT(B1198,5))</f>
        <v>N24037</v>
      </c>
      <c r="J1198" t="str">
        <f>C1198</f>
        <v>PL0_6110_0000</v>
      </c>
      <c r="K1198">
        <f>D1198*L1198</f>
        <v>4.8719430206758577E-2</v>
      </c>
      <c r="L1198">
        <f>IF(LEFT(B1198,1)="F",_xlfn.IFNA(VLOOKUP(CONCATENATE("F",RIGHT(B:B,5),C:C),'F &amp; N Factors'!C:M,10,FALSE),1),_xlfn.IFNA(VLOOKUP(CONCATENATE("F",RIGHT(B:B,5),C:C),'F &amp; N Factors'!C:M,11,FALSE),1))</f>
        <v>0.97438860413517148</v>
      </c>
      <c r="N1198">
        <f>SUMIFS(K:K,I:I,I:I,J:J,J:J)</f>
        <v>1</v>
      </c>
      <c r="O1198" t="str">
        <f t="shared" si="56"/>
        <v/>
      </c>
    </row>
    <row r="1199" spans="1:15" x14ac:dyDescent="0.25">
      <c r="A1199">
        <v>6654</v>
      </c>
      <c r="B1199" t="s">
        <v>222</v>
      </c>
      <c r="C1199" t="s">
        <v>236</v>
      </c>
      <c r="D1199">
        <v>0.05</v>
      </c>
      <c r="E1199">
        <f t="shared" si="54"/>
        <v>0.99999999999999989</v>
      </c>
      <c r="F1199" t="str">
        <f t="shared" si="55"/>
        <v/>
      </c>
      <c r="H1199">
        <f>A1199</f>
        <v>6654</v>
      </c>
      <c r="I1199" t="str">
        <f>CONCATENATE("N",RIGHT(B1199,5))</f>
        <v>N24037</v>
      </c>
      <c r="J1199" t="str">
        <f>C1199</f>
        <v>PL0_6110_0000</v>
      </c>
      <c r="K1199">
        <f>D1199*L1199</f>
        <v>4.8719430206758577E-2</v>
      </c>
      <c r="L1199">
        <f>IF(LEFT(B1199,1)="F",_xlfn.IFNA(VLOOKUP(CONCATENATE("F",RIGHT(B:B,5),C:C),'F &amp; N Factors'!C:M,10,FALSE),1),_xlfn.IFNA(VLOOKUP(CONCATENATE("F",RIGHT(B:B,5),C:C),'F &amp; N Factors'!C:M,11,FALSE),1))</f>
        <v>0.97438860413517148</v>
      </c>
      <c r="N1199">
        <f>SUMIFS(K:K,I:I,I:I,J:J,J:J)</f>
        <v>1</v>
      </c>
      <c r="O1199" t="str">
        <f t="shared" si="56"/>
        <v/>
      </c>
    </row>
    <row r="1200" spans="1:15" x14ac:dyDescent="0.25">
      <c r="A1200">
        <v>6732</v>
      </c>
      <c r="B1200" t="s">
        <v>222</v>
      </c>
      <c r="C1200" t="s">
        <v>236</v>
      </c>
      <c r="D1200">
        <v>0.05</v>
      </c>
      <c r="E1200">
        <f t="shared" si="54"/>
        <v>0.99999999999999989</v>
      </c>
      <c r="F1200" t="str">
        <f t="shared" si="55"/>
        <v/>
      </c>
      <c r="H1200">
        <f>A1200</f>
        <v>6732</v>
      </c>
      <c r="I1200" t="str">
        <f>CONCATENATE("N",RIGHT(B1200,5))</f>
        <v>N24037</v>
      </c>
      <c r="J1200" t="str">
        <f>C1200</f>
        <v>PL0_6110_0000</v>
      </c>
      <c r="K1200">
        <f>D1200*L1200</f>
        <v>4.8719430206758577E-2</v>
      </c>
      <c r="L1200">
        <f>IF(LEFT(B1200,1)="F",_xlfn.IFNA(VLOOKUP(CONCATENATE("F",RIGHT(B:B,5),C:C),'F &amp; N Factors'!C:M,10,FALSE),1),_xlfn.IFNA(VLOOKUP(CONCATENATE("F",RIGHT(B:B,5),C:C),'F &amp; N Factors'!C:M,11,FALSE),1))</f>
        <v>0.97438860413517148</v>
      </c>
      <c r="N1200">
        <f>SUMIFS(K:K,I:I,I:I,J:J,J:J)</f>
        <v>1</v>
      </c>
      <c r="O1200" t="str">
        <f t="shared" si="56"/>
        <v/>
      </c>
    </row>
    <row r="1201" spans="1:15" x14ac:dyDescent="0.25">
      <c r="A1201">
        <v>6733</v>
      </c>
      <c r="B1201" t="s">
        <v>222</v>
      </c>
      <c r="C1201" t="s">
        <v>236</v>
      </c>
      <c r="D1201">
        <v>0.05</v>
      </c>
      <c r="E1201">
        <f t="shared" si="54"/>
        <v>0.99999999999999989</v>
      </c>
      <c r="F1201" t="str">
        <f t="shared" si="55"/>
        <v/>
      </c>
      <c r="H1201">
        <f>A1201</f>
        <v>6733</v>
      </c>
      <c r="I1201" t="str">
        <f>CONCATENATE("N",RIGHT(B1201,5))</f>
        <v>N24037</v>
      </c>
      <c r="J1201" t="str">
        <f>C1201</f>
        <v>PL0_6110_0000</v>
      </c>
      <c r="K1201">
        <f>D1201*L1201</f>
        <v>4.8719430206758577E-2</v>
      </c>
      <c r="L1201">
        <f>IF(LEFT(B1201,1)="F",_xlfn.IFNA(VLOOKUP(CONCATENATE("F",RIGHT(B:B,5),C:C),'F &amp; N Factors'!C:M,10,FALSE),1),_xlfn.IFNA(VLOOKUP(CONCATENATE("F",RIGHT(B:B,5),C:C),'F &amp; N Factors'!C:M,11,FALSE),1))</f>
        <v>0.97438860413517148</v>
      </c>
      <c r="N1201">
        <f>SUMIFS(K:K,I:I,I:I,J:J,J:J)</f>
        <v>1</v>
      </c>
      <c r="O1201" t="str">
        <f t="shared" si="56"/>
        <v/>
      </c>
    </row>
    <row r="1202" spans="1:15" x14ac:dyDescent="0.25">
      <c r="A1202">
        <v>6734</v>
      </c>
      <c r="B1202" t="s">
        <v>222</v>
      </c>
      <c r="C1202" t="s">
        <v>236</v>
      </c>
      <c r="D1202">
        <v>0.05</v>
      </c>
      <c r="E1202">
        <f t="shared" si="54"/>
        <v>0.99999999999999989</v>
      </c>
      <c r="F1202" t="str">
        <f t="shared" si="55"/>
        <v/>
      </c>
      <c r="H1202">
        <f>A1202</f>
        <v>6734</v>
      </c>
      <c r="I1202" t="str">
        <f>CONCATENATE("N",RIGHT(B1202,5))</f>
        <v>N24037</v>
      </c>
      <c r="J1202" t="str">
        <f>C1202</f>
        <v>PL0_6110_0000</v>
      </c>
      <c r="K1202">
        <f>D1202*L1202</f>
        <v>4.8719430206758577E-2</v>
      </c>
      <c r="L1202">
        <f>IF(LEFT(B1202,1)="F",_xlfn.IFNA(VLOOKUP(CONCATENATE("F",RIGHT(B:B,5),C:C),'F &amp; N Factors'!C:M,10,FALSE),1),_xlfn.IFNA(VLOOKUP(CONCATENATE("F",RIGHT(B:B,5),C:C),'F &amp; N Factors'!C:M,11,FALSE),1))</f>
        <v>0.97438860413517148</v>
      </c>
      <c r="N1202">
        <f>SUMIFS(K:K,I:I,I:I,J:J,J:J)</f>
        <v>1</v>
      </c>
      <c r="O1202" t="str">
        <f t="shared" si="56"/>
        <v/>
      </c>
    </row>
    <row r="1203" spans="1:15" x14ac:dyDescent="0.25">
      <c r="A1203">
        <v>6735</v>
      </c>
      <c r="B1203" t="s">
        <v>222</v>
      </c>
      <c r="C1203" t="s">
        <v>236</v>
      </c>
      <c r="D1203">
        <v>0.05</v>
      </c>
      <c r="E1203">
        <f t="shared" si="54"/>
        <v>0.99999999999999989</v>
      </c>
      <c r="F1203" t="str">
        <f t="shared" si="55"/>
        <v/>
      </c>
      <c r="H1203">
        <f>A1203</f>
        <v>6735</v>
      </c>
      <c r="I1203" t="str">
        <f>CONCATENATE("N",RIGHT(B1203,5))</f>
        <v>N24037</v>
      </c>
      <c r="J1203" t="str">
        <f>C1203</f>
        <v>PL0_6110_0000</v>
      </c>
      <c r="K1203">
        <f>D1203*L1203</f>
        <v>4.8719430206758577E-2</v>
      </c>
      <c r="L1203">
        <f>IF(LEFT(B1203,1)="F",_xlfn.IFNA(VLOOKUP(CONCATENATE("F",RIGHT(B:B,5),C:C),'F &amp; N Factors'!C:M,10,FALSE),1),_xlfn.IFNA(VLOOKUP(CONCATENATE("F",RIGHT(B:B,5),C:C),'F &amp; N Factors'!C:M,11,FALSE),1))</f>
        <v>0.97438860413517148</v>
      </c>
      <c r="N1203">
        <f>SUMIFS(K:K,I:I,I:I,J:J,J:J)</f>
        <v>1</v>
      </c>
      <c r="O1203" t="str">
        <f t="shared" si="56"/>
        <v/>
      </c>
    </row>
    <row r="1204" spans="1:15" x14ac:dyDescent="0.25">
      <c r="A1204">
        <v>6736</v>
      </c>
      <c r="B1204" t="s">
        <v>222</v>
      </c>
      <c r="C1204" t="s">
        <v>236</v>
      </c>
      <c r="D1204">
        <v>0.05</v>
      </c>
      <c r="E1204">
        <f t="shared" si="54"/>
        <v>0.99999999999999989</v>
      </c>
      <c r="F1204" t="str">
        <f t="shared" si="55"/>
        <v/>
      </c>
      <c r="H1204">
        <f>A1204</f>
        <v>6736</v>
      </c>
      <c r="I1204" t="str">
        <f>CONCATENATE("N",RIGHT(B1204,5))</f>
        <v>N24037</v>
      </c>
      <c r="J1204" t="str">
        <f>C1204</f>
        <v>PL0_6110_0000</v>
      </c>
      <c r="K1204">
        <f>D1204*L1204</f>
        <v>4.8719430206758577E-2</v>
      </c>
      <c r="L1204">
        <f>IF(LEFT(B1204,1)="F",_xlfn.IFNA(VLOOKUP(CONCATENATE("F",RIGHT(B:B,5),C:C),'F &amp; N Factors'!C:M,10,FALSE),1),_xlfn.IFNA(VLOOKUP(CONCATENATE("F",RIGHT(B:B,5),C:C),'F &amp; N Factors'!C:M,11,FALSE),1))</f>
        <v>0.97438860413517148</v>
      </c>
      <c r="N1204">
        <f>SUMIFS(K:K,I:I,I:I,J:J,J:J)</f>
        <v>1</v>
      </c>
      <c r="O1204" t="str">
        <f t="shared" si="56"/>
        <v/>
      </c>
    </row>
    <row r="1205" spans="1:15" x14ac:dyDescent="0.25">
      <c r="A1205">
        <v>6802</v>
      </c>
      <c r="B1205" t="s">
        <v>222</v>
      </c>
      <c r="C1205" t="s">
        <v>236</v>
      </c>
      <c r="D1205">
        <v>0.05</v>
      </c>
      <c r="E1205">
        <f t="shared" si="54"/>
        <v>0.99999999999999989</v>
      </c>
      <c r="F1205" t="str">
        <f t="shared" si="55"/>
        <v/>
      </c>
      <c r="H1205">
        <f>A1205</f>
        <v>6802</v>
      </c>
      <c r="I1205" t="str">
        <f>CONCATENATE("N",RIGHT(B1205,5))</f>
        <v>N24037</v>
      </c>
      <c r="J1205" t="str">
        <f>C1205</f>
        <v>PL0_6110_0000</v>
      </c>
      <c r="K1205">
        <f>D1205*L1205</f>
        <v>4.8719430206758577E-2</v>
      </c>
      <c r="L1205">
        <f>IF(LEFT(B1205,1)="F",_xlfn.IFNA(VLOOKUP(CONCATENATE("F",RIGHT(B:B,5),C:C),'F &amp; N Factors'!C:M,10,FALSE),1),_xlfn.IFNA(VLOOKUP(CONCATENATE("F",RIGHT(B:B,5),C:C),'F &amp; N Factors'!C:M,11,FALSE),1))</f>
        <v>0.97438860413517148</v>
      </c>
      <c r="N1205">
        <f>SUMIFS(K:K,I:I,I:I,J:J,J:J)</f>
        <v>1</v>
      </c>
      <c r="O1205" t="str">
        <f t="shared" si="56"/>
        <v/>
      </c>
    </row>
    <row r="1206" spans="1:15" x14ac:dyDescent="0.25">
      <c r="A1206">
        <v>6862</v>
      </c>
      <c r="B1206" t="s">
        <v>222</v>
      </c>
      <c r="C1206" t="s">
        <v>236</v>
      </c>
      <c r="D1206">
        <v>0.05</v>
      </c>
      <c r="E1206">
        <f t="shared" si="54"/>
        <v>0.99999999999999989</v>
      </c>
      <c r="F1206" t="str">
        <f t="shared" si="55"/>
        <v/>
      </c>
      <c r="H1206">
        <f>A1206</f>
        <v>6862</v>
      </c>
      <c r="I1206" t="str">
        <f>CONCATENATE("N",RIGHT(B1206,5))</f>
        <v>N24037</v>
      </c>
      <c r="J1206" t="str">
        <f>C1206</f>
        <v>PL0_6110_0000</v>
      </c>
      <c r="K1206">
        <f>D1206*L1206</f>
        <v>4.8719430206758577E-2</v>
      </c>
      <c r="L1206">
        <f>IF(LEFT(B1206,1)="F",_xlfn.IFNA(VLOOKUP(CONCATENATE("F",RIGHT(B:B,5),C:C),'F &amp; N Factors'!C:M,10,FALSE),1),_xlfn.IFNA(VLOOKUP(CONCATENATE("F",RIGHT(B:B,5),C:C),'F &amp; N Factors'!C:M,11,FALSE),1))</f>
        <v>0.97438860413517148</v>
      </c>
      <c r="N1206">
        <f>SUMIFS(K:K,I:I,I:I,J:J,J:J)</f>
        <v>1</v>
      </c>
      <c r="O1206" t="str">
        <f t="shared" si="56"/>
        <v/>
      </c>
    </row>
    <row r="1207" spans="1:15" x14ac:dyDescent="0.25">
      <c r="A1207">
        <v>6863</v>
      </c>
      <c r="B1207" t="s">
        <v>222</v>
      </c>
      <c r="C1207" t="s">
        <v>236</v>
      </c>
      <c r="D1207">
        <v>0.33333333300000001</v>
      </c>
      <c r="E1207">
        <f t="shared" si="54"/>
        <v>0.99999999999999989</v>
      </c>
      <c r="F1207" t="str">
        <f t="shared" si="55"/>
        <v/>
      </c>
      <c r="H1207">
        <f>A1207</f>
        <v>6863</v>
      </c>
      <c r="I1207" t="str">
        <f>CONCATENATE("N",RIGHT(B1207,5))</f>
        <v>N24037</v>
      </c>
      <c r="J1207" t="str">
        <f>C1207</f>
        <v>PL0_6110_0000</v>
      </c>
      <c r="K1207">
        <f>D1207*L1207</f>
        <v>0.3247962010535943</v>
      </c>
      <c r="L1207">
        <f>IF(LEFT(B1207,1)="F",_xlfn.IFNA(VLOOKUP(CONCATENATE("F",RIGHT(B:B,5),C:C),'F &amp; N Factors'!C:M,10,FALSE),1),_xlfn.IFNA(VLOOKUP(CONCATENATE("F",RIGHT(B:B,5),C:C),'F &amp; N Factors'!C:M,11,FALSE),1))</f>
        <v>0.97438860413517148</v>
      </c>
      <c r="N1207">
        <f>SUMIFS(K:K,I:I,I:I,J:J,J:J)</f>
        <v>1</v>
      </c>
      <c r="O1207" t="str">
        <f t="shared" si="56"/>
        <v/>
      </c>
    </row>
    <row r="1208" spans="1:15" x14ac:dyDescent="0.25">
      <c r="A1208">
        <v>6923</v>
      </c>
      <c r="B1208" t="s">
        <v>222</v>
      </c>
      <c r="C1208" t="s">
        <v>236</v>
      </c>
      <c r="D1208">
        <v>0.16666666699999999</v>
      </c>
      <c r="E1208">
        <f t="shared" si="54"/>
        <v>0.99999999999999989</v>
      </c>
      <c r="F1208" t="str">
        <f t="shared" si="55"/>
        <v/>
      </c>
      <c r="H1208">
        <f>A1208</f>
        <v>6923</v>
      </c>
      <c r="I1208" t="str">
        <f>CONCATENATE("N",RIGHT(B1208,5))</f>
        <v>N24037</v>
      </c>
      <c r="J1208" t="str">
        <f>C1208</f>
        <v>PL0_6110_0000</v>
      </c>
      <c r="K1208">
        <f>D1208*L1208</f>
        <v>0.16239810101399144</v>
      </c>
      <c r="L1208">
        <f>IF(LEFT(B1208,1)="F",_xlfn.IFNA(VLOOKUP(CONCATENATE("F",RIGHT(B:B,5),C:C),'F &amp; N Factors'!C:M,10,FALSE),1),_xlfn.IFNA(VLOOKUP(CONCATENATE("F",RIGHT(B:B,5),C:C),'F &amp; N Factors'!C:M,11,FALSE),1))</f>
        <v>0.97438860413517148</v>
      </c>
      <c r="N1208">
        <f>SUMIFS(K:K,I:I,I:I,J:J,J:J)</f>
        <v>1</v>
      </c>
      <c r="O1208" t="str">
        <f t="shared" si="56"/>
        <v/>
      </c>
    </row>
    <row r="1209" spans="1:15" x14ac:dyDescent="0.25">
      <c r="A1209">
        <v>7471</v>
      </c>
      <c r="B1209" t="s">
        <v>222</v>
      </c>
      <c r="C1209" t="s">
        <v>237</v>
      </c>
      <c r="D1209">
        <v>0.2</v>
      </c>
      <c r="E1209">
        <f t="shared" si="54"/>
        <v>1</v>
      </c>
      <c r="F1209" t="str">
        <f t="shared" si="55"/>
        <v/>
      </c>
      <c r="H1209">
        <f>A1209</f>
        <v>7471</v>
      </c>
      <c r="I1209" t="str">
        <f>CONCATENATE("N",RIGHT(B1209,5))</f>
        <v>N24037</v>
      </c>
      <c r="J1209" t="str">
        <f>C1209</f>
        <v>WL0_4924_0000</v>
      </c>
      <c r="K1209">
        <f>D1209*L1209</f>
        <v>0.2</v>
      </c>
      <c r="L1209">
        <f>IF(LEFT(B1209,1)="F",_xlfn.IFNA(VLOOKUP(CONCATENATE("F",RIGHT(B:B,5),C:C),'F &amp; N Factors'!C:M,10,FALSE),1),_xlfn.IFNA(VLOOKUP(CONCATENATE("F",RIGHT(B:B,5),C:C),'F &amp; N Factors'!C:M,11,FALSE),1))</f>
        <v>1</v>
      </c>
      <c r="N1209">
        <f>SUMIFS(K:K,I:I,I:I,J:J,J:J)</f>
        <v>1</v>
      </c>
      <c r="O1209" t="str">
        <f t="shared" si="56"/>
        <v/>
      </c>
    </row>
    <row r="1210" spans="1:15" x14ac:dyDescent="0.25">
      <c r="A1210">
        <v>7519</v>
      </c>
      <c r="B1210" t="s">
        <v>222</v>
      </c>
      <c r="C1210" t="s">
        <v>237</v>
      </c>
      <c r="D1210">
        <v>0.2</v>
      </c>
      <c r="E1210">
        <f t="shared" si="54"/>
        <v>1</v>
      </c>
      <c r="F1210" t="str">
        <f t="shared" si="55"/>
        <v/>
      </c>
      <c r="H1210">
        <f>A1210</f>
        <v>7519</v>
      </c>
      <c r="I1210" t="str">
        <f>CONCATENATE("N",RIGHT(B1210,5))</f>
        <v>N24037</v>
      </c>
      <c r="J1210" t="str">
        <f>C1210</f>
        <v>WL0_4924_0000</v>
      </c>
      <c r="K1210">
        <f>D1210*L1210</f>
        <v>0.2</v>
      </c>
      <c r="L1210">
        <f>IF(LEFT(B1210,1)="F",_xlfn.IFNA(VLOOKUP(CONCATENATE("F",RIGHT(B:B,5),C:C),'F &amp; N Factors'!C:M,10,FALSE),1),_xlfn.IFNA(VLOOKUP(CONCATENATE("F",RIGHT(B:B,5),C:C),'F &amp; N Factors'!C:M,11,FALSE),1))</f>
        <v>1</v>
      </c>
      <c r="N1210">
        <f>SUMIFS(K:K,I:I,I:I,J:J,J:J)</f>
        <v>1</v>
      </c>
      <c r="O1210" t="str">
        <f t="shared" si="56"/>
        <v/>
      </c>
    </row>
    <row r="1211" spans="1:15" x14ac:dyDescent="0.25">
      <c r="A1211">
        <v>7567</v>
      </c>
      <c r="B1211" t="s">
        <v>222</v>
      </c>
      <c r="C1211" t="s">
        <v>237</v>
      </c>
      <c r="D1211">
        <v>0.2</v>
      </c>
      <c r="E1211">
        <f t="shared" si="54"/>
        <v>1</v>
      </c>
      <c r="F1211" t="str">
        <f t="shared" si="55"/>
        <v/>
      </c>
      <c r="H1211">
        <f>A1211</f>
        <v>7567</v>
      </c>
      <c r="I1211" t="str">
        <f>CONCATENATE("N",RIGHT(B1211,5))</f>
        <v>N24037</v>
      </c>
      <c r="J1211" t="str">
        <f>C1211</f>
        <v>WL0_4924_0000</v>
      </c>
      <c r="K1211">
        <f>D1211*L1211</f>
        <v>0.2</v>
      </c>
      <c r="L1211">
        <f>IF(LEFT(B1211,1)="F",_xlfn.IFNA(VLOOKUP(CONCATENATE("F",RIGHT(B:B,5),C:C),'F &amp; N Factors'!C:M,10,FALSE),1),_xlfn.IFNA(VLOOKUP(CONCATENATE("F",RIGHT(B:B,5),C:C),'F &amp; N Factors'!C:M,11,FALSE),1))</f>
        <v>1</v>
      </c>
      <c r="N1211">
        <f>SUMIFS(K:K,I:I,I:I,J:J,J:J)</f>
        <v>1</v>
      </c>
      <c r="O1211" t="str">
        <f t="shared" si="56"/>
        <v/>
      </c>
    </row>
    <row r="1212" spans="1:15" x14ac:dyDescent="0.25">
      <c r="A1212">
        <v>7613</v>
      </c>
      <c r="B1212" t="s">
        <v>222</v>
      </c>
      <c r="C1212" t="s">
        <v>237</v>
      </c>
      <c r="D1212">
        <v>0.2</v>
      </c>
      <c r="E1212">
        <f t="shared" si="54"/>
        <v>1</v>
      </c>
      <c r="F1212" t="str">
        <f t="shared" si="55"/>
        <v/>
      </c>
      <c r="H1212">
        <f>A1212</f>
        <v>7613</v>
      </c>
      <c r="I1212" t="str">
        <f>CONCATENATE("N",RIGHT(B1212,5))</f>
        <v>N24037</v>
      </c>
      <c r="J1212" t="str">
        <f>C1212</f>
        <v>WL0_4924_0000</v>
      </c>
      <c r="K1212">
        <f>D1212*L1212</f>
        <v>0.2</v>
      </c>
      <c r="L1212">
        <f>IF(LEFT(B1212,1)="F",_xlfn.IFNA(VLOOKUP(CONCATENATE("F",RIGHT(B:B,5),C:C),'F &amp; N Factors'!C:M,10,FALSE),1),_xlfn.IFNA(VLOOKUP(CONCATENATE("F",RIGHT(B:B,5),C:C),'F &amp; N Factors'!C:M,11,FALSE),1))</f>
        <v>1</v>
      </c>
      <c r="N1212">
        <f>SUMIFS(K:K,I:I,I:I,J:J,J:J)</f>
        <v>1</v>
      </c>
      <c r="O1212" t="str">
        <f t="shared" si="56"/>
        <v/>
      </c>
    </row>
    <row r="1213" spans="1:15" x14ac:dyDescent="0.25">
      <c r="A1213">
        <v>7659</v>
      </c>
      <c r="B1213" t="s">
        <v>222</v>
      </c>
      <c r="C1213" t="s">
        <v>237</v>
      </c>
      <c r="D1213">
        <v>0.2</v>
      </c>
      <c r="E1213">
        <f t="shared" si="54"/>
        <v>1</v>
      </c>
      <c r="F1213" t="str">
        <f t="shared" si="55"/>
        <v/>
      </c>
      <c r="H1213">
        <f>A1213</f>
        <v>7659</v>
      </c>
      <c r="I1213" t="str">
        <f>CONCATENATE("N",RIGHT(B1213,5))</f>
        <v>N24037</v>
      </c>
      <c r="J1213" t="str">
        <f>C1213</f>
        <v>WL0_4924_0000</v>
      </c>
      <c r="K1213">
        <f>D1213*L1213</f>
        <v>0.2</v>
      </c>
      <c r="L1213">
        <f>IF(LEFT(B1213,1)="F",_xlfn.IFNA(VLOOKUP(CONCATENATE("F",RIGHT(B:B,5),C:C),'F &amp; N Factors'!C:M,10,FALSE),1),_xlfn.IFNA(VLOOKUP(CONCATENATE("F",RIGHT(B:B,5),C:C),'F &amp; N Factors'!C:M,11,FALSE),1))</f>
        <v>1</v>
      </c>
      <c r="N1213">
        <f>SUMIFS(K:K,I:I,I:I,J:J,J:J)</f>
        <v>1</v>
      </c>
      <c r="O1213" t="str">
        <f t="shared" si="56"/>
        <v/>
      </c>
    </row>
    <row r="1214" spans="1:15" x14ac:dyDescent="0.25">
      <c r="A1214">
        <v>7031</v>
      </c>
      <c r="B1214" t="s">
        <v>222</v>
      </c>
      <c r="C1214" t="s">
        <v>238</v>
      </c>
      <c r="D1214">
        <v>7.6923077000000006E-2</v>
      </c>
      <c r="E1214">
        <f t="shared" si="54"/>
        <v>1.0000000010000001</v>
      </c>
      <c r="F1214" t="str">
        <f t="shared" si="55"/>
        <v/>
      </c>
      <c r="H1214">
        <f>A1214</f>
        <v>7031</v>
      </c>
      <c r="I1214" t="str">
        <f>CONCATENATE("N",RIGHT(B1214,5))</f>
        <v>N24037</v>
      </c>
      <c r="J1214" t="str">
        <f>C1214</f>
        <v>WL0_5880_0000</v>
      </c>
      <c r="K1214">
        <f>D1214*L1214</f>
        <v>7.6923077000000006E-2</v>
      </c>
      <c r="L1214">
        <f>IF(LEFT(B1214,1)="F",_xlfn.IFNA(VLOOKUP(CONCATENATE("F",RIGHT(B:B,5),C:C),'F &amp; N Factors'!C:M,10,FALSE),1),_xlfn.IFNA(VLOOKUP(CONCATENATE("F",RIGHT(B:B,5),C:C),'F &amp; N Factors'!C:M,11,FALSE),1))</f>
        <v>1</v>
      </c>
      <c r="N1214">
        <f>SUMIFS(K:K,I:I,I:I,J:J,J:J)</f>
        <v>1.0000000010000001</v>
      </c>
      <c r="O1214" t="str">
        <f t="shared" si="56"/>
        <v/>
      </c>
    </row>
    <row r="1215" spans="1:15" x14ac:dyDescent="0.25">
      <c r="A1215">
        <v>7075</v>
      </c>
      <c r="B1215" t="s">
        <v>222</v>
      </c>
      <c r="C1215" t="s">
        <v>238</v>
      </c>
      <c r="D1215">
        <v>7.6923077000000006E-2</v>
      </c>
      <c r="E1215">
        <f t="shared" si="54"/>
        <v>1.0000000010000001</v>
      </c>
      <c r="F1215" t="str">
        <f t="shared" si="55"/>
        <v/>
      </c>
      <c r="H1215">
        <f>A1215</f>
        <v>7075</v>
      </c>
      <c r="I1215" t="str">
        <f>CONCATENATE("N",RIGHT(B1215,5))</f>
        <v>N24037</v>
      </c>
      <c r="J1215" t="str">
        <f>C1215</f>
        <v>WL0_5880_0000</v>
      </c>
      <c r="K1215">
        <f>D1215*L1215</f>
        <v>7.6923077000000006E-2</v>
      </c>
      <c r="L1215">
        <f>IF(LEFT(B1215,1)="F",_xlfn.IFNA(VLOOKUP(CONCATENATE("F",RIGHT(B:B,5),C:C),'F &amp; N Factors'!C:M,10,FALSE),1),_xlfn.IFNA(VLOOKUP(CONCATENATE("F",RIGHT(B:B,5),C:C),'F &amp; N Factors'!C:M,11,FALSE),1))</f>
        <v>1</v>
      </c>
      <c r="N1215">
        <f>SUMIFS(K:K,I:I,I:I,J:J,J:J)</f>
        <v>1.0000000010000001</v>
      </c>
      <c r="O1215" t="str">
        <f t="shared" si="56"/>
        <v/>
      </c>
    </row>
    <row r="1216" spans="1:15" x14ac:dyDescent="0.25">
      <c r="A1216">
        <v>7076</v>
      </c>
      <c r="B1216" t="s">
        <v>222</v>
      </c>
      <c r="C1216" t="s">
        <v>238</v>
      </c>
      <c r="D1216">
        <v>7.6923077000000006E-2</v>
      </c>
      <c r="E1216">
        <f t="shared" si="54"/>
        <v>1.0000000010000001</v>
      </c>
      <c r="F1216" t="str">
        <f t="shared" si="55"/>
        <v/>
      </c>
      <c r="H1216">
        <f>A1216</f>
        <v>7076</v>
      </c>
      <c r="I1216" t="str">
        <f>CONCATENATE("N",RIGHT(B1216,5))</f>
        <v>N24037</v>
      </c>
      <c r="J1216" t="str">
        <f>C1216</f>
        <v>WL0_5880_0000</v>
      </c>
      <c r="K1216">
        <f>D1216*L1216</f>
        <v>7.6923077000000006E-2</v>
      </c>
      <c r="L1216">
        <f>IF(LEFT(B1216,1)="F",_xlfn.IFNA(VLOOKUP(CONCATENATE("F",RIGHT(B:B,5),C:C),'F &amp; N Factors'!C:M,10,FALSE),1),_xlfn.IFNA(VLOOKUP(CONCATENATE("F",RIGHT(B:B,5),C:C),'F &amp; N Factors'!C:M,11,FALSE),1))</f>
        <v>1</v>
      </c>
      <c r="N1216">
        <f>SUMIFS(K:K,I:I,I:I,J:J,J:J)</f>
        <v>1.0000000010000001</v>
      </c>
      <c r="O1216" t="str">
        <f t="shared" si="56"/>
        <v/>
      </c>
    </row>
    <row r="1217" spans="1:15" x14ac:dyDescent="0.25">
      <c r="A1217">
        <v>7077</v>
      </c>
      <c r="B1217" t="s">
        <v>222</v>
      </c>
      <c r="C1217" t="s">
        <v>238</v>
      </c>
      <c r="D1217">
        <v>7.6923077000000006E-2</v>
      </c>
      <c r="E1217">
        <f t="shared" si="54"/>
        <v>1.0000000010000001</v>
      </c>
      <c r="F1217" t="str">
        <f t="shared" si="55"/>
        <v/>
      </c>
      <c r="H1217">
        <f>A1217</f>
        <v>7077</v>
      </c>
      <c r="I1217" t="str">
        <f>CONCATENATE("N",RIGHT(B1217,5))</f>
        <v>N24037</v>
      </c>
      <c r="J1217" t="str">
        <f>C1217</f>
        <v>WL0_5880_0000</v>
      </c>
      <c r="K1217">
        <f>D1217*L1217</f>
        <v>7.6923077000000006E-2</v>
      </c>
      <c r="L1217">
        <f>IF(LEFT(B1217,1)="F",_xlfn.IFNA(VLOOKUP(CONCATENATE("F",RIGHT(B:B,5),C:C),'F &amp; N Factors'!C:M,10,FALSE),1),_xlfn.IFNA(VLOOKUP(CONCATENATE("F",RIGHT(B:B,5),C:C),'F &amp; N Factors'!C:M,11,FALSE),1))</f>
        <v>1</v>
      </c>
      <c r="N1217">
        <f>SUMIFS(K:K,I:I,I:I,J:J,J:J)</f>
        <v>1.0000000010000001</v>
      </c>
      <c r="O1217" t="str">
        <f t="shared" si="56"/>
        <v/>
      </c>
    </row>
    <row r="1218" spans="1:15" x14ac:dyDescent="0.25">
      <c r="A1218">
        <v>7121</v>
      </c>
      <c r="B1218" t="s">
        <v>222</v>
      </c>
      <c r="C1218" t="s">
        <v>238</v>
      </c>
      <c r="D1218">
        <v>7.6923077000000006E-2</v>
      </c>
      <c r="E1218">
        <f t="shared" si="54"/>
        <v>1.0000000010000001</v>
      </c>
      <c r="F1218" t="str">
        <f t="shared" si="55"/>
        <v/>
      </c>
      <c r="H1218">
        <f>A1218</f>
        <v>7121</v>
      </c>
      <c r="I1218" t="str">
        <f>CONCATENATE("N",RIGHT(B1218,5))</f>
        <v>N24037</v>
      </c>
      <c r="J1218" t="str">
        <f>C1218</f>
        <v>WL0_5880_0000</v>
      </c>
      <c r="K1218">
        <f>D1218*L1218</f>
        <v>7.6923077000000006E-2</v>
      </c>
      <c r="L1218">
        <f>IF(LEFT(B1218,1)="F",_xlfn.IFNA(VLOOKUP(CONCATENATE("F",RIGHT(B:B,5),C:C),'F &amp; N Factors'!C:M,10,FALSE),1),_xlfn.IFNA(VLOOKUP(CONCATENATE("F",RIGHT(B:B,5),C:C),'F &amp; N Factors'!C:M,11,FALSE),1))</f>
        <v>1</v>
      </c>
      <c r="N1218">
        <f>SUMIFS(K:K,I:I,I:I,J:J,J:J)</f>
        <v>1.0000000010000001</v>
      </c>
      <c r="O1218" t="str">
        <f t="shared" si="56"/>
        <v/>
      </c>
    </row>
    <row r="1219" spans="1:15" x14ac:dyDescent="0.25">
      <c r="A1219">
        <v>7122</v>
      </c>
      <c r="B1219" t="s">
        <v>222</v>
      </c>
      <c r="C1219" t="s">
        <v>238</v>
      </c>
      <c r="D1219">
        <v>7.6923077000000006E-2</v>
      </c>
      <c r="E1219">
        <f t="shared" ref="E1219:E1282" si="57">SUMIFS(D:D,B:B,B:B,C:C,C:C)</f>
        <v>1.0000000010000001</v>
      </c>
      <c r="F1219" t="str">
        <f t="shared" ref="F1219:F1282" si="58">IF(ABS(E1219-1)&gt;0.001,1,"")</f>
        <v/>
      </c>
      <c r="H1219">
        <f>A1219</f>
        <v>7122</v>
      </c>
      <c r="I1219" t="str">
        <f>CONCATENATE("N",RIGHT(B1219,5))</f>
        <v>N24037</v>
      </c>
      <c r="J1219" t="str">
        <f>C1219</f>
        <v>WL0_5880_0000</v>
      </c>
      <c r="K1219">
        <f>D1219*L1219</f>
        <v>7.6923077000000006E-2</v>
      </c>
      <c r="L1219">
        <f>IF(LEFT(B1219,1)="F",_xlfn.IFNA(VLOOKUP(CONCATENATE("F",RIGHT(B:B,5),C:C),'F &amp; N Factors'!C:M,10,FALSE),1),_xlfn.IFNA(VLOOKUP(CONCATENATE("F",RIGHT(B:B,5),C:C),'F &amp; N Factors'!C:M,11,FALSE),1))</f>
        <v>1</v>
      </c>
      <c r="N1219">
        <f>SUMIFS(K:K,I:I,I:I,J:J,J:J)</f>
        <v>1.0000000010000001</v>
      </c>
      <c r="O1219" t="str">
        <f t="shared" ref="O1219:O1282" si="59">IF(ABS(N1219-1)&gt;0.001,1,"")</f>
        <v/>
      </c>
    </row>
    <row r="1220" spans="1:15" x14ac:dyDescent="0.25">
      <c r="A1220">
        <v>7161</v>
      </c>
      <c r="B1220" t="s">
        <v>222</v>
      </c>
      <c r="C1220" t="s">
        <v>238</v>
      </c>
      <c r="D1220">
        <v>7.6923077000000006E-2</v>
      </c>
      <c r="E1220">
        <f t="shared" si="57"/>
        <v>1.0000000010000001</v>
      </c>
      <c r="F1220" t="str">
        <f t="shared" si="58"/>
        <v/>
      </c>
      <c r="H1220">
        <f>A1220</f>
        <v>7161</v>
      </c>
      <c r="I1220" t="str">
        <f>CONCATENATE("N",RIGHT(B1220,5))</f>
        <v>N24037</v>
      </c>
      <c r="J1220" t="str">
        <f>C1220</f>
        <v>WL0_5880_0000</v>
      </c>
      <c r="K1220">
        <f>D1220*L1220</f>
        <v>7.6923077000000006E-2</v>
      </c>
      <c r="L1220">
        <f>IF(LEFT(B1220,1)="F",_xlfn.IFNA(VLOOKUP(CONCATENATE("F",RIGHT(B:B,5),C:C),'F &amp; N Factors'!C:M,10,FALSE),1),_xlfn.IFNA(VLOOKUP(CONCATENATE("F",RIGHT(B:B,5),C:C),'F &amp; N Factors'!C:M,11,FALSE),1))</f>
        <v>1</v>
      </c>
      <c r="N1220">
        <f>SUMIFS(K:K,I:I,I:I,J:J,J:J)</f>
        <v>1.0000000010000001</v>
      </c>
      <c r="O1220" t="str">
        <f t="shared" si="59"/>
        <v/>
      </c>
    </row>
    <row r="1221" spans="1:15" x14ac:dyDescent="0.25">
      <c r="A1221">
        <v>7199</v>
      </c>
      <c r="B1221" t="s">
        <v>222</v>
      </c>
      <c r="C1221" t="s">
        <v>238</v>
      </c>
      <c r="D1221">
        <v>7.6923077000000006E-2</v>
      </c>
      <c r="E1221">
        <f t="shared" si="57"/>
        <v>1.0000000010000001</v>
      </c>
      <c r="F1221" t="str">
        <f t="shared" si="58"/>
        <v/>
      </c>
      <c r="H1221">
        <f>A1221</f>
        <v>7199</v>
      </c>
      <c r="I1221" t="str">
        <f>CONCATENATE("N",RIGHT(B1221,5))</f>
        <v>N24037</v>
      </c>
      <c r="J1221" t="str">
        <f>C1221</f>
        <v>WL0_5880_0000</v>
      </c>
      <c r="K1221">
        <f>D1221*L1221</f>
        <v>7.6923077000000006E-2</v>
      </c>
      <c r="L1221">
        <f>IF(LEFT(B1221,1)="F",_xlfn.IFNA(VLOOKUP(CONCATENATE("F",RIGHT(B:B,5),C:C),'F &amp; N Factors'!C:M,10,FALSE),1),_xlfn.IFNA(VLOOKUP(CONCATENATE("F",RIGHT(B:B,5),C:C),'F &amp; N Factors'!C:M,11,FALSE),1))</f>
        <v>1</v>
      </c>
      <c r="N1221">
        <f>SUMIFS(K:K,I:I,I:I,J:J,J:J)</f>
        <v>1.0000000010000001</v>
      </c>
      <c r="O1221" t="str">
        <f t="shared" si="59"/>
        <v/>
      </c>
    </row>
    <row r="1222" spans="1:15" x14ac:dyDescent="0.25">
      <c r="A1222">
        <v>7240</v>
      </c>
      <c r="B1222" t="s">
        <v>222</v>
      </c>
      <c r="C1222" t="s">
        <v>238</v>
      </c>
      <c r="D1222">
        <v>7.6923077000000006E-2</v>
      </c>
      <c r="E1222">
        <f t="shared" si="57"/>
        <v>1.0000000010000001</v>
      </c>
      <c r="F1222" t="str">
        <f t="shared" si="58"/>
        <v/>
      </c>
      <c r="H1222">
        <f>A1222</f>
        <v>7240</v>
      </c>
      <c r="I1222" t="str">
        <f>CONCATENATE("N",RIGHT(B1222,5))</f>
        <v>N24037</v>
      </c>
      <c r="J1222" t="str">
        <f>C1222</f>
        <v>WL0_5880_0000</v>
      </c>
      <c r="K1222">
        <f>D1222*L1222</f>
        <v>7.6923077000000006E-2</v>
      </c>
      <c r="L1222">
        <f>IF(LEFT(B1222,1)="F",_xlfn.IFNA(VLOOKUP(CONCATENATE("F",RIGHT(B:B,5),C:C),'F &amp; N Factors'!C:M,10,FALSE),1),_xlfn.IFNA(VLOOKUP(CONCATENATE("F",RIGHT(B:B,5),C:C),'F &amp; N Factors'!C:M,11,FALSE),1))</f>
        <v>1</v>
      </c>
      <c r="N1222">
        <f>SUMIFS(K:K,I:I,I:I,J:J,J:J)</f>
        <v>1.0000000010000001</v>
      </c>
      <c r="O1222" t="str">
        <f t="shared" si="59"/>
        <v/>
      </c>
    </row>
    <row r="1223" spans="1:15" x14ac:dyDescent="0.25">
      <c r="A1223">
        <v>7281</v>
      </c>
      <c r="B1223" t="s">
        <v>222</v>
      </c>
      <c r="C1223" t="s">
        <v>238</v>
      </c>
      <c r="D1223">
        <v>7.6923077000000006E-2</v>
      </c>
      <c r="E1223">
        <f t="shared" si="57"/>
        <v>1.0000000010000001</v>
      </c>
      <c r="F1223" t="str">
        <f t="shared" si="58"/>
        <v/>
      </c>
      <c r="H1223">
        <f>A1223</f>
        <v>7281</v>
      </c>
      <c r="I1223" t="str">
        <f>CONCATENATE("N",RIGHT(B1223,5))</f>
        <v>N24037</v>
      </c>
      <c r="J1223" t="str">
        <f>C1223</f>
        <v>WL0_5880_0000</v>
      </c>
      <c r="K1223">
        <f>D1223*L1223</f>
        <v>7.6923077000000006E-2</v>
      </c>
      <c r="L1223">
        <f>IF(LEFT(B1223,1)="F",_xlfn.IFNA(VLOOKUP(CONCATENATE("F",RIGHT(B:B,5),C:C),'F &amp; N Factors'!C:M,10,FALSE),1),_xlfn.IFNA(VLOOKUP(CONCATENATE("F",RIGHT(B:B,5),C:C),'F &amp; N Factors'!C:M,11,FALSE),1))</f>
        <v>1</v>
      </c>
      <c r="N1223">
        <f>SUMIFS(K:K,I:I,I:I,J:J,J:J)</f>
        <v>1.0000000010000001</v>
      </c>
      <c r="O1223" t="str">
        <f t="shared" si="59"/>
        <v/>
      </c>
    </row>
    <row r="1224" spans="1:15" x14ac:dyDescent="0.25">
      <c r="A1224">
        <v>7329</v>
      </c>
      <c r="B1224" t="s">
        <v>222</v>
      </c>
      <c r="C1224" t="s">
        <v>238</v>
      </c>
      <c r="D1224">
        <v>7.6923077000000006E-2</v>
      </c>
      <c r="E1224">
        <f t="shared" si="57"/>
        <v>1.0000000010000001</v>
      </c>
      <c r="F1224" t="str">
        <f t="shared" si="58"/>
        <v/>
      </c>
      <c r="H1224">
        <f>A1224</f>
        <v>7329</v>
      </c>
      <c r="I1224" t="str">
        <f>CONCATENATE("N",RIGHT(B1224,5))</f>
        <v>N24037</v>
      </c>
      <c r="J1224" t="str">
        <f>C1224</f>
        <v>WL0_5880_0000</v>
      </c>
      <c r="K1224">
        <f>D1224*L1224</f>
        <v>7.6923077000000006E-2</v>
      </c>
      <c r="L1224">
        <f>IF(LEFT(B1224,1)="F",_xlfn.IFNA(VLOOKUP(CONCATENATE("F",RIGHT(B:B,5),C:C),'F &amp; N Factors'!C:M,10,FALSE),1),_xlfn.IFNA(VLOOKUP(CONCATENATE("F",RIGHT(B:B,5),C:C),'F &amp; N Factors'!C:M,11,FALSE),1))</f>
        <v>1</v>
      </c>
      <c r="N1224">
        <f>SUMIFS(K:K,I:I,I:I,J:J,J:J)</f>
        <v>1.0000000010000001</v>
      </c>
      <c r="O1224" t="str">
        <f t="shared" si="59"/>
        <v/>
      </c>
    </row>
    <row r="1225" spans="1:15" x14ac:dyDescent="0.25">
      <c r="A1225">
        <v>7378</v>
      </c>
      <c r="B1225" t="s">
        <v>222</v>
      </c>
      <c r="C1225" t="s">
        <v>238</v>
      </c>
      <c r="D1225">
        <v>7.6923077000000006E-2</v>
      </c>
      <c r="E1225">
        <f t="shared" si="57"/>
        <v>1.0000000010000001</v>
      </c>
      <c r="F1225" t="str">
        <f t="shared" si="58"/>
        <v/>
      </c>
      <c r="H1225">
        <f>A1225</f>
        <v>7378</v>
      </c>
      <c r="I1225" t="str">
        <f>CONCATENATE("N",RIGHT(B1225,5))</f>
        <v>N24037</v>
      </c>
      <c r="J1225" t="str">
        <f>C1225</f>
        <v>WL0_5880_0000</v>
      </c>
      <c r="K1225">
        <f>D1225*L1225</f>
        <v>7.6923077000000006E-2</v>
      </c>
      <c r="L1225">
        <f>IF(LEFT(B1225,1)="F",_xlfn.IFNA(VLOOKUP(CONCATENATE("F",RIGHT(B:B,5),C:C),'F &amp; N Factors'!C:M,10,FALSE),1),_xlfn.IFNA(VLOOKUP(CONCATENATE("F",RIGHT(B:B,5),C:C),'F &amp; N Factors'!C:M,11,FALSE),1))</f>
        <v>1</v>
      </c>
      <c r="N1225">
        <f>SUMIFS(K:K,I:I,I:I,J:J,J:J)</f>
        <v>1.0000000010000001</v>
      </c>
      <c r="O1225" t="str">
        <f t="shared" si="59"/>
        <v/>
      </c>
    </row>
    <row r="1226" spans="1:15" x14ac:dyDescent="0.25">
      <c r="A1226">
        <v>7424</v>
      </c>
      <c r="B1226" t="s">
        <v>222</v>
      </c>
      <c r="C1226" t="s">
        <v>238</v>
      </c>
      <c r="D1226">
        <v>7.6923077000000006E-2</v>
      </c>
      <c r="E1226">
        <f t="shared" si="57"/>
        <v>1.0000000010000001</v>
      </c>
      <c r="F1226" t="str">
        <f t="shared" si="58"/>
        <v/>
      </c>
      <c r="H1226">
        <f>A1226</f>
        <v>7424</v>
      </c>
      <c r="I1226" t="str">
        <f>CONCATENATE("N",RIGHT(B1226,5))</f>
        <v>N24037</v>
      </c>
      <c r="J1226" t="str">
        <f>C1226</f>
        <v>WL0_5880_0000</v>
      </c>
      <c r="K1226">
        <f>D1226*L1226</f>
        <v>7.6923077000000006E-2</v>
      </c>
      <c r="L1226">
        <f>IF(LEFT(B1226,1)="F",_xlfn.IFNA(VLOOKUP(CONCATENATE("F",RIGHT(B:B,5),C:C),'F &amp; N Factors'!C:M,10,FALSE),1),_xlfn.IFNA(VLOOKUP(CONCATENATE("F",RIGHT(B:B,5),C:C),'F &amp; N Factors'!C:M,11,FALSE),1))</f>
        <v>1</v>
      </c>
      <c r="N1226">
        <f>SUMIFS(K:K,I:I,I:I,J:J,J:J)</f>
        <v>1.0000000010000001</v>
      </c>
      <c r="O1226" t="str">
        <f t="shared" si="59"/>
        <v/>
      </c>
    </row>
    <row r="1227" spans="1:15" x14ac:dyDescent="0.25">
      <c r="A1227">
        <v>6736</v>
      </c>
      <c r="B1227" t="s">
        <v>222</v>
      </c>
      <c r="C1227" t="s">
        <v>239</v>
      </c>
      <c r="D1227">
        <v>0.125</v>
      </c>
      <c r="E1227">
        <f t="shared" si="57"/>
        <v>1</v>
      </c>
      <c r="F1227" t="str">
        <f t="shared" si="58"/>
        <v/>
      </c>
      <c r="H1227">
        <f>A1227</f>
        <v>6736</v>
      </c>
      <c r="I1227" t="str">
        <f>CONCATENATE("N",RIGHT(B1227,5))</f>
        <v>N24037</v>
      </c>
      <c r="J1227" t="str">
        <f>C1227</f>
        <v>WL0_5881_0000</v>
      </c>
      <c r="K1227">
        <f>D1227*L1227</f>
        <v>0.1246933500221413</v>
      </c>
      <c r="L1227">
        <f>IF(LEFT(B1227,1)="F",_xlfn.IFNA(VLOOKUP(CONCATENATE("F",RIGHT(B:B,5),C:C),'F &amp; N Factors'!C:M,10,FALSE),1),_xlfn.IFNA(VLOOKUP(CONCATENATE("F",RIGHT(B:B,5),C:C),'F &amp; N Factors'!C:M,11,FALSE),1))</f>
        <v>0.99754680017713038</v>
      </c>
      <c r="N1227">
        <f>SUMIFS(K:K,I:I,I:I,J:J,J:J)</f>
        <v>0.99999999999999989</v>
      </c>
      <c r="O1227" t="str">
        <f t="shared" si="59"/>
        <v/>
      </c>
    </row>
    <row r="1228" spans="1:15" x14ac:dyDescent="0.25">
      <c r="A1228">
        <v>6803</v>
      </c>
      <c r="B1228" t="s">
        <v>222</v>
      </c>
      <c r="C1228" t="s">
        <v>239</v>
      </c>
      <c r="D1228">
        <v>0.125</v>
      </c>
      <c r="E1228">
        <f t="shared" si="57"/>
        <v>1</v>
      </c>
      <c r="F1228" t="str">
        <f t="shared" si="58"/>
        <v/>
      </c>
      <c r="H1228">
        <f>A1228</f>
        <v>6803</v>
      </c>
      <c r="I1228" t="str">
        <f>CONCATENATE("N",RIGHT(B1228,5))</f>
        <v>N24037</v>
      </c>
      <c r="J1228" t="str">
        <f>C1228</f>
        <v>WL0_5881_0000</v>
      </c>
      <c r="K1228">
        <f>D1228*L1228</f>
        <v>0.1246933500221413</v>
      </c>
      <c r="L1228">
        <f>IF(LEFT(B1228,1)="F",_xlfn.IFNA(VLOOKUP(CONCATENATE("F",RIGHT(B:B,5),C:C),'F &amp; N Factors'!C:M,10,FALSE),1),_xlfn.IFNA(VLOOKUP(CONCATENATE("F",RIGHT(B:B,5),C:C),'F &amp; N Factors'!C:M,11,FALSE),1))</f>
        <v>0.99754680017713038</v>
      </c>
      <c r="N1228">
        <f>SUMIFS(K:K,I:I,I:I,J:J,J:J)</f>
        <v>0.99999999999999989</v>
      </c>
      <c r="O1228" t="str">
        <f t="shared" si="59"/>
        <v/>
      </c>
    </row>
    <row r="1229" spans="1:15" x14ac:dyDescent="0.25">
      <c r="A1229">
        <v>6864</v>
      </c>
      <c r="B1229" t="s">
        <v>222</v>
      </c>
      <c r="C1229" t="s">
        <v>239</v>
      </c>
      <c r="D1229">
        <v>0.125</v>
      </c>
      <c r="E1229">
        <f t="shared" si="57"/>
        <v>1</v>
      </c>
      <c r="F1229" t="str">
        <f t="shared" si="58"/>
        <v/>
      </c>
      <c r="H1229">
        <f>A1229</f>
        <v>6864</v>
      </c>
      <c r="I1229" t="str">
        <f>CONCATENATE("N",RIGHT(B1229,5))</f>
        <v>N24037</v>
      </c>
      <c r="J1229" t="str">
        <f>C1229</f>
        <v>WL0_5881_0000</v>
      </c>
      <c r="K1229">
        <f>D1229*L1229</f>
        <v>0.1246933500221413</v>
      </c>
      <c r="L1229">
        <f>IF(LEFT(B1229,1)="F",_xlfn.IFNA(VLOOKUP(CONCATENATE("F",RIGHT(B:B,5),C:C),'F &amp; N Factors'!C:M,10,FALSE),1),_xlfn.IFNA(VLOOKUP(CONCATENATE("F",RIGHT(B:B,5),C:C),'F &amp; N Factors'!C:M,11,FALSE),1))</f>
        <v>0.99754680017713038</v>
      </c>
      <c r="N1229">
        <f>SUMIFS(K:K,I:I,I:I,J:J,J:J)</f>
        <v>0.99999999999999989</v>
      </c>
      <c r="O1229" t="str">
        <f t="shared" si="59"/>
        <v/>
      </c>
    </row>
    <row r="1230" spans="1:15" x14ac:dyDescent="0.25">
      <c r="A1230">
        <v>6924</v>
      </c>
      <c r="B1230" t="s">
        <v>222</v>
      </c>
      <c r="C1230" t="s">
        <v>239</v>
      </c>
      <c r="D1230">
        <v>0.5</v>
      </c>
      <c r="E1230">
        <f t="shared" si="57"/>
        <v>1</v>
      </c>
      <c r="F1230" t="str">
        <f t="shared" si="58"/>
        <v/>
      </c>
      <c r="H1230">
        <f>A1230</f>
        <v>6924</v>
      </c>
      <c r="I1230" t="str">
        <f>CONCATENATE("N",RIGHT(B1230,5))</f>
        <v>N24037</v>
      </c>
      <c r="J1230" t="str">
        <f>C1230</f>
        <v>WL0_5881_0000</v>
      </c>
      <c r="K1230">
        <f>D1230*L1230</f>
        <v>0.49877340008856519</v>
      </c>
      <c r="L1230">
        <f>IF(LEFT(B1230,1)="F",_xlfn.IFNA(VLOOKUP(CONCATENATE("F",RIGHT(B:B,5),C:C),'F &amp; N Factors'!C:M,10,FALSE),1),_xlfn.IFNA(VLOOKUP(CONCATENATE("F",RIGHT(B:B,5),C:C),'F &amp; N Factors'!C:M,11,FALSE),1))</f>
        <v>0.99754680017713038</v>
      </c>
      <c r="N1230">
        <f>SUMIFS(K:K,I:I,I:I,J:J,J:J)</f>
        <v>0.99999999999999989</v>
      </c>
      <c r="O1230" t="str">
        <f t="shared" si="59"/>
        <v/>
      </c>
    </row>
    <row r="1231" spans="1:15" x14ac:dyDescent="0.25">
      <c r="A1231">
        <v>6979</v>
      </c>
      <c r="B1231" t="s">
        <v>222</v>
      </c>
      <c r="C1231" t="s">
        <v>239</v>
      </c>
      <c r="D1231">
        <v>0.125</v>
      </c>
      <c r="E1231">
        <f t="shared" si="57"/>
        <v>1</v>
      </c>
      <c r="F1231" t="str">
        <f t="shared" si="58"/>
        <v/>
      </c>
      <c r="H1231">
        <f>A1231</f>
        <v>6979</v>
      </c>
      <c r="I1231" t="str">
        <f>CONCATENATE("N",RIGHT(B1231,5))</f>
        <v>N24037</v>
      </c>
      <c r="J1231" t="str">
        <f>C1231</f>
        <v>WL0_5881_0000</v>
      </c>
      <c r="K1231">
        <f>D1231*L1231</f>
        <v>0.1246933500221413</v>
      </c>
      <c r="L1231">
        <f>IF(LEFT(B1231,1)="F",_xlfn.IFNA(VLOOKUP(CONCATENATE("F",RIGHT(B:B,5),C:C),'F &amp; N Factors'!C:M,10,FALSE),1),_xlfn.IFNA(VLOOKUP(CONCATENATE("F",RIGHT(B:B,5),C:C),'F &amp; N Factors'!C:M,11,FALSE),1))</f>
        <v>0.99754680017713038</v>
      </c>
      <c r="N1231">
        <f>SUMIFS(K:K,I:I,I:I,J:J,J:J)</f>
        <v>0.99999999999999989</v>
      </c>
      <c r="O1231" t="str">
        <f t="shared" si="59"/>
        <v/>
      </c>
    </row>
    <row r="1232" spans="1:15" x14ac:dyDescent="0.25">
      <c r="A1232">
        <v>7702</v>
      </c>
      <c r="B1232" t="s">
        <v>222</v>
      </c>
      <c r="C1232" t="s">
        <v>240</v>
      </c>
      <c r="D1232">
        <v>6.6666666999999999E-2</v>
      </c>
      <c r="E1232">
        <f t="shared" si="57"/>
        <v>1.0000000010000001</v>
      </c>
      <c r="F1232" t="str">
        <f t="shared" si="58"/>
        <v/>
      </c>
      <c r="H1232">
        <f>A1232</f>
        <v>7702</v>
      </c>
      <c r="I1232" t="str">
        <f>CONCATENATE("N",RIGHT(B1232,5))</f>
        <v>N24037</v>
      </c>
      <c r="J1232" t="str">
        <f>C1232</f>
        <v>XL0_4953_0000</v>
      </c>
      <c r="K1232">
        <f>D1232*L1232</f>
        <v>6.6666666999999999E-2</v>
      </c>
      <c r="L1232">
        <f>IF(LEFT(B1232,1)="F",_xlfn.IFNA(VLOOKUP(CONCATENATE("F",RIGHT(B:B,5),C:C),'F &amp; N Factors'!C:M,10,FALSE),1),_xlfn.IFNA(VLOOKUP(CONCATENATE("F",RIGHT(B:B,5),C:C),'F &amp; N Factors'!C:M,11,FALSE),1))</f>
        <v>1</v>
      </c>
      <c r="N1232">
        <f>SUMIFS(K:K,I:I,I:I,J:J,J:J)</f>
        <v>1.0000000010000001</v>
      </c>
      <c r="O1232" t="str">
        <f t="shared" si="59"/>
        <v/>
      </c>
    </row>
    <row r="1233" spans="1:15" x14ac:dyDescent="0.25">
      <c r="A1233">
        <v>7744</v>
      </c>
      <c r="B1233" t="s">
        <v>222</v>
      </c>
      <c r="C1233" t="s">
        <v>240</v>
      </c>
      <c r="D1233">
        <v>0.66666666699999999</v>
      </c>
      <c r="E1233">
        <f t="shared" si="57"/>
        <v>1.0000000010000001</v>
      </c>
      <c r="F1233" t="str">
        <f t="shared" si="58"/>
        <v/>
      </c>
      <c r="H1233">
        <f>A1233</f>
        <v>7744</v>
      </c>
      <c r="I1233" t="str">
        <f>CONCATENATE("N",RIGHT(B1233,5))</f>
        <v>N24037</v>
      </c>
      <c r="J1233" t="str">
        <f>C1233</f>
        <v>XL0_4953_0000</v>
      </c>
      <c r="K1233">
        <f>D1233*L1233</f>
        <v>0.66666666699999999</v>
      </c>
      <c r="L1233">
        <f>IF(LEFT(B1233,1)="F",_xlfn.IFNA(VLOOKUP(CONCATENATE("F",RIGHT(B:B,5),C:C),'F &amp; N Factors'!C:M,10,FALSE),1),_xlfn.IFNA(VLOOKUP(CONCATENATE("F",RIGHT(B:B,5),C:C),'F &amp; N Factors'!C:M,11,FALSE),1))</f>
        <v>1</v>
      </c>
      <c r="N1233">
        <f>SUMIFS(K:K,I:I,I:I,J:J,J:J)</f>
        <v>1.0000000010000001</v>
      </c>
      <c r="O1233" t="str">
        <f t="shared" si="59"/>
        <v/>
      </c>
    </row>
    <row r="1234" spans="1:15" x14ac:dyDescent="0.25">
      <c r="A1234">
        <v>7745</v>
      </c>
      <c r="B1234" t="s">
        <v>222</v>
      </c>
      <c r="C1234" t="s">
        <v>240</v>
      </c>
      <c r="D1234">
        <v>0.26666666700000002</v>
      </c>
      <c r="E1234">
        <f t="shared" si="57"/>
        <v>1.0000000010000001</v>
      </c>
      <c r="F1234" t="str">
        <f t="shared" si="58"/>
        <v/>
      </c>
      <c r="H1234">
        <f>A1234</f>
        <v>7745</v>
      </c>
      <c r="I1234" t="str">
        <f>CONCATENATE("N",RIGHT(B1234,5))</f>
        <v>N24037</v>
      </c>
      <c r="J1234" t="str">
        <f>C1234</f>
        <v>XL0_4953_0000</v>
      </c>
      <c r="K1234">
        <f>D1234*L1234</f>
        <v>0.26666666700000002</v>
      </c>
      <c r="L1234">
        <f>IF(LEFT(B1234,1)="F",_xlfn.IFNA(VLOOKUP(CONCATENATE("F",RIGHT(B:B,5),C:C),'F &amp; N Factors'!C:M,10,FALSE),1),_xlfn.IFNA(VLOOKUP(CONCATENATE("F",RIGHT(B:B,5),C:C),'F &amp; N Factors'!C:M,11,FALSE),1))</f>
        <v>1</v>
      </c>
      <c r="N1234">
        <f>SUMIFS(K:K,I:I,I:I,J:J,J:J)</f>
        <v>1.0000000010000001</v>
      </c>
      <c r="O1234" t="str">
        <f t="shared" si="59"/>
        <v/>
      </c>
    </row>
    <row r="1235" spans="1:15" x14ac:dyDescent="0.25">
      <c r="A1235">
        <v>7783</v>
      </c>
      <c r="B1235" t="s">
        <v>222</v>
      </c>
      <c r="C1235" t="s">
        <v>241</v>
      </c>
      <c r="D1235">
        <v>0.1</v>
      </c>
      <c r="E1235">
        <f t="shared" si="57"/>
        <v>0.99999999999999989</v>
      </c>
      <c r="F1235" t="str">
        <f t="shared" si="58"/>
        <v/>
      </c>
      <c r="H1235">
        <f>A1235</f>
        <v>7783</v>
      </c>
      <c r="I1235" t="str">
        <f>CONCATENATE("N",RIGHT(B1235,5))</f>
        <v>N24037</v>
      </c>
      <c r="J1235" t="str">
        <f>C1235</f>
        <v>XL0_4955_0000</v>
      </c>
      <c r="K1235">
        <f>D1235*L1235</f>
        <v>6.4708058036001589E-2</v>
      </c>
      <c r="L1235">
        <f>IF(LEFT(B1235,1)="F",_xlfn.IFNA(VLOOKUP(CONCATENATE("F",RIGHT(B:B,5),C:C),'F &amp; N Factors'!C:M,10,FALSE),1),_xlfn.IFNA(VLOOKUP(CONCATENATE("F",RIGHT(B:B,5),C:C),'F &amp; N Factors'!C:M,11,FALSE),1))</f>
        <v>0.64708058036001592</v>
      </c>
      <c r="N1235">
        <f>SUMIFS(K:K,I:I,I:I,J:J,J:J)</f>
        <v>1</v>
      </c>
      <c r="O1235" t="str">
        <f t="shared" si="59"/>
        <v/>
      </c>
    </row>
    <row r="1236" spans="1:15" x14ac:dyDescent="0.25">
      <c r="A1236">
        <v>7840</v>
      </c>
      <c r="B1236" t="s">
        <v>222</v>
      </c>
      <c r="C1236" t="s">
        <v>241</v>
      </c>
      <c r="D1236">
        <v>0.1</v>
      </c>
      <c r="E1236">
        <f t="shared" si="57"/>
        <v>0.99999999999999989</v>
      </c>
      <c r="F1236" t="str">
        <f t="shared" si="58"/>
        <v/>
      </c>
      <c r="H1236">
        <f>A1236</f>
        <v>7840</v>
      </c>
      <c r="I1236" t="str">
        <f>CONCATENATE("N",RIGHT(B1236,5))</f>
        <v>N24037</v>
      </c>
      <c r="J1236" t="str">
        <f>C1236</f>
        <v>XL0_4955_0000</v>
      </c>
      <c r="K1236">
        <f>D1236*L1236</f>
        <v>6.4708058036001589E-2</v>
      </c>
      <c r="L1236">
        <f>IF(LEFT(B1236,1)="F",_xlfn.IFNA(VLOOKUP(CONCATENATE("F",RIGHT(B:B,5),C:C),'F &amp; N Factors'!C:M,10,FALSE),1),_xlfn.IFNA(VLOOKUP(CONCATENATE("F",RIGHT(B:B,5),C:C),'F &amp; N Factors'!C:M,11,FALSE),1))</f>
        <v>0.64708058036001592</v>
      </c>
      <c r="N1236">
        <f>SUMIFS(K:K,I:I,I:I,J:J,J:J)</f>
        <v>1</v>
      </c>
      <c r="O1236" t="str">
        <f t="shared" si="59"/>
        <v/>
      </c>
    </row>
    <row r="1237" spans="1:15" x14ac:dyDescent="0.25">
      <c r="A1237">
        <v>7841</v>
      </c>
      <c r="B1237" t="s">
        <v>222</v>
      </c>
      <c r="C1237" t="s">
        <v>241</v>
      </c>
      <c r="D1237">
        <v>0.1</v>
      </c>
      <c r="E1237">
        <f t="shared" si="57"/>
        <v>0.99999999999999989</v>
      </c>
      <c r="F1237" t="str">
        <f t="shared" si="58"/>
        <v/>
      </c>
      <c r="H1237">
        <f>A1237</f>
        <v>7841</v>
      </c>
      <c r="I1237" t="str">
        <f>CONCATENATE("N",RIGHT(B1237,5))</f>
        <v>N24037</v>
      </c>
      <c r="J1237" t="str">
        <f>C1237</f>
        <v>XL0_4955_0000</v>
      </c>
      <c r="K1237">
        <f>D1237*L1237</f>
        <v>6.4708058036001589E-2</v>
      </c>
      <c r="L1237">
        <f>IF(LEFT(B1237,1)="F",_xlfn.IFNA(VLOOKUP(CONCATENATE("F",RIGHT(B:B,5),C:C),'F &amp; N Factors'!C:M,10,FALSE),1),_xlfn.IFNA(VLOOKUP(CONCATENATE("F",RIGHT(B:B,5),C:C),'F &amp; N Factors'!C:M,11,FALSE),1))</f>
        <v>0.64708058036001592</v>
      </c>
      <c r="N1237">
        <f>SUMIFS(K:K,I:I,I:I,J:J,J:J)</f>
        <v>1</v>
      </c>
      <c r="O1237" t="str">
        <f t="shared" si="59"/>
        <v/>
      </c>
    </row>
    <row r="1238" spans="1:15" x14ac:dyDescent="0.25">
      <c r="A1238">
        <v>7842</v>
      </c>
      <c r="B1238" t="s">
        <v>222</v>
      </c>
      <c r="C1238" t="s">
        <v>241</v>
      </c>
      <c r="D1238">
        <v>0.1</v>
      </c>
      <c r="E1238">
        <f t="shared" si="57"/>
        <v>0.99999999999999989</v>
      </c>
      <c r="F1238" t="str">
        <f t="shared" si="58"/>
        <v/>
      </c>
      <c r="H1238">
        <f>A1238</f>
        <v>7842</v>
      </c>
      <c r="I1238" t="str">
        <f>CONCATENATE("N",RIGHT(B1238,5))</f>
        <v>N24037</v>
      </c>
      <c r="J1238" t="str">
        <f>C1238</f>
        <v>XL0_4955_0000</v>
      </c>
      <c r="K1238">
        <f>D1238*L1238</f>
        <v>6.4708058036001589E-2</v>
      </c>
      <c r="L1238">
        <f>IF(LEFT(B1238,1)="F",_xlfn.IFNA(VLOOKUP(CONCATENATE("F",RIGHT(B:B,5),C:C),'F &amp; N Factors'!C:M,10,FALSE),1),_xlfn.IFNA(VLOOKUP(CONCATENATE("F",RIGHT(B:B,5),C:C),'F &amp; N Factors'!C:M,11,FALSE),1))</f>
        <v>0.64708058036001592</v>
      </c>
      <c r="N1238">
        <f>SUMIFS(K:K,I:I,I:I,J:J,J:J)</f>
        <v>1</v>
      </c>
      <c r="O1238" t="str">
        <f t="shared" si="59"/>
        <v/>
      </c>
    </row>
    <row r="1239" spans="1:15" x14ac:dyDescent="0.25">
      <c r="A1239">
        <v>7843</v>
      </c>
      <c r="B1239" t="s">
        <v>222</v>
      </c>
      <c r="C1239" t="s">
        <v>241</v>
      </c>
      <c r="D1239">
        <v>0.1</v>
      </c>
      <c r="E1239">
        <f t="shared" si="57"/>
        <v>0.99999999999999989</v>
      </c>
      <c r="F1239" t="str">
        <f t="shared" si="58"/>
        <v/>
      </c>
      <c r="H1239">
        <f>A1239</f>
        <v>7843</v>
      </c>
      <c r="I1239" t="str">
        <f>CONCATENATE("N",RIGHT(B1239,5))</f>
        <v>N24037</v>
      </c>
      <c r="J1239" t="str">
        <f>C1239</f>
        <v>XL0_4955_0000</v>
      </c>
      <c r="K1239">
        <f>D1239*L1239</f>
        <v>6.4708058036001589E-2</v>
      </c>
      <c r="L1239">
        <f>IF(LEFT(B1239,1)="F",_xlfn.IFNA(VLOOKUP(CONCATENATE("F",RIGHT(B:B,5),C:C),'F &amp; N Factors'!C:M,10,FALSE),1),_xlfn.IFNA(VLOOKUP(CONCATENATE("F",RIGHT(B:B,5),C:C),'F &amp; N Factors'!C:M,11,FALSE),1))</f>
        <v>0.64708058036001592</v>
      </c>
      <c r="N1239">
        <f>SUMIFS(K:K,I:I,I:I,J:J,J:J)</f>
        <v>1</v>
      </c>
      <c r="O1239" t="str">
        <f t="shared" si="59"/>
        <v/>
      </c>
    </row>
    <row r="1240" spans="1:15" x14ac:dyDescent="0.25">
      <c r="A1240">
        <v>7844</v>
      </c>
      <c r="B1240" t="s">
        <v>222</v>
      </c>
      <c r="C1240" t="s">
        <v>241</v>
      </c>
      <c r="D1240">
        <v>0.1</v>
      </c>
      <c r="E1240">
        <f t="shared" si="57"/>
        <v>0.99999999999999989</v>
      </c>
      <c r="F1240" t="str">
        <f t="shared" si="58"/>
        <v/>
      </c>
      <c r="H1240">
        <f>A1240</f>
        <v>7844</v>
      </c>
      <c r="I1240" t="str">
        <f>CONCATENATE("N",RIGHT(B1240,5))</f>
        <v>N24037</v>
      </c>
      <c r="J1240" t="str">
        <f>C1240</f>
        <v>XL0_4955_0000</v>
      </c>
      <c r="K1240">
        <f>D1240*L1240</f>
        <v>6.4708058036001589E-2</v>
      </c>
      <c r="L1240">
        <f>IF(LEFT(B1240,1)="F",_xlfn.IFNA(VLOOKUP(CONCATENATE("F",RIGHT(B:B,5),C:C),'F &amp; N Factors'!C:M,10,FALSE),1),_xlfn.IFNA(VLOOKUP(CONCATENATE("F",RIGHT(B:B,5),C:C),'F &amp; N Factors'!C:M,11,FALSE),1))</f>
        <v>0.64708058036001592</v>
      </c>
      <c r="N1240">
        <f>SUMIFS(K:K,I:I,I:I,J:J,J:J)</f>
        <v>1</v>
      </c>
      <c r="O1240" t="str">
        <f t="shared" si="59"/>
        <v/>
      </c>
    </row>
    <row r="1241" spans="1:15" x14ac:dyDescent="0.25">
      <c r="A1241">
        <v>7845</v>
      </c>
      <c r="B1241" t="s">
        <v>222</v>
      </c>
      <c r="C1241" t="s">
        <v>241</v>
      </c>
      <c r="D1241">
        <v>0.1</v>
      </c>
      <c r="E1241">
        <f t="shared" si="57"/>
        <v>0.99999999999999989</v>
      </c>
      <c r="F1241" t="str">
        <f t="shared" si="58"/>
        <v/>
      </c>
      <c r="H1241">
        <f>A1241</f>
        <v>7845</v>
      </c>
      <c r="I1241" t="str">
        <f>CONCATENATE("N",RIGHT(B1241,5))</f>
        <v>N24037</v>
      </c>
      <c r="J1241" t="str">
        <f>C1241</f>
        <v>XL0_4955_0000</v>
      </c>
      <c r="K1241">
        <f>D1241*L1241</f>
        <v>6.4708058036001589E-2</v>
      </c>
      <c r="L1241">
        <f>IF(LEFT(B1241,1)="F",_xlfn.IFNA(VLOOKUP(CONCATENATE("F",RIGHT(B:B,5),C:C),'F &amp; N Factors'!C:M,10,FALSE),1),_xlfn.IFNA(VLOOKUP(CONCATENATE("F",RIGHT(B:B,5),C:C),'F &amp; N Factors'!C:M,11,FALSE),1))</f>
        <v>0.64708058036001592</v>
      </c>
      <c r="N1241">
        <f>SUMIFS(K:K,I:I,I:I,J:J,J:J)</f>
        <v>1</v>
      </c>
      <c r="O1241" t="str">
        <f t="shared" si="59"/>
        <v/>
      </c>
    </row>
    <row r="1242" spans="1:15" x14ac:dyDescent="0.25">
      <c r="A1242">
        <v>7846</v>
      </c>
      <c r="B1242" t="s">
        <v>222</v>
      </c>
      <c r="C1242" t="s">
        <v>241</v>
      </c>
      <c r="D1242">
        <v>0.1</v>
      </c>
      <c r="E1242">
        <f t="shared" si="57"/>
        <v>0.99999999999999989</v>
      </c>
      <c r="F1242" t="str">
        <f t="shared" si="58"/>
        <v/>
      </c>
      <c r="H1242">
        <f>A1242</f>
        <v>7846</v>
      </c>
      <c r="I1242" t="str">
        <f>CONCATENATE("N",RIGHT(B1242,5))</f>
        <v>N24037</v>
      </c>
      <c r="J1242" t="str">
        <f>C1242</f>
        <v>XL0_4955_0000</v>
      </c>
      <c r="K1242">
        <f>D1242*L1242</f>
        <v>6.4708058036001589E-2</v>
      </c>
      <c r="L1242">
        <f>IF(LEFT(B1242,1)="F",_xlfn.IFNA(VLOOKUP(CONCATENATE("F",RIGHT(B:B,5),C:C),'F &amp; N Factors'!C:M,10,FALSE),1),_xlfn.IFNA(VLOOKUP(CONCATENATE("F",RIGHT(B:B,5),C:C),'F &amp; N Factors'!C:M,11,FALSE),1))</f>
        <v>0.64708058036001592</v>
      </c>
      <c r="N1242">
        <f>SUMIFS(K:K,I:I,I:I,J:J,J:J)</f>
        <v>1</v>
      </c>
      <c r="O1242" t="str">
        <f t="shared" si="59"/>
        <v/>
      </c>
    </row>
    <row r="1243" spans="1:15" x14ac:dyDescent="0.25">
      <c r="A1243">
        <v>7847</v>
      </c>
      <c r="B1243" t="s">
        <v>222</v>
      </c>
      <c r="C1243" t="s">
        <v>241</v>
      </c>
      <c r="D1243">
        <v>0.1</v>
      </c>
      <c r="E1243">
        <f t="shared" si="57"/>
        <v>0.99999999999999989</v>
      </c>
      <c r="F1243" t="str">
        <f t="shared" si="58"/>
        <v/>
      </c>
      <c r="H1243">
        <f>A1243</f>
        <v>7847</v>
      </c>
      <c r="I1243" t="str">
        <f>CONCATENATE("N",RIGHT(B1243,5))</f>
        <v>N24037</v>
      </c>
      <c r="J1243" t="str">
        <f>C1243</f>
        <v>XL0_4955_0000</v>
      </c>
      <c r="K1243">
        <f>D1243*L1243</f>
        <v>6.4708058036001589E-2</v>
      </c>
      <c r="L1243">
        <f>IF(LEFT(B1243,1)="F",_xlfn.IFNA(VLOOKUP(CONCATENATE("F",RIGHT(B:B,5),C:C),'F &amp; N Factors'!C:M,10,FALSE),1),_xlfn.IFNA(VLOOKUP(CONCATENATE("F",RIGHT(B:B,5),C:C),'F &amp; N Factors'!C:M,11,FALSE),1))</f>
        <v>0.64708058036001592</v>
      </c>
      <c r="N1243">
        <f>SUMIFS(K:K,I:I,I:I,J:J,J:J)</f>
        <v>1</v>
      </c>
      <c r="O1243" t="str">
        <f t="shared" si="59"/>
        <v/>
      </c>
    </row>
    <row r="1244" spans="1:15" x14ac:dyDescent="0.25">
      <c r="A1244">
        <v>7848</v>
      </c>
      <c r="B1244" t="s">
        <v>222</v>
      </c>
      <c r="C1244" t="s">
        <v>241</v>
      </c>
      <c r="D1244">
        <v>0.1</v>
      </c>
      <c r="E1244">
        <f t="shared" si="57"/>
        <v>0.99999999999999989</v>
      </c>
      <c r="F1244" t="str">
        <f t="shared" si="58"/>
        <v/>
      </c>
      <c r="H1244">
        <f>A1244</f>
        <v>7848</v>
      </c>
      <c r="I1244" t="str">
        <f>CONCATENATE("N",RIGHT(B1244,5))</f>
        <v>N24037</v>
      </c>
      <c r="J1244" t="str">
        <f>C1244</f>
        <v>XL0_4955_0000</v>
      </c>
      <c r="K1244">
        <f>D1244*L1244</f>
        <v>6.4708058036001589E-2</v>
      </c>
      <c r="L1244">
        <f>IF(LEFT(B1244,1)="F",_xlfn.IFNA(VLOOKUP(CONCATENATE("F",RIGHT(B:B,5),C:C),'F &amp; N Factors'!C:M,10,FALSE),1),_xlfn.IFNA(VLOOKUP(CONCATENATE("F",RIGHT(B:B,5),C:C),'F &amp; N Factors'!C:M,11,FALSE),1))</f>
        <v>0.64708058036001592</v>
      </c>
      <c r="N1244">
        <f>SUMIFS(K:K,I:I,I:I,J:J,J:J)</f>
        <v>1</v>
      </c>
      <c r="O1244" t="str">
        <f t="shared" si="59"/>
        <v/>
      </c>
    </row>
    <row r="1245" spans="1:15" x14ac:dyDescent="0.25">
      <c r="A1245">
        <v>7703</v>
      </c>
      <c r="B1245" t="s">
        <v>222</v>
      </c>
      <c r="C1245" t="s">
        <v>242</v>
      </c>
      <c r="D1245">
        <v>0.5</v>
      </c>
      <c r="E1245">
        <f t="shared" si="57"/>
        <v>1</v>
      </c>
      <c r="F1245" t="str">
        <f t="shared" si="58"/>
        <v/>
      </c>
      <c r="H1245">
        <f>A1245</f>
        <v>7703</v>
      </c>
      <c r="I1245" t="str">
        <f>CONCATENATE("N",RIGHT(B1245,5))</f>
        <v>N24037</v>
      </c>
      <c r="J1245" t="str">
        <f>C1245</f>
        <v>XL0_4956_0000</v>
      </c>
      <c r="K1245">
        <f>D1245*L1245</f>
        <v>3.1619335503314416E-2</v>
      </c>
      <c r="L1245">
        <f>IF(LEFT(B1245,1)="F",_xlfn.IFNA(VLOOKUP(CONCATENATE("F",RIGHT(B:B,5),C:C),'F &amp; N Factors'!C:M,10,FALSE),1),_xlfn.IFNA(VLOOKUP(CONCATENATE("F",RIGHT(B:B,5),C:C),'F &amp; N Factors'!C:M,11,FALSE),1))</f>
        <v>6.3238671006628833E-2</v>
      </c>
      <c r="N1245">
        <f>SUMIFS(K:K,I:I,I:I,J:J,J:J)</f>
        <v>1.0000000000000002</v>
      </c>
      <c r="O1245" t="str">
        <f t="shared" si="59"/>
        <v/>
      </c>
    </row>
    <row r="1246" spans="1:15" x14ac:dyDescent="0.25">
      <c r="A1246">
        <v>7746</v>
      </c>
      <c r="B1246" t="s">
        <v>222</v>
      </c>
      <c r="C1246" t="s">
        <v>242</v>
      </c>
      <c r="D1246">
        <v>6.25E-2</v>
      </c>
      <c r="E1246">
        <f t="shared" si="57"/>
        <v>1</v>
      </c>
      <c r="F1246" t="str">
        <f t="shared" si="58"/>
        <v/>
      </c>
      <c r="H1246">
        <f>A1246</f>
        <v>7746</v>
      </c>
      <c r="I1246" t="str">
        <f>CONCATENATE("N",RIGHT(B1246,5))</f>
        <v>N24037</v>
      </c>
      <c r="J1246" t="str">
        <f>C1246</f>
        <v>XL0_4956_0000</v>
      </c>
      <c r="K1246">
        <f>D1246*L1246</f>
        <v>3.952416937914302E-3</v>
      </c>
      <c r="L1246">
        <f>IF(LEFT(B1246,1)="F",_xlfn.IFNA(VLOOKUP(CONCATENATE("F",RIGHT(B:B,5),C:C),'F &amp; N Factors'!C:M,10,FALSE),1),_xlfn.IFNA(VLOOKUP(CONCATENATE("F",RIGHT(B:B,5),C:C),'F &amp; N Factors'!C:M,11,FALSE),1))</f>
        <v>6.3238671006628833E-2</v>
      </c>
      <c r="N1246">
        <f>SUMIFS(K:K,I:I,I:I,J:J,J:J)</f>
        <v>1.0000000000000002</v>
      </c>
      <c r="O1246" t="str">
        <f t="shared" si="59"/>
        <v/>
      </c>
    </row>
    <row r="1247" spans="1:15" x14ac:dyDescent="0.25">
      <c r="A1247">
        <v>7747</v>
      </c>
      <c r="B1247" t="s">
        <v>222</v>
      </c>
      <c r="C1247" t="s">
        <v>242</v>
      </c>
      <c r="D1247">
        <v>6.25E-2</v>
      </c>
      <c r="E1247">
        <f t="shared" si="57"/>
        <v>1</v>
      </c>
      <c r="F1247" t="str">
        <f t="shared" si="58"/>
        <v/>
      </c>
      <c r="H1247">
        <f>A1247</f>
        <v>7747</v>
      </c>
      <c r="I1247" t="str">
        <f>CONCATENATE("N",RIGHT(B1247,5))</f>
        <v>N24037</v>
      </c>
      <c r="J1247" t="str">
        <f>C1247</f>
        <v>XL0_4956_0000</v>
      </c>
      <c r="K1247">
        <f>D1247*L1247</f>
        <v>3.952416937914302E-3</v>
      </c>
      <c r="L1247">
        <f>IF(LEFT(B1247,1)="F",_xlfn.IFNA(VLOOKUP(CONCATENATE("F",RIGHT(B:B,5),C:C),'F &amp; N Factors'!C:M,10,FALSE),1),_xlfn.IFNA(VLOOKUP(CONCATENATE("F",RIGHT(B:B,5),C:C),'F &amp; N Factors'!C:M,11,FALSE),1))</f>
        <v>6.3238671006628833E-2</v>
      </c>
      <c r="N1247">
        <f>SUMIFS(K:K,I:I,I:I,J:J,J:J)</f>
        <v>1.0000000000000002</v>
      </c>
      <c r="O1247" t="str">
        <f t="shared" si="59"/>
        <v/>
      </c>
    </row>
    <row r="1248" spans="1:15" x14ac:dyDescent="0.25">
      <c r="A1248">
        <v>7748</v>
      </c>
      <c r="B1248" t="s">
        <v>222</v>
      </c>
      <c r="C1248" t="s">
        <v>242</v>
      </c>
      <c r="D1248">
        <v>6.25E-2</v>
      </c>
      <c r="E1248">
        <f t="shared" si="57"/>
        <v>1</v>
      </c>
      <c r="F1248" t="str">
        <f t="shared" si="58"/>
        <v/>
      </c>
      <c r="H1248">
        <f>A1248</f>
        <v>7748</v>
      </c>
      <c r="I1248" t="str">
        <f>CONCATENATE("N",RIGHT(B1248,5))</f>
        <v>N24037</v>
      </c>
      <c r="J1248" t="str">
        <f>C1248</f>
        <v>XL0_4956_0000</v>
      </c>
      <c r="K1248">
        <f>D1248*L1248</f>
        <v>3.952416937914302E-3</v>
      </c>
      <c r="L1248">
        <f>IF(LEFT(B1248,1)="F",_xlfn.IFNA(VLOOKUP(CONCATENATE("F",RIGHT(B:B,5),C:C),'F &amp; N Factors'!C:M,10,FALSE),1),_xlfn.IFNA(VLOOKUP(CONCATENATE("F",RIGHT(B:B,5),C:C),'F &amp; N Factors'!C:M,11,FALSE),1))</f>
        <v>6.3238671006628833E-2</v>
      </c>
      <c r="N1248">
        <f>SUMIFS(K:K,I:I,I:I,J:J,J:J)</f>
        <v>1.0000000000000002</v>
      </c>
      <c r="O1248" t="str">
        <f t="shared" si="59"/>
        <v/>
      </c>
    </row>
    <row r="1249" spans="1:15" x14ac:dyDescent="0.25">
      <c r="A1249">
        <v>7784</v>
      </c>
      <c r="B1249" t="s">
        <v>222</v>
      </c>
      <c r="C1249" t="s">
        <v>242</v>
      </c>
      <c r="D1249">
        <v>6.25E-2</v>
      </c>
      <c r="E1249">
        <f t="shared" si="57"/>
        <v>1</v>
      </c>
      <c r="F1249" t="str">
        <f t="shared" si="58"/>
        <v/>
      </c>
      <c r="H1249">
        <f>A1249</f>
        <v>7784</v>
      </c>
      <c r="I1249" t="str">
        <f>CONCATENATE("N",RIGHT(B1249,5))</f>
        <v>N24037</v>
      </c>
      <c r="J1249" t="str">
        <f>C1249</f>
        <v>XL0_4956_0000</v>
      </c>
      <c r="K1249">
        <f>D1249*L1249</f>
        <v>3.952416937914302E-3</v>
      </c>
      <c r="L1249">
        <f>IF(LEFT(B1249,1)="F",_xlfn.IFNA(VLOOKUP(CONCATENATE("F",RIGHT(B:B,5),C:C),'F &amp; N Factors'!C:M,10,FALSE),1),_xlfn.IFNA(VLOOKUP(CONCATENATE("F",RIGHT(B:B,5),C:C),'F &amp; N Factors'!C:M,11,FALSE),1))</f>
        <v>6.3238671006628833E-2</v>
      </c>
      <c r="N1249">
        <f>SUMIFS(K:K,I:I,I:I,J:J,J:J)</f>
        <v>1.0000000000000002</v>
      </c>
      <c r="O1249" t="str">
        <f t="shared" si="59"/>
        <v/>
      </c>
    </row>
    <row r="1250" spans="1:15" x14ac:dyDescent="0.25">
      <c r="A1250">
        <v>7849</v>
      </c>
      <c r="B1250" t="s">
        <v>222</v>
      </c>
      <c r="C1250" t="s">
        <v>242</v>
      </c>
      <c r="D1250">
        <v>6.25E-2</v>
      </c>
      <c r="E1250">
        <f t="shared" si="57"/>
        <v>1</v>
      </c>
      <c r="F1250" t="str">
        <f t="shared" si="58"/>
        <v/>
      </c>
      <c r="H1250">
        <f>A1250</f>
        <v>7849</v>
      </c>
      <c r="I1250" t="str">
        <f>CONCATENATE("N",RIGHT(B1250,5))</f>
        <v>N24037</v>
      </c>
      <c r="J1250" t="str">
        <f>C1250</f>
        <v>XL0_4956_0000</v>
      </c>
      <c r="K1250">
        <f>D1250*L1250</f>
        <v>3.952416937914302E-3</v>
      </c>
      <c r="L1250">
        <f>IF(LEFT(B1250,1)="F",_xlfn.IFNA(VLOOKUP(CONCATENATE("F",RIGHT(B:B,5),C:C),'F &amp; N Factors'!C:M,10,FALSE),1),_xlfn.IFNA(VLOOKUP(CONCATENATE("F",RIGHT(B:B,5),C:C),'F &amp; N Factors'!C:M,11,FALSE),1))</f>
        <v>6.3238671006628833E-2</v>
      </c>
      <c r="N1250">
        <f>SUMIFS(K:K,I:I,I:I,J:J,J:J)</f>
        <v>1.0000000000000002</v>
      </c>
      <c r="O1250" t="str">
        <f t="shared" si="59"/>
        <v/>
      </c>
    </row>
    <row r="1251" spans="1:15" x14ac:dyDescent="0.25">
      <c r="A1251">
        <v>7850</v>
      </c>
      <c r="B1251" t="s">
        <v>222</v>
      </c>
      <c r="C1251" t="s">
        <v>242</v>
      </c>
      <c r="D1251">
        <v>6.25E-2</v>
      </c>
      <c r="E1251">
        <f t="shared" si="57"/>
        <v>1</v>
      </c>
      <c r="F1251" t="str">
        <f t="shared" si="58"/>
        <v/>
      </c>
      <c r="H1251">
        <f>A1251</f>
        <v>7850</v>
      </c>
      <c r="I1251" t="str">
        <f>CONCATENATE("N",RIGHT(B1251,5))</f>
        <v>N24037</v>
      </c>
      <c r="J1251" t="str">
        <f>C1251</f>
        <v>XL0_4956_0000</v>
      </c>
      <c r="K1251">
        <f>D1251*L1251</f>
        <v>3.952416937914302E-3</v>
      </c>
      <c r="L1251">
        <f>IF(LEFT(B1251,1)="F",_xlfn.IFNA(VLOOKUP(CONCATENATE("F",RIGHT(B:B,5),C:C),'F &amp; N Factors'!C:M,10,FALSE),1),_xlfn.IFNA(VLOOKUP(CONCATENATE("F",RIGHT(B:B,5),C:C),'F &amp; N Factors'!C:M,11,FALSE),1))</f>
        <v>6.3238671006628833E-2</v>
      </c>
      <c r="N1251">
        <f>SUMIFS(K:K,I:I,I:I,J:J,J:J)</f>
        <v>1.0000000000000002</v>
      </c>
      <c r="O1251" t="str">
        <f t="shared" si="59"/>
        <v/>
      </c>
    </row>
    <row r="1252" spans="1:15" x14ac:dyDescent="0.25">
      <c r="A1252">
        <v>7851</v>
      </c>
      <c r="B1252" t="s">
        <v>222</v>
      </c>
      <c r="C1252" t="s">
        <v>242</v>
      </c>
      <c r="D1252">
        <v>6.25E-2</v>
      </c>
      <c r="E1252">
        <f t="shared" si="57"/>
        <v>1</v>
      </c>
      <c r="F1252" t="str">
        <f t="shared" si="58"/>
        <v/>
      </c>
      <c r="H1252">
        <f>A1252</f>
        <v>7851</v>
      </c>
      <c r="I1252" t="str">
        <f>CONCATENATE("N",RIGHT(B1252,5))</f>
        <v>N24037</v>
      </c>
      <c r="J1252" t="str">
        <f>C1252</f>
        <v>XL0_4956_0000</v>
      </c>
      <c r="K1252">
        <f>D1252*L1252</f>
        <v>3.952416937914302E-3</v>
      </c>
      <c r="L1252">
        <f>IF(LEFT(B1252,1)="F",_xlfn.IFNA(VLOOKUP(CONCATENATE("F",RIGHT(B:B,5),C:C),'F &amp; N Factors'!C:M,10,FALSE),1),_xlfn.IFNA(VLOOKUP(CONCATENATE("F",RIGHT(B:B,5),C:C),'F &amp; N Factors'!C:M,11,FALSE),1))</f>
        <v>6.3238671006628833E-2</v>
      </c>
      <c r="N1252">
        <f>SUMIFS(K:K,I:I,I:I,J:J,J:J)</f>
        <v>1.0000000000000002</v>
      </c>
      <c r="O1252" t="str">
        <f t="shared" si="59"/>
        <v/>
      </c>
    </row>
    <row r="1253" spans="1:15" x14ac:dyDescent="0.25">
      <c r="A1253">
        <v>7852</v>
      </c>
      <c r="B1253" t="s">
        <v>222</v>
      </c>
      <c r="C1253" t="s">
        <v>242</v>
      </c>
      <c r="D1253">
        <v>6.25E-2</v>
      </c>
      <c r="E1253">
        <f t="shared" si="57"/>
        <v>1</v>
      </c>
      <c r="F1253" t="str">
        <f t="shared" si="58"/>
        <v/>
      </c>
      <c r="H1253">
        <f>A1253</f>
        <v>7852</v>
      </c>
      <c r="I1253" t="str">
        <f>CONCATENATE("N",RIGHT(B1253,5))</f>
        <v>N24037</v>
      </c>
      <c r="J1253" t="str">
        <f>C1253</f>
        <v>XL0_4956_0000</v>
      </c>
      <c r="K1253">
        <f>D1253*L1253</f>
        <v>3.952416937914302E-3</v>
      </c>
      <c r="L1253">
        <f>IF(LEFT(B1253,1)="F",_xlfn.IFNA(VLOOKUP(CONCATENATE("F",RIGHT(B:B,5),C:C),'F &amp; N Factors'!C:M,10,FALSE),1),_xlfn.IFNA(VLOOKUP(CONCATENATE("F",RIGHT(B:B,5),C:C),'F &amp; N Factors'!C:M,11,FALSE),1))</f>
        <v>6.3238671006628833E-2</v>
      </c>
      <c r="N1253">
        <f>SUMIFS(K:K,I:I,I:I,J:J,J:J)</f>
        <v>1.0000000000000002</v>
      </c>
      <c r="O1253" t="str">
        <f t="shared" si="59"/>
        <v/>
      </c>
    </row>
    <row r="1254" spans="1:15" x14ac:dyDescent="0.25">
      <c r="A1254">
        <v>7819</v>
      </c>
      <c r="B1254" t="s">
        <v>222</v>
      </c>
      <c r="C1254" t="s">
        <v>140</v>
      </c>
      <c r="D1254">
        <v>0.33333333300000001</v>
      </c>
      <c r="E1254">
        <f t="shared" si="57"/>
        <v>0.99999999900000003</v>
      </c>
      <c r="F1254" t="str">
        <f t="shared" si="58"/>
        <v/>
      </c>
      <c r="H1254">
        <f>A1254</f>
        <v>7819</v>
      </c>
      <c r="I1254" t="str">
        <f>CONCATENATE("N",RIGHT(B1254,5))</f>
        <v>N24037</v>
      </c>
      <c r="J1254" t="str">
        <f>C1254</f>
        <v>XL0_5340_0000</v>
      </c>
      <c r="K1254">
        <f>D1254*L1254</f>
        <v>0.33333333300000001</v>
      </c>
      <c r="L1254">
        <f>IF(LEFT(B1254,1)="F",_xlfn.IFNA(VLOOKUP(CONCATENATE("F",RIGHT(B:B,5),C:C),'F &amp; N Factors'!C:M,10,FALSE),1),_xlfn.IFNA(VLOOKUP(CONCATENATE("F",RIGHT(B:B,5),C:C),'F &amp; N Factors'!C:M,11,FALSE),1))</f>
        <v>1</v>
      </c>
      <c r="N1254">
        <f>SUMIFS(K:K,I:I,I:I,J:J,J:J)</f>
        <v>0.99999999900000003</v>
      </c>
      <c r="O1254" t="str">
        <f t="shared" si="59"/>
        <v/>
      </c>
    </row>
    <row r="1255" spans="1:15" x14ac:dyDescent="0.25">
      <c r="A1255">
        <v>7894</v>
      </c>
      <c r="B1255" t="s">
        <v>222</v>
      </c>
      <c r="C1255" t="s">
        <v>140</v>
      </c>
      <c r="D1255">
        <v>0.33333333300000001</v>
      </c>
      <c r="E1255">
        <f t="shared" si="57"/>
        <v>0.99999999900000003</v>
      </c>
      <c r="F1255" t="str">
        <f t="shared" si="58"/>
        <v/>
      </c>
      <c r="H1255">
        <f>A1255</f>
        <v>7894</v>
      </c>
      <c r="I1255" t="str">
        <f>CONCATENATE("N",RIGHT(B1255,5))</f>
        <v>N24037</v>
      </c>
      <c r="J1255" t="str">
        <f>C1255</f>
        <v>XL0_5340_0000</v>
      </c>
      <c r="K1255">
        <f>D1255*L1255</f>
        <v>0.33333333300000001</v>
      </c>
      <c r="L1255">
        <f>IF(LEFT(B1255,1)="F",_xlfn.IFNA(VLOOKUP(CONCATENATE("F",RIGHT(B:B,5),C:C),'F &amp; N Factors'!C:M,10,FALSE),1),_xlfn.IFNA(VLOOKUP(CONCATENATE("F",RIGHT(B:B,5),C:C),'F &amp; N Factors'!C:M,11,FALSE),1))</f>
        <v>1</v>
      </c>
      <c r="N1255">
        <f>SUMIFS(K:K,I:I,I:I,J:J,J:J)</f>
        <v>0.99999999900000003</v>
      </c>
      <c r="O1255" t="str">
        <f t="shared" si="59"/>
        <v/>
      </c>
    </row>
    <row r="1256" spans="1:15" x14ac:dyDescent="0.25">
      <c r="A1256">
        <v>7895</v>
      </c>
      <c r="B1256" t="s">
        <v>222</v>
      </c>
      <c r="C1256" t="s">
        <v>140</v>
      </c>
      <c r="D1256">
        <v>0.33333333300000001</v>
      </c>
      <c r="E1256">
        <f t="shared" si="57"/>
        <v>0.99999999900000003</v>
      </c>
      <c r="F1256" t="str">
        <f t="shared" si="58"/>
        <v/>
      </c>
      <c r="H1256">
        <f>A1256</f>
        <v>7895</v>
      </c>
      <c r="I1256" t="str">
        <f>CONCATENATE("N",RIGHT(B1256,5))</f>
        <v>N24037</v>
      </c>
      <c r="J1256" t="str">
        <f>C1256</f>
        <v>XL0_5340_0000</v>
      </c>
      <c r="K1256">
        <f>D1256*L1256</f>
        <v>0.33333333300000001</v>
      </c>
      <c r="L1256">
        <f>IF(LEFT(B1256,1)="F",_xlfn.IFNA(VLOOKUP(CONCATENATE("F",RIGHT(B:B,5),C:C),'F &amp; N Factors'!C:M,10,FALSE),1),_xlfn.IFNA(VLOOKUP(CONCATENATE("F",RIGHT(B:B,5),C:C),'F &amp; N Factors'!C:M,11,FALSE),1))</f>
        <v>1</v>
      </c>
      <c r="N1256">
        <f>SUMIFS(K:K,I:I,I:I,J:J,J:J)</f>
        <v>0.99999999900000003</v>
      </c>
      <c r="O1256" t="str">
        <f t="shared" si="59"/>
        <v/>
      </c>
    </row>
    <row r="1257" spans="1:15" x14ac:dyDescent="0.25">
      <c r="A1257">
        <v>7820</v>
      </c>
      <c r="B1257" t="s">
        <v>222</v>
      </c>
      <c r="C1257" t="s">
        <v>243</v>
      </c>
      <c r="D1257">
        <v>0.5</v>
      </c>
      <c r="E1257">
        <f t="shared" si="57"/>
        <v>1</v>
      </c>
      <c r="F1257" t="str">
        <f t="shared" si="58"/>
        <v/>
      </c>
      <c r="H1257">
        <f>A1257</f>
        <v>7820</v>
      </c>
      <c r="I1257" t="str">
        <f>CONCATENATE("N",RIGHT(B1257,5))</f>
        <v>N24037</v>
      </c>
      <c r="J1257" t="str">
        <f>C1257</f>
        <v>XL0_5344_0000</v>
      </c>
      <c r="K1257">
        <f>D1257*L1257</f>
        <v>0.5</v>
      </c>
      <c r="L1257">
        <f>IF(LEFT(B1257,1)="F",_xlfn.IFNA(VLOOKUP(CONCATENATE("F",RIGHT(B:B,5),C:C),'F &amp; N Factors'!C:M,10,FALSE),1),_xlfn.IFNA(VLOOKUP(CONCATENATE("F",RIGHT(B:B,5),C:C),'F &amp; N Factors'!C:M,11,FALSE),1))</f>
        <v>1</v>
      </c>
      <c r="N1257">
        <f>SUMIFS(K:K,I:I,I:I,J:J,J:J)</f>
        <v>1</v>
      </c>
      <c r="O1257" t="str">
        <f t="shared" si="59"/>
        <v/>
      </c>
    </row>
    <row r="1258" spans="1:15" x14ac:dyDescent="0.25">
      <c r="A1258">
        <v>7821</v>
      </c>
      <c r="B1258" t="s">
        <v>222</v>
      </c>
      <c r="C1258" t="s">
        <v>243</v>
      </c>
      <c r="D1258">
        <v>0.5</v>
      </c>
      <c r="E1258">
        <f t="shared" si="57"/>
        <v>1</v>
      </c>
      <c r="F1258" t="str">
        <f t="shared" si="58"/>
        <v/>
      </c>
      <c r="H1258">
        <f>A1258</f>
        <v>7821</v>
      </c>
      <c r="I1258" t="str">
        <f>CONCATENATE("N",RIGHT(B1258,5))</f>
        <v>N24037</v>
      </c>
      <c r="J1258" t="str">
        <f>C1258</f>
        <v>XL0_5344_0000</v>
      </c>
      <c r="K1258">
        <f>D1258*L1258</f>
        <v>0.5</v>
      </c>
      <c r="L1258">
        <f>IF(LEFT(B1258,1)="F",_xlfn.IFNA(VLOOKUP(CONCATENATE("F",RIGHT(B:B,5),C:C),'F &amp; N Factors'!C:M,10,FALSE),1),_xlfn.IFNA(VLOOKUP(CONCATENATE("F",RIGHT(B:B,5),C:C),'F &amp; N Factors'!C:M,11,FALSE),1))</f>
        <v>1</v>
      </c>
      <c r="N1258">
        <f>SUMIFS(K:K,I:I,I:I,J:J,J:J)</f>
        <v>1</v>
      </c>
      <c r="O1258" t="str">
        <f t="shared" si="59"/>
        <v/>
      </c>
    </row>
    <row r="1259" spans="1:15" x14ac:dyDescent="0.25">
      <c r="A1259">
        <v>7822</v>
      </c>
      <c r="B1259" t="s">
        <v>222</v>
      </c>
      <c r="C1259" t="s">
        <v>244</v>
      </c>
      <c r="D1259">
        <v>0.111111111</v>
      </c>
      <c r="E1259">
        <f t="shared" si="57"/>
        <v>0.99999999900000014</v>
      </c>
      <c r="F1259" t="str">
        <f t="shared" si="58"/>
        <v/>
      </c>
      <c r="H1259">
        <f>A1259</f>
        <v>7822</v>
      </c>
      <c r="I1259" t="str">
        <f>CONCATENATE("N",RIGHT(B1259,5))</f>
        <v>N24037</v>
      </c>
      <c r="J1259" t="str">
        <f>C1259</f>
        <v>XL0_5347_0000</v>
      </c>
      <c r="K1259">
        <f>D1259*L1259</f>
        <v>0.111111111</v>
      </c>
      <c r="L1259">
        <f>IF(LEFT(B1259,1)="F",_xlfn.IFNA(VLOOKUP(CONCATENATE("F",RIGHT(B:B,5),C:C),'F &amp; N Factors'!C:M,10,FALSE),1),_xlfn.IFNA(VLOOKUP(CONCATENATE("F",RIGHT(B:B,5),C:C),'F &amp; N Factors'!C:M,11,FALSE),1))</f>
        <v>1</v>
      </c>
      <c r="N1259">
        <f>SUMIFS(K:K,I:I,I:I,J:J,J:J)</f>
        <v>0.99999999900000014</v>
      </c>
      <c r="O1259" t="str">
        <f t="shared" si="59"/>
        <v/>
      </c>
    </row>
    <row r="1260" spans="1:15" x14ac:dyDescent="0.25">
      <c r="A1260">
        <v>7823</v>
      </c>
      <c r="B1260" t="s">
        <v>222</v>
      </c>
      <c r="C1260" t="s">
        <v>244</v>
      </c>
      <c r="D1260">
        <v>0.111111111</v>
      </c>
      <c r="E1260">
        <f t="shared" si="57"/>
        <v>0.99999999900000014</v>
      </c>
      <c r="F1260" t="str">
        <f t="shared" si="58"/>
        <v/>
      </c>
      <c r="H1260">
        <f>A1260</f>
        <v>7823</v>
      </c>
      <c r="I1260" t="str">
        <f>CONCATENATE("N",RIGHT(B1260,5))</f>
        <v>N24037</v>
      </c>
      <c r="J1260" t="str">
        <f>C1260</f>
        <v>XL0_5347_0000</v>
      </c>
      <c r="K1260">
        <f>D1260*L1260</f>
        <v>0.111111111</v>
      </c>
      <c r="L1260">
        <f>IF(LEFT(B1260,1)="F",_xlfn.IFNA(VLOOKUP(CONCATENATE("F",RIGHT(B:B,5),C:C),'F &amp; N Factors'!C:M,10,FALSE),1),_xlfn.IFNA(VLOOKUP(CONCATENATE("F",RIGHT(B:B,5),C:C),'F &amp; N Factors'!C:M,11,FALSE),1))</f>
        <v>1</v>
      </c>
      <c r="N1260">
        <f>SUMIFS(K:K,I:I,I:I,J:J,J:J)</f>
        <v>0.99999999900000014</v>
      </c>
      <c r="O1260" t="str">
        <f t="shared" si="59"/>
        <v/>
      </c>
    </row>
    <row r="1261" spans="1:15" x14ac:dyDescent="0.25">
      <c r="A1261">
        <v>7824</v>
      </c>
      <c r="B1261" t="s">
        <v>222</v>
      </c>
      <c r="C1261" t="s">
        <v>244</v>
      </c>
      <c r="D1261">
        <v>0.111111111</v>
      </c>
      <c r="E1261">
        <f t="shared" si="57"/>
        <v>0.99999999900000014</v>
      </c>
      <c r="F1261" t="str">
        <f t="shared" si="58"/>
        <v/>
      </c>
      <c r="H1261">
        <f>A1261</f>
        <v>7824</v>
      </c>
      <c r="I1261" t="str">
        <f>CONCATENATE("N",RIGHT(B1261,5))</f>
        <v>N24037</v>
      </c>
      <c r="J1261" t="str">
        <f>C1261</f>
        <v>XL0_5347_0000</v>
      </c>
      <c r="K1261">
        <f>D1261*L1261</f>
        <v>0.111111111</v>
      </c>
      <c r="L1261">
        <f>IF(LEFT(B1261,1)="F",_xlfn.IFNA(VLOOKUP(CONCATENATE("F",RIGHT(B:B,5),C:C),'F &amp; N Factors'!C:M,10,FALSE),1),_xlfn.IFNA(VLOOKUP(CONCATENATE("F",RIGHT(B:B,5),C:C),'F &amp; N Factors'!C:M,11,FALSE),1))</f>
        <v>1</v>
      </c>
      <c r="N1261">
        <f>SUMIFS(K:K,I:I,I:I,J:J,J:J)</f>
        <v>0.99999999900000014</v>
      </c>
      <c r="O1261" t="str">
        <f t="shared" si="59"/>
        <v/>
      </c>
    </row>
    <row r="1262" spans="1:15" x14ac:dyDescent="0.25">
      <c r="A1262">
        <v>7825</v>
      </c>
      <c r="B1262" t="s">
        <v>222</v>
      </c>
      <c r="C1262" t="s">
        <v>244</v>
      </c>
      <c r="D1262">
        <v>0.111111111</v>
      </c>
      <c r="E1262">
        <f t="shared" si="57"/>
        <v>0.99999999900000014</v>
      </c>
      <c r="F1262" t="str">
        <f t="shared" si="58"/>
        <v/>
      </c>
      <c r="H1262">
        <f>A1262</f>
        <v>7825</v>
      </c>
      <c r="I1262" t="str">
        <f>CONCATENATE("N",RIGHT(B1262,5))</f>
        <v>N24037</v>
      </c>
      <c r="J1262" t="str">
        <f>C1262</f>
        <v>XL0_5347_0000</v>
      </c>
      <c r="K1262">
        <f>D1262*L1262</f>
        <v>0.111111111</v>
      </c>
      <c r="L1262">
        <f>IF(LEFT(B1262,1)="F",_xlfn.IFNA(VLOOKUP(CONCATENATE("F",RIGHT(B:B,5),C:C),'F &amp; N Factors'!C:M,10,FALSE),1),_xlfn.IFNA(VLOOKUP(CONCATENATE("F",RIGHT(B:B,5),C:C),'F &amp; N Factors'!C:M,11,FALSE),1))</f>
        <v>1</v>
      </c>
      <c r="N1262">
        <f>SUMIFS(K:K,I:I,I:I,J:J,J:J)</f>
        <v>0.99999999900000014</v>
      </c>
      <c r="O1262" t="str">
        <f t="shared" si="59"/>
        <v/>
      </c>
    </row>
    <row r="1263" spans="1:15" x14ac:dyDescent="0.25">
      <c r="A1263">
        <v>7826</v>
      </c>
      <c r="B1263" t="s">
        <v>222</v>
      </c>
      <c r="C1263" t="s">
        <v>244</v>
      </c>
      <c r="D1263">
        <v>0.111111111</v>
      </c>
      <c r="E1263">
        <f t="shared" si="57"/>
        <v>0.99999999900000014</v>
      </c>
      <c r="F1263" t="str">
        <f t="shared" si="58"/>
        <v/>
      </c>
      <c r="H1263">
        <f>A1263</f>
        <v>7826</v>
      </c>
      <c r="I1263" t="str">
        <f>CONCATENATE("N",RIGHT(B1263,5))</f>
        <v>N24037</v>
      </c>
      <c r="J1263" t="str">
        <f>C1263</f>
        <v>XL0_5347_0000</v>
      </c>
      <c r="K1263">
        <f>D1263*L1263</f>
        <v>0.111111111</v>
      </c>
      <c r="L1263">
        <f>IF(LEFT(B1263,1)="F",_xlfn.IFNA(VLOOKUP(CONCATENATE("F",RIGHT(B:B,5),C:C),'F &amp; N Factors'!C:M,10,FALSE),1),_xlfn.IFNA(VLOOKUP(CONCATENATE("F",RIGHT(B:B,5),C:C),'F &amp; N Factors'!C:M,11,FALSE),1))</f>
        <v>1</v>
      </c>
      <c r="N1263">
        <f>SUMIFS(K:K,I:I,I:I,J:J,J:J)</f>
        <v>0.99999999900000014</v>
      </c>
      <c r="O1263" t="str">
        <f t="shared" si="59"/>
        <v/>
      </c>
    </row>
    <row r="1264" spans="1:15" x14ac:dyDescent="0.25">
      <c r="A1264">
        <v>7827</v>
      </c>
      <c r="B1264" t="s">
        <v>222</v>
      </c>
      <c r="C1264" t="s">
        <v>244</v>
      </c>
      <c r="D1264">
        <v>0.111111111</v>
      </c>
      <c r="E1264">
        <f t="shared" si="57"/>
        <v>0.99999999900000014</v>
      </c>
      <c r="F1264" t="str">
        <f t="shared" si="58"/>
        <v/>
      </c>
      <c r="H1264">
        <f>A1264</f>
        <v>7827</v>
      </c>
      <c r="I1264" t="str">
        <f>CONCATENATE("N",RIGHT(B1264,5))</f>
        <v>N24037</v>
      </c>
      <c r="J1264" t="str">
        <f>C1264</f>
        <v>XL0_5347_0000</v>
      </c>
      <c r="K1264">
        <f>D1264*L1264</f>
        <v>0.111111111</v>
      </c>
      <c r="L1264">
        <f>IF(LEFT(B1264,1)="F",_xlfn.IFNA(VLOOKUP(CONCATENATE("F",RIGHT(B:B,5),C:C),'F &amp; N Factors'!C:M,10,FALSE),1),_xlfn.IFNA(VLOOKUP(CONCATENATE("F",RIGHT(B:B,5),C:C),'F &amp; N Factors'!C:M,11,FALSE),1))</f>
        <v>1</v>
      </c>
      <c r="N1264">
        <f>SUMIFS(K:K,I:I,I:I,J:J,J:J)</f>
        <v>0.99999999900000014</v>
      </c>
      <c r="O1264" t="str">
        <f t="shared" si="59"/>
        <v/>
      </c>
    </row>
    <row r="1265" spans="1:15" x14ac:dyDescent="0.25">
      <c r="A1265">
        <v>7828</v>
      </c>
      <c r="B1265" t="s">
        <v>222</v>
      </c>
      <c r="C1265" t="s">
        <v>244</v>
      </c>
      <c r="D1265">
        <v>0.111111111</v>
      </c>
      <c r="E1265">
        <f t="shared" si="57"/>
        <v>0.99999999900000014</v>
      </c>
      <c r="F1265" t="str">
        <f t="shared" si="58"/>
        <v/>
      </c>
      <c r="H1265">
        <f>A1265</f>
        <v>7828</v>
      </c>
      <c r="I1265" t="str">
        <f>CONCATENATE("N",RIGHT(B1265,5))</f>
        <v>N24037</v>
      </c>
      <c r="J1265" t="str">
        <f>C1265</f>
        <v>XL0_5347_0000</v>
      </c>
      <c r="K1265">
        <f>D1265*L1265</f>
        <v>0.111111111</v>
      </c>
      <c r="L1265">
        <f>IF(LEFT(B1265,1)="F",_xlfn.IFNA(VLOOKUP(CONCATENATE("F",RIGHT(B:B,5),C:C),'F &amp; N Factors'!C:M,10,FALSE),1),_xlfn.IFNA(VLOOKUP(CONCATENATE("F",RIGHT(B:B,5),C:C),'F &amp; N Factors'!C:M,11,FALSE),1))</f>
        <v>1</v>
      </c>
      <c r="N1265">
        <f>SUMIFS(K:K,I:I,I:I,J:J,J:J)</f>
        <v>0.99999999900000014</v>
      </c>
      <c r="O1265" t="str">
        <f t="shared" si="59"/>
        <v/>
      </c>
    </row>
    <row r="1266" spans="1:15" x14ac:dyDescent="0.25">
      <c r="A1266">
        <v>7829</v>
      </c>
      <c r="B1266" t="s">
        <v>222</v>
      </c>
      <c r="C1266" t="s">
        <v>244</v>
      </c>
      <c r="D1266">
        <v>0.111111111</v>
      </c>
      <c r="E1266">
        <f t="shared" si="57"/>
        <v>0.99999999900000014</v>
      </c>
      <c r="F1266" t="str">
        <f t="shared" si="58"/>
        <v/>
      </c>
      <c r="H1266">
        <f>A1266</f>
        <v>7829</v>
      </c>
      <c r="I1266" t="str">
        <f>CONCATENATE("N",RIGHT(B1266,5))</f>
        <v>N24037</v>
      </c>
      <c r="J1266" t="str">
        <f>C1266</f>
        <v>XL0_5347_0000</v>
      </c>
      <c r="K1266">
        <f>D1266*L1266</f>
        <v>0.111111111</v>
      </c>
      <c r="L1266">
        <f>IF(LEFT(B1266,1)="F",_xlfn.IFNA(VLOOKUP(CONCATENATE("F",RIGHT(B:B,5),C:C),'F &amp; N Factors'!C:M,10,FALSE),1),_xlfn.IFNA(VLOOKUP(CONCATENATE("F",RIGHT(B:B,5),C:C),'F &amp; N Factors'!C:M,11,FALSE),1))</f>
        <v>1</v>
      </c>
      <c r="N1266">
        <f>SUMIFS(K:K,I:I,I:I,J:J,J:J)</f>
        <v>0.99999999900000014</v>
      </c>
      <c r="O1266" t="str">
        <f t="shared" si="59"/>
        <v/>
      </c>
    </row>
    <row r="1267" spans="1:15" x14ac:dyDescent="0.25">
      <c r="A1267">
        <v>7830</v>
      </c>
      <c r="B1267" t="s">
        <v>222</v>
      </c>
      <c r="C1267" t="s">
        <v>244</v>
      </c>
      <c r="D1267">
        <v>0.111111111</v>
      </c>
      <c r="E1267">
        <f t="shared" si="57"/>
        <v>0.99999999900000014</v>
      </c>
      <c r="F1267" t="str">
        <f t="shared" si="58"/>
        <v/>
      </c>
      <c r="H1267">
        <f>A1267</f>
        <v>7830</v>
      </c>
      <c r="I1267" t="str">
        <f>CONCATENATE("N",RIGHT(B1267,5))</f>
        <v>N24037</v>
      </c>
      <c r="J1267" t="str">
        <f>C1267</f>
        <v>XL0_5347_0000</v>
      </c>
      <c r="K1267">
        <f>D1267*L1267</f>
        <v>0.111111111</v>
      </c>
      <c r="L1267">
        <f>IF(LEFT(B1267,1)="F",_xlfn.IFNA(VLOOKUP(CONCATENATE("F",RIGHT(B:B,5),C:C),'F &amp; N Factors'!C:M,10,FALSE),1),_xlfn.IFNA(VLOOKUP(CONCATENATE("F",RIGHT(B:B,5),C:C),'F &amp; N Factors'!C:M,11,FALSE),1))</f>
        <v>1</v>
      </c>
      <c r="N1267">
        <f>SUMIFS(K:K,I:I,I:I,J:J,J:J)</f>
        <v>0.99999999900000014</v>
      </c>
      <c r="O1267" t="str">
        <f t="shared" si="59"/>
        <v/>
      </c>
    </row>
    <row r="1268" spans="1:15" x14ac:dyDescent="0.25">
      <c r="A1268">
        <v>7831</v>
      </c>
      <c r="B1268" t="s">
        <v>222</v>
      </c>
      <c r="C1268" t="s">
        <v>245</v>
      </c>
      <c r="D1268">
        <v>0.125</v>
      </c>
      <c r="E1268">
        <f t="shared" si="57"/>
        <v>1</v>
      </c>
      <c r="F1268" t="str">
        <f t="shared" si="58"/>
        <v/>
      </c>
      <c r="H1268">
        <f>A1268</f>
        <v>7831</v>
      </c>
      <c r="I1268" t="str">
        <f>CONCATENATE("N",RIGHT(B1268,5))</f>
        <v>N24037</v>
      </c>
      <c r="J1268" t="str">
        <f>C1268</f>
        <v>XL0_5349_0000</v>
      </c>
      <c r="K1268">
        <f>D1268*L1268</f>
        <v>0.125</v>
      </c>
      <c r="L1268">
        <f>IF(LEFT(B1268,1)="F",_xlfn.IFNA(VLOOKUP(CONCATENATE("F",RIGHT(B:B,5),C:C),'F &amp; N Factors'!C:M,10,FALSE),1),_xlfn.IFNA(VLOOKUP(CONCATENATE("F",RIGHT(B:B,5),C:C),'F &amp; N Factors'!C:M,11,FALSE),1))</f>
        <v>1</v>
      </c>
      <c r="N1268">
        <f>SUMIFS(K:K,I:I,I:I,J:J,J:J)</f>
        <v>1</v>
      </c>
      <c r="O1268" t="str">
        <f t="shared" si="59"/>
        <v/>
      </c>
    </row>
    <row r="1269" spans="1:15" x14ac:dyDescent="0.25">
      <c r="A1269">
        <v>7832</v>
      </c>
      <c r="B1269" t="s">
        <v>222</v>
      </c>
      <c r="C1269" t="s">
        <v>245</v>
      </c>
      <c r="D1269">
        <v>0.125</v>
      </c>
      <c r="E1269">
        <f t="shared" si="57"/>
        <v>1</v>
      </c>
      <c r="F1269" t="str">
        <f t="shared" si="58"/>
        <v/>
      </c>
      <c r="H1269">
        <f>A1269</f>
        <v>7832</v>
      </c>
      <c r="I1269" t="str">
        <f>CONCATENATE("N",RIGHT(B1269,5))</f>
        <v>N24037</v>
      </c>
      <c r="J1269" t="str">
        <f>C1269</f>
        <v>XL0_5349_0000</v>
      </c>
      <c r="K1269">
        <f>D1269*L1269</f>
        <v>0.125</v>
      </c>
      <c r="L1269">
        <f>IF(LEFT(B1269,1)="F",_xlfn.IFNA(VLOOKUP(CONCATENATE("F",RIGHT(B:B,5),C:C),'F &amp; N Factors'!C:M,10,FALSE),1),_xlfn.IFNA(VLOOKUP(CONCATENATE("F",RIGHT(B:B,5),C:C),'F &amp; N Factors'!C:M,11,FALSE),1))</f>
        <v>1</v>
      </c>
      <c r="N1269">
        <f>SUMIFS(K:K,I:I,I:I,J:J,J:J)</f>
        <v>1</v>
      </c>
      <c r="O1269" t="str">
        <f t="shared" si="59"/>
        <v/>
      </c>
    </row>
    <row r="1270" spans="1:15" x14ac:dyDescent="0.25">
      <c r="A1270">
        <v>7833</v>
      </c>
      <c r="B1270" t="s">
        <v>222</v>
      </c>
      <c r="C1270" t="s">
        <v>245</v>
      </c>
      <c r="D1270">
        <v>0.125</v>
      </c>
      <c r="E1270">
        <f t="shared" si="57"/>
        <v>1</v>
      </c>
      <c r="F1270" t="str">
        <f t="shared" si="58"/>
        <v/>
      </c>
      <c r="H1270">
        <f>A1270</f>
        <v>7833</v>
      </c>
      <c r="I1270" t="str">
        <f>CONCATENATE("N",RIGHT(B1270,5))</f>
        <v>N24037</v>
      </c>
      <c r="J1270" t="str">
        <f>C1270</f>
        <v>XL0_5349_0000</v>
      </c>
      <c r="K1270">
        <f>D1270*L1270</f>
        <v>0.125</v>
      </c>
      <c r="L1270">
        <f>IF(LEFT(B1270,1)="F",_xlfn.IFNA(VLOOKUP(CONCATENATE("F",RIGHT(B:B,5),C:C),'F &amp; N Factors'!C:M,10,FALSE),1),_xlfn.IFNA(VLOOKUP(CONCATENATE("F",RIGHT(B:B,5),C:C),'F &amp; N Factors'!C:M,11,FALSE),1))</f>
        <v>1</v>
      </c>
      <c r="N1270">
        <f>SUMIFS(K:K,I:I,I:I,J:J,J:J)</f>
        <v>1</v>
      </c>
      <c r="O1270" t="str">
        <f t="shared" si="59"/>
        <v/>
      </c>
    </row>
    <row r="1271" spans="1:15" x14ac:dyDescent="0.25">
      <c r="A1271">
        <v>7834</v>
      </c>
      <c r="B1271" t="s">
        <v>222</v>
      </c>
      <c r="C1271" t="s">
        <v>245</v>
      </c>
      <c r="D1271">
        <v>0.125</v>
      </c>
      <c r="E1271">
        <f t="shared" si="57"/>
        <v>1</v>
      </c>
      <c r="F1271" t="str">
        <f t="shared" si="58"/>
        <v/>
      </c>
      <c r="H1271">
        <f>A1271</f>
        <v>7834</v>
      </c>
      <c r="I1271" t="str">
        <f>CONCATENATE("N",RIGHT(B1271,5))</f>
        <v>N24037</v>
      </c>
      <c r="J1271" t="str">
        <f>C1271</f>
        <v>XL0_5349_0000</v>
      </c>
      <c r="K1271">
        <f>D1271*L1271</f>
        <v>0.125</v>
      </c>
      <c r="L1271">
        <f>IF(LEFT(B1271,1)="F",_xlfn.IFNA(VLOOKUP(CONCATENATE("F",RIGHT(B:B,5),C:C),'F &amp; N Factors'!C:M,10,FALSE),1),_xlfn.IFNA(VLOOKUP(CONCATENATE("F",RIGHT(B:B,5),C:C),'F &amp; N Factors'!C:M,11,FALSE),1))</f>
        <v>1</v>
      </c>
      <c r="N1271">
        <f>SUMIFS(K:K,I:I,I:I,J:J,J:J)</f>
        <v>1</v>
      </c>
      <c r="O1271" t="str">
        <f t="shared" si="59"/>
        <v/>
      </c>
    </row>
    <row r="1272" spans="1:15" x14ac:dyDescent="0.25">
      <c r="A1272">
        <v>7835</v>
      </c>
      <c r="B1272" t="s">
        <v>222</v>
      </c>
      <c r="C1272" t="s">
        <v>245</v>
      </c>
      <c r="D1272">
        <v>0.125</v>
      </c>
      <c r="E1272">
        <f t="shared" si="57"/>
        <v>1</v>
      </c>
      <c r="F1272" t="str">
        <f t="shared" si="58"/>
        <v/>
      </c>
      <c r="H1272">
        <f>A1272</f>
        <v>7835</v>
      </c>
      <c r="I1272" t="str">
        <f>CONCATENATE("N",RIGHT(B1272,5))</f>
        <v>N24037</v>
      </c>
      <c r="J1272" t="str">
        <f>C1272</f>
        <v>XL0_5349_0000</v>
      </c>
      <c r="K1272">
        <f>D1272*L1272</f>
        <v>0.125</v>
      </c>
      <c r="L1272">
        <f>IF(LEFT(B1272,1)="F",_xlfn.IFNA(VLOOKUP(CONCATENATE("F",RIGHT(B:B,5),C:C),'F &amp; N Factors'!C:M,10,FALSE),1),_xlfn.IFNA(VLOOKUP(CONCATENATE("F",RIGHT(B:B,5),C:C),'F &amp; N Factors'!C:M,11,FALSE),1))</f>
        <v>1</v>
      </c>
      <c r="N1272">
        <f>SUMIFS(K:K,I:I,I:I,J:J,J:J)</f>
        <v>1</v>
      </c>
      <c r="O1272" t="str">
        <f t="shared" si="59"/>
        <v/>
      </c>
    </row>
    <row r="1273" spans="1:15" x14ac:dyDescent="0.25">
      <c r="A1273">
        <v>7836</v>
      </c>
      <c r="B1273" t="s">
        <v>222</v>
      </c>
      <c r="C1273" t="s">
        <v>245</v>
      </c>
      <c r="D1273">
        <v>0.125</v>
      </c>
      <c r="E1273">
        <f t="shared" si="57"/>
        <v>1</v>
      </c>
      <c r="F1273" t="str">
        <f t="shared" si="58"/>
        <v/>
      </c>
      <c r="H1273">
        <f>A1273</f>
        <v>7836</v>
      </c>
      <c r="I1273" t="str">
        <f>CONCATENATE("N",RIGHT(B1273,5))</f>
        <v>N24037</v>
      </c>
      <c r="J1273" t="str">
        <f>C1273</f>
        <v>XL0_5349_0000</v>
      </c>
      <c r="K1273">
        <f>D1273*L1273</f>
        <v>0.125</v>
      </c>
      <c r="L1273">
        <f>IF(LEFT(B1273,1)="F",_xlfn.IFNA(VLOOKUP(CONCATENATE("F",RIGHT(B:B,5),C:C),'F &amp; N Factors'!C:M,10,FALSE),1),_xlfn.IFNA(VLOOKUP(CONCATENATE("F",RIGHT(B:B,5),C:C),'F &amp; N Factors'!C:M,11,FALSE),1))</f>
        <v>1</v>
      </c>
      <c r="N1273">
        <f>SUMIFS(K:K,I:I,I:I,J:J,J:J)</f>
        <v>1</v>
      </c>
      <c r="O1273" t="str">
        <f t="shared" si="59"/>
        <v/>
      </c>
    </row>
    <row r="1274" spans="1:15" x14ac:dyDescent="0.25">
      <c r="A1274">
        <v>7837</v>
      </c>
      <c r="B1274" t="s">
        <v>222</v>
      </c>
      <c r="C1274" t="s">
        <v>245</v>
      </c>
      <c r="D1274">
        <v>0.125</v>
      </c>
      <c r="E1274">
        <f t="shared" si="57"/>
        <v>1</v>
      </c>
      <c r="F1274" t="str">
        <f t="shared" si="58"/>
        <v/>
      </c>
      <c r="H1274">
        <f>A1274</f>
        <v>7837</v>
      </c>
      <c r="I1274" t="str">
        <f>CONCATENATE("N",RIGHT(B1274,5))</f>
        <v>N24037</v>
      </c>
      <c r="J1274" t="str">
        <f>C1274</f>
        <v>XL0_5349_0000</v>
      </c>
      <c r="K1274">
        <f>D1274*L1274</f>
        <v>0.125</v>
      </c>
      <c r="L1274">
        <f>IF(LEFT(B1274,1)="F",_xlfn.IFNA(VLOOKUP(CONCATENATE("F",RIGHT(B:B,5),C:C),'F &amp; N Factors'!C:M,10,FALSE),1),_xlfn.IFNA(VLOOKUP(CONCATENATE("F",RIGHT(B:B,5),C:C),'F &amp; N Factors'!C:M,11,FALSE),1))</f>
        <v>1</v>
      </c>
      <c r="N1274">
        <f>SUMIFS(K:K,I:I,I:I,J:J,J:J)</f>
        <v>1</v>
      </c>
      <c r="O1274" t="str">
        <f t="shared" si="59"/>
        <v/>
      </c>
    </row>
    <row r="1275" spans="1:15" x14ac:dyDescent="0.25">
      <c r="A1275">
        <v>7838</v>
      </c>
      <c r="B1275" t="s">
        <v>222</v>
      </c>
      <c r="C1275" t="s">
        <v>245</v>
      </c>
      <c r="D1275">
        <v>0.125</v>
      </c>
      <c r="E1275">
        <f t="shared" si="57"/>
        <v>1</v>
      </c>
      <c r="F1275" t="str">
        <f t="shared" si="58"/>
        <v/>
      </c>
      <c r="H1275">
        <f>A1275</f>
        <v>7838</v>
      </c>
      <c r="I1275" t="str">
        <f>CONCATENATE("N",RIGHT(B1275,5))</f>
        <v>N24037</v>
      </c>
      <c r="J1275" t="str">
        <f>C1275</f>
        <v>XL0_5349_0000</v>
      </c>
      <c r="K1275">
        <f>D1275*L1275</f>
        <v>0.125</v>
      </c>
      <c r="L1275">
        <f>IF(LEFT(B1275,1)="F",_xlfn.IFNA(VLOOKUP(CONCATENATE("F",RIGHT(B:B,5),C:C),'F &amp; N Factors'!C:M,10,FALSE),1),_xlfn.IFNA(VLOOKUP(CONCATENATE("F",RIGHT(B:B,5),C:C),'F &amp; N Factors'!C:M,11,FALSE),1))</f>
        <v>1</v>
      </c>
      <c r="N1275">
        <f>SUMIFS(K:K,I:I,I:I,J:J,J:J)</f>
        <v>1</v>
      </c>
      <c r="O1275" t="str">
        <f t="shared" si="59"/>
        <v/>
      </c>
    </row>
    <row r="1276" spans="1:15" x14ac:dyDescent="0.25">
      <c r="A1276">
        <v>7518</v>
      </c>
      <c r="B1276" t="s">
        <v>246</v>
      </c>
      <c r="C1276" t="s">
        <v>247</v>
      </c>
      <c r="D1276">
        <v>0.08</v>
      </c>
      <c r="E1276">
        <f t="shared" si="57"/>
        <v>1</v>
      </c>
      <c r="F1276" t="str">
        <f t="shared" si="58"/>
        <v/>
      </c>
      <c r="H1276">
        <f>A1276</f>
        <v>7518</v>
      </c>
      <c r="I1276" t="str">
        <f>CONCATENATE("N",RIGHT(B1276,5))</f>
        <v>N24039</v>
      </c>
      <c r="J1276" t="str">
        <f>C1276</f>
        <v>EL0_5761_0000</v>
      </c>
      <c r="K1276">
        <f>D1276*L1276</f>
        <v>0.08</v>
      </c>
      <c r="L1276">
        <f>IF(LEFT(B1276,1)="F",_xlfn.IFNA(VLOOKUP(CONCATENATE("F",RIGHT(B:B,5),C:C),'F &amp; N Factors'!C:M,10,FALSE),1),_xlfn.IFNA(VLOOKUP(CONCATENATE("F",RIGHT(B:B,5),C:C),'F &amp; N Factors'!C:M,11,FALSE),1))</f>
        <v>1</v>
      </c>
      <c r="N1276">
        <f>SUMIFS(K:K,I:I,I:I,J:J,J:J)</f>
        <v>1</v>
      </c>
      <c r="O1276" t="str">
        <f t="shared" si="59"/>
        <v/>
      </c>
    </row>
    <row r="1277" spans="1:15" x14ac:dyDescent="0.25">
      <c r="A1277">
        <v>7566</v>
      </c>
      <c r="B1277" t="s">
        <v>246</v>
      </c>
      <c r="C1277" t="s">
        <v>247</v>
      </c>
      <c r="D1277">
        <v>0.1</v>
      </c>
      <c r="E1277">
        <f t="shared" si="57"/>
        <v>1</v>
      </c>
      <c r="F1277" t="str">
        <f t="shared" si="58"/>
        <v/>
      </c>
      <c r="H1277">
        <f>A1277</f>
        <v>7566</v>
      </c>
      <c r="I1277" t="str">
        <f>CONCATENATE("N",RIGHT(B1277,5))</f>
        <v>N24039</v>
      </c>
      <c r="J1277" t="str">
        <f>C1277</f>
        <v>EL0_5761_0000</v>
      </c>
      <c r="K1277">
        <f>D1277*L1277</f>
        <v>0.1</v>
      </c>
      <c r="L1277">
        <f>IF(LEFT(B1277,1)="F",_xlfn.IFNA(VLOOKUP(CONCATENATE("F",RIGHT(B:B,5),C:C),'F &amp; N Factors'!C:M,10,FALSE),1),_xlfn.IFNA(VLOOKUP(CONCATENATE("F",RIGHT(B:B,5),C:C),'F &amp; N Factors'!C:M,11,FALSE),1))</f>
        <v>1</v>
      </c>
      <c r="N1277">
        <f>SUMIFS(K:K,I:I,I:I,J:J,J:J)</f>
        <v>1</v>
      </c>
      <c r="O1277" t="str">
        <f t="shared" si="59"/>
        <v/>
      </c>
    </row>
    <row r="1278" spans="1:15" x14ac:dyDescent="0.25">
      <c r="A1278">
        <v>7612</v>
      </c>
      <c r="B1278" t="s">
        <v>246</v>
      </c>
      <c r="C1278" t="s">
        <v>247</v>
      </c>
      <c r="D1278">
        <v>0.2</v>
      </c>
      <c r="E1278">
        <f t="shared" si="57"/>
        <v>1</v>
      </c>
      <c r="F1278" t="str">
        <f t="shared" si="58"/>
        <v/>
      </c>
      <c r="H1278">
        <f>A1278</f>
        <v>7612</v>
      </c>
      <c r="I1278" t="str">
        <f>CONCATENATE("N",RIGHT(B1278,5))</f>
        <v>N24039</v>
      </c>
      <c r="J1278" t="str">
        <f>C1278</f>
        <v>EL0_5761_0000</v>
      </c>
      <c r="K1278">
        <f>D1278*L1278</f>
        <v>0.2</v>
      </c>
      <c r="L1278">
        <f>IF(LEFT(B1278,1)="F",_xlfn.IFNA(VLOOKUP(CONCATENATE("F",RIGHT(B:B,5),C:C),'F &amp; N Factors'!C:M,10,FALSE),1),_xlfn.IFNA(VLOOKUP(CONCATENATE("F",RIGHT(B:B,5),C:C),'F &amp; N Factors'!C:M,11,FALSE),1))</f>
        <v>1</v>
      </c>
      <c r="N1278">
        <f>SUMIFS(K:K,I:I,I:I,J:J,J:J)</f>
        <v>1</v>
      </c>
      <c r="O1278" t="str">
        <f t="shared" si="59"/>
        <v/>
      </c>
    </row>
    <row r="1279" spans="1:15" x14ac:dyDescent="0.25">
      <c r="A1279">
        <v>7658</v>
      </c>
      <c r="B1279" t="s">
        <v>246</v>
      </c>
      <c r="C1279" t="s">
        <v>247</v>
      </c>
      <c r="D1279">
        <v>0.6</v>
      </c>
      <c r="E1279">
        <f t="shared" si="57"/>
        <v>1</v>
      </c>
      <c r="F1279" t="str">
        <f t="shared" si="58"/>
        <v/>
      </c>
      <c r="H1279">
        <f>A1279</f>
        <v>7658</v>
      </c>
      <c r="I1279" t="str">
        <f>CONCATENATE("N",RIGHT(B1279,5))</f>
        <v>N24039</v>
      </c>
      <c r="J1279" t="str">
        <f>C1279</f>
        <v>EL0_5761_0000</v>
      </c>
      <c r="K1279">
        <f>D1279*L1279</f>
        <v>0.6</v>
      </c>
      <c r="L1279">
        <f>IF(LEFT(B1279,1)="F",_xlfn.IFNA(VLOOKUP(CONCATENATE("F",RIGHT(B:B,5),C:C),'F &amp; N Factors'!C:M,10,FALSE),1),_xlfn.IFNA(VLOOKUP(CONCATENATE("F",RIGHT(B:B,5),C:C),'F &amp; N Factors'!C:M,11,FALSE),1))</f>
        <v>1</v>
      </c>
      <c r="N1279">
        <f>SUMIFS(K:K,I:I,I:I,J:J,J:J)</f>
        <v>1</v>
      </c>
      <c r="O1279" t="str">
        <f t="shared" si="59"/>
        <v/>
      </c>
    </row>
    <row r="1280" spans="1:15" x14ac:dyDescent="0.25">
      <c r="A1280">
        <v>7701</v>
      </c>
      <c r="B1280" t="s">
        <v>246</v>
      </c>
      <c r="C1280" t="s">
        <v>247</v>
      </c>
      <c r="D1280">
        <v>0.02</v>
      </c>
      <c r="E1280">
        <f t="shared" si="57"/>
        <v>1</v>
      </c>
      <c r="F1280" t="str">
        <f t="shared" si="58"/>
        <v/>
      </c>
      <c r="H1280">
        <f>A1280</f>
        <v>7701</v>
      </c>
      <c r="I1280" t="str">
        <f>CONCATENATE("N",RIGHT(B1280,5))</f>
        <v>N24039</v>
      </c>
      <c r="J1280" t="str">
        <f>C1280</f>
        <v>EL0_5761_0000</v>
      </c>
      <c r="K1280">
        <f>D1280*L1280</f>
        <v>0.02</v>
      </c>
      <c r="L1280">
        <f>IF(LEFT(B1280,1)="F",_xlfn.IFNA(VLOOKUP(CONCATENATE("F",RIGHT(B:B,5),C:C),'F &amp; N Factors'!C:M,10,FALSE),1),_xlfn.IFNA(VLOOKUP(CONCATENATE("F",RIGHT(B:B,5),C:C),'F &amp; N Factors'!C:M,11,FALSE),1))</f>
        <v>1</v>
      </c>
      <c r="N1280">
        <f>SUMIFS(K:K,I:I,I:I,J:J,J:J)</f>
        <v>1</v>
      </c>
      <c r="O1280" t="str">
        <f t="shared" si="59"/>
        <v/>
      </c>
    </row>
    <row r="1281" spans="1:15" x14ac:dyDescent="0.25">
      <c r="A1281">
        <v>7701</v>
      </c>
      <c r="B1281" t="s">
        <v>246</v>
      </c>
      <c r="C1281" t="s">
        <v>248</v>
      </c>
      <c r="D1281">
        <v>1</v>
      </c>
      <c r="E1281">
        <f t="shared" si="57"/>
        <v>1</v>
      </c>
      <c r="F1281" t="str">
        <f t="shared" si="58"/>
        <v/>
      </c>
      <c r="H1281">
        <f>A1281</f>
        <v>7701</v>
      </c>
      <c r="I1281" t="str">
        <f>CONCATENATE("N",RIGHT(B1281,5))</f>
        <v>N24039</v>
      </c>
      <c r="J1281" t="str">
        <f>C1281</f>
        <v>EL0_5762_0000</v>
      </c>
      <c r="K1281">
        <f>D1281*L1281</f>
        <v>1</v>
      </c>
      <c r="L1281">
        <f>IF(LEFT(B1281,1)="F",_xlfn.IFNA(VLOOKUP(CONCATENATE("F",RIGHT(B:B,5),C:C),'F &amp; N Factors'!C:M,10,FALSE),1),_xlfn.IFNA(VLOOKUP(CONCATENATE("F",RIGHT(B:B,5),C:C),'F &amp; N Factors'!C:M,11,FALSE),1))</f>
        <v>1</v>
      </c>
      <c r="N1281">
        <f>SUMIFS(K:K,I:I,I:I,J:J,J:J)</f>
        <v>1</v>
      </c>
      <c r="O1281" t="str">
        <f t="shared" si="59"/>
        <v/>
      </c>
    </row>
    <row r="1282" spans="1:15" x14ac:dyDescent="0.25">
      <c r="A1282">
        <v>7325</v>
      </c>
      <c r="B1282" t="s">
        <v>246</v>
      </c>
      <c r="C1282" t="s">
        <v>249</v>
      </c>
      <c r="D1282">
        <v>0.05</v>
      </c>
      <c r="E1282">
        <f t="shared" si="57"/>
        <v>1</v>
      </c>
      <c r="F1282" t="str">
        <f t="shared" si="58"/>
        <v/>
      </c>
      <c r="H1282">
        <f>A1282</f>
        <v>7325</v>
      </c>
      <c r="I1282" t="str">
        <f>CONCATENATE("N",RIGHT(B1282,5))</f>
        <v>N24039</v>
      </c>
      <c r="J1282" t="str">
        <f>C1282</f>
        <v>EL0_5763_0000</v>
      </c>
      <c r="K1282">
        <f>D1282*L1282</f>
        <v>0.05</v>
      </c>
      <c r="L1282">
        <f>IF(LEFT(B1282,1)="F",_xlfn.IFNA(VLOOKUP(CONCATENATE("F",RIGHT(B:B,5),C:C),'F &amp; N Factors'!C:M,10,FALSE),1),_xlfn.IFNA(VLOOKUP(CONCATENATE("F",RIGHT(B:B,5),C:C),'F &amp; N Factors'!C:M,11,FALSE),1))</f>
        <v>1</v>
      </c>
      <c r="N1282">
        <f>SUMIFS(K:K,I:I,I:I,J:J,J:J)</f>
        <v>1</v>
      </c>
      <c r="O1282" t="str">
        <f t="shared" si="59"/>
        <v/>
      </c>
    </row>
    <row r="1283" spans="1:15" x14ac:dyDescent="0.25">
      <c r="A1283">
        <v>7326</v>
      </c>
      <c r="B1283" t="s">
        <v>246</v>
      </c>
      <c r="C1283" t="s">
        <v>249</v>
      </c>
      <c r="D1283">
        <v>0.1</v>
      </c>
      <c r="E1283">
        <f t="shared" ref="E1283:E1346" si="60">SUMIFS(D:D,B:B,B:B,C:C,C:C)</f>
        <v>1</v>
      </c>
      <c r="F1283" t="str">
        <f t="shared" ref="F1283:F1346" si="61">IF(ABS(E1283-1)&gt;0.001,1,"")</f>
        <v/>
      </c>
      <c r="H1283">
        <f>A1283</f>
        <v>7326</v>
      </c>
      <c r="I1283" t="str">
        <f>CONCATENATE("N",RIGHT(B1283,5))</f>
        <v>N24039</v>
      </c>
      <c r="J1283" t="str">
        <f>C1283</f>
        <v>EL0_5763_0000</v>
      </c>
      <c r="K1283">
        <f>D1283*L1283</f>
        <v>0.1</v>
      </c>
      <c r="L1283">
        <f>IF(LEFT(B1283,1)="F",_xlfn.IFNA(VLOOKUP(CONCATENATE("F",RIGHT(B:B,5),C:C),'F &amp; N Factors'!C:M,10,FALSE),1),_xlfn.IFNA(VLOOKUP(CONCATENATE("F",RIGHT(B:B,5),C:C),'F &amp; N Factors'!C:M,11,FALSE),1))</f>
        <v>1</v>
      </c>
      <c r="N1283">
        <f>SUMIFS(K:K,I:I,I:I,J:J,J:J)</f>
        <v>1</v>
      </c>
      <c r="O1283" t="str">
        <f t="shared" ref="O1283:O1346" si="62">IF(ABS(N1283-1)&gt;0.001,1,"")</f>
        <v/>
      </c>
    </row>
    <row r="1284" spans="1:15" x14ac:dyDescent="0.25">
      <c r="A1284">
        <v>7327</v>
      </c>
      <c r="B1284" t="s">
        <v>246</v>
      </c>
      <c r="C1284" t="s">
        <v>249</v>
      </c>
      <c r="D1284">
        <v>0.1</v>
      </c>
      <c r="E1284">
        <f t="shared" si="60"/>
        <v>1</v>
      </c>
      <c r="F1284" t="str">
        <f t="shared" si="61"/>
        <v/>
      </c>
      <c r="H1284">
        <f>A1284</f>
        <v>7327</v>
      </c>
      <c r="I1284" t="str">
        <f>CONCATENATE("N",RIGHT(B1284,5))</f>
        <v>N24039</v>
      </c>
      <c r="J1284" t="str">
        <f>C1284</f>
        <v>EL0_5763_0000</v>
      </c>
      <c r="K1284">
        <f>D1284*L1284</f>
        <v>0.1</v>
      </c>
      <c r="L1284">
        <f>IF(LEFT(B1284,1)="F",_xlfn.IFNA(VLOOKUP(CONCATENATE("F",RIGHT(B:B,5),C:C),'F &amp; N Factors'!C:M,10,FALSE),1),_xlfn.IFNA(VLOOKUP(CONCATENATE("F",RIGHT(B:B,5),C:C),'F &amp; N Factors'!C:M,11,FALSE),1))</f>
        <v>1</v>
      </c>
      <c r="N1284">
        <f>SUMIFS(K:K,I:I,I:I,J:J,J:J)</f>
        <v>1</v>
      </c>
      <c r="O1284" t="str">
        <f t="shared" si="62"/>
        <v/>
      </c>
    </row>
    <row r="1285" spans="1:15" x14ac:dyDescent="0.25">
      <c r="A1285">
        <v>7328</v>
      </c>
      <c r="B1285" t="s">
        <v>246</v>
      </c>
      <c r="C1285" t="s">
        <v>249</v>
      </c>
      <c r="D1285">
        <v>0.2</v>
      </c>
      <c r="E1285">
        <f t="shared" si="60"/>
        <v>1</v>
      </c>
      <c r="F1285" t="str">
        <f t="shared" si="61"/>
        <v/>
      </c>
      <c r="H1285">
        <f>A1285</f>
        <v>7328</v>
      </c>
      <c r="I1285" t="str">
        <f>CONCATENATE("N",RIGHT(B1285,5))</f>
        <v>N24039</v>
      </c>
      <c r="J1285" t="str">
        <f>C1285</f>
        <v>EL0_5763_0000</v>
      </c>
      <c r="K1285">
        <f>D1285*L1285</f>
        <v>0.2</v>
      </c>
      <c r="L1285">
        <f>IF(LEFT(B1285,1)="F",_xlfn.IFNA(VLOOKUP(CONCATENATE("F",RIGHT(B:B,5),C:C),'F &amp; N Factors'!C:M,10,FALSE),1),_xlfn.IFNA(VLOOKUP(CONCATENATE("F",RIGHT(B:B,5),C:C),'F &amp; N Factors'!C:M,11,FALSE),1))</f>
        <v>1</v>
      </c>
      <c r="N1285">
        <f>SUMIFS(K:K,I:I,I:I,J:J,J:J)</f>
        <v>1</v>
      </c>
      <c r="O1285" t="str">
        <f t="shared" si="62"/>
        <v/>
      </c>
    </row>
    <row r="1286" spans="1:15" x14ac:dyDescent="0.25">
      <c r="A1286">
        <v>7377</v>
      </c>
      <c r="B1286" t="s">
        <v>246</v>
      </c>
      <c r="C1286" t="s">
        <v>249</v>
      </c>
      <c r="D1286">
        <v>0.35</v>
      </c>
      <c r="E1286">
        <f t="shared" si="60"/>
        <v>1</v>
      </c>
      <c r="F1286" t="str">
        <f t="shared" si="61"/>
        <v/>
      </c>
      <c r="H1286">
        <f>A1286</f>
        <v>7377</v>
      </c>
      <c r="I1286" t="str">
        <f>CONCATENATE("N",RIGHT(B1286,5))</f>
        <v>N24039</v>
      </c>
      <c r="J1286" t="str">
        <f>C1286</f>
        <v>EL0_5763_0000</v>
      </c>
      <c r="K1286">
        <f>D1286*L1286</f>
        <v>0.35</v>
      </c>
      <c r="L1286">
        <f>IF(LEFT(B1286,1)="F",_xlfn.IFNA(VLOOKUP(CONCATENATE("F",RIGHT(B:B,5),C:C),'F &amp; N Factors'!C:M,10,FALSE),1),_xlfn.IFNA(VLOOKUP(CONCATENATE("F",RIGHT(B:B,5),C:C),'F &amp; N Factors'!C:M,11,FALSE),1))</f>
        <v>1</v>
      </c>
      <c r="N1286">
        <f>SUMIFS(K:K,I:I,I:I,J:J,J:J)</f>
        <v>1</v>
      </c>
      <c r="O1286" t="str">
        <f t="shared" si="62"/>
        <v/>
      </c>
    </row>
    <row r="1287" spans="1:15" x14ac:dyDescent="0.25">
      <c r="A1287">
        <v>7423</v>
      </c>
      <c r="B1287" t="s">
        <v>246</v>
      </c>
      <c r="C1287" t="s">
        <v>249</v>
      </c>
      <c r="D1287">
        <v>0.15</v>
      </c>
      <c r="E1287">
        <f t="shared" si="60"/>
        <v>1</v>
      </c>
      <c r="F1287" t="str">
        <f t="shared" si="61"/>
        <v/>
      </c>
      <c r="H1287">
        <f>A1287</f>
        <v>7423</v>
      </c>
      <c r="I1287" t="str">
        <f>CONCATENATE("N",RIGHT(B1287,5))</f>
        <v>N24039</v>
      </c>
      <c r="J1287" t="str">
        <f>C1287</f>
        <v>EL0_5763_0000</v>
      </c>
      <c r="K1287">
        <f>D1287*L1287</f>
        <v>0.15</v>
      </c>
      <c r="L1287">
        <f>IF(LEFT(B1287,1)="F",_xlfn.IFNA(VLOOKUP(CONCATENATE("F",RIGHT(B:B,5),C:C),'F &amp; N Factors'!C:M,10,FALSE),1),_xlfn.IFNA(VLOOKUP(CONCATENATE("F",RIGHT(B:B,5),C:C),'F &amp; N Factors'!C:M,11,FALSE),1))</f>
        <v>1</v>
      </c>
      <c r="N1287">
        <f>SUMIFS(K:K,I:I,I:I,J:J,J:J)</f>
        <v>1</v>
      </c>
      <c r="O1287" t="str">
        <f t="shared" si="62"/>
        <v/>
      </c>
    </row>
    <row r="1288" spans="1:15" x14ac:dyDescent="0.25">
      <c r="A1288">
        <v>7470</v>
      </c>
      <c r="B1288" t="s">
        <v>246</v>
      </c>
      <c r="C1288" t="s">
        <v>249</v>
      </c>
      <c r="D1288">
        <v>0.05</v>
      </c>
      <c r="E1288">
        <f t="shared" si="60"/>
        <v>1</v>
      </c>
      <c r="F1288" t="str">
        <f t="shared" si="61"/>
        <v/>
      </c>
      <c r="H1288">
        <f>A1288</f>
        <v>7470</v>
      </c>
      <c r="I1288" t="str">
        <f>CONCATENATE("N",RIGHT(B1288,5))</f>
        <v>N24039</v>
      </c>
      <c r="J1288" t="str">
        <f>C1288</f>
        <v>EL0_5763_0000</v>
      </c>
      <c r="K1288">
        <f>D1288*L1288</f>
        <v>0.05</v>
      </c>
      <c r="L1288">
        <f>IF(LEFT(B1288,1)="F",_xlfn.IFNA(VLOOKUP(CONCATENATE("F",RIGHT(B:B,5),C:C),'F &amp; N Factors'!C:M,10,FALSE),1),_xlfn.IFNA(VLOOKUP(CONCATENATE("F",RIGHT(B:B,5),C:C),'F &amp; N Factors'!C:M,11,FALSE),1))</f>
        <v>1</v>
      </c>
      <c r="N1288">
        <f>SUMIFS(K:K,I:I,I:I,J:J,J:J)</f>
        <v>1</v>
      </c>
      <c r="O1288" t="str">
        <f t="shared" si="62"/>
        <v/>
      </c>
    </row>
    <row r="1289" spans="1:15" x14ac:dyDescent="0.25">
      <c r="A1289">
        <v>7321</v>
      </c>
      <c r="B1289" t="s">
        <v>246</v>
      </c>
      <c r="C1289" t="s">
        <v>250</v>
      </c>
      <c r="D1289">
        <v>0.2</v>
      </c>
      <c r="E1289">
        <f t="shared" si="60"/>
        <v>1</v>
      </c>
      <c r="F1289" t="str">
        <f t="shared" si="61"/>
        <v/>
      </c>
      <c r="H1289">
        <f>A1289</f>
        <v>7321</v>
      </c>
      <c r="I1289" t="str">
        <f>CONCATENATE("N",RIGHT(B1289,5))</f>
        <v>N24039</v>
      </c>
      <c r="J1289" t="str">
        <f>C1289</f>
        <v>EL0_5765_0000</v>
      </c>
      <c r="K1289">
        <f>D1289*L1289</f>
        <v>0.2</v>
      </c>
      <c r="L1289">
        <f>IF(LEFT(B1289,1)="F",_xlfn.IFNA(VLOOKUP(CONCATENATE("F",RIGHT(B:B,5),C:C),'F &amp; N Factors'!C:M,10,FALSE),1),_xlfn.IFNA(VLOOKUP(CONCATENATE("F",RIGHT(B:B,5),C:C),'F &amp; N Factors'!C:M,11,FALSE),1))</f>
        <v>1</v>
      </c>
      <c r="N1289">
        <f>SUMIFS(K:K,I:I,I:I,J:J,J:J)</f>
        <v>1</v>
      </c>
      <c r="O1289" t="str">
        <f t="shared" si="62"/>
        <v/>
      </c>
    </row>
    <row r="1290" spans="1:15" x14ac:dyDescent="0.25">
      <c r="A1290">
        <v>7322</v>
      </c>
      <c r="B1290" t="s">
        <v>246</v>
      </c>
      <c r="C1290" t="s">
        <v>250</v>
      </c>
      <c r="D1290">
        <v>0.2</v>
      </c>
      <c r="E1290">
        <f t="shared" si="60"/>
        <v>1</v>
      </c>
      <c r="F1290" t="str">
        <f t="shared" si="61"/>
        <v/>
      </c>
      <c r="H1290">
        <f>A1290</f>
        <v>7322</v>
      </c>
      <c r="I1290" t="str">
        <f>CONCATENATE("N",RIGHT(B1290,5))</f>
        <v>N24039</v>
      </c>
      <c r="J1290" t="str">
        <f>C1290</f>
        <v>EL0_5765_0000</v>
      </c>
      <c r="K1290">
        <f>D1290*L1290</f>
        <v>0.2</v>
      </c>
      <c r="L1290">
        <f>IF(LEFT(B1290,1)="F",_xlfn.IFNA(VLOOKUP(CONCATENATE("F",RIGHT(B:B,5),C:C),'F &amp; N Factors'!C:M,10,FALSE),1),_xlfn.IFNA(VLOOKUP(CONCATENATE("F",RIGHT(B:B,5),C:C),'F &amp; N Factors'!C:M,11,FALSE),1))</f>
        <v>1</v>
      </c>
      <c r="N1290">
        <f>SUMIFS(K:K,I:I,I:I,J:J,J:J)</f>
        <v>1</v>
      </c>
      <c r="O1290" t="str">
        <f t="shared" si="62"/>
        <v/>
      </c>
    </row>
    <row r="1291" spans="1:15" x14ac:dyDescent="0.25">
      <c r="A1291">
        <v>7323</v>
      </c>
      <c r="B1291" t="s">
        <v>246</v>
      </c>
      <c r="C1291" t="s">
        <v>250</v>
      </c>
      <c r="D1291">
        <v>0.2</v>
      </c>
      <c r="E1291">
        <f t="shared" si="60"/>
        <v>1</v>
      </c>
      <c r="F1291" t="str">
        <f t="shared" si="61"/>
        <v/>
      </c>
      <c r="H1291">
        <f>A1291</f>
        <v>7323</v>
      </c>
      <c r="I1291" t="str">
        <f>CONCATENATE("N",RIGHT(B1291,5))</f>
        <v>N24039</v>
      </c>
      <c r="J1291" t="str">
        <f>C1291</f>
        <v>EL0_5765_0000</v>
      </c>
      <c r="K1291">
        <f>D1291*L1291</f>
        <v>0.2</v>
      </c>
      <c r="L1291">
        <f>IF(LEFT(B1291,1)="F",_xlfn.IFNA(VLOOKUP(CONCATENATE("F",RIGHT(B:B,5),C:C),'F &amp; N Factors'!C:M,10,FALSE),1),_xlfn.IFNA(VLOOKUP(CONCATENATE("F",RIGHT(B:B,5),C:C),'F &amp; N Factors'!C:M,11,FALSE),1))</f>
        <v>1</v>
      </c>
      <c r="N1291">
        <f>SUMIFS(K:K,I:I,I:I,J:J,J:J)</f>
        <v>1</v>
      </c>
      <c r="O1291" t="str">
        <f t="shared" si="62"/>
        <v/>
      </c>
    </row>
    <row r="1292" spans="1:15" x14ac:dyDescent="0.25">
      <c r="A1292">
        <v>7324</v>
      </c>
      <c r="B1292" t="s">
        <v>246</v>
      </c>
      <c r="C1292" t="s">
        <v>250</v>
      </c>
      <c r="D1292">
        <v>0.2</v>
      </c>
      <c r="E1292">
        <f t="shared" si="60"/>
        <v>1</v>
      </c>
      <c r="F1292" t="str">
        <f t="shared" si="61"/>
        <v/>
      </c>
      <c r="H1292">
        <f>A1292</f>
        <v>7324</v>
      </c>
      <c r="I1292" t="str">
        <f>CONCATENATE("N",RIGHT(B1292,5))</f>
        <v>N24039</v>
      </c>
      <c r="J1292" t="str">
        <f>C1292</f>
        <v>EL0_5765_0000</v>
      </c>
      <c r="K1292">
        <f>D1292*L1292</f>
        <v>0.2</v>
      </c>
      <c r="L1292">
        <f>IF(LEFT(B1292,1)="F",_xlfn.IFNA(VLOOKUP(CONCATENATE("F",RIGHT(B:B,5),C:C),'F &amp; N Factors'!C:M,10,FALSE),1),_xlfn.IFNA(VLOOKUP(CONCATENATE("F",RIGHT(B:B,5),C:C),'F &amp; N Factors'!C:M,11,FALSE),1))</f>
        <v>1</v>
      </c>
      <c r="N1292">
        <f>SUMIFS(K:K,I:I,I:I,J:J,J:J)</f>
        <v>1</v>
      </c>
      <c r="O1292" t="str">
        <f t="shared" si="62"/>
        <v/>
      </c>
    </row>
    <row r="1293" spans="1:15" x14ac:dyDescent="0.25">
      <c r="A1293">
        <v>7325</v>
      </c>
      <c r="B1293" t="s">
        <v>246</v>
      </c>
      <c r="C1293" t="s">
        <v>250</v>
      </c>
      <c r="D1293">
        <v>0.2</v>
      </c>
      <c r="E1293">
        <f t="shared" si="60"/>
        <v>1</v>
      </c>
      <c r="F1293" t="str">
        <f t="shared" si="61"/>
        <v/>
      </c>
      <c r="H1293">
        <f>A1293</f>
        <v>7325</v>
      </c>
      <c r="I1293" t="str">
        <f>CONCATENATE("N",RIGHT(B1293,5))</f>
        <v>N24039</v>
      </c>
      <c r="J1293" t="str">
        <f>C1293</f>
        <v>EL0_5765_0000</v>
      </c>
      <c r="K1293">
        <f>D1293*L1293</f>
        <v>0.2</v>
      </c>
      <c r="L1293">
        <f>IF(LEFT(B1293,1)="F",_xlfn.IFNA(VLOOKUP(CONCATENATE("F",RIGHT(B:B,5),C:C),'F &amp; N Factors'!C:M,10,FALSE),1),_xlfn.IFNA(VLOOKUP(CONCATENATE("F",RIGHT(B:B,5),C:C),'F &amp; N Factors'!C:M,11,FALSE),1))</f>
        <v>1</v>
      </c>
      <c r="N1293">
        <f>SUMIFS(K:K,I:I,I:I,J:J,J:J)</f>
        <v>1</v>
      </c>
      <c r="O1293" t="str">
        <f t="shared" si="62"/>
        <v/>
      </c>
    </row>
    <row r="1294" spans="1:15" x14ac:dyDescent="0.25">
      <c r="A1294">
        <v>5390</v>
      </c>
      <c r="B1294" t="s">
        <v>246</v>
      </c>
      <c r="C1294" t="s">
        <v>156</v>
      </c>
      <c r="D1294">
        <v>2.1739129999999999E-2</v>
      </c>
      <c r="E1294">
        <f t="shared" si="60"/>
        <v>0.99999998000000112</v>
      </c>
      <c r="F1294" t="str">
        <f t="shared" si="61"/>
        <v/>
      </c>
      <c r="H1294">
        <f>A1294</f>
        <v>5390</v>
      </c>
      <c r="I1294" t="str">
        <f>CONCATENATE("N",RIGHT(B1294,5))</f>
        <v>N24039</v>
      </c>
      <c r="J1294" t="str">
        <f>C1294</f>
        <v>EL0_5890_0000</v>
      </c>
      <c r="K1294">
        <f>D1294*L1294</f>
        <v>0</v>
      </c>
      <c r="L1294">
        <f>IF(LEFT(B1294,1)="F",_xlfn.IFNA(VLOOKUP(CONCATENATE("F",RIGHT(B:B,5),C:C),'F &amp; N Factors'!C:M,10,FALSE),1),_xlfn.IFNA(VLOOKUP(CONCATENATE("F",RIGHT(B:B,5),C:C),'F &amp; N Factors'!C:M,11,FALSE),1))</f>
        <v>0</v>
      </c>
      <c r="N1294">
        <f>SUMIFS(K:K,I:I,I:I,J:J,J:J)</f>
        <v>0.99999998000000112</v>
      </c>
      <c r="O1294" t="str">
        <f t="shared" si="62"/>
        <v/>
      </c>
    </row>
    <row r="1295" spans="1:15" x14ac:dyDescent="0.25">
      <c r="A1295">
        <v>5519</v>
      </c>
      <c r="B1295" t="s">
        <v>246</v>
      </c>
      <c r="C1295" t="s">
        <v>156</v>
      </c>
      <c r="D1295">
        <v>2.1739129999999999E-2</v>
      </c>
      <c r="E1295">
        <f t="shared" si="60"/>
        <v>0.99999998000000112</v>
      </c>
      <c r="F1295" t="str">
        <f t="shared" si="61"/>
        <v/>
      </c>
      <c r="H1295">
        <f>A1295</f>
        <v>5519</v>
      </c>
      <c r="I1295" t="str">
        <f>CONCATENATE("N",RIGHT(B1295,5))</f>
        <v>N24039</v>
      </c>
      <c r="J1295" t="str">
        <f>C1295</f>
        <v>EL0_5890_0000</v>
      </c>
      <c r="K1295">
        <f>D1295*L1295</f>
        <v>0</v>
      </c>
      <c r="L1295">
        <f>IF(LEFT(B1295,1)="F",_xlfn.IFNA(VLOOKUP(CONCATENATE("F",RIGHT(B:B,5),C:C),'F &amp; N Factors'!C:M,10,FALSE),1),_xlfn.IFNA(VLOOKUP(CONCATENATE("F",RIGHT(B:B,5),C:C),'F &amp; N Factors'!C:M,11,FALSE),1))</f>
        <v>0</v>
      </c>
      <c r="N1295">
        <f>SUMIFS(K:K,I:I,I:I,J:J,J:J)</f>
        <v>0.99999998000000112</v>
      </c>
      <c r="O1295" t="str">
        <f t="shared" si="62"/>
        <v/>
      </c>
    </row>
    <row r="1296" spans="1:15" x14ac:dyDescent="0.25">
      <c r="A1296">
        <v>5520</v>
      </c>
      <c r="B1296" t="s">
        <v>246</v>
      </c>
      <c r="C1296" t="s">
        <v>156</v>
      </c>
      <c r="D1296">
        <v>2.1739129999999999E-2</v>
      </c>
      <c r="E1296">
        <f t="shared" si="60"/>
        <v>0.99999998000000112</v>
      </c>
      <c r="F1296" t="str">
        <f t="shared" si="61"/>
        <v/>
      </c>
      <c r="H1296">
        <f>A1296</f>
        <v>5520</v>
      </c>
      <c r="I1296" t="str">
        <f>CONCATENATE("N",RIGHT(B1296,5))</f>
        <v>N24039</v>
      </c>
      <c r="J1296" t="str">
        <f>C1296</f>
        <v>EL0_5890_0000</v>
      </c>
      <c r="K1296">
        <f>D1296*L1296</f>
        <v>0</v>
      </c>
      <c r="L1296">
        <f>IF(LEFT(B1296,1)="F",_xlfn.IFNA(VLOOKUP(CONCATENATE("F",RIGHT(B:B,5),C:C),'F &amp; N Factors'!C:M,10,FALSE),1),_xlfn.IFNA(VLOOKUP(CONCATENATE("F",RIGHT(B:B,5),C:C),'F &amp; N Factors'!C:M,11,FALSE),1))</f>
        <v>0</v>
      </c>
      <c r="N1296">
        <f>SUMIFS(K:K,I:I,I:I,J:J,J:J)</f>
        <v>0.99999998000000112</v>
      </c>
      <c r="O1296" t="str">
        <f t="shared" si="62"/>
        <v/>
      </c>
    </row>
    <row r="1297" spans="1:15" x14ac:dyDescent="0.25">
      <c r="A1297">
        <v>5655</v>
      </c>
      <c r="B1297" t="s">
        <v>246</v>
      </c>
      <c r="C1297" t="s">
        <v>156</v>
      </c>
      <c r="D1297">
        <v>2.1739129999999999E-2</v>
      </c>
      <c r="E1297">
        <f t="shared" si="60"/>
        <v>0.99999998000000112</v>
      </c>
      <c r="F1297" t="str">
        <f t="shared" si="61"/>
        <v/>
      </c>
      <c r="H1297">
        <f>A1297</f>
        <v>5655</v>
      </c>
      <c r="I1297" t="str">
        <f>CONCATENATE("N",RIGHT(B1297,5))</f>
        <v>N24039</v>
      </c>
      <c r="J1297" t="str">
        <f>C1297</f>
        <v>EL0_5890_0000</v>
      </c>
      <c r="K1297">
        <f>D1297*L1297</f>
        <v>0</v>
      </c>
      <c r="L1297">
        <f>IF(LEFT(B1297,1)="F",_xlfn.IFNA(VLOOKUP(CONCATENATE("F",RIGHT(B:B,5),C:C),'F &amp; N Factors'!C:M,10,FALSE),1),_xlfn.IFNA(VLOOKUP(CONCATENATE("F",RIGHT(B:B,5),C:C),'F &amp; N Factors'!C:M,11,FALSE),1))</f>
        <v>0</v>
      </c>
      <c r="N1297">
        <f>SUMIFS(K:K,I:I,I:I,J:J,J:J)</f>
        <v>0.99999998000000112</v>
      </c>
      <c r="O1297" t="str">
        <f t="shared" si="62"/>
        <v/>
      </c>
    </row>
    <row r="1298" spans="1:15" x14ac:dyDescent="0.25">
      <c r="A1298">
        <v>5656</v>
      </c>
      <c r="B1298" t="s">
        <v>246</v>
      </c>
      <c r="C1298" t="s">
        <v>156</v>
      </c>
      <c r="D1298">
        <v>2.1739129999999999E-2</v>
      </c>
      <c r="E1298">
        <f t="shared" si="60"/>
        <v>0.99999998000000112</v>
      </c>
      <c r="F1298" t="str">
        <f t="shared" si="61"/>
        <v/>
      </c>
      <c r="H1298">
        <f>A1298</f>
        <v>5656</v>
      </c>
      <c r="I1298" t="str">
        <f>CONCATENATE("N",RIGHT(B1298,5))</f>
        <v>N24039</v>
      </c>
      <c r="J1298" t="str">
        <f>C1298</f>
        <v>EL0_5890_0000</v>
      </c>
      <c r="K1298">
        <f>D1298*L1298</f>
        <v>0</v>
      </c>
      <c r="L1298">
        <f>IF(LEFT(B1298,1)="F",_xlfn.IFNA(VLOOKUP(CONCATENATE("F",RIGHT(B:B,5),C:C),'F &amp; N Factors'!C:M,10,FALSE),1),_xlfn.IFNA(VLOOKUP(CONCATENATE("F",RIGHT(B:B,5),C:C),'F &amp; N Factors'!C:M,11,FALSE),1))</f>
        <v>0</v>
      </c>
      <c r="N1298">
        <f>SUMIFS(K:K,I:I,I:I,J:J,J:J)</f>
        <v>0.99999998000000112</v>
      </c>
      <c r="O1298" t="str">
        <f t="shared" si="62"/>
        <v/>
      </c>
    </row>
    <row r="1299" spans="1:15" x14ac:dyDescent="0.25">
      <c r="A1299">
        <v>5657</v>
      </c>
      <c r="B1299" t="s">
        <v>246</v>
      </c>
      <c r="C1299" t="s">
        <v>156</v>
      </c>
      <c r="D1299">
        <v>2.1739129999999999E-2</v>
      </c>
      <c r="E1299">
        <f t="shared" si="60"/>
        <v>0.99999998000000112</v>
      </c>
      <c r="F1299" t="str">
        <f t="shared" si="61"/>
        <v/>
      </c>
      <c r="H1299">
        <f>A1299</f>
        <v>5657</v>
      </c>
      <c r="I1299" t="str">
        <f>CONCATENATE("N",RIGHT(B1299,5))</f>
        <v>N24039</v>
      </c>
      <c r="J1299" t="str">
        <f>C1299</f>
        <v>EL0_5890_0000</v>
      </c>
      <c r="K1299">
        <f>D1299*L1299</f>
        <v>0</v>
      </c>
      <c r="L1299">
        <f>IF(LEFT(B1299,1)="F",_xlfn.IFNA(VLOOKUP(CONCATENATE("F",RIGHT(B:B,5),C:C),'F &amp; N Factors'!C:M,10,FALSE),1),_xlfn.IFNA(VLOOKUP(CONCATENATE("F",RIGHT(B:B,5),C:C),'F &amp; N Factors'!C:M,11,FALSE),1))</f>
        <v>0</v>
      </c>
      <c r="N1299">
        <f>SUMIFS(K:K,I:I,I:I,J:J,J:J)</f>
        <v>0.99999998000000112</v>
      </c>
      <c r="O1299" t="str">
        <f t="shared" si="62"/>
        <v/>
      </c>
    </row>
    <row r="1300" spans="1:15" x14ac:dyDescent="0.25">
      <c r="A1300">
        <v>5813</v>
      </c>
      <c r="B1300" t="s">
        <v>246</v>
      </c>
      <c r="C1300" t="s">
        <v>156</v>
      </c>
      <c r="D1300">
        <v>2.1739129999999999E-2</v>
      </c>
      <c r="E1300">
        <f t="shared" si="60"/>
        <v>0.99999998000000112</v>
      </c>
      <c r="F1300" t="str">
        <f t="shared" si="61"/>
        <v/>
      </c>
      <c r="H1300">
        <f>A1300</f>
        <v>5813</v>
      </c>
      <c r="I1300" t="str">
        <f>CONCATENATE("N",RIGHT(B1300,5))</f>
        <v>N24039</v>
      </c>
      <c r="J1300" t="str">
        <f>C1300</f>
        <v>EL0_5890_0000</v>
      </c>
      <c r="K1300">
        <f>D1300*L1300</f>
        <v>0</v>
      </c>
      <c r="L1300">
        <f>IF(LEFT(B1300,1)="F",_xlfn.IFNA(VLOOKUP(CONCATENATE("F",RIGHT(B:B,5),C:C),'F &amp; N Factors'!C:M,10,FALSE),1),_xlfn.IFNA(VLOOKUP(CONCATENATE("F",RIGHT(B:B,5),C:C),'F &amp; N Factors'!C:M,11,FALSE),1))</f>
        <v>0</v>
      </c>
      <c r="N1300">
        <f>SUMIFS(K:K,I:I,I:I,J:J,J:J)</f>
        <v>0.99999998000000112</v>
      </c>
      <c r="O1300" t="str">
        <f t="shared" si="62"/>
        <v/>
      </c>
    </row>
    <row r="1301" spans="1:15" x14ac:dyDescent="0.25">
      <c r="A1301">
        <v>5814</v>
      </c>
      <c r="B1301" t="s">
        <v>246</v>
      </c>
      <c r="C1301" t="s">
        <v>156</v>
      </c>
      <c r="D1301">
        <v>2.1739129999999999E-2</v>
      </c>
      <c r="E1301">
        <f t="shared" si="60"/>
        <v>0.99999998000000112</v>
      </c>
      <c r="F1301" t="str">
        <f t="shared" si="61"/>
        <v/>
      </c>
      <c r="H1301">
        <f>A1301</f>
        <v>5814</v>
      </c>
      <c r="I1301" t="str">
        <f>CONCATENATE("N",RIGHT(B1301,5))</f>
        <v>N24039</v>
      </c>
      <c r="J1301" t="str">
        <f>C1301</f>
        <v>EL0_5890_0000</v>
      </c>
      <c r="K1301">
        <f>D1301*L1301</f>
        <v>0</v>
      </c>
      <c r="L1301">
        <f>IF(LEFT(B1301,1)="F",_xlfn.IFNA(VLOOKUP(CONCATENATE("F",RIGHT(B:B,5),C:C),'F &amp; N Factors'!C:M,10,FALSE),1),_xlfn.IFNA(VLOOKUP(CONCATENATE("F",RIGHT(B:B,5),C:C),'F &amp; N Factors'!C:M,11,FALSE),1))</f>
        <v>0</v>
      </c>
      <c r="N1301">
        <f>SUMIFS(K:K,I:I,I:I,J:J,J:J)</f>
        <v>0.99999998000000112</v>
      </c>
      <c r="O1301" t="str">
        <f t="shared" si="62"/>
        <v/>
      </c>
    </row>
    <row r="1302" spans="1:15" x14ac:dyDescent="0.25">
      <c r="A1302">
        <v>5815</v>
      </c>
      <c r="B1302" t="s">
        <v>246</v>
      </c>
      <c r="C1302" t="s">
        <v>156</v>
      </c>
      <c r="D1302">
        <v>2.1739129999999999E-2</v>
      </c>
      <c r="E1302">
        <f t="shared" si="60"/>
        <v>0.99999998000000112</v>
      </c>
      <c r="F1302" t="str">
        <f t="shared" si="61"/>
        <v/>
      </c>
      <c r="H1302">
        <f>A1302</f>
        <v>5815</v>
      </c>
      <c r="I1302" t="str">
        <f>CONCATENATE("N",RIGHT(B1302,5))</f>
        <v>N24039</v>
      </c>
      <c r="J1302" t="str">
        <f>C1302</f>
        <v>EL0_5890_0000</v>
      </c>
      <c r="K1302">
        <f>D1302*L1302</f>
        <v>0</v>
      </c>
      <c r="L1302">
        <f>IF(LEFT(B1302,1)="F",_xlfn.IFNA(VLOOKUP(CONCATENATE("F",RIGHT(B:B,5),C:C),'F &amp; N Factors'!C:M,10,FALSE),1),_xlfn.IFNA(VLOOKUP(CONCATENATE("F",RIGHT(B:B,5),C:C),'F &amp; N Factors'!C:M,11,FALSE),1))</f>
        <v>0</v>
      </c>
      <c r="N1302">
        <f>SUMIFS(K:K,I:I,I:I,J:J,J:J)</f>
        <v>0.99999998000000112</v>
      </c>
      <c r="O1302" t="str">
        <f t="shared" si="62"/>
        <v/>
      </c>
    </row>
    <row r="1303" spans="1:15" x14ac:dyDescent="0.25">
      <c r="A1303">
        <v>5816</v>
      </c>
      <c r="B1303" t="s">
        <v>246</v>
      </c>
      <c r="C1303" t="s">
        <v>156</v>
      </c>
      <c r="D1303">
        <v>2.1739129999999999E-2</v>
      </c>
      <c r="E1303">
        <f t="shared" si="60"/>
        <v>0.99999998000000112</v>
      </c>
      <c r="F1303" t="str">
        <f t="shared" si="61"/>
        <v/>
      </c>
      <c r="H1303">
        <f>A1303</f>
        <v>5816</v>
      </c>
      <c r="I1303" t="str">
        <f>CONCATENATE("N",RIGHT(B1303,5))</f>
        <v>N24039</v>
      </c>
      <c r="J1303" t="str">
        <f>C1303</f>
        <v>EL0_5890_0000</v>
      </c>
      <c r="K1303">
        <f>D1303*L1303</f>
        <v>0</v>
      </c>
      <c r="L1303">
        <f>IF(LEFT(B1303,1)="F",_xlfn.IFNA(VLOOKUP(CONCATENATE("F",RIGHT(B:B,5),C:C),'F &amp; N Factors'!C:M,10,FALSE),1),_xlfn.IFNA(VLOOKUP(CONCATENATE("F",RIGHT(B:B,5),C:C),'F &amp; N Factors'!C:M,11,FALSE),1))</f>
        <v>0</v>
      </c>
      <c r="N1303">
        <f>SUMIFS(K:K,I:I,I:I,J:J,J:J)</f>
        <v>0.99999998000000112</v>
      </c>
      <c r="O1303" t="str">
        <f t="shared" si="62"/>
        <v/>
      </c>
    </row>
    <row r="1304" spans="1:15" x14ac:dyDescent="0.25">
      <c r="A1304">
        <v>5970</v>
      </c>
      <c r="B1304" t="s">
        <v>246</v>
      </c>
      <c r="C1304" t="s">
        <v>156</v>
      </c>
      <c r="D1304">
        <v>2.1739129999999999E-2</v>
      </c>
      <c r="E1304">
        <f t="shared" si="60"/>
        <v>0.99999998000000112</v>
      </c>
      <c r="F1304" t="str">
        <f t="shared" si="61"/>
        <v/>
      </c>
      <c r="H1304">
        <f>A1304</f>
        <v>5970</v>
      </c>
      <c r="I1304" t="str">
        <f>CONCATENATE("N",RIGHT(B1304,5))</f>
        <v>N24039</v>
      </c>
      <c r="J1304" t="str">
        <f>C1304</f>
        <v>EL0_5890_0000</v>
      </c>
      <c r="K1304">
        <f>D1304*L1304</f>
        <v>0</v>
      </c>
      <c r="L1304">
        <f>IF(LEFT(B1304,1)="F",_xlfn.IFNA(VLOOKUP(CONCATENATE("F",RIGHT(B:B,5),C:C),'F &amp; N Factors'!C:M,10,FALSE),1),_xlfn.IFNA(VLOOKUP(CONCATENATE("F",RIGHT(B:B,5),C:C),'F &amp; N Factors'!C:M,11,FALSE),1))</f>
        <v>0</v>
      </c>
      <c r="N1304">
        <f>SUMIFS(K:K,I:I,I:I,J:J,J:J)</f>
        <v>0.99999998000000112</v>
      </c>
      <c r="O1304" t="str">
        <f t="shared" si="62"/>
        <v/>
      </c>
    </row>
    <row r="1305" spans="1:15" x14ac:dyDescent="0.25">
      <c r="A1305">
        <v>5971</v>
      </c>
      <c r="B1305" t="s">
        <v>246</v>
      </c>
      <c r="C1305" t="s">
        <v>156</v>
      </c>
      <c r="D1305">
        <v>2.1739129999999999E-2</v>
      </c>
      <c r="E1305">
        <f t="shared" si="60"/>
        <v>0.99999998000000112</v>
      </c>
      <c r="F1305" t="str">
        <f t="shared" si="61"/>
        <v/>
      </c>
      <c r="H1305">
        <f>A1305</f>
        <v>5971</v>
      </c>
      <c r="I1305" t="str">
        <f>CONCATENATE("N",RIGHT(B1305,5))</f>
        <v>N24039</v>
      </c>
      <c r="J1305" t="str">
        <f>C1305</f>
        <v>EL0_5890_0000</v>
      </c>
      <c r="K1305">
        <f>D1305*L1305</f>
        <v>0</v>
      </c>
      <c r="L1305">
        <f>IF(LEFT(B1305,1)="F",_xlfn.IFNA(VLOOKUP(CONCATENATE("F",RIGHT(B:B,5),C:C),'F &amp; N Factors'!C:M,10,FALSE),1),_xlfn.IFNA(VLOOKUP(CONCATENATE("F",RIGHT(B:B,5),C:C),'F &amp; N Factors'!C:M,11,FALSE),1))</f>
        <v>0</v>
      </c>
      <c r="N1305">
        <f>SUMIFS(K:K,I:I,I:I,J:J,J:J)</f>
        <v>0.99999998000000112</v>
      </c>
      <c r="O1305" t="str">
        <f t="shared" si="62"/>
        <v/>
      </c>
    </row>
    <row r="1306" spans="1:15" x14ac:dyDescent="0.25">
      <c r="A1306">
        <v>6124</v>
      </c>
      <c r="B1306" t="s">
        <v>246</v>
      </c>
      <c r="C1306" t="s">
        <v>156</v>
      </c>
      <c r="D1306">
        <v>2.1739129999999999E-2</v>
      </c>
      <c r="E1306">
        <f t="shared" si="60"/>
        <v>0.99999998000000112</v>
      </c>
      <c r="F1306" t="str">
        <f t="shared" si="61"/>
        <v/>
      </c>
      <c r="H1306">
        <f>A1306</f>
        <v>6124</v>
      </c>
      <c r="I1306" t="str">
        <f>CONCATENATE("N",RIGHT(B1306,5))</f>
        <v>N24039</v>
      </c>
      <c r="J1306" t="str">
        <f>C1306</f>
        <v>EL0_5890_0000</v>
      </c>
      <c r="K1306">
        <f>D1306*L1306</f>
        <v>0</v>
      </c>
      <c r="L1306">
        <f>IF(LEFT(B1306,1)="F",_xlfn.IFNA(VLOOKUP(CONCATENATE("F",RIGHT(B:B,5),C:C),'F &amp; N Factors'!C:M,10,FALSE),1),_xlfn.IFNA(VLOOKUP(CONCATENATE("F",RIGHT(B:B,5),C:C),'F &amp; N Factors'!C:M,11,FALSE),1))</f>
        <v>0</v>
      </c>
      <c r="N1306">
        <f>SUMIFS(K:K,I:I,I:I,J:J,J:J)</f>
        <v>0.99999998000000112</v>
      </c>
      <c r="O1306" t="str">
        <f t="shared" si="62"/>
        <v/>
      </c>
    </row>
    <row r="1307" spans="1:15" x14ac:dyDescent="0.25">
      <c r="A1307">
        <v>6125</v>
      </c>
      <c r="B1307" t="s">
        <v>246</v>
      </c>
      <c r="C1307" t="s">
        <v>156</v>
      </c>
      <c r="D1307">
        <v>2.1739129999999999E-2</v>
      </c>
      <c r="E1307">
        <f t="shared" si="60"/>
        <v>0.99999998000000112</v>
      </c>
      <c r="F1307" t="str">
        <f t="shared" si="61"/>
        <v/>
      </c>
      <c r="H1307">
        <f>A1307</f>
        <v>6125</v>
      </c>
      <c r="I1307" t="str">
        <f>CONCATENATE("N",RIGHT(B1307,5))</f>
        <v>N24039</v>
      </c>
      <c r="J1307" t="str">
        <f>C1307</f>
        <v>EL0_5890_0000</v>
      </c>
      <c r="K1307">
        <f>D1307*L1307</f>
        <v>0</v>
      </c>
      <c r="L1307">
        <f>IF(LEFT(B1307,1)="F",_xlfn.IFNA(VLOOKUP(CONCATENATE("F",RIGHT(B:B,5),C:C),'F &amp; N Factors'!C:M,10,FALSE),1),_xlfn.IFNA(VLOOKUP(CONCATENATE("F",RIGHT(B:B,5),C:C),'F &amp; N Factors'!C:M,11,FALSE),1))</f>
        <v>0</v>
      </c>
      <c r="N1307">
        <f>SUMIFS(K:K,I:I,I:I,J:J,J:J)</f>
        <v>0.99999998000000112</v>
      </c>
      <c r="O1307" t="str">
        <f t="shared" si="62"/>
        <v/>
      </c>
    </row>
    <row r="1308" spans="1:15" x14ac:dyDescent="0.25">
      <c r="A1308">
        <v>6126</v>
      </c>
      <c r="B1308" t="s">
        <v>246</v>
      </c>
      <c r="C1308" t="s">
        <v>156</v>
      </c>
      <c r="D1308">
        <v>2.1739129999999999E-2</v>
      </c>
      <c r="E1308">
        <f t="shared" si="60"/>
        <v>0.99999998000000112</v>
      </c>
      <c r="F1308" t="str">
        <f t="shared" si="61"/>
        <v/>
      </c>
      <c r="H1308">
        <f>A1308</f>
        <v>6126</v>
      </c>
      <c r="I1308" t="str">
        <f>CONCATENATE("N",RIGHT(B1308,5))</f>
        <v>N24039</v>
      </c>
      <c r="J1308" t="str">
        <f>C1308</f>
        <v>EL0_5890_0000</v>
      </c>
      <c r="K1308">
        <f>D1308*L1308</f>
        <v>0</v>
      </c>
      <c r="L1308">
        <f>IF(LEFT(B1308,1)="F",_xlfn.IFNA(VLOOKUP(CONCATENATE("F",RIGHT(B:B,5),C:C),'F &amp; N Factors'!C:M,10,FALSE),1),_xlfn.IFNA(VLOOKUP(CONCATENATE("F",RIGHT(B:B,5),C:C),'F &amp; N Factors'!C:M,11,FALSE),1))</f>
        <v>0</v>
      </c>
      <c r="N1308">
        <f>SUMIFS(K:K,I:I,I:I,J:J,J:J)</f>
        <v>0.99999998000000112</v>
      </c>
      <c r="O1308" t="str">
        <f t="shared" si="62"/>
        <v/>
      </c>
    </row>
    <row r="1309" spans="1:15" x14ac:dyDescent="0.25">
      <c r="A1309">
        <v>6127</v>
      </c>
      <c r="B1309" t="s">
        <v>246</v>
      </c>
      <c r="C1309" t="s">
        <v>156</v>
      </c>
      <c r="D1309">
        <v>2.1739129999999999E-2</v>
      </c>
      <c r="E1309">
        <f t="shared" si="60"/>
        <v>0.99999998000000112</v>
      </c>
      <c r="F1309" t="str">
        <f t="shared" si="61"/>
        <v/>
      </c>
      <c r="H1309">
        <f>A1309</f>
        <v>6127</v>
      </c>
      <c r="I1309" t="str">
        <f>CONCATENATE("N",RIGHT(B1309,5))</f>
        <v>N24039</v>
      </c>
      <c r="J1309" t="str">
        <f>C1309</f>
        <v>EL0_5890_0000</v>
      </c>
      <c r="K1309">
        <f>D1309*L1309</f>
        <v>0</v>
      </c>
      <c r="L1309">
        <f>IF(LEFT(B1309,1)="F",_xlfn.IFNA(VLOOKUP(CONCATENATE("F",RIGHT(B:B,5),C:C),'F &amp; N Factors'!C:M,10,FALSE),1),_xlfn.IFNA(VLOOKUP(CONCATENATE("F",RIGHT(B:B,5),C:C),'F &amp; N Factors'!C:M,11,FALSE),1))</f>
        <v>0</v>
      </c>
      <c r="N1309">
        <f>SUMIFS(K:K,I:I,I:I,J:J,J:J)</f>
        <v>0.99999998000000112</v>
      </c>
      <c r="O1309" t="str">
        <f t="shared" si="62"/>
        <v/>
      </c>
    </row>
    <row r="1310" spans="1:15" x14ac:dyDescent="0.25">
      <c r="A1310">
        <v>6272</v>
      </c>
      <c r="B1310" t="s">
        <v>246</v>
      </c>
      <c r="C1310" t="s">
        <v>156</v>
      </c>
      <c r="D1310">
        <v>2.1739129999999999E-2</v>
      </c>
      <c r="E1310">
        <f t="shared" si="60"/>
        <v>0.99999998000000112</v>
      </c>
      <c r="F1310" t="str">
        <f t="shared" si="61"/>
        <v/>
      </c>
      <c r="H1310">
        <f>A1310</f>
        <v>6272</v>
      </c>
      <c r="I1310" t="str">
        <f>CONCATENATE("N",RIGHT(B1310,5))</f>
        <v>N24039</v>
      </c>
      <c r="J1310" t="str">
        <f>C1310</f>
        <v>EL0_5890_0000</v>
      </c>
      <c r="K1310">
        <f>D1310*L1310</f>
        <v>0</v>
      </c>
      <c r="L1310">
        <f>IF(LEFT(B1310,1)="F",_xlfn.IFNA(VLOOKUP(CONCATENATE("F",RIGHT(B:B,5),C:C),'F &amp; N Factors'!C:M,10,FALSE),1),_xlfn.IFNA(VLOOKUP(CONCATENATE("F",RIGHT(B:B,5),C:C),'F &amp; N Factors'!C:M,11,FALSE),1))</f>
        <v>0</v>
      </c>
      <c r="N1310">
        <f>SUMIFS(K:K,I:I,I:I,J:J,J:J)</f>
        <v>0.99999998000000112</v>
      </c>
      <c r="O1310" t="str">
        <f t="shared" si="62"/>
        <v/>
      </c>
    </row>
    <row r="1311" spans="1:15" x14ac:dyDescent="0.25">
      <c r="A1311">
        <v>6273</v>
      </c>
      <c r="B1311" t="s">
        <v>246</v>
      </c>
      <c r="C1311" t="s">
        <v>156</v>
      </c>
      <c r="D1311">
        <v>2.1739129999999999E-2</v>
      </c>
      <c r="E1311">
        <f t="shared" si="60"/>
        <v>0.99999998000000112</v>
      </c>
      <c r="F1311" t="str">
        <f t="shared" si="61"/>
        <v/>
      </c>
      <c r="H1311">
        <f>A1311</f>
        <v>6273</v>
      </c>
      <c r="I1311" t="str">
        <f>CONCATENATE("N",RIGHT(B1311,5))</f>
        <v>N24039</v>
      </c>
      <c r="J1311" t="str">
        <f>C1311</f>
        <v>EL0_5890_0000</v>
      </c>
      <c r="K1311">
        <f>D1311*L1311</f>
        <v>0</v>
      </c>
      <c r="L1311">
        <f>IF(LEFT(B1311,1)="F",_xlfn.IFNA(VLOOKUP(CONCATENATE("F",RIGHT(B:B,5),C:C),'F &amp; N Factors'!C:M,10,FALSE),1),_xlfn.IFNA(VLOOKUP(CONCATENATE("F",RIGHT(B:B,5),C:C),'F &amp; N Factors'!C:M,11,FALSE),1))</f>
        <v>0</v>
      </c>
      <c r="N1311">
        <f>SUMIFS(K:K,I:I,I:I,J:J,J:J)</f>
        <v>0.99999998000000112</v>
      </c>
      <c r="O1311" t="str">
        <f t="shared" si="62"/>
        <v/>
      </c>
    </row>
    <row r="1312" spans="1:15" x14ac:dyDescent="0.25">
      <c r="A1312">
        <v>6274</v>
      </c>
      <c r="B1312" t="s">
        <v>246</v>
      </c>
      <c r="C1312" t="s">
        <v>156</v>
      </c>
      <c r="D1312">
        <v>2.1739129999999999E-2</v>
      </c>
      <c r="E1312">
        <f t="shared" si="60"/>
        <v>0.99999998000000112</v>
      </c>
      <c r="F1312" t="str">
        <f t="shared" si="61"/>
        <v/>
      </c>
      <c r="H1312">
        <f>A1312</f>
        <v>6274</v>
      </c>
      <c r="I1312" t="str">
        <f>CONCATENATE("N",RIGHT(B1312,5))</f>
        <v>N24039</v>
      </c>
      <c r="J1312" t="str">
        <f>C1312</f>
        <v>EL0_5890_0000</v>
      </c>
      <c r="K1312">
        <f>D1312*L1312</f>
        <v>0</v>
      </c>
      <c r="L1312">
        <f>IF(LEFT(B1312,1)="F",_xlfn.IFNA(VLOOKUP(CONCATENATE("F",RIGHT(B:B,5),C:C),'F &amp; N Factors'!C:M,10,FALSE),1),_xlfn.IFNA(VLOOKUP(CONCATENATE("F",RIGHT(B:B,5),C:C),'F &amp; N Factors'!C:M,11,FALSE),1))</f>
        <v>0</v>
      </c>
      <c r="N1312">
        <f>SUMIFS(K:K,I:I,I:I,J:J,J:J)</f>
        <v>0.99999998000000112</v>
      </c>
      <c r="O1312" t="str">
        <f t="shared" si="62"/>
        <v/>
      </c>
    </row>
    <row r="1313" spans="1:15" x14ac:dyDescent="0.25">
      <c r="A1313">
        <v>6421</v>
      </c>
      <c r="B1313" t="s">
        <v>246</v>
      </c>
      <c r="C1313" t="s">
        <v>156</v>
      </c>
      <c r="D1313">
        <v>2.1739129999999999E-2</v>
      </c>
      <c r="E1313">
        <f t="shared" si="60"/>
        <v>0.99999998000000112</v>
      </c>
      <c r="F1313" t="str">
        <f t="shared" si="61"/>
        <v/>
      </c>
      <c r="H1313">
        <f>A1313</f>
        <v>6421</v>
      </c>
      <c r="I1313" t="str">
        <f>CONCATENATE("N",RIGHT(B1313,5))</f>
        <v>N24039</v>
      </c>
      <c r="J1313" t="str">
        <f>C1313</f>
        <v>EL0_5890_0000</v>
      </c>
      <c r="K1313">
        <f>D1313*L1313</f>
        <v>0</v>
      </c>
      <c r="L1313">
        <f>IF(LEFT(B1313,1)="F",_xlfn.IFNA(VLOOKUP(CONCATENATE("F",RIGHT(B:B,5),C:C),'F &amp; N Factors'!C:M,10,FALSE),1),_xlfn.IFNA(VLOOKUP(CONCATENATE("F",RIGHT(B:B,5),C:C),'F &amp; N Factors'!C:M,11,FALSE),1))</f>
        <v>0</v>
      </c>
      <c r="N1313">
        <f>SUMIFS(K:K,I:I,I:I,J:J,J:J)</f>
        <v>0.99999998000000112</v>
      </c>
      <c r="O1313" t="str">
        <f t="shared" si="62"/>
        <v/>
      </c>
    </row>
    <row r="1314" spans="1:15" x14ac:dyDescent="0.25">
      <c r="A1314">
        <v>6422</v>
      </c>
      <c r="B1314" t="s">
        <v>246</v>
      </c>
      <c r="C1314" t="s">
        <v>156</v>
      </c>
      <c r="D1314">
        <v>2.1739129999999999E-2</v>
      </c>
      <c r="E1314">
        <f t="shared" si="60"/>
        <v>0.99999998000000112</v>
      </c>
      <c r="F1314" t="str">
        <f t="shared" si="61"/>
        <v/>
      </c>
      <c r="H1314">
        <f>A1314</f>
        <v>6422</v>
      </c>
      <c r="I1314" t="str">
        <f>CONCATENATE("N",RIGHT(B1314,5))</f>
        <v>N24039</v>
      </c>
      <c r="J1314" t="str">
        <f>C1314</f>
        <v>EL0_5890_0000</v>
      </c>
      <c r="K1314">
        <f>D1314*L1314</f>
        <v>0</v>
      </c>
      <c r="L1314">
        <f>IF(LEFT(B1314,1)="F",_xlfn.IFNA(VLOOKUP(CONCATENATE("F",RIGHT(B:B,5),C:C),'F &amp; N Factors'!C:M,10,FALSE),1),_xlfn.IFNA(VLOOKUP(CONCATENATE("F",RIGHT(B:B,5),C:C),'F &amp; N Factors'!C:M,11,FALSE),1))</f>
        <v>0</v>
      </c>
      <c r="N1314">
        <f>SUMIFS(K:K,I:I,I:I,J:J,J:J)</f>
        <v>0.99999998000000112</v>
      </c>
      <c r="O1314" t="str">
        <f t="shared" si="62"/>
        <v/>
      </c>
    </row>
    <row r="1315" spans="1:15" x14ac:dyDescent="0.25">
      <c r="A1315">
        <v>6423</v>
      </c>
      <c r="B1315" t="s">
        <v>246</v>
      </c>
      <c r="C1315" t="s">
        <v>156</v>
      </c>
      <c r="D1315">
        <v>2.1739129999999999E-2</v>
      </c>
      <c r="E1315">
        <f t="shared" si="60"/>
        <v>0.99999998000000112</v>
      </c>
      <c r="F1315" t="str">
        <f t="shared" si="61"/>
        <v/>
      </c>
      <c r="H1315">
        <f>A1315</f>
        <v>6423</v>
      </c>
      <c r="I1315" t="str">
        <f>CONCATENATE("N",RIGHT(B1315,5))</f>
        <v>N24039</v>
      </c>
      <c r="J1315" t="str">
        <f>C1315</f>
        <v>EL0_5890_0000</v>
      </c>
      <c r="K1315">
        <f>D1315*L1315</f>
        <v>0</v>
      </c>
      <c r="L1315">
        <f>IF(LEFT(B1315,1)="F",_xlfn.IFNA(VLOOKUP(CONCATENATE("F",RIGHT(B:B,5),C:C),'F &amp; N Factors'!C:M,10,FALSE),1),_xlfn.IFNA(VLOOKUP(CONCATENATE("F",RIGHT(B:B,5),C:C),'F &amp; N Factors'!C:M,11,FALSE),1))</f>
        <v>0</v>
      </c>
      <c r="N1315">
        <f>SUMIFS(K:K,I:I,I:I,J:J,J:J)</f>
        <v>0.99999998000000112</v>
      </c>
      <c r="O1315" t="str">
        <f t="shared" si="62"/>
        <v/>
      </c>
    </row>
    <row r="1316" spans="1:15" x14ac:dyDescent="0.25">
      <c r="A1316">
        <v>6424</v>
      </c>
      <c r="B1316" t="s">
        <v>246</v>
      </c>
      <c r="C1316" t="s">
        <v>156</v>
      </c>
      <c r="D1316">
        <v>2.1739129999999999E-2</v>
      </c>
      <c r="E1316">
        <f t="shared" si="60"/>
        <v>0.99999998000000112</v>
      </c>
      <c r="F1316" t="str">
        <f t="shared" si="61"/>
        <v/>
      </c>
      <c r="H1316">
        <f>A1316</f>
        <v>6424</v>
      </c>
      <c r="I1316" t="str">
        <f>CONCATENATE("N",RIGHT(B1316,5))</f>
        <v>N24039</v>
      </c>
      <c r="J1316" t="str">
        <f>C1316</f>
        <v>EL0_5890_0000</v>
      </c>
      <c r="K1316">
        <f>D1316*L1316</f>
        <v>0</v>
      </c>
      <c r="L1316">
        <f>IF(LEFT(B1316,1)="F",_xlfn.IFNA(VLOOKUP(CONCATENATE("F",RIGHT(B:B,5),C:C),'F &amp; N Factors'!C:M,10,FALSE),1),_xlfn.IFNA(VLOOKUP(CONCATENATE("F",RIGHT(B:B,5),C:C),'F &amp; N Factors'!C:M,11,FALSE),1))</f>
        <v>0</v>
      </c>
      <c r="N1316">
        <f>SUMIFS(K:K,I:I,I:I,J:J,J:J)</f>
        <v>0.99999998000000112</v>
      </c>
      <c r="O1316" t="str">
        <f t="shared" si="62"/>
        <v/>
      </c>
    </row>
    <row r="1317" spans="1:15" x14ac:dyDescent="0.25">
      <c r="A1317">
        <v>6585</v>
      </c>
      <c r="B1317" t="s">
        <v>246</v>
      </c>
      <c r="C1317" t="s">
        <v>156</v>
      </c>
      <c r="D1317">
        <v>2.1739129999999999E-2</v>
      </c>
      <c r="E1317">
        <f t="shared" si="60"/>
        <v>0.99999998000000112</v>
      </c>
      <c r="F1317" t="str">
        <f t="shared" si="61"/>
        <v/>
      </c>
      <c r="H1317">
        <f>A1317</f>
        <v>6585</v>
      </c>
      <c r="I1317" t="str">
        <f>CONCATENATE("N",RIGHT(B1317,5))</f>
        <v>N24039</v>
      </c>
      <c r="J1317" t="str">
        <f>C1317</f>
        <v>EL0_5890_0000</v>
      </c>
      <c r="K1317">
        <f>D1317*L1317</f>
        <v>0</v>
      </c>
      <c r="L1317">
        <f>IF(LEFT(B1317,1)="F",_xlfn.IFNA(VLOOKUP(CONCATENATE("F",RIGHT(B:B,5),C:C),'F &amp; N Factors'!C:M,10,FALSE),1),_xlfn.IFNA(VLOOKUP(CONCATENATE("F",RIGHT(B:B,5),C:C),'F &amp; N Factors'!C:M,11,FALSE),1))</f>
        <v>0</v>
      </c>
      <c r="N1317">
        <f>SUMIFS(K:K,I:I,I:I,J:J,J:J)</f>
        <v>0.99999998000000112</v>
      </c>
      <c r="O1317" t="str">
        <f t="shared" si="62"/>
        <v/>
      </c>
    </row>
    <row r="1318" spans="1:15" x14ac:dyDescent="0.25">
      <c r="A1318">
        <v>6586</v>
      </c>
      <c r="B1318" t="s">
        <v>246</v>
      </c>
      <c r="C1318" t="s">
        <v>156</v>
      </c>
      <c r="D1318">
        <v>2.1739129999999999E-2</v>
      </c>
      <c r="E1318">
        <f t="shared" si="60"/>
        <v>0.99999998000000112</v>
      </c>
      <c r="F1318" t="str">
        <f t="shared" si="61"/>
        <v/>
      </c>
      <c r="H1318">
        <f>A1318</f>
        <v>6586</v>
      </c>
      <c r="I1318" t="str">
        <f>CONCATENATE("N",RIGHT(B1318,5))</f>
        <v>N24039</v>
      </c>
      <c r="J1318" t="str">
        <f>C1318</f>
        <v>EL0_5890_0000</v>
      </c>
      <c r="K1318">
        <f>D1318*L1318</f>
        <v>0</v>
      </c>
      <c r="L1318">
        <f>IF(LEFT(B1318,1)="F",_xlfn.IFNA(VLOOKUP(CONCATENATE("F",RIGHT(B:B,5),C:C),'F &amp; N Factors'!C:M,10,FALSE),1),_xlfn.IFNA(VLOOKUP(CONCATENATE("F",RIGHT(B:B,5),C:C),'F &amp; N Factors'!C:M,11,FALSE),1))</f>
        <v>0</v>
      </c>
      <c r="N1318">
        <f>SUMIFS(K:K,I:I,I:I,J:J,J:J)</f>
        <v>0.99999998000000112</v>
      </c>
      <c r="O1318" t="str">
        <f t="shared" si="62"/>
        <v/>
      </c>
    </row>
    <row r="1319" spans="1:15" x14ac:dyDescent="0.25">
      <c r="A1319">
        <v>6687</v>
      </c>
      <c r="B1319" t="s">
        <v>246</v>
      </c>
      <c r="C1319" t="s">
        <v>156</v>
      </c>
      <c r="D1319">
        <v>2.1739129999999999E-2</v>
      </c>
      <c r="E1319">
        <f t="shared" si="60"/>
        <v>0.99999998000000112</v>
      </c>
      <c r="F1319" t="str">
        <f t="shared" si="61"/>
        <v/>
      </c>
      <c r="H1319">
        <f>A1319</f>
        <v>6687</v>
      </c>
      <c r="I1319" t="str">
        <f>CONCATENATE("N",RIGHT(B1319,5))</f>
        <v>N24039</v>
      </c>
      <c r="J1319" t="str">
        <f>C1319</f>
        <v>EL0_5890_0000</v>
      </c>
      <c r="K1319">
        <f>D1319*L1319</f>
        <v>0</v>
      </c>
      <c r="L1319">
        <f>IF(LEFT(B1319,1)="F",_xlfn.IFNA(VLOOKUP(CONCATENATE("F",RIGHT(B:B,5),C:C),'F &amp; N Factors'!C:M,10,FALSE),1),_xlfn.IFNA(VLOOKUP(CONCATENATE("F",RIGHT(B:B,5),C:C),'F &amp; N Factors'!C:M,11,FALSE),1))</f>
        <v>0</v>
      </c>
      <c r="N1319">
        <f>SUMIFS(K:K,I:I,I:I,J:J,J:J)</f>
        <v>0.99999998000000112</v>
      </c>
      <c r="O1319" t="str">
        <f t="shared" si="62"/>
        <v/>
      </c>
    </row>
    <row r="1320" spans="1:15" x14ac:dyDescent="0.25">
      <c r="A1320">
        <v>6688</v>
      </c>
      <c r="B1320" t="s">
        <v>246</v>
      </c>
      <c r="C1320" t="s">
        <v>156</v>
      </c>
      <c r="D1320">
        <v>2.1739129999999999E-2</v>
      </c>
      <c r="E1320">
        <f t="shared" si="60"/>
        <v>0.99999998000000112</v>
      </c>
      <c r="F1320" t="str">
        <f t="shared" si="61"/>
        <v/>
      </c>
      <c r="H1320">
        <f>A1320</f>
        <v>6688</v>
      </c>
      <c r="I1320" t="str">
        <f>CONCATENATE("N",RIGHT(B1320,5))</f>
        <v>N24039</v>
      </c>
      <c r="J1320" t="str">
        <f>C1320</f>
        <v>EL0_5890_0000</v>
      </c>
      <c r="K1320">
        <f>D1320*L1320</f>
        <v>0</v>
      </c>
      <c r="L1320">
        <f>IF(LEFT(B1320,1)="F",_xlfn.IFNA(VLOOKUP(CONCATENATE("F",RIGHT(B:B,5),C:C),'F &amp; N Factors'!C:M,10,FALSE),1),_xlfn.IFNA(VLOOKUP(CONCATENATE("F",RIGHT(B:B,5),C:C),'F &amp; N Factors'!C:M,11,FALSE),1))</f>
        <v>0</v>
      </c>
      <c r="N1320">
        <f>SUMIFS(K:K,I:I,I:I,J:J,J:J)</f>
        <v>0.99999998000000112</v>
      </c>
      <c r="O1320" t="str">
        <f t="shared" si="62"/>
        <v/>
      </c>
    </row>
    <row r="1321" spans="1:15" x14ac:dyDescent="0.25">
      <c r="A1321">
        <v>6768</v>
      </c>
      <c r="B1321" t="s">
        <v>246</v>
      </c>
      <c r="C1321" t="s">
        <v>156</v>
      </c>
      <c r="D1321">
        <v>2.1739129999999999E-2</v>
      </c>
      <c r="E1321">
        <f t="shared" si="60"/>
        <v>0.99999998000000112</v>
      </c>
      <c r="F1321" t="str">
        <f t="shared" si="61"/>
        <v/>
      </c>
      <c r="H1321">
        <f>A1321</f>
        <v>6768</v>
      </c>
      <c r="I1321" t="str">
        <f>CONCATENATE("N",RIGHT(B1321,5))</f>
        <v>N24039</v>
      </c>
      <c r="J1321" t="str">
        <f>C1321</f>
        <v>EL0_5890_0000</v>
      </c>
      <c r="K1321">
        <f>D1321*L1321</f>
        <v>0</v>
      </c>
      <c r="L1321">
        <f>IF(LEFT(B1321,1)="F",_xlfn.IFNA(VLOOKUP(CONCATENATE("F",RIGHT(B:B,5),C:C),'F &amp; N Factors'!C:M,10,FALSE),1),_xlfn.IFNA(VLOOKUP(CONCATENATE("F",RIGHT(B:B,5),C:C),'F &amp; N Factors'!C:M,11,FALSE),1))</f>
        <v>0</v>
      </c>
      <c r="N1321">
        <f>SUMIFS(K:K,I:I,I:I,J:J,J:J)</f>
        <v>0.99999998000000112</v>
      </c>
      <c r="O1321" t="str">
        <f t="shared" si="62"/>
        <v/>
      </c>
    </row>
    <row r="1322" spans="1:15" x14ac:dyDescent="0.25">
      <c r="A1322">
        <v>6769</v>
      </c>
      <c r="B1322" t="s">
        <v>246</v>
      </c>
      <c r="C1322" t="s">
        <v>156</v>
      </c>
      <c r="D1322">
        <v>2.1739129999999999E-2</v>
      </c>
      <c r="E1322">
        <f t="shared" si="60"/>
        <v>0.99999998000000112</v>
      </c>
      <c r="F1322" t="str">
        <f t="shared" si="61"/>
        <v/>
      </c>
      <c r="H1322">
        <f>A1322</f>
        <v>6769</v>
      </c>
      <c r="I1322" t="str">
        <f>CONCATENATE("N",RIGHT(B1322,5))</f>
        <v>N24039</v>
      </c>
      <c r="J1322" t="str">
        <f>C1322</f>
        <v>EL0_5890_0000</v>
      </c>
      <c r="K1322">
        <f>D1322*L1322</f>
        <v>0</v>
      </c>
      <c r="L1322">
        <f>IF(LEFT(B1322,1)="F",_xlfn.IFNA(VLOOKUP(CONCATENATE("F",RIGHT(B:B,5),C:C),'F &amp; N Factors'!C:M,10,FALSE),1),_xlfn.IFNA(VLOOKUP(CONCATENATE("F",RIGHT(B:B,5),C:C),'F &amp; N Factors'!C:M,11,FALSE),1))</f>
        <v>0</v>
      </c>
      <c r="N1322">
        <f>SUMIFS(K:K,I:I,I:I,J:J,J:J)</f>
        <v>0.99999998000000112</v>
      </c>
      <c r="O1322" t="str">
        <f t="shared" si="62"/>
        <v/>
      </c>
    </row>
    <row r="1323" spans="1:15" x14ac:dyDescent="0.25">
      <c r="A1323">
        <v>6836</v>
      </c>
      <c r="B1323" t="s">
        <v>246</v>
      </c>
      <c r="C1323" t="s">
        <v>156</v>
      </c>
      <c r="D1323">
        <v>2.1739129999999999E-2</v>
      </c>
      <c r="E1323">
        <f t="shared" si="60"/>
        <v>0.99999998000000112</v>
      </c>
      <c r="F1323" t="str">
        <f t="shared" si="61"/>
        <v/>
      </c>
      <c r="H1323">
        <f>A1323</f>
        <v>6836</v>
      </c>
      <c r="I1323" t="str">
        <f>CONCATENATE("N",RIGHT(B1323,5))</f>
        <v>N24039</v>
      </c>
      <c r="J1323" t="str">
        <f>C1323</f>
        <v>EL0_5890_0000</v>
      </c>
      <c r="K1323">
        <f>D1323*L1323</f>
        <v>0</v>
      </c>
      <c r="L1323">
        <f>IF(LEFT(B1323,1)="F",_xlfn.IFNA(VLOOKUP(CONCATENATE("F",RIGHT(B:B,5),C:C),'F &amp; N Factors'!C:M,10,FALSE),1),_xlfn.IFNA(VLOOKUP(CONCATENATE("F",RIGHT(B:B,5),C:C),'F &amp; N Factors'!C:M,11,FALSE),1))</f>
        <v>0</v>
      </c>
      <c r="N1323">
        <f>SUMIFS(K:K,I:I,I:I,J:J,J:J)</f>
        <v>0.99999998000000112</v>
      </c>
      <c r="O1323" t="str">
        <f t="shared" si="62"/>
        <v/>
      </c>
    </row>
    <row r="1324" spans="1:15" x14ac:dyDescent="0.25">
      <c r="A1324">
        <v>6837</v>
      </c>
      <c r="B1324" t="s">
        <v>246</v>
      </c>
      <c r="C1324" t="s">
        <v>156</v>
      </c>
      <c r="D1324">
        <v>2.1739129999999999E-2</v>
      </c>
      <c r="E1324">
        <f t="shared" si="60"/>
        <v>0.99999998000000112</v>
      </c>
      <c r="F1324" t="str">
        <f t="shared" si="61"/>
        <v/>
      </c>
      <c r="H1324">
        <f>A1324</f>
        <v>6837</v>
      </c>
      <c r="I1324" t="str">
        <f>CONCATENATE("N",RIGHT(B1324,5))</f>
        <v>N24039</v>
      </c>
      <c r="J1324" t="str">
        <f>C1324</f>
        <v>EL0_5890_0000</v>
      </c>
      <c r="K1324">
        <f>D1324*L1324</f>
        <v>0</v>
      </c>
      <c r="L1324">
        <f>IF(LEFT(B1324,1)="F",_xlfn.IFNA(VLOOKUP(CONCATENATE("F",RIGHT(B:B,5),C:C),'F &amp; N Factors'!C:M,10,FALSE),1),_xlfn.IFNA(VLOOKUP(CONCATENATE("F",RIGHT(B:B,5),C:C),'F &amp; N Factors'!C:M,11,FALSE),1))</f>
        <v>0</v>
      </c>
      <c r="N1324">
        <f>SUMIFS(K:K,I:I,I:I,J:J,J:J)</f>
        <v>0.99999998000000112</v>
      </c>
      <c r="O1324" t="str">
        <f t="shared" si="62"/>
        <v/>
      </c>
    </row>
    <row r="1325" spans="1:15" x14ac:dyDescent="0.25">
      <c r="A1325">
        <v>6959</v>
      </c>
      <c r="B1325" t="s">
        <v>246</v>
      </c>
      <c r="C1325" t="s">
        <v>156</v>
      </c>
      <c r="D1325">
        <v>2.1739129999999999E-2</v>
      </c>
      <c r="E1325">
        <f t="shared" si="60"/>
        <v>0.99999998000000112</v>
      </c>
      <c r="F1325" t="str">
        <f t="shared" si="61"/>
        <v/>
      </c>
      <c r="H1325">
        <f>A1325</f>
        <v>6959</v>
      </c>
      <c r="I1325" t="str">
        <f>CONCATENATE("N",RIGHT(B1325,5))</f>
        <v>N24039</v>
      </c>
      <c r="J1325" t="str">
        <f>C1325</f>
        <v>EL0_5890_0000</v>
      </c>
      <c r="K1325">
        <f>D1325*L1325</f>
        <v>0</v>
      </c>
      <c r="L1325">
        <f>IF(LEFT(B1325,1)="F",_xlfn.IFNA(VLOOKUP(CONCATENATE("F",RIGHT(B:B,5),C:C),'F &amp; N Factors'!C:M,10,FALSE),1),_xlfn.IFNA(VLOOKUP(CONCATENATE("F",RIGHT(B:B,5),C:C),'F &amp; N Factors'!C:M,11,FALSE),1))</f>
        <v>0</v>
      </c>
      <c r="N1325">
        <f>SUMIFS(K:K,I:I,I:I,J:J,J:J)</f>
        <v>0.99999998000000112</v>
      </c>
      <c r="O1325" t="str">
        <f t="shared" si="62"/>
        <v/>
      </c>
    </row>
    <row r="1326" spans="1:15" x14ac:dyDescent="0.25">
      <c r="A1326">
        <v>7012</v>
      </c>
      <c r="B1326" t="s">
        <v>246</v>
      </c>
      <c r="C1326" t="s">
        <v>156</v>
      </c>
      <c r="D1326">
        <v>2.1739129999999999E-2</v>
      </c>
      <c r="E1326">
        <f t="shared" si="60"/>
        <v>0.99999998000000112</v>
      </c>
      <c r="F1326" t="str">
        <f t="shared" si="61"/>
        <v/>
      </c>
      <c r="H1326">
        <f>A1326</f>
        <v>7012</v>
      </c>
      <c r="I1326" t="str">
        <f>CONCATENATE("N",RIGHT(B1326,5))</f>
        <v>N24039</v>
      </c>
      <c r="J1326" t="str">
        <f>C1326</f>
        <v>EL0_5890_0000</v>
      </c>
      <c r="K1326">
        <f>D1326*L1326</f>
        <v>0</v>
      </c>
      <c r="L1326">
        <f>IF(LEFT(B1326,1)="F",_xlfn.IFNA(VLOOKUP(CONCATENATE("F",RIGHT(B:B,5),C:C),'F &amp; N Factors'!C:M,10,FALSE),1),_xlfn.IFNA(VLOOKUP(CONCATENATE("F",RIGHT(B:B,5),C:C),'F &amp; N Factors'!C:M,11,FALSE),1))</f>
        <v>0</v>
      </c>
      <c r="N1326">
        <f>SUMIFS(K:K,I:I,I:I,J:J,J:J)</f>
        <v>0.99999998000000112</v>
      </c>
      <c r="O1326" t="str">
        <f t="shared" si="62"/>
        <v/>
      </c>
    </row>
    <row r="1327" spans="1:15" x14ac:dyDescent="0.25">
      <c r="A1327">
        <v>7013</v>
      </c>
      <c r="B1327" t="s">
        <v>246</v>
      </c>
      <c r="C1327" t="s">
        <v>156</v>
      </c>
      <c r="D1327">
        <v>2.1739129999999999E-2</v>
      </c>
      <c r="E1327">
        <f t="shared" si="60"/>
        <v>0.99999998000000112</v>
      </c>
      <c r="F1327" t="str">
        <f t="shared" si="61"/>
        <v/>
      </c>
      <c r="H1327">
        <f>A1327</f>
        <v>7013</v>
      </c>
      <c r="I1327" t="str">
        <f>CONCATENATE("N",RIGHT(B1327,5))</f>
        <v>N24039</v>
      </c>
      <c r="J1327" t="str">
        <f>C1327</f>
        <v>EL0_5890_0000</v>
      </c>
      <c r="K1327">
        <f>D1327*L1327</f>
        <v>0</v>
      </c>
      <c r="L1327">
        <f>IF(LEFT(B1327,1)="F",_xlfn.IFNA(VLOOKUP(CONCATENATE("F",RIGHT(B:B,5),C:C),'F &amp; N Factors'!C:M,10,FALSE),1),_xlfn.IFNA(VLOOKUP(CONCATENATE("F",RIGHT(B:B,5),C:C),'F &amp; N Factors'!C:M,11,FALSE),1))</f>
        <v>0</v>
      </c>
      <c r="N1327">
        <f>SUMIFS(K:K,I:I,I:I,J:J,J:J)</f>
        <v>0.99999998000000112</v>
      </c>
      <c r="O1327" t="str">
        <f t="shared" si="62"/>
        <v/>
      </c>
    </row>
    <row r="1328" spans="1:15" x14ac:dyDescent="0.25">
      <c r="A1328">
        <v>7014</v>
      </c>
      <c r="B1328" t="s">
        <v>246</v>
      </c>
      <c r="C1328" t="s">
        <v>156</v>
      </c>
      <c r="D1328">
        <v>2.1739129999999999E-2</v>
      </c>
      <c r="E1328">
        <f t="shared" si="60"/>
        <v>0.99999998000000112</v>
      </c>
      <c r="F1328" t="str">
        <f t="shared" si="61"/>
        <v/>
      </c>
      <c r="H1328">
        <f>A1328</f>
        <v>7014</v>
      </c>
      <c r="I1328" t="str">
        <f>CONCATENATE("N",RIGHT(B1328,5))</f>
        <v>N24039</v>
      </c>
      <c r="J1328" t="str">
        <f>C1328</f>
        <v>EL0_5890_0000</v>
      </c>
      <c r="K1328">
        <f>D1328*L1328</f>
        <v>0</v>
      </c>
      <c r="L1328">
        <f>IF(LEFT(B1328,1)="F",_xlfn.IFNA(VLOOKUP(CONCATENATE("F",RIGHT(B:B,5),C:C),'F &amp; N Factors'!C:M,10,FALSE),1),_xlfn.IFNA(VLOOKUP(CONCATENATE("F",RIGHT(B:B,5),C:C),'F &amp; N Factors'!C:M,11,FALSE),1))</f>
        <v>0</v>
      </c>
      <c r="N1328">
        <f>SUMIFS(K:K,I:I,I:I,J:J,J:J)</f>
        <v>0.99999998000000112</v>
      </c>
      <c r="O1328" t="str">
        <f t="shared" si="62"/>
        <v/>
      </c>
    </row>
    <row r="1329" spans="1:15" x14ac:dyDescent="0.25">
      <c r="A1329">
        <v>7064</v>
      </c>
      <c r="B1329" t="s">
        <v>246</v>
      </c>
      <c r="C1329" t="s">
        <v>156</v>
      </c>
      <c r="D1329">
        <v>2.1739129999999999E-2</v>
      </c>
      <c r="E1329">
        <f t="shared" si="60"/>
        <v>0.99999998000000112</v>
      </c>
      <c r="F1329" t="str">
        <f t="shared" si="61"/>
        <v/>
      </c>
      <c r="H1329">
        <f>A1329</f>
        <v>7064</v>
      </c>
      <c r="I1329" t="str">
        <f>CONCATENATE("N",RIGHT(B1329,5))</f>
        <v>N24039</v>
      </c>
      <c r="J1329" t="str">
        <f>C1329</f>
        <v>EL0_5890_0000</v>
      </c>
      <c r="K1329">
        <f>D1329*L1329</f>
        <v>0</v>
      </c>
      <c r="L1329">
        <f>IF(LEFT(B1329,1)="F",_xlfn.IFNA(VLOOKUP(CONCATENATE("F",RIGHT(B:B,5),C:C),'F &amp; N Factors'!C:M,10,FALSE),1),_xlfn.IFNA(VLOOKUP(CONCATENATE("F",RIGHT(B:B,5),C:C),'F &amp; N Factors'!C:M,11,FALSE),1))</f>
        <v>0</v>
      </c>
      <c r="N1329">
        <f>SUMIFS(K:K,I:I,I:I,J:J,J:J)</f>
        <v>0.99999998000000112</v>
      </c>
      <c r="O1329" t="str">
        <f t="shared" si="62"/>
        <v/>
      </c>
    </row>
    <row r="1330" spans="1:15" x14ac:dyDescent="0.25">
      <c r="A1330">
        <v>7065</v>
      </c>
      <c r="B1330" t="s">
        <v>246</v>
      </c>
      <c r="C1330" t="s">
        <v>156</v>
      </c>
      <c r="D1330">
        <v>2.1739129999999999E-2</v>
      </c>
      <c r="E1330">
        <f t="shared" si="60"/>
        <v>0.99999998000000112</v>
      </c>
      <c r="F1330" t="str">
        <f t="shared" si="61"/>
        <v/>
      </c>
      <c r="H1330">
        <f>A1330</f>
        <v>7065</v>
      </c>
      <c r="I1330" t="str">
        <f>CONCATENATE("N",RIGHT(B1330,5))</f>
        <v>N24039</v>
      </c>
      <c r="J1330" t="str">
        <f>C1330</f>
        <v>EL0_5890_0000</v>
      </c>
      <c r="K1330">
        <f>D1330*L1330</f>
        <v>0</v>
      </c>
      <c r="L1330">
        <f>IF(LEFT(B1330,1)="F",_xlfn.IFNA(VLOOKUP(CONCATENATE("F",RIGHT(B:B,5),C:C),'F &amp; N Factors'!C:M,10,FALSE),1),_xlfn.IFNA(VLOOKUP(CONCATENATE("F",RIGHT(B:B,5),C:C),'F &amp; N Factors'!C:M,11,FALSE),1))</f>
        <v>0</v>
      </c>
      <c r="N1330">
        <f>SUMIFS(K:K,I:I,I:I,J:J,J:J)</f>
        <v>0.99999998000000112</v>
      </c>
      <c r="O1330" t="str">
        <f t="shared" si="62"/>
        <v/>
      </c>
    </row>
    <row r="1331" spans="1:15" x14ac:dyDescent="0.25">
      <c r="A1331">
        <v>7110</v>
      </c>
      <c r="B1331" t="s">
        <v>246</v>
      </c>
      <c r="C1331" t="s">
        <v>156</v>
      </c>
      <c r="D1331">
        <v>2.1739129999999999E-2</v>
      </c>
      <c r="E1331">
        <f t="shared" si="60"/>
        <v>0.99999998000000112</v>
      </c>
      <c r="F1331" t="str">
        <f t="shared" si="61"/>
        <v/>
      </c>
      <c r="H1331">
        <f>A1331</f>
        <v>7110</v>
      </c>
      <c r="I1331" t="str">
        <f>CONCATENATE("N",RIGHT(B1331,5))</f>
        <v>N24039</v>
      </c>
      <c r="J1331" t="str">
        <f>C1331</f>
        <v>EL0_5890_0000</v>
      </c>
      <c r="K1331">
        <f>D1331*L1331</f>
        <v>0</v>
      </c>
      <c r="L1331">
        <f>IF(LEFT(B1331,1)="F",_xlfn.IFNA(VLOOKUP(CONCATENATE("F",RIGHT(B:B,5),C:C),'F &amp; N Factors'!C:M,10,FALSE),1),_xlfn.IFNA(VLOOKUP(CONCATENATE("F",RIGHT(B:B,5),C:C),'F &amp; N Factors'!C:M,11,FALSE),1))</f>
        <v>0</v>
      </c>
      <c r="N1331">
        <f>SUMIFS(K:K,I:I,I:I,J:J,J:J)</f>
        <v>0.99999998000000112</v>
      </c>
      <c r="O1331" t="str">
        <f t="shared" si="62"/>
        <v/>
      </c>
    </row>
    <row r="1332" spans="1:15" x14ac:dyDescent="0.25">
      <c r="A1332">
        <v>7111</v>
      </c>
      <c r="B1332" t="s">
        <v>246</v>
      </c>
      <c r="C1332" t="s">
        <v>156</v>
      </c>
      <c r="D1332">
        <v>2.1739129999999999E-2</v>
      </c>
      <c r="E1332">
        <f t="shared" si="60"/>
        <v>0.99999998000000112</v>
      </c>
      <c r="F1332" t="str">
        <f t="shared" si="61"/>
        <v/>
      </c>
      <c r="H1332">
        <f>A1332</f>
        <v>7111</v>
      </c>
      <c r="I1332" t="str">
        <f>CONCATENATE("N",RIGHT(B1332,5))</f>
        <v>N24039</v>
      </c>
      <c r="J1332" t="str">
        <f>C1332</f>
        <v>EL0_5890_0000</v>
      </c>
      <c r="K1332">
        <f>D1332*L1332</f>
        <v>0</v>
      </c>
      <c r="L1332">
        <f>IF(LEFT(B1332,1)="F",_xlfn.IFNA(VLOOKUP(CONCATENATE("F",RIGHT(B:B,5),C:C),'F &amp; N Factors'!C:M,10,FALSE),1),_xlfn.IFNA(VLOOKUP(CONCATENATE("F",RIGHT(B:B,5),C:C),'F &amp; N Factors'!C:M,11,FALSE),1))</f>
        <v>0</v>
      </c>
      <c r="N1332">
        <f>SUMIFS(K:K,I:I,I:I,J:J,J:J)</f>
        <v>0.99999998000000112</v>
      </c>
      <c r="O1332" t="str">
        <f t="shared" si="62"/>
        <v/>
      </c>
    </row>
    <row r="1333" spans="1:15" x14ac:dyDescent="0.25">
      <c r="A1333">
        <v>7153</v>
      </c>
      <c r="B1333" t="s">
        <v>246</v>
      </c>
      <c r="C1333" t="s">
        <v>156</v>
      </c>
      <c r="D1333">
        <v>2.1739129999999999E-2</v>
      </c>
      <c r="E1333">
        <f t="shared" si="60"/>
        <v>0.99999998000000112</v>
      </c>
      <c r="F1333" t="str">
        <f t="shared" si="61"/>
        <v/>
      </c>
      <c r="H1333">
        <f>A1333</f>
        <v>7153</v>
      </c>
      <c r="I1333" t="str">
        <f>CONCATENATE("N",RIGHT(B1333,5))</f>
        <v>N24039</v>
      </c>
      <c r="J1333" t="str">
        <f>C1333</f>
        <v>EL0_5890_0000</v>
      </c>
      <c r="K1333">
        <f>D1333*L1333</f>
        <v>0</v>
      </c>
      <c r="L1333">
        <f>IF(LEFT(B1333,1)="F",_xlfn.IFNA(VLOOKUP(CONCATENATE("F",RIGHT(B:B,5),C:C),'F &amp; N Factors'!C:M,10,FALSE),1),_xlfn.IFNA(VLOOKUP(CONCATENATE("F",RIGHT(B:B,5),C:C),'F &amp; N Factors'!C:M,11,FALSE),1))</f>
        <v>0</v>
      </c>
      <c r="N1333">
        <f>SUMIFS(K:K,I:I,I:I,J:J,J:J)</f>
        <v>0.99999998000000112</v>
      </c>
      <c r="O1333" t="str">
        <f t="shared" si="62"/>
        <v/>
      </c>
    </row>
    <row r="1334" spans="1:15" x14ac:dyDescent="0.25">
      <c r="A1334">
        <v>7154</v>
      </c>
      <c r="B1334" t="s">
        <v>246</v>
      </c>
      <c r="C1334" t="s">
        <v>156</v>
      </c>
      <c r="D1334">
        <v>2.1739129999999999E-2</v>
      </c>
      <c r="E1334">
        <f t="shared" si="60"/>
        <v>0.99999998000000112</v>
      </c>
      <c r="F1334" t="str">
        <f t="shared" si="61"/>
        <v/>
      </c>
      <c r="H1334">
        <f>A1334</f>
        <v>7154</v>
      </c>
      <c r="I1334" t="str">
        <f>CONCATENATE("N",RIGHT(B1334,5))</f>
        <v>N24039</v>
      </c>
      <c r="J1334" t="str">
        <f>C1334</f>
        <v>EL0_5890_0000</v>
      </c>
      <c r="K1334">
        <f>D1334*L1334</f>
        <v>0</v>
      </c>
      <c r="L1334">
        <f>IF(LEFT(B1334,1)="F",_xlfn.IFNA(VLOOKUP(CONCATENATE("F",RIGHT(B:B,5),C:C),'F &amp; N Factors'!C:M,10,FALSE),1),_xlfn.IFNA(VLOOKUP(CONCATENATE("F",RIGHT(B:B,5),C:C),'F &amp; N Factors'!C:M,11,FALSE),1))</f>
        <v>0</v>
      </c>
      <c r="N1334">
        <f>SUMIFS(K:K,I:I,I:I,J:J,J:J)</f>
        <v>0.99999998000000112</v>
      </c>
      <c r="O1334" t="str">
        <f t="shared" si="62"/>
        <v/>
      </c>
    </row>
    <row r="1335" spans="1:15" x14ac:dyDescent="0.25">
      <c r="A1335">
        <v>7192</v>
      </c>
      <c r="B1335" t="s">
        <v>246</v>
      </c>
      <c r="C1335" t="s">
        <v>156</v>
      </c>
      <c r="D1335">
        <v>2.1739129999999999E-2</v>
      </c>
      <c r="E1335">
        <f t="shared" si="60"/>
        <v>0.99999998000000112</v>
      </c>
      <c r="F1335" t="str">
        <f t="shared" si="61"/>
        <v/>
      </c>
      <c r="H1335">
        <f>A1335</f>
        <v>7192</v>
      </c>
      <c r="I1335" t="str">
        <f>CONCATENATE("N",RIGHT(B1335,5))</f>
        <v>N24039</v>
      </c>
      <c r="J1335" t="str">
        <f>C1335</f>
        <v>EL0_5890_0000</v>
      </c>
      <c r="K1335">
        <f>D1335*L1335</f>
        <v>0</v>
      </c>
      <c r="L1335">
        <f>IF(LEFT(B1335,1)="F",_xlfn.IFNA(VLOOKUP(CONCATENATE("F",RIGHT(B:B,5),C:C),'F &amp; N Factors'!C:M,10,FALSE),1),_xlfn.IFNA(VLOOKUP(CONCATENATE("F",RIGHT(B:B,5),C:C),'F &amp; N Factors'!C:M,11,FALSE),1))</f>
        <v>0</v>
      </c>
      <c r="N1335">
        <f>SUMIFS(K:K,I:I,I:I,J:J,J:J)</f>
        <v>0.99999998000000112</v>
      </c>
      <c r="O1335" t="str">
        <f t="shared" si="62"/>
        <v/>
      </c>
    </row>
    <row r="1336" spans="1:15" x14ac:dyDescent="0.25">
      <c r="A1336">
        <v>7193</v>
      </c>
      <c r="B1336" t="s">
        <v>246</v>
      </c>
      <c r="C1336" t="s">
        <v>156</v>
      </c>
      <c r="D1336">
        <v>2.1739129999999999E-2</v>
      </c>
      <c r="E1336">
        <f t="shared" si="60"/>
        <v>0.99999998000000112</v>
      </c>
      <c r="F1336" t="str">
        <f t="shared" si="61"/>
        <v/>
      </c>
      <c r="H1336">
        <f>A1336</f>
        <v>7193</v>
      </c>
      <c r="I1336" t="str">
        <f>CONCATENATE("N",RIGHT(B1336,5))</f>
        <v>N24039</v>
      </c>
      <c r="J1336" t="str">
        <f>C1336</f>
        <v>EL0_5890_0000</v>
      </c>
      <c r="K1336">
        <f>D1336*L1336</f>
        <v>0</v>
      </c>
      <c r="L1336">
        <f>IF(LEFT(B1336,1)="F",_xlfn.IFNA(VLOOKUP(CONCATENATE("F",RIGHT(B:B,5),C:C),'F &amp; N Factors'!C:M,10,FALSE),1),_xlfn.IFNA(VLOOKUP(CONCATENATE("F",RIGHT(B:B,5),C:C),'F &amp; N Factors'!C:M,11,FALSE),1))</f>
        <v>0</v>
      </c>
      <c r="N1336">
        <f>SUMIFS(K:K,I:I,I:I,J:J,J:J)</f>
        <v>0.99999998000000112</v>
      </c>
      <c r="O1336" t="str">
        <f t="shared" si="62"/>
        <v/>
      </c>
    </row>
    <row r="1337" spans="1:15" x14ac:dyDescent="0.25">
      <c r="A1337">
        <v>7231</v>
      </c>
      <c r="B1337" t="s">
        <v>246</v>
      </c>
      <c r="C1337" t="s">
        <v>156</v>
      </c>
      <c r="D1337">
        <v>2.1739129999999999E-2</v>
      </c>
      <c r="E1337">
        <f t="shared" si="60"/>
        <v>0.99999998000000112</v>
      </c>
      <c r="F1337" t="str">
        <f t="shared" si="61"/>
        <v/>
      </c>
      <c r="H1337">
        <f>A1337</f>
        <v>7231</v>
      </c>
      <c r="I1337" t="str">
        <f>CONCATENATE("N",RIGHT(B1337,5))</f>
        <v>N24039</v>
      </c>
      <c r="J1337" t="str">
        <f>C1337</f>
        <v>EL0_5890_0000</v>
      </c>
      <c r="K1337">
        <f>D1337*L1337</f>
        <v>0</v>
      </c>
      <c r="L1337">
        <f>IF(LEFT(B1337,1)="F",_xlfn.IFNA(VLOOKUP(CONCATENATE("F",RIGHT(B:B,5),C:C),'F &amp; N Factors'!C:M,10,FALSE),1),_xlfn.IFNA(VLOOKUP(CONCATENATE("F",RIGHT(B:B,5),C:C),'F &amp; N Factors'!C:M,11,FALSE),1))</f>
        <v>0</v>
      </c>
      <c r="N1337">
        <f>SUMIFS(K:K,I:I,I:I,J:J,J:J)</f>
        <v>0.99999998000000112</v>
      </c>
      <c r="O1337" t="str">
        <f t="shared" si="62"/>
        <v/>
      </c>
    </row>
    <row r="1338" spans="1:15" x14ac:dyDescent="0.25">
      <c r="A1338">
        <v>7232</v>
      </c>
      <c r="B1338" t="s">
        <v>246</v>
      </c>
      <c r="C1338" t="s">
        <v>156</v>
      </c>
      <c r="D1338">
        <v>2.1739129999999999E-2</v>
      </c>
      <c r="E1338">
        <f t="shared" si="60"/>
        <v>0.99999998000000112</v>
      </c>
      <c r="F1338" t="str">
        <f t="shared" si="61"/>
        <v/>
      </c>
      <c r="H1338">
        <f>A1338</f>
        <v>7232</v>
      </c>
      <c r="I1338" t="str">
        <f>CONCATENATE("N",RIGHT(B1338,5))</f>
        <v>N24039</v>
      </c>
      <c r="J1338" t="str">
        <f>C1338</f>
        <v>EL0_5890_0000</v>
      </c>
      <c r="K1338">
        <f>D1338*L1338</f>
        <v>0</v>
      </c>
      <c r="L1338">
        <f>IF(LEFT(B1338,1)="F",_xlfn.IFNA(VLOOKUP(CONCATENATE("F",RIGHT(B:B,5),C:C),'F &amp; N Factors'!C:M,10,FALSE),1),_xlfn.IFNA(VLOOKUP(CONCATENATE("F",RIGHT(B:B,5),C:C),'F &amp; N Factors'!C:M,11,FALSE),1))</f>
        <v>0</v>
      </c>
      <c r="N1338">
        <f>SUMIFS(K:K,I:I,I:I,J:J,J:J)</f>
        <v>0.99999998000000112</v>
      </c>
      <c r="O1338" t="str">
        <f t="shared" si="62"/>
        <v/>
      </c>
    </row>
    <row r="1339" spans="1:15" x14ac:dyDescent="0.25">
      <c r="A1339">
        <v>7233</v>
      </c>
      <c r="B1339" t="s">
        <v>246</v>
      </c>
      <c r="C1339" t="s">
        <v>156</v>
      </c>
      <c r="D1339">
        <v>2.1739129999999999E-2</v>
      </c>
      <c r="E1339">
        <f t="shared" si="60"/>
        <v>0.99999998000000112</v>
      </c>
      <c r="F1339" t="str">
        <f t="shared" si="61"/>
        <v/>
      </c>
      <c r="H1339">
        <f>A1339</f>
        <v>7233</v>
      </c>
      <c r="I1339" t="str">
        <f>CONCATENATE("N",RIGHT(B1339,5))</f>
        <v>N24039</v>
      </c>
      <c r="J1339" t="str">
        <f>C1339</f>
        <v>EL0_5890_0000</v>
      </c>
      <c r="K1339">
        <f>D1339*L1339</f>
        <v>0</v>
      </c>
      <c r="L1339">
        <f>IF(LEFT(B1339,1)="F",_xlfn.IFNA(VLOOKUP(CONCATENATE("F",RIGHT(B:B,5),C:C),'F &amp; N Factors'!C:M,10,FALSE),1),_xlfn.IFNA(VLOOKUP(CONCATENATE("F",RIGHT(B:B,5),C:C),'F &amp; N Factors'!C:M,11,FALSE),1))</f>
        <v>0</v>
      </c>
      <c r="N1339">
        <f>SUMIFS(K:K,I:I,I:I,J:J,J:J)</f>
        <v>0.99999998000000112</v>
      </c>
      <c r="O1339" t="str">
        <f t="shared" si="62"/>
        <v/>
      </c>
    </row>
    <row r="1340" spans="1:15" x14ac:dyDescent="0.25">
      <c r="A1340">
        <v>7021</v>
      </c>
      <c r="B1340" t="s">
        <v>246</v>
      </c>
      <c r="C1340" t="s">
        <v>251</v>
      </c>
      <c r="D1340">
        <v>0.1</v>
      </c>
      <c r="E1340">
        <f t="shared" si="60"/>
        <v>1</v>
      </c>
      <c r="F1340" t="str">
        <f t="shared" si="61"/>
        <v/>
      </c>
      <c r="H1340">
        <f>A1340</f>
        <v>7021</v>
      </c>
      <c r="I1340" t="str">
        <f>CONCATENATE("N",RIGHT(B1340,5))</f>
        <v>N24039</v>
      </c>
      <c r="J1340" t="str">
        <f>C1340</f>
        <v>EL0_5891_0000</v>
      </c>
      <c r="K1340">
        <f>D1340*L1340</f>
        <v>0.1</v>
      </c>
      <c r="L1340">
        <f>IF(LEFT(B1340,1)="F",_xlfn.IFNA(VLOOKUP(CONCATENATE("F",RIGHT(B:B,5),C:C),'F &amp; N Factors'!C:M,10,FALSE),1),_xlfn.IFNA(VLOOKUP(CONCATENATE("F",RIGHT(B:B,5),C:C),'F &amp; N Factors'!C:M,11,FALSE),1))</f>
        <v>1</v>
      </c>
      <c r="N1340">
        <f>SUMIFS(K:K,I:I,I:I,J:J,J:J)</f>
        <v>1</v>
      </c>
      <c r="O1340" t="str">
        <f t="shared" si="62"/>
        <v/>
      </c>
    </row>
    <row r="1341" spans="1:15" x14ac:dyDescent="0.25">
      <c r="A1341">
        <v>7023</v>
      </c>
      <c r="B1341" t="s">
        <v>246</v>
      </c>
      <c r="C1341" t="s">
        <v>251</v>
      </c>
      <c r="D1341">
        <v>0.1</v>
      </c>
      <c r="E1341">
        <f t="shared" si="60"/>
        <v>1</v>
      </c>
      <c r="F1341" t="str">
        <f t="shared" si="61"/>
        <v/>
      </c>
      <c r="H1341">
        <f>A1341</f>
        <v>7023</v>
      </c>
      <c r="I1341" t="str">
        <f>CONCATENATE("N",RIGHT(B1341,5))</f>
        <v>N24039</v>
      </c>
      <c r="J1341" t="str">
        <f>C1341</f>
        <v>EL0_5891_0000</v>
      </c>
      <c r="K1341">
        <f>D1341*L1341</f>
        <v>0.1</v>
      </c>
      <c r="L1341">
        <f>IF(LEFT(B1341,1)="F",_xlfn.IFNA(VLOOKUP(CONCATENATE("F",RIGHT(B:B,5),C:C),'F &amp; N Factors'!C:M,10,FALSE),1),_xlfn.IFNA(VLOOKUP(CONCATENATE("F",RIGHT(B:B,5),C:C),'F &amp; N Factors'!C:M,11,FALSE),1))</f>
        <v>1</v>
      </c>
      <c r="N1341">
        <f>SUMIFS(K:K,I:I,I:I,J:J,J:J)</f>
        <v>1</v>
      </c>
      <c r="O1341" t="str">
        <f t="shared" si="62"/>
        <v/>
      </c>
    </row>
    <row r="1342" spans="1:15" x14ac:dyDescent="0.25">
      <c r="A1342">
        <v>7071</v>
      </c>
      <c r="B1342" t="s">
        <v>246</v>
      </c>
      <c r="C1342" t="s">
        <v>251</v>
      </c>
      <c r="D1342">
        <v>0.3</v>
      </c>
      <c r="E1342">
        <f t="shared" si="60"/>
        <v>1</v>
      </c>
      <c r="F1342" t="str">
        <f t="shared" si="61"/>
        <v/>
      </c>
      <c r="H1342">
        <f>A1342</f>
        <v>7071</v>
      </c>
      <c r="I1342" t="str">
        <f>CONCATENATE("N",RIGHT(B1342,5))</f>
        <v>N24039</v>
      </c>
      <c r="J1342" t="str">
        <f>C1342</f>
        <v>EL0_5891_0000</v>
      </c>
      <c r="K1342">
        <f>D1342*L1342</f>
        <v>0.3</v>
      </c>
      <c r="L1342">
        <f>IF(LEFT(B1342,1)="F",_xlfn.IFNA(VLOOKUP(CONCATENATE("F",RIGHT(B:B,5),C:C),'F &amp; N Factors'!C:M,10,FALSE),1),_xlfn.IFNA(VLOOKUP(CONCATENATE("F",RIGHT(B:B,5),C:C),'F &amp; N Factors'!C:M,11,FALSE),1))</f>
        <v>1</v>
      </c>
      <c r="N1342">
        <f>SUMIFS(K:K,I:I,I:I,J:J,J:J)</f>
        <v>1</v>
      </c>
      <c r="O1342" t="str">
        <f t="shared" si="62"/>
        <v/>
      </c>
    </row>
    <row r="1343" spans="1:15" x14ac:dyDescent="0.25">
      <c r="A1343">
        <v>7117</v>
      </c>
      <c r="B1343" t="s">
        <v>246</v>
      </c>
      <c r="C1343" t="s">
        <v>251</v>
      </c>
      <c r="D1343">
        <v>0.5</v>
      </c>
      <c r="E1343">
        <f t="shared" si="60"/>
        <v>1</v>
      </c>
      <c r="F1343" t="str">
        <f t="shared" si="61"/>
        <v/>
      </c>
      <c r="H1343">
        <f>A1343</f>
        <v>7117</v>
      </c>
      <c r="I1343" t="str">
        <f>CONCATENATE("N",RIGHT(B1343,5))</f>
        <v>N24039</v>
      </c>
      <c r="J1343" t="str">
        <f>C1343</f>
        <v>EL0_5891_0000</v>
      </c>
      <c r="K1343">
        <f>D1343*L1343</f>
        <v>0.5</v>
      </c>
      <c r="L1343">
        <f>IF(LEFT(B1343,1)="F",_xlfn.IFNA(VLOOKUP(CONCATENATE("F",RIGHT(B:B,5),C:C),'F &amp; N Factors'!C:M,10,FALSE),1),_xlfn.IFNA(VLOOKUP(CONCATENATE("F",RIGHT(B:B,5),C:C),'F &amp; N Factors'!C:M,11,FALSE),1))</f>
        <v>1</v>
      </c>
      <c r="N1343">
        <f>SUMIFS(K:K,I:I,I:I,J:J,J:J)</f>
        <v>1</v>
      </c>
      <c r="O1343" t="str">
        <f t="shared" si="62"/>
        <v/>
      </c>
    </row>
    <row r="1344" spans="1:15" x14ac:dyDescent="0.25">
      <c r="A1344">
        <v>6704</v>
      </c>
      <c r="B1344" t="s">
        <v>246</v>
      </c>
      <c r="C1344" t="s">
        <v>252</v>
      </c>
      <c r="D1344">
        <v>0.08</v>
      </c>
      <c r="E1344">
        <f t="shared" si="60"/>
        <v>1</v>
      </c>
      <c r="F1344" t="str">
        <f t="shared" si="61"/>
        <v/>
      </c>
      <c r="H1344">
        <f>A1344</f>
        <v>6704</v>
      </c>
      <c r="I1344" t="str">
        <f>CONCATENATE("N",RIGHT(B1344,5))</f>
        <v>N24039</v>
      </c>
      <c r="J1344" t="str">
        <f>C1344</f>
        <v>EL0_5892_0000</v>
      </c>
      <c r="K1344">
        <f>D1344*L1344</f>
        <v>0.08</v>
      </c>
      <c r="L1344">
        <f>IF(LEFT(B1344,1)="F",_xlfn.IFNA(VLOOKUP(CONCATENATE("F",RIGHT(B:B,5),C:C),'F &amp; N Factors'!C:M,10,FALSE),1),_xlfn.IFNA(VLOOKUP(CONCATENATE("F",RIGHT(B:B,5),C:C),'F &amp; N Factors'!C:M,11,FALSE),1))</f>
        <v>1</v>
      </c>
      <c r="N1344">
        <f>SUMIFS(K:K,I:I,I:I,J:J,J:J)</f>
        <v>1</v>
      </c>
      <c r="O1344" t="str">
        <f t="shared" si="62"/>
        <v/>
      </c>
    </row>
    <row r="1345" spans="1:15" x14ac:dyDescent="0.25">
      <c r="A1345">
        <v>6705</v>
      </c>
      <c r="B1345" t="s">
        <v>246</v>
      </c>
      <c r="C1345" t="s">
        <v>252</v>
      </c>
      <c r="D1345">
        <v>0.08</v>
      </c>
      <c r="E1345">
        <f t="shared" si="60"/>
        <v>1</v>
      </c>
      <c r="F1345" t="str">
        <f t="shared" si="61"/>
        <v/>
      </c>
      <c r="H1345">
        <f>A1345</f>
        <v>6705</v>
      </c>
      <c r="I1345" t="str">
        <f>CONCATENATE("N",RIGHT(B1345,5))</f>
        <v>N24039</v>
      </c>
      <c r="J1345" t="str">
        <f>C1345</f>
        <v>EL0_5892_0000</v>
      </c>
      <c r="K1345">
        <f>D1345*L1345</f>
        <v>0.08</v>
      </c>
      <c r="L1345">
        <f>IF(LEFT(B1345,1)="F",_xlfn.IFNA(VLOOKUP(CONCATENATE("F",RIGHT(B:B,5),C:C),'F &amp; N Factors'!C:M,10,FALSE),1),_xlfn.IFNA(VLOOKUP(CONCATENATE("F",RIGHT(B:B,5),C:C),'F &amp; N Factors'!C:M,11,FALSE),1))</f>
        <v>1</v>
      </c>
      <c r="N1345">
        <f>SUMIFS(K:K,I:I,I:I,J:J,J:J)</f>
        <v>1</v>
      </c>
      <c r="O1345" t="str">
        <f t="shared" si="62"/>
        <v/>
      </c>
    </row>
    <row r="1346" spans="1:15" x14ac:dyDescent="0.25">
      <c r="A1346">
        <v>6706</v>
      </c>
      <c r="B1346" t="s">
        <v>246</v>
      </c>
      <c r="C1346" t="s">
        <v>252</v>
      </c>
      <c r="D1346">
        <v>0.08</v>
      </c>
      <c r="E1346">
        <f t="shared" si="60"/>
        <v>1</v>
      </c>
      <c r="F1346" t="str">
        <f t="shared" si="61"/>
        <v/>
      </c>
      <c r="H1346">
        <f>A1346</f>
        <v>6706</v>
      </c>
      <c r="I1346" t="str">
        <f>CONCATENATE("N",RIGHT(B1346,5))</f>
        <v>N24039</v>
      </c>
      <c r="J1346" t="str">
        <f>C1346</f>
        <v>EL0_5892_0000</v>
      </c>
      <c r="K1346">
        <f>D1346*L1346</f>
        <v>0.08</v>
      </c>
      <c r="L1346">
        <f>IF(LEFT(B1346,1)="F",_xlfn.IFNA(VLOOKUP(CONCATENATE("F",RIGHT(B:B,5),C:C),'F &amp; N Factors'!C:M,10,FALSE),1),_xlfn.IFNA(VLOOKUP(CONCATENATE("F",RIGHT(B:B,5),C:C),'F &amp; N Factors'!C:M,11,FALSE),1))</f>
        <v>1</v>
      </c>
      <c r="N1346">
        <f>SUMIFS(K:K,I:I,I:I,J:J,J:J)</f>
        <v>1</v>
      </c>
      <c r="O1346" t="str">
        <f t="shared" si="62"/>
        <v/>
      </c>
    </row>
    <row r="1347" spans="1:15" x14ac:dyDescent="0.25">
      <c r="A1347">
        <v>6783</v>
      </c>
      <c r="B1347" t="s">
        <v>246</v>
      </c>
      <c r="C1347" t="s">
        <v>252</v>
      </c>
      <c r="D1347">
        <v>0.08</v>
      </c>
      <c r="E1347">
        <f t="shared" ref="E1347:E1410" si="63">SUMIFS(D:D,B:B,B:B,C:C,C:C)</f>
        <v>1</v>
      </c>
      <c r="F1347" t="str">
        <f t="shared" ref="F1347:F1410" si="64">IF(ABS(E1347-1)&gt;0.001,1,"")</f>
        <v/>
      </c>
      <c r="H1347">
        <f>A1347</f>
        <v>6783</v>
      </c>
      <c r="I1347" t="str">
        <f>CONCATENATE("N",RIGHT(B1347,5))</f>
        <v>N24039</v>
      </c>
      <c r="J1347" t="str">
        <f>C1347</f>
        <v>EL0_5892_0000</v>
      </c>
      <c r="K1347">
        <f>D1347*L1347</f>
        <v>0.08</v>
      </c>
      <c r="L1347">
        <f>IF(LEFT(B1347,1)="F",_xlfn.IFNA(VLOOKUP(CONCATENATE("F",RIGHT(B:B,5),C:C),'F &amp; N Factors'!C:M,10,FALSE),1),_xlfn.IFNA(VLOOKUP(CONCATENATE("F",RIGHT(B:B,5),C:C),'F &amp; N Factors'!C:M,11,FALSE),1))</f>
        <v>1</v>
      </c>
      <c r="N1347">
        <f>SUMIFS(K:K,I:I,I:I,J:J,J:J)</f>
        <v>1</v>
      </c>
      <c r="O1347" t="str">
        <f t="shared" ref="O1347:O1410" si="65">IF(ABS(N1347-1)&gt;0.001,1,"")</f>
        <v/>
      </c>
    </row>
    <row r="1348" spans="1:15" x14ac:dyDescent="0.25">
      <c r="A1348">
        <v>6784</v>
      </c>
      <c r="B1348" t="s">
        <v>246</v>
      </c>
      <c r="C1348" t="s">
        <v>252</v>
      </c>
      <c r="D1348">
        <v>0.08</v>
      </c>
      <c r="E1348">
        <f t="shared" si="63"/>
        <v>1</v>
      </c>
      <c r="F1348" t="str">
        <f t="shared" si="64"/>
        <v/>
      </c>
      <c r="H1348">
        <f>A1348</f>
        <v>6784</v>
      </c>
      <c r="I1348" t="str">
        <f>CONCATENATE("N",RIGHT(B1348,5))</f>
        <v>N24039</v>
      </c>
      <c r="J1348" t="str">
        <f>C1348</f>
        <v>EL0_5892_0000</v>
      </c>
      <c r="K1348">
        <f>D1348*L1348</f>
        <v>0.08</v>
      </c>
      <c r="L1348">
        <f>IF(LEFT(B1348,1)="F",_xlfn.IFNA(VLOOKUP(CONCATENATE("F",RIGHT(B:B,5),C:C),'F &amp; N Factors'!C:M,10,FALSE),1),_xlfn.IFNA(VLOOKUP(CONCATENATE("F",RIGHT(B:B,5),C:C),'F &amp; N Factors'!C:M,11,FALSE),1))</f>
        <v>1</v>
      </c>
      <c r="N1348">
        <f>SUMIFS(K:K,I:I,I:I,J:J,J:J)</f>
        <v>1</v>
      </c>
      <c r="O1348" t="str">
        <f t="shared" si="65"/>
        <v/>
      </c>
    </row>
    <row r="1349" spans="1:15" x14ac:dyDescent="0.25">
      <c r="A1349">
        <v>6851</v>
      </c>
      <c r="B1349" t="s">
        <v>246</v>
      </c>
      <c r="C1349" t="s">
        <v>252</v>
      </c>
      <c r="D1349">
        <v>0.08</v>
      </c>
      <c r="E1349">
        <f t="shared" si="63"/>
        <v>1</v>
      </c>
      <c r="F1349" t="str">
        <f t="shared" si="64"/>
        <v/>
      </c>
      <c r="H1349">
        <f>A1349</f>
        <v>6851</v>
      </c>
      <c r="I1349" t="str">
        <f>CONCATENATE("N",RIGHT(B1349,5))</f>
        <v>N24039</v>
      </c>
      <c r="J1349" t="str">
        <f>C1349</f>
        <v>EL0_5892_0000</v>
      </c>
      <c r="K1349">
        <f>D1349*L1349</f>
        <v>0.08</v>
      </c>
      <c r="L1349">
        <f>IF(LEFT(B1349,1)="F",_xlfn.IFNA(VLOOKUP(CONCATENATE("F",RIGHT(B:B,5),C:C),'F &amp; N Factors'!C:M,10,FALSE),1),_xlfn.IFNA(VLOOKUP(CONCATENATE("F",RIGHT(B:B,5),C:C),'F &amp; N Factors'!C:M,11,FALSE),1))</f>
        <v>1</v>
      </c>
      <c r="N1349">
        <f>SUMIFS(K:K,I:I,I:I,J:J,J:J)</f>
        <v>1</v>
      </c>
      <c r="O1349" t="str">
        <f t="shared" si="65"/>
        <v/>
      </c>
    </row>
    <row r="1350" spans="1:15" x14ac:dyDescent="0.25">
      <c r="A1350">
        <v>6852</v>
      </c>
      <c r="B1350" t="s">
        <v>246</v>
      </c>
      <c r="C1350" t="s">
        <v>252</v>
      </c>
      <c r="D1350">
        <v>0.08</v>
      </c>
      <c r="E1350">
        <f t="shared" si="63"/>
        <v>1</v>
      </c>
      <c r="F1350" t="str">
        <f t="shared" si="64"/>
        <v/>
      </c>
      <c r="H1350">
        <f>A1350</f>
        <v>6852</v>
      </c>
      <c r="I1350" t="str">
        <f>CONCATENATE("N",RIGHT(B1350,5))</f>
        <v>N24039</v>
      </c>
      <c r="J1350" t="str">
        <f>C1350</f>
        <v>EL0_5892_0000</v>
      </c>
      <c r="K1350">
        <f>D1350*L1350</f>
        <v>0.08</v>
      </c>
      <c r="L1350">
        <f>IF(LEFT(B1350,1)="F",_xlfn.IFNA(VLOOKUP(CONCATENATE("F",RIGHT(B:B,5),C:C),'F &amp; N Factors'!C:M,10,FALSE),1),_xlfn.IFNA(VLOOKUP(CONCATENATE("F",RIGHT(B:B,5),C:C),'F &amp; N Factors'!C:M,11,FALSE),1))</f>
        <v>1</v>
      </c>
      <c r="N1350">
        <f>SUMIFS(K:K,I:I,I:I,J:J,J:J)</f>
        <v>1</v>
      </c>
      <c r="O1350" t="str">
        <f t="shared" si="65"/>
        <v/>
      </c>
    </row>
    <row r="1351" spans="1:15" x14ac:dyDescent="0.25">
      <c r="A1351">
        <v>6912</v>
      </c>
      <c r="B1351" t="s">
        <v>246</v>
      </c>
      <c r="C1351" t="s">
        <v>252</v>
      </c>
      <c r="D1351">
        <v>0.08</v>
      </c>
      <c r="E1351">
        <f t="shared" si="63"/>
        <v>1</v>
      </c>
      <c r="F1351" t="str">
        <f t="shared" si="64"/>
        <v/>
      </c>
      <c r="H1351">
        <f>A1351</f>
        <v>6912</v>
      </c>
      <c r="I1351" t="str">
        <f>CONCATENATE("N",RIGHT(B1351,5))</f>
        <v>N24039</v>
      </c>
      <c r="J1351" t="str">
        <f>C1351</f>
        <v>EL0_5892_0000</v>
      </c>
      <c r="K1351">
        <f>D1351*L1351</f>
        <v>0.08</v>
      </c>
      <c r="L1351">
        <f>IF(LEFT(B1351,1)="F",_xlfn.IFNA(VLOOKUP(CONCATENATE("F",RIGHT(B:B,5),C:C),'F &amp; N Factors'!C:M,10,FALSE),1),_xlfn.IFNA(VLOOKUP(CONCATENATE("F",RIGHT(B:B,5),C:C),'F &amp; N Factors'!C:M,11,FALSE),1))</f>
        <v>1</v>
      </c>
      <c r="N1351">
        <f>SUMIFS(K:K,I:I,I:I,J:J,J:J)</f>
        <v>1</v>
      </c>
      <c r="O1351" t="str">
        <f t="shared" si="65"/>
        <v/>
      </c>
    </row>
    <row r="1352" spans="1:15" x14ac:dyDescent="0.25">
      <c r="A1352">
        <v>6913</v>
      </c>
      <c r="B1352" t="s">
        <v>246</v>
      </c>
      <c r="C1352" t="s">
        <v>252</v>
      </c>
      <c r="D1352">
        <v>0.2</v>
      </c>
      <c r="E1352">
        <f t="shared" si="63"/>
        <v>1</v>
      </c>
      <c r="F1352" t="str">
        <f t="shared" si="64"/>
        <v/>
      </c>
      <c r="H1352">
        <f>A1352</f>
        <v>6913</v>
      </c>
      <c r="I1352" t="str">
        <f>CONCATENATE("N",RIGHT(B1352,5))</f>
        <v>N24039</v>
      </c>
      <c r="J1352" t="str">
        <f>C1352</f>
        <v>EL0_5892_0000</v>
      </c>
      <c r="K1352">
        <f>D1352*L1352</f>
        <v>0.2</v>
      </c>
      <c r="L1352">
        <f>IF(LEFT(B1352,1)="F",_xlfn.IFNA(VLOOKUP(CONCATENATE("F",RIGHT(B:B,5),C:C),'F &amp; N Factors'!C:M,10,FALSE),1),_xlfn.IFNA(VLOOKUP(CONCATENATE("F",RIGHT(B:B,5),C:C),'F &amp; N Factors'!C:M,11,FALSE),1))</f>
        <v>1</v>
      </c>
      <c r="N1352">
        <f>SUMIFS(K:K,I:I,I:I,J:J,J:J)</f>
        <v>1</v>
      </c>
      <c r="O1352" t="str">
        <f t="shared" si="65"/>
        <v/>
      </c>
    </row>
    <row r="1353" spans="1:15" x14ac:dyDescent="0.25">
      <c r="A1353">
        <v>6971</v>
      </c>
      <c r="B1353" t="s">
        <v>246</v>
      </c>
      <c r="C1353" t="s">
        <v>252</v>
      </c>
      <c r="D1353">
        <v>0.08</v>
      </c>
      <c r="E1353">
        <f t="shared" si="63"/>
        <v>1</v>
      </c>
      <c r="F1353" t="str">
        <f t="shared" si="64"/>
        <v/>
      </c>
      <c r="H1353">
        <f>A1353</f>
        <v>6971</v>
      </c>
      <c r="I1353" t="str">
        <f>CONCATENATE("N",RIGHT(B1353,5))</f>
        <v>N24039</v>
      </c>
      <c r="J1353" t="str">
        <f>C1353</f>
        <v>EL0_5892_0000</v>
      </c>
      <c r="K1353">
        <f>D1353*L1353</f>
        <v>0.08</v>
      </c>
      <c r="L1353">
        <f>IF(LEFT(B1353,1)="F",_xlfn.IFNA(VLOOKUP(CONCATENATE("F",RIGHT(B:B,5),C:C),'F &amp; N Factors'!C:M,10,FALSE),1),_xlfn.IFNA(VLOOKUP(CONCATENATE("F",RIGHT(B:B,5),C:C),'F &amp; N Factors'!C:M,11,FALSE),1))</f>
        <v>1</v>
      </c>
      <c r="N1353">
        <f>SUMIFS(K:K,I:I,I:I,J:J,J:J)</f>
        <v>1</v>
      </c>
      <c r="O1353" t="str">
        <f t="shared" si="65"/>
        <v/>
      </c>
    </row>
    <row r="1354" spans="1:15" x14ac:dyDescent="0.25">
      <c r="A1354">
        <v>7024</v>
      </c>
      <c r="B1354" t="s">
        <v>246</v>
      </c>
      <c r="C1354" t="s">
        <v>252</v>
      </c>
      <c r="D1354">
        <v>0.08</v>
      </c>
      <c r="E1354">
        <f t="shared" si="63"/>
        <v>1</v>
      </c>
      <c r="F1354" t="str">
        <f t="shared" si="64"/>
        <v/>
      </c>
      <c r="H1354">
        <f>A1354</f>
        <v>7024</v>
      </c>
      <c r="I1354" t="str">
        <f>CONCATENATE("N",RIGHT(B1354,5))</f>
        <v>N24039</v>
      </c>
      <c r="J1354" t="str">
        <f>C1354</f>
        <v>EL0_5892_0000</v>
      </c>
      <c r="K1354">
        <f>D1354*L1354</f>
        <v>0.08</v>
      </c>
      <c r="L1354">
        <f>IF(LEFT(B1354,1)="F",_xlfn.IFNA(VLOOKUP(CONCATENATE("F",RIGHT(B:B,5),C:C),'F &amp; N Factors'!C:M,10,FALSE),1),_xlfn.IFNA(VLOOKUP(CONCATENATE("F",RIGHT(B:B,5),C:C),'F &amp; N Factors'!C:M,11,FALSE),1))</f>
        <v>1</v>
      </c>
      <c r="N1354">
        <f>SUMIFS(K:K,I:I,I:I,J:J,J:J)</f>
        <v>1</v>
      </c>
      <c r="O1354" t="str">
        <f t="shared" si="65"/>
        <v/>
      </c>
    </row>
    <row r="1355" spans="1:15" x14ac:dyDescent="0.25">
      <c r="A1355">
        <v>5827</v>
      </c>
      <c r="B1355" t="s">
        <v>246</v>
      </c>
      <c r="C1355" t="s">
        <v>253</v>
      </c>
      <c r="D1355">
        <v>0.111111111</v>
      </c>
      <c r="E1355">
        <f t="shared" si="63"/>
        <v>0.99999999900000014</v>
      </c>
      <c r="F1355" t="str">
        <f t="shared" si="64"/>
        <v/>
      </c>
      <c r="H1355">
        <f>A1355</f>
        <v>5827</v>
      </c>
      <c r="I1355" t="str">
        <f>CONCATENATE("N",RIGHT(B1355,5))</f>
        <v>N24039</v>
      </c>
      <c r="J1355" t="str">
        <f>C1355</f>
        <v>EL0_5893_0000</v>
      </c>
      <c r="K1355">
        <f>D1355*L1355</f>
        <v>0.111111111</v>
      </c>
      <c r="L1355">
        <f>IF(LEFT(B1355,1)="F",_xlfn.IFNA(VLOOKUP(CONCATENATE("F",RIGHT(B:B,5),C:C),'F &amp; N Factors'!C:M,10,FALSE),1),_xlfn.IFNA(VLOOKUP(CONCATENATE("F",RIGHT(B:B,5),C:C),'F &amp; N Factors'!C:M,11,FALSE),1))</f>
        <v>1</v>
      </c>
      <c r="N1355">
        <f>SUMIFS(K:K,I:I,I:I,J:J,J:J)</f>
        <v>0.99999999900000014</v>
      </c>
      <c r="O1355" t="str">
        <f t="shared" si="65"/>
        <v/>
      </c>
    </row>
    <row r="1356" spans="1:15" x14ac:dyDescent="0.25">
      <c r="A1356">
        <v>5982</v>
      </c>
      <c r="B1356" t="s">
        <v>246</v>
      </c>
      <c r="C1356" t="s">
        <v>253</v>
      </c>
      <c r="D1356">
        <v>0.111111111</v>
      </c>
      <c r="E1356">
        <f t="shared" si="63"/>
        <v>0.99999999900000014</v>
      </c>
      <c r="F1356" t="str">
        <f t="shared" si="64"/>
        <v/>
      </c>
      <c r="H1356">
        <f>A1356</f>
        <v>5982</v>
      </c>
      <c r="I1356" t="str">
        <f>CONCATENATE("N",RIGHT(B1356,5))</f>
        <v>N24039</v>
      </c>
      <c r="J1356" t="str">
        <f>C1356</f>
        <v>EL0_5893_0000</v>
      </c>
      <c r="K1356">
        <f>D1356*L1356</f>
        <v>0.111111111</v>
      </c>
      <c r="L1356">
        <f>IF(LEFT(B1356,1)="F",_xlfn.IFNA(VLOOKUP(CONCATENATE("F",RIGHT(B:B,5),C:C),'F &amp; N Factors'!C:M,10,FALSE),1),_xlfn.IFNA(VLOOKUP(CONCATENATE("F",RIGHT(B:B,5),C:C),'F &amp; N Factors'!C:M,11,FALSE),1))</f>
        <v>1</v>
      </c>
      <c r="N1356">
        <f>SUMIFS(K:K,I:I,I:I,J:J,J:J)</f>
        <v>0.99999999900000014</v>
      </c>
      <c r="O1356" t="str">
        <f t="shared" si="65"/>
        <v/>
      </c>
    </row>
    <row r="1357" spans="1:15" x14ac:dyDescent="0.25">
      <c r="A1357">
        <v>6138</v>
      </c>
      <c r="B1357" t="s">
        <v>246</v>
      </c>
      <c r="C1357" t="s">
        <v>253</v>
      </c>
      <c r="D1357">
        <v>0.111111111</v>
      </c>
      <c r="E1357">
        <f t="shared" si="63"/>
        <v>0.99999999900000014</v>
      </c>
      <c r="F1357" t="str">
        <f t="shared" si="64"/>
        <v/>
      </c>
      <c r="H1357">
        <f>A1357</f>
        <v>6138</v>
      </c>
      <c r="I1357" t="str">
        <f>CONCATENATE("N",RIGHT(B1357,5))</f>
        <v>N24039</v>
      </c>
      <c r="J1357" t="str">
        <f>C1357</f>
        <v>EL0_5893_0000</v>
      </c>
      <c r="K1357">
        <f>D1357*L1357</f>
        <v>0.111111111</v>
      </c>
      <c r="L1357">
        <f>IF(LEFT(B1357,1)="F",_xlfn.IFNA(VLOOKUP(CONCATENATE("F",RIGHT(B:B,5),C:C),'F &amp; N Factors'!C:M,10,FALSE),1),_xlfn.IFNA(VLOOKUP(CONCATENATE("F",RIGHT(B:B,5),C:C),'F &amp; N Factors'!C:M,11,FALSE),1))</f>
        <v>1</v>
      </c>
      <c r="N1357">
        <f>SUMIFS(K:K,I:I,I:I,J:J,J:J)</f>
        <v>0.99999999900000014</v>
      </c>
      <c r="O1357" t="str">
        <f t="shared" si="65"/>
        <v/>
      </c>
    </row>
    <row r="1358" spans="1:15" x14ac:dyDescent="0.25">
      <c r="A1358">
        <v>6286</v>
      </c>
      <c r="B1358" t="s">
        <v>246</v>
      </c>
      <c r="C1358" t="s">
        <v>253</v>
      </c>
      <c r="D1358">
        <v>0.111111111</v>
      </c>
      <c r="E1358">
        <f t="shared" si="63"/>
        <v>0.99999999900000014</v>
      </c>
      <c r="F1358" t="str">
        <f t="shared" si="64"/>
        <v/>
      </c>
      <c r="H1358">
        <f>A1358</f>
        <v>6286</v>
      </c>
      <c r="I1358" t="str">
        <f>CONCATENATE("N",RIGHT(B1358,5))</f>
        <v>N24039</v>
      </c>
      <c r="J1358" t="str">
        <f>C1358</f>
        <v>EL0_5893_0000</v>
      </c>
      <c r="K1358">
        <f>D1358*L1358</f>
        <v>0.111111111</v>
      </c>
      <c r="L1358">
        <f>IF(LEFT(B1358,1)="F",_xlfn.IFNA(VLOOKUP(CONCATENATE("F",RIGHT(B:B,5),C:C),'F &amp; N Factors'!C:M,10,FALSE),1),_xlfn.IFNA(VLOOKUP(CONCATENATE("F",RIGHT(B:B,5),C:C),'F &amp; N Factors'!C:M,11,FALSE),1))</f>
        <v>1</v>
      </c>
      <c r="N1358">
        <f>SUMIFS(K:K,I:I,I:I,J:J,J:J)</f>
        <v>0.99999999900000014</v>
      </c>
      <c r="O1358" t="str">
        <f t="shared" si="65"/>
        <v/>
      </c>
    </row>
    <row r="1359" spans="1:15" x14ac:dyDescent="0.25">
      <c r="A1359">
        <v>6287</v>
      </c>
      <c r="B1359" t="s">
        <v>246</v>
      </c>
      <c r="C1359" t="s">
        <v>253</v>
      </c>
      <c r="D1359">
        <v>0.111111111</v>
      </c>
      <c r="E1359">
        <f t="shared" si="63"/>
        <v>0.99999999900000014</v>
      </c>
      <c r="F1359" t="str">
        <f t="shared" si="64"/>
        <v/>
      </c>
      <c r="H1359">
        <f>A1359</f>
        <v>6287</v>
      </c>
      <c r="I1359" t="str">
        <f>CONCATENATE("N",RIGHT(B1359,5))</f>
        <v>N24039</v>
      </c>
      <c r="J1359" t="str">
        <f>C1359</f>
        <v>EL0_5893_0000</v>
      </c>
      <c r="K1359">
        <f>D1359*L1359</f>
        <v>0.111111111</v>
      </c>
      <c r="L1359">
        <f>IF(LEFT(B1359,1)="F",_xlfn.IFNA(VLOOKUP(CONCATENATE("F",RIGHT(B:B,5),C:C),'F &amp; N Factors'!C:M,10,FALSE),1),_xlfn.IFNA(VLOOKUP(CONCATENATE("F",RIGHT(B:B,5),C:C),'F &amp; N Factors'!C:M,11,FALSE),1))</f>
        <v>1</v>
      </c>
      <c r="N1359">
        <f>SUMIFS(K:K,I:I,I:I,J:J,J:J)</f>
        <v>0.99999999900000014</v>
      </c>
      <c r="O1359" t="str">
        <f t="shared" si="65"/>
        <v/>
      </c>
    </row>
    <row r="1360" spans="1:15" x14ac:dyDescent="0.25">
      <c r="A1360">
        <v>6288</v>
      </c>
      <c r="B1360" t="s">
        <v>246</v>
      </c>
      <c r="C1360" t="s">
        <v>253</v>
      </c>
      <c r="D1360">
        <v>0.111111111</v>
      </c>
      <c r="E1360">
        <f t="shared" si="63"/>
        <v>0.99999999900000014</v>
      </c>
      <c r="F1360" t="str">
        <f t="shared" si="64"/>
        <v/>
      </c>
      <c r="H1360">
        <f>A1360</f>
        <v>6288</v>
      </c>
      <c r="I1360" t="str">
        <f>CONCATENATE("N",RIGHT(B1360,5))</f>
        <v>N24039</v>
      </c>
      <c r="J1360" t="str">
        <f>C1360</f>
        <v>EL0_5893_0000</v>
      </c>
      <c r="K1360">
        <f>D1360*L1360</f>
        <v>0.111111111</v>
      </c>
      <c r="L1360">
        <f>IF(LEFT(B1360,1)="F",_xlfn.IFNA(VLOOKUP(CONCATENATE("F",RIGHT(B:B,5),C:C),'F &amp; N Factors'!C:M,10,FALSE),1),_xlfn.IFNA(VLOOKUP(CONCATENATE("F",RIGHT(B:B,5),C:C),'F &amp; N Factors'!C:M,11,FALSE),1))</f>
        <v>1</v>
      </c>
      <c r="N1360">
        <f>SUMIFS(K:K,I:I,I:I,J:J,J:J)</f>
        <v>0.99999999900000014</v>
      </c>
      <c r="O1360" t="str">
        <f t="shared" si="65"/>
        <v/>
      </c>
    </row>
    <row r="1361" spans="1:15" x14ac:dyDescent="0.25">
      <c r="A1361">
        <v>6439</v>
      </c>
      <c r="B1361" t="s">
        <v>246</v>
      </c>
      <c r="C1361" t="s">
        <v>253</v>
      </c>
      <c r="D1361">
        <v>0.111111111</v>
      </c>
      <c r="E1361">
        <f t="shared" si="63"/>
        <v>0.99999999900000014</v>
      </c>
      <c r="F1361" t="str">
        <f t="shared" si="64"/>
        <v/>
      </c>
      <c r="H1361">
        <f>A1361</f>
        <v>6439</v>
      </c>
      <c r="I1361" t="str">
        <f>CONCATENATE("N",RIGHT(B1361,5))</f>
        <v>N24039</v>
      </c>
      <c r="J1361" t="str">
        <f>C1361</f>
        <v>EL0_5893_0000</v>
      </c>
      <c r="K1361">
        <f>D1361*L1361</f>
        <v>0.111111111</v>
      </c>
      <c r="L1361">
        <f>IF(LEFT(B1361,1)="F",_xlfn.IFNA(VLOOKUP(CONCATENATE("F",RIGHT(B:B,5),C:C),'F &amp; N Factors'!C:M,10,FALSE),1),_xlfn.IFNA(VLOOKUP(CONCATENATE("F",RIGHT(B:B,5),C:C),'F &amp; N Factors'!C:M,11,FALSE),1))</f>
        <v>1</v>
      </c>
      <c r="N1361">
        <f>SUMIFS(K:K,I:I,I:I,J:J,J:J)</f>
        <v>0.99999999900000014</v>
      </c>
      <c r="O1361" t="str">
        <f t="shared" si="65"/>
        <v/>
      </c>
    </row>
    <row r="1362" spans="1:15" x14ac:dyDescent="0.25">
      <c r="A1362">
        <v>6440</v>
      </c>
      <c r="B1362" t="s">
        <v>246</v>
      </c>
      <c r="C1362" t="s">
        <v>253</v>
      </c>
      <c r="D1362">
        <v>0.111111111</v>
      </c>
      <c r="E1362">
        <f t="shared" si="63"/>
        <v>0.99999999900000014</v>
      </c>
      <c r="F1362" t="str">
        <f t="shared" si="64"/>
        <v/>
      </c>
      <c r="H1362">
        <f>A1362</f>
        <v>6440</v>
      </c>
      <c r="I1362" t="str">
        <f>CONCATENATE("N",RIGHT(B1362,5))</f>
        <v>N24039</v>
      </c>
      <c r="J1362" t="str">
        <f>C1362</f>
        <v>EL0_5893_0000</v>
      </c>
      <c r="K1362">
        <f>D1362*L1362</f>
        <v>0.111111111</v>
      </c>
      <c r="L1362">
        <f>IF(LEFT(B1362,1)="F",_xlfn.IFNA(VLOOKUP(CONCATENATE("F",RIGHT(B:B,5),C:C),'F &amp; N Factors'!C:M,10,FALSE),1),_xlfn.IFNA(VLOOKUP(CONCATENATE("F",RIGHT(B:B,5),C:C),'F &amp; N Factors'!C:M,11,FALSE),1))</f>
        <v>1</v>
      </c>
      <c r="N1362">
        <f>SUMIFS(K:K,I:I,I:I,J:J,J:J)</f>
        <v>0.99999999900000014</v>
      </c>
      <c r="O1362" t="str">
        <f t="shared" si="65"/>
        <v/>
      </c>
    </row>
    <row r="1363" spans="1:15" x14ac:dyDescent="0.25">
      <c r="A1363">
        <v>6441</v>
      </c>
      <c r="B1363" t="s">
        <v>246</v>
      </c>
      <c r="C1363" t="s">
        <v>253</v>
      </c>
      <c r="D1363">
        <v>0.111111111</v>
      </c>
      <c r="E1363">
        <f t="shared" si="63"/>
        <v>0.99999999900000014</v>
      </c>
      <c r="F1363" t="str">
        <f t="shared" si="64"/>
        <v/>
      </c>
      <c r="H1363">
        <f>A1363</f>
        <v>6441</v>
      </c>
      <c r="I1363" t="str">
        <f>CONCATENATE("N",RIGHT(B1363,5))</f>
        <v>N24039</v>
      </c>
      <c r="J1363" t="str">
        <f>C1363</f>
        <v>EL0_5893_0000</v>
      </c>
      <c r="K1363">
        <f>D1363*L1363</f>
        <v>0.111111111</v>
      </c>
      <c r="L1363">
        <f>IF(LEFT(B1363,1)="F",_xlfn.IFNA(VLOOKUP(CONCATENATE("F",RIGHT(B:B,5),C:C),'F &amp; N Factors'!C:M,10,FALSE),1),_xlfn.IFNA(VLOOKUP(CONCATENATE("F",RIGHT(B:B,5),C:C),'F &amp; N Factors'!C:M,11,FALSE),1))</f>
        <v>1</v>
      </c>
      <c r="N1363">
        <f>SUMIFS(K:K,I:I,I:I,J:J,J:J)</f>
        <v>0.99999999900000014</v>
      </c>
      <c r="O1363" t="str">
        <f t="shared" si="65"/>
        <v/>
      </c>
    </row>
    <row r="1364" spans="1:15" x14ac:dyDescent="0.25">
      <c r="A1364">
        <v>7020</v>
      </c>
      <c r="B1364" t="s">
        <v>246</v>
      </c>
      <c r="C1364" t="s">
        <v>254</v>
      </c>
      <c r="D1364">
        <v>0.125</v>
      </c>
      <c r="E1364">
        <f t="shared" si="63"/>
        <v>1</v>
      </c>
      <c r="F1364" t="str">
        <f t="shared" si="64"/>
        <v/>
      </c>
      <c r="H1364">
        <f>A1364</f>
        <v>7020</v>
      </c>
      <c r="I1364" t="str">
        <f>CONCATENATE("N",RIGHT(B1364,5))</f>
        <v>N24039</v>
      </c>
      <c r="J1364" t="str">
        <f>C1364</f>
        <v>EL0_5894_0000</v>
      </c>
      <c r="K1364">
        <f>D1364*L1364</f>
        <v>0.12311921254782633</v>
      </c>
      <c r="L1364">
        <f>IF(LEFT(B1364,1)="F",_xlfn.IFNA(VLOOKUP(CONCATENATE("F",RIGHT(B:B,5),C:C),'F &amp; N Factors'!C:M,10,FALSE),1),_xlfn.IFNA(VLOOKUP(CONCATENATE("F",RIGHT(B:B,5),C:C),'F &amp; N Factors'!C:M,11,FALSE),1))</f>
        <v>0.98495370038261065</v>
      </c>
      <c r="N1364">
        <f>SUMIFS(K:K,I:I,I:I,J:J,J:J)</f>
        <v>1</v>
      </c>
      <c r="O1364" t="str">
        <f t="shared" si="65"/>
        <v/>
      </c>
    </row>
    <row r="1365" spans="1:15" x14ac:dyDescent="0.25">
      <c r="A1365">
        <v>7070</v>
      </c>
      <c r="B1365" t="s">
        <v>246</v>
      </c>
      <c r="C1365" t="s">
        <v>254</v>
      </c>
      <c r="D1365">
        <v>0.125</v>
      </c>
      <c r="E1365">
        <f t="shared" si="63"/>
        <v>1</v>
      </c>
      <c r="F1365" t="str">
        <f t="shared" si="64"/>
        <v/>
      </c>
      <c r="H1365">
        <f>A1365</f>
        <v>7070</v>
      </c>
      <c r="I1365" t="str">
        <f>CONCATENATE("N",RIGHT(B1365,5))</f>
        <v>N24039</v>
      </c>
      <c r="J1365" t="str">
        <f>C1365</f>
        <v>EL0_5894_0000</v>
      </c>
      <c r="K1365">
        <f>D1365*L1365</f>
        <v>0.12311921254782633</v>
      </c>
      <c r="L1365">
        <f>IF(LEFT(B1365,1)="F",_xlfn.IFNA(VLOOKUP(CONCATENATE("F",RIGHT(B:B,5),C:C),'F &amp; N Factors'!C:M,10,FALSE),1),_xlfn.IFNA(VLOOKUP(CONCATENATE("F",RIGHT(B:B,5),C:C),'F &amp; N Factors'!C:M,11,FALSE),1))</f>
        <v>0.98495370038261065</v>
      </c>
      <c r="N1365">
        <f>SUMIFS(K:K,I:I,I:I,J:J,J:J)</f>
        <v>1</v>
      </c>
      <c r="O1365" t="str">
        <f t="shared" si="65"/>
        <v/>
      </c>
    </row>
    <row r="1366" spans="1:15" x14ac:dyDescent="0.25">
      <c r="A1366">
        <v>7116</v>
      </c>
      <c r="B1366" t="s">
        <v>246</v>
      </c>
      <c r="C1366" t="s">
        <v>254</v>
      </c>
      <c r="D1366">
        <v>0.125</v>
      </c>
      <c r="E1366">
        <f t="shared" si="63"/>
        <v>1</v>
      </c>
      <c r="F1366" t="str">
        <f t="shared" si="64"/>
        <v/>
      </c>
      <c r="H1366">
        <f>A1366</f>
        <v>7116</v>
      </c>
      <c r="I1366" t="str">
        <f>CONCATENATE("N",RIGHT(B1366,5))</f>
        <v>N24039</v>
      </c>
      <c r="J1366" t="str">
        <f>C1366</f>
        <v>EL0_5894_0000</v>
      </c>
      <c r="K1366">
        <f>D1366*L1366</f>
        <v>0.12311921254782633</v>
      </c>
      <c r="L1366">
        <f>IF(LEFT(B1366,1)="F",_xlfn.IFNA(VLOOKUP(CONCATENATE("F",RIGHT(B:B,5),C:C),'F &amp; N Factors'!C:M,10,FALSE),1),_xlfn.IFNA(VLOOKUP(CONCATENATE("F",RIGHT(B:B,5),C:C),'F &amp; N Factors'!C:M,11,FALSE),1))</f>
        <v>0.98495370038261065</v>
      </c>
      <c r="N1366">
        <f>SUMIFS(K:K,I:I,I:I,J:J,J:J)</f>
        <v>1</v>
      </c>
      <c r="O1366" t="str">
        <f t="shared" si="65"/>
        <v/>
      </c>
    </row>
    <row r="1367" spans="1:15" x14ac:dyDescent="0.25">
      <c r="A1367">
        <v>7159</v>
      </c>
      <c r="B1367" t="s">
        <v>246</v>
      </c>
      <c r="C1367" t="s">
        <v>254</v>
      </c>
      <c r="D1367">
        <v>0.125</v>
      </c>
      <c r="E1367">
        <f t="shared" si="63"/>
        <v>1</v>
      </c>
      <c r="F1367" t="str">
        <f t="shared" si="64"/>
        <v/>
      </c>
      <c r="H1367">
        <f>A1367</f>
        <v>7159</v>
      </c>
      <c r="I1367" t="str">
        <f>CONCATENATE("N",RIGHT(B1367,5))</f>
        <v>N24039</v>
      </c>
      <c r="J1367" t="str">
        <f>C1367</f>
        <v>EL0_5894_0000</v>
      </c>
      <c r="K1367">
        <f>D1367*L1367</f>
        <v>0.12311921254782633</v>
      </c>
      <c r="L1367">
        <f>IF(LEFT(B1367,1)="F",_xlfn.IFNA(VLOOKUP(CONCATENATE("F",RIGHT(B:B,5),C:C),'F &amp; N Factors'!C:M,10,FALSE),1),_xlfn.IFNA(VLOOKUP(CONCATENATE("F",RIGHT(B:B,5),C:C),'F &amp; N Factors'!C:M,11,FALSE),1))</f>
        <v>0.98495370038261065</v>
      </c>
      <c r="N1367">
        <f>SUMIFS(K:K,I:I,I:I,J:J,J:J)</f>
        <v>1</v>
      </c>
      <c r="O1367" t="str">
        <f t="shared" si="65"/>
        <v/>
      </c>
    </row>
    <row r="1368" spans="1:15" x14ac:dyDescent="0.25">
      <c r="A1368">
        <v>7197</v>
      </c>
      <c r="B1368" t="s">
        <v>246</v>
      </c>
      <c r="C1368" t="s">
        <v>254</v>
      </c>
      <c r="D1368">
        <v>0.125</v>
      </c>
      <c r="E1368">
        <f t="shared" si="63"/>
        <v>1</v>
      </c>
      <c r="F1368" t="str">
        <f t="shared" si="64"/>
        <v/>
      </c>
      <c r="H1368">
        <f>A1368</f>
        <v>7197</v>
      </c>
      <c r="I1368" t="str">
        <f>CONCATENATE("N",RIGHT(B1368,5))</f>
        <v>N24039</v>
      </c>
      <c r="J1368" t="str">
        <f>C1368</f>
        <v>EL0_5894_0000</v>
      </c>
      <c r="K1368">
        <f>D1368*L1368</f>
        <v>0.12311921254782633</v>
      </c>
      <c r="L1368">
        <f>IF(LEFT(B1368,1)="F",_xlfn.IFNA(VLOOKUP(CONCATENATE("F",RIGHT(B:B,5),C:C),'F &amp; N Factors'!C:M,10,FALSE),1),_xlfn.IFNA(VLOOKUP(CONCATENATE("F",RIGHT(B:B,5),C:C),'F &amp; N Factors'!C:M,11,FALSE),1))</f>
        <v>0.98495370038261065</v>
      </c>
      <c r="N1368">
        <f>SUMIFS(K:K,I:I,I:I,J:J,J:J)</f>
        <v>1</v>
      </c>
      <c r="O1368" t="str">
        <f t="shared" si="65"/>
        <v/>
      </c>
    </row>
    <row r="1369" spans="1:15" x14ac:dyDescent="0.25">
      <c r="A1369">
        <v>7238</v>
      </c>
      <c r="B1369" t="s">
        <v>246</v>
      </c>
      <c r="C1369" t="s">
        <v>254</v>
      </c>
      <c r="D1369">
        <v>0.125</v>
      </c>
      <c r="E1369">
        <f t="shared" si="63"/>
        <v>1</v>
      </c>
      <c r="F1369" t="str">
        <f t="shared" si="64"/>
        <v/>
      </c>
      <c r="H1369">
        <f>A1369</f>
        <v>7238</v>
      </c>
      <c r="I1369" t="str">
        <f>CONCATENATE("N",RIGHT(B1369,5))</f>
        <v>N24039</v>
      </c>
      <c r="J1369" t="str">
        <f>C1369</f>
        <v>EL0_5894_0000</v>
      </c>
      <c r="K1369">
        <f>D1369*L1369</f>
        <v>0.12311921254782633</v>
      </c>
      <c r="L1369">
        <f>IF(LEFT(B1369,1)="F",_xlfn.IFNA(VLOOKUP(CONCATENATE("F",RIGHT(B:B,5),C:C),'F &amp; N Factors'!C:M,10,FALSE),1),_xlfn.IFNA(VLOOKUP(CONCATENATE("F",RIGHT(B:B,5),C:C),'F &amp; N Factors'!C:M,11,FALSE),1))</f>
        <v>0.98495370038261065</v>
      </c>
      <c r="N1369">
        <f>SUMIFS(K:K,I:I,I:I,J:J,J:J)</f>
        <v>1</v>
      </c>
      <c r="O1369" t="str">
        <f t="shared" si="65"/>
        <v/>
      </c>
    </row>
    <row r="1370" spans="1:15" x14ac:dyDescent="0.25">
      <c r="A1370">
        <v>7279</v>
      </c>
      <c r="B1370" t="s">
        <v>246</v>
      </c>
      <c r="C1370" t="s">
        <v>254</v>
      </c>
      <c r="D1370">
        <v>0.125</v>
      </c>
      <c r="E1370">
        <f t="shared" si="63"/>
        <v>1</v>
      </c>
      <c r="F1370" t="str">
        <f t="shared" si="64"/>
        <v/>
      </c>
      <c r="H1370">
        <f>A1370</f>
        <v>7279</v>
      </c>
      <c r="I1370" t="str">
        <f>CONCATENATE("N",RIGHT(B1370,5))</f>
        <v>N24039</v>
      </c>
      <c r="J1370" t="str">
        <f>C1370</f>
        <v>EL0_5894_0000</v>
      </c>
      <c r="K1370">
        <f>D1370*L1370</f>
        <v>0.12311921254782633</v>
      </c>
      <c r="L1370">
        <f>IF(LEFT(B1370,1)="F",_xlfn.IFNA(VLOOKUP(CONCATENATE("F",RIGHT(B:B,5),C:C),'F &amp; N Factors'!C:M,10,FALSE),1),_xlfn.IFNA(VLOOKUP(CONCATENATE("F",RIGHT(B:B,5),C:C),'F &amp; N Factors'!C:M,11,FALSE),1))</f>
        <v>0.98495370038261065</v>
      </c>
      <c r="N1370">
        <f>SUMIFS(K:K,I:I,I:I,J:J,J:J)</f>
        <v>1</v>
      </c>
      <c r="O1370" t="str">
        <f t="shared" si="65"/>
        <v/>
      </c>
    </row>
    <row r="1371" spans="1:15" x14ac:dyDescent="0.25">
      <c r="A1371">
        <v>7320</v>
      </c>
      <c r="B1371" t="s">
        <v>246</v>
      </c>
      <c r="C1371" t="s">
        <v>254</v>
      </c>
      <c r="D1371">
        <v>0.125</v>
      </c>
      <c r="E1371">
        <f t="shared" si="63"/>
        <v>1</v>
      </c>
      <c r="F1371" t="str">
        <f t="shared" si="64"/>
        <v/>
      </c>
      <c r="H1371">
        <f>A1371</f>
        <v>7320</v>
      </c>
      <c r="I1371" t="str">
        <f>CONCATENATE("N",RIGHT(B1371,5))</f>
        <v>N24039</v>
      </c>
      <c r="J1371" t="str">
        <f>C1371</f>
        <v>EL0_5894_0000</v>
      </c>
      <c r="K1371">
        <f>D1371*L1371</f>
        <v>0.12311921254782633</v>
      </c>
      <c r="L1371">
        <f>IF(LEFT(B1371,1)="F",_xlfn.IFNA(VLOOKUP(CONCATENATE("F",RIGHT(B:B,5),C:C),'F &amp; N Factors'!C:M,10,FALSE),1),_xlfn.IFNA(VLOOKUP(CONCATENATE("F",RIGHT(B:B,5),C:C),'F &amp; N Factors'!C:M,11,FALSE),1))</f>
        <v>0.98495370038261065</v>
      </c>
      <c r="N1371">
        <f>SUMIFS(K:K,I:I,I:I,J:J,J:J)</f>
        <v>1</v>
      </c>
      <c r="O1371" t="str">
        <f t="shared" si="65"/>
        <v/>
      </c>
    </row>
    <row r="1372" spans="1:15" x14ac:dyDescent="0.25">
      <c r="A1372">
        <v>6603</v>
      </c>
      <c r="B1372" t="s">
        <v>246</v>
      </c>
      <c r="C1372" t="s">
        <v>255</v>
      </c>
      <c r="D1372">
        <v>0.01</v>
      </c>
      <c r="E1372">
        <f t="shared" si="63"/>
        <v>1</v>
      </c>
      <c r="F1372" t="str">
        <f t="shared" si="64"/>
        <v/>
      </c>
      <c r="H1372">
        <f>A1372</f>
        <v>6603</v>
      </c>
      <c r="I1372" t="str">
        <f>CONCATENATE("N",RIGHT(B1372,5))</f>
        <v>N24039</v>
      </c>
      <c r="J1372" t="str">
        <f>C1372</f>
        <v>EL0_6001_0000</v>
      </c>
      <c r="K1372">
        <f>D1372*L1372</f>
        <v>0.01</v>
      </c>
      <c r="L1372">
        <f>IF(LEFT(B1372,1)="F",_xlfn.IFNA(VLOOKUP(CONCATENATE("F",RIGHT(B:B,5),C:C),'F &amp; N Factors'!C:M,10,FALSE),1),_xlfn.IFNA(VLOOKUP(CONCATENATE("F",RIGHT(B:B,5),C:C),'F &amp; N Factors'!C:M,11,FALSE),1))</f>
        <v>1</v>
      </c>
      <c r="N1372">
        <f>SUMIFS(K:K,I:I,I:I,J:J,J:J)</f>
        <v>1</v>
      </c>
      <c r="O1372" t="str">
        <f t="shared" si="65"/>
        <v/>
      </c>
    </row>
    <row r="1373" spans="1:15" x14ac:dyDescent="0.25">
      <c r="A1373">
        <v>6706</v>
      </c>
      <c r="B1373" t="s">
        <v>246</v>
      </c>
      <c r="C1373" t="s">
        <v>255</v>
      </c>
      <c r="D1373">
        <v>0.03</v>
      </c>
      <c r="E1373">
        <f t="shared" si="63"/>
        <v>1</v>
      </c>
      <c r="F1373" t="str">
        <f t="shared" si="64"/>
        <v/>
      </c>
      <c r="H1373">
        <f>A1373</f>
        <v>6706</v>
      </c>
      <c r="I1373" t="str">
        <f>CONCATENATE("N",RIGHT(B1373,5))</f>
        <v>N24039</v>
      </c>
      <c r="J1373" t="str">
        <f>C1373</f>
        <v>EL0_6001_0000</v>
      </c>
      <c r="K1373">
        <f>D1373*L1373</f>
        <v>0.03</v>
      </c>
      <c r="L1373">
        <f>IF(LEFT(B1373,1)="F",_xlfn.IFNA(VLOOKUP(CONCATENATE("F",RIGHT(B:B,5),C:C),'F &amp; N Factors'!C:M,10,FALSE),1),_xlfn.IFNA(VLOOKUP(CONCATENATE("F",RIGHT(B:B,5),C:C),'F &amp; N Factors'!C:M,11,FALSE),1))</f>
        <v>1</v>
      </c>
      <c r="N1373">
        <f>SUMIFS(K:K,I:I,I:I,J:J,J:J)</f>
        <v>1</v>
      </c>
      <c r="O1373" t="str">
        <f t="shared" si="65"/>
        <v/>
      </c>
    </row>
    <row r="1374" spans="1:15" x14ac:dyDescent="0.25">
      <c r="A1374">
        <v>6707</v>
      </c>
      <c r="B1374" t="s">
        <v>246</v>
      </c>
      <c r="C1374" t="s">
        <v>255</v>
      </c>
      <c r="D1374">
        <v>0.96</v>
      </c>
      <c r="E1374">
        <f t="shared" si="63"/>
        <v>1</v>
      </c>
      <c r="F1374" t="str">
        <f t="shared" si="64"/>
        <v/>
      </c>
      <c r="H1374">
        <f>A1374</f>
        <v>6707</v>
      </c>
      <c r="I1374" t="str">
        <f>CONCATENATE("N",RIGHT(B1374,5))</f>
        <v>N24039</v>
      </c>
      <c r="J1374" t="str">
        <f>C1374</f>
        <v>EL0_6001_0000</v>
      </c>
      <c r="K1374">
        <f>D1374*L1374</f>
        <v>0.96</v>
      </c>
      <c r="L1374">
        <f>IF(LEFT(B1374,1)="F",_xlfn.IFNA(VLOOKUP(CONCATENATE("F",RIGHT(B:B,5),C:C),'F &amp; N Factors'!C:M,10,FALSE),1),_xlfn.IFNA(VLOOKUP(CONCATENATE("F",RIGHT(B:B,5),C:C),'F &amp; N Factors'!C:M,11,FALSE),1))</f>
        <v>1</v>
      </c>
      <c r="N1374">
        <f>SUMIFS(K:K,I:I,I:I,J:J,J:J)</f>
        <v>1</v>
      </c>
      <c r="O1374" t="str">
        <f t="shared" si="65"/>
        <v/>
      </c>
    </row>
    <row r="1375" spans="1:15" x14ac:dyDescent="0.25">
      <c r="A1375">
        <v>6441</v>
      </c>
      <c r="B1375" t="s">
        <v>246</v>
      </c>
      <c r="C1375" t="s">
        <v>256</v>
      </c>
      <c r="D1375">
        <v>0.08</v>
      </c>
      <c r="E1375">
        <f t="shared" si="63"/>
        <v>1</v>
      </c>
      <c r="F1375" t="str">
        <f t="shared" si="64"/>
        <v/>
      </c>
      <c r="H1375">
        <f>A1375</f>
        <v>6441</v>
      </c>
      <c r="I1375" t="str">
        <f>CONCATENATE("N",RIGHT(B1375,5))</f>
        <v>N24039</v>
      </c>
      <c r="J1375" t="str">
        <f>C1375</f>
        <v>EL0_6002_0000</v>
      </c>
      <c r="K1375">
        <f>D1375*L1375</f>
        <v>0.08</v>
      </c>
      <c r="L1375">
        <f>IF(LEFT(B1375,1)="F",_xlfn.IFNA(VLOOKUP(CONCATENATE("F",RIGHT(B:B,5),C:C),'F &amp; N Factors'!C:M,10,FALSE),1),_xlfn.IFNA(VLOOKUP(CONCATENATE("F",RIGHT(B:B,5),C:C),'F &amp; N Factors'!C:M,11,FALSE),1))</f>
        <v>1</v>
      </c>
      <c r="N1375">
        <f>SUMIFS(K:K,I:I,I:I,J:J,J:J)</f>
        <v>1</v>
      </c>
      <c r="O1375" t="str">
        <f t="shared" si="65"/>
        <v/>
      </c>
    </row>
    <row r="1376" spans="1:15" x14ac:dyDescent="0.25">
      <c r="A1376">
        <v>6442</v>
      </c>
      <c r="B1376" t="s">
        <v>246</v>
      </c>
      <c r="C1376" t="s">
        <v>256</v>
      </c>
      <c r="D1376">
        <v>0.92</v>
      </c>
      <c r="E1376">
        <f t="shared" si="63"/>
        <v>1</v>
      </c>
      <c r="F1376" t="str">
        <f t="shared" si="64"/>
        <v/>
      </c>
      <c r="H1376">
        <f>A1376</f>
        <v>6442</v>
      </c>
      <c r="I1376" t="str">
        <f>CONCATENATE("N",RIGHT(B1376,5))</f>
        <v>N24039</v>
      </c>
      <c r="J1376" t="str">
        <f>C1376</f>
        <v>EL0_6002_0000</v>
      </c>
      <c r="K1376">
        <f>D1376*L1376</f>
        <v>0.92</v>
      </c>
      <c r="L1376">
        <f>IF(LEFT(B1376,1)="F",_xlfn.IFNA(VLOOKUP(CONCATENATE("F",RIGHT(B:B,5),C:C),'F &amp; N Factors'!C:M,10,FALSE),1),_xlfn.IFNA(VLOOKUP(CONCATENATE("F",RIGHT(B:B,5),C:C),'F &amp; N Factors'!C:M,11,FALSE),1))</f>
        <v>1</v>
      </c>
      <c r="N1376">
        <f>SUMIFS(K:K,I:I,I:I,J:J,J:J)</f>
        <v>1</v>
      </c>
      <c r="O1376" t="str">
        <f t="shared" si="65"/>
        <v/>
      </c>
    </row>
    <row r="1377" spans="1:15" x14ac:dyDescent="0.25">
      <c r="A1377">
        <v>5031</v>
      </c>
      <c r="B1377" t="s">
        <v>246</v>
      </c>
      <c r="C1377" t="s">
        <v>257</v>
      </c>
      <c r="D1377">
        <v>3.3333333E-2</v>
      </c>
      <c r="E1377">
        <f t="shared" si="63"/>
        <v>0.99999999699999975</v>
      </c>
      <c r="F1377" t="str">
        <f t="shared" si="64"/>
        <v/>
      </c>
      <c r="H1377">
        <f>A1377</f>
        <v>5031</v>
      </c>
      <c r="I1377" t="str">
        <f>CONCATENATE("N",RIGHT(B1377,5))</f>
        <v>N24039</v>
      </c>
      <c r="J1377" t="str">
        <f>C1377</f>
        <v>EL0_6003_0000</v>
      </c>
      <c r="K1377">
        <f>D1377*L1377</f>
        <v>3.3333333E-2</v>
      </c>
      <c r="L1377">
        <f>IF(LEFT(B1377,1)="F",_xlfn.IFNA(VLOOKUP(CONCATENATE("F",RIGHT(B:B,5),C:C),'F &amp; N Factors'!C:M,10,FALSE),1),_xlfn.IFNA(VLOOKUP(CONCATENATE("F",RIGHT(B:B,5),C:C),'F &amp; N Factors'!C:M,11,FALSE),1))</f>
        <v>1</v>
      </c>
      <c r="N1377">
        <f>SUMIFS(K:K,I:I,I:I,J:J,J:J)</f>
        <v>0.99999999699999975</v>
      </c>
      <c r="O1377" t="str">
        <f t="shared" si="65"/>
        <v/>
      </c>
    </row>
    <row r="1378" spans="1:15" x14ac:dyDescent="0.25">
      <c r="A1378">
        <v>5032</v>
      </c>
      <c r="B1378" t="s">
        <v>246</v>
      </c>
      <c r="C1378" t="s">
        <v>257</v>
      </c>
      <c r="D1378">
        <v>0.1</v>
      </c>
      <c r="E1378">
        <f t="shared" si="63"/>
        <v>0.99999999699999975</v>
      </c>
      <c r="F1378" t="str">
        <f t="shared" si="64"/>
        <v/>
      </c>
      <c r="H1378">
        <f>A1378</f>
        <v>5032</v>
      </c>
      <c r="I1378" t="str">
        <f>CONCATENATE("N",RIGHT(B1378,5))</f>
        <v>N24039</v>
      </c>
      <c r="J1378" t="str">
        <f>C1378</f>
        <v>EL0_6003_0000</v>
      </c>
      <c r="K1378">
        <f>D1378*L1378</f>
        <v>0.1</v>
      </c>
      <c r="L1378">
        <f>IF(LEFT(B1378,1)="F",_xlfn.IFNA(VLOOKUP(CONCATENATE("F",RIGHT(B:B,5),C:C),'F &amp; N Factors'!C:M,10,FALSE),1),_xlfn.IFNA(VLOOKUP(CONCATENATE("F",RIGHT(B:B,5),C:C),'F &amp; N Factors'!C:M,11,FALSE),1))</f>
        <v>1</v>
      </c>
      <c r="N1378">
        <f>SUMIFS(K:K,I:I,I:I,J:J,J:J)</f>
        <v>0.99999999699999975</v>
      </c>
      <c r="O1378" t="str">
        <f t="shared" si="65"/>
        <v/>
      </c>
    </row>
    <row r="1379" spans="1:15" x14ac:dyDescent="0.25">
      <c r="A1379">
        <v>5033</v>
      </c>
      <c r="B1379" t="s">
        <v>246</v>
      </c>
      <c r="C1379" t="s">
        <v>257</v>
      </c>
      <c r="D1379">
        <v>0.2</v>
      </c>
      <c r="E1379">
        <f t="shared" si="63"/>
        <v>0.99999999699999975</v>
      </c>
      <c r="F1379" t="str">
        <f t="shared" si="64"/>
        <v/>
      </c>
      <c r="H1379">
        <f>A1379</f>
        <v>5033</v>
      </c>
      <c r="I1379" t="str">
        <f>CONCATENATE("N",RIGHT(B1379,5))</f>
        <v>N24039</v>
      </c>
      <c r="J1379" t="str">
        <f>C1379</f>
        <v>EL0_6003_0000</v>
      </c>
      <c r="K1379">
        <f>D1379*L1379</f>
        <v>0.2</v>
      </c>
      <c r="L1379">
        <f>IF(LEFT(B1379,1)="F",_xlfn.IFNA(VLOOKUP(CONCATENATE("F",RIGHT(B:B,5),C:C),'F &amp; N Factors'!C:M,10,FALSE),1),_xlfn.IFNA(VLOOKUP(CONCATENATE("F",RIGHT(B:B,5),C:C),'F &amp; N Factors'!C:M,11,FALSE),1))</f>
        <v>1</v>
      </c>
      <c r="N1379">
        <f>SUMIFS(K:K,I:I,I:I,J:J,J:J)</f>
        <v>0.99999999699999975</v>
      </c>
      <c r="O1379" t="str">
        <f t="shared" si="65"/>
        <v/>
      </c>
    </row>
    <row r="1380" spans="1:15" x14ac:dyDescent="0.25">
      <c r="A1380">
        <v>5034</v>
      </c>
      <c r="B1380" t="s">
        <v>246</v>
      </c>
      <c r="C1380" t="s">
        <v>257</v>
      </c>
      <c r="D1380">
        <v>0.4</v>
      </c>
      <c r="E1380">
        <f t="shared" si="63"/>
        <v>0.99999999699999975</v>
      </c>
      <c r="F1380" t="str">
        <f t="shared" si="64"/>
        <v/>
      </c>
      <c r="H1380">
        <f>A1380</f>
        <v>5034</v>
      </c>
      <c r="I1380" t="str">
        <f>CONCATENATE("N",RIGHT(B1380,5))</f>
        <v>N24039</v>
      </c>
      <c r="J1380" t="str">
        <f>C1380</f>
        <v>EL0_6003_0000</v>
      </c>
      <c r="K1380">
        <f>D1380*L1380</f>
        <v>0.4</v>
      </c>
      <c r="L1380">
        <f>IF(LEFT(B1380,1)="F",_xlfn.IFNA(VLOOKUP(CONCATENATE("F",RIGHT(B:B,5),C:C),'F &amp; N Factors'!C:M,10,FALSE),1),_xlfn.IFNA(VLOOKUP(CONCATENATE("F",RIGHT(B:B,5),C:C),'F &amp; N Factors'!C:M,11,FALSE),1))</f>
        <v>1</v>
      </c>
      <c r="N1380">
        <f>SUMIFS(K:K,I:I,I:I,J:J,J:J)</f>
        <v>0.99999999699999975</v>
      </c>
      <c r="O1380" t="str">
        <f t="shared" si="65"/>
        <v/>
      </c>
    </row>
    <row r="1381" spans="1:15" x14ac:dyDescent="0.25">
      <c r="A1381">
        <v>5146</v>
      </c>
      <c r="B1381" t="s">
        <v>246</v>
      </c>
      <c r="C1381" t="s">
        <v>257</v>
      </c>
      <c r="D1381">
        <v>3.3333333E-2</v>
      </c>
      <c r="E1381">
        <f t="shared" si="63"/>
        <v>0.99999999699999975</v>
      </c>
      <c r="F1381" t="str">
        <f t="shared" si="64"/>
        <v/>
      </c>
      <c r="H1381">
        <f>A1381</f>
        <v>5146</v>
      </c>
      <c r="I1381" t="str">
        <f>CONCATENATE("N",RIGHT(B1381,5))</f>
        <v>N24039</v>
      </c>
      <c r="J1381" t="str">
        <f>C1381</f>
        <v>EL0_6003_0000</v>
      </c>
      <c r="K1381">
        <f>D1381*L1381</f>
        <v>3.3333333E-2</v>
      </c>
      <c r="L1381">
        <f>IF(LEFT(B1381,1)="F",_xlfn.IFNA(VLOOKUP(CONCATENATE("F",RIGHT(B:B,5),C:C),'F &amp; N Factors'!C:M,10,FALSE),1),_xlfn.IFNA(VLOOKUP(CONCATENATE("F",RIGHT(B:B,5),C:C),'F &amp; N Factors'!C:M,11,FALSE),1))</f>
        <v>1</v>
      </c>
      <c r="N1381">
        <f>SUMIFS(K:K,I:I,I:I,J:J,J:J)</f>
        <v>0.99999999699999975</v>
      </c>
      <c r="O1381" t="str">
        <f t="shared" si="65"/>
        <v/>
      </c>
    </row>
    <row r="1382" spans="1:15" x14ac:dyDescent="0.25">
      <c r="A1382">
        <v>5147</v>
      </c>
      <c r="B1382" t="s">
        <v>246</v>
      </c>
      <c r="C1382" t="s">
        <v>257</v>
      </c>
      <c r="D1382">
        <v>3.3333333E-2</v>
      </c>
      <c r="E1382">
        <f t="shared" si="63"/>
        <v>0.99999999699999975</v>
      </c>
      <c r="F1382" t="str">
        <f t="shared" si="64"/>
        <v/>
      </c>
      <c r="H1382">
        <f>A1382</f>
        <v>5147</v>
      </c>
      <c r="I1382" t="str">
        <f>CONCATENATE("N",RIGHT(B1382,5))</f>
        <v>N24039</v>
      </c>
      <c r="J1382" t="str">
        <f>C1382</f>
        <v>EL0_6003_0000</v>
      </c>
      <c r="K1382">
        <f>D1382*L1382</f>
        <v>3.3333333E-2</v>
      </c>
      <c r="L1382">
        <f>IF(LEFT(B1382,1)="F",_xlfn.IFNA(VLOOKUP(CONCATENATE("F",RIGHT(B:B,5),C:C),'F &amp; N Factors'!C:M,10,FALSE),1),_xlfn.IFNA(VLOOKUP(CONCATENATE("F",RIGHT(B:B,5),C:C),'F &amp; N Factors'!C:M,11,FALSE),1))</f>
        <v>1</v>
      </c>
      <c r="N1382">
        <f>SUMIFS(K:K,I:I,I:I,J:J,J:J)</f>
        <v>0.99999999699999975</v>
      </c>
      <c r="O1382" t="str">
        <f t="shared" si="65"/>
        <v/>
      </c>
    </row>
    <row r="1383" spans="1:15" x14ac:dyDescent="0.25">
      <c r="A1383">
        <v>5148</v>
      </c>
      <c r="B1383" t="s">
        <v>246</v>
      </c>
      <c r="C1383" t="s">
        <v>257</v>
      </c>
      <c r="D1383">
        <v>3.3333333E-2</v>
      </c>
      <c r="E1383">
        <f t="shared" si="63"/>
        <v>0.99999999699999975</v>
      </c>
      <c r="F1383" t="str">
        <f t="shared" si="64"/>
        <v/>
      </c>
      <c r="H1383">
        <f>A1383</f>
        <v>5148</v>
      </c>
      <c r="I1383" t="str">
        <f>CONCATENATE("N",RIGHT(B1383,5))</f>
        <v>N24039</v>
      </c>
      <c r="J1383" t="str">
        <f>C1383</f>
        <v>EL0_6003_0000</v>
      </c>
      <c r="K1383">
        <f>D1383*L1383</f>
        <v>3.3333333E-2</v>
      </c>
      <c r="L1383">
        <f>IF(LEFT(B1383,1)="F",_xlfn.IFNA(VLOOKUP(CONCATENATE("F",RIGHT(B:B,5),C:C),'F &amp; N Factors'!C:M,10,FALSE),1),_xlfn.IFNA(VLOOKUP(CONCATENATE("F",RIGHT(B:B,5),C:C),'F &amp; N Factors'!C:M,11,FALSE),1))</f>
        <v>1</v>
      </c>
      <c r="N1383">
        <f>SUMIFS(K:K,I:I,I:I,J:J,J:J)</f>
        <v>0.99999999699999975</v>
      </c>
      <c r="O1383" t="str">
        <f t="shared" si="65"/>
        <v/>
      </c>
    </row>
    <row r="1384" spans="1:15" x14ac:dyDescent="0.25">
      <c r="A1384">
        <v>5149</v>
      </c>
      <c r="B1384" t="s">
        <v>246</v>
      </c>
      <c r="C1384" t="s">
        <v>257</v>
      </c>
      <c r="D1384">
        <v>3.3333333E-2</v>
      </c>
      <c r="E1384">
        <f t="shared" si="63"/>
        <v>0.99999999699999975</v>
      </c>
      <c r="F1384" t="str">
        <f t="shared" si="64"/>
        <v/>
      </c>
      <c r="H1384">
        <f>A1384</f>
        <v>5149</v>
      </c>
      <c r="I1384" t="str">
        <f>CONCATENATE("N",RIGHT(B1384,5))</f>
        <v>N24039</v>
      </c>
      <c r="J1384" t="str">
        <f>C1384</f>
        <v>EL0_6003_0000</v>
      </c>
      <c r="K1384">
        <f>D1384*L1384</f>
        <v>3.3333333E-2</v>
      </c>
      <c r="L1384">
        <f>IF(LEFT(B1384,1)="F",_xlfn.IFNA(VLOOKUP(CONCATENATE("F",RIGHT(B:B,5),C:C),'F &amp; N Factors'!C:M,10,FALSE),1),_xlfn.IFNA(VLOOKUP(CONCATENATE("F",RIGHT(B:B,5),C:C),'F &amp; N Factors'!C:M,11,FALSE),1))</f>
        <v>1</v>
      </c>
      <c r="N1384">
        <f>SUMIFS(K:K,I:I,I:I,J:J,J:J)</f>
        <v>0.99999999699999975</v>
      </c>
      <c r="O1384" t="str">
        <f t="shared" si="65"/>
        <v/>
      </c>
    </row>
    <row r="1385" spans="1:15" x14ac:dyDescent="0.25">
      <c r="A1385">
        <v>5276</v>
      </c>
      <c r="B1385" t="s">
        <v>246</v>
      </c>
      <c r="C1385" t="s">
        <v>257</v>
      </c>
      <c r="D1385">
        <v>3.3333333E-2</v>
      </c>
      <c r="E1385">
        <f t="shared" si="63"/>
        <v>0.99999999699999975</v>
      </c>
      <c r="F1385" t="str">
        <f t="shared" si="64"/>
        <v/>
      </c>
      <c r="H1385">
        <f>A1385</f>
        <v>5276</v>
      </c>
      <c r="I1385" t="str">
        <f>CONCATENATE("N",RIGHT(B1385,5))</f>
        <v>N24039</v>
      </c>
      <c r="J1385" t="str">
        <f>C1385</f>
        <v>EL0_6003_0000</v>
      </c>
      <c r="K1385">
        <f>D1385*L1385</f>
        <v>3.3333333E-2</v>
      </c>
      <c r="L1385">
        <f>IF(LEFT(B1385,1)="F",_xlfn.IFNA(VLOOKUP(CONCATENATE("F",RIGHT(B:B,5),C:C),'F &amp; N Factors'!C:M,10,FALSE),1),_xlfn.IFNA(VLOOKUP(CONCATENATE("F",RIGHT(B:B,5),C:C),'F &amp; N Factors'!C:M,11,FALSE),1))</f>
        <v>1</v>
      </c>
      <c r="N1385">
        <f>SUMIFS(K:K,I:I,I:I,J:J,J:J)</f>
        <v>0.99999999699999975</v>
      </c>
      <c r="O1385" t="str">
        <f t="shared" si="65"/>
        <v/>
      </c>
    </row>
    <row r="1386" spans="1:15" x14ac:dyDescent="0.25">
      <c r="A1386">
        <v>5405</v>
      </c>
      <c r="B1386" t="s">
        <v>246</v>
      </c>
      <c r="C1386" t="s">
        <v>257</v>
      </c>
      <c r="D1386">
        <v>3.3333333E-2</v>
      </c>
      <c r="E1386">
        <f t="shared" si="63"/>
        <v>0.99999999699999975</v>
      </c>
      <c r="F1386" t="str">
        <f t="shared" si="64"/>
        <v/>
      </c>
      <c r="H1386">
        <f>A1386</f>
        <v>5405</v>
      </c>
      <c r="I1386" t="str">
        <f>CONCATENATE("N",RIGHT(B1386,5))</f>
        <v>N24039</v>
      </c>
      <c r="J1386" t="str">
        <f>C1386</f>
        <v>EL0_6003_0000</v>
      </c>
      <c r="K1386">
        <f>D1386*L1386</f>
        <v>3.3333333E-2</v>
      </c>
      <c r="L1386">
        <f>IF(LEFT(B1386,1)="F",_xlfn.IFNA(VLOOKUP(CONCATENATE("F",RIGHT(B:B,5),C:C),'F &amp; N Factors'!C:M,10,FALSE),1),_xlfn.IFNA(VLOOKUP(CONCATENATE("F",RIGHT(B:B,5),C:C),'F &amp; N Factors'!C:M,11,FALSE),1))</f>
        <v>1</v>
      </c>
      <c r="N1386">
        <f>SUMIFS(K:K,I:I,I:I,J:J,J:J)</f>
        <v>0.99999999699999975</v>
      </c>
      <c r="O1386" t="str">
        <f t="shared" si="65"/>
        <v/>
      </c>
    </row>
    <row r="1387" spans="1:15" x14ac:dyDescent="0.25">
      <c r="A1387">
        <v>5534</v>
      </c>
      <c r="B1387" t="s">
        <v>246</v>
      </c>
      <c r="C1387" t="s">
        <v>257</v>
      </c>
      <c r="D1387">
        <v>3.3333333E-2</v>
      </c>
      <c r="E1387">
        <f t="shared" si="63"/>
        <v>0.99999999699999975</v>
      </c>
      <c r="F1387" t="str">
        <f t="shared" si="64"/>
        <v/>
      </c>
      <c r="H1387">
        <f>A1387</f>
        <v>5534</v>
      </c>
      <c r="I1387" t="str">
        <f>CONCATENATE("N",RIGHT(B1387,5))</f>
        <v>N24039</v>
      </c>
      <c r="J1387" t="str">
        <f>C1387</f>
        <v>EL0_6003_0000</v>
      </c>
      <c r="K1387">
        <f>D1387*L1387</f>
        <v>3.3333333E-2</v>
      </c>
      <c r="L1387">
        <f>IF(LEFT(B1387,1)="F",_xlfn.IFNA(VLOOKUP(CONCATENATE("F",RIGHT(B:B,5),C:C),'F &amp; N Factors'!C:M,10,FALSE),1),_xlfn.IFNA(VLOOKUP(CONCATENATE("F",RIGHT(B:B,5),C:C),'F &amp; N Factors'!C:M,11,FALSE),1))</f>
        <v>1</v>
      </c>
      <c r="N1387">
        <f>SUMIFS(K:K,I:I,I:I,J:J,J:J)</f>
        <v>0.99999999699999975</v>
      </c>
      <c r="O1387" t="str">
        <f t="shared" si="65"/>
        <v/>
      </c>
    </row>
    <row r="1388" spans="1:15" x14ac:dyDescent="0.25">
      <c r="A1388">
        <v>5670</v>
      </c>
      <c r="B1388" t="s">
        <v>246</v>
      </c>
      <c r="C1388" t="s">
        <v>257</v>
      </c>
      <c r="D1388">
        <v>3.3333333E-2</v>
      </c>
      <c r="E1388">
        <f t="shared" si="63"/>
        <v>0.99999999699999975</v>
      </c>
      <c r="F1388" t="str">
        <f t="shared" si="64"/>
        <v/>
      </c>
      <c r="H1388">
        <f>A1388</f>
        <v>5670</v>
      </c>
      <c r="I1388" t="str">
        <f>CONCATENATE("N",RIGHT(B1388,5))</f>
        <v>N24039</v>
      </c>
      <c r="J1388" t="str">
        <f>C1388</f>
        <v>EL0_6003_0000</v>
      </c>
      <c r="K1388">
        <f>D1388*L1388</f>
        <v>3.3333333E-2</v>
      </c>
      <c r="L1388">
        <f>IF(LEFT(B1388,1)="F",_xlfn.IFNA(VLOOKUP(CONCATENATE("F",RIGHT(B:B,5),C:C),'F &amp; N Factors'!C:M,10,FALSE),1),_xlfn.IFNA(VLOOKUP(CONCATENATE("F",RIGHT(B:B,5),C:C),'F &amp; N Factors'!C:M,11,FALSE),1))</f>
        <v>1</v>
      </c>
      <c r="N1388">
        <f>SUMIFS(K:K,I:I,I:I,J:J,J:J)</f>
        <v>0.99999999699999975</v>
      </c>
      <c r="O1388" t="str">
        <f t="shared" si="65"/>
        <v/>
      </c>
    </row>
    <row r="1389" spans="1:15" x14ac:dyDescent="0.25">
      <c r="A1389">
        <v>5827</v>
      </c>
      <c r="B1389" t="s">
        <v>246</v>
      </c>
      <c r="C1389" t="s">
        <v>258</v>
      </c>
      <c r="D1389">
        <v>0.5</v>
      </c>
      <c r="E1389">
        <f t="shared" si="63"/>
        <v>1</v>
      </c>
      <c r="F1389" t="str">
        <f t="shared" si="64"/>
        <v/>
      </c>
      <c r="H1389">
        <f>A1389</f>
        <v>5827</v>
      </c>
      <c r="I1389" t="str">
        <f>CONCATENATE("N",RIGHT(B1389,5))</f>
        <v>N24039</v>
      </c>
      <c r="J1389" t="str">
        <f>C1389</f>
        <v>EL0_6004_0000</v>
      </c>
      <c r="K1389">
        <f>D1389*L1389</f>
        <v>0.5</v>
      </c>
      <c r="L1389">
        <f>IF(LEFT(B1389,1)="F",_xlfn.IFNA(VLOOKUP(CONCATENATE("F",RIGHT(B:B,5),C:C),'F &amp; N Factors'!C:M,10,FALSE),1),_xlfn.IFNA(VLOOKUP(CONCATENATE("F",RIGHT(B:B,5),C:C),'F &amp; N Factors'!C:M,11,FALSE),1))</f>
        <v>1</v>
      </c>
      <c r="N1389">
        <f>SUMIFS(K:K,I:I,I:I,J:J,J:J)</f>
        <v>1</v>
      </c>
      <c r="O1389" t="str">
        <f t="shared" si="65"/>
        <v/>
      </c>
    </row>
    <row r="1390" spans="1:15" x14ac:dyDescent="0.25">
      <c r="A1390">
        <v>5982</v>
      </c>
      <c r="B1390" t="s">
        <v>246</v>
      </c>
      <c r="C1390" t="s">
        <v>258</v>
      </c>
      <c r="D1390">
        <v>0.5</v>
      </c>
      <c r="E1390">
        <f t="shared" si="63"/>
        <v>1</v>
      </c>
      <c r="F1390" t="str">
        <f t="shared" si="64"/>
        <v/>
      </c>
      <c r="H1390">
        <f>A1390</f>
        <v>5982</v>
      </c>
      <c r="I1390" t="str">
        <f>CONCATENATE("N",RIGHT(B1390,5))</f>
        <v>N24039</v>
      </c>
      <c r="J1390" t="str">
        <f>C1390</f>
        <v>EL0_6004_0000</v>
      </c>
      <c r="K1390">
        <f>D1390*L1390</f>
        <v>0.5</v>
      </c>
      <c r="L1390">
        <f>IF(LEFT(B1390,1)="F",_xlfn.IFNA(VLOOKUP(CONCATENATE("F",RIGHT(B:B,5),C:C),'F &amp; N Factors'!C:M,10,FALSE),1),_xlfn.IFNA(VLOOKUP(CONCATENATE("F",RIGHT(B:B,5),C:C),'F &amp; N Factors'!C:M,11,FALSE),1))</f>
        <v>1</v>
      </c>
      <c r="N1390">
        <f>SUMIFS(K:K,I:I,I:I,J:J,J:J)</f>
        <v>1</v>
      </c>
      <c r="O1390" t="str">
        <f t="shared" si="65"/>
        <v/>
      </c>
    </row>
    <row r="1391" spans="1:15" x14ac:dyDescent="0.25">
      <c r="A1391">
        <v>4393</v>
      </c>
      <c r="B1391" t="s">
        <v>246</v>
      </c>
      <c r="C1391" t="s">
        <v>259</v>
      </c>
      <c r="D1391">
        <v>0.5</v>
      </c>
      <c r="E1391">
        <f t="shared" si="63"/>
        <v>1</v>
      </c>
      <c r="F1391" t="str">
        <f t="shared" si="64"/>
        <v/>
      </c>
      <c r="H1391">
        <f>A1391</f>
        <v>4393</v>
      </c>
      <c r="I1391" t="str">
        <f>CONCATENATE("N",RIGHT(B1391,5))</f>
        <v>N24039</v>
      </c>
      <c r="J1391" t="str">
        <f>C1391</f>
        <v>EL0_6010_0000</v>
      </c>
      <c r="K1391">
        <f>D1391*L1391</f>
        <v>0.5</v>
      </c>
      <c r="L1391">
        <f>IF(LEFT(B1391,1)="F",_xlfn.IFNA(VLOOKUP(CONCATENATE("F",RIGHT(B:B,5),C:C),'F &amp; N Factors'!C:M,10,FALSE),1),_xlfn.IFNA(VLOOKUP(CONCATENATE("F",RIGHT(B:B,5),C:C),'F &amp; N Factors'!C:M,11,FALSE),1))</f>
        <v>1</v>
      </c>
      <c r="N1391">
        <f>SUMIFS(K:K,I:I,I:I,J:J,J:J)</f>
        <v>1</v>
      </c>
      <c r="O1391" t="str">
        <f t="shared" si="65"/>
        <v/>
      </c>
    </row>
    <row r="1392" spans="1:15" x14ac:dyDescent="0.25">
      <c r="A1392">
        <v>4394</v>
      </c>
      <c r="B1392" t="s">
        <v>246</v>
      </c>
      <c r="C1392" t="s">
        <v>259</v>
      </c>
      <c r="D1392">
        <v>0.5</v>
      </c>
      <c r="E1392">
        <f t="shared" si="63"/>
        <v>1</v>
      </c>
      <c r="F1392" t="str">
        <f t="shared" si="64"/>
        <v/>
      </c>
      <c r="H1392">
        <f>A1392</f>
        <v>4394</v>
      </c>
      <c r="I1392" t="str">
        <f>CONCATENATE("N",RIGHT(B1392,5))</f>
        <v>N24039</v>
      </c>
      <c r="J1392" t="str">
        <f>C1392</f>
        <v>EL0_6010_0000</v>
      </c>
      <c r="K1392">
        <f>D1392*L1392</f>
        <v>0.5</v>
      </c>
      <c r="L1392">
        <f>IF(LEFT(B1392,1)="F",_xlfn.IFNA(VLOOKUP(CONCATENATE("F",RIGHT(B:B,5),C:C),'F &amp; N Factors'!C:M,10,FALSE),1),_xlfn.IFNA(VLOOKUP(CONCATENATE("F",RIGHT(B:B,5),C:C),'F &amp; N Factors'!C:M,11,FALSE),1))</f>
        <v>1</v>
      </c>
      <c r="N1392">
        <f>SUMIFS(K:K,I:I,I:I,J:J,J:J)</f>
        <v>1</v>
      </c>
      <c r="O1392" t="str">
        <f t="shared" si="65"/>
        <v/>
      </c>
    </row>
    <row r="1393" spans="1:15" x14ac:dyDescent="0.25">
      <c r="A1393">
        <v>4673</v>
      </c>
      <c r="B1393" t="s">
        <v>246</v>
      </c>
      <c r="C1393" t="s">
        <v>260</v>
      </c>
      <c r="D1393">
        <v>4.1666666999999998E-2</v>
      </c>
      <c r="E1393">
        <f t="shared" si="63"/>
        <v>1.0000000060000001</v>
      </c>
      <c r="F1393" t="str">
        <f t="shared" si="64"/>
        <v/>
      </c>
      <c r="H1393">
        <f>A1393</f>
        <v>4673</v>
      </c>
      <c r="I1393" t="str">
        <f>CONCATENATE("N",RIGHT(B1393,5))</f>
        <v>N24039</v>
      </c>
      <c r="J1393" t="str">
        <f>C1393</f>
        <v>EL0_6011_0000</v>
      </c>
      <c r="K1393">
        <f>D1393*L1393</f>
        <v>4.1644179557901458E-2</v>
      </c>
      <c r="L1393">
        <f>IF(LEFT(B1393,1)="F",_xlfn.IFNA(VLOOKUP(CONCATENATE("F",RIGHT(B:B,5),C:C),'F &amp; N Factors'!C:M,10,FALSE),1),_xlfn.IFNA(VLOOKUP(CONCATENATE("F",RIGHT(B:B,5),C:C),'F &amp; N Factors'!C:M,11,FALSE),1))</f>
        <v>0.99946030139395259</v>
      </c>
      <c r="N1393">
        <f>SUMIFS(K:K,I:I,I:I,J:J,J:J)</f>
        <v>1.0000000059999998</v>
      </c>
      <c r="O1393" t="str">
        <f t="shared" si="65"/>
        <v/>
      </c>
    </row>
    <row r="1394" spans="1:15" x14ac:dyDescent="0.25">
      <c r="A1394">
        <v>4674</v>
      </c>
      <c r="B1394" t="s">
        <v>246</v>
      </c>
      <c r="C1394" t="s">
        <v>260</v>
      </c>
      <c r="D1394">
        <v>4.1666666999999998E-2</v>
      </c>
      <c r="E1394">
        <f t="shared" si="63"/>
        <v>1.0000000060000001</v>
      </c>
      <c r="F1394" t="str">
        <f t="shared" si="64"/>
        <v/>
      </c>
      <c r="H1394">
        <f>A1394</f>
        <v>4674</v>
      </c>
      <c r="I1394" t="str">
        <f>CONCATENATE("N",RIGHT(B1394,5))</f>
        <v>N24039</v>
      </c>
      <c r="J1394" t="str">
        <f>C1394</f>
        <v>EL0_6011_0000</v>
      </c>
      <c r="K1394">
        <f>D1394*L1394</f>
        <v>4.1644179557901458E-2</v>
      </c>
      <c r="L1394">
        <f>IF(LEFT(B1394,1)="F",_xlfn.IFNA(VLOOKUP(CONCATENATE("F",RIGHT(B:B,5),C:C),'F &amp; N Factors'!C:M,10,FALSE),1),_xlfn.IFNA(VLOOKUP(CONCATENATE("F",RIGHT(B:B,5),C:C),'F &amp; N Factors'!C:M,11,FALSE),1))</f>
        <v>0.99946030139395259</v>
      </c>
      <c r="N1394">
        <f>SUMIFS(K:K,I:I,I:I,J:J,J:J)</f>
        <v>1.0000000059999998</v>
      </c>
      <c r="O1394" t="str">
        <f t="shared" si="65"/>
        <v/>
      </c>
    </row>
    <row r="1395" spans="1:15" x14ac:dyDescent="0.25">
      <c r="A1395">
        <v>4675</v>
      </c>
      <c r="B1395" t="s">
        <v>246</v>
      </c>
      <c r="C1395" t="s">
        <v>260</v>
      </c>
      <c r="D1395">
        <v>4.1666666999999998E-2</v>
      </c>
      <c r="E1395">
        <f t="shared" si="63"/>
        <v>1.0000000060000001</v>
      </c>
      <c r="F1395" t="str">
        <f t="shared" si="64"/>
        <v/>
      </c>
      <c r="H1395">
        <f>A1395</f>
        <v>4675</v>
      </c>
      <c r="I1395" t="str">
        <f>CONCATENATE("N",RIGHT(B1395,5))</f>
        <v>N24039</v>
      </c>
      <c r="J1395" t="str">
        <f>C1395</f>
        <v>EL0_6011_0000</v>
      </c>
      <c r="K1395">
        <f>D1395*L1395</f>
        <v>4.1644179557901458E-2</v>
      </c>
      <c r="L1395">
        <f>IF(LEFT(B1395,1)="F",_xlfn.IFNA(VLOOKUP(CONCATENATE("F",RIGHT(B:B,5),C:C),'F &amp; N Factors'!C:M,10,FALSE),1),_xlfn.IFNA(VLOOKUP(CONCATENATE("F",RIGHT(B:B,5),C:C),'F &amp; N Factors'!C:M,11,FALSE),1))</f>
        <v>0.99946030139395259</v>
      </c>
      <c r="N1395">
        <f>SUMIFS(K:K,I:I,I:I,J:J,J:J)</f>
        <v>1.0000000059999998</v>
      </c>
      <c r="O1395" t="str">
        <f t="shared" si="65"/>
        <v/>
      </c>
    </row>
    <row r="1396" spans="1:15" x14ac:dyDescent="0.25">
      <c r="A1396">
        <v>4714</v>
      </c>
      <c r="B1396" t="s">
        <v>246</v>
      </c>
      <c r="C1396" t="s">
        <v>260</v>
      </c>
      <c r="D1396">
        <v>4.1666666999999998E-2</v>
      </c>
      <c r="E1396">
        <f t="shared" si="63"/>
        <v>1.0000000060000001</v>
      </c>
      <c r="F1396" t="str">
        <f t="shared" si="64"/>
        <v/>
      </c>
      <c r="H1396">
        <f>A1396</f>
        <v>4714</v>
      </c>
      <c r="I1396" t="str">
        <f>CONCATENATE("N",RIGHT(B1396,5))</f>
        <v>N24039</v>
      </c>
      <c r="J1396" t="str">
        <f>C1396</f>
        <v>EL0_6011_0000</v>
      </c>
      <c r="K1396">
        <f>D1396*L1396</f>
        <v>4.1644179557901458E-2</v>
      </c>
      <c r="L1396">
        <f>IF(LEFT(B1396,1)="F",_xlfn.IFNA(VLOOKUP(CONCATENATE("F",RIGHT(B:B,5),C:C),'F &amp; N Factors'!C:M,10,FALSE),1),_xlfn.IFNA(VLOOKUP(CONCATENATE("F",RIGHT(B:B,5),C:C),'F &amp; N Factors'!C:M,11,FALSE),1))</f>
        <v>0.99946030139395259</v>
      </c>
      <c r="N1396">
        <f>SUMIFS(K:K,I:I,I:I,J:J,J:J)</f>
        <v>1.0000000059999998</v>
      </c>
      <c r="O1396" t="str">
        <f t="shared" si="65"/>
        <v/>
      </c>
    </row>
    <row r="1397" spans="1:15" x14ac:dyDescent="0.25">
      <c r="A1397">
        <v>4715</v>
      </c>
      <c r="B1397" t="s">
        <v>246</v>
      </c>
      <c r="C1397" t="s">
        <v>260</v>
      </c>
      <c r="D1397">
        <v>4.1666666999999998E-2</v>
      </c>
      <c r="E1397">
        <f t="shared" si="63"/>
        <v>1.0000000060000001</v>
      </c>
      <c r="F1397" t="str">
        <f t="shared" si="64"/>
        <v/>
      </c>
      <c r="H1397">
        <f>A1397</f>
        <v>4715</v>
      </c>
      <c r="I1397" t="str">
        <f>CONCATENATE("N",RIGHT(B1397,5))</f>
        <v>N24039</v>
      </c>
      <c r="J1397" t="str">
        <f>C1397</f>
        <v>EL0_6011_0000</v>
      </c>
      <c r="K1397">
        <f>D1397*L1397</f>
        <v>4.1644179557901458E-2</v>
      </c>
      <c r="L1397">
        <f>IF(LEFT(B1397,1)="F",_xlfn.IFNA(VLOOKUP(CONCATENATE("F",RIGHT(B:B,5),C:C),'F &amp; N Factors'!C:M,10,FALSE),1),_xlfn.IFNA(VLOOKUP(CONCATENATE("F",RIGHT(B:B,5),C:C),'F &amp; N Factors'!C:M,11,FALSE),1))</f>
        <v>0.99946030139395259</v>
      </c>
      <c r="N1397">
        <f>SUMIFS(K:K,I:I,I:I,J:J,J:J)</f>
        <v>1.0000000059999998</v>
      </c>
      <c r="O1397" t="str">
        <f t="shared" si="65"/>
        <v/>
      </c>
    </row>
    <row r="1398" spans="1:15" x14ac:dyDescent="0.25">
      <c r="A1398">
        <v>4759</v>
      </c>
      <c r="B1398" t="s">
        <v>246</v>
      </c>
      <c r="C1398" t="s">
        <v>260</v>
      </c>
      <c r="D1398">
        <v>4.1666666999999998E-2</v>
      </c>
      <c r="E1398">
        <f t="shared" si="63"/>
        <v>1.0000000060000001</v>
      </c>
      <c r="F1398" t="str">
        <f t="shared" si="64"/>
        <v/>
      </c>
      <c r="H1398">
        <f>A1398</f>
        <v>4759</v>
      </c>
      <c r="I1398" t="str">
        <f>CONCATENATE("N",RIGHT(B1398,5))</f>
        <v>N24039</v>
      </c>
      <c r="J1398" t="str">
        <f>C1398</f>
        <v>EL0_6011_0000</v>
      </c>
      <c r="K1398">
        <f>D1398*L1398</f>
        <v>4.1644179557901458E-2</v>
      </c>
      <c r="L1398">
        <f>IF(LEFT(B1398,1)="F",_xlfn.IFNA(VLOOKUP(CONCATENATE("F",RIGHT(B:B,5),C:C),'F &amp; N Factors'!C:M,10,FALSE),1),_xlfn.IFNA(VLOOKUP(CONCATENATE("F",RIGHT(B:B,5),C:C),'F &amp; N Factors'!C:M,11,FALSE),1))</f>
        <v>0.99946030139395259</v>
      </c>
      <c r="N1398">
        <f>SUMIFS(K:K,I:I,I:I,J:J,J:J)</f>
        <v>1.0000000059999998</v>
      </c>
      <c r="O1398" t="str">
        <f t="shared" si="65"/>
        <v/>
      </c>
    </row>
    <row r="1399" spans="1:15" x14ac:dyDescent="0.25">
      <c r="A1399">
        <v>4806</v>
      </c>
      <c r="B1399" t="s">
        <v>246</v>
      </c>
      <c r="C1399" t="s">
        <v>260</v>
      </c>
      <c r="D1399">
        <v>4.1666666999999998E-2</v>
      </c>
      <c r="E1399">
        <f t="shared" si="63"/>
        <v>1.0000000060000001</v>
      </c>
      <c r="F1399" t="str">
        <f t="shared" si="64"/>
        <v/>
      </c>
      <c r="H1399">
        <f>A1399</f>
        <v>4806</v>
      </c>
      <c r="I1399" t="str">
        <f>CONCATENATE("N",RIGHT(B1399,5))</f>
        <v>N24039</v>
      </c>
      <c r="J1399" t="str">
        <f>C1399</f>
        <v>EL0_6011_0000</v>
      </c>
      <c r="K1399">
        <f>D1399*L1399</f>
        <v>4.1644179557901458E-2</v>
      </c>
      <c r="L1399">
        <f>IF(LEFT(B1399,1)="F",_xlfn.IFNA(VLOOKUP(CONCATENATE("F",RIGHT(B:B,5),C:C),'F &amp; N Factors'!C:M,10,FALSE),1),_xlfn.IFNA(VLOOKUP(CONCATENATE("F",RIGHT(B:B,5),C:C),'F &amp; N Factors'!C:M,11,FALSE),1))</f>
        <v>0.99946030139395259</v>
      </c>
      <c r="N1399">
        <f>SUMIFS(K:K,I:I,I:I,J:J,J:J)</f>
        <v>1.0000000059999998</v>
      </c>
      <c r="O1399" t="str">
        <f t="shared" si="65"/>
        <v/>
      </c>
    </row>
    <row r="1400" spans="1:15" x14ac:dyDescent="0.25">
      <c r="A1400">
        <v>4860</v>
      </c>
      <c r="B1400" t="s">
        <v>246</v>
      </c>
      <c r="C1400" t="s">
        <v>260</v>
      </c>
      <c r="D1400">
        <v>4.1666666999999998E-2</v>
      </c>
      <c r="E1400">
        <f t="shared" si="63"/>
        <v>1.0000000060000001</v>
      </c>
      <c r="F1400" t="str">
        <f t="shared" si="64"/>
        <v/>
      </c>
      <c r="H1400">
        <f>A1400</f>
        <v>4860</v>
      </c>
      <c r="I1400" t="str">
        <f>CONCATENATE("N",RIGHT(B1400,5))</f>
        <v>N24039</v>
      </c>
      <c r="J1400" t="str">
        <f>C1400</f>
        <v>EL0_6011_0000</v>
      </c>
      <c r="K1400">
        <f>D1400*L1400</f>
        <v>4.1644179557901458E-2</v>
      </c>
      <c r="L1400">
        <f>IF(LEFT(B1400,1)="F",_xlfn.IFNA(VLOOKUP(CONCATENATE("F",RIGHT(B:B,5),C:C),'F &amp; N Factors'!C:M,10,FALSE),1),_xlfn.IFNA(VLOOKUP(CONCATENATE("F",RIGHT(B:B,5),C:C),'F &amp; N Factors'!C:M,11,FALSE),1))</f>
        <v>0.99946030139395259</v>
      </c>
      <c r="N1400">
        <f>SUMIFS(K:K,I:I,I:I,J:J,J:J)</f>
        <v>1.0000000059999998</v>
      </c>
      <c r="O1400" t="str">
        <f t="shared" si="65"/>
        <v/>
      </c>
    </row>
    <row r="1401" spans="1:15" x14ac:dyDescent="0.25">
      <c r="A1401">
        <v>4861</v>
      </c>
      <c r="B1401" t="s">
        <v>246</v>
      </c>
      <c r="C1401" t="s">
        <v>260</v>
      </c>
      <c r="D1401">
        <v>4.1666666999999998E-2</v>
      </c>
      <c r="E1401">
        <f t="shared" si="63"/>
        <v>1.0000000060000001</v>
      </c>
      <c r="F1401" t="str">
        <f t="shared" si="64"/>
        <v/>
      </c>
      <c r="H1401">
        <f>A1401</f>
        <v>4861</v>
      </c>
      <c r="I1401" t="str">
        <f>CONCATENATE("N",RIGHT(B1401,5))</f>
        <v>N24039</v>
      </c>
      <c r="J1401" t="str">
        <f>C1401</f>
        <v>EL0_6011_0000</v>
      </c>
      <c r="K1401">
        <f>D1401*L1401</f>
        <v>4.1644179557901458E-2</v>
      </c>
      <c r="L1401">
        <f>IF(LEFT(B1401,1)="F",_xlfn.IFNA(VLOOKUP(CONCATENATE("F",RIGHT(B:B,5),C:C),'F &amp; N Factors'!C:M,10,FALSE),1),_xlfn.IFNA(VLOOKUP(CONCATENATE("F",RIGHT(B:B,5),C:C),'F &amp; N Factors'!C:M,11,FALSE),1))</f>
        <v>0.99946030139395259</v>
      </c>
      <c r="N1401">
        <f>SUMIFS(K:K,I:I,I:I,J:J,J:J)</f>
        <v>1.0000000059999998</v>
      </c>
      <c r="O1401" t="str">
        <f t="shared" si="65"/>
        <v/>
      </c>
    </row>
    <row r="1402" spans="1:15" x14ac:dyDescent="0.25">
      <c r="A1402">
        <v>4862</v>
      </c>
      <c r="B1402" t="s">
        <v>246</v>
      </c>
      <c r="C1402" t="s">
        <v>260</v>
      </c>
      <c r="D1402">
        <v>4.1666666999999998E-2</v>
      </c>
      <c r="E1402">
        <f t="shared" si="63"/>
        <v>1.0000000060000001</v>
      </c>
      <c r="F1402" t="str">
        <f t="shared" si="64"/>
        <v/>
      </c>
      <c r="H1402">
        <f>A1402</f>
        <v>4862</v>
      </c>
      <c r="I1402" t="str">
        <f>CONCATENATE("N",RIGHT(B1402,5))</f>
        <v>N24039</v>
      </c>
      <c r="J1402" t="str">
        <f>C1402</f>
        <v>EL0_6011_0000</v>
      </c>
      <c r="K1402">
        <f>D1402*L1402</f>
        <v>4.1644179557901458E-2</v>
      </c>
      <c r="L1402">
        <f>IF(LEFT(B1402,1)="F",_xlfn.IFNA(VLOOKUP(CONCATENATE("F",RIGHT(B:B,5),C:C),'F &amp; N Factors'!C:M,10,FALSE),1),_xlfn.IFNA(VLOOKUP(CONCATENATE("F",RIGHT(B:B,5),C:C),'F &amp; N Factors'!C:M,11,FALSE),1))</f>
        <v>0.99946030139395259</v>
      </c>
      <c r="N1402">
        <f>SUMIFS(K:K,I:I,I:I,J:J,J:J)</f>
        <v>1.0000000059999998</v>
      </c>
      <c r="O1402" t="str">
        <f t="shared" si="65"/>
        <v/>
      </c>
    </row>
    <row r="1403" spans="1:15" x14ac:dyDescent="0.25">
      <c r="A1403">
        <v>4863</v>
      </c>
      <c r="B1403" t="s">
        <v>246</v>
      </c>
      <c r="C1403" t="s">
        <v>260</v>
      </c>
      <c r="D1403">
        <v>0.1</v>
      </c>
      <c r="E1403">
        <f t="shared" si="63"/>
        <v>1.0000000060000001</v>
      </c>
      <c r="F1403" t="str">
        <f t="shared" si="64"/>
        <v/>
      </c>
      <c r="H1403">
        <f>A1403</f>
        <v>4863</v>
      </c>
      <c r="I1403" t="str">
        <f>CONCATENATE("N",RIGHT(B1403,5))</f>
        <v>N24039</v>
      </c>
      <c r="J1403" t="str">
        <f>C1403</f>
        <v>EL0_6011_0000</v>
      </c>
      <c r="K1403">
        <f>D1403*L1403</f>
        <v>9.9946030139395264E-2</v>
      </c>
      <c r="L1403">
        <f>IF(LEFT(B1403,1)="F",_xlfn.IFNA(VLOOKUP(CONCATENATE("F",RIGHT(B:B,5),C:C),'F &amp; N Factors'!C:M,10,FALSE),1),_xlfn.IFNA(VLOOKUP(CONCATENATE("F",RIGHT(B:B,5),C:C),'F &amp; N Factors'!C:M,11,FALSE),1))</f>
        <v>0.99946030139395259</v>
      </c>
      <c r="N1403">
        <f>SUMIFS(K:K,I:I,I:I,J:J,J:J)</f>
        <v>1.0000000059999998</v>
      </c>
      <c r="O1403" t="str">
        <f t="shared" si="65"/>
        <v/>
      </c>
    </row>
    <row r="1404" spans="1:15" x14ac:dyDescent="0.25">
      <c r="A1404">
        <v>4937</v>
      </c>
      <c r="B1404" t="s">
        <v>246</v>
      </c>
      <c r="C1404" t="s">
        <v>260</v>
      </c>
      <c r="D1404">
        <v>4.1666666999999998E-2</v>
      </c>
      <c r="E1404">
        <f t="shared" si="63"/>
        <v>1.0000000060000001</v>
      </c>
      <c r="F1404" t="str">
        <f t="shared" si="64"/>
        <v/>
      </c>
      <c r="H1404">
        <f>A1404</f>
        <v>4937</v>
      </c>
      <c r="I1404" t="str">
        <f>CONCATENATE("N",RIGHT(B1404,5))</f>
        <v>N24039</v>
      </c>
      <c r="J1404" t="str">
        <f>C1404</f>
        <v>EL0_6011_0000</v>
      </c>
      <c r="K1404">
        <f>D1404*L1404</f>
        <v>4.1644179557901458E-2</v>
      </c>
      <c r="L1404">
        <f>IF(LEFT(B1404,1)="F",_xlfn.IFNA(VLOOKUP(CONCATENATE("F",RIGHT(B:B,5),C:C),'F &amp; N Factors'!C:M,10,FALSE),1),_xlfn.IFNA(VLOOKUP(CONCATENATE("F",RIGHT(B:B,5),C:C),'F &amp; N Factors'!C:M,11,FALSE),1))</f>
        <v>0.99946030139395259</v>
      </c>
      <c r="N1404">
        <f>SUMIFS(K:K,I:I,I:I,J:J,J:J)</f>
        <v>1.0000000059999998</v>
      </c>
      <c r="O1404" t="str">
        <f t="shared" si="65"/>
        <v/>
      </c>
    </row>
    <row r="1405" spans="1:15" x14ac:dyDescent="0.25">
      <c r="A1405">
        <v>4938</v>
      </c>
      <c r="B1405" t="s">
        <v>246</v>
      </c>
      <c r="C1405" t="s">
        <v>260</v>
      </c>
      <c r="D1405">
        <v>0.15</v>
      </c>
      <c r="E1405">
        <f t="shared" si="63"/>
        <v>1.0000000060000001</v>
      </c>
      <c r="F1405" t="str">
        <f t="shared" si="64"/>
        <v/>
      </c>
      <c r="H1405">
        <f>A1405</f>
        <v>4938</v>
      </c>
      <c r="I1405" t="str">
        <f>CONCATENATE("N",RIGHT(B1405,5))</f>
        <v>N24039</v>
      </c>
      <c r="J1405" t="str">
        <f>C1405</f>
        <v>EL0_6011_0000</v>
      </c>
      <c r="K1405">
        <f>D1405*L1405</f>
        <v>0.14991904520909288</v>
      </c>
      <c r="L1405">
        <f>IF(LEFT(B1405,1)="F",_xlfn.IFNA(VLOOKUP(CONCATENATE("F",RIGHT(B:B,5),C:C),'F &amp; N Factors'!C:M,10,FALSE),1),_xlfn.IFNA(VLOOKUP(CONCATENATE("F",RIGHT(B:B,5),C:C),'F &amp; N Factors'!C:M,11,FALSE),1))</f>
        <v>0.99946030139395259</v>
      </c>
      <c r="N1405">
        <f>SUMIFS(K:K,I:I,I:I,J:J,J:J)</f>
        <v>1.0000000059999998</v>
      </c>
      <c r="O1405" t="str">
        <f t="shared" si="65"/>
        <v/>
      </c>
    </row>
    <row r="1406" spans="1:15" x14ac:dyDescent="0.25">
      <c r="A1406">
        <v>5030</v>
      </c>
      <c r="B1406" t="s">
        <v>246</v>
      </c>
      <c r="C1406" t="s">
        <v>260</v>
      </c>
      <c r="D1406">
        <v>4.1666666999999998E-2</v>
      </c>
      <c r="E1406">
        <f t="shared" si="63"/>
        <v>1.0000000060000001</v>
      </c>
      <c r="F1406" t="str">
        <f t="shared" si="64"/>
        <v/>
      </c>
      <c r="H1406">
        <f>A1406</f>
        <v>5030</v>
      </c>
      <c r="I1406" t="str">
        <f>CONCATENATE("N",RIGHT(B1406,5))</f>
        <v>N24039</v>
      </c>
      <c r="J1406" t="str">
        <f>C1406</f>
        <v>EL0_6011_0000</v>
      </c>
      <c r="K1406">
        <f>D1406*L1406</f>
        <v>4.1644179557901458E-2</v>
      </c>
      <c r="L1406">
        <f>IF(LEFT(B1406,1)="F",_xlfn.IFNA(VLOOKUP(CONCATENATE("F",RIGHT(B:B,5),C:C),'F &amp; N Factors'!C:M,10,FALSE),1),_xlfn.IFNA(VLOOKUP(CONCATENATE("F",RIGHT(B:B,5),C:C),'F &amp; N Factors'!C:M,11,FALSE),1))</f>
        <v>0.99946030139395259</v>
      </c>
      <c r="N1406">
        <f>SUMIFS(K:K,I:I,I:I,J:J,J:J)</f>
        <v>1.0000000059999998</v>
      </c>
      <c r="O1406" t="str">
        <f t="shared" si="65"/>
        <v/>
      </c>
    </row>
    <row r="1407" spans="1:15" x14ac:dyDescent="0.25">
      <c r="A1407">
        <v>5145</v>
      </c>
      <c r="B1407" t="s">
        <v>246</v>
      </c>
      <c r="C1407" t="s">
        <v>260</v>
      </c>
      <c r="D1407">
        <v>4.1666666999999998E-2</v>
      </c>
      <c r="E1407">
        <f t="shared" si="63"/>
        <v>1.0000000060000001</v>
      </c>
      <c r="F1407" t="str">
        <f t="shared" si="64"/>
        <v/>
      </c>
      <c r="H1407">
        <f>A1407</f>
        <v>5145</v>
      </c>
      <c r="I1407" t="str">
        <f>CONCATENATE("N",RIGHT(B1407,5))</f>
        <v>N24039</v>
      </c>
      <c r="J1407" t="str">
        <f>C1407</f>
        <v>EL0_6011_0000</v>
      </c>
      <c r="K1407">
        <f>D1407*L1407</f>
        <v>4.1644179557901458E-2</v>
      </c>
      <c r="L1407">
        <f>IF(LEFT(B1407,1)="F",_xlfn.IFNA(VLOOKUP(CONCATENATE("F",RIGHT(B:B,5),C:C),'F &amp; N Factors'!C:M,10,FALSE),1),_xlfn.IFNA(VLOOKUP(CONCATENATE("F",RIGHT(B:B,5),C:C),'F &amp; N Factors'!C:M,11,FALSE),1))</f>
        <v>0.99946030139395259</v>
      </c>
      <c r="N1407">
        <f>SUMIFS(K:K,I:I,I:I,J:J,J:J)</f>
        <v>1.0000000059999998</v>
      </c>
      <c r="O1407" t="str">
        <f t="shared" si="65"/>
        <v/>
      </c>
    </row>
    <row r="1408" spans="1:15" x14ac:dyDescent="0.25">
      <c r="A1408">
        <v>5268</v>
      </c>
      <c r="B1408" t="s">
        <v>246</v>
      </c>
      <c r="C1408" t="s">
        <v>260</v>
      </c>
      <c r="D1408">
        <v>4.1666666999999998E-2</v>
      </c>
      <c r="E1408">
        <f t="shared" si="63"/>
        <v>1.0000000060000001</v>
      </c>
      <c r="F1408" t="str">
        <f t="shared" si="64"/>
        <v/>
      </c>
      <c r="H1408">
        <f>A1408</f>
        <v>5268</v>
      </c>
      <c r="I1408" t="str">
        <f>CONCATENATE("N",RIGHT(B1408,5))</f>
        <v>N24039</v>
      </c>
      <c r="J1408" t="str">
        <f>C1408</f>
        <v>EL0_6011_0000</v>
      </c>
      <c r="K1408">
        <f>D1408*L1408</f>
        <v>4.1644179557901458E-2</v>
      </c>
      <c r="L1408">
        <f>IF(LEFT(B1408,1)="F",_xlfn.IFNA(VLOOKUP(CONCATENATE("F",RIGHT(B:B,5),C:C),'F &amp; N Factors'!C:M,10,FALSE),1),_xlfn.IFNA(VLOOKUP(CONCATENATE("F",RIGHT(B:B,5),C:C),'F &amp; N Factors'!C:M,11,FALSE),1))</f>
        <v>0.99946030139395259</v>
      </c>
      <c r="N1408">
        <f>SUMIFS(K:K,I:I,I:I,J:J,J:J)</f>
        <v>1.0000000059999998</v>
      </c>
      <c r="O1408" t="str">
        <f t="shared" si="65"/>
        <v/>
      </c>
    </row>
    <row r="1409" spans="1:15" x14ac:dyDescent="0.25">
      <c r="A1409">
        <v>5269</v>
      </c>
      <c r="B1409" t="s">
        <v>246</v>
      </c>
      <c r="C1409" t="s">
        <v>260</v>
      </c>
      <c r="D1409">
        <v>4.1666666999999998E-2</v>
      </c>
      <c r="E1409">
        <f t="shared" si="63"/>
        <v>1.0000000060000001</v>
      </c>
      <c r="F1409" t="str">
        <f t="shared" si="64"/>
        <v/>
      </c>
      <c r="H1409">
        <f>A1409</f>
        <v>5269</v>
      </c>
      <c r="I1409" t="str">
        <f>CONCATENATE("N",RIGHT(B1409,5))</f>
        <v>N24039</v>
      </c>
      <c r="J1409" t="str">
        <f>C1409</f>
        <v>EL0_6011_0000</v>
      </c>
      <c r="K1409">
        <f>D1409*L1409</f>
        <v>4.1644179557901458E-2</v>
      </c>
      <c r="L1409">
        <f>IF(LEFT(B1409,1)="F",_xlfn.IFNA(VLOOKUP(CONCATENATE("F",RIGHT(B:B,5),C:C),'F &amp; N Factors'!C:M,10,FALSE),1),_xlfn.IFNA(VLOOKUP(CONCATENATE("F",RIGHT(B:B,5),C:C),'F &amp; N Factors'!C:M,11,FALSE),1))</f>
        <v>0.99946030139395259</v>
      </c>
      <c r="N1409">
        <f>SUMIFS(K:K,I:I,I:I,J:J,J:J)</f>
        <v>1.0000000059999998</v>
      </c>
      <c r="O1409" t="str">
        <f t="shared" si="65"/>
        <v/>
      </c>
    </row>
    <row r="1410" spans="1:15" x14ac:dyDescent="0.25">
      <c r="A1410">
        <v>5270</v>
      </c>
      <c r="B1410" t="s">
        <v>246</v>
      </c>
      <c r="C1410" t="s">
        <v>260</v>
      </c>
      <c r="D1410">
        <v>4.1666666999999998E-2</v>
      </c>
      <c r="E1410">
        <f t="shared" si="63"/>
        <v>1.0000000060000001</v>
      </c>
      <c r="F1410" t="str">
        <f t="shared" si="64"/>
        <v/>
      </c>
      <c r="H1410">
        <f>A1410</f>
        <v>5270</v>
      </c>
      <c r="I1410" t="str">
        <f>CONCATENATE("N",RIGHT(B1410,5))</f>
        <v>N24039</v>
      </c>
      <c r="J1410" t="str">
        <f>C1410</f>
        <v>EL0_6011_0000</v>
      </c>
      <c r="K1410">
        <f>D1410*L1410</f>
        <v>4.1644179557901458E-2</v>
      </c>
      <c r="L1410">
        <f>IF(LEFT(B1410,1)="F",_xlfn.IFNA(VLOOKUP(CONCATENATE("F",RIGHT(B:B,5),C:C),'F &amp; N Factors'!C:M,10,FALSE),1),_xlfn.IFNA(VLOOKUP(CONCATENATE("F",RIGHT(B:B,5),C:C),'F &amp; N Factors'!C:M,11,FALSE),1))</f>
        <v>0.99946030139395259</v>
      </c>
      <c r="N1410">
        <f>SUMIFS(K:K,I:I,I:I,J:J,J:J)</f>
        <v>1.0000000059999998</v>
      </c>
      <c r="O1410" t="str">
        <f t="shared" si="65"/>
        <v/>
      </c>
    </row>
    <row r="1411" spans="1:15" x14ac:dyDescent="0.25">
      <c r="A1411">
        <v>5271</v>
      </c>
      <c r="B1411" t="s">
        <v>246</v>
      </c>
      <c r="C1411" t="s">
        <v>260</v>
      </c>
      <c r="D1411">
        <v>4.1666666999999998E-2</v>
      </c>
      <c r="E1411">
        <f t="shared" ref="E1411:E1474" si="66">SUMIFS(D:D,B:B,B:B,C:C,C:C)</f>
        <v>1.0000000060000001</v>
      </c>
      <c r="F1411" t="str">
        <f t="shared" ref="F1411:F1474" si="67">IF(ABS(E1411-1)&gt;0.001,1,"")</f>
        <v/>
      </c>
      <c r="H1411">
        <f>A1411</f>
        <v>5271</v>
      </c>
      <c r="I1411" t="str">
        <f>CONCATENATE("N",RIGHT(B1411,5))</f>
        <v>N24039</v>
      </c>
      <c r="J1411" t="str">
        <f>C1411</f>
        <v>EL0_6011_0000</v>
      </c>
      <c r="K1411">
        <f>D1411*L1411</f>
        <v>4.1644179557901458E-2</v>
      </c>
      <c r="L1411">
        <f>IF(LEFT(B1411,1)="F",_xlfn.IFNA(VLOOKUP(CONCATENATE("F",RIGHT(B:B,5),C:C),'F &amp; N Factors'!C:M,10,FALSE),1),_xlfn.IFNA(VLOOKUP(CONCATENATE("F",RIGHT(B:B,5),C:C),'F &amp; N Factors'!C:M,11,FALSE),1))</f>
        <v>0.99946030139395259</v>
      </c>
      <c r="N1411">
        <f>SUMIFS(K:K,I:I,I:I,J:J,J:J)</f>
        <v>1.0000000059999998</v>
      </c>
      <c r="O1411" t="str">
        <f t="shared" ref="O1411:O1474" si="68">IF(ABS(N1411-1)&gt;0.001,1,"")</f>
        <v/>
      </c>
    </row>
    <row r="1412" spans="1:15" x14ac:dyDescent="0.25">
      <c r="A1412">
        <v>5272</v>
      </c>
      <c r="B1412" t="s">
        <v>246</v>
      </c>
      <c r="C1412" t="s">
        <v>260</v>
      </c>
      <c r="D1412">
        <v>4.1666666999999998E-2</v>
      </c>
      <c r="E1412">
        <f t="shared" si="66"/>
        <v>1.0000000060000001</v>
      </c>
      <c r="F1412" t="str">
        <f t="shared" si="67"/>
        <v/>
      </c>
      <c r="H1412">
        <f>A1412</f>
        <v>5272</v>
      </c>
      <c r="I1412" t="str">
        <f>CONCATENATE("N",RIGHT(B1412,5))</f>
        <v>N24039</v>
      </c>
      <c r="J1412" t="str">
        <f>C1412</f>
        <v>EL0_6011_0000</v>
      </c>
      <c r="K1412">
        <f>D1412*L1412</f>
        <v>4.1644179557901458E-2</v>
      </c>
      <c r="L1412">
        <f>IF(LEFT(B1412,1)="F",_xlfn.IFNA(VLOOKUP(CONCATENATE("F",RIGHT(B:B,5),C:C),'F &amp; N Factors'!C:M,10,FALSE),1),_xlfn.IFNA(VLOOKUP(CONCATENATE("F",RIGHT(B:B,5),C:C),'F &amp; N Factors'!C:M,11,FALSE),1))</f>
        <v>0.99946030139395259</v>
      </c>
      <c r="N1412">
        <f>SUMIFS(K:K,I:I,I:I,J:J,J:J)</f>
        <v>1.0000000059999998</v>
      </c>
      <c r="O1412" t="str">
        <f t="shared" si="68"/>
        <v/>
      </c>
    </row>
    <row r="1413" spans="1:15" x14ac:dyDescent="0.25">
      <c r="A1413">
        <v>4398</v>
      </c>
      <c r="B1413" t="s">
        <v>246</v>
      </c>
      <c r="C1413" t="s">
        <v>261</v>
      </c>
      <c r="D1413">
        <v>0.5</v>
      </c>
      <c r="E1413">
        <f t="shared" si="66"/>
        <v>1</v>
      </c>
      <c r="F1413" t="str">
        <f t="shared" si="67"/>
        <v/>
      </c>
      <c r="H1413">
        <f>A1413</f>
        <v>4398</v>
      </c>
      <c r="I1413" t="str">
        <f>CONCATENATE("N",RIGHT(B1413,5))</f>
        <v>N24039</v>
      </c>
      <c r="J1413" t="str">
        <f>C1413</f>
        <v>EL3_5970_0000</v>
      </c>
      <c r="K1413">
        <f>D1413*L1413</f>
        <v>0.5</v>
      </c>
      <c r="L1413">
        <f>IF(LEFT(B1413,1)="F",_xlfn.IFNA(VLOOKUP(CONCATENATE("F",RIGHT(B:B,5),C:C),'F &amp; N Factors'!C:M,10,FALSE),1),_xlfn.IFNA(VLOOKUP(CONCATENATE("F",RIGHT(B:B,5),C:C),'F &amp; N Factors'!C:M,11,FALSE),1))</f>
        <v>1</v>
      </c>
      <c r="N1413">
        <f>SUMIFS(K:K,I:I,I:I,J:J,J:J)</f>
        <v>1</v>
      </c>
      <c r="O1413" t="str">
        <f t="shared" si="68"/>
        <v/>
      </c>
    </row>
    <row r="1414" spans="1:15" x14ac:dyDescent="0.25">
      <c r="A1414">
        <v>4399</v>
      </c>
      <c r="B1414" t="s">
        <v>246</v>
      </c>
      <c r="C1414" t="s">
        <v>261</v>
      </c>
      <c r="D1414">
        <v>0.5</v>
      </c>
      <c r="E1414">
        <f t="shared" si="66"/>
        <v>1</v>
      </c>
      <c r="F1414" t="str">
        <f t="shared" si="67"/>
        <v/>
      </c>
      <c r="H1414">
        <f>A1414</f>
        <v>4399</v>
      </c>
      <c r="I1414" t="str">
        <f>CONCATENATE("N",RIGHT(B1414,5))</f>
        <v>N24039</v>
      </c>
      <c r="J1414" t="str">
        <f>C1414</f>
        <v>EL3_5970_0000</v>
      </c>
      <c r="K1414">
        <f>D1414*L1414</f>
        <v>0.5</v>
      </c>
      <c r="L1414">
        <f>IF(LEFT(B1414,1)="F",_xlfn.IFNA(VLOOKUP(CONCATENATE("F",RIGHT(B:B,5),C:C),'F &amp; N Factors'!C:M,10,FALSE),1),_xlfn.IFNA(VLOOKUP(CONCATENATE("F",RIGHT(B:B,5),C:C),'F &amp; N Factors'!C:M,11,FALSE),1))</f>
        <v>1</v>
      </c>
      <c r="N1414">
        <f>SUMIFS(K:K,I:I,I:I,J:J,J:J)</f>
        <v>1</v>
      </c>
      <c r="O1414" t="str">
        <f t="shared" si="68"/>
        <v/>
      </c>
    </row>
    <row r="1415" spans="1:15" x14ac:dyDescent="0.25">
      <c r="A1415">
        <v>4395</v>
      </c>
      <c r="B1415" t="s">
        <v>246</v>
      </c>
      <c r="C1415" t="s">
        <v>262</v>
      </c>
      <c r="D1415">
        <v>0.25</v>
      </c>
      <c r="E1415">
        <f t="shared" si="66"/>
        <v>1</v>
      </c>
      <c r="F1415" t="str">
        <f t="shared" si="67"/>
        <v/>
      </c>
      <c r="H1415">
        <f>A1415</f>
        <v>4395</v>
      </c>
      <c r="I1415" t="str">
        <f>CONCATENATE("N",RIGHT(B1415,5))</f>
        <v>N24039</v>
      </c>
      <c r="J1415" t="str">
        <f>C1415</f>
        <v>EL3_5971_0000</v>
      </c>
      <c r="K1415">
        <f>D1415*L1415</f>
        <v>0.25</v>
      </c>
      <c r="L1415">
        <f>IF(LEFT(B1415,1)="F",_xlfn.IFNA(VLOOKUP(CONCATENATE("F",RIGHT(B:B,5),C:C),'F &amp; N Factors'!C:M,10,FALSE),1),_xlfn.IFNA(VLOOKUP(CONCATENATE("F",RIGHT(B:B,5),C:C),'F &amp; N Factors'!C:M,11,FALSE),1))</f>
        <v>1</v>
      </c>
      <c r="N1415">
        <f>SUMIFS(K:K,I:I,I:I,J:J,J:J)</f>
        <v>1</v>
      </c>
      <c r="O1415" t="str">
        <f t="shared" si="68"/>
        <v/>
      </c>
    </row>
    <row r="1416" spans="1:15" x14ac:dyDescent="0.25">
      <c r="A1416">
        <v>4396</v>
      </c>
      <c r="B1416" t="s">
        <v>246</v>
      </c>
      <c r="C1416" t="s">
        <v>262</v>
      </c>
      <c r="D1416">
        <v>0.25</v>
      </c>
      <c r="E1416">
        <f t="shared" si="66"/>
        <v>1</v>
      </c>
      <c r="F1416" t="str">
        <f t="shared" si="67"/>
        <v/>
      </c>
      <c r="H1416">
        <f>A1416</f>
        <v>4396</v>
      </c>
      <c r="I1416" t="str">
        <f>CONCATENATE("N",RIGHT(B1416,5))</f>
        <v>N24039</v>
      </c>
      <c r="J1416" t="str">
        <f>C1416</f>
        <v>EL3_5971_0000</v>
      </c>
      <c r="K1416">
        <f>D1416*L1416</f>
        <v>0.25</v>
      </c>
      <c r="L1416">
        <f>IF(LEFT(B1416,1)="F",_xlfn.IFNA(VLOOKUP(CONCATENATE("F",RIGHT(B:B,5),C:C),'F &amp; N Factors'!C:M,10,FALSE),1),_xlfn.IFNA(VLOOKUP(CONCATENATE("F",RIGHT(B:B,5),C:C),'F &amp; N Factors'!C:M,11,FALSE),1))</f>
        <v>1</v>
      </c>
      <c r="N1416">
        <f>SUMIFS(K:K,I:I,I:I,J:J,J:J)</f>
        <v>1</v>
      </c>
      <c r="O1416" t="str">
        <f t="shared" si="68"/>
        <v/>
      </c>
    </row>
    <row r="1417" spans="1:15" x14ac:dyDescent="0.25">
      <c r="A1417">
        <v>4397</v>
      </c>
      <c r="B1417" t="s">
        <v>246</v>
      </c>
      <c r="C1417" t="s">
        <v>262</v>
      </c>
      <c r="D1417">
        <v>0.25</v>
      </c>
      <c r="E1417">
        <f t="shared" si="66"/>
        <v>1</v>
      </c>
      <c r="F1417" t="str">
        <f t="shared" si="67"/>
        <v/>
      </c>
      <c r="H1417">
        <f>A1417</f>
        <v>4397</v>
      </c>
      <c r="I1417" t="str">
        <f>CONCATENATE("N",RIGHT(B1417,5))</f>
        <v>N24039</v>
      </c>
      <c r="J1417" t="str">
        <f>C1417</f>
        <v>EL3_5971_0000</v>
      </c>
      <c r="K1417">
        <f>D1417*L1417</f>
        <v>0.25</v>
      </c>
      <c r="L1417">
        <f>IF(LEFT(B1417,1)="F",_xlfn.IFNA(VLOOKUP(CONCATENATE("F",RIGHT(B:B,5),C:C),'F &amp; N Factors'!C:M,10,FALSE),1),_xlfn.IFNA(VLOOKUP(CONCATENATE("F",RIGHT(B:B,5),C:C),'F &amp; N Factors'!C:M,11,FALSE),1))</f>
        <v>1</v>
      </c>
      <c r="N1417">
        <f>SUMIFS(K:K,I:I,I:I,J:J,J:J)</f>
        <v>1</v>
      </c>
      <c r="O1417" t="str">
        <f t="shared" si="68"/>
        <v/>
      </c>
    </row>
    <row r="1418" spans="1:15" x14ac:dyDescent="0.25">
      <c r="A1418">
        <v>4398</v>
      </c>
      <c r="B1418" t="s">
        <v>246</v>
      </c>
      <c r="C1418" t="s">
        <v>262</v>
      </c>
      <c r="D1418">
        <v>0.25</v>
      </c>
      <c r="E1418">
        <f t="shared" si="66"/>
        <v>1</v>
      </c>
      <c r="F1418" t="str">
        <f t="shared" si="67"/>
        <v/>
      </c>
      <c r="H1418">
        <f>A1418</f>
        <v>4398</v>
      </c>
      <c r="I1418" t="str">
        <f>CONCATENATE("N",RIGHT(B1418,5))</f>
        <v>N24039</v>
      </c>
      <c r="J1418" t="str">
        <f>C1418</f>
        <v>EL3_5971_0000</v>
      </c>
      <c r="K1418">
        <f>D1418*L1418</f>
        <v>0.25</v>
      </c>
      <c r="L1418">
        <f>IF(LEFT(B1418,1)="F",_xlfn.IFNA(VLOOKUP(CONCATENATE("F",RIGHT(B:B,5),C:C),'F &amp; N Factors'!C:M,10,FALSE),1),_xlfn.IFNA(VLOOKUP(CONCATENATE("F",RIGHT(B:B,5),C:C),'F &amp; N Factors'!C:M,11,FALSE),1))</f>
        <v>1</v>
      </c>
      <c r="N1418">
        <f>SUMIFS(K:K,I:I,I:I,J:J,J:J)</f>
        <v>1</v>
      </c>
      <c r="O1418" t="str">
        <f t="shared" si="68"/>
        <v/>
      </c>
    </row>
    <row r="1419" spans="1:15" x14ac:dyDescent="0.25">
      <c r="A1419">
        <v>4392</v>
      </c>
      <c r="B1419" t="s">
        <v>246</v>
      </c>
      <c r="C1419" t="s">
        <v>263</v>
      </c>
      <c r="D1419">
        <v>4.0909091000000002E-2</v>
      </c>
      <c r="E1419">
        <f t="shared" si="66"/>
        <v>1.0000000009999999</v>
      </c>
      <c r="F1419" t="str">
        <f t="shared" si="67"/>
        <v/>
      </c>
      <c r="H1419">
        <f>A1419</f>
        <v>4392</v>
      </c>
      <c r="I1419" t="str">
        <f>CONCATENATE("N",RIGHT(B1419,5))</f>
        <v>N24039</v>
      </c>
      <c r="J1419" t="str">
        <f>C1419</f>
        <v>EL3_5974_0000</v>
      </c>
      <c r="K1419">
        <f>D1419*L1419</f>
        <v>4.0909091000000002E-2</v>
      </c>
      <c r="L1419">
        <f>IF(LEFT(B1419,1)="F",_xlfn.IFNA(VLOOKUP(CONCATENATE("F",RIGHT(B:B,5),C:C),'F &amp; N Factors'!C:M,10,FALSE),1),_xlfn.IFNA(VLOOKUP(CONCATENATE("F",RIGHT(B:B,5),C:C),'F &amp; N Factors'!C:M,11,FALSE),1))</f>
        <v>1</v>
      </c>
      <c r="N1419">
        <f>SUMIFS(K:K,I:I,I:I,J:J,J:J)</f>
        <v>1.0000000009999999</v>
      </c>
      <c r="O1419" t="str">
        <f t="shared" si="68"/>
        <v/>
      </c>
    </row>
    <row r="1420" spans="1:15" x14ac:dyDescent="0.25">
      <c r="A1420">
        <v>4462</v>
      </c>
      <c r="B1420" t="s">
        <v>246</v>
      </c>
      <c r="C1420" t="s">
        <v>263</v>
      </c>
      <c r="D1420">
        <v>4.0909091000000002E-2</v>
      </c>
      <c r="E1420">
        <f t="shared" si="66"/>
        <v>1.0000000009999999</v>
      </c>
      <c r="F1420" t="str">
        <f t="shared" si="67"/>
        <v/>
      </c>
      <c r="H1420">
        <f>A1420</f>
        <v>4462</v>
      </c>
      <c r="I1420" t="str">
        <f>CONCATENATE("N",RIGHT(B1420,5))</f>
        <v>N24039</v>
      </c>
      <c r="J1420" t="str">
        <f>C1420</f>
        <v>EL3_5974_0000</v>
      </c>
      <c r="K1420">
        <f>D1420*L1420</f>
        <v>4.0909091000000002E-2</v>
      </c>
      <c r="L1420">
        <f>IF(LEFT(B1420,1)="F",_xlfn.IFNA(VLOOKUP(CONCATENATE("F",RIGHT(B:B,5),C:C),'F &amp; N Factors'!C:M,10,FALSE),1),_xlfn.IFNA(VLOOKUP(CONCATENATE("F",RIGHT(B:B,5),C:C),'F &amp; N Factors'!C:M,11,FALSE),1))</f>
        <v>1</v>
      </c>
      <c r="N1420">
        <f>SUMIFS(K:K,I:I,I:I,J:J,J:J)</f>
        <v>1.0000000009999999</v>
      </c>
      <c r="O1420" t="str">
        <f t="shared" si="68"/>
        <v/>
      </c>
    </row>
    <row r="1421" spans="1:15" x14ac:dyDescent="0.25">
      <c r="A1421">
        <v>4509</v>
      </c>
      <c r="B1421" t="s">
        <v>246</v>
      </c>
      <c r="C1421" t="s">
        <v>263</v>
      </c>
      <c r="D1421">
        <v>4.0909091000000002E-2</v>
      </c>
      <c r="E1421">
        <f t="shared" si="66"/>
        <v>1.0000000009999999</v>
      </c>
      <c r="F1421" t="str">
        <f t="shared" si="67"/>
        <v/>
      </c>
      <c r="H1421">
        <f>A1421</f>
        <v>4509</v>
      </c>
      <c r="I1421" t="str">
        <f>CONCATENATE("N",RIGHT(B1421,5))</f>
        <v>N24039</v>
      </c>
      <c r="J1421" t="str">
        <f>C1421</f>
        <v>EL3_5974_0000</v>
      </c>
      <c r="K1421">
        <f>D1421*L1421</f>
        <v>4.0909091000000002E-2</v>
      </c>
      <c r="L1421">
        <f>IF(LEFT(B1421,1)="F",_xlfn.IFNA(VLOOKUP(CONCATENATE("F",RIGHT(B:B,5),C:C),'F &amp; N Factors'!C:M,10,FALSE),1),_xlfn.IFNA(VLOOKUP(CONCATENATE("F",RIGHT(B:B,5),C:C),'F &amp; N Factors'!C:M,11,FALSE),1))</f>
        <v>1</v>
      </c>
      <c r="N1421">
        <f>SUMIFS(K:K,I:I,I:I,J:J,J:J)</f>
        <v>1.0000000009999999</v>
      </c>
      <c r="O1421" t="str">
        <f t="shared" si="68"/>
        <v/>
      </c>
    </row>
    <row r="1422" spans="1:15" x14ac:dyDescent="0.25">
      <c r="A1422">
        <v>4554</v>
      </c>
      <c r="B1422" t="s">
        <v>246</v>
      </c>
      <c r="C1422" t="s">
        <v>263</v>
      </c>
      <c r="D1422">
        <v>4.0909091000000002E-2</v>
      </c>
      <c r="E1422">
        <f t="shared" si="66"/>
        <v>1.0000000009999999</v>
      </c>
      <c r="F1422" t="str">
        <f t="shared" si="67"/>
        <v/>
      </c>
      <c r="H1422">
        <f>A1422</f>
        <v>4554</v>
      </c>
      <c r="I1422" t="str">
        <f>CONCATENATE("N",RIGHT(B1422,5))</f>
        <v>N24039</v>
      </c>
      <c r="J1422" t="str">
        <f>C1422</f>
        <v>EL3_5974_0000</v>
      </c>
      <c r="K1422">
        <f>D1422*L1422</f>
        <v>4.0909091000000002E-2</v>
      </c>
      <c r="L1422">
        <f>IF(LEFT(B1422,1)="F",_xlfn.IFNA(VLOOKUP(CONCATENATE("F",RIGHT(B:B,5),C:C),'F &amp; N Factors'!C:M,10,FALSE),1),_xlfn.IFNA(VLOOKUP(CONCATENATE("F",RIGHT(B:B,5),C:C),'F &amp; N Factors'!C:M,11,FALSE),1))</f>
        <v>1</v>
      </c>
      <c r="N1422">
        <f>SUMIFS(K:K,I:I,I:I,J:J,J:J)</f>
        <v>1.0000000009999999</v>
      </c>
      <c r="O1422" t="str">
        <f t="shared" si="68"/>
        <v/>
      </c>
    </row>
    <row r="1423" spans="1:15" x14ac:dyDescent="0.25">
      <c r="A1423">
        <v>4555</v>
      </c>
      <c r="B1423" t="s">
        <v>246</v>
      </c>
      <c r="C1423" t="s">
        <v>263</v>
      </c>
      <c r="D1423">
        <v>4.0909091000000002E-2</v>
      </c>
      <c r="E1423">
        <f t="shared" si="66"/>
        <v>1.0000000009999999</v>
      </c>
      <c r="F1423" t="str">
        <f t="shared" si="67"/>
        <v/>
      </c>
      <c r="H1423">
        <f>A1423</f>
        <v>4555</v>
      </c>
      <c r="I1423" t="str">
        <f>CONCATENATE("N",RIGHT(B1423,5))</f>
        <v>N24039</v>
      </c>
      <c r="J1423" t="str">
        <f>C1423</f>
        <v>EL3_5974_0000</v>
      </c>
      <c r="K1423">
        <f>D1423*L1423</f>
        <v>4.0909091000000002E-2</v>
      </c>
      <c r="L1423">
        <f>IF(LEFT(B1423,1)="F",_xlfn.IFNA(VLOOKUP(CONCATENATE("F",RIGHT(B:B,5),C:C),'F &amp; N Factors'!C:M,10,FALSE),1),_xlfn.IFNA(VLOOKUP(CONCATENATE("F",RIGHT(B:B,5),C:C),'F &amp; N Factors'!C:M,11,FALSE),1))</f>
        <v>1</v>
      </c>
      <c r="N1423">
        <f>SUMIFS(K:K,I:I,I:I,J:J,J:J)</f>
        <v>1.0000000009999999</v>
      </c>
      <c r="O1423" t="str">
        <f t="shared" si="68"/>
        <v/>
      </c>
    </row>
    <row r="1424" spans="1:15" x14ac:dyDescent="0.25">
      <c r="A1424">
        <v>4556</v>
      </c>
      <c r="B1424" t="s">
        <v>246</v>
      </c>
      <c r="C1424" t="s">
        <v>263</v>
      </c>
      <c r="D1424">
        <v>0.2</v>
      </c>
      <c r="E1424">
        <f t="shared" si="66"/>
        <v>1.0000000009999999</v>
      </c>
      <c r="F1424" t="str">
        <f t="shared" si="67"/>
        <v/>
      </c>
      <c r="H1424">
        <f>A1424</f>
        <v>4556</v>
      </c>
      <c r="I1424" t="str">
        <f>CONCATENATE("N",RIGHT(B1424,5))</f>
        <v>N24039</v>
      </c>
      <c r="J1424" t="str">
        <f>C1424</f>
        <v>EL3_5974_0000</v>
      </c>
      <c r="K1424">
        <f>D1424*L1424</f>
        <v>0.2</v>
      </c>
      <c r="L1424">
        <f>IF(LEFT(B1424,1)="F",_xlfn.IFNA(VLOOKUP(CONCATENATE("F",RIGHT(B:B,5),C:C),'F &amp; N Factors'!C:M,10,FALSE),1),_xlfn.IFNA(VLOOKUP(CONCATENATE("F",RIGHT(B:B,5),C:C),'F &amp; N Factors'!C:M,11,FALSE),1))</f>
        <v>1</v>
      </c>
      <c r="N1424">
        <f>SUMIFS(K:K,I:I,I:I,J:J,J:J)</f>
        <v>1.0000000009999999</v>
      </c>
      <c r="O1424" t="str">
        <f t="shared" si="68"/>
        <v/>
      </c>
    </row>
    <row r="1425" spans="1:15" x14ac:dyDescent="0.25">
      <c r="A1425">
        <v>4597</v>
      </c>
      <c r="B1425" t="s">
        <v>246</v>
      </c>
      <c r="C1425" t="s">
        <v>263</v>
      </c>
      <c r="D1425">
        <v>4.0909091000000002E-2</v>
      </c>
      <c r="E1425">
        <f t="shared" si="66"/>
        <v>1.0000000009999999</v>
      </c>
      <c r="F1425" t="str">
        <f t="shared" si="67"/>
        <v/>
      </c>
      <c r="H1425">
        <f>A1425</f>
        <v>4597</v>
      </c>
      <c r="I1425" t="str">
        <f>CONCATENATE("N",RIGHT(B1425,5))</f>
        <v>N24039</v>
      </c>
      <c r="J1425" t="str">
        <f>C1425</f>
        <v>EL3_5974_0000</v>
      </c>
      <c r="K1425">
        <f>D1425*L1425</f>
        <v>4.0909091000000002E-2</v>
      </c>
      <c r="L1425">
        <f>IF(LEFT(B1425,1)="F",_xlfn.IFNA(VLOOKUP(CONCATENATE("F",RIGHT(B:B,5),C:C),'F &amp; N Factors'!C:M,10,FALSE),1),_xlfn.IFNA(VLOOKUP(CONCATENATE("F",RIGHT(B:B,5),C:C),'F &amp; N Factors'!C:M,11,FALSE),1))</f>
        <v>1</v>
      </c>
      <c r="N1425">
        <f>SUMIFS(K:K,I:I,I:I,J:J,J:J)</f>
        <v>1.0000000009999999</v>
      </c>
      <c r="O1425" t="str">
        <f t="shared" si="68"/>
        <v/>
      </c>
    </row>
    <row r="1426" spans="1:15" x14ac:dyDescent="0.25">
      <c r="A1426">
        <v>4598</v>
      </c>
      <c r="B1426" t="s">
        <v>246</v>
      </c>
      <c r="C1426" t="s">
        <v>263</v>
      </c>
      <c r="D1426">
        <v>4.0909091000000002E-2</v>
      </c>
      <c r="E1426">
        <f t="shared" si="66"/>
        <v>1.0000000009999999</v>
      </c>
      <c r="F1426" t="str">
        <f t="shared" si="67"/>
        <v/>
      </c>
      <c r="H1426">
        <f>A1426</f>
        <v>4598</v>
      </c>
      <c r="I1426" t="str">
        <f>CONCATENATE("N",RIGHT(B1426,5))</f>
        <v>N24039</v>
      </c>
      <c r="J1426" t="str">
        <f>C1426</f>
        <v>EL3_5974_0000</v>
      </c>
      <c r="K1426">
        <f>D1426*L1426</f>
        <v>4.0909091000000002E-2</v>
      </c>
      <c r="L1426">
        <f>IF(LEFT(B1426,1)="F",_xlfn.IFNA(VLOOKUP(CONCATENATE("F",RIGHT(B:B,5),C:C),'F &amp; N Factors'!C:M,10,FALSE),1),_xlfn.IFNA(VLOOKUP(CONCATENATE("F",RIGHT(B:B,5),C:C),'F &amp; N Factors'!C:M,11,FALSE),1))</f>
        <v>1</v>
      </c>
      <c r="N1426">
        <f>SUMIFS(K:K,I:I,I:I,J:J,J:J)</f>
        <v>1.0000000009999999</v>
      </c>
      <c r="O1426" t="str">
        <f t="shared" si="68"/>
        <v/>
      </c>
    </row>
    <row r="1427" spans="1:15" x14ac:dyDescent="0.25">
      <c r="A1427">
        <v>4635</v>
      </c>
      <c r="B1427" t="s">
        <v>246</v>
      </c>
      <c r="C1427" t="s">
        <v>263</v>
      </c>
      <c r="D1427">
        <v>4.0909091000000002E-2</v>
      </c>
      <c r="E1427">
        <f t="shared" si="66"/>
        <v>1.0000000009999999</v>
      </c>
      <c r="F1427" t="str">
        <f t="shared" si="67"/>
        <v/>
      </c>
      <c r="H1427">
        <f>A1427</f>
        <v>4635</v>
      </c>
      <c r="I1427" t="str">
        <f>CONCATENATE("N",RIGHT(B1427,5))</f>
        <v>N24039</v>
      </c>
      <c r="J1427" t="str">
        <f>C1427</f>
        <v>EL3_5974_0000</v>
      </c>
      <c r="K1427">
        <f>D1427*L1427</f>
        <v>4.0909091000000002E-2</v>
      </c>
      <c r="L1427">
        <f>IF(LEFT(B1427,1)="F",_xlfn.IFNA(VLOOKUP(CONCATENATE("F",RIGHT(B:B,5),C:C),'F &amp; N Factors'!C:M,10,FALSE),1),_xlfn.IFNA(VLOOKUP(CONCATENATE("F",RIGHT(B:B,5),C:C),'F &amp; N Factors'!C:M,11,FALSE),1))</f>
        <v>1</v>
      </c>
      <c r="N1427">
        <f>SUMIFS(K:K,I:I,I:I,J:J,J:J)</f>
        <v>1.0000000009999999</v>
      </c>
      <c r="O1427" t="str">
        <f t="shared" si="68"/>
        <v/>
      </c>
    </row>
    <row r="1428" spans="1:15" x14ac:dyDescent="0.25">
      <c r="A1428">
        <v>4636</v>
      </c>
      <c r="B1428" t="s">
        <v>246</v>
      </c>
      <c r="C1428" t="s">
        <v>263</v>
      </c>
      <c r="D1428">
        <v>4.0909091000000002E-2</v>
      </c>
      <c r="E1428">
        <f t="shared" si="66"/>
        <v>1.0000000009999999</v>
      </c>
      <c r="F1428" t="str">
        <f t="shared" si="67"/>
        <v/>
      </c>
      <c r="H1428">
        <f>A1428</f>
        <v>4636</v>
      </c>
      <c r="I1428" t="str">
        <f>CONCATENATE("N",RIGHT(B1428,5))</f>
        <v>N24039</v>
      </c>
      <c r="J1428" t="str">
        <f>C1428</f>
        <v>EL3_5974_0000</v>
      </c>
      <c r="K1428">
        <f>D1428*L1428</f>
        <v>4.0909091000000002E-2</v>
      </c>
      <c r="L1428">
        <f>IF(LEFT(B1428,1)="F",_xlfn.IFNA(VLOOKUP(CONCATENATE("F",RIGHT(B:B,5),C:C),'F &amp; N Factors'!C:M,10,FALSE),1),_xlfn.IFNA(VLOOKUP(CONCATENATE("F",RIGHT(B:B,5),C:C),'F &amp; N Factors'!C:M,11,FALSE),1))</f>
        <v>1</v>
      </c>
      <c r="N1428">
        <f>SUMIFS(K:K,I:I,I:I,J:J,J:J)</f>
        <v>1.0000000009999999</v>
      </c>
      <c r="O1428" t="str">
        <f t="shared" si="68"/>
        <v/>
      </c>
    </row>
    <row r="1429" spans="1:15" x14ac:dyDescent="0.25">
      <c r="A1429">
        <v>4638</v>
      </c>
      <c r="B1429" t="s">
        <v>246</v>
      </c>
      <c r="C1429" t="s">
        <v>263</v>
      </c>
      <c r="D1429">
        <v>4.0909091000000002E-2</v>
      </c>
      <c r="E1429">
        <f t="shared" si="66"/>
        <v>1.0000000009999999</v>
      </c>
      <c r="F1429" t="str">
        <f t="shared" si="67"/>
        <v/>
      </c>
      <c r="H1429">
        <f>A1429</f>
        <v>4638</v>
      </c>
      <c r="I1429" t="str">
        <f>CONCATENATE("N",RIGHT(B1429,5))</f>
        <v>N24039</v>
      </c>
      <c r="J1429" t="str">
        <f>C1429</f>
        <v>EL3_5974_0000</v>
      </c>
      <c r="K1429">
        <f>D1429*L1429</f>
        <v>4.0909091000000002E-2</v>
      </c>
      <c r="L1429">
        <f>IF(LEFT(B1429,1)="F",_xlfn.IFNA(VLOOKUP(CONCATENATE("F",RIGHT(B:B,5),C:C),'F &amp; N Factors'!C:M,10,FALSE),1),_xlfn.IFNA(VLOOKUP(CONCATENATE("F",RIGHT(B:B,5),C:C),'F &amp; N Factors'!C:M,11,FALSE),1))</f>
        <v>1</v>
      </c>
      <c r="N1429">
        <f>SUMIFS(K:K,I:I,I:I,J:J,J:J)</f>
        <v>1.0000000009999999</v>
      </c>
      <c r="O1429" t="str">
        <f t="shared" si="68"/>
        <v/>
      </c>
    </row>
    <row r="1430" spans="1:15" x14ac:dyDescent="0.25">
      <c r="A1430">
        <v>4676</v>
      </c>
      <c r="B1430" t="s">
        <v>246</v>
      </c>
      <c r="C1430" t="s">
        <v>263</v>
      </c>
      <c r="D1430">
        <v>4.0909091000000002E-2</v>
      </c>
      <c r="E1430">
        <f t="shared" si="66"/>
        <v>1.0000000009999999</v>
      </c>
      <c r="F1430" t="str">
        <f t="shared" si="67"/>
        <v/>
      </c>
      <c r="H1430">
        <f>A1430</f>
        <v>4676</v>
      </c>
      <c r="I1430" t="str">
        <f>CONCATENATE("N",RIGHT(B1430,5))</f>
        <v>N24039</v>
      </c>
      <c r="J1430" t="str">
        <f>C1430</f>
        <v>EL3_5974_0000</v>
      </c>
      <c r="K1430">
        <f>D1430*L1430</f>
        <v>4.0909091000000002E-2</v>
      </c>
      <c r="L1430">
        <f>IF(LEFT(B1430,1)="F",_xlfn.IFNA(VLOOKUP(CONCATENATE("F",RIGHT(B:B,5),C:C),'F &amp; N Factors'!C:M,10,FALSE),1),_xlfn.IFNA(VLOOKUP(CONCATENATE("F",RIGHT(B:B,5),C:C),'F &amp; N Factors'!C:M,11,FALSE),1))</f>
        <v>1</v>
      </c>
      <c r="N1430">
        <f>SUMIFS(K:K,I:I,I:I,J:J,J:J)</f>
        <v>1.0000000009999999</v>
      </c>
      <c r="O1430" t="str">
        <f t="shared" si="68"/>
        <v/>
      </c>
    </row>
    <row r="1431" spans="1:15" x14ac:dyDescent="0.25">
      <c r="A1431">
        <v>4677</v>
      </c>
      <c r="B1431" t="s">
        <v>246</v>
      </c>
      <c r="C1431" t="s">
        <v>263</v>
      </c>
      <c r="D1431">
        <v>0.15</v>
      </c>
      <c r="E1431">
        <f t="shared" si="66"/>
        <v>1.0000000009999999</v>
      </c>
      <c r="F1431" t="str">
        <f t="shared" si="67"/>
        <v/>
      </c>
      <c r="H1431">
        <f>A1431</f>
        <v>4677</v>
      </c>
      <c r="I1431" t="str">
        <f>CONCATENATE("N",RIGHT(B1431,5))</f>
        <v>N24039</v>
      </c>
      <c r="J1431" t="str">
        <f>C1431</f>
        <v>EL3_5974_0000</v>
      </c>
      <c r="K1431">
        <f>D1431*L1431</f>
        <v>0.15</v>
      </c>
      <c r="L1431">
        <f>IF(LEFT(B1431,1)="F",_xlfn.IFNA(VLOOKUP(CONCATENATE("F",RIGHT(B:B,5),C:C),'F &amp; N Factors'!C:M,10,FALSE),1),_xlfn.IFNA(VLOOKUP(CONCATENATE("F",RIGHT(B:B,5),C:C),'F &amp; N Factors'!C:M,11,FALSE),1))</f>
        <v>1</v>
      </c>
      <c r="N1431">
        <f>SUMIFS(K:K,I:I,I:I,J:J,J:J)</f>
        <v>1.0000000009999999</v>
      </c>
      <c r="O1431" t="str">
        <f t="shared" si="68"/>
        <v/>
      </c>
    </row>
    <row r="1432" spans="1:15" x14ac:dyDescent="0.25">
      <c r="A1432">
        <v>4716</v>
      </c>
      <c r="B1432" t="s">
        <v>246</v>
      </c>
      <c r="C1432" t="s">
        <v>263</v>
      </c>
      <c r="D1432">
        <v>0.2</v>
      </c>
      <c r="E1432">
        <f t="shared" si="66"/>
        <v>1.0000000009999999</v>
      </c>
      <c r="F1432" t="str">
        <f t="shared" si="67"/>
        <v/>
      </c>
      <c r="H1432">
        <f>A1432</f>
        <v>4716</v>
      </c>
      <c r="I1432" t="str">
        <f>CONCATENATE("N",RIGHT(B1432,5))</f>
        <v>N24039</v>
      </c>
      <c r="J1432" t="str">
        <f>C1432</f>
        <v>EL3_5974_0000</v>
      </c>
      <c r="K1432">
        <f>D1432*L1432</f>
        <v>0.2</v>
      </c>
      <c r="L1432">
        <f>IF(LEFT(B1432,1)="F",_xlfn.IFNA(VLOOKUP(CONCATENATE("F",RIGHT(B:B,5),C:C),'F &amp; N Factors'!C:M,10,FALSE),1),_xlfn.IFNA(VLOOKUP(CONCATENATE("F",RIGHT(B:B,5),C:C),'F &amp; N Factors'!C:M,11,FALSE),1))</f>
        <v>1</v>
      </c>
      <c r="N1432">
        <f>SUMIFS(K:K,I:I,I:I,J:J,J:J)</f>
        <v>1.0000000009999999</v>
      </c>
      <c r="O1432" t="str">
        <f t="shared" si="68"/>
        <v/>
      </c>
    </row>
    <row r="1433" spans="1:15" x14ac:dyDescent="0.25">
      <c r="A1433">
        <v>9039</v>
      </c>
      <c r="B1433" t="s">
        <v>264</v>
      </c>
      <c r="C1433" t="s">
        <v>91</v>
      </c>
      <c r="D1433">
        <v>0.83333333300000001</v>
      </c>
      <c r="E1433">
        <f t="shared" si="66"/>
        <v>1</v>
      </c>
      <c r="F1433" t="str">
        <f t="shared" si="67"/>
        <v/>
      </c>
      <c r="H1433">
        <f>A1433</f>
        <v>9039</v>
      </c>
      <c r="I1433" t="str">
        <f>CONCATENATE("N",RIGHT(B1433,5))</f>
        <v>N24041</v>
      </c>
      <c r="J1433" t="str">
        <f>C1433</f>
        <v>EM0_4324_0000</v>
      </c>
      <c r="K1433">
        <f>D1433*L1433</f>
        <v>0.83333333300000001</v>
      </c>
      <c r="L1433">
        <f>IF(LEFT(B1433,1)="F",_xlfn.IFNA(VLOOKUP(CONCATENATE("F",RIGHT(B:B,5),C:C),'F &amp; N Factors'!C:M,10,FALSE),1),_xlfn.IFNA(VLOOKUP(CONCATENATE("F",RIGHT(B:B,5),C:C),'F &amp; N Factors'!C:M,11,FALSE),1))</f>
        <v>1</v>
      </c>
      <c r="N1433">
        <f>SUMIFS(K:K,I:I,I:I,J:J,J:J)</f>
        <v>1</v>
      </c>
      <c r="O1433" t="str">
        <f t="shared" si="68"/>
        <v/>
      </c>
    </row>
    <row r="1434" spans="1:15" x14ac:dyDescent="0.25">
      <c r="A1434">
        <v>9040</v>
      </c>
      <c r="B1434" t="s">
        <v>264</v>
      </c>
      <c r="C1434" t="s">
        <v>91</v>
      </c>
      <c r="D1434">
        <v>5.5555555999999999E-2</v>
      </c>
      <c r="E1434">
        <f t="shared" si="66"/>
        <v>1</v>
      </c>
      <c r="F1434" t="str">
        <f t="shared" si="67"/>
        <v/>
      </c>
      <c r="H1434">
        <f>A1434</f>
        <v>9040</v>
      </c>
      <c r="I1434" t="str">
        <f>CONCATENATE("N",RIGHT(B1434,5))</f>
        <v>N24041</v>
      </c>
      <c r="J1434" t="str">
        <f>C1434</f>
        <v>EM0_4324_0000</v>
      </c>
      <c r="K1434">
        <f>D1434*L1434</f>
        <v>5.5555555999999999E-2</v>
      </c>
      <c r="L1434">
        <f>IF(LEFT(B1434,1)="F",_xlfn.IFNA(VLOOKUP(CONCATENATE("F",RIGHT(B:B,5),C:C),'F &amp; N Factors'!C:M,10,FALSE),1),_xlfn.IFNA(VLOOKUP(CONCATENATE("F",RIGHT(B:B,5),C:C),'F &amp; N Factors'!C:M,11,FALSE),1))</f>
        <v>1</v>
      </c>
      <c r="N1434">
        <f>SUMIFS(K:K,I:I,I:I,J:J,J:J)</f>
        <v>1</v>
      </c>
      <c r="O1434" t="str">
        <f t="shared" si="68"/>
        <v/>
      </c>
    </row>
    <row r="1435" spans="1:15" x14ac:dyDescent="0.25">
      <c r="A1435">
        <v>9041</v>
      </c>
      <c r="B1435" t="s">
        <v>264</v>
      </c>
      <c r="C1435" t="s">
        <v>91</v>
      </c>
      <c r="D1435">
        <v>0.111111111</v>
      </c>
      <c r="E1435">
        <f t="shared" si="66"/>
        <v>1</v>
      </c>
      <c r="F1435" t="str">
        <f t="shared" si="67"/>
        <v/>
      </c>
      <c r="H1435">
        <f>A1435</f>
        <v>9041</v>
      </c>
      <c r="I1435" t="str">
        <f>CONCATENATE("N",RIGHT(B1435,5))</f>
        <v>N24041</v>
      </c>
      <c r="J1435" t="str">
        <f>C1435</f>
        <v>EM0_4324_0000</v>
      </c>
      <c r="K1435">
        <f>D1435*L1435</f>
        <v>0.111111111</v>
      </c>
      <c r="L1435">
        <f>IF(LEFT(B1435,1)="F",_xlfn.IFNA(VLOOKUP(CONCATENATE("F",RIGHT(B:B,5),C:C),'F &amp; N Factors'!C:M,10,FALSE),1),_xlfn.IFNA(VLOOKUP(CONCATENATE("F",RIGHT(B:B,5),C:C),'F &amp; N Factors'!C:M,11,FALSE),1))</f>
        <v>1</v>
      </c>
      <c r="N1435">
        <f>SUMIFS(K:K,I:I,I:I,J:J,J:J)</f>
        <v>1</v>
      </c>
      <c r="O1435" t="str">
        <f t="shared" si="68"/>
        <v/>
      </c>
    </row>
    <row r="1436" spans="1:15" x14ac:dyDescent="0.25">
      <c r="A1436">
        <v>9138</v>
      </c>
      <c r="B1436" t="s">
        <v>264</v>
      </c>
      <c r="C1436" t="s">
        <v>265</v>
      </c>
      <c r="D1436">
        <v>0.14285714299999999</v>
      </c>
      <c r="E1436">
        <f t="shared" si="66"/>
        <v>1.0000000009999999</v>
      </c>
      <c r="F1436" t="str">
        <f t="shared" si="67"/>
        <v/>
      </c>
      <c r="H1436">
        <f>A1436</f>
        <v>9138</v>
      </c>
      <c r="I1436" t="str">
        <f>CONCATENATE("N",RIGHT(B1436,5))</f>
        <v>N24041</v>
      </c>
      <c r="J1436" t="str">
        <f>C1436</f>
        <v>EM0_4551_0000</v>
      </c>
      <c r="K1436">
        <f>D1436*L1436</f>
        <v>0.14285714299999999</v>
      </c>
      <c r="L1436">
        <f>IF(LEFT(B1436,1)="F",_xlfn.IFNA(VLOOKUP(CONCATENATE("F",RIGHT(B:B,5),C:C),'F &amp; N Factors'!C:M,10,FALSE),1),_xlfn.IFNA(VLOOKUP(CONCATENATE("F",RIGHT(B:B,5),C:C),'F &amp; N Factors'!C:M,11,FALSE),1))</f>
        <v>1</v>
      </c>
      <c r="N1436">
        <f>SUMIFS(K:K,I:I,I:I,J:J,J:J)</f>
        <v>1.0000000009999999</v>
      </c>
      <c r="O1436" t="str">
        <f t="shared" si="68"/>
        <v/>
      </c>
    </row>
    <row r="1437" spans="1:15" x14ac:dyDescent="0.25">
      <c r="A1437">
        <v>9168</v>
      </c>
      <c r="B1437" t="s">
        <v>264</v>
      </c>
      <c r="C1437" t="s">
        <v>265</v>
      </c>
      <c r="D1437">
        <v>0.14285714299999999</v>
      </c>
      <c r="E1437">
        <f t="shared" si="66"/>
        <v>1.0000000009999999</v>
      </c>
      <c r="F1437" t="str">
        <f t="shared" si="67"/>
        <v/>
      </c>
      <c r="H1437">
        <f>A1437</f>
        <v>9168</v>
      </c>
      <c r="I1437" t="str">
        <f>CONCATENATE("N",RIGHT(B1437,5))</f>
        <v>N24041</v>
      </c>
      <c r="J1437" t="str">
        <f>C1437</f>
        <v>EM0_4551_0000</v>
      </c>
      <c r="K1437">
        <f>D1437*L1437</f>
        <v>0.14285714299999999</v>
      </c>
      <c r="L1437">
        <f>IF(LEFT(B1437,1)="F",_xlfn.IFNA(VLOOKUP(CONCATENATE("F",RIGHT(B:B,5),C:C),'F &amp; N Factors'!C:M,10,FALSE),1),_xlfn.IFNA(VLOOKUP(CONCATENATE("F",RIGHT(B:B,5),C:C),'F &amp; N Factors'!C:M,11,FALSE),1))</f>
        <v>1</v>
      </c>
      <c r="N1437">
        <f>SUMIFS(K:K,I:I,I:I,J:J,J:J)</f>
        <v>1.0000000009999999</v>
      </c>
      <c r="O1437" t="str">
        <f t="shared" si="68"/>
        <v/>
      </c>
    </row>
    <row r="1438" spans="1:15" x14ac:dyDescent="0.25">
      <c r="A1438">
        <v>9198</v>
      </c>
      <c r="B1438" t="s">
        <v>264</v>
      </c>
      <c r="C1438" t="s">
        <v>265</v>
      </c>
      <c r="D1438">
        <v>0.14285714299999999</v>
      </c>
      <c r="E1438">
        <f t="shared" si="66"/>
        <v>1.0000000009999999</v>
      </c>
      <c r="F1438" t="str">
        <f t="shared" si="67"/>
        <v/>
      </c>
      <c r="H1438">
        <f>A1438</f>
        <v>9198</v>
      </c>
      <c r="I1438" t="str">
        <f>CONCATENATE("N",RIGHT(B1438,5))</f>
        <v>N24041</v>
      </c>
      <c r="J1438" t="str">
        <f>C1438</f>
        <v>EM0_4551_0000</v>
      </c>
      <c r="K1438">
        <f>D1438*L1438</f>
        <v>0.14285714299999999</v>
      </c>
      <c r="L1438">
        <f>IF(LEFT(B1438,1)="F",_xlfn.IFNA(VLOOKUP(CONCATENATE("F",RIGHT(B:B,5),C:C),'F &amp; N Factors'!C:M,10,FALSE),1),_xlfn.IFNA(VLOOKUP(CONCATENATE("F",RIGHT(B:B,5),C:C),'F &amp; N Factors'!C:M,11,FALSE),1))</f>
        <v>1</v>
      </c>
      <c r="N1438">
        <f>SUMIFS(K:K,I:I,I:I,J:J,J:J)</f>
        <v>1.0000000009999999</v>
      </c>
      <c r="O1438" t="str">
        <f t="shared" si="68"/>
        <v/>
      </c>
    </row>
    <row r="1439" spans="1:15" x14ac:dyDescent="0.25">
      <c r="A1439">
        <v>9232</v>
      </c>
      <c r="B1439" t="s">
        <v>264</v>
      </c>
      <c r="C1439" t="s">
        <v>265</v>
      </c>
      <c r="D1439">
        <v>0.14285714299999999</v>
      </c>
      <c r="E1439">
        <f t="shared" si="66"/>
        <v>1.0000000009999999</v>
      </c>
      <c r="F1439" t="str">
        <f t="shared" si="67"/>
        <v/>
      </c>
      <c r="H1439">
        <f>A1439</f>
        <v>9232</v>
      </c>
      <c r="I1439" t="str">
        <f>CONCATENATE("N",RIGHT(B1439,5))</f>
        <v>N24041</v>
      </c>
      <c r="J1439" t="str">
        <f>C1439</f>
        <v>EM0_4551_0000</v>
      </c>
      <c r="K1439">
        <f>D1439*L1439</f>
        <v>0.14285714299999999</v>
      </c>
      <c r="L1439">
        <f>IF(LEFT(B1439,1)="F",_xlfn.IFNA(VLOOKUP(CONCATENATE("F",RIGHT(B:B,5),C:C),'F &amp; N Factors'!C:M,10,FALSE),1),_xlfn.IFNA(VLOOKUP(CONCATENATE("F",RIGHT(B:B,5),C:C),'F &amp; N Factors'!C:M,11,FALSE),1))</f>
        <v>1</v>
      </c>
      <c r="N1439">
        <f>SUMIFS(K:K,I:I,I:I,J:J,J:J)</f>
        <v>1.0000000009999999</v>
      </c>
      <c r="O1439" t="str">
        <f t="shared" si="68"/>
        <v/>
      </c>
    </row>
    <row r="1440" spans="1:15" x14ac:dyDescent="0.25">
      <c r="A1440">
        <v>9263</v>
      </c>
      <c r="B1440" t="s">
        <v>264</v>
      </c>
      <c r="C1440" t="s">
        <v>265</v>
      </c>
      <c r="D1440">
        <v>0.14285714299999999</v>
      </c>
      <c r="E1440">
        <f t="shared" si="66"/>
        <v>1.0000000009999999</v>
      </c>
      <c r="F1440" t="str">
        <f t="shared" si="67"/>
        <v/>
      </c>
      <c r="H1440">
        <f>A1440</f>
        <v>9263</v>
      </c>
      <c r="I1440" t="str">
        <f>CONCATENATE("N",RIGHT(B1440,5))</f>
        <v>N24041</v>
      </c>
      <c r="J1440" t="str">
        <f>C1440</f>
        <v>EM0_4551_0000</v>
      </c>
      <c r="K1440">
        <f>D1440*L1440</f>
        <v>0.14285714299999999</v>
      </c>
      <c r="L1440">
        <f>IF(LEFT(B1440,1)="F",_xlfn.IFNA(VLOOKUP(CONCATENATE("F",RIGHT(B:B,5),C:C),'F &amp; N Factors'!C:M,10,FALSE),1),_xlfn.IFNA(VLOOKUP(CONCATENATE("F",RIGHT(B:B,5),C:C),'F &amp; N Factors'!C:M,11,FALSE),1))</f>
        <v>1</v>
      </c>
      <c r="N1440">
        <f>SUMIFS(K:K,I:I,I:I,J:J,J:J)</f>
        <v>1.0000000009999999</v>
      </c>
      <c r="O1440" t="str">
        <f t="shared" si="68"/>
        <v/>
      </c>
    </row>
    <row r="1441" spans="1:15" x14ac:dyDescent="0.25">
      <c r="A1441">
        <v>9288</v>
      </c>
      <c r="B1441" t="s">
        <v>264</v>
      </c>
      <c r="C1441" t="s">
        <v>265</v>
      </c>
      <c r="D1441">
        <v>0.14285714299999999</v>
      </c>
      <c r="E1441">
        <f t="shared" si="66"/>
        <v>1.0000000009999999</v>
      </c>
      <c r="F1441" t="str">
        <f t="shared" si="67"/>
        <v/>
      </c>
      <c r="H1441">
        <f>A1441</f>
        <v>9288</v>
      </c>
      <c r="I1441" t="str">
        <f>CONCATENATE("N",RIGHT(B1441,5))</f>
        <v>N24041</v>
      </c>
      <c r="J1441" t="str">
        <f>C1441</f>
        <v>EM0_4551_0000</v>
      </c>
      <c r="K1441">
        <f>D1441*L1441</f>
        <v>0.14285714299999999</v>
      </c>
      <c r="L1441">
        <f>IF(LEFT(B1441,1)="F",_xlfn.IFNA(VLOOKUP(CONCATENATE("F",RIGHT(B:B,5),C:C),'F &amp; N Factors'!C:M,10,FALSE),1),_xlfn.IFNA(VLOOKUP(CONCATENATE("F",RIGHT(B:B,5),C:C),'F &amp; N Factors'!C:M,11,FALSE),1))</f>
        <v>1</v>
      </c>
      <c r="N1441">
        <f>SUMIFS(K:K,I:I,I:I,J:J,J:J)</f>
        <v>1.0000000009999999</v>
      </c>
      <c r="O1441" t="str">
        <f t="shared" si="68"/>
        <v/>
      </c>
    </row>
    <row r="1442" spans="1:15" x14ac:dyDescent="0.25">
      <c r="A1442">
        <v>9317</v>
      </c>
      <c r="B1442" t="s">
        <v>264</v>
      </c>
      <c r="C1442" t="s">
        <v>265</v>
      </c>
      <c r="D1442">
        <v>0.14285714299999999</v>
      </c>
      <c r="E1442">
        <f t="shared" si="66"/>
        <v>1.0000000009999999</v>
      </c>
      <c r="F1442" t="str">
        <f t="shared" si="67"/>
        <v/>
      </c>
      <c r="H1442">
        <f>A1442</f>
        <v>9317</v>
      </c>
      <c r="I1442" t="str">
        <f>CONCATENATE("N",RIGHT(B1442,5))</f>
        <v>N24041</v>
      </c>
      <c r="J1442" t="str">
        <f>C1442</f>
        <v>EM0_4551_0000</v>
      </c>
      <c r="K1442">
        <f>D1442*L1442</f>
        <v>0.14285714299999999</v>
      </c>
      <c r="L1442">
        <f>IF(LEFT(B1442,1)="F",_xlfn.IFNA(VLOOKUP(CONCATENATE("F",RIGHT(B:B,5),C:C),'F &amp; N Factors'!C:M,10,FALSE),1),_xlfn.IFNA(VLOOKUP(CONCATENATE("F",RIGHT(B:B,5),C:C),'F &amp; N Factors'!C:M,11,FALSE),1))</f>
        <v>1</v>
      </c>
      <c r="N1442">
        <f>SUMIFS(K:K,I:I,I:I,J:J,J:J)</f>
        <v>1.0000000009999999</v>
      </c>
      <c r="O1442" t="str">
        <f t="shared" si="68"/>
        <v/>
      </c>
    </row>
    <row r="1443" spans="1:15" x14ac:dyDescent="0.25">
      <c r="A1443">
        <v>9114</v>
      </c>
      <c r="B1443" t="s">
        <v>264</v>
      </c>
      <c r="C1443" t="s">
        <v>266</v>
      </c>
      <c r="D1443">
        <v>2.5000000000000001E-2</v>
      </c>
      <c r="E1443">
        <f t="shared" si="66"/>
        <v>1</v>
      </c>
      <c r="F1443" t="str">
        <f t="shared" si="67"/>
        <v/>
      </c>
      <c r="H1443">
        <f>A1443</f>
        <v>9114</v>
      </c>
      <c r="I1443" t="str">
        <f>CONCATENATE("N",RIGHT(B1443,5))</f>
        <v>N24041</v>
      </c>
      <c r="J1443" t="str">
        <f>C1443</f>
        <v>EM0_4870_0000</v>
      </c>
      <c r="K1443">
        <f>D1443*L1443</f>
        <v>2.5000000000000001E-2</v>
      </c>
      <c r="L1443">
        <f>IF(LEFT(B1443,1)="F",_xlfn.IFNA(VLOOKUP(CONCATENATE("F",RIGHT(B:B,5),C:C),'F &amp; N Factors'!C:M,10,FALSE),1),_xlfn.IFNA(VLOOKUP(CONCATENATE("F",RIGHT(B:B,5),C:C),'F &amp; N Factors'!C:M,11,FALSE),1))</f>
        <v>1</v>
      </c>
      <c r="N1443">
        <f>SUMIFS(K:K,I:I,I:I,J:J,J:J)</f>
        <v>1</v>
      </c>
      <c r="O1443" t="str">
        <f t="shared" si="68"/>
        <v/>
      </c>
    </row>
    <row r="1444" spans="1:15" x14ac:dyDescent="0.25">
      <c r="A1444">
        <v>9146</v>
      </c>
      <c r="B1444" t="s">
        <v>264</v>
      </c>
      <c r="C1444" t="s">
        <v>266</v>
      </c>
      <c r="D1444">
        <v>2.5000000000000001E-2</v>
      </c>
      <c r="E1444">
        <f t="shared" si="66"/>
        <v>1</v>
      </c>
      <c r="F1444" t="str">
        <f t="shared" si="67"/>
        <v/>
      </c>
      <c r="H1444">
        <f>A1444</f>
        <v>9146</v>
      </c>
      <c r="I1444" t="str">
        <f>CONCATENATE("N",RIGHT(B1444,5))</f>
        <v>N24041</v>
      </c>
      <c r="J1444" t="str">
        <f>C1444</f>
        <v>EM0_4870_0000</v>
      </c>
      <c r="K1444">
        <f>D1444*L1444</f>
        <v>2.5000000000000001E-2</v>
      </c>
      <c r="L1444">
        <f>IF(LEFT(B1444,1)="F",_xlfn.IFNA(VLOOKUP(CONCATENATE("F",RIGHT(B:B,5),C:C),'F &amp; N Factors'!C:M,10,FALSE),1),_xlfn.IFNA(VLOOKUP(CONCATENATE("F",RIGHT(B:B,5),C:C),'F &amp; N Factors'!C:M,11,FALSE),1))</f>
        <v>1</v>
      </c>
      <c r="N1444">
        <f>SUMIFS(K:K,I:I,I:I,J:J,J:J)</f>
        <v>1</v>
      </c>
      <c r="O1444" t="str">
        <f t="shared" si="68"/>
        <v/>
      </c>
    </row>
    <row r="1445" spans="1:15" x14ac:dyDescent="0.25">
      <c r="A1445">
        <v>9176</v>
      </c>
      <c r="B1445" t="s">
        <v>264</v>
      </c>
      <c r="C1445" t="s">
        <v>266</v>
      </c>
      <c r="D1445">
        <v>2.5000000000000001E-2</v>
      </c>
      <c r="E1445">
        <f t="shared" si="66"/>
        <v>1</v>
      </c>
      <c r="F1445" t="str">
        <f t="shared" si="67"/>
        <v/>
      </c>
      <c r="H1445">
        <f>A1445</f>
        <v>9176</v>
      </c>
      <c r="I1445" t="str">
        <f>CONCATENATE("N",RIGHT(B1445,5))</f>
        <v>N24041</v>
      </c>
      <c r="J1445" t="str">
        <f>C1445</f>
        <v>EM0_4870_0000</v>
      </c>
      <c r="K1445">
        <f>D1445*L1445</f>
        <v>2.5000000000000001E-2</v>
      </c>
      <c r="L1445">
        <f>IF(LEFT(B1445,1)="F",_xlfn.IFNA(VLOOKUP(CONCATENATE("F",RIGHT(B:B,5),C:C),'F &amp; N Factors'!C:M,10,FALSE),1),_xlfn.IFNA(VLOOKUP(CONCATENATE("F",RIGHT(B:B,5),C:C),'F &amp; N Factors'!C:M,11,FALSE),1))</f>
        <v>1</v>
      </c>
      <c r="N1445">
        <f>SUMIFS(K:K,I:I,I:I,J:J,J:J)</f>
        <v>1</v>
      </c>
      <c r="O1445" t="str">
        <f t="shared" si="68"/>
        <v/>
      </c>
    </row>
    <row r="1446" spans="1:15" x14ac:dyDescent="0.25">
      <c r="A1446">
        <v>9207</v>
      </c>
      <c r="B1446" t="s">
        <v>264</v>
      </c>
      <c r="C1446" t="s">
        <v>266</v>
      </c>
      <c r="D1446">
        <v>2.5000000000000001E-2</v>
      </c>
      <c r="E1446">
        <f t="shared" si="66"/>
        <v>1</v>
      </c>
      <c r="F1446" t="str">
        <f t="shared" si="67"/>
        <v/>
      </c>
      <c r="H1446">
        <f>A1446</f>
        <v>9207</v>
      </c>
      <c r="I1446" t="str">
        <f>CONCATENATE("N",RIGHT(B1446,5))</f>
        <v>N24041</v>
      </c>
      <c r="J1446" t="str">
        <f>C1446</f>
        <v>EM0_4870_0000</v>
      </c>
      <c r="K1446">
        <f>D1446*L1446</f>
        <v>2.5000000000000001E-2</v>
      </c>
      <c r="L1446">
        <f>IF(LEFT(B1446,1)="F",_xlfn.IFNA(VLOOKUP(CONCATENATE("F",RIGHT(B:B,5),C:C),'F &amp; N Factors'!C:M,10,FALSE),1),_xlfn.IFNA(VLOOKUP(CONCATENATE("F",RIGHT(B:B,5),C:C),'F &amp; N Factors'!C:M,11,FALSE),1))</f>
        <v>1</v>
      </c>
      <c r="N1446">
        <f>SUMIFS(K:K,I:I,I:I,J:J,J:J)</f>
        <v>1</v>
      </c>
      <c r="O1446" t="str">
        <f t="shared" si="68"/>
        <v/>
      </c>
    </row>
    <row r="1447" spans="1:15" x14ac:dyDescent="0.25">
      <c r="A1447">
        <v>9208</v>
      </c>
      <c r="B1447" t="s">
        <v>264</v>
      </c>
      <c r="C1447" t="s">
        <v>266</v>
      </c>
      <c r="D1447">
        <v>0.1</v>
      </c>
      <c r="E1447">
        <f t="shared" si="66"/>
        <v>1</v>
      </c>
      <c r="F1447" t="str">
        <f t="shared" si="67"/>
        <v/>
      </c>
      <c r="H1447">
        <f>A1447</f>
        <v>9208</v>
      </c>
      <c r="I1447" t="str">
        <f>CONCATENATE("N",RIGHT(B1447,5))</f>
        <v>N24041</v>
      </c>
      <c r="J1447" t="str">
        <f>C1447</f>
        <v>EM0_4870_0000</v>
      </c>
      <c r="K1447">
        <f>D1447*L1447</f>
        <v>0.1</v>
      </c>
      <c r="L1447">
        <f>IF(LEFT(B1447,1)="F",_xlfn.IFNA(VLOOKUP(CONCATENATE("F",RIGHT(B:B,5),C:C),'F &amp; N Factors'!C:M,10,FALSE),1),_xlfn.IFNA(VLOOKUP(CONCATENATE("F",RIGHT(B:B,5),C:C),'F &amp; N Factors'!C:M,11,FALSE),1))</f>
        <v>1</v>
      </c>
      <c r="N1447">
        <f>SUMIFS(K:K,I:I,I:I,J:J,J:J)</f>
        <v>1</v>
      </c>
      <c r="O1447" t="str">
        <f t="shared" si="68"/>
        <v/>
      </c>
    </row>
    <row r="1448" spans="1:15" x14ac:dyDescent="0.25">
      <c r="A1448">
        <v>9236</v>
      </c>
      <c r="B1448" t="s">
        <v>264</v>
      </c>
      <c r="C1448" t="s">
        <v>266</v>
      </c>
      <c r="D1448">
        <v>2.5000000000000001E-2</v>
      </c>
      <c r="E1448">
        <f t="shared" si="66"/>
        <v>1</v>
      </c>
      <c r="F1448" t="str">
        <f t="shared" si="67"/>
        <v/>
      </c>
      <c r="H1448">
        <f>A1448</f>
        <v>9236</v>
      </c>
      <c r="I1448" t="str">
        <f>CONCATENATE("N",RIGHT(B1448,5))</f>
        <v>N24041</v>
      </c>
      <c r="J1448" t="str">
        <f>C1448</f>
        <v>EM0_4870_0000</v>
      </c>
      <c r="K1448">
        <f>D1448*L1448</f>
        <v>2.5000000000000001E-2</v>
      </c>
      <c r="L1448">
        <f>IF(LEFT(B1448,1)="F",_xlfn.IFNA(VLOOKUP(CONCATENATE("F",RIGHT(B:B,5),C:C),'F &amp; N Factors'!C:M,10,FALSE),1),_xlfn.IFNA(VLOOKUP(CONCATENATE("F",RIGHT(B:B,5),C:C),'F &amp; N Factors'!C:M,11,FALSE),1))</f>
        <v>1</v>
      </c>
      <c r="N1448">
        <f>SUMIFS(K:K,I:I,I:I,J:J,J:J)</f>
        <v>1</v>
      </c>
      <c r="O1448" t="str">
        <f t="shared" si="68"/>
        <v/>
      </c>
    </row>
    <row r="1449" spans="1:15" x14ac:dyDescent="0.25">
      <c r="A1449">
        <v>9237</v>
      </c>
      <c r="B1449" t="s">
        <v>264</v>
      </c>
      <c r="C1449" t="s">
        <v>266</v>
      </c>
      <c r="D1449">
        <v>2.5000000000000001E-2</v>
      </c>
      <c r="E1449">
        <f t="shared" si="66"/>
        <v>1</v>
      </c>
      <c r="F1449" t="str">
        <f t="shared" si="67"/>
        <v/>
      </c>
      <c r="H1449">
        <f>A1449</f>
        <v>9237</v>
      </c>
      <c r="I1449" t="str">
        <f>CONCATENATE("N",RIGHT(B1449,5))</f>
        <v>N24041</v>
      </c>
      <c r="J1449" t="str">
        <f>C1449</f>
        <v>EM0_4870_0000</v>
      </c>
      <c r="K1449">
        <f>D1449*L1449</f>
        <v>2.5000000000000001E-2</v>
      </c>
      <c r="L1449">
        <f>IF(LEFT(B1449,1)="F",_xlfn.IFNA(VLOOKUP(CONCATENATE("F",RIGHT(B:B,5),C:C),'F &amp; N Factors'!C:M,10,FALSE),1),_xlfn.IFNA(VLOOKUP(CONCATENATE("F",RIGHT(B:B,5),C:C),'F &amp; N Factors'!C:M,11,FALSE),1))</f>
        <v>1</v>
      </c>
      <c r="N1449">
        <f>SUMIFS(K:K,I:I,I:I,J:J,J:J)</f>
        <v>1</v>
      </c>
      <c r="O1449" t="str">
        <f t="shared" si="68"/>
        <v/>
      </c>
    </row>
    <row r="1450" spans="1:15" x14ac:dyDescent="0.25">
      <c r="A1450">
        <v>9239</v>
      </c>
      <c r="B1450" t="s">
        <v>264</v>
      </c>
      <c r="C1450" t="s">
        <v>266</v>
      </c>
      <c r="D1450">
        <v>2.5000000000000001E-2</v>
      </c>
      <c r="E1450">
        <f t="shared" si="66"/>
        <v>1</v>
      </c>
      <c r="F1450" t="str">
        <f t="shared" si="67"/>
        <v/>
      </c>
      <c r="H1450">
        <f>A1450</f>
        <v>9239</v>
      </c>
      <c r="I1450" t="str">
        <f>CONCATENATE("N",RIGHT(B1450,5))</f>
        <v>N24041</v>
      </c>
      <c r="J1450" t="str">
        <f>C1450</f>
        <v>EM0_4870_0000</v>
      </c>
      <c r="K1450">
        <f>D1450*L1450</f>
        <v>2.5000000000000001E-2</v>
      </c>
      <c r="L1450">
        <f>IF(LEFT(B1450,1)="F",_xlfn.IFNA(VLOOKUP(CONCATENATE("F",RIGHT(B:B,5),C:C),'F &amp; N Factors'!C:M,10,FALSE),1),_xlfn.IFNA(VLOOKUP(CONCATENATE("F",RIGHT(B:B,5),C:C),'F &amp; N Factors'!C:M,11,FALSE),1))</f>
        <v>1</v>
      </c>
      <c r="N1450">
        <f>SUMIFS(K:K,I:I,I:I,J:J,J:J)</f>
        <v>1</v>
      </c>
      <c r="O1450" t="str">
        <f t="shared" si="68"/>
        <v/>
      </c>
    </row>
    <row r="1451" spans="1:15" x14ac:dyDescent="0.25">
      <c r="A1451">
        <v>9266</v>
      </c>
      <c r="B1451" t="s">
        <v>264</v>
      </c>
      <c r="C1451" t="s">
        <v>266</v>
      </c>
      <c r="D1451">
        <v>2.5000000000000001E-2</v>
      </c>
      <c r="E1451">
        <f t="shared" si="66"/>
        <v>1</v>
      </c>
      <c r="F1451" t="str">
        <f t="shared" si="67"/>
        <v/>
      </c>
      <c r="H1451">
        <f>A1451</f>
        <v>9266</v>
      </c>
      <c r="I1451" t="str">
        <f>CONCATENATE("N",RIGHT(B1451,5))</f>
        <v>N24041</v>
      </c>
      <c r="J1451" t="str">
        <f>C1451</f>
        <v>EM0_4870_0000</v>
      </c>
      <c r="K1451">
        <f>D1451*L1451</f>
        <v>2.5000000000000001E-2</v>
      </c>
      <c r="L1451">
        <f>IF(LEFT(B1451,1)="F",_xlfn.IFNA(VLOOKUP(CONCATENATE("F",RIGHT(B:B,5),C:C),'F &amp; N Factors'!C:M,10,FALSE),1),_xlfn.IFNA(VLOOKUP(CONCATENATE("F",RIGHT(B:B,5),C:C),'F &amp; N Factors'!C:M,11,FALSE),1))</f>
        <v>1</v>
      </c>
      <c r="N1451">
        <f>SUMIFS(K:K,I:I,I:I,J:J,J:J)</f>
        <v>1</v>
      </c>
      <c r="O1451" t="str">
        <f t="shared" si="68"/>
        <v/>
      </c>
    </row>
    <row r="1452" spans="1:15" x14ac:dyDescent="0.25">
      <c r="A1452">
        <v>9291</v>
      </c>
      <c r="B1452" t="s">
        <v>264</v>
      </c>
      <c r="C1452" t="s">
        <v>266</v>
      </c>
      <c r="D1452">
        <v>0.2</v>
      </c>
      <c r="E1452">
        <f t="shared" si="66"/>
        <v>1</v>
      </c>
      <c r="F1452" t="str">
        <f t="shared" si="67"/>
        <v/>
      </c>
      <c r="H1452">
        <f>A1452</f>
        <v>9291</v>
      </c>
      <c r="I1452" t="str">
        <f>CONCATENATE("N",RIGHT(B1452,5))</f>
        <v>N24041</v>
      </c>
      <c r="J1452" t="str">
        <f>C1452</f>
        <v>EM0_4870_0000</v>
      </c>
      <c r="K1452">
        <f>D1452*L1452</f>
        <v>0.2</v>
      </c>
      <c r="L1452">
        <f>IF(LEFT(B1452,1)="F",_xlfn.IFNA(VLOOKUP(CONCATENATE("F",RIGHT(B:B,5),C:C),'F &amp; N Factors'!C:M,10,FALSE),1),_xlfn.IFNA(VLOOKUP(CONCATENATE("F",RIGHT(B:B,5),C:C),'F &amp; N Factors'!C:M,11,FALSE),1))</f>
        <v>1</v>
      </c>
      <c r="N1452">
        <f>SUMIFS(K:K,I:I,I:I,J:J,J:J)</f>
        <v>1</v>
      </c>
      <c r="O1452" t="str">
        <f t="shared" si="68"/>
        <v/>
      </c>
    </row>
    <row r="1453" spans="1:15" x14ac:dyDescent="0.25">
      <c r="A1453">
        <v>9293</v>
      </c>
      <c r="B1453" t="s">
        <v>264</v>
      </c>
      <c r="C1453" t="s">
        <v>266</v>
      </c>
      <c r="D1453">
        <v>0.2</v>
      </c>
      <c r="E1453">
        <f t="shared" si="66"/>
        <v>1</v>
      </c>
      <c r="F1453" t="str">
        <f t="shared" si="67"/>
        <v/>
      </c>
      <c r="H1453">
        <f>A1453</f>
        <v>9293</v>
      </c>
      <c r="I1453" t="str">
        <f>CONCATENATE("N",RIGHT(B1453,5))</f>
        <v>N24041</v>
      </c>
      <c r="J1453" t="str">
        <f>C1453</f>
        <v>EM0_4870_0000</v>
      </c>
      <c r="K1453">
        <f>D1453*L1453</f>
        <v>0.2</v>
      </c>
      <c r="L1453">
        <f>IF(LEFT(B1453,1)="F",_xlfn.IFNA(VLOOKUP(CONCATENATE("F",RIGHT(B:B,5),C:C),'F &amp; N Factors'!C:M,10,FALSE),1),_xlfn.IFNA(VLOOKUP(CONCATENATE("F",RIGHT(B:B,5),C:C),'F &amp; N Factors'!C:M,11,FALSE),1))</f>
        <v>1</v>
      </c>
      <c r="N1453">
        <f>SUMIFS(K:K,I:I,I:I,J:J,J:J)</f>
        <v>1</v>
      </c>
      <c r="O1453" t="str">
        <f t="shared" si="68"/>
        <v/>
      </c>
    </row>
    <row r="1454" spans="1:15" x14ac:dyDescent="0.25">
      <c r="A1454">
        <v>9319</v>
      </c>
      <c r="B1454" t="s">
        <v>264</v>
      </c>
      <c r="C1454" t="s">
        <v>266</v>
      </c>
      <c r="D1454">
        <v>0.3</v>
      </c>
      <c r="E1454">
        <f t="shared" si="66"/>
        <v>1</v>
      </c>
      <c r="F1454" t="str">
        <f t="shared" si="67"/>
        <v/>
      </c>
      <c r="H1454">
        <f>A1454</f>
        <v>9319</v>
      </c>
      <c r="I1454" t="str">
        <f>CONCATENATE("N",RIGHT(B1454,5))</f>
        <v>N24041</v>
      </c>
      <c r="J1454" t="str">
        <f>C1454</f>
        <v>EM0_4870_0000</v>
      </c>
      <c r="K1454">
        <f>D1454*L1454</f>
        <v>0.3</v>
      </c>
      <c r="L1454">
        <f>IF(LEFT(B1454,1)="F",_xlfn.IFNA(VLOOKUP(CONCATENATE("F",RIGHT(B:B,5),C:C),'F &amp; N Factors'!C:M,10,FALSE),1),_xlfn.IFNA(VLOOKUP(CONCATENATE("F",RIGHT(B:B,5),C:C),'F &amp; N Factors'!C:M,11,FALSE),1))</f>
        <v>1</v>
      </c>
      <c r="N1454">
        <f>SUMIFS(K:K,I:I,I:I,J:J,J:J)</f>
        <v>1</v>
      </c>
      <c r="O1454" t="str">
        <f t="shared" si="68"/>
        <v/>
      </c>
    </row>
    <row r="1455" spans="1:15" x14ac:dyDescent="0.25">
      <c r="A1455">
        <v>9081</v>
      </c>
      <c r="B1455" t="s">
        <v>264</v>
      </c>
      <c r="C1455" t="s">
        <v>267</v>
      </c>
      <c r="D1455">
        <v>1</v>
      </c>
      <c r="E1455">
        <f t="shared" si="66"/>
        <v>1</v>
      </c>
      <c r="F1455" t="str">
        <f t="shared" si="67"/>
        <v/>
      </c>
      <c r="H1455">
        <f>A1455</f>
        <v>9081</v>
      </c>
      <c r="I1455" t="str">
        <f>CONCATENATE("N",RIGHT(B1455,5))</f>
        <v>N24041</v>
      </c>
      <c r="J1455" t="str">
        <f>C1455</f>
        <v>EM0_4871_0000</v>
      </c>
      <c r="K1455">
        <f>D1455*L1455</f>
        <v>1</v>
      </c>
      <c r="L1455">
        <f>IF(LEFT(B1455,1)="F",_xlfn.IFNA(VLOOKUP(CONCATENATE("F",RIGHT(B:B,5),C:C),'F &amp; N Factors'!C:M,10,FALSE),1),_xlfn.IFNA(VLOOKUP(CONCATENATE("F",RIGHT(B:B,5),C:C),'F &amp; N Factors'!C:M,11,FALSE),1))</f>
        <v>1</v>
      </c>
      <c r="N1455">
        <f>SUMIFS(K:K,I:I,I:I,J:J,J:J)</f>
        <v>1</v>
      </c>
      <c r="O1455" t="str">
        <f t="shared" si="68"/>
        <v/>
      </c>
    </row>
    <row r="1456" spans="1:15" x14ac:dyDescent="0.25">
      <c r="A1456">
        <v>9115</v>
      </c>
      <c r="B1456" t="s">
        <v>264</v>
      </c>
      <c r="C1456" t="s">
        <v>268</v>
      </c>
      <c r="D1456">
        <v>2.5000000000000001E-2</v>
      </c>
      <c r="E1456">
        <f t="shared" si="66"/>
        <v>1</v>
      </c>
      <c r="F1456" t="str">
        <f t="shared" si="67"/>
        <v/>
      </c>
      <c r="H1456">
        <f>A1456</f>
        <v>9115</v>
      </c>
      <c r="I1456" t="str">
        <f>CONCATENATE("N",RIGHT(B1456,5))</f>
        <v>N24041</v>
      </c>
      <c r="J1456" t="str">
        <f>C1456</f>
        <v>EM0_4874_0000</v>
      </c>
      <c r="K1456">
        <f>D1456*L1456</f>
        <v>2.4986567903411774E-2</v>
      </c>
      <c r="L1456">
        <f>IF(LEFT(B1456,1)="F",_xlfn.IFNA(VLOOKUP(CONCATENATE("F",RIGHT(B:B,5),C:C),'F &amp; N Factors'!C:M,10,FALSE),1),_xlfn.IFNA(VLOOKUP(CONCATENATE("F",RIGHT(B:B,5),C:C),'F &amp; N Factors'!C:M,11,FALSE),1))</f>
        <v>0.99946271613647086</v>
      </c>
      <c r="N1456">
        <f>SUMIFS(K:K,I:I,I:I,J:J,J:J)</f>
        <v>1</v>
      </c>
      <c r="O1456" t="str">
        <f t="shared" si="68"/>
        <v/>
      </c>
    </row>
    <row r="1457" spans="1:15" x14ac:dyDescent="0.25">
      <c r="A1457">
        <v>9116</v>
      </c>
      <c r="B1457" t="s">
        <v>264</v>
      </c>
      <c r="C1457" t="s">
        <v>268</v>
      </c>
      <c r="D1457">
        <v>2.5000000000000001E-2</v>
      </c>
      <c r="E1457">
        <f t="shared" si="66"/>
        <v>1</v>
      </c>
      <c r="F1457" t="str">
        <f t="shared" si="67"/>
        <v/>
      </c>
      <c r="H1457">
        <f>A1457</f>
        <v>9116</v>
      </c>
      <c r="I1457" t="str">
        <f>CONCATENATE("N",RIGHT(B1457,5))</f>
        <v>N24041</v>
      </c>
      <c r="J1457" t="str">
        <f>C1457</f>
        <v>EM0_4874_0000</v>
      </c>
      <c r="K1457">
        <f>D1457*L1457</f>
        <v>2.4986567903411774E-2</v>
      </c>
      <c r="L1457">
        <f>IF(LEFT(B1457,1)="F",_xlfn.IFNA(VLOOKUP(CONCATENATE("F",RIGHT(B:B,5),C:C),'F &amp; N Factors'!C:M,10,FALSE),1),_xlfn.IFNA(VLOOKUP(CONCATENATE("F",RIGHT(B:B,5),C:C),'F &amp; N Factors'!C:M,11,FALSE),1))</f>
        <v>0.99946271613647086</v>
      </c>
      <c r="N1457">
        <f>SUMIFS(K:K,I:I,I:I,J:J,J:J)</f>
        <v>1</v>
      </c>
      <c r="O1457" t="str">
        <f t="shared" si="68"/>
        <v/>
      </c>
    </row>
    <row r="1458" spans="1:15" x14ac:dyDescent="0.25">
      <c r="A1458">
        <v>9147</v>
      </c>
      <c r="B1458" t="s">
        <v>264</v>
      </c>
      <c r="C1458" t="s">
        <v>268</v>
      </c>
      <c r="D1458">
        <v>0.05</v>
      </c>
      <c r="E1458">
        <f t="shared" si="66"/>
        <v>1</v>
      </c>
      <c r="F1458" t="str">
        <f t="shared" si="67"/>
        <v/>
      </c>
      <c r="H1458">
        <f>A1458</f>
        <v>9147</v>
      </c>
      <c r="I1458" t="str">
        <f>CONCATENATE("N",RIGHT(B1458,5))</f>
        <v>N24041</v>
      </c>
      <c r="J1458" t="str">
        <f>C1458</f>
        <v>EM0_4874_0000</v>
      </c>
      <c r="K1458">
        <f>D1458*L1458</f>
        <v>4.9973135806823547E-2</v>
      </c>
      <c r="L1458">
        <f>IF(LEFT(B1458,1)="F",_xlfn.IFNA(VLOOKUP(CONCATENATE("F",RIGHT(B:B,5),C:C),'F &amp; N Factors'!C:M,10,FALSE),1),_xlfn.IFNA(VLOOKUP(CONCATENATE("F",RIGHT(B:B,5),C:C),'F &amp; N Factors'!C:M,11,FALSE),1))</f>
        <v>0.99946271613647086</v>
      </c>
      <c r="N1458">
        <f>SUMIFS(K:K,I:I,I:I,J:J,J:J)</f>
        <v>1</v>
      </c>
      <c r="O1458" t="str">
        <f t="shared" si="68"/>
        <v/>
      </c>
    </row>
    <row r="1459" spans="1:15" x14ac:dyDescent="0.25">
      <c r="A1459">
        <v>9177</v>
      </c>
      <c r="B1459" t="s">
        <v>264</v>
      </c>
      <c r="C1459" t="s">
        <v>268</v>
      </c>
      <c r="D1459">
        <v>0.4</v>
      </c>
      <c r="E1459">
        <f t="shared" si="66"/>
        <v>1</v>
      </c>
      <c r="F1459" t="str">
        <f t="shared" si="67"/>
        <v/>
      </c>
      <c r="H1459">
        <f>A1459</f>
        <v>9177</v>
      </c>
      <c r="I1459" t="str">
        <f>CONCATENATE("N",RIGHT(B1459,5))</f>
        <v>N24041</v>
      </c>
      <c r="J1459" t="str">
        <f>C1459</f>
        <v>EM0_4874_0000</v>
      </c>
      <c r="K1459">
        <f>D1459*L1459</f>
        <v>0.39978508645458838</v>
      </c>
      <c r="L1459">
        <f>IF(LEFT(B1459,1)="F",_xlfn.IFNA(VLOOKUP(CONCATENATE("F",RIGHT(B:B,5),C:C),'F &amp; N Factors'!C:M,10,FALSE),1),_xlfn.IFNA(VLOOKUP(CONCATENATE("F",RIGHT(B:B,5),C:C),'F &amp; N Factors'!C:M,11,FALSE),1))</f>
        <v>0.99946271613647086</v>
      </c>
      <c r="N1459">
        <f>SUMIFS(K:K,I:I,I:I,J:J,J:J)</f>
        <v>1</v>
      </c>
      <c r="O1459" t="str">
        <f t="shared" si="68"/>
        <v/>
      </c>
    </row>
    <row r="1460" spans="1:15" x14ac:dyDescent="0.25">
      <c r="A1460">
        <v>9209</v>
      </c>
      <c r="B1460" t="s">
        <v>264</v>
      </c>
      <c r="C1460" t="s">
        <v>268</v>
      </c>
      <c r="D1460">
        <v>0.5</v>
      </c>
      <c r="E1460">
        <f t="shared" si="66"/>
        <v>1</v>
      </c>
      <c r="F1460" t="str">
        <f t="shared" si="67"/>
        <v/>
      </c>
      <c r="H1460">
        <f>A1460</f>
        <v>9209</v>
      </c>
      <c r="I1460" t="str">
        <f>CONCATENATE("N",RIGHT(B1460,5))</f>
        <v>N24041</v>
      </c>
      <c r="J1460" t="str">
        <f>C1460</f>
        <v>EM0_4874_0000</v>
      </c>
      <c r="K1460">
        <f>D1460*L1460</f>
        <v>0.49973135806823543</v>
      </c>
      <c r="L1460">
        <f>IF(LEFT(B1460,1)="F",_xlfn.IFNA(VLOOKUP(CONCATENATE("F",RIGHT(B:B,5),C:C),'F &amp; N Factors'!C:M,10,FALSE),1),_xlfn.IFNA(VLOOKUP(CONCATENATE("F",RIGHT(B:B,5),C:C),'F &amp; N Factors'!C:M,11,FALSE),1))</f>
        <v>0.99946271613647086</v>
      </c>
      <c r="N1460">
        <f>SUMIFS(K:K,I:I,I:I,J:J,J:J)</f>
        <v>1</v>
      </c>
      <c r="O1460" t="str">
        <f t="shared" si="68"/>
        <v/>
      </c>
    </row>
    <row r="1461" spans="1:15" x14ac:dyDescent="0.25">
      <c r="A1461">
        <v>9104</v>
      </c>
      <c r="B1461" t="s">
        <v>264</v>
      </c>
      <c r="C1461" t="s">
        <v>269</v>
      </c>
      <c r="D1461">
        <v>4.7619047999999997E-2</v>
      </c>
      <c r="E1461">
        <f t="shared" si="66"/>
        <v>1.0000000060000001</v>
      </c>
      <c r="F1461" t="str">
        <f t="shared" si="67"/>
        <v/>
      </c>
      <c r="H1461">
        <f>A1461</f>
        <v>9104</v>
      </c>
      <c r="I1461" t="str">
        <f>CONCATENATE("N",RIGHT(B1461,5))</f>
        <v>N24041</v>
      </c>
      <c r="J1461" t="str">
        <f>C1461</f>
        <v>EM0_4875_0000</v>
      </c>
      <c r="K1461">
        <f>D1461*L1461</f>
        <v>4.7619047999999997E-2</v>
      </c>
      <c r="L1461">
        <f>IF(LEFT(B1461,1)="F",_xlfn.IFNA(VLOOKUP(CONCATENATE("F",RIGHT(B:B,5),C:C),'F &amp; N Factors'!C:M,10,FALSE),1),_xlfn.IFNA(VLOOKUP(CONCATENATE("F",RIGHT(B:B,5),C:C),'F &amp; N Factors'!C:M,11,FALSE),1))</f>
        <v>1</v>
      </c>
      <c r="N1461">
        <f>SUMIFS(K:K,I:I,I:I,J:J,J:J)</f>
        <v>1.0000000060000001</v>
      </c>
      <c r="O1461" t="str">
        <f t="shared" si="68"/>
        <v/>
      </c>
    </row>
    <row r="1462" spans="1:15" x14ac:dyDescent="0.25">
      <c r="A1462">
        <v>9105</v>
      </c>
      <c r="B1462" t="s">
        <v>264</v>
      </c>
      <c r="C1462" t="s">
        <v>269</v>
      </c>
      <c r="D1462">
        <v>4.7619047999999997E-2</v>
      </c>
      <c r="E1462">
        <f t="shared" si="66"/>
        <v>1.0000000060000001</v>
      </c>
      <c r="F1462" t="str">
        <f t="shared" si="67"/>
        <v/>
      </c>
      <c r="H1462">
        <f>A1462</f>
        <v>9105</v>
      </c>
      <c r="I1462" t="str">
        <f>CONCATENATE("N",RIGHT(B1462,5))</f>
        <v>N24041</v>
      </c>
      <c r="J1462" t="str">
        <f>C1462</f>
        <v>EM0_4875_0000</v>
      </c>
      <c r="K1462">
        <f>D1462*L1462</f>
        <v>4.7619047999999997E-2</v>
      </c>
      <c r="L1462">
        <f>IF(LEFT(B1462,1)="F",_xlfn.IFNA(VLOOKUP(CONCATENATE("F",RIGHT(B:B,5),C:C),'F &amp; N Factors'!C:M,10,FALSE),1),_xlfn.IFNA(VLOOKUP(CONCATENATE("F",RIGHT(B:B,5),C:C),'F &amp; N Factors'!C:M,11,FALSE),1))</f>
        <v>1</v>
      </c>
      <c r="N1462">
        <f>SUMIFS(K:K,I:I,I:I,J:J,J:J)</f>
        <v>1.0000000060000001</v>
      </c>
      <c r="O1462" t="str">
        <f t="shared" si="68"/>
        <v/>
      </c>
    </row>
    <row r="1463" spans="1:15" x14ac:dyDescent="0.25">
      <c r="A1463">
        <v>9139</v>
      </c>
      <c r="B1463" t="s">
        <v>264</v>
      </c>
      <c r="C1463" t="s">
        <v>269</v>
      </c>
      <c r="D1463">
        <v>4.7619047999999997E-2</v>
      </c>
      <c r="E1463">
        <f t="shared" si="66"/>
        <v>1.0000000060000001</v>
      </c>
      <c r="F1463" t="str">
        <f t="shared" si="67"/>
        <v/>
      </c>
      <c r="H1463">
        <f>A1463</f>
        <v>9139</v>
      </c>
      <c r="I1463" t="str">
        <f>CONCATENATE("N",RIGHT(B1463,5))</f>
        <v>N24041</v>
      </c>
      <c r="J1463" t="str">
        <f>C1463</f>
        <v>EM0_4875_0000</v>
      </c>
      <c r="K1463">
        <f>D1463*L1463</f>
        <v>4.7619047999999997E-2</v>
      </c>
      <c r="L1463">
        <f>IF(LEFT(B1463,1)="F",_xlfn.IFNA(VLOOKUP(CONCATENATE("F",RIGHT(B:B,5),C:C),'F &amp; N Factors'!C:M,10,FALSE),1),_xlfn.IFNA(VLOOKUP(CONCATENATE("F",RIGHT(B:B,5),C:C),'F &amp; N Factors'!C:M,11,FALSE),1))</f>
        <v>1</v>
      </c>
      <c r="N1463">
        <f>SUMIFS(K:K,I:I,I:I,J:J,J:J)</f>
        <v>1.0000000060000001</v>
      </c>
      <c r="O1463" t="str">
        <f t="shared" si="68"/>
        <v/>
      </c>
    </row>
    <row r="1464" spans="1:15" x14ac:dyDescent="0.25">
      <c r="A1464">
        <v>9169</v>
      </c>
      <c r="B1464" t="s">
        <v>264</v>
      </c>
      <c r="C1464" t="s">
        <v>269</v>
      </c>
      <c r="D1464">
        <v>4.7619047999999997E-2</v>
      </c>
      <c r="E1464">
        <f t="shared" si="66"/>
        <v>1.0000000060000001</v>
      </c>
      <c r="F1464" t="str">
        <f t="shared" si="67"/>
        <v/>
      </c>
      <c r="H1464">
        <f>A1464</f>
        <v>9169</v>
      </c>
      <c r="I1464" t="str">
        <f>CONCATENATE("N",RIGHT(B1464,5))</f>
        <v>N24041</v>
      </c>
      <c r="J1464" t="str">
        <f>C1464</f>
        <v>EM0_4875_0000</v>
      </c>
      <c r="K1464">
        <f>D1464*L1464</f>
        <v>4.7619047999999997E-2</v>
      </c>
      <c r="L1464">
        <f>IF(LEFT(B1464,1)="F",_xlfn.IFNA(VLOOKUP(CONCATENATE("F",RIGHT(B:B,5),C:C),'F &amp; N Factors'!C:M,10,FALSE),1),_xlfn.IFNA(VLOOKUP(CONCATENATE("F",RIGHT(B:B,5),C:C),'F &amp; N Factors'!C:M,11,FALSE),1))</f>
        <v>1</v>
      </c>
      <c r="N1464">
        <f>SUMIFS(K:K,I:I,I:I,J:J,J:J)</f>
        <v>1.0000000060000001</v>
      </c>
      <c r="O1464" t="str">
        <f t="shared" si="68"/>
        <v/>
      </c>
    </row>
    <row r="1465" spans="1:15" x14ac:dyDescent="0.25">
      <c r="A1465">
        <v>9199</v>
      </c>
      <c r="B1465" t="s">
        <v>264</v>
      </c>
      <c r="C1465" t="s">
        <v>269</v>
      </c>
      <c r="D1465">
        <v>4.7619047999999997E-2</v>
      </c>
      <c r="E1465">
        <f t="shared" si="66"/>
        <v>1.0000000060000001</v>
      </c>
      <c r="F1465" t="str">
        <f t="shared" si="67"/>
        <v/>
      </c>
      <c r="H1465">
        <f>A1465</f>
        <v>9199</v>
      </c>
      <c r="I1465" t="str">
        <f>CONCATENATE("N",RIGHT(B1465,5))</f>
        <v>N24041</v>
      </c>
      <c r="J1465" t="str">
        <f>C1465</f>
        <v>EM0_4875_0000</v>
      </c>
      <c r="K1465">
        <f>D1465*L1465</f>
        <v>4.7619047999999997E-2</v>
      </c>
      <c r="L1465">
        <f>IF(LEFT(B1465,1)="F",_xlfn.IFNA(VLOOKUP(CONCATENATE("F",RIGHT(B:B,5),C:C),'F &amp; N Factors'!C:M,10,FALSE),1),_xlfn.IFNA(VLOOKUP(CONCATENATE("F",RIGHT(B:B,5),C:C),'F &amp; N Factors'!C:M,11,FALSE),1))</f>
        <v>1</v>
      </c>
      <c r="N1465">
        <f>SUMIFS(K:K,I:I,I:I,J:J,J:J)</f>
        <v>1.0000000060000001</v>
      </c>
      <c r="O1465" t="str">
        <f t="shared" si="68"/>
        <v/>
      </c>
    </row>
    <row r="1466" spans="1:15" x14ac:dyDescent="0.25">
      <c r="A1466">
        <v>9233</v>
      </c>
      <c r="B1466" t="s">
        <v>264</v>
      </c>
      <c r="C1466" t="s">
        <v>269</v>
      </c>
      <c r="D1466">
        <v>4.7619047999999997E-2</v>
      </c>
      <c r="E1466">
        <f t="shared" si="66"/>
        <v>1.0000000060000001</v>
      </c>
      <c r="F1466" t="str">
        <f t="shared" si="67"/>
        <v/>
      </c>
      <c r="H1466">
        <f>A1466</f>
        <v>9233</v>
      </c>
      <c r="I1466" t="str">
        <f>CONCATENATE("N",RIGHT(B1466,5))</f>
        <v>N24041</v>
      </c>
      <c r="J1466" t="str">
        <f>C1466</f>
        <v>EM0_4875_0000</v>
      </c>
      <c r="K1466">
        <f>D1466*L1466</f>
        <v>4.7619047999999997E-2</v>
      </c>
      <c r="L1466">
        <f>IF(LEFT(B1466,1)="F",_xlfn.IFNA(VLOOKUP(CONCATENATE("F",RIGHT(B:B,5),C:C),'F &amp; N Factors'!C:M,10,FALSE),1),_xlfn.IFNA(VLOOKUP(CONCATENATE("F",RIGHT(B:B,5),C:C),'F &amp; N Factors'!C:M,11,FALSE),1))</f>
        <v>1</v>
      </c>
      <c r="N1466">
        <f>SUMIFS(K:K,I:I,I:I,J:J,J:J)</f>
        <v>1.0000000060000001</v>
      </c>
      <c r="O1466" t="str">
        <f t="shared" si="68"/>
        <v/>
      </c>
    </row>
    <row r="1467" spans="1:15" x14ac:dyDescent="0.25">
      <c r="A1467">
        <v>9235</v>
      </c>
      <c r="B1467" t="s">
        <v>264</v>
      </c>
      <c r="C1467" t="s">
        <v>269</v>
      </c>
      <c r="D1467">
        <v>4.7619047999999997E-2</v>
      </c>
      <c r="E1467">
        <f t="shared" si="66"/>
        <v>1.0000000060000001</v>
      </c>
      <c r="F1467" t="str">
        <f t="shared" si="67"/>
        <v/>
      </c>
      <c r="H1467">
        <f>A1467</f>
        <v>9235</v>
      </c>
      <c r="I1467" t="str">
        <f>CONCATENATE("N",RIGHT(B1467,5))</f>
        <v>N24041</v>
      </c>
      <c r="J1467" t="str">
        <f>C1467</f>
        <v>EM0_4875_0000</v>
      </c>
      <c r="K1467">
        <f>D1467*L1467</f>
        <v>4.7619047999999997E-2</v>
      </c>
      <c r="L1467">
        <f>IF(LEFT(B1467,1)="F",_xlfn.IFNA(VLOOKUP(CONCATENATE("F",RIGHT(B:B,5),C:C),'F &amp; N Factors'!C:M,10,FALSE),1),_xlfn.IFNA(VLOOKUP(CONCATENATE("F",RIGHT(B:B,5),C:C),'F &amp; N Factors'!C:M,11,FALSE),1))</f>
        <v>1</v>
      </c>
      <c r="N1467">
        <f>SUMIFS(K:K,I:I,I:I,J:J,J:J)</f>
        <v>1.0000000060000001</v>
      </c>
      <c r="O1467" t="str">
        <f t="shared" si="68"/>
        <v/>
      </c>
    </row>
    <row r="1468" spans="1:15" x14ac:dyDescent="0.25">
      <c r="A1468">
        <v>9236</v>
      </c>
      <c r="B1468" t="s">
        <v>264</v>
      </c>
      <c r="C1468" t="s">
        <v>269</v>
      </c>
      <c r="D1468">
        <v>4.7619047999999997E-2</v>
      </c>
      <c r="E1468">
        <f t="shared" si="66"/>
        <v>1.0000000060000001</v>
      </c>
      <c r="F1468" t="str">
        <f t="shared" si="67"/>
        <v/>
      </c>
      <c r="H1468">
        <f>A1468</f>
        <v>9236</v>
      </c>
      <c r="I1468" t="str">
        <f>CONCATENATE("N",RIGHT(B1468,5))</f>
        <v>N24041</v>
      </c>
      <c r="J1468" t="str">
        <f>C1468</f>
        <v>EM0_4875_0000</v>
      </c>
      <c r="K1468">
        <f>D1468*L1468</f>
        <v>4.7619047999999997E-2</v>
      </c>
      <c r="L1468">
        <f>IF(LEFT(B1468,1)="F",_xlfn.IFNA(VLOOKUP(CONCATENATE("F",RIGHT(B:B,5),C:C),'F &amp; N Factors'!C:M,10,FALSE),1),_xlfn.IFNA(VLOOKUP(CONCATENATE("F",RIGHT(B:B,5),C:C),'F &amp; N Factors'!C:M,11,FALSE),1))</f>
        <v>1</v>
      </c>
      <c r="N1468">
        <f>SUMIFS(K:K,I:I,I:I,J:J,J:J)</f>
        <v>1.0000000060000001</v>
      </c>
      <c r="O1468" t="str">
        <f t="shared" si="68"/>
        <v/>
      </c>
    </row>
    <row r="1469" spans="1:15" x14ac:dyDescent="0.25">
      <c r="A1469">
        <v>9264</v>
      </c>
      <c r="B1469" t="s">
        <v>264</v>
      </c>
      <c r="C1469" t="s">
        <v>269</v>
      </c>
      <c r="D1469">
        <v>4.7619047999999997E-2</v>
      </c>
      <c r="E1469">
        <f t="shared" si="66"/>
        <v>1.0000000060000001</v>
      </c>
      <c r="F1469" t="str">
        <f t="shared" si="67"/>
        <v/>
      </c>
      <c r="H1469">
        <f>A1469</f>
        <v>9264</v>
      </c>
      <c r="I1469" t="str">
        <f>CONCATENATE("N",RIGHT(B1469,5))</f>
        <v>N24041</v>
      </c>
      <c r="J1469" t="str">
        <f>C1469</f>
        <v>EM0_4875_0000</v>
      </c>
      <c r="K1469">
        <f>D1469*L1469</f>
        <v>4.7619047999999997E-2</v>
      </c>
      <c r="L1469">
        <f>IF(LEFT(B1469,1)="F",_xlfn.IFNA(VLOOKUP(CONCATENATE("F",RIGHT(B:B,5),C:C),'F &amp; N Factors'!C:M,10,FALSE),1),_xlfn.IFNA(VLOOKUP(CONCATENATE("F",RIGHT(B:B,5),C:C),'F &amp; N Factors'!C:M,11,FALSE),1))</f>
        <v>1</v>
      </c>
      <c r="N1469">
        <f>SUMIFS(K:K,I:I,I:I,J:J,J:J)</f>
        <v>1.0000000060000001</v>
      </c>
      <c r="O1469" t="str">
        <f t="shared" si="68"/>
        <v/>
      </c>
    </row>
    <row r="1470" spans="1:15" x14ac:dyDescent="0.25">
      <c r="A1470">
        <v>9265</v>
      </c>
      <c r="B1470" t="s">
        <v>264</v>
      </c>
      <c r="C1470" t="s">
        <v>269</v>
      </c>
      <c r="D1470">
        <v>4.7619047999999997E-2</v>
      </c>
      <c r="E1470">
        <f t="shared" si="66"/>
        <v>1.0000000060000001</v>
      </c>
      <c r="F1470" t="str">
        <f t="shared" si="67"/>
        <v/>
      </c>
      <c r="H1470">
        <f>A1470</f>
        <v>9265</v>
      </c>
      <c r="I1470" t="str">
        <f>CONCATENATE("N",RIGHT(B1470,5))</f>
        <v>N24041</v>
      </c>
      <c r="J1470" t="str">
        <f>C1470</f>
        <v>EM0_4875_0000</v>
      </c>
      <c r="K1470">
        <f>D1470*L1470</f>
        <v>4.7619047999999997E-2</v>
      </c>
      <c r="L1470">
        <f>IF(LEFT(B1470,1)="F",_xlfn.IFNA(VLOOKUP(CONCATENATE("F",RIGHT(B:B,5),C:C),'F &amp; N Factors'!C:M,10,FALSE),1),_xlfn.IFNA(VLOOKUP(CONCATENATE("F",RIGHT(B:B,5),C:C),'F &amp; N Factors'!C:M,11,FALSE),1))</f>
        <v>1</v>
      </c>
      <c r="N1470">
        <f>SUMIFS(K:K,I:I,I:I,J:J,J:J)</f>
        <v>1.0000000060000001</v>
      </c>
      <c r="O1470" t="str">
        <f t="shared" si="68"/>
        <v/>
      </c>
    </row>
    <row r="1471" spans="1:15" x14ac:dyDescent="0.25">
      <c r="A1471">
        <v>9289</v>
      </c>
      <c r="B1471" t="s">
        <v>264</v>
      </c>
      <c r="C1471" t="s">
        <v>269</v>
      </c>
      <c r="D1471">
        <v>4.7619047999999997E-2</v>
      </c>
      <c r="E1471">
        <f t="shared" si="66"/>
        <v>1.0000000060000001</v>
      </c>
      <c r="F1471" t="str">
        <f t="shared" si="67"/>
        <v/>
      </c>
      <c r="H1471">
        <f>A1471</f>
        <v>9289</v>
      </c>
      <c r="I1471" t="str">
        <f>CONCATENATE("N",RIGHT(B1471,5))</f>
        <v>N24041</v>
      </c>
      <c r="J1471" t="str">
        <f>C1471</f>
        <v>EM0_4875_0000</v>
      </c>
      <c r="K1471">
        <f>D1471*L1471</f>
        <v>4.7619047999999997E-2</v>
      </c>
      <c r="L1471">
        <f>IF(LEFT(B1471,1)="F",_xlfn.IFNA(VLOOKUP(CONCATENATE("F",RIGHT(B:B,5),C:C),'F &amp; N Factors'!C:M,10,FALSE),1),_xlfn.IFNA(VLOOKUP(CONCATENATE("F",RIGHT(B:B,5),C:C),'F &amp; N Factors'!C:M,11,FALSE),1))</f>
        <v>1</v>
      </c>
      <c r="N1471">
        <f>SUMIFS(K:K,I:I,I:I,J:J,J:J)</f>
        <v>1.0000000060000001</v>
      </c>
      <c r="O1471" t="str">
        <f t="shared" si="68"/>
        <v/>
      </c>
    </row>
    <row r="1472" spans="1:15" x14ac:dyDescent="0.25">
      <c r="A1472">
        <v>9290</v>
      </c>
      <c r="B1472" t="s">
        <v>264</v>
      </c>
      <c r="C1472" t="s">
        <v>269</v>
      </c>
      <c r="D1472">
        <v>4.7619047999999997E-2</v>
      </c>
      <c r="E1472">
        <f t="shared" si="66"/>
        <v>1.0000000060000001</v>
      </c>
      <c r="F1472" t="str">
        <f t="shared" si="67"/>
        <v/>
      </c>
      <c r="H1472">
        <f>A1472</f>
        <v>9290</v>
      </c>
      <c r="I1472" t="str">
        <f>CONCATENATE("N",RIGHT(B1472,5))</f>
        <v>N24041</v>
      </c>
      <c r="J1472" t="str">
        <f>C1472</f>
        <v>EM0_4875_0000</v>
      </c>
      <c r="K1472">
        <f>D1472*L1472</f>
        <v>4.7619047999999997E-2</v>
      </c>
      <c r="L1472">
        <f>IF(LEFT(B1472,1)="F",_xlfn.IFNA(VLOOKUP(CONCATENATE("F",RIGHT(B:B,5),C:C),'F &amp; N Factors'!C:M,10,FALSE),1),_xlfn.IFNA(VLOOKUP(CONCATENATE("F",RIGHT(B:B,5),C:C),'F &amp; N Factors'!C:M,11,FALSE),1))</f>
        <v>1</v>
      </c>
      <c r="N1472">
        <f>SUMIFS(K:K,I:I,I:I,J:J,J:J)</f>
        <v>1.0000000060000001</v>
      </c>
      <c r="O1472" t="str">
        <f t="shared" si="68"/>
        <v/>
      </c>
    </row>
    <row r="1473" spans="1:15" x14ac:dyDescent="0.25">
      <c r="A1473">
        <v>9318</v>
      </c>
      <c r="B1473" t="s">
        <v>264</v>
      </c>
      <c r="C1473" t="s">
        <v>269</v>
      </c>
      <c r="D1473">
        <v>4.7619047999999997E-2</v>
      </c>
      <c r="E1473">
        <f t="shared" si="66"/>
        <v>1.0000000060000001</v>
      </c>
      <c r="F1473" t="str">
        <f t="shared" si="67"/>
        <v/>
      </c>
      <c r="H1473">
        <f>A1473</f>
        <v>9318</v>
      </c>
      <c r="I1473" t="str">
        <f>CONCATENATE("N",RIGHT(B1473,5))</f>
        <v>N24041</v>
      </c>
      <c r="J1473" t="str">
        <f>C1473</f>
        <v>EM0_4875_0000</v>
      </c>
      <c r="K1473">
        <f>D1473*L1473</f>
        <v>4.7619047999999997E-2</v>
      </c>
      <c r="L1473">
        <f>IF(LEFT(B1473,1)="F",_xlfn.IFNA(VLOOKUP(CONCATENATE("F",RIGHT(B:B,5),C:C),'F &amp; N Factors'!C:M,10,FALSE),1),_xlfn.IFNA(VLOOKUP(CONCATENATE("F",RIGHT(B:B,5),C:C),'F &amp; N Factors'!C:M,11,FALSE),1))</f>
        <v>1</v>
      </c>
      <c r="N1473">
        <f>SUMIFS(K:K,I:I,I:I,J:J,J:J)</f>
        <v>1.0000000060000001</v>
      </c>
      <c r="O1473" t="str">
        <f t="shared" si="68"/>
        <v/>
      </c>
    </row>
    <row r="1474" spans="1:15" x14ac:dyDescent="0.25">
      <c r="A1474">
        <v>9342</v>
      </c>
      <c r="B1474" t="s">
        <v>264</v>
      </c>
      <c r="C1474" t="s">
        <v>269</v>
      </c>
      <c r="D1474">
        <v>4.7619047999999997E-2</v>
      </c>
      <c r="E1474">
        <f t="shared" si="66"/>
        <v>1.0000000060000001</v>
      </c>
      <c r="F1474" t="str">
        <f t="shared" si="67"/>
        <v/>
      </c>
      <c r="H1474">
        <f>A1474</f>
        <v>9342</v>
      </c>
      <c r="I1474" t="str">
        <f>CONCATENATE("N",RIGHT(B1474,5))</f>
        <v>N24041</v>
      </c>
      <c r="J1474" t="str">
        <f>C1474</f>
        <v>EM0_4875_0000</v>
      </c>
      <c r="K1474">
        <f>D1474*L1474</f>
        <v>4.7619047999999997E-2</v>
      </c>
      <c r="L1474">
        <f>IF(LEFT(B1474,1)="F",_xlfn.IFNA(VLOOKUP(CONCATENATE("F",RIGHT(B:B,5),C:C),'F &amp; N Factors'!C:M,10,FALSE),1),_xlfn.IFNA(VLOOKUP(CONCATENATE("F",RIGHT(B:B,5),C:C),'F &amp; N Factors'!C:M,11,FALSE),1))</f>
        <v>1</v>
      </c>
      <c r="N1474">
        <f>SUMIFS(K:K,I:I,I:I,J:J,J:J)</f>
        <v>1.0000000060000001</v>
      </c>
      <c r="O1474" t="str">
        <f t="shared" si="68"/>
        <v/>
      </c>
    </row>
    <row r="1475" spans="1:15" x14ac:dyDescent="0.25">
      <c r="A1475">
        <v>9365</v>
      </c>
      <c r="B1475" t="s">
        <v>264</v>
      </c>
      <c r="C1475" t="s">
        <v>269</v>
      </c>
      <c r="D1475">
        <v>0.16666666699999999</v>
      </c>
      <c r="E1475">
        <f t="shared" ref="E1475:E1538" si="69">SUMIFS(D:D,B:B,B:B,C:C,C:C)</f>
        <v>1.0000000060000001</v>
      </c>
      <c r="F1475" t="str">
        <f t="shared" ref="F1475:F1538" si="70">IF(ABS(E1475-1)&gt;0.001,1,"")</f>
        <v/>
      </c>
      <c r="H1475">
        <f>A1475</f>
        <v>9365</v>
      </c>
      <c r="I1475" t="str">
        <f>CONCATENATE("N",RIGHT(B1475,5))</f>
        <v>N24041</v>
      </c>
      <c r="J1475" t="str">
        <f>C1475</f>
        <v>EM0_4875_0000</v>
      </c>
      <c r="K1475">
        <f>D1475*L1475</f>
        <v>0.16666666699999999</v>
      </c>
      <c r="L1475">
        <f>IF(LEFT(B1475,1)="F",_xlfn.IFNA(VLOOKUP(CONCATENATE("F",RIGHT(B:B,5),C:C),'F &amp; N Factors'!C:M,10,FALSE),1),_xlfn.IFNA(VLOOKUP(CONCATENATE("F",RIGHT(B:B,5),C:C),'F &amp; N Factors'!C:M,11,FALSE),1))</f>
        <v>1</v>
      </c>
      <c r="N1475">
        <f>SUMIFS(K:K,I:I,I:I,J:J,J:J)</f>
        <v>1.0000000060000001</v>
      </c>
      <c r="O1475" t="str">
        <f t="shared" ref="O1475:O1538" si="71">IF(ABS(N1475-1)&gt;0.001,1,"")</f>
        <v/>
      </c>
    </row>
    <row r="1476" spans="1:15" x14ac:dyDescent="0.25">
      <c r="A1476">
        <v>9386</v>
      </c>
      <c r="B1476" t="s">
        <v>264</v>
      </c>
      <c r="C1476" t="s">
        <v>269</v>
      </c>
      <c r="D1476">
        <v>0.16666666699999999</v>
      </c>
      <c r="E1476">
        <f t="shared" si="69"/>
        <v>1.0000000060000001</v>
      </c>
      <c r="F1476" t="str">
        <f t="shared" si="70"/>
        <v/>
      </c>
      <c r="H1476">
        <f>A1476</f>
        <v>9386</v>
      </c>
      <c r="I1476" t="str">
        <f>CONCATENATE("N",RIGHT(B1476,5))</f>
        <v>N24041</v>
      </c>
      <c r="J1476" t="str">
        <f>C1476</f>
        <v>EM0_4875_0000</v>
      </c>
      <c r="K1476">
        <f>D1476*L1476</f>
        <v>0.16666666699999999</v>
      </c>
      <c r="L1476">
        <f>IF(LEFT(B1476,1)="F",_xlfn.IFNA(VLOOKUP(CONCATENATE("F",RIGHT(B:B,5),C:C),'F &amp; N Factors'!C:M,10,FALSE),1),_xlfn.IFNA(VLOOKUP(CONCATENATE("F",RIGHT(B:B,5),C:C),'F &amp; N Factors'!C:M,11,FALSE),1))</f>
        <v>1</v>
      </c>
      <c r="N1476">
        <f>SUMIFS(K:K,I:I,I:I,J:J,J:J)</f>
        <v>1.0000000060000001</v>
      </c>
      <c r="O1476" t="str">
        <f t="shared" si="71"/>
        <v/>
      </c>
    </row>
    <row r="1477" spans="1:15" x14ac:dyDescent="0.25">
      <c r="A1477">
        <v>9025</v>
      </c>
      <c r="B1477" t="s">
        <v>264</v>
      </c>
      <c r="C1477" t="s">
        <v>270</v>
      </c>
      <c r="D1477">
        <v>0.25</v>
      </c>
      <c r="E1477">
        <f t="shared" si="69"/>
        <v>1</v>
      </c>
      <c r="F1477" t="str">
        <f t="shared" si="70"/>
        <v/>
      </c>
      <c r="H1477">
        <f>A1477</f>
        <v>9025</v>
      </c>
      <c r="I1477" t="str">
        <f>CONCATENATE("N",RIGHT(B1477,5))</f>
        <v>N24041</v>
      </c>
      <c r="J1477" t="str">
        <f>C1477</f>
        <v>EM0_4876_0000</v>
      </c>
      <c r="K1477">
        <f>D1477*L1477</f>
        <v>0.25</v>
      </c>
      <c r="L1477">
        <f>IF(LEFT(B1477,1)="F",_xlfn.IFNA(VLOOKUP(CONCATENATE("F",RIGHT(B:B,5),C:C),'F &amp; N Factors'!C:M,10,FALSE),1),_xlfn.IFNA(VLOOKUP(CONCATENATE("F",RIGHT(B:B,5),C:C),'F &amp; N Factors'!C:M,11,FALSE),1))</f>
        <v>1</v>
      </c>
      <c r="N1477">
        <f>SUMIFS(K:K,I:I,I:I,J:J,J:J)</f>
        <v>1</v>
      </c>
      <c r="O1477" t="str">
        <f t="shared" si="71"/>
        <v/>
      </c>
    </row>
    <row r="1478" spans="1:15" x14ac:dyDescent="0.25">
      <c r="A1478">
        <v>9026</v>
      </c>
      <c r="B1478" t="s">
        <v>264</v>
      </c>
      <c r="C1478" t="s">
        <v>270</v>
      </c>
      <c r="D1478">
        <v>0.5</v>
      </c>
      <c r="E1478">
        <f t="shared" si="69"/>
        <v>1</v>
      </c>
      <c r="F1478" t="str">
        <f t="shared" si="70"/>
        <v/>
      </c>
      <c r="H1478">
        <f>A1478</f>
        <v>9026</v>
      </c>
      <c r="I1478" t="str">
        <f>CONCATENATE("N",RIGHT(B1478,5))</f>
        <v>N24041</v>
      </c>
      <c r="J1478" t="str">
        <f>C1478</f>
        <v>EM0_4876_0000</v>
      </c>
      <c r="K1478">
        <f>D1478*L1478</f>
        <v>0.5</v>
      </c>
      <c r="L1478">
        <f>IF(LEFT(B1478,1)="F",_xlfn.IFNA(VLOOKUP(CONCATENATE("F",RIGHT(B:B,5),C:C),'F &amp; N Factors'!C:M,10,FALSE),1),_xlfn.IFNA(VLOOKUP(CONCATENATE("F",RIGHT(B:B,5),C:C),'F &amp; N Factors'!C:M,11,FALSE),1))</f>
        <v>1</v>
      </c>
      <c r="N1478">
        <f>SUMIFS(K:K,I:I,I:I,J:J,J:J)</f>
        <v>1</v>
      </c>
      <c r="O1478" t="str">
        <f t="shared" si="71"/>
        <v/>
      </c>
    </row>
    <row r="1479" spans="1:15" x14ac:dyDescent="0.25">
      <c r="A1479">
        <v>9027</v>
      </c>
      <c r="B1479" t="s">
        <v>264</v>
      </c>
      <c r="C1479" t="s">
        <v>270</v>
      </c>
      <c r="D1479">
        <v>0.25</v>
      </c>
      <c r="E1479">
        <f t="shared" si="69"/>
        <v>1</v>
      </c>
      <c r="F1479" t="str">
        <f t="shared" si="70"/>
        <v/>
      </c>
      <c r="H1479">
        <f>A1479</f>
        <v>9027</v>
      </c>
      <c r="I1479" t="str">
        <f>CONCATENATE("N",RIGHT(B1479,5))</f>
        <v>N24041</v>
      </c>
      <c r="J1479" t="str">
        <f>C1479</f>
        <v>EM0_4876_0000</v>
      </c>
      <c r="K1479">
        <f>D1479*L1479</f>
        <v>0.25</v>
      </c>
      <c r="L1479">
        <f>IF(LEFT(B1479,1)="F",_xlfn.IFNA(VLOOKUP(CONCATENATE("F",RIGHT(B:B,5),C:C),'F &amp; N Factors'!C:M,10,FALSE),1),_xlfn.IFNA(VLOOKUP(CONCATENATE("F",RIGHT(B:B,5),C:C),'F &amp; N Factors'!C:M,11,FALSE),1))</f>
        <v>1</v>
      </c>
      <c r="N1479">
        <f>SUMIFS(K:K,I:I,I:I,J:J,J:J)</f>
        <v>1</v>
      </c>
      <c r="O1479" t="str">
        <f t="shared" si="71"/>
        <v/>
      </c>
    </row>
    <row r="1480" spans="1:15" x14ac:dyDescent="0.25">
      <c r="A1480">
        <v>9028</v>
      </c>
      <c r="B1480" t="s">
        <v>264</v>
      </c>
      <c r="C1480" t="s">
        <v>271</v>
      </c>
      <c r="D1480">
        <v>0.1</v>
      </c>
      <c r="E1480">
        <f t="shared" si="69"/>
        <v>1</v>
      </c>
      <c r="F1480" t="str">
        <f t="shared" si="70"/>
        <v/>
      </c>
      <c r="H1480">
        <f>A1480</f>
        <v>9028</v>
      </c>
      <c r="I1480" t="str">
        <f>CONCATENATE("N",RIGHT(B1480,5))</f>
        <v>N24041</v>
      </c>
      <c r="J1480" t="str">
        <f>C1480</f>
        <v>EM0_4882_0000</v>
      </c>
      <c r="K1480">
        <f>D1480*L1480</f>
        <v>0.1</v>
      </c>
      <c r="L1480">
        <f>IF(LEFT(B1480,1)="F",_xlfn.IFNA(VLOOKUP(CONCATENATE("F",RIGHT(B:B,5),C:C),'F &amp; N Factors'!C:M,10,FALSE),1),_xlfn.IFNA(VLOOKUP(CONCATENATE("F",RIGHT(B:B,5),C:C),'F &amp; N Factors'!C:M,11,FALSE),1))</f>
        <v>1</v>
      </c>
      <c r="N1480">
        <f>SUMIFS(K:K,I:I,I:I,J:J,J:J)</f>
        <v>1</v>
      </c>
      <c r="O1480" t="str">
        <f t="shared" si="71"/>
        <v/>
      </c>
    </row>
    <row r="1481" spans="1:15" x14ac:dyDescent="0.25">
      <c r="A1481">
        <v>9029</v>
      </c>
      <c r="B1481" t="s">
        <v>264</v>
      </c>
      <c r="C1481" t="s">
        <v>271</v>
      </c>
      <c r="D1481">
        <v>0.1</v>
      </c>
      <c r="E1481">
        <f t="shared" si="69"/>
        <v>1</v>
      </c>
      <c r="F1481" t="str">
        <f t="shared" si="70"/>
        <v/>
      </c>
      <c r="H1481">
        <f>A1481</f>
        <v>9029</v>
      </c>
      <c r="I1481" t="str">
        <f>CONCATENATE("N",RIGHT(B1481,5))</f>
        <v>N24041</v>
      </c>
      <c r="J1481" t="str">
        <f>C1481</f>
        <v>EM0_4882_0000</v>
      </c>
      <c r="K1481">
        <f>D1481*L1481</f>
        <v>0.1</v>
      </c>
      <c r="L1481">
        <f>IF(LEFT(B1481,1)="F",_xlfn.IFNA(VLOOKUP(CONCATENATE("F",RIGHT(B:B,5),C:C),'F &amp; N Factors'!C:M,10,FALSE),1),_xlfn.IFNA(VLOOKUP(CONCATENATE("F",RIGHT(B:B,5),C:C),'F &amp; N Factors'!C:M,11,FALSE),1))</f>
        <v>1</v>
      </c>
      <c r="N1481">
        <f>SUMIFS(K:K,I:I,I:I,J:J,J:J)</f>
        <v>1</v>
      </c>
      <c r="O1481" t="str">
        <f t="shared" si="71"/>
        <v/>
      </c>
    </row>
    <row r="1482" spans="1:15" x14ac:dyDescent="0.25">
      <c r="A1482">
        <v>9030</v>
      </c>
      <c r="B1482" t="s">
        <v>264</v>
      </c>
      <c r="C1482" t="s">
        <v>271</v>
      </c>
      <c r="D1482">
        <v>0.5</v>
      </c>
      <c r="E1482">
        <f t="shared" si="69"/>
        <v>1</v>
      </c>
      <c r="F1482" t="str">
        <f t="shared" si="70"/>
        <v/>
      </c>
      <c r="H1482">
        <f>A1482</f>
        <v>9030</v>
      </c>
      <c r="I1482" t="str">
        <f>CONCATENATE("N",RIGHT(B1482,5))</f>
        <v>N24041</v>
      </c>
      <c r="J1482" t="str">
        <f>C1482</f>
        <v>EM0_4882_0000</v>
      </c>
      <c r="K1482">
        <f>D1482*L1482</f>
        <v>0.5</v>
      </c>
      <c r="L1482">
        <f>IF(LEFT(B1482,1)="F",_xlfn.IFNA(VLOOKUP(CONCATENATE("F",RIGHT(B:B,5),C:C),'F &amp; N Factors'!C:M,10,FALSE),1),_xlfn.IFNA(VLOOKUP(CONCATENATE("F",RIGHT(B:B,5),C:C),'F &amp; N Factors'!C:M,11,FALSE),1))</f>
        <v>1</v>
      </c>
      <c r="N1482">
        <f>SUMIFS(K:K,I:I,I:I,J:J,J:J)</f>
        <v>1</v>
      </c>
      <c r="O1482" t="str">
        <f t="shared" si="71"/>
        <v/>
      </c>
    </row>
    <row r="1483" spans="1:15" x14ac:dyDescent="0.25">
      <c r="A1483">
        <v>9031</v>
      </c>
      <c r="B1483" t="s">
        <v>264</v>
      </c>
      <c r="C1483" t="s">
        <v>271</v>
      </c>
      <c r="D1483">
        <v>0.05</v>
      </c>
      <c r="E1483">
        <f t="shared" si="69"/>
        <v>1</v>
      </c>
      <c r="F1483" t="str">
        <f t="shared" si="70"/>
        <v/>
      </c>
      <c r="H1483">
        <f>A1483</f>
        <v>9031</v>
      </c>
      <c r="I1483" t="str">
        <f>CONCATENATE("N",RIGHT(B1483,5))</f>
        <v>N24041</v>
      </c>
      <c r="J1483" t="str">
        <f>C1483</f>
        <v>EM0_4882_0000</v>
      </c>
      <c r="K1483">
        <f>D1483*L1483</f>
        <v>0.05</v>
      </c>
      <c r="L1483">
        <f>IF(LEFT(B1483,1)="F",_xlfn.IFNA(VLOOKUP(CONCATENATE("F",RIGHT(B:B,5),C:C),'F &amp; N Factors'!C:M,10,FALSE),1),_xlfn.IFNA(VLOOKUP(CONCATENATE("F",RIGHT(B:B,5),C:C),'F &amp; N Factors'!C:M,11,FALSE),1))</f>
        <v>1</v>
      </c>
      <c r="N1483">
        <f>SUMIFS(K:K,I:I,I:I,J:J,J:J)</f>
        <v>1</v>
      </c>
      <c r="O1483" t="str">
        <f t="shared" si="71"/>
        <v/>
      </c>
    </row>
    <row r="1484" spans="1:15" x14ac:dyDescent="0.25">
      <c r="A1484">
        <v>9032</v>
      </c>
      <c r="B1484" t="s">
        <v>264</v>
      </c>
      <c r="C1484" t="s">
        <v>271</v>
      </c>
      <c r="D1484">
        <v>0.05</v>
      </c>
      <c r="E1484">
        <f t="shared" si="69"/>
        <v>1</v>
      </c>
      <c r="F1484" t="str">
        <f t="shared" si="70"/>
        <v/>
      </c>
      <c r="H1484">
        <f>A1484</f>
        <v>9032</v>
      </c>
      <c r="I1484" t="str">
        <f>CONCATENATE("N",RIGHT(B1484,5))</f>
        <v>N24041</v>
      </c>
      <c r="J1484" t="str">
        <f>C1484</f>
        <v>EM0_4882_0000</v>
      </c>
      <c r="K1484">
        <f>D1484*L1484</f>
        <v>0.05</v>
      </c>
      <c r="L1484">
        <f>IF(LEFT(B1484,1)="F",_xlfn.IFNA(VLOOKUP(CONCATENATE("F",RIGHT(B:B,5),C:C),'F &amp; N Factors'!C:M,10,FALSE),1),_xlfn.IFNA(VLOOKUP(CONCATENATE("F",RIGHT(B:B,5),C:C),'F &amp; N Factors'!C:M,11,FALSE),1))</f>
        <v>1</v>
      </c>
      <c r="N1484">
        <f>SUMIFS(K:K,I:I,I:I,J:J,J:J)</f>
        <v>1</v>
      </c>
      <c r="O1484" t="str">
        <f t="shared" si="71"/>
        <v/>
      </c>
    </row>
    <row r="1485" spans="1:15" x14ac:dyDescent="0.25">
      <c r="A1485">
        <v>9033</v>
      </c>
      <c r="B1485" t="s">
        <v>264</v>
      </c>
      <c r="C1485" t="s">
        <v>271</v>
      </c>
      <c r="D1485">
        <v>0.1</v>
      </c>
      <c r="E1485">
        <f t="shared" si="69"/>
        <v>1</v>
      </c>
      <c r="F1485" t="str">
        <f t="shared" si="70"/>
        <v/>
      </c>
      <c r="H1485">
        <f>A1485</f>
        <v>9033</v>
      </c>
      <c r="I1485" t="str">
        <f>CONCATENATE("N",RIGHT(B1485,5))</f>
        <v>N24041</v>
      </c>
      <c r="J1485" t="str">
        <f>C1485</f>
        <v>EM0_4882_0000</v>
      </c>
      <c r="K1485">
        <f>D1485*L1485</f>
        <v>0.1</v>
      </c>
      <c r="L1485">
        <f>IF(LEFT(B1485,1)="F",_xlfn.IFNA(VLOOKUP(CONCATENATE("F",RIGHT(B:B,5),C:C),'F &amp; N Factors'!C:M,10,FALSE),1),_xlfn.IFNA(VLOOKUP(CONCATENATE("F",RIGHT(B:B,5),C:C),'F &amp; N Factors'!C:M,11,FALSE),1))</f>
        <v>1</v>
      </c>
      <c r="N1485">
        <f>SUMIFS(K:K,I:I,I:I,J:J,J:J)</f>
        <v>1</v>
      </c>
      <c r="O1485" t="str">
        <f t="shared" si="71"/>
        <v/>
      </c>
    </row>
    <row r="1486" spans="1:15" x14ac:dyDescent="0.25">
      <c r="A1486">
        <v>9034</v>
      </c>
      <c r="B1486" t="s">
        <v>264</v>
      </c>
      <c r="C1486" t="s">
        <v>271</v>
      </c>
      <c r="D1486">
        <v>0.1</v>
      </c>
      <c r="E1486">
        <f t="shared" si="69"/>
        <v>1</v>
      </c>
      <c r="F1486" t="str">
        <f t="shared" si="70"/>
        <v/>
      </c>
      <c r="H1486">
        <f>A1486</f>
        <v>9034</v>
      </c>
      <c r="I1486" t="str">
        <f>CONCATENATE("N",RIGHT(B1486,5))</f>
        <v>N24041</v>
      </c>
      <c r="J1486" t="str">
        <f>C1486</f>
        <v>EM0_4882_0000</v>
      </c>
      <c r="K1486">
        <f>D1486*L1486</f>
        <v>0.1</v>
      </c>
      <c r="L1486">
        <f>IF(LEFT(B1486,1)="F",_xlfn.IFNA(VLOOKUP(CONCATENATE("F",RIGHT(B:B,5),C:C),'F &amp; N Factors'!C:M,10,FALSE),1),_xlfn.IFNA(VLOOKUP(CONCATENATE("F",RIGHT(B:B,5),C:C),'F &amp; N Factors'!C:M,11,FALSE),1))</f>
        <v>1</v>
      </c>
      <c r="N1486">
        <f>SUMIFS(K:K,I:I,I:I,J:J,J:J)</f>
        <v>1</v>
      </c>
      <c r="O1486" t="str">
        <f t="shared" si="71"/>
        <v/>
      </c>
    </row>
    <row r="1487" spans="1:15" x14ac:dyDescent="0.25">
      <c r="A1487">
        <v>9042</v>
      </c>
      <c r="B1487" t="s">
        <v>264</v>
      </c>
      <c r="C1487" t="s">
        <v>93</v>
      </c>
      <c r="D1487">
        <v>0.2</v>
      </c>
      <c r="E1487">
        <f t="shared" si="69"/>
        <v>1</v>
      </c>
      <c r="F1487" t="str">
        <f t="shared" si="70"/>
        <v/>
      </c>
      <c r="H1487">
        <f>A1487</f>
        <v>9042</v>
      </c>
      <c r="I1487" t="str">
        <f>CONCATENATE("N",RIGHT(B1487,5))</f>
        <v>N24041</v>
      </c>
      <c r="J1487" t="str">
        <f>C1487</f>
        <v>EM2_4101_0000</v>
      </c>
      <c r="K1487">
        <f>D1487*L1487</f>
        <v>0.2</v>
      </c>
      <c r="L1487">
        <f>IF(LEFT(B1487,1)="F",_xlfn.IFNA(VLOOKUP(CONCATENATE("F",RIGHT(B:B,5),C:C),'F &amp; N Factors'!C:M,10,FALSE),1),_xlfn.IFNA(VLOOKUP(CONCATENATE("F",RIGHT(B:B,5),C:C),'F &amp; N Factors'!C:M,11,FALSE),1))</f>
        <v>1</v>
      </c>
      <c r="N1487">
        <f>SUMIFS(K:K,I:I,I:I,J:J,J:J)</f>
        <v>1</v>
      </c>
      <c r="O1487" t="str">
        <f t="shared" si="71"/>
        <v/>
      </c>
    </row>
    <row r="1488" spans="1:15" x14ac:dyDescent="0.25">
      <c r="A1488">
        <v>9043</v>
      </c>
      <c r="B1488" t="s">
        <v>264</v>
      </c>
      <c r="C1488" t="s">
        <v>93</v>
      </c>
      <c r="D1488">
        <v>0.2</v>
      </c>
      <c r="E1488">
        <f t="shared" si="69"/>
        <v>1</v>
      </c>
      <c r="F1488" t="str">
        <f t="shared" si="70"/>
        <v/>
      </c>
      <c r="H1488">
        <f>A1488</f>
        <v>9043</v>
      </c>
      <c r="I1488" t="str">
        <f>CONCATENATE("N",RIGHT(B1488,5))</f>
        <v>N24041</v>
      </c>
      <c r="J1488" t="str">
        <f>C1488</f>
        <v>EM2_4101_0000</v>
      </c>
      <c r="K1488">
        <f>D1488*L1488</f>
        <v>0.2</v>
      </c>
      <c r="L1488">
        <f>IF(LEFT(B1488,1)="F",_xlfn.IFNA(VLOOKUP(CONCATENATE("F",RIGHT(B:B,5),C:C),'F &amp; N Factors'!C:M,10,FALSE),1),_xlfn.IFNA(VLOOKUP(CONCATENATE("F",RIGHT(B:B,5),C:C),'F &amp; N Factors'!C:M,11,FALSE),1))</f>
        <v>1</v>
      </c>
      <c r="N1488">
        <f>SUMIFS(K:K,I:I,I:I,J:J,J:J)</f>
        <v>1</v>
      </c>
      <c r="O1488" t="str">
        <f t="shared" si="71"/>
        <v/>
      </c>
    </row>
    <row r="1489" spans="1:15" x14ac:dyDescent="0.25">
      <c r="A1489">
        <v>9044</v>
      </c>
      <c r="B1489" t="s">
        <v>264</v>
      </c>
      <c r="C1489" t="s">
        <v>93</v>
      </c>
      <c r="D1489">
        <v>0.2</v>
      </c>
      <c r="E1489">
        <f t="shared" si="69"/>
        <v>1</v>
      </c>
      <c r="F1489" t="str">
        <f t="shared" si="70"/>
        <v/>
      </c>
      <c r="H1489">
        <f>A1489</f>
        <v>9044</v>
      </c>
      <c r="I1489" t="str">
        <f>CONCATENATE("N",RIGHT(B1489,5))</f>
        <v>N24041</v>
      </c>
      <c r="J1489" t="str">
        <f>C1489</f>
        <v>EM2_4101_0000</v>
      </c>
      <c r="K1489">
        <f>D1489*L1489</f>
        <v>0.2</v>
      </c>
      <c r="L1489">
        <f>IF(LEFT(B1489,1)="F",_xlfn.IFNA(VLOOKUP(CONCATENATE("F",RIGHT(B:B,5),C:C),'F &amp; N Factors'!C:M,10,FALSE),1),_xlfn.IFNA(VLOOKUP(CONCATENATE("F",RIGHT(B:B,5),C:C),'F &amp; N Factors'!C:M,11,FALSE),1))</f>
        <v>1</v>
      </c>
      <c r="N1489">
        <f>SUMIFS(K:K,I:I,I:I,J:J,J:J)</f>
        <v>1</v>
      </c>
      <c r="O1489" t="str">
        <f t="shared" si="71"/>
        <v/>
      </c>
    </row>
    <row r="1490" spans="1:15" x14ac:dyDescent="0.25">
      <c r="A1490">
        <v>9045</v>
      </c>
      <c r="B1490" t="s">
        <v>264</v>
      </c>
      <c r="C1490" t="s">
        <v>93</v>
      </c>
      <c r="D1490">
        <v>0.2</v>
      </c>
      <c r="E1490">
        <f t="shared" si="69"/>
        <v>1</v>
      </c>
      <c r="F1490" t="str">
        <f t="shared" si="70"/>
        <v/>
      </c>
      <c r="H1490">
        <f>A1490</f>
        <v>9045</v>
      </c>
      <c r="I1490" t="str">
        <f>CONCATENATE("N",RIGHT(B1490,5))</f>
        <v>N24041</v>
      </c>
      <c r="J1490" t="str">
        <f>C1490</f>
        <v>EM2_4101_0000</v>
      </c>
      <c r="K1490">
        <f>D1490*L1490</f>
        <v>0.2</v>
      </c>
      <c r="L1490">
        <f>IF(LEFT(B1490,1)="F",_xlfn.IFNA(VLOOKUP(CONCATENATE("F",RIGHT(B:B,5),C:C),'F &amp; N Factors'!C:M,10,FALSE),1),_xlfn.IFNA(VLOOKUP(CONCATENATE("F",RIGHT(B:B,5),C:C),'F &amp; N Factors'!C:M,11,FALSE),1))</f>
        <v>1</v>
      </c>
      <c r="N1490">
        <f>SUMIFS(K:K,I:I,I:I,J:J,J:J)</f>
        <v>1</v>
      </c>
      <c r="O1490" t="str">
        <f t="shared" si="71"/>
        <v/>
      </c>
    </row>
    <row r="1491" spans="1:15" x14ac:dyDescent="0.25">
      <c r="A1491">
        <v>9046</v>
      </c>
      <c r="B1491" t="s">
        <v>264</v>
      </c>
      <c r="C1491" t="s">
        <v>93</v>
      </c>
      <c r="D1491">
        <v>0.2</v>
      </c>
      <c r="E1491">
        <f t="shared" si="69"/>
        <v>1</v>
      </c>
      <c r="F1491" t="str">
        <f t="shared" si="70"/>
        <v/>
      </c>
      <c r="H1491">
        <f>A1491</f>
        <v>9046</v>
      </c>
      <c r="I1491" t="str">
        <f>CONCATENATE("N",RIGHT(B1491,5))</f>
        <v>N24041</v>
      </c>
      <c r="J1491" t="str">
        <f>C1491</f>
        <v>EM2_4101_0000</v>
      </c>
      <c r="K1491">
        <f>D1491*L1491</f>
        <v>0.2</v>
      </c>
      <c r="L1491">
        <f>IF(LEFT(B1491,1)="F",_xlfn.IFNA(VLOOKUP(CONCATENATE("F",RIGHT(B:B,5),C:C),'F &amp; N Factors'!C:M,10,FALSE),1),_xlfn.IFNA(VLOOKUP(CONCATENATE("F",RIGHT(B:B,5),C:C),'F &amp; N Factors'!C:M,11,FALSE),1))</f>
        <v>1</v>
      </c>
      <c r="N1491">
        <f>SUMIFS(K:K,I:I,I:I,J:J,J:J)</f>
        <v>1</v>
      </c>
      <c r="O1491" t="str">
        <f t="shared" si="71"/>
        <v/>
      </c>
    </row>
    <row r="1492" spans="1:15" x14ac:dyDescent="0.25">
      <c r="A1492">
        <v>9035</v>
      </c>
      <c r="B1492" t="s">
        <v>264</v>
      </c>
      <c r="C1492" t="s">
        <v>97</v>
      </c>
      <c r="D1492">
        <v>0.111111111</v>
      </c>
      <c r="E1492">
        <f t="shared" si="69"/>
        <v>1</v>
      </c>
      <c r="F1492" t="str">
        <f t="shared" si="70"/>
        <v/>
      </c>
      <c r="H1492">
        <f>A1492</f>
        <v>9035</v>
      </c>
      <c r="I1492" t="str">
        <f>CONCATENATE("N",RIGHT(B1492,5))</f>
        <v>N24041</v>
      </c>
      <c r="J1492" t="str">
        <f>C1492</f>
        <v>EM4_4740_0000</v>
      </c>
      <c r="K1492">
        <f>D1492*L1492</f>
        <v>0.111111111</v>
      </c>
      <c r="L1492">
        <f>IF(LEFT(B1492,1)="F",_xlfn.IFNA(VLOOKUP(CONCATENATE("F",RIGHT(B:B,5),C:C),'F &amp; N Factors'!C:M,10,FALSE),1),_xlfn.IFNA(VLOOKUP(CONCATENATE("F",RIGHT(B:B,5),C:C),'F &amp; N Factors'!C:M,11,FALSE),1))</f>
        <v>1</v>
      </c>
      <c r="N1492">
        <f>SUMIFS(K:K,I:I,I:I,J:J,J:J)</f>
        <v>1</v>
      </c>
      <c r="O1492" t="str">
        <f t="shared" si="71"/>
        <v/>
      </c>
    </row>
    <row r="1493" spans="1:15" x14ac:dyDescent="0.25">
      <c r="A1493">
        <v>9036</v>
      </c>
      <c r="B1493" t="s">
        <v>264</v>
      </c>
      <c r="C1493" t="s">
        <v>97</v>
      </c>
      <c r="D1493">
        <v>0.66666666699999999</v>
      </c>
      <c r="E1493">
        <f t="shared" si="69"/>
        <v>1</v>
      </c>
      <c r="F1493" t="str">
        <f t="shared" si="70"/>
        <v/>
      </c>
      <c r="H1493">
        <f>A1493</f>
        <v>9036</v>
      </c>
      <c r="I1493" t="str">
        <f>CONCATENATE("N",RIGHT(B1493,5))</f>
        <v>N24041</v>
      </c>
      <c r="J1493" t="str">
        <f>C1493</f>
        <v>EM4_4740_0000</v>
      </c>
      <c r="K1493">
        <f>D1493*L1493</f>
        <v>0.66666666699999999</v>
      </c>
      <c r="L1493">
        <f>IF(LEFT(B1493,1)="F",_xlfn.IFNA(VLOOKUP(CONCATENATE("F",RIGHT(B:B,5),C:C),'F &amp; N Factors'!C:M,10,FALSE),1),_xlfn.IFNA(VLOOKUP(CONCATENATE("F",RIGHT(B:B,5),C:C),'F &amp; N Factors'!C:M,11,FALSE),1))</f>
        <v>1</v>
      </c>
      <c r="N1493">
        <f>SUMIFS(K:K,I:I,I:I,J:J,J:J)</f>
        <v>1</v>
      </c>
      <c r="O1493" t="str">
        <f t="shared" si="71"/>
        <v/>
      </c>
    </row>
    <row r="1494" spans="1:15" x14ac:dyDescent="0.25">
      <c r="A1494">
        <v>9037</v>
      </c>
      <c r="B1494" t="s">
        <v>264</v>
      </c>
      <c r="C1494" t="s">
        <v>97</v>
      </c>
      <c r="D1494">
        <v>0.111111111</v>
      </c>
      <c r="E1494">
        <f t="shared" si="69"/>
        <v>1</v>
      </c>
      <c r="F1494" t="str">
        <f t="shared" si="70"/>
        <v/>
      </c>
      <c r="H1494">
        <f>A1494</f>
        <v>9037</v>
      </c>
      <c r="I1494" t="str">
        <f>CONCATENATE("N",RIGHT(B1494,5))</f>
        <v>N24041</v>
      </c>
      <c r="J1494" t="str">
        <f>C1494</f>
        <v>EM4_4740_0000</v>
      </c>
      <c r="K1494">
        <f>D1494*L1494</f>
        <v>0.111111111</v>
      </c>
      <c r="L1494">
        <f>IF(LEFT(B1494,1)="F",_xlfn.IFNA(VLOOKUP(CONCATENATE("F",RIGHT(B:B,5),C:C),'F &amp; N Factors'!C:M,10,FALSE),1),_xlfn.IFNA(VLOOKUP(CONCATENATE("F",RIGHT(B:B,5),C:C),'F &amp; N Factors'!C:M,11,FALSE),1))</f>
        <v>1</v>
      </c>
      <c r="N1494">
        <f>SUMIFS(K:K,I:I,I:I,J:J,J:J)</f>
        <v>1</v>
      </c>
      <c r="O1494" t="str">
        <f t="shared" si="71"/>
        <v/>
      </c>
    </row>
    <row r="1495" spans="1:15" x14ac:dyDescent="0.25">
      <c r="A1495">
        <v>9038</v>
      </c>
      <c r="B1495" t="s">
        <v>264</v>
      </c>
      <c r="C1495" t="s">
        <v>97</v>
      </c>
      <c r="D1495">
        <v>0.111111111</v>
      </c>
      <c r="E1495">
        <f t="shared" si="69"/>
        <v>1</v>
      </c>
      <c r="F1495" t="str">
        <f t="shared" si="70"/>
        <v/>
      </c>
      <c r="H1495">
        <f>A1495</f>
        <v>9038</v>
      </c>
      <c r="I1495" t="str">
        <f>CONCATENATE("N",RIGHT(B1495,5))</f>
        <v>N24041</v>
      </c>
      <c r="J1495" t="str">
        <f>C1495</f>
        <v>EM4_4740_0000</v>
      </c>
      <c r="K1495">
        <f>D1495*L1495</f>
        <v>0.111111111</v>
      </c>
      <c r="L1495">
        <f>IF(LEFT(B1495,1)="F",_xlfn.IFNA(VLOOKUP(CONCATENATE("F",RIGHT(B:B,5),C:C),'F &amp; N Factors'!C:M,10,FALSE),1),_xlfn.IFNA(VLOOKUP(CONCATENATE("F",RIGHT(B:B,5),C:C),'F &amp; N Factors'!C:M,11,FALSE),1))</f>
        <v>1</v>
      </c>
      <c r="N1495">
        <f>SUMIFS(K:K,I:I,I:I,J:J,J:J)</f>
        <v>1</v>
      </c>
      <c r="O1495" t="str">
        <f t="shared" si="71"/>
        <v/>
      </c>
    </row>
    <row r="1496" spans="1:15" x14ac:dyDescent="0.25">
      <c r="A1496">
        <v>9696</v>
      </c>
      <c r="B1496" t="s">
        <v>264</v>
      </c>
      <c r="C1496" t="s">
        <v>212</v>
      </c>
      <c r="D1496">
        <v>0.33333333300000001</v>
      </c>
      <c r="E1496">
        <f t="shared" si="69"/>
        <v>1</v>
      </c>
      <c r="F1496" t="str">
        <f t="shared" si="70"/>
        <v/>
      </c>
      <c r="H1496">
        <f>A1496</f>
        <v>9696</v>
      </c>
      <c r="I1496" t="str">
        <f>CONCATENATE("N",RIGHT(B1496,5))</f>
        <v>N24041</v>
      </c>
      <c r="J1496" t="str">
        <f>C1496</f>
        <v>EU0_4470_0000</v>
      </c>
      <c r="K1496">
        <f>D1496*L1496</f>
        <v>0.33333333300000001</v>
      </c>
      <c r="L1496">
        <f>IF(LEFT(B1496,1)="F",_xlfn.IFNA(VLOOKUP(CONCATENATE("F",RIGHT(B:B,5),C:C),'F &amp; N Factors'!C:M,10,FALSE),1),_xlfn.IFNA(VLOOKUP(CONCATENATE("F",RIGHT(B:B,5),C:C),'F &amp; N Factors'!C:M,11,FALSE),1))</f>
        <v>1</v>
      </c>
      <c r="N1496">
        <f>SUMIFS(K:K,I:I,I:I,J:J,J:J)</f>
        <v>1</v>
      </c>
      <c r="O1496" t="str">
        <f t="shared" si="71"/>
        <v/>
      </c>
    </row>
    <row r="1497" spans="1:15" x14ac:dyDescent="0.25">
      <c r="A1497">
        <v>9719</v>
      </c>
      <c r="B1497" t="s">
        <v>264</v>
      </c>
      <c r="C1497" t="s">
        <v>212</v>
      </c>
      <c r="D1497">
        <v>0.66666666699999999</v>
      </c>
      <c r="E1497">
        <f t="shared" si="69"/>
        <v>1</v>
      </c>
      <c r="F1497" t="str">
        <f t="shared" si="70"/>
        <v/>
      </c>
      <c r="H1497">
        <f>A1497</f>
        <v>9719</v>
      </c>
      <c r="I1497" t="str">
        <f>CONCATENATE("N",RIGHT(B1497,5))</f>
        <v>N24041</v>
      </c>
      <c r="J1497" t="str">
        <f>C1497</f>
        <v>EU0_4470_0000</v>
      </c>
      <c r="K1497">
        <f>D1497*L1497</f>
        <v>0.66666666699999999</v>
      </c>
      <c r="L1497">
        <f>IF(LEFT(B1497,1)="F",_xlfn.IFNA(VLOOKUP(CONCATENATE("F",RIGHT(B:B,5),C:C),'F &amp; N Factors'!C:M,10,FALSE),1),_xlfn.IFNA(VLOOKUP(CONCATENATE("F",RIGHT(B:B,5),C:C),'F &amp; N Factors'!C:M,11,FALSE),1))</f>
        <v>1</v>
      </c>
      <c r="N1497">
        <f>SUMIFS(K:K,I:I,I:I,J:J,J:J)</f>
        <v>1</v>
      </c>
      <c r="O1497" t="str">
        <f t="shared" si="71"/>
        <v/>
      </c>
    </row>
    <row r="1498" spans="1:15" x14ac:dyDescent="0.25">
      <c r="A1498">
        <v>9563</v>
      </c>
      <c r="B1498" t="s">
        <v>264</v>
      </c>
      <c r="C1498" t="s">
        <v>216</v>
      </c>
      <c r="D1498">
        <v>5.5555555999999999E-2</v>
      </c>
      <c r="E1498">
        <f t="shared" si="69"/>
        <v>1.0000000019999999</v>
      </c>
      <c r="F1498" t="str">
        <f t="shared" si="70"/>
        <v/>
      </c>
      <c r="H1498">
        <f>A1498</f>
        <v>9563</v>
      </c>
      <c r="I1498" t="str">
        <f>CONCATENATE("N",RIGHT(B1498,5))</f>
        <v>N24041</v>
      </c>
      <c r="J1498" t="str">
        <f>C1498</f>
        <v>EU0_4474_0000</v>
      </c>
      <c r="K1498">
        <f>D1498*L1498</f>
        <v>5.5555555999999999E-2</v>
      </c>
      <c r="L1498">
        <f>IF(LEFT(B1498,1)="F",_xlfn.IFNA(VLOOKUP(CONCATENATE("F",RIGHT(B:B,5),C:C),'F &amp; N Factors'!C:M,10,FALSE),1),_xlfn.IFNA(VLOOKUP(CONCATENATE("F",RIGHT(B:B,5),C:C),'F &amp; N Factors'!C:M,11,FALSE),1))</f>
        <v>1</v>
      </c>
      <c r="N1498">
        <f>SUMIFS(K:K,I:I,I:I,J:J,J:J)</f>
        <v>1.0000000019999999</v>
      </c>
      <c r="O1498" t="str">
        <f t="shared" si="71"/>
        <v/>
      </c>
    </row>
    <row r="1499" spans="1:15" x14ac:dyDescent="0.25">
      <c r="A1499">
        <v>9589</v>
      </c>
      <c r="B1499" t="s">
        <v>264</v>
      </c>
      <c r="C1499" t="s">
        <v>216</v>
      </c>
      <c r="D1499">
        <v>5.5555555999999999E-2</v>
      </c>
      <c r="E1499">
        <f t="shared" si="69"/>
        <v>1.0000000019999999</v>
      </c>
      <c r="F1499" t="str">
        <f t="shared" si="70"/>
        <v/>
      </c>
      <c r="H1499">
        <f>A1499</f>
        <v>9589</v>
      </c>
      <c r="I1499" t="str">
        <f>CONCATENATE("N",RIGHT(B1499,5))</f>
        <v>N24041</v>
      </c>
      <c r="J1499" t="str">
        <f>C1499</f>
        <v>EU0_4474_0000</v>
      </c>
      <c r="K1499">
        <f>D1499*L1499</f>
        <v>5.5555555999999999E-2</v>
      </c>
      <c r="L1499">
        <f>IF(LEFT(B1499,1)="F",_xlfn.IFNA(VLOOKUP(CONCATENATE("F",RIGHT(B:B,5),C:C),'F &amp; N Factors'!C:M,10,FALSE),1),_xlfn.IFNA(VLOOKUP(CONCATENATE("F",RIGHT(B:B,5),C:C),'F &amp; N Factors'!C:M,11,FALSE),1))</f>
        <v>1</v>
      </c>
      <c r="N1499">
        <f>SUMIFS(K:K,I:I,I:I,J:J,J:J)</f>
        <v>1.0000000019999999</v>
      </c>
      <c r="O1499" t="str">
        <f t="shared" si="71"/>
        <v/>
      </c>
    </row>
    <row r="1500" spans="1:15" x14ac:dyDescent="0.25">
      <c r="A1500">
        <v>9590</v>
      </c>
      <c r="B1500" t="s">
        <v>264</v>
      </c>
      <c r="C1500" t="s">
        <v>216</v>
      </c>
      <c r="D1500">
        <v>5.5555555999999999E-2</v>
      </c>
      <c r="E1500">
        <f t="shared" si="69"/>
        <v>1.0000000019999999</v>
      </c>
      <c r="F1500" t="str">
        <f t="shared" si="70"/>
        <v/>
      </c>
      <c r="H1500">
        <f>A1500</f>
        <v>9590</v>
      </c>
      <c r="I1500" t="str">
        <f>CONCATENATE("N",RIGHT(B1500,5))</f>
        <v>N24041</v>
      </c>
      <c r="J1500" t="str">
        <f>C1500</f>
        <v>EU0_4474_0000</v>
      </c>
      <c r="K1500">
        <f>D1500*L1500</f>
        <v>5.5555555999999999E-2</v>
      </c>
      <c r="L1500">
        <f>IF(LEFT(B1500,1)="F",_xlfn.IFNA(VLOOKUP(CONCATENATE("F",RIGHT(B:B,5),C:C),'F &amp; N Factors'!C:M,10,FALSE),1),_xlfn.IFNA(VLOOKUP(CONCATENATE("F",RIGHT(B:B,5),C:C),'F &amp; N Factors'!C:M,11,FALSE),1))</f>
        <v>1</v>
      </c>
      <c r="N1500">
        <f>SUMIFS(K:K,I:I,I:I,J:J,J:J)</f>
        <v>1.0000000019999999</v>
      </c>
      <c r="O1500" t="str">
        <f t="shared" si="71"/>
        <v/>
      </c>
    </row>
    <row r="1501" spans="1:15" x14ac:dyDescent="0.25">
      <c r="A1501">
        <v>9591</v>
      </c>
      <c r="B1501" t="s">
        <v>264</v>
      </c>
      <c r="C1501" t="s">
        <v>216</v>
      </c>
      <c r="D1501">
        <v>0.33333333300000001</v>
      </c>
      <c r="E1501">
        <f t="shared" si="69"/>
        <v>1.0000000019999999</v>
      </c>
      <c r="F1501" t="str">
        <f t="shared" si="70"/>
        <v/>
      </c>
      <c r="H1501">
        <f>A1501</f>
        <v>9591</v>
      </c>
      <c r="I1501" t="str">
        <f>CONCATENATE("N",RIGHT(B1501,5))</f>
        <v>N24041</v>
      </c>
      <c r="J1501" t="str">
        <f>C1501</f>
        <v>EU0_4474_0000</v>
      </c>
      <c r="K1501">
        <f>D1501*L1501</f>
        <v>0.33333333300000001</v>
      </c>
      <c r="L1501">
        <f>IF(LEFT(B1501,1)="F",_xlfn.IFNA(VLOOKUP(CONCATENATE("F",RIGHT(B:B,5),C:C),'F &amp; N Factors'!C:M,10,FALSE),1),_xlfn.IFNA(VLOOKUP(CONCATENATE("F",RIGHT(B:B,5),C:C),'F &amp; N Factors'!C:M,11,FALSE),1))</f>
        <v>1</v>
      </c>
      <c r="N1501">
        <f>SUMIFS(K:K,I:I,I:I,J:J,J:J)</f>
        <v>1.0000000019999999</v>
      </c>
      <c r="O1501" t="str">
        <f t="shared" si="71"/>
        <v/>
      </c>
    </row>
    <row r="1502" spans="1:15" x14ac:dyDescent="0.25">
      <c r="A1502">
        <v>9592</v>
      </c>
      <c r="B1502" t="s">
        <v>264</v>
      </c>
      <c r="C1502" t="s">
        <v>216</v>
      </c>
      <c r="D1502">
        <v>5.5555555999999999E-2</v>
      </c>
      <c r="E1502">
        <f t="shared" si="69"/>
        <v>1.0000000019999999</v>
      </c>
      <c r="F1502" t="str">
        <f t="shared" si="70"/>
        <v/>
      </c>
      <c r="H1502">
        <f>A1502</f>
        <v>9592</v>
      </c>
      <c r="I1502" t="str">
        <f>CONCATENATE("N",RIGHT(B1502,5))</f>
        <v>N24041</v>
      </c>
      <c r="J1502" t="str">
        <f>C1502</f>
        <v>EU0_4474_0000</v>
      </c>
      <c r="K1502">
        <f>D1502*L1502</f>
        <v>5.5555555999999999E-2</v>
      </c>
      <c r="L1502">
        <f>IF(LEFT(B1502,1)="F",_xlfn.IFNA(VLOOKUP(CONCATENATE("F",RIGHT(B:B,5),C:C),'F &amp; N Factors'!C:M,10,FALSE),1),_xlfn.IFNA(VLOOKUP(CONCATENATE("F",RIGHT(B:B,5),C:C),'F &amp; N Factors'!C:M,11,FALSE),1))</f>
        <v>1</v>
      </c>
      <c r="N1502">
        <f>SUMIFS(K:K,I:I,I:I,J:J,J:J)</f>
        <v>1.0000000019999999</v>
      </c>
      <c r="O1502" t="str">
        <f t="shared" si="71"/>
        <v/>
      </c>
    </row>
    <row r="1503" spans="1:15" x14ac:dyDescent="0.25">
      <c r="A1503">
        <v>9593</v>
      </c>
      <c r="B1503" t="s">
        <v>264</v>
      </c>
      <c r="C1503" t="s">
        <v>216</v>
      </c>
      <c r="D1503">
        <v>0.33333333300000001</v>
      </c>
      <c r="E1503">
        <f t="shared" si="69"/>
        <v>1.0000000019999999</v>
      </c>
      <c r="F1503" t="str">
        <f t="shared" si="70"/>
        <v/>
      </c>
      <c r="H1503">
        <f>A1503</f>
        <v>9593</v>
      </c>
      <c r="I1503" t="str">
        <f>CONCATENATE("N",RIGHT(B1503,5))</f>
        <v>N24041</v>
      </c>
      <c r="J1503" t="str">
        <f>C1503</f>
        <v>EU0_4474_0000</v>
      </c>
      <c r="K1503">
        <f>D1503*L1503</f>
        <v>0.33333333300000001</v>
      </c>
      <c r="L1503">
        <f>IF(LEFT(B1503,1)="F",_xlfn.IFNA(VLOOKUP(CONCATENATE("F",RIGHT(B:B,5),C:C),'F &amp; N Factors'!C:M,10,FALSE),1),_xlfn.IFNA(VLOOKUP(CONCATENATE("F",RIGHT(B:B,5),C:C),'F &amp; N Factors'!C:M,11,FALSE),1))</f>
        <v>1</v>
      </c>
      <c r="N1503">
        <f>SUMIFS(K:K,I:I,I:I,J:J,J:J)</f>
        <v>1.0000000019999999</v>
      </c>
      <c r="O1503" t="str">
        <f t="shared" si="71"/>
        <v/>
      </c>
    </row>
    <row r="1504" spans="1:15" x14ac:dyDescent="0.25">
      <c r="A1504">
        <v>9621</v>
      </c>
      <c r="B1504" t="s">
        <v>264</v>
      </c>
      <c r="C1504" t="s">
        <v>216</v>
      </c>
      <c r="D1504">
        <v>5.5555555999999999E-2</v>
      </c>
      <c r="E1504">
        <f t="shared" si="69"/>
        <v>1.0000000019999999</v>
      </c>
      <c r="F1504" t="str">
        <f t="shared" si="70"/>
        <v/>
      </c>
      <c r="H1504">
        <f>A1504</f>
        <v>9621</v>
      </c>
      <c r="I1504" t="str">
        <f>CONCATENATE("N",RIGHT(B1504,5))</f>
        <v>N24041</v>
      </c>
      <c r="J1504" t="str">
        <f>C1504</f>
        <v>EU0_4474_0000</v>
      </c>
      <c r="K1504">
        <f>D1504*L1504</f>
        <v>5.5555555999999999E-2</v>
      </c>
      <c r="L1504">
        <f>IF(LEFT(B1504,1)="F",_xlfn.IFNA(VLOOKUP(CONCATENATE("F",RIGHT(B:B,5),C:C),'F &amp; N Factors'!C:M,10,FALSE),1),_xlfn.IFNA(VLOOKUP(CONCATENATE("F",RIGHT(B:B,5),C:C),'F &amp; N Factors'!C:M,11,FALSE),1))</f>
        <v>1</v>
      </c>
      <c r="N1504">
        <f>SUMIFS(K:K,I:I,I:I,J:J,J:J)</f>
        <v>1.0000000019999999</v>
      </c>
      <c r="O1504" t="str">
        <f t="shared" si="71"/>
        <v/>
      </c>
    </row>
    <row r="1505" spans="1:15" x14ac:dyDescent="0.25">
      <c r="A1505">
        <v>9651</v>
      </c>
      <c r="B1505" t="s">
        <v>264</v>
      </c>
      <c r="C1505" t="s">
        <v>216</v>
      </c>
      <c r="D1505">
        <v>5.5555555999999999E-2</v>
      </c>
      <c r="E1505">
        <f t="shared" si="69"/>
        <v>1.0000000019999999</v>
      </c>
      <c r="F1505" t="str">
        <f t="shared" si="70"/>
        <v/>
      </c>
      <c r="H1505">
        <f>A1505</f>
        <v>9651</v>
      </c>
      <c r="I1505" t="str">
        <f>CONCATENATE("N",RIGHT(B1505,5))</f>
        <v>N24041</v>
      </c>
      <c r="J1505" t="str">
        <f>C1505</f>
        <v>EU0_4474_0000</v>
      </c>
      <c r="K1505">
        <f>D1505*L1505</f>
        <v>5.5555555999999999E-2</v>
      </c>
      <c r="L1505">
        <f>IF(LEFT(B1505,1)="F",_xlfn.IFNA(VLOOKUP(CONCATENATE("F",RIGHT(B:B,5),C:C),'F &amp; N Factors'!C:M,10,FALSE),1),_xlfn.IFNA(VLOOKUP(CONCATENATE("F",RIGHT(B:B,5),C:C),'F &amp; N Factors'!C:M,11,FALSE),1))</f>
        <v>1</v>
      </c>
      <c r="N1505">
        <f>SUMIFS(K:K,I:I,I:I,J:J,J:J)</f>
        <v>1.0000000019999999</v>
      </c>
      <c r="O1505" t="str">
        <f t="shared" si="71"/>
        <v/>
      </c>
    </row>
    <row r="1506" spans="1:15" x14ac:dyDescent="0.25">
      <c r="A1506">
        <v>9676</v>
      </c>
      <c r="B1506" t="s">
        <v>264</v>
      </c>
      <c r="C1506" t="s">
        <v>217</v>
      </c>
      <c r="D1506">
        <v>1</v>
      </c>
      <c r="E1506">
        <f t="shared" si="69"/>
        <v>1</v>
      </c>
      <c r="F1506" t="str">
        <f t="shared" si="70"/>
        <v/>
      </c>
      <c r="H1506">
        <f>A1506</f>
        <v>9676</v>
      </c>
      <c r="I1506" t="str">
        <f>CONCATENATE("N",RIGHT(B1506,5))</f>
        <v>N24041</v>
      </c>
      <c r="J1506" t="str">
        <f>C1506</f>
        <v>EU0_4475_0000</v>
      </c>
      <c r="K1506">
        <f>D1506*L1506</f>
        <v>1</v>
      </c>
      <c r="L1506">
        <f>IF(LEFT(B1506,1)="F",_xlfn.IFNA(VLOOKUP(CONCATENATE("F",RIGHT(B:B,5),C:C),'F &amp; N Factors'!C:M,10,FALSE),1),_xlfn.IFNA(VLOOKUP(CONCATENATE("F",RIGHT(B:B,5),C:C),'F &amp; N Factors'!C:M,11,FALSE),1))</f>
        <v>1</v>
      </c>
      <c r="N1506">
        <f>SUMIFS(K:K,I:I,I:I,J:J,J:J)</f>
        <v>1</v>
      </c>
      <c r="O1506" t="str">
        <f t="shared" si="71"/>
        <v/>
      </c>
    </row>
    <row r="1507" spans="1:15" x14ac:dyDescent="0.25">
      <c r="A1507">
        <v>9317</v>
      </c>
      <c r="B1507" t="s">
        <v>264</v>
      </c>
      <c r="C1507" t="s">
        <v>272</v>
      </c>
      <c r="D1507">
        <v>6.6666666999999999E-2</v>
      </c>
      <c r="E1507">
        <f t="shared" si="69"/>
        <v>1.000000005</v>
      </c>
      <c r="F1507" t="str">
        <f t="shared" si="70"/>
        <v/>
      </c>
      <c r="H1507">
        <f>A1507</f>
        <v>9317</v>
      </c>
      <c r="I1507" t="str">
        <f>CONCATENATE("N",RIGHT(B1507,5))</f>
        <v>N24041</v>
      </c>
      <c r="J1507" t="str">
        <f>C1507</f>
        <v>EU0_4550_0000</v>
      </c>
      <c r="K1507">
        <f>D1507*L1507</f>
        <v>6.6620007976540857E-2</v>
      </c>
      <c r="L1507">
        <f>IF(LEFT(B1507,1)="F",_xlfn.IFNA(VLOOKUP(CONCATENATE("F",RIGHT(B:B,5),C:C),'F &amp; N Factors'!C:M,10,FALSE),1),_xlfn.IFNA(VLOOKUP(CONCATENATE("F",RIGHT(B:B,5),C:C),'F &amp; N Factors'!C:M,11,FALSE),1))</f>
        <v>0.99930011465161228</v>
      </c>
      <c r="N1507">
        <f>SUMIFS(K:K,I:I,I:I,J:J,J:J)</f>
        <v>1.0000000050000002</v>
      </c>
      <c r="O1507" t="str">
        <f t="shared" si="71"/>
        <v/>
      </c>
    </row>
    <row r="1508" spans="1:15" x14ac:dyDescent="0.25">
      <c r="A1508">
        <v>9341</v>
      </c>
      <c r="B1508" t="s">
        <v>264</v>
      </c>
      <c r="C1508" t="s">
        <v>272</v>
      </c>
      <c r="D1508">
        <v>6.6666666999999999E-2</v>
      </c>
      <c r="E1508">
        <f t="shared" si="69"/>
        <v>1.000000005</v>
      </c>
      <c r="F1508" t="str">
        <f t="shared" si="70"/>
        <v/>
      </c>
      <c r="H1508">
        <f>A1508</f>
        <v>9341</v>
      </c>
      <c r="I1508" t="str">
        <f>CONCATENATE("N",RIGHT(B1508,5))</f>
        <v>N24041</v>
      </c>
      <c r="J1508" t="str">
        <f>C1508</f>
        <v>EU0_4550_0000</v>
      </c>
      <c r="K1508">
        <f>D1508*L1508</f>
        <v>6.6620007976540857E-2</v>
      </c>
      <c r="L1508">
        <f>IF(LEFT(B1508,1)="F",_xlfn.IFNA(VLOOKUP(CONCATENATE("F",RIGHT(B:B,5),C:C),'F &amp; N Factors'!C:M,10,FALSE),1),_xlfn.IFNA(VLOOKUP(CONCATENATE("F",RIGHT(B:B,5),C:C),'F &amp; N Factors'!C:M,11,FALSE),1))</f>
        <v>0.99930011465161228</v>
      </c>
      <c r="N1508">
        <f>SUMIFS(K:K,I:I,I:I,J:J,J:J)</f>
        <v>1.0000000050000002</v>
      </c>
      <c r="O1508" t="str">
        <f t="shared" si="71"/>
        <v/>
      </c>
    </row>
    <row r="1509" spans="1:15" x14ac:dyDescent="0.25">
      <c r="A1509">
        <v>9364</v>
      </c>
      <c r="B1509" t="s">
        <v>264</v>
      </c>
      <c r="C1509" t="s">
        <v>272</v>
      </c>
      <c r="D1509">
        <v>6.6666666999999999E-2</v>
      </c>
      <c r="E1509">
        <f t="shared" si="69"/>
        <v>1.000000005</v>
      </c>
      <c r="F1509" t="str">
        <f t="shared" si="70"/>
        <v/>
      </c>
      <c r="H1509">
        <f>A1509</f>
        <v>9364</v>
      </c>
      <c r="I1509" t="str">
        <f>CONCATENATE("N",RIGHT(B1509,5))</f>
        <v>N24041</v>
      </c>
      <c r="J1509" t="str">
        <f>C1509</f>
        <v>EU0_4550_0000</v>
      </c>
      <c r="K1509">
        <f>D1509*L1509</f>
        <v>6.6620007976540857E-2</v>
      </c>
      <c r="L1509">
        <f>IF(LEFT(B1509,1)="F",_xlfn.IFNA(VLOOKUP(CONCATENATE("F",RIGHT(B:B,5),C:C),'F &amp; N Factors'!C:M,10,FALSE),1),_xlfn.IFNA(VLOOKUP(CONCATENATE("F",RIGHT(B:B,5),C:C),'F &amp; N Factors'!C:M,11,FALSE),1))</f>
        <v>0.99930011465161228</v>
      </c>
      <c r="N1509">
        <f>SUMIFS(K:K,I:I,I:I,J:J,J:J)</f>
        <v>1.0000000050000002</v>
      </c>
      <c r="O1509" t="str">
        <f t="shared" si="71"/>
        <v/>
      </c>
    </row>
    <row r="1510" spans="1:15" x14ac:dyDescent="0.25">
      <c r="A1510">
        <v>9385</v>
      </c>
      <c r="B1510" t="s">
        <v>264</v>
      </c>
      <c r="C1510" t="s">
        <v>272</v>
      </c>
      <c r="D1510">
        <v>6.6666666999999999E-2</v>
      </c>
      <c r="E1510">
        <f t="shared" si="69"/>
        <v>1.000000005</v>
      </c>
      <c r="F1510" t="str">
        <f t="shared" si="70"/>
        <v/>
      </c>
      <c r="H1510">
        <f>A1510</f>
        <v>9385</v>
      </c>
      <c r="I1510" t="str">
        <f>CONCATENATE("N",RIGHT(B1510,5))</f>
        <v>N24041</v>
      </c>
      <c r="J1510" t="str">
        <f>C1510</f>
        <v>EU0_4550_0000</v>
      </c>
      <c r="K1510">
        <f>D1510*L1510</f>
        <v>6.6620007976540857E-2</v>
      </c>
      <c r="L1510">
        <f>IF(LEFT(B1510,1)="F",_xlfn.IFNA(VLOOKUP(CONCATENATE("F",RIGHT(B:B,5),C:C),'F &amp; N Factors'!C:M,10,FALSE),1),_xlfn.IFNA(VLOOKUP(CONCATENATE("F",RIGHT(B:B,5),C:C),'F &amp; N Factors'!C:M,11,FALSE),1))</f>
        <v>0.99930011465161228</v>
      </c>
      <c r="N1510">
        <f>SUMIFS(K:K,I:I,I:I,J:J,J:J)</f>
        <v>1.0000000050000002</v>
      </c>
      <c r="O1510" t="str">
        <f t="shared" si="71"/>
        <v/>
      </c>
    </row>
    <row r="1511" spans="1:15" x14ac:dyDescent="0.25">
      <c r="A1511">
        <v>9410</v>
      </c>
      <c r="B1511" t="s">
        <v>264</v>
      </c>
      <c r="C1511" t="s">
        <v>272</v>
      </c>
      <c r="D1511">
        <v>6.6666666999999999E-2</v>
      </c>
      <c r="E1511">
        <f t="shared" si="69"/>
        <v>1.000000005</v>
      </c>
      <c r="F1511" t="str">
        <f t="shared" si="70"/>
        <v/>
      </c>
      <c r="H1511">
        <f>A1511</f>
        <v>9410</v>
      </c>
      <c r="I1511" t="str">
        <f>CONCATENATE("N",RIGHT(B1511,5))</f>
        <v>N24041</v>
      </c>
      <c r="J1511" t="str">
        <f>C1511</f>
        <v>EU0_4550_0000</v>
      </c>
      <c r="K1511">
        <f>D1511*L1511</f>
        <v>6.6620007976540857E-2</v>
      </c>
      <c r="L1511">
        <f>IF(LEFT(B1511,1)="F",_xlfn.IFNA(VLOOKUP(CONCATENATE("F",RIGHT(B:B,5),C:C),'F &amp; N Factors'!C:M,10,FALSE),1),_xlfn.IFNA(VLOOKUP(CONCATENATE("F",RIGHT(B:B,5),C:C),'F &amp; N Factors'!C:M,11,FALSE),1))</f>
        <v>0.99930011465161228</v>
      </c>
      <c r="N1511">
        <f>SUMIFS(K:K,I:I,I:I,J:J,J:J)</f>
        <v>1.0000000050000002</v>
      </c>
      <c r="O1511" t="str">
        <f t="shared" si="71"/>
        <v/>
      </c>
    </row>
    <row r="1512" spans="1:15" x14ac:dyDescent="0.25">
      <c r="A1512">
        <v>9432</v>
      </c>
      <c r="B1512" t="s">
        <v>264</v>
      </c>
      <c r="C1512" t="s">
        <v>272</v>
      </c>
      <c r="D1512">
        <v>6.6666666999999999E-2</v>
      </c>
      <c r="E1512">
        <f t="shared" si="69"/>
        <v>1.000000005</v>
      </c>
      <c r="F1512" t="str">
        <f t="shared" si="70"/>
        <v/>
      </c>
      <c r="H1512">
        <f>A1512</f>
        <v>9432</v>
      </c>
      <c r="I1512" t="str">
        <f>CONCATENATE("N",RIGHT(B1512,5))</f>
        <v>N24041</v>
      </c>
      <c r="J1512" t="str">
        <f>C1512</f>
        <v>EU0_4550_0000</v>
      </c>
      <c r="K1512">
        <f>D1512*L1512</f>
        <v>6.6620007976540857E-2</v>
      </c>
      <c r="L1512">
        <f>IF(LEFT(B1512,1)="F",_xlfn.IFNA(VLOOKUP(CONCATENATE("F",RIGHT(B:B,5),C:C),'F &amp; N Factors'!C:M,10,FALSE),1),_xlfn.IFNA(VLOOKUP(CONCATENATE("F",RIGHT(B:B,5),C:C),'F &amp; N Factors'!C:M,11,FALSE),1))</f>
        <v>0.99930011465161228</v>
      </c>
      <c r="N1512">
        <f>SUMIFS(K:K,I:I,I:I,J:J,J:J)</f>
        <v>1.0000000050000002</v>
      </c>
      <c r="O1512" t="str">
        <f t="shared" si="71"/>
        <v/>
      </c>
    </row>
    <row r="1513" spans="1:15" x14ac:dyDescent="0.25">
      <c r="A1513">
        <v>9453</v>
      </c>
      <c r="B1513" t="s">
        <v>264</v>
      </c>
      <c r="C1513" t="s">
        <v>272</v>
      </c>
      <c r="D1513">
        <v>6.6666666999999999E-2</v>
      </c>
      <c r="E1513">
        <f t="shared" si="69"/>
        <v>1.000000005</v>
      </c>
      <c r="F1513" t="str">
        <f t="shared" si="70"/>
        <v/>
      </c>
      <c r="H1513">
        <f>A1513</f>
        <v>9453</v>
      </c>
      <c r="I1513" t="str">
        <f>CONCATENATE("N",RIGHT(B1513,5))</f>
        <v>N24041</v>
      </c>
      <c r="J1513" t="str">
        <f>C1513</f>
        <v>EU0_4550_0000</v>
      </c>
      <c r="K1513">
        <f>D1513*L1513</f>
        <v>6.6620007976540857E-2</v>
      </c>
      <c r="L1513">
        <f>IF(LEFT(B1513,1)="F",_xlfn.IFNA(VLOOKUP(CONCATENATE("F",RIGHT(B:B,5),C:C),'F &amp; N Factors'!C:M,10,FALSE),1),_xlfn.IFNA(VLOOKUP(CONCATENATE("F",RIGHT(B:B,5),C:C),'F &amp; N Factors'!C:M,11,FALSE),1))</f>
        <v>0.99930011465161228</v>
      </c>
      <c r="N1513">
        <f>SUMIFS(K:K,I:I,I:I,J:J,J:J)</f>
        <v>1.0000000050000002</v>
      </c>
      <c r="O1513" t="str">
        <f t="shared" si="71"/>
        <v/>
      </c>
    </row>
    <row r="1514" spans="1:15" x14ac:dyDescent="0.25">
      <c r="A1514">
        <v>9474</v>
      </c>
      <c r="B1514" t="s">
        <v>264</v>
      </c>
      <c r="C1514" t="s">
        <v>272</v>
      </c>
      <c r="D1514">
        <v>6.6666666999999999E-2</v>
      </c>
      <c r="E1514">
        <f t="shared" si="69"/>
        <v>1.000000005</v>
      </c>
      <c r="F1514" t="str">
        <f t="shared" si="70"/>
        <v/>
      </c>
      <c r="H1514">
        <f>A1514</f>
        <v>9474</v>
      </c>
      <c r="I1514" t="str">
        <f>CONCATENATE("N",RIGHT(B1514,5))</f>
        <v>N24041</v>
      </c>
      <c r="J1514" t="str">
        <f>C1514</f>
        <v>EU0_4550_0000</v>
      </c>
      <c r="K1514">
        <f>D1514*L1514</f>
        <v>6.6620007976540857E-2</v>
      </c>
      <c r="L1514">
        <f>IF(LEFT(B1514,1)="F",_xlfn.IFNA(VLOOKUP(CONCATENATE("F",RIGHT(B:B,5),C:C),'F &amp; N Factors'!C:M,10,FALSE),1),_xlfn.IFNA(VLOOKUP(CONCATENATE("F",RIGHT(B:B,5),C:C),'F &amp; N Factors'!C:M,11,FALSE),1))</f>
        <v>0.99930011465161228</v>
      </c>
      <c r="N1514">
        <f>SUMIFS(K:K,I:I,I:I,J:J,J:J)</f>
        <v>1.0000000050000002</v>
      </c>
      <c r="O1514" t="str">
        <f t="shared" si="71"/>
        <v/>
      </c>
    </row>
    <row r="1515" spans="1:15" x14ac:dyDescent="0.25">
      <c r="A1515">
        <v>9475</v>
      </c>
      <c r="B1515" t="s">
        <v>264</v>
      </c>
      <c r="C1515" t="s">
        <v>272</v>
      </c>
      <c r="D1515">
        <v>6.6666666999999999E-2</v>
      </c>
      <c r="E1515">
        <f t="shared" si="69"/>
        <v>1.000000005</v>
      </c>
      <c r="F1515" t="str">
        <f t="shared" si="70"/>
        <v/>
      </c>
      <c r="H1515">
        <f>A1515</f>
        <v>9475</v>
      </c>
      <c r="I1515" t="str">
        <f>CONCATENATE("N",RIGHT(B1515,5))</f>
        <v>N24041</v>
      </c>
      <c r="J1515" t="str">
        <f>C1515</f>
        <v>EU0_4550_0000</v>
      </c>
      <c r="K1515">
        <f>D1515*L1515</f>
        <v>6.6620007976540857E-2</v>
      </c>
      <c r="L1515">
        <f>IF(LEFT(B1515,1)="F",_xlfn.IFNA(VLOOKUP(CONCATENATE("F",RIGHT(B:B,5),C:C),'F &amp; N Factors'!C:M,10,FALSE),1),_xlfn.IFNA(VLOOKUP(CONCATENATE("F",RIGHT(B:B,5),C:C),'F &amp; N Factors'!C:M,11,FALSE),1))</f>
        <v>0.99930011465161228</v>
      </c>
      <c r="N1515">
        <f>SUMIFS(K:K,I:I,I:I,J:J,J:J)</f>
        <v>1.0000000050000002</v>
      </c>
      <c r="O1515" t="str">
        <f t="shared" si="71"/>
        <v/>
      </c>
    </row>
    <row r="1516" spans="1:15" x14ac:dyDescent="0.25">
      <c r="A1516">
        <v>9476</v>
      </c>
      <c r="B1516" t="s">
        <v>264</v>
      </c>
      <c r="C1516" t="s">
        <v>272</v>
      </c>
      <c r="D1516">
        <v>6.6666666999999999E-2</v>
      </c>
      <c r="E1516">
        <f t="shared" si="69"/>
        <v>1.000000005</v>
      </c>
      <c r="F1516" t="str">
        <f t="shared" si="70"/>
        <v/>
      </c>
      <c r="H1516">
        <f>A1516</f>
        <v>9476</v>
      </c>
      <c r="I1516" t="str">
        <f>CONCATENATE("N",RIGHT(B1516,5))</f>
        <v>N24041</v>
      </c>
      <c r="J1516" t="str">
        <f>C1516</f>
        <v>EU0_4550_0000</v>
      </c>
      <c r="K1516">
        <f>D1516*L1516</f>
        <v>6.6620007976540857E-2</v>
      </c>
      <c r="L1516">
        <f>IF(LEFT(B1516,1)="F",_xlfn.IFNA(VLOOKUP(CONCATENATE("F",RIGHT(B:B,5),C:C),'F &amp; N Factors'!C:M,10,FALSE),1),_xlfn.IFNA(VLOOKUP(CONCATENATE("F",RIGHT(B:B,5),C:C),'F &amp; N Factors'!C:M,11,FALSE),1))</f>
        <v>0.99930011465161228</v>
      </c>
      <c r="N1516">
        <f>SUMIFS(K:K,I:I,I:I,J:J,J:J)</f>
        <v>1.0000000050000002</v>
      </c>
      <c r="O1516" t="str">
        <f t="shared" si="71"/>
        <v/>
      </c>
    </row>
    <row r="1517" spans="1:15" x14ac:dyDescent="0.25">
      <c r="A1517">
        <v>9504</v>
      </c>
      <c r="B1517" t="s">
        <v>264</v>
      </c>
      <c r="C1517" t="s">
        <v>272</v>
      </c>
      <c r="D1517">
        <v>6.6666666999999999E-2</v>
      </c>
      <c r="E1517">
        <f t="shared" si="69"/>
        <v>1.000000005</v>
      </c>
      <c r="F1517" t="str">
        <f t="shared" si="70"/>
        <v/>
      </c>
      <c r="H1517">
        <f>A1517</f>
        <v>9504</v>
      </c>
      <c r="I1517" t="str">
        <f>CONCATENATE("N",RIGHT(B1517,5))</f>
        <v>N24041</v>
      </c>
      <c r="J1517" t="str">
        <f>C1517</f>
        <v>EU0_4550_0000</v>
      </c>
      <c r="K1517">
        <f>D1517*L1517</f>
        <v>6.6620007976540857E-2</v>
      </c>
      <c r="L1517">
        <f>IF(LEFT(B1517,1)="F",_xlfn.IFNA(VLOOKUP(CONCATENATE("F",RIGHT(B:B,5),C:C),'F &amp; N Factors'!C:M,10,FALSE),1),_xlfn.IFNA(VLOOKUP(CONCATENATE("F",RIGHT(B:B,5),C:C),'F &amp; N Factors'!C:M,11,FALSE),1))</f>
        <v>0.99930011465161228</v>
      </c>
      <c r="N1517">
        <f>SUMIFS(K:K,I:I,I:I,J:J,J:J)</f>
        <v>1.0000000050000002</v>
      </c>
      <c r="O1517" t="str">
        <f t="shared" si="71"/>
        <v/>
      </c>
    </row>
    <row r="1518" spans="1:15" x14ac:dyDescent="0.25">
      <c r="A1518">
        <v>9505</v>
      </c>
      <c r="B1518" t="s">
        <v>264</v>
      </c>
      <c r="C1518" t="s">
        <v>272</v>
      </c>
      <c r="D1518">
        <v>6.6666666999999999E-2</v>
      </c>
      <c r="E1518">
        <f t="shared" si="69"/>
        <v>1.000000005</v>
      </c>
      <c r="F1518" t="str">
        <f t="shared" si="70"/>
        <v/>
      </c>
      <c r="H1518">
        <f>A1518</f>
        <v>9505</v>
      </c>
      <c r="I1518" t="str">
        <f>CONCATENATE("N",RIGHT(B1518,5))</f>
        <v>N24041</v>
      </c>
      <c r="J1518" t="str">
        <f>C1518</f>
        <v>EU0_4550_0000</v>
      </c>
      <c r="K1518">
        <f>D1518*L1518</f>
        <v>6.6620007976540857E-2</v>
      </c>
      <c r="L1518">
        <f>IF(LEFT(B1518,1)="F",_xlfn.IFNA(VLOOKUP(CONCATENATE("F",RIGHT(B:B,5),C:C),'F &amp; N Factors'!C:M,10,FALSE),1),_xlfn.IFNA(VLOOKUP(CONCATENATE("F",RIGHT(B:B,5),C:C),'F &amp; N Factors'!C:M,11,FALSE),1))</f>
        <v>0.99930011465161228</v>
      </c>
      <c r="N1518">
        <f>SUMIFS(K:K,I:I,I:I,J:J,J:J)</f>
        <v>1.0000000050000002</v>
      </c>
      <c r="O1518" t="str">
        <f t="shared" si="71"/>
        <v/>
      </c>
    </row>
    <row r="1519" spans="1:15" x14ac:dyDescent="0.25">
      <c r="A1519">
        <v>9530</v>
      </c>
      <c r="B1519" t="s">
        <v>264</v>
      </c>
      <c r="C1519" t="s">
        <v>272</v>
      </c>
      <c r="D1519">
        <v>6.6666666999999999E-2</v>
      </c>
      <c r="E1519">
        <f t="shared" si="69"/>
        <v>1.000000005</v>
      </c>
      <c r="F1519" t="str">
        <f t="shared" si="70"/>
        <v/>
      </c>
      <c r="H1519">
        <f>A1519</f>
        <v>9530</v>
      </c>
      <c r="I1519" t="str">
        <f>CONCATENATE("N",RIGHT(B1519,5))</f>
        <v>N24041</v>
      </c>
      <c r="J1519" t="str">
        <f>C1519</f>
        <v>EU0_4550_0000</v>
      </c>
      <c r="K1519">
        <f>D1519*L1519</f>
        <v>6.6620007976540857E-2</v>
      </c>
      <c r="L1519">
        <f>IF(LEFT(B1519,1)="F",_xlfn.IFNA(VLOOKUP(CONCATENATE("F",RIGHT(B:B,5),C:C),'F &amp; N Factors'!C:M,10,FALSE),1),_xlfn.IFNA(VLOOKUP(CONCATENATE("F",RIGHT(B:B,5),C:C),'F &amp; N Factors'!C:M,11,FALSE),1))</f>
        <v>0.99930011465161228</v>
      </c>
      <c r="N1519">
        <f>SUMIFS(K:K,I:I,I:I,J:J,J:J)</f>
        <v>1.0000000050000002</v>
      </c>
      <c r="O1519" t="str">
        <f t="shared" si="71"/>
        <v/>
      </c>
    </row>
    <row r="1520" spans="1:15" x14ac:dyDescent="0.25">
      <c r="A1520">
        <v>9531</v>
      </c>
      <c r="B1520" t="s">
        <v>264</v>
      </c>
      <c r="C1520" t="s">
        <v>272</v>
      </c>
      <c r="D1520">
        <v>6.6666666999999999E-2</v>
      </c>
      <c r="E1520">
        <f t="shared" si="69"/>
        <v>1.000000005</v>
      </c>
      <c r="F1520" t="str">
        <f t="shared" si="70"/>
        <v/>
      </c>
      <c r="H1520">
        <f>A1520</f>
        <v>9531</v>
      </c>
      <c r="I1520" t="str">
        <f>CONCATENATE("N",RIGHT(B1520,5))</f>
        <v>N24041</v>
      </c>
      <c r="J1520" t="str">
        <f>C1520</f>
        <v>EU0_4550_0000</v>
      </c>
      <c r="K1520">
        <f>D1520*L1520</f>
        <v>6.6620007976540857E-2</v>
      </c>
      <c r="L1520">
        <f>IF(LEFT(B1520,1)="F",_xlfn.IFNA(VLOOKUP(CONCATENATE("F",RIGHT(B:B,5),C:C),'F &amp; N Factors'!C:M,10,FALSE),1),_xlfn.IFNA(VLOOKUP(CONCATENATE("F",RIGHT(B:B,5),C:C),'F &amp; N Factors'!C:M,11,FALSE),1))</f>
        <v>0.99930011465161228</v>
      </c>
      <c r="N1520">
        <f>SUMIFS(K:K,I:I,I:I,J:J,J:J)</f>
        <v>1.0000000050000002</v>
      </c>
      <c r="O1520" t="str">
        <f t="shared" si="71"/>
        <v/>
      </c>
    </row>
    <row r="1521" spans="1:15" x14ac:dyDescent="0.25">
      <c r="A1521">
        <v>9557</v>
      </c>
      <c r="B1521" t="s">
        <v>264</v>
      </c>
      <c r="C1521" t="s">
        <v>272</v>
      </c>
      <c r="D1521">
        <v>6.6666666999999999E-2</v>
      </c>
      <c r="E1521">
        <f t="shared" si="69"/>
        <v>1.000000005</v>
      </c>
      <c r="F1521" t="str">
        <f t="shared" si="70"/>
        <v/>
      </c>
      <c r="H1521">
        <f>A1521</f>
        <v>9557</v>
      </c>
      <c r="I1521" t="str">
        <f>CONCATENATE("N",RIGHT(B1521,5))</f>
        <v>N24041</v>
      </c>
      <c r="J1521" t="str">
        <f>C1521</f>
        <v>EU0_4550_0000</v>
      </c>
      <c r="K1521">
        <f>D1521*L1521</f>
        <v>6.6620007976540857E-2</v>
      </c>
      <c r="L1521">
        <f>IF(LEFT(B1521,1)="F",_xlfn.IFNA(VLOOKUP(CONCATENATE("F",RIGHT(B:B,5),C:C),'F &amp; N Factors'!C:M,10,FALSE),1),_xlfn.IFNA(VLOOKUP(CONCATENATE("F",RIGHT(B:B,5),C:C),'F &amp; N Factors'!C:M,11,FALSE),1))</f>
        <v>0.99930011465161228</v>
      </c>
      <c r="N1521">
        <f>SUMIFS(K:K,I:I,I:I,J:J,J:J)</f>
        <v>1.0000000050000002</v>
      </c>
      <c r="O1521" t="str">
        <f t="shared" si="71"/>
        <v/>
      </c>
    </row>
    <row r="1522" spans="1:15" x14ac:dyDescent="0.25">
      <c r="A1522">
        <v>9390</v>
      </c>
      <c r="B1522" t="s">
        <v>264</v>
      </c>
      <c r="C1522" t="s">
        <v>273</v>
      </c>
      <c r="D1522">
        <v>1</v>
      </c>
      <c r="E1522">
        <f t="shared" si="69"/>
        <v>1</v>
      </c>
      <c r="F1522" t="str">
        <f t="shared" si="70"/>
        <v/>
      </c>
      <c r="H1522">
        <f>A1522</f>
        <v>9390</v>
      </c>
      <c r="I1522" t="str">
        <f>CONCATENATE("N",RIGHT(B1522,5))</f>
        <v>N24041</v>
      </c>
      <c r="J1522" t="str">
        <f>C1522</f>
        <v>EU0_4700_0000</v>
      </c>
      <c r="K1522">
        <f>D1522*L1522</f>
        <v>1</v>
      </c>
      <c r="L1522">
        <f>IF(LEFT(B1522,1)="F",_xlfn.IFNA(VLOOKUP(CONCATENATE("F",RIGHT(B:B,5),C:C),'F &amp; N Factors'!C:M,10,FALSE),1),_xlfn.IFNA(VLOOKUP(CONCATENATE("F",RIGHT(B:B,5),C:C),'F &amp; N Factors'!C:M,11,FALSE),1))</f>
        <v>1</v>
      </c>
      <c r="N1522">
        <f>SUMIFS(K:K,I:I,I:I,J:J,J:J)</f>
        <v>1</v>
      </c>
      <c r="O1522" t="str">
        <f t="shared" si="71"/>
        <v/>
      </c>
    </row>
    <row r="1523" spans="1:15" x14ac:dyDescent="0.25">
      <c r="A1523">
        <v>9387</v>
      </c>
      <c r="B1523" t="s">
        <v>264</v>
      </c>
      <c r="C1523" t="s">
        <v>274</v>
      </c>
      <c r="D1523">
        <v>0.05</v>
      </c>
      <c r="E1523">
        <f t="shared" si="69"/>
        <v>1.0000000000000002</v>
      </c>
      <c r="F1523" t="str">
        <f t="shared" si="70"/>
        <v/>
      </c>
      <c r="H1523">
        <f>A1523</f>
        <v>9387</v>
      </c>
      <c r="I1523" t="str">
        <f>CONCATENATE("N",RIGHT(B1523,5))</f>
        <v>N24041</v>
      </c>
      <c r="J1523" t="str">
        <f>C1523</f>
        <v>EU0_4873_0000</v>
      </c>
      <c r="K1523">
        <f>D1523*L1523</f>
        <v>0.05</v>
      </c>
      <c r="L1523">
        <f>IF(LEFT(B1523,1)="F",_xlfn.IFNA(VLOOKUP(CONCATENATE("F",RIGHT(B:B,5),C:C),'F &amp; N Factors'!C:M,10,FALSE),1),_xlfn.IFNA(VLOOKUP(CONCATENATE("F",RIGHT(B:B,5),C:C),'F &amp; N Factors'!C:M,11,FALSE),1))</f>
        <v>1</v>
      </c>
      <c r="N1523">
        <f>SUMIFS(K:K,I:I,I:I,J:J,J:J)</f>
        <v>1.0000000000000002</v>
      </c>
      <c r="O1523" t="str">
        <f t="shared" si="71"/>
        <v/>
      </c>
    </row>
    <row r="1524" spans="1:15" x14ac:dyDescent="0.25">
      <c r="A1524">
        <v>9388</v>
      </c>
      <c r="B1524" t="s">
        <v>264</v>
      </c>
      <c r="C1524" t="s">
        <v>274</v>
      </c>
      <c r="D1524">
        <v>0.05</v>
      </c>
      <c r="E1524">
        <f t="shared" si="69"/>
        <v>1.0000000000000002</v>
      </c>
      <c r="F1524" t="str">
        <f t="shared" si="70"/>
        <v/>
      </c>
      <c r="H1524">
        <f>A1524</f>
        <v>9388</v>
      </c>
      <c r="I1524" t="str">
        <f>CONCATENATE("N",RIGHT(B1524,5))</f>
        <v>N24041</v>
      </c>
      <c r="J1524" t="str">
        <f>C1524</f>
        <v>EU0_4873_0000</v>
      </c>
      <c r="K1524">
        <f>D1524*L1524</f>
        <v>0.05</v>
      </c>
      <c r="L1524">
        <f>IF(LEFT(B1524,1)="F",_xlfn.IFNA(VLOOKUP(CONCATENATE("F",RIGHT(B:B,5),C:C),'F &amp; N Factors'!C:M,10,FALSE),1),_xlfn.IFNA(VLOOKUP(CONCATENATE("F",RIGHT(B:B,5),C:C),'F &amp; N Factors'!C:M,11,FALSE),1))</f>
        <v>1</v>
      </c>
      <c r="N1524">
        <f>SUMIFS(K:K,I:I,I:I,J:J,J:J)</f>
        <v>1.0000000000000002</v>
      </c>
      <c r="O1524" t="str">
        <f t="shared" si="71"/>
        <v/>
      </c>
    </row>
    <row r="1525" spans="1:15" x14ac:dyDescent="0.25">
      <c r="A1525">
        <v>9389</v>
      </c>
      <c r="B1525" t="s">
        <v>264</v>
      </c>
      <c r="C1525" t="s">
        <v>274</v>
      </c>
      <c r="D1525">
        <v>0.1</v>
      </c>
      <c r="E1525">
        <f t="shared" si="69"/>
        <v>1.0000000000000002</v>
      </c>
      <c r="F1525" t="str">
        <f t="shared" si="70"/>
        <v/>
      </c>
      <c r="H1525">
        <f>A1525</f>
        <v>9389</v>
      </c>
      <c r="I1525" t="str">
        <f>CONCATENATE("N",RIGHT(B1525,5))</f>
        <v>N24041</v>
      </c>
      <c r="J1525" t="str">
        <f>C1525</f>
        <v>EU0_4873_0000</v>
      </c>
      <c r="K1525">
        <f>D1525*L1525</f>
        <v>0.1</v>
      </c>
      <c r="L1525">
        <f>IF(LEFT(B1525,1)="F",_xlfn.IFNA(VLOOKUP(CONCATENATE("F",RIGHT(B:B,5),C:C),'F &amp; N Factors'!C:M,10,FALSE),1),_xlfn.IFNA(VLOOKUP(CONCATENATE("F",RIGHT(B:B,5),C:C),'F &amp; N Factors'!C:M,11,FALSE),1))</f>
        <v>1</v>
      </c>
      <c r="N1525">
        <f>SUMIFS(K:K,I:I,I:I,J:J,J:J)</f>
        <v>1.0000000000000002</v>
      </c>
      <c r="O1525" t="str">
        <f t="shared" si="71"/>
        <v/>
      </c>
    </row>
    <row r="1526" spans="1:15" x14ac:dyDescent="0.25">
      <c r="A1526">
        <v>9390</v>
      </c>
      <c r="B1526" t="s">
        <v>264</v>
      </c>
      <c r="C1526" t="s">
        <v>274</v>
      </c>
      <c r="D1526">
        <v>0.1</v>
      </c>
      <c r="E1526">
        <f t="shared" si="69"/>
        <v>1.0000000000000002</v>
      </c>
      <c r="F1526" t="str">
        <f t="shared" si="70"/>
        <v/>
      </c>
      <c r="H1526">
        <f>A1526</f>
        <v>9390</v>
      </c>
      <c r="I1526" t="str">
        <f>CONCATENATE("N",RIGHT(B1526,5))</f>
        <v>N24041</v>
      </c>
      <c r="J1526" t="str">
        <f>C1526</f>
        <v>EU0_4873_0000</v>
      </c>
      <c r="K1526">
        <f>D1526*L1526</f>
        <v>0.1</v>
      </c>
      <c r="L1526">
        <f>IF(LEFT(B1526,1)="F",_xlfn.IFNA(VLOOKUP(CONCATENATE("F",RIGHT(B:B,5),C:C),'F &amp; N Factors'!C:M,10,FALSE),1),_xlfn.IFNA(VLOOKUP(CONCATENATE("F",RIGHT(B:B,5),C:C),'F &amp; N Factors'!C:M,11,FALSE),1))</f>
        <v>1</v>
      </c>
      <c r="N1526">
        <f>SUMIFS(K:K,I:I,I:I,J:J,J:J)</f>
        <v>1.0000000000000002</v>
      </c>
      <c r="O1526" t="str">
        <f t="shared" si="71"/>
        <v/>
      </c>
    </row>
    <row r="1527" spans="1:15" x14ac:dyDescent="0.25">
      <c r="A1527">
        <v>9411</v>
      </c>
      <c r="B1527" t="s">
        <v>264</v>
      </c>
      <c r="C1527" t="s">
        <v>274</v>
      </c>
      <c r="D1527">
        <v>0.05</v>
      </c>
      <c r="E1527">
        <f t="shared" si="69"/>
        <v>1.0000000000000002</v>
      </c>
      <c r="F1527" t="str">
        <f t="shared" si="70"/>
        <v/>
      </c>
      <c r="H1527">
        <f>A1527</f>
        <v>9411</v>
      </c>
      <c r="I1527" t="str">
        <f>CONCATENATE("N",RIGHT(B1527,5))</f>
        <v>N24041</v>
      </c>
      <c r="J1527" t="str">
        <f>C1527</f>
        <v>EU0_4873_0000</v>
      </c>
      <c r="K1527">
        <f>D1527*L1527</f>
        <v>0.05</v>
      </c>
      <c r="L1527">
        <f>IF(LEFT(B1527,1)="F",_xlfn.IFNA(VLOOKUP(CONCATENATE("F",RIGHT(B:B,5),C:C),'F &amp; N Factors'!C:M,10,FALSE),1),_xlfn.IFNA(VLOOKUP(CONCATENATE("F",RIGHT(B:B,5),C:C),'F &amp; N Factors'!C:M,11,FALSE),1))</f>
        <v>1</v>
      </c>
      <c r="N1527">
        <f>SUMIFS(K:K,I:I,I:I,J:J,J:J)</f>
        <v>1.0000000000000002</v>
      </c>
      <c r="O1527" t="str">
        <f t="shared" si="71"/>
        <v/>
      </c>
    </row>
    <row r="1528" spans="1:15" x14ac:dyDescent="0.25">
      <c r="A1528">
        <v>9412</v>
      </c>
      <c r="B1528" t="s">
        <v>264</v>
      </c>
      <c r="C1528" t="s">
        <v>274</v>
      </c>
      <c r="D1528">
        <v>0.15</v>
      </c>
      <c r="E1528">
        <f t="shared" si="69"/>
        <v>1.0000000000000002</v>
      </c>
      <c r="F1528" t="str">
        <f t="shared" si="70"/>
        <v/>
      </c>
      <c r="H1528">
        <f>A1528</f>
        <v>9412</v>
      </c>
      <c r="I1528" t="str">
        <f>CONCATENATE("N",RIGHT(B1528,5))</f>
        <v>N24041</v>
      </c>
      <c r="J1528" t="str">
        <f>C1528</f>
        <v>EU0_4873_0000</v>
      </c>
      <c r="K1528">
        <f>D1528*L1528</f>
        <v>0.15</v>
      </c>
      <c r="L1528">
        <f>IF(LEFT(B1528,1)="F",_xlfn.IFNA(VLOOKUP(CONCATENATE("F",RIGHT(B:B,5),C:C),'F &amp; N Factors'!C:M,10,FALSE),1),_xlfn.IFNA(VLOOKUP(CONCATENATE("F",RIGHT(B:B,5),C:C),'F &amp; N Factors'!C:M,11,FALSE),1))</f>
        <v>1</v>
      </c>
      <c r="N1528">
        <f>SUMIFS(K:K,I:I,I:I,J:J,J:J)</f>
        <v>1.0000000000000002</v>
      </c>
      <c r="O1528" t="str">
        <f t="shared" si="71"/>
        <v/>
      </c>
    </row>
    <row r="1529" spans="1:15" x14ac:dyDescent="0.25">
      <c r="A1529">
        <v>9433</v>
      </c>
      <c r="B1529" t="s">
        <v>264</v>
      </c>
      <c r="C1529" t="s">
        <v>274</v>
      </c>
      <c r="D1529">
        <v>0.05</v>
      </c>
      <c r="E1529">
        <f t="shared" si="69"/>
        <v>1.0000000000000002</v>
      </c>
      <c r="F1529" t="str">
        <f t="shared" si="70"/>
        <v/>
      </c>
      <c r="H1529">
        <f>A1529</f>
        <v>9433</v>
      </c>
      <c r="I1529" t="str">
        <f>CONCATENATE("N",RIGHT(B1529,5))</f>
        <v>N24041</v>
      </c>
      <c r="J1529" t="str">
        <f>C1529</f>
        <v>EU0_4873_0000</v>
      </c>
      <c r="K1529">
        <f>D1529*L1529</f>
        <v>0.05</v>
      </c>
      <c r="L1529">
        <f>IF(LEFT(B1529,1)="F",_xlfn.IFNA(VLOOKUP(CONCATENATE("F",RIGHT(B:B,5),C:C),'F &amp; N Factors'!C:M,10,FALSE),1),_xlfn.IFNA(VLOOKUP(CONCATENATE("F",RIGHT(B:B,5),C:C),'F &amp; N Factors'!C:M,11,FALSE),1))</f>
        <v>1</v>
      </c>
      <c r="N1529">
        <f>SUMIFS(K:K,I:I,I:I,J:J,J:J)</f>
        <v>1.0000000000000002</v>
      </c>
      <c r="O1529" t="str">
        <f t="shared" si="71"/>
        <v/>
      </c>
    </row>
    <row r="1530" spans="1:15" x14ac:dyDescent="0.25">
      <c r="A1530">
        <v>9434</v>
      </c>
      <c r="B1530" t="s">
        <v>264</v>
      </c>
      <c r="C1530" t="s">
        <v>274</v>
      </c>
      <c r="D1530">
        <v>0.05</v>
      </c>
      <c r="E1530">
        <f t="shared" si="69"/>
        <v>1.0000000000000002</v>
      </c>
      <c r="F1530" t="str">
        <f t="shared" si="70"/>
        <v/>
      </c>
      <c r="H1530">
        <f>A1530</f>
        <v>9434</v>
      </c>
      <c r="I1530" t="str">
        <f>CONCATENATE("N",RIGHT(B1530,5))</f>
        <v>N24041</v>
      </c>
      <c r="J1530" t="str">
        <f>C1530</f>
        <v>EU0_4873_0000</v>
      </c>
      <c r="K1530">
        <f>D1530*L1530</f>
        <v>0.05</v>
      </c>
      <c r="L1530">
        <f>IF(LEFT(B1530,1)="F",_xlfn.IFNA(VLOOKUP(CONCATENATE("F",RIGHT(B:B,5),C:C),'F &amp; N Factors'!C:M,10,FALSE),1),_xlfn.IFNA(VLOOKUP(CONCATENATE("F",RIGHT(B:B,5),C:C),'F &amp; N Factors'!C:M,11,FALSE),1))</f>
        <v>1</v>
      </c>
      <c r="N1530">
        <f>SUMIFS(K:K,I:I,I:I,J:J,J:J)</f>
        <v>1.0000000000000002</v>
      </c>
      <c r="O1530" t="str">
        <f t="shared" si="71"/>
        <v/>
      </c>
    </row>
    <row r="1531" spans="1:15" x14ac:dyDescent="0.25">
      <c r="A1531">
        <v>9454</v>
      </c>
      <c r="B1531" t="s">
        <v>264</v>
      </c>
      <c r="C1531" t="s">
        <v>274</v>
      </c>
      <c r="D1531">
        <v>0.05</v>
      </c>
      <c r="E1531">
        <f t="shared" si="69"/>
        <v>1.0000000000000002</v>
      </c>
      <c r="F1531" t="str">
        <f t="shared" si="70"/>
        <v/>
      </c>
      <c r="H1531">
        <f>A1531</f>
        <v>9454</v>
      </c>
      <c r="I1531" t="str">
        <f>CONCATENATE("N",RIGHT(B1531,5))</f>
        <v>N24041</v>
      </c>
      <c r="J1531" t="str">
        <f>C1531</f>
        <v>EU0_4873_0000</v>
      </c>
      <c r="K1531">
        <f>D1531*L1531</f>
        <v>0.05</v>
      </c>
      <c r="L1531">
        <f>IF(LEFT(B1531,1)="F",_xlfn.IFNA(VLOOKUP(CONCATENATE("F",RIGHT(B:B,5),C:C),'F &amp; N Factors'!C:M,10,FALSE),1),_xlfn.IFNA(VLOOKUP(CONCATENATE("F",RIGHT(B:B,5),C:C),'F &amp; N Factors'!C:M,11,FALSE),1))</f>
        <v>1</v>
      </c>
      <c r="N1531">
        <f>SUMIFS(K:K,I:I,I:I,J:J,J:J)</f>
        <v>1.0000000000000002</v>
      </c>
      <c r="O1531" t="str">
        <f t="shared" si="71"/>
        <v/>
      </c>
    </row>
    <row r="1532" spans="1:15" x14ac:dyDescent="0.25">
      <c r="A1532">
        <v>9455</v>
      </c>
      <c r="B1532" t="s">
        <v>264</v>
      </c>
      <c r="C1532" t="s">
        <v>274</v>
      </c>
      <c r="D1532">
        <v>0.15</v>
      </c>
      <c r="E1532">
        <f t="shared" si="69"/>
        <v>1.0000000000000002</v>
      </c>
      <c r="F1532" t="str">
        <f t="shared" si="70"/>
        <v/>
      </c>
      <c r="H1532">
        <f>A1532</f>
        <v>9455</v>
      </c>
      <c r="I1532" t="str">
        <f>CONCATENATE("N",RIGHT(B1532,5))</f>
        <v>N24041</v>
      </c>
      <c r="J1532" t="str">
        <f>C1532</f>
        <v>EU0_4873_0000</v>
      </c>
      <c r="K1532">
        <f>D1532*L1532</f>
        <v>0.15</v>
      </c>
      <c r="L1532">
        <f>IF(LEFT(B1532,1)="F",_xlfn.IFNA(VLOOKUP(CONCATENATE("F",RIGHT(B:B,5),C:C),'F &amp; N Factors'!C:M,10,FALSE),1),_xlfn.IFNA(VLOOKUP(CONCATENATE("F",RIGHT(B:B,5),C:C),'F &amp; N Factors'!C:M,11,FALSE),1))</f>
        <v>1</v>
      </c>
      <c r="N1532">
        <f>SUMIFS(K:K,I:I,I:I,J:J,J:J)</f>
        <v>1.0000000000000002</v>
      </c>
      <c r="O1532" t="str">
        <f t="shared" si="71"/>
        <v/>
      </c>
    </row>
    <row r="1533" spans="1:15" x14ac:dyDescent="0.25">
      <c r="A1533">
        <v>9477</v>
      </c>
      <c r="B1533" t="s">
        <v>264</v>
      </c>
      <c r="C1533" t="s">
        <v>274</v>
      </c>
      <c r="D1533">
        <v>0.05</v>
      </c>
      <c r="E1533">
        <f t="shared" si="69"/>
        <v>1.0000000000000002</v>
      </c>
      <c r="F1533" t="str">
        <f t="shared" si="70"/>
        <v/>
      </c>
      <c r="H1533">
        <f>A1533</f>
        <v>9477</v>
      </c>
      <c r="I1533" t="str">
        <f>CONCATENATE("N",RIGHT(B1533,5))</f>
        <v>N24041</v>
      </c>
      <c r="J1533" t="str">
        <f>C1533</f>
        <v>EU0_4873_0000</v>
      </c>
      <c r="K1533">
        <f>D1533*L1533</f>
        <v>0.05</v>
      </c>
      <c r="L1533">
        <f>IF(LEFT(B1533,1)="F",_xlfn.IFNA(VLOOKUP(CONCATENATE("F",RIGHT(B:B,5),C:C),'F &amp; N Factors'!C:M,10,FALSE),1),_xlfn.IFNA(VLOOKUP(CONCATENATE("F",RIGHT(B:B,5),C:C),'F &amp; N Factors'!C:M,11,FALSE),1))</f>
        <v>1</v>
      </c>
      <c r="N1533">
        <f>SUMIFS(K:K,I:I,I:I,J:J,J:J)</f>
        <v>1.0000000000000002</v>
      </c>
      <c r="O1533" t="str">
        <f t="shared" si="71"/>
        <v/>
      </c>
    </row>
    <row r="1534" spans="1:15" x14ac:dyDescent="0.25">
      <c r="A1534">
        <v>9479</v>
      </c>
      <c r="B1534" t="s">
        <v>264</v>
      </c>
      <c r="C1534" t="s">
        <v>274</v>
      </c>
      <c r="D1534">
        <v>0.05</v>
      </c>
      <c r="E1534">
        <f t="shared" si="69"/>
        <v>1.0000000000000002</v>
      </c>
      <c r="F1534" t="str">
        <f t="shared" si="70"/>
        <v/>
      </c>
      <c r="H1534">
        <f>A1534</f>
        <v>9479</v>
      </c>
      <c r="I1534" t="str">
        <f>CONCATENATE("N",RIGHT(B1534,5))</f>
        <v>N24041</v>
      </c>
      <c r="J1534" t="str">
        <f>C1534</f>
        <v>EU0_4873_0000</v>
      </c>
      <c r="K1534">
        <f>D1534*L1534</f>
        <v>0.05</v>
      </c>
      <c r="L1534">
        <f>IF(LEFT(B1534,1)="F",_xlfn.IFNA(VLOOKUP(CONCATENATE("F",RIGHT(B:B,5),C:C),'F &amp; N Factors'!C:M,10,FALSE),1),_xlfn.IFNA(VLOOKUP(CONCATENATE("F",RIGHT(B:B,5),C:C),'F &amp; N Factors'!C:M,11,FALSE),1))</f>
        <v>1</v>
      </c>
      <c r="N1534">
        <f>SUMIFS(K:K,I:I,I:I,J:J,J:J)</f>
        <v>1.0000000000000002</v>
      </c>
      <c r="O1534" t="str">
        <f t="shared" si="71"/>
        <v/>
      </c>
    </row>
    <row r="1535" spans="1:15" x14ac:dyDescent="0.25">
      <c r="A1535">
        <v>9509</v>
      </c>
      <c r="B1535" t="s">
        <v>264</v>
      </c>
      <c r="C1535" t="s">
        <v>274</v>
      </c>
      <c r="D1535">
        <v>0.05</v>
      </c>
      <c r="E1535">
        <f t="shared" si="69"/>
        <v>1.0000000000000002</v>
      </c>
      <c r="F1535" t="str">
        <f t="shared" si="70"/>
        <v/>
      </c>
      <c r="H1535">
        <f>A1535</f>
        <v>9509</v>
      </c>
      <c r="I1535" t="str">
        <f>CONCATENATE("N",RIGHT(B1535,5))</f>
        <v>N24041</v>
      </c>
      <c r="J1535" t="str">
        <f>C1535</f>
        <v>EU0_4873_0000</v>
      </c>
      <c r="K1535">
        <f>D1535*L1535</f>
        <v>0.05</v>
      </c>
      <c r="L1535">
        <f>IF(LEFT(B1535,1)="F",_xlfn.IFNA(VLOOKUP(CONCATENATE("F",RIGHT(B:B,5),C:C),'F &amp; N Factors'!C:M,10,FALSE),1),_xlfn.IFNA(VLOOKUP(CONCATENATE("F",RIGHT(B:B,5),C:C),'F &amp; N Factors'!C:M,11,FALSE),1))</f>
        <v>1</v>
      </c>
      <c r="N1535">
        <f>SUMIFS(K:K,I:I,I:I,J:J,J:J)</f>
        <v>1.0000000000000002</v>
      </c>
      <c r="O1535" t="str">
        <f t="shared" si="71"/>
        <v/>
      </c>
    </row>
    <row r="1536" spans="1:15" x14ac:dyDescent="0.25">
      <c r="A1536">
        <v>9536</v>
      </c>
      <c r="B1536" t="s">
        <v>264</v>
      </c>
      <c r="C1536" t="s">
        <v>274</v>
      </c>
      <c r="D1536">
        <v>0.05</v>
      </c>
      <c r="E1536">
        <f t="shared" si="69"/>
        <v>1.0000000000000002</v>
      </c>
      <c r="F1536" t="str">
        <f t="shared" si="70"/>
        <v/>
      </c>
      <c r="H1536">
        <f>A1536</f>
        <v>9536</v>
      </c>
      <c r="I1536" t="str">
        <f>CONCATENATE("N",RIGHT(B1536,5))</f>
        <v>N24041</v>
      </c>
      <c r="J1536" t="str">
        <f>C1536</f>
        <v>EU0_4873_0000</v>
      </c>
      <c r="K1536">
        <f>D1536*L1536</f>
        <v>0.05</v>
      </c>
      <c r="L1536">
        <f>IF(LEFT(B1536,1)="F",_xlfn.IFNA(VLOOKUP(CONCATENATE("F",RIGHT(B:B,5),C:C),'F &amp; N Factors'!C:M,10,FALSE),1),_xlfn.IFNA(VLOOKUP(CONCATENATE("F",RIGHT(B:B,5),C:C),'F &amp; N Factors'!C:M,11,FALSE),1))</f>
        <v>1</v>
      </c>
      <c r="N1536">
        <f>SUMIFS(K:K,I:I,I:I,J:J,J:J)</f>
        <v>1.0000000000000002</v>
      </c>
      <c r="O1536" t="str">
        <f t="shared" si="71"/>
        <v/>
      </c>
    </row>
    <row r="1537" spans="1:15" x14ac:dyDescent="0.25">
      <c r="A1537">
        <v>7887</v>
      </c>
      <c r="B1537" t="s">
        <v>275</v>
      </c>
      <c r="C1537" t="s">
        <v>143</v>
      </c>
      <c r="D1537">
        <v>0.5</v>
      </c>
      <c r="E1537">
        <f t="shared" si="69"/>
        <v>1</v>
      </c>
      <c r="F1537" t="str">
        <f t="shared" si="70"/>
        <v/>
      </c>
      <c r="H1537">
        <f>A1537</f>
        <v>7887</v>
      </c>
      <c r="I1537" t="str">
        <f>CONCATENATE("N",RIGHT(B1537,5))</f>
        <v>N24045</v>
      </c>
      <c r="J1537" t="str">
        <f>C1537</f>
        <v>EL0_4593_0000</v>
      </c>
      <c r="K1537">
        <f>D1537*L1537</f>
        <v>0.5</v>
      </c>
      <c r="L1537">
        <f>IF(LEFT(B1537,1)="F",_xlfn.IFNA(VLOOKUP(CONCATENATE("F",RIGHT(B:B,5),C:C),'F &amp; N Factors'!C:M,10,FALSE),1),_xlfn.IFNA(VLOOKUP(CONCATENATE("F",RIGHT(B:B,5),C:C),'F &amp; N Factors'!C:M,11,FALSE),1))</f>
        <v>1</v>
      </c>
      <c r="N1537">
        <f>SUMIFS(K:K,I:I,I:I,J:J,J:J)</f>
        <v>1</v>
      </c>
      <c r="O1537" t="str">
        <f t="shared" si="71"/>
        <v/>
      </c>
    </row>
    <row r="1538" spans="1:15" x14ac:dyDescent="0.25">
      <c r="A1538">
        <v>7963</v>
      </c>
      <c r="B1538" t="s">
        <v>275</v>
      </c>
      <c r="C1538" t="s">
        <v>143</v>
      </c>
      <c r="D1538">
        <v>0.5</v>
      </c>
      <c r="E1538">
        <f t="shared" si="69"/>
        <v>1</v>
      </c>
      <c r="F1538" t="str">
        <f t="shared" si="70"/>
        <v/>
      </c>
      <c r="H1538">
        <f>A1538</f>
        <v>7963</v>
      </c>
      <c r="I1538" t="str">
        <f>CONCATENATE("N",RIGHT(B1538,5))</f>
        <v>N24045</v>
      </c>
      <c r="J1538" t="str">
        <f>C1538</f>
        <v>EL0_4593_0000</v>
      </c>
      <c r="K1538">
        <f>D1538*L1538</f>
        <v>0.5</v>
      </c>
      <c r="L1538">
        <f>IF(LEFT(B1538,1)="F",_xlfn.IFNA(VLOOKUP(CONCATENATE("F",RIGHT(B:B,5),C:C),'F &amp; N Factors'!C:M,10,FALSE),1),_xlfn.IFNA(VLOOKUP(CONCATENATE("F",RIGHT(B:B,5),C:C),'F &amp; N Factors'!C:M,11,FALSE),1))</f>
        <v>1</v>
      </c>
      <c r="N1538">
        <f>SUMIFS(K:K,I:I,I:I,J:J,J:J)</f>
        <v>1</v>
      </c>
      <c r="O1538" t="str">
        <f t="shared" si="71"/>
        <v/>
      </c>
    </row>
    <row r="1539" spans="1:15" x14ac:dyDescent="0.25">
      <c r="A1539">
        <v>8055</v>
      </c>
      <c r="B1539" t="s">
        <v>275</v>
      </c>
      <c r="C1539" t="s">
        <v>16</v>
      </c>
      <c r="D1539">
        <v>1</v>
      </c>
      <c r="E1539">
        <f t="shared" ref="E1539:E1602" si="72">SUMIFS(D:D,B:B,B:B,C:C,C:C)</f>
        <v>1</v>
      </c>
      <c r="F1539" t="str">
        <f t="shared" ref="F1539:F1602" si="73">IF(ABS(E1539-1)&gt;0.001,1,"")</f>
        <v/>
      </c>
      <c r="H1539">
        <f>A1539</f>
        <v>8055</v>
      </c>
      <c r="I1539" t="str">
        <f>CONCATENATE("N",RIGHT(B1539,5))</f>
        <v>N24045</v>
      </c>
      <c r="J1539" t="str">
        <f>C1539</f>
        <v>EL0_4594_0000</v>
      </c>
      <c r="K1539">
        <f>D1539*L1539</f>
        <v>1</v>
      </c>
      <c r="L1539">
        <f>IF(LEFT(B1539,1)="F",_xlfn.IFNA(VLOOKUP(CONCATENATE("F",RIGHT(B:B,5),C:C),'F &amp; N Factors'!C:M,10,FALSE),1),_xlfn.IFNA(VLOOKUP(CONCATENATE("F",RIGHT(B:B,5),C:C),'F &amp; N Factors'!C:M,11,FALSE),1))</f>
        <v>1</v>
      </c>
      <c r="N1539">
        <f>SUMIFS(K:K,I:I,I:I,J:J,J:J)</f>
        <v>1</v>
      </c>
      <c r="O1539" t="str">
        <f t="shared" ref="O1539:O1602" si="74">IF(ABS(N1539-1)&gt;0.001,1,"")</f>
        <v/>
      </c>
    </row>
    <row r="1540" spans="1:15" x14ac:dyDescent="0.25">
      <c r="A1540">
        <v>7818</v>
      </c>
      <c r="B1540" t="s">
        <v>275</v>
      </c>
      <c r="C1540" t="s">
        <v>276</v>
      </c>
      <c r="D1540">
        <v>1</v>
      </c>
      <c r="E1540">
        <f t="shared" si="72"/>
        <v>1</v>
      </c>
      <c r="F1540" t="str">
        <f t="shared" si="73"/>
        <v/>
      </c>
      <c r="H1540">
        <f>A1540</f>
        <v>7818</v>
      </c>
      <c r="I1540" t="str">
        <f>CONCATENATE("N",RIGHT(B1540,5))</f>
        <v>N24045</v>
      </c>
      <c r="J1540" t="str">
        <f>C1540</f>
        <v>EL0_4595_0000</v>
      </c>
      <c r="K1540">
        <f>D1540*L1540</f>
        <v>1</v>
      </c>
      <c r="L1540">
        <f>IF(LEFT(B1540,1)="F",_xlfn.IFNA(VLOOKUP(CONCATENATE("F",RIGHT(B:B,5),C:C),'F &amp; N Factors'!C:M,10,FALSE),1),_xlfn.IFNA(VLOOKUP(CONCATENATE("F",RIGHT(B:B,5),C:C),'F &amp; N Factors'!C:M,11,FALSE),1))</f>
        <v>1</v>
      </c>
      <c r="N1540">
        <f>SUMIFS(K:K,I:I,I:I,J:J,J:J)</f>
        <v>1</v>
      </c>
      <c r="O1540" t="str">
        <f t="shared" si="74"/>
        <v/>
      </c>
    </row>
    <row r="1541" spans="1:15" x14ac:dyDescent="0.25">
      <c r="A1541">
        <v>7742</v>
      </c>
      <c r="B1541" t="s">
        <v>275</v>
      </c>
      <c r="C1541" t="s">
        <v>277</v>
      </c>
      <c r="D1541">
        <v>1</v>
      </c>
      <c r="E1541">
        <f t="shared" si="72"/>
        <v>1</v>
      </c>
      <c r="F1541" t="str">
        <f t="shared" si="73"/>
        <v/>
      </c>
      <c r="H1541">
        <f>A1541</f>
        <v>7742</v>
      </c>
      <c r="I1541" t="str">
        <f>CONCATENATE("N",RIGHT(B1541,5))</f>
        <v>N24045</v>
      </c>
      <c r="J1541" t="str">
        <f>C1541</f>
        <v>EL0_4596_0000</v>
      </c>
      <c r="K1541">
        <f>D1541*L1541</f>
        <v>1</v>
      </c>
      <c r="L1541">
        <f>IF(LEFT(B1541,1)="F",_xlfn.IFNA(VLOOKUP(CONCATENATE("F",RIGHT(B:B,5),C:C),'F &amp; N Factors'!C:M,10,FALSE),1),_xlfn.IFNA(VLOOKUP(CONCATENATE("F",RIGHT(B:B,5),C:C),'F &amp; N Factors'!C:M,11,FALSE),1))</f>
        <v>1</v>
      </c>
      <c r="N1541">
        <f>SUMIFS(K:K,I:I,I:I,J:J,J:J)</f>
        <v>1</v>
      </c>
      <c r="O1541" t="str">
        <f t="shared" si="74"/>
        <v/>
      </c>
    </row>
    <row r="1542" spans="1:15" x14ac:dyDescent="0.25">
      <c r="A1542">
        <v>8055</v>
      </c>
      <c r="B1542" t="s">
        <v>275</v>
      </c>
      <c r="C1542" t="s">
        <v>17</v>
      </c>
      <c r="D1542">
        <v>0.5</v>
      </c>
      <c r="E1542">
        <f t="shared" si="72"/>
        <v>1</v>
      </c>
      <c r="F1542" t="str">
        <f t="shared" si="73"/>
        <v/>
      </c>
      <c r="H1542">
        <f>A1542</f>
        <v>8055</v>
      </c>
      <c r="I1542" t="str">
        <f>CONCATENATE("N",RIGHT(B1542,5))</f>
        <v>N24045</v>
      </c>
      <c r="J1542" t="str">
        <f>C1542</f>
        <v>EL0_4597_0000</v>
      </c>
      <c r="K1542">
        <f>D1542*L1542</f>
        <v>0.5</v>
      </c>
      <c r="L1542">
        <f>IF(LEFT(B1542,1)="F",_xlfn.IFNA(VLOOKUP(CONCATENATE("F",RIGHT(B:B,5),C:C),'F &amp; N Factors'!C:M,10,FALSE),1),_xlfn.IFNA(VLOOKUP(CONCATENATE("F",RIGHT(B:B,5),C:C),'F &amp; N Factors'!C:M,11,FALSE),1))</f>
        <v>1</v>
      </c>
      <c r="N1542">
        <f>SUMIFS(K:K,I:I,I:I,J:J,J:J)</f>
        <v>1</v>
      </c>
      <c r="O1542" t="str">
        <f t="shared" si="74"/>
        <v/>
      </c>
    </row>
    <row r="1543" spans="1:15" x14ac:dyDescent="0.25">
      <c r="A1543">
        <v>8125</v>
      </c>
      <c r="B1543" t="s">
        <v>275</v>
      </c>
      <c r="C1543" t="s">
        <v>17</v>
      </c>
      <c r="D1543">
        <v>0.5</v>
      </c>
      <c r="E1543">
        <f t="shared" si="72"/>
        <v>1</v>
      </c>
      <c r="F1543" t="str">
        <f t="shared" si="73"/>
        <v/>
      </c>
      <c r="H1543">
        <f>A1543</f>
        <v>8125</v>
      </c>
      <c r="I1543" t="str">
        <f>CONCATENATE("N",RIGHT(B1543,5))</f>
        <v>N24045</v>
      </c>
      <c r="J1543" t="str">
        <f>C1543</f>
        <v>EL0_4597_0000</v>
      </c>
      <c r="K1543">
        <f>D1543*L1543</f>
        <v>0.5</v>
      </c>
      <c r="L1543">
        <f>IF(LEFT(B1543,1)="F",_xlfn.IFNA(VLOOKUP(CONCATENATE("F",RIGHT(B:B,5),C:C),'F &amp; N Factors'!C:M,10,FALSE),1),_xlfn.IFNA(VLOOKUP(CONCATENATE("F",RIGHT(B:B,5),C:C),'F &amp; N Factors'!C:M,11,FALSE),1))</f>
        <v>1</v>
      </c>
      <c r="N1543">
        <f>SUMIFS(K:K,I:I,I:I,J:J,J:J)</f>
        <v>1</v>
      </c>
      <c r="O1543" t="str">
        <f t="shared" si="74"/>
        <v/>
      </c>
    </row>
    <row r="1544" spans="1:15" x14ac:dyDescent="0.25">
      <c r="A1544">
        <v>7611</v>
      </c>
      <c r="B1544" t="s">
        <v>275</v>
      </c>
      <c r="C1544" t="s">
        <v>144</v>
      </c>
      <c r="D1544">
        <v>0.16666666699999999</v>
      </c>
      <c r="E1544">
        <f t="shared" si="72"/>
        <v>1.0000000019999999</v>
      </c>
      <c r="F1544" t="str">
        <f t="shared" si="73"/>
        <v/>
      </c>
      <c r="H1544">
        <f>A1544</f>
        <v>7611</v>
      </c>
      <c r="I1544" t="str">
        <f>CONCATENATE("N",RIGHT(B1544,5))</f>
        <v>N24045</v>
      </c>
      <c r="J1544" t="str">
        <f>C1544</f>
        <v>EL0_4598_0000</v>
      </c>
      <c r="K1544">
        <f>D1544*L1544</f>
        <v>0.16666666699999999</v>
      </c>
      <c r="L1544">
        <f>IF(LEFT(B1544,1)="F",_xlfn.IFNA(VLOOKUP(CONCATENATE("F",RIGHT(B:B,5),C:C),'F &amp; N Factors'!C:M,10,FALSE),1),_xlfn.IFNA(VLOOKUP(CONCATENATE("F",RIGHT(B:B,5),C:C),'F &amp; N Factors'!C:M,11,FALSE),1))</f>
        <v>1</v>
      </c>
      <c r="N1544">
        <f>SUMIFS(K:K,I:I,I:I,J:J,J:J)</f>
        <v>1.0000000019999999</v>
      </c>
      <c r="O1544" t="str">
        <f t="shared" si="74"/>
        <v/>
      </c>
    </row>
    <row r="1545" spans="1:15" x14ac:dyDescent="0.25">
      <c r="A1545">
        <v>7657</v>
      </c>
      <c r="B1545" t="s">
        <v>275</v>
      </c>
      <c r="C1545" t="s">
        <v>144</v>
      </c>
      <c r="D1545">
        <v>0.16666666699999999</v>
      </c>
      <c r="E1545">
        <f t="shared" si="72"/>
        <v>1.0000000019999999</v>
      </c>
      <c r="F1545" t="str">
        <f t="shared" si="73"/>
        <v/>
      </c>
      <c r="H1545">
        <f>A1545</f>
        <v>7657</v>
      </c>
      <c r="I1545" t="str">
        <f>CONCATENATE("N",RIGHT(B1545,5))</f>
        <v>N24045</v>
      </c>
      <c r="J1545" t="str">
        <f>C1545</f>
        <v>EL0_4598_0000</v>
      </c>
      <c r="K1545">
        <f>D1545*L1545</f>
        <v>0.16666666699999999</v>
      </c>
      <c r="L1545">
        <f>IF(LEFT(B1545,1)="F",_xlfn.IFNA(VLOOKUP(CONCATENATE("F",RIGHT(B:B,5),C:C),'F &amp; N Factors'!C:M,10,FALSE),1),_xlfn.IFNA(VLOOKUP(CONCATENATE("F",RIGHT(B:B,5),C:C),'F &amp; N Factors'!C:M,11,FALSE),1))</f>
        <v>1</v>
      </c>
      <c r="N1545">
        <f>SUMIFS(K:K,I:I,I:I,J:J,J:J)</f>
        <v>1.0000000019999999</v>
      </c>
      <c r="O1545" t="str">
        <f t="shared" si="74"/>
        <v/>
      </c>
    </row>
    <row r="1546" spans="1:15" x14ac:dyDescent="0.25">
      <c r="A1546">
        <v>7700</v>
      </c>
      <c r="B1546" t="s">
        <v>275</v>
      </c>
      <c r="C1546" t="s">
        <v>144</v>
      </c>
      <c r="D1546">
        <v>0.16666666699999999</v>
      </c>
      <c r="E1546">
        <f t="shared" si="72"/>
        <v>1.0000000019999999</v>
      </c>
      <c r="F1546" t="str">
        <f t="shared" si="73"/>
        <v/>
      </c>
      <c r="H1546">
        <f>A1546</f>
        <v>7700</v>
      </c>
      <c r="I1546" t="str">
        <f>CONCATENATE("N",RIGHT(B1546,5))</f>
        <v>N24045</v>
      </c>
      <c r="J1546" t="str">
        <f>C1546</f>
        <v>EL0_4598_0000</v>
      </c>
      <c r="K1546">
        <f>D1546*L1546</f>
        <v>0.16666666699999999</v>
      </c>
      <c r="L1546">
        <f>IF(LEFT(B1546,1)="F",_xlfn.IFNA(VLOOKUP(CONCATENATE("F",RIGHT(B:B,5),C:C),'F &amp; N Factors'!C:M,10,FALSE),1),_xlfn.IFNA(VLOOKUP(CONCATENATE("F",RIGHT(B:B,5),C:C),'F &amp; N Factors'!C:M,11,FALSE),1))</f>
        <v>1</v>
      </c>
      <c r="N1546">
        <f>SUMIFS(K:K,I:I,I:I,J:J,J:J)</f>
        <v>1.0000000019999999</v>
      </c>
      <c r="O1546" t="str">
        <f t="shared" si="74"/>
        <v/>
      </c>
    </row>
    <row r="1547" spans="1:15" x14ac:dyDescent="0.25">
      <c r="A1547">
        <v>7742</v>
      </c>
      <c r="B1547" t="s">
        <v>275</v>
      </c>
      <c r="C1547" t="s">
        <v>144</v>
      </c>
      <c r="D1547">
        <v>0.16666666699999999</v>
      </c>
      <c r="E1547">
        <f t="shared" si="72"/>
        <v>1.0000000019999999</v>
      </c>
      <c r="F1547" t="str">
        <f t="shared" si="73"/>
        <v/>
      </c>
      <c r="H1547">
        <f>A1547</f>
        <v>7742</v>
      </c>
      <c r="I1547" t="str">
        <f>CONCATENATE("N",RIGHT(B1547,5))</f>
        <v>N24045</v>
      </c>
      <c r="J1547" t="str">
        <f>C1547</f>
        <v>EL0_4598_0000</v>
      </c>
      <c r="K1547">
        <f>D1547*L1547</f>
        <v>0.16666666699999999</v>
      </c>
      <c r="L1547">
        <f>IF(LEFT(B1547,1)="F",_xlfn.IFNA(VLOOKUP(CONCATENATE("F",RIGHT(B:B,5),C:C),'F &amp; N Factors'!C:M,10,FALSE),1),_xlfn.IFNA(VLOOKUP(CONCATENATE("F",RIGHT(B:B,5),C:C),'F &amp; N Factors'!C:M,11,FALSE),1))</f>
        <v>1</v>
      </c>
      <c r="N1547">
        <f>SUMIFS(K:K,I:I,I:I,J:J,J:J)</f>
        <v>1.0000000019999999</v>
      </c>
      <c r="O1547" t="str">
        <f t="shared" si="74"/>
        <v/>
      </c>
    </row>
    <row r="1548" spans="1:15" x14ac:dyDescent="0.25">
      <c r="A1548">
        <v>7781</v>
      </c>
      <c r="B1548" t="s">
        <v>275</v>
      </c>
      <c r="C1548" t="s">
        <v>144</v>
      </c>
      <c r="D1548">
        <v>0.16666666699999999</v>
      </c>
      <c r="E1548">
        <f t="shared" si="72"/>
        <v>1.0000000019999999</v>
      </c>
      <c r="F1548" t="str">
        <f t="shared" si="73"/>
        <v/>
      </c>
      <c r="H1548">
        <f>A1548</f>
        <v>7781</v>
      </c>
      <c r="I1548" t="str">
        <f>CONCATENATE("N",RIGHT(B1548,5))</f>
        <v>N24045</v>
      </c>
      <c r="J1548" t="str">
        <f>C1548</f>
        <v>EL0_4598_0000</v>
      </c>
      <c r="K1548">
        <f>D1548*L1548</f>
        <v>0.16666666699999999</v>
      </c>
      <c r="L1548">
        <f>IF(LEFT(B1548,1)="F",_xlfn.IFNA(VLOOKUP(CONCATENATE("F",RIGHT(B:B,5),C:C),'F &amp; N Factors'!C:M,10,FALSE),1),_xlfn.IFNA(VLOOKUP(CONCATENATE("F",RIGHT(B:B,5),C:C),'F &amp; N Factors'!C:M,11,FALSE),1))</f>
        <v>1</v>
      </c>
      <c r="N1548">
        <f>SUMIFS(K:K,I:I,I:I,J:J,J:J)</f>
        <v>1.0000000019999999</v>
      </c>
      <c r="O1548" t="str">
        <f t="shared" si="74"/>
        <v/>
      </c>
    </row>
    <row r="1549" spans="1:15" x14ac:dyDescent="0.25">
      <c r="A1549">
        <v>7818</v>
      </c>
      <c r="B1549" t="s">
        <v>275</v>
      </c>
      <c r="C1549" t="s">
        <v>144</v>
      </c>
      <c r="D1549">
        <v>0.16666666699999999</v>
      </c>
      <c r="E1549">
        <f t="shared" si="72"/>
        <v>1.0000000019999999</v>
      </c>
      <c r="F1549" t="str">
        <f t="shared" si="73"/>
        <v/>
      </c>
      <c r="H1549">
        <f>A1549</f>
        <v>7818</v>
      </c>
      <c r="I1549" t="str">
        <f>CONCATENATE("N",RIGHT(B1549,5))</f>
        <v>N24045</v>
      </c>
      <c r="J1549" t="str">
        <f>C1549</f>
        <v>EL0_4598_0000</v>
      </c>
      <c r="K1549">
        <f>D1549*L1549</f>
        <v>0.16666666699999999</v>
      </c>
      <c r="L1549">
        <f>IF(LEFT(B1549,1)="F",_xlfn.IFNA(VLOOKUP(CONCATENATE("F",RIGHT(B:B,5),C:C),'F &amp; N Factors'!C:M,10,FALSE),1),_xlfn.IFNA(VLOOKUP(CONCATENATE("F",RIGHT(B:B,5),C:C),'F &amp; N Factors'!C:M,11,FALSE),1))</f>
        <v>1</v>
      </c>
      <c r="N1549">
        <f>SUMIFS(K:K,I:I,I:I,J:J,J:J)</f>
        <v>1.0000000019999999</v>
      </c>
      <c r="O1549" t="str">
        <f t="shared" si="74"/>
        <v/>
      </c>
    </row>
    <row r="1550" spans="1:15" x14ac:dyDescent="0.25">
      <c r="A1550">
        <v>8214</v>
      </c>
      <c r="B1550" t="s">
        <v>275</v>
      </c>
      <c r="C1550" t="s">
        <v>20</v>
      </c>
      <c r="D1550">
        <v>1</v>
      </c>
      <c r="E1550">
        <f t="shared" si="72"/>
        <v>1</v>
      </c>
      <c r="F1550" t="str">
        <f t="shared" si="73"/>
        <v/>
      </c>
      <c r="H1550">
        <f>A1550</f>
        <v>8214</v>
      </c>
      <c r="I1550" t="str">
        <f>CONCATENATE("N",RIGHT(B1550,5))</f>
        <v>N24045</v>
      </c>
      <c r="J1550" t="str">
        <f>C1550</f>
        <v>EL0_4633_0000</v>
      </c>
      <c r="K1550">
        <f>D1550*L1550</f>
        <v>1</v>
      </c>
      <c r="L1550">
        <f>IF(LEFT(B1550,1)="F",_xlfn.IFNA(VLOOKUP(CONCATENATE("F",RIGHT(B:B,5),C:C),'F &amp; N Factors'!C:M,10,FALSE),1),_xlfn.IFNA(VLOOKUP(CONCATENATE("F",RIGHT(B:B,5),C:C),'F &amp; N Factors'!C:M,11,FALSE),1))</f>
        <v>1</v>
      </c>
      <c r="N1550">
        <f>SUMIFS(K:K,I:I,I:I,J:J,J:J)</f>
        <v>1</v>
      </c>
      <c r="O1550" t="str">
        <f t="shared" si="74"/>
        <v/>
      </c>
    </row>
    <row r="1551" spans="1:15" x14ac:dyDescent="0.25">
      <c r="A1551">
        <v>7818</v>
      </c>
      <c r="B1551" t="s">
        <v>275</v>
      </c>
      <c r="C1551" t="s">
        <v>278</v>
      </c>
      <c r="D1551">
        <v>1</v>
      </c>
      <c r="E1551">
        <f t="shared" si="72"/>
        <v>1</v>
      </c>
      <c r="F1551" t="str">
        <f t="shared" si="73"/>
        <v/>
      </c>
      <c r="H1551">
        <f>A1551</f>
        <v>7818</v>
      </c>
      <c r="I1551" t="str">
        <f>CONCATENATE("N",RIGHT(B1551,5))</f>
        <v>N24045</v>
      </c>
      <c r="J1551" t="str">
        <f>C1551</f>
        <v>EL0_5040_0000</v>
      </c>
      <c r="K1551">
        <f>D1551*L1551</f>
        <v>1</v>
      </c>
      <c r="L1551">
        <f>IF(LEFT(B1551,1)="F",_xlfn.IFNA(VLOOKUP(CONCATENATE("F",RIGHT(B:B,5),C:C),'F &amp; N Factors'!C:M,10,FALSE),1),_xlfn.IFNA(VLOOKUP(CONCATENATE("F",RIGHT(B:B,5),C:C),'F &amp; N Factors'!C:M,11,FALSE),1))</f>
        <v>1</v>
      </c>
      <c r="N1551">
        <f>SUMIFS(K:K,I:I,I:I,J:J,J:J)</f>
        <v>1</v>
      </c>
      <c r="O1551" t="str">
        <f t="shared" si="74"/>
        <v/>
      </c>
    </row>
    <row r="1552" spans="1:15" x14ac:dyDescent="0.25">
      <c r="A1552">
        <v>7782</v>
      </c>
      <c r="B1552" t="s">
        <v>275</v>
      </c>
      <c r="C1552" t="s">
        <v>279</v>
      </c>
      <c r="D1552">
        <v>1</v>
      </c>
      <c r="E1552">
        <f t="shared" si="72"/>
        <v>1</v>
      </c>
      <c r="F1552" t="str">
        <f t="shared" si="73"/>
        <v/>
      </c>
      <c r="H1552">
        <f>A1552</f>
        <v>7782</v>
      </c>
      <c r="I1552" t="str">
        <f>CONCATENATE("N",RIGHT(B1552,5))</f>
        <v>N24045</v>
      </c>
      <c r="J1552" t="str">
        <f>C1552</f>
        <v>EL0_5760_0000</v>
      </c>
      <c r="K1552">
        <f>D1552*L1552</f>
        <v>0.99972901320769303</v>
      </c>
      <c r="L1552">
        <f>IF(LEFT(B1552,1)="F",_xlfn.IFNA(VLOOKUP(CONCATENATE("F",RIGHT(B:B,5),C:C),'F &amp; N Factors'!C:M,10,FALSE),1),_xlfn.IFNA(VLOOKUP(CONCATENATE("F",RIGHT(B:B,5),C:C),'F &amp; N Factors'!C:M,11,FALSE),1))</f>
        <v>0.99972901320769303</v>
      </c>
      <c r="N1552">
        <f>SUMIFS(K:K,I:I,I:I,J:J,J:J)</f>
        <v>1</v>
      </c>
      <c r="O1552" t="str">
        <f t="shared" si="74"/>
        <v/>
      </c>
    </row>
    <row r="1553" spans="1:15" x14ac:dyDescent="0.25">
      <c r="A1553">
        <v>7468</v>
      </c>
      <c r="B1553" t="s">
        <v>275</v>
      </c>
      <c r="C1553" t="s">
        <v>247</v>
      </c>
      <c r="D1553">
        <v>2.7777777999999999E-2</v>
      </c>
      <c r="E1553">
        <f t="shared" si="72"/>
        <v>1.0000000010000001</v>
      </c>
      <c r="F1553" t="str">
        <f t="shared" si="73"/>
        <v/>
      </c>
      <c r="H1553">
        <f>A1553</f>
        <v>7468</v>
      </c>
      <c r="I1553" t="str">
        <f>CONCATENATE("N",RIGHT(B1553,5))</f>
        <v>N24045</v>
      </c>
      <c r="J1553" t="str">
        <f>C1553</f>
        <v>EL0_5761_0000</v>
      </c>
      <c r="K1553">
        <f>D1553*L1553</f>
        <v>2.7777777999999999E-2</v>
      </c>
      <c r="L1553">
        <f>IF(LEFT(B1553,1)="F",_xlfn.IFNA(VLOOKUP(CONCATENATE("F",RIGHT(B:B,5),C:C),'F &amp; N Factors'!C:M,10,FALSE),1),_xlfn.IFNA(VLOOKUP(CONCATENATE("F",RIGHT(B:B,5),C:C),'F &amp; N Factors'!C:M,11,FALSE),1))</f>
        <v>1</v>
      </c>
      <c r="N1553">
        <f>SUMIFS(K:K,I:I,I:I,J:J,J:J)</f>
        <v>1.0000000010000001</v>
      </c>
      <c r="O1553" t="str">
        <f t="shared" si="74"/>
        <v/>
      </c>
    </row>
    <row r="1554" spans="1:15" x14ac:dyDescent="0.25">
      <c r="A1554">
        <v>7517</v>
      </c>
      <c r="B1554" t="s">
        <v>275</v>
      </c>
      <c r="C1554" t="s">
        <v>247</v>
      </c>
      <c r="D1554">
        <v>5.5555555999999999E-2</v>
      </c>
      <c r="E1554">
        <f t="shared" si="72"/>
        <v>1.0000000010000001</v>
      </c>
      <c r="F1554" t="str">
        <f t="shared" si="73"/>
        <v/>
      </c>
      <c r="H1554">
        <f>A1554</f>
        <v>7517</v>
      </c>
      <c r="I1554" t="str">
        <f>CONCATENATE("N",RIGHT(B1554,5))</f>
        <v>N24045</v>
      </c>
      <c r="J1554" t="str">
        <f>C1554</f>
        <v>EL0_5761_0000</v>
      </c>
      <c r="K1554">
        <f>D1554*L1554</f>
        <v>5.5555555999999999E-2</v>
      </c>
      <c r="L1554">
        <f>IF(LEFT(B1554,1)="F",_xlfn.IFNA(VLOOKUP(CONCATENATE("F",RIGHT(B:B,5),C:C),'F &amp; N Factors'!C:M,10,FALSE),1),_xlfn.IFNA(VLOOKUP(CONCATENATE("F",RIGHT(B:B,5),C:C),'F &amp; N Factors'!C:M,11,FALSE),1))</f>
        <v>1</v>
      </c>
      <c r="N1554">
        <f>SUMIFS(K:K,I:I,I:I,J:J,J:J)</f>
        <v>1.0000000010000001</v>
      </c>
      <c r="O1554" t="str">
        <f t="shared" si="74"/>
        <v/>
      </c>
    </row>
    <row r="1555" spans="1:15" x14ac:dyDescent="0.25">
      <c r="A1555">
        <v>7518</v>
      </c>
      <c r="B1555" t="s">
        <v>275</v>
      </c>
      <c r="C1555" t="s">
        <v>247</v>
      </c>
      <c r="D1555">
        <v>5.5555555999999999E-2</v>
      </c>
      <c r="E1555">
        <f t="shared" si="72"/>
        <v>1.0000000010000001</v>
      </c>
      <c r="F1555" t="str">
        <f t="shared" si="73"/>
        <v/>
      </c>
      <c r="H1555">
        <f>A1555</f>
        <v>7518</v>
      </c>
      <c r="I1555" t="str">
        <f>CONCATENATE("N",RIGHT(B1555,5))</f>
        <v>N24045</v>
      </c>
      <c r="J1555" t="str">
        <f>C1555</f>
        <v>EL0_5761_0000</v>
      </c>
      <c r="K1555">
        <f>D1555*L1555</f>
        <v>5.5555555999999999E-2</v>
      </c>
      <c r="L1555">
        <f>IF(LEFT(B1555,1)="F",_xlfn.IFNA(VLOOKUP(CONCATENATE("F",RIGHT(B:B,5),C:C),'F &amp; N Factors'!C:M,10,FALSE),1),_xlfn.IFNA(VLOOKUP(CONCATENATE("F",RIGHT(B:B,5),C:C),'F &amp; N Factors'!C:M,11,FALSE),1))</f>
        <v>1</v>
      </c>
      <c r="N1555">
        <f>SUMIFS(K:K,I:I,I:I,J:J,J:J)</f>
        <v>1.0000000010000001</v>
      </c>
      <c r="O1555" t="str">
        <f t="shared" si="74"/>
        <v/>
      </c>
    </row>
    <row r="1556" spans="1:15" x14ac:dyDescent="0.25">
      <c r="A1556">
        <v>7566</v>
      </c>
      <c r="B1556" t="s">
        <v>275</v>
      </c>
      <c r="C1556" t="s">
        <v>247</v>
      </c>
      <c r="D1556">
        <v>8.3333332999999996E-2</v>
      </c>
      <c r="E1556">
        <f t="shared" si="72"/>
        <v>1.0000000010000001</v>
      </c>
      <c r="F1556" t="str">
        <f t="shared" si="73"/>
        <v/>
      </c>
      <c r="H1556">
        <f>A1556</f>
        <v>7566</v>
      </c>
      <c r="I1556" t="str">
        <f>CONCATENATE("N",RIGHT(B1556,5))</f>
        <v>N24045</v>
      </c>
      <c r="J1556" t="str">
        <f>C1556</f>
        <v>EL0_5761_0000</v>
      </c>
      <c r="K1556">
        <f>D1556*L1556</f>
        <v>8.3333332999999996E-2</v>
      </c>
      <c r="L1556">
        <f>IF(LEFT(B1556,1)="F",_xlfn.IFNA(VLOOKUP(CONCATENATE("F",RIGHT(B:B,5),C:C),'F &amp; N Factors'!C:M,10,FALSE),1),_xlfn.IFNA(VLOOKUP(CONCATENATE("F",RIGHT(B:B,5),C:C),'F &amp; N Factors'!C:M,11,FALSE),1))</f>
        <v>1</v>
      </c>
      <c r="N1556">
        <f>SUMIFS(K:K,I:I,I:I,J:J,J:J)</f>
        <v>1.0000000010000001</v>
      </c>
      <c r="O1556" t="str">
        <f t="shared" si="74"/>
        <v/>
      </c>
    </row>
    <row r="1557" spans="1:15" x14ac:dyDescent="0.25">
      <c r="A1557">
        <v>7612</v>
      </c>
      <c r="B1557" t="s">
        <v>275</v>
      </c>
      <c r="C1557" t="s">
        <v>247</v>
      </c>
      <c r="D1557">
        <v>0.111111111</v>
      </c>
      <c r="E1557">
        <f t="shared" si="72"/>
        <v>1.0000000010000001</v>
      </c>
      <c r="F1557" t="str">
        <f t="shared" si="73"/>
        <v/>
      </c>
      <c r="H1557">
        <f>A1557</f>
        <v>7612</v>
      </c>
      <c r="I1557" t="str">
        <f>CONCATENATE("N",RIGHT(B1557,5))</f>
        <v>N24045</v>
      </c>
      <c r="J1557" t="str">
        <f>C1557</f>
        <v>EL0_5761_0000</v>
      </c>
      <c r="K1557">
        <f>D1557*L1557</f>
        <v>0.111111111</v>
      </c>
      <c r="L1557">
        <f>IF(LEFT(B1557,1)="F",_xlfn.IFNA(VLOOKUP(CONCATENATE("F",RIGHT(B:B,5),C:C),'F &amp; N Factors'!C:M,10,FALSE),1),_xlfn.IFNA(VLOOKUP(CONCATENATE("F",RIGHT(B:B,5),C:C),'F &amp; N Factors'!C:M,11,FALSE),1))</f>
        <v>1</v>
      </c>
      <c r="N1557">
        <f>SUMIFS(K:K,I:I,I:I,J:J,J:J)</f>
        <v>1.0000000010000001</v>
      </c>
      <c r="O1557" t="str">
        <f t="shared" si="74"/>
        <v/>
      </c>
    </row>
    <row r="1558" spans="1:15" x14ac:dyDescent="0.25">
      <c r="A1558">
        <v>7658</v>
      </c>
      <c r="B1558" t="s">
        <v>275</v>
      </c>
      <c r="C1558" t="s">
        <v>247</v>
      </c>
      <c r="D1558">
        <v>0.16666666699999999</v>
      </c>
      <c r="E1558">
        <f t="shared" si="72"/>
        <v>1.0000000010000001</v>
      </c>
      <c r="F1558" t="str">
        <f t="shared" si="73"/>
        <v/>
      </c>
      <c r="H1558">
        <f>A1558</f>
        <v>7658</v>
      </c>
      <c r="I1558" t="str">
        <f>CONCATENATE("N",RIGHT(B1558,5))</f>
        <v>N24045</v>
      </c>
      <c r="J1558" t="str">
        <f>C1558</f>
        <v>EL0_5761_0000</v>
      </c>
      <c r="K1558">
        <f>D1558*L1558</f>
        <v>0.16666666699999999</v>
      </c>
      <c r="L1558">
        <f>IF(LEFT(B1558,1)="F",_xlfn.IFNA(VLOOKUP(CONCATENATE("F",RIGHT(B:B,5),C:C),'F &amp; N Factors'!C:M,10,FALSE),1),_xlfn.IFNA(VLOOKUP(CONCATENATE("F",RIGHT(B:B,5),C:C),'F &amp; N Factors'!C:M,11,FALSE),1))</f>
        <v>1</v>
      </c>
      <c r="N1558">
        <f>SUMIFS(K:K,I:I,I:I,J:J,J:J)</f>
        <v>1.0000000010000001</v>
      </c>
      <c r="O1558" t="str">
        <f t="shared" si="74"/>
        <v/>
      </c>
    </row>
    <row r="1559" spans="1:15" x14ac:dyDescent="0.25">
      <c r="A1559">
        <v>7701</v>
      </c>
      <c r="B1559" t="s">
        <v>275</v>
      </c>
      <c r="C1559" t="s">
        <v>247</v>
      </c>
      <c r="D1559">
        <v>0.16666666699999999</v>
      </c>
      <c r="E1559">
        <f t="shared" si="72"/>
        <v>1.0000000010000001</v>
      </c>
      <c r="F1559" t="str">
        <f t="shared" si="73"/>
        <v/>
      </c>
      <c r="H1559">
        <f>A1559</f>
        <v>7701</v>
      </c>
      <c r="I1559" t="str">
        <f>CONCATENATE("N",RIGHT(B1559,5))</f>
        <v>N24045</v>
      </c>
      <c r="J1559" t="str">
        <f>C1559</f>
        <v>EL0_5761_0000</v>
      </c>
      <c r="K1559">
        <f>D1559*L1559</f>
        <v>0.16666666699999999</v>
      </c>
      <c r="L1559">
        <f>IF(LEFT(B1559,1)="F",_xlfn.IFNA(VLOOKUP(CONCATENATE("F",RIGHT(B:B,5),C:C),'F &amp; N Factors'!C:M,10,FALSE),1),_xlfn.IFNA(VLOOKUP(CONCATENATE("F",RIGHT(B:B,5),C:C),'F &amp; N Factors'!C:M,11,FALSE),1))</f>
        <v>1</v>
      </c>
      <c r="N1559">
        <f>SUMIFS(K:K,I:I,I:I,J:J,J:J)</f>
        <v>1.0000000010000001</v>
      </c>
      <c r="O1559" t="str">
        <f t="shared" si="74"/>
        <v/>
      </c>
    </row>
    <row r="1560" spans="1:15" x14ac:dyDescent="0.25">
      <c r="A1560">
        <v>7743</v>
      </c>
      <c r="B1560" t="s">
        <v>275</v>
      </c>
      <c r="C1560" t="s">
        <v>247</v>
      </c>
      <c r="D1560">
        <v>0.33333333300000001</v>
      </c>
      <c r="E1560">
        <f t="shared" si="72"/>
        <v>1.0000000010000001</v>
      </c>
      <c r="F1560" t="str">
        <f t="shared" si="73"/>
        <v/>
      </c>
      <c r="H1560">
        <f>A1560</f>
        <v>7743</v>
      </c>
      <c r="I1560" t="str">
        <f>CONCATENATE("N",RIGHT(B1560,5))</f>
        <v>N24045</v>
      </c>
      <c r="J1560" t="str">
        <f>C1560</f>
        <v>EL0_5761_0000</v>
      </c>
      <c r="K1560">
        <f>D1560*L1560</f>
        <v>0.33333333300000001</v>
      </c>
      <c r="L1560">
        <f>IF(LEFT(B1560,1)="F",_xlfn.IFNA(VLOOKUP(CONCATENATE("F",RIGHT(B:B,5),C:C),'F &amp; N Factors'!C:M,10,FALSE),1),_xlfn.IFNA(VLOOKUP(CONCATENATE("F",RIGHT(B:B,5),C:C),'F &amp; N Factors'!C:M,11,FALSE),1))</f>
        <v>1</v>
      </c>
      <c r="N1560">
        <f>SUMIFS(K:K,I:I,I:I,J:J,J:J)</f>
        <v>1.0000000010000001</v>
      </c>
      <c r="O1560" t="str">
        <f t="shared" si="74"/>
        <v/>
      </c>
    </row>
    <row r="1561" spans="1:15" x14ac:dyDescent="0.25">
      <c r="A1561">
        <v>7701</v>
      </c>
      <c r="B1561" t="s">
        <v>275</v>
      </c>
      <c r="C1561" t="s">
        <v>248</v>
      </c>
      <c r="D1561">
        <v>1</v>
      </c>
      <c r="E1561">
        <f t="shared" si="72"/>
        <v>1</v>
      </c>
      <c r="F1561" t="str">
        <f t="shared" si="73"/>
        <v/>
      </c>
      <c r="H1561">
        <f>A1561</f>
        <v>7701</v>
      </c>
      <c r="I1561" t="str">
        <f>CONCATENATE("N",RIGHT(B1561,5))</f>
        <v>N24045</v>
      </c>
      <c r="J1561" t="str">
        <f>C1561</f>
        <v>EL0_5762_0000</v>
      </c>
      <c r="K1561">
        <f>D1561*L1561</f>
        <v>1</v>
      </c>
      <c r="L1561">
        <f>IF(LEFT(B1561,1)="F",_xlfn.IFNA(VLOOKUP(CONCATENATE("F",RIGHT(B:B,5),C:C),'F &amp; N Factors'!C:M,10,FALSE),1),_xlfn.IFNA(VLOOKUP(CONCATENATE("F",RIGHT(B:B,5),C:C),'F &amp; N Factors'!C:M,11,FALSE),1))</f>
        <v>1</v>
      </c>
      <c r="N1561">
        <f>SUMIFS(K:K,I:I,I:I,J:J,J:J)</f>
        <v>1</v>
      </c>
      <c r="O1561" t="str">
        <f t="shared" si="74"/>
        <v/>
      </c>
    </row>
    <row r="1562" spans="1:15" x14ac:dyDescent="0.25">
      <c r="A1562">
        <v>7516</v>
      </c>
      <c r="B1562" t="s">
        <v>275</v>
      </c>
      <c r="C1562" t="s">
        <v>280</v>
      </c>
      <c r="D1562">
        <v>0.5</v>
      </c>
      <c r="E1562">
        <f t="shared" si="72"/>
        <v>1</v>
      </c>
      <c r="F1562" t="str">
        <f t="shared" si="73"/>
        <v/>
      </c>
      <c r="H1562">
        <f>A1562</f>
        <v>7516</v>
      </c>
      <c r="I1562" t="str">
        <f>CONCATENATE("N",RIGHT(B1562,5))</f>
        <v>N24045</v>
      </c>
      <c r="J1562" t="str">
        <f>C1562</f>
        <v>EL0_5764_0000</v>
      </c>
      <c r="K1562">
        <f>D1562*L1562</f>
        <v>0.5</v>
      </c>
      <c r="L1562">
        <f>IF(LEFT(B1562,1)="F",_xlfn.IFNA(VLOOKUP(CONCATENATE("F",RIGHT(B:B,5),C:C),'F &amp; N Factors'!C:M,10,FALSE),1),_xlfn.IFNA(VLOOKUP(CONCATENATE("F",RIGHT(B:B,5),C:C),'F &amp; N Factors'!C:M,11,FALSE),1))</f>
        <v>1</v>
      </c>
      <c r="N1562">
        <f>SUMIFS(K:K,I:I,I:I,J:J,J:J)</f>
        <v>1</v>
      </c>
      <c r="O1562" t="str">
        <f t="shared" si="74"/>
        <v/>
      </c>
    </row>
    <row r="1563" spans="1:15" x14ac:dyDescent="0.25">
      <c r="A1563">
        <v>7565</v>
      </c>
      <c r="B1563" t="s">
        <v>275</v>
      </c>
      <c r="C1563" t="s">
        <v>280</v>
      </c>
      <c r="D1563">
        <v>0.5</v>
      </c>
      <c r="E1563">
        <f t="shared" si="72"/>
        <v>1</v>
      </c>
      <c r="F1563" t="str">
        <f t="shared" si="73"/>
        <v/>
      </c>
      <c r="H1563">
        <f>A1563</f>
        <v>7565</v>
      </c>
      <c r="I1563" t="str">
        <f>CONCATENATE("N",RIGHT(B1563,5))</f>
        <v>N24045</v>
      </c>
      <c r="J1563" t="str">
        <f>C1563</f>
        <v>EL0_5764_0000</v>
      </c>
      <c r="K1563">
        <f>D1563*L1563</f>
        <v>0.5</v>
      </c>
      <c r="L1563">
        <f>IF(LEFT(B1563,1)="F",_xlfn.IFNA(VLOOKUP(CONCATENATE("F",RIGHT(B:B,5),C:C),'F &amp; N Factors'!C:M,10,FALSE),1),_xlfn.IFNA(VLOOKUP(CONCATENATE("F",RIGHT(B:B,5),C:C),'F &amp; N Factors'!C:M,11,FALSE),1))</f>
        <v>1</v>
      </c>
      <c r="N1563">
        <f>SUMIFS(K:K,I:I,I:I,J:J,J:J)</f>
        <v>1</v>
      </c>
      <c r="O1563" t="str">
        <f t="shared" si="74"/>
        <v/>
      </c>
    </row>
    <row r="1564" spans="1:15" x14ac:dyDescent="0.25">
      <c r="A1564">
        <v>8125</v>
      </c>
      <c r="B1564" t="s">
        <v>275</v>
      </c>
      <c r="C1564" t="s">
        <v>21</v>
      </c>
      <c r="D1564">
        <v>1</v>
      </c>
      <c r="E1564">
        <f t="shared" si="72"/>
        <v>1</v>
      </c>
      <c r="F1564" t="str">
        <f t="shared" si="73"/>
        <v/>
      </c>
      <c r="H1564">
        <f>A1564</f>
        <v>8125</v>
      </c>
      <c r="I1564" t="str">
        <f>CONCATENATE("N",RIGHT(B1564,5))</f>
        <v>N24045</v>
      </c>
      <c r="J1564" t="str">
        <f>C1564</f>
        <v>EL2_4630_0000</v>
      </c>
      <c r="K1564">
        <f>D1564*L1564</f>
        <v>1</v>
      </c>
      <c r="L1564">
        <f>IF(LEFT(B1564,1)="F",_xlfn.IFNA(VLOOKUP(CONCATENATE("F",RIGHT(B:B,5),C:C),'F &amp; N Factors'!C:M,10,FALSE),1),_xlfn.IFNA(VLOOKUP(CONCATENATE("F",RIGHT(B:B,5),C:C),'F &amp; N Factors'!C:M,11,FALSE),1))</f>
        <v>1</v>
      </c>
      <c r="N1564">
        <f>SUMIFS(K:K,I:I,I:I,J:J,J:J)</f>
        <v>1</v>
      </c>
      <c r="O1564" t="str">
        <f t="shared" si="74"/>
        <v/>
      </c>
    </row>
    <row r="1565" spans="1:15" x14ac:dyDescent="0.25">
      <c r="A1565">
        <v>8125</v>
      </c>
      <c r="B1565" t="s">
        <v>275</v>
      </c>
      <c r="C1565" t="s">
        <v>22</v>
      </c>
      <c r="D1565">
        <v>1</v>
      </c>
      <c r="E1565">
        <f t="shared" si="72"/>
        <v>1</v>
      </c>
      <c r="F1565" t="str">
        <f t="shared" si="73"/>
        <v/>
      </c>
      <c r="H1565">
        <f>A1565</f>
        <v>8125</v>
      </c>
      <c r="I1565" t="str">
        <f>CONCATENATE("N",RIGHT(B1565,5))</f>
        <v>N24045</v>
      </c>
      <c r="J1565" t="str">
        <f>C1565</f>
        <v>EL2_4634_0000</v>
      </c>
      <c r="K1565">
        <f>D1565*L1565</f>
        <v>1</v>
      </c>
      <c r="L1565">
        <f>IF(LEFT(B1565,1)="F",_xlfn.IFNA(VLOOKUP(CONCATENATE("F",RIGHT(B:B,5),C:C),'F &amp; N Factors'!C:M,10,FALSE),1),_xlfn.IFNA(VLOOKUP(CONCATENATE("F",RIGHT(B:B,5),C:C),'F &amp; N Factors'!C:M,11,FALSE),1))</f>
        <v>1</v>
      </c>
      <c r="N1565">
        <f>SUMIFS(K:K,I:I,I:I,J:J,J:J)</f>
        <v>1</v>
      </c>
      <c r="O1565" t="str">
        <f t="shared" si="74"/>
        <v/>
      </c>
    </row>
    <row r="1566" spans="1:15" x14ac:dyDescent="0.25">
      <c r="A1566">
        <v>4401</v>
      </c>
      <c r="B1566" t="s">
        <v>281</v>
      </c>
      <c r="C1566" t="s">
        <v>282</v>
      </c>
      <c r="D1566">
        <v>1</v>
      </c>
      <c r="E1566">
        <f t="shared" si="72"/>
        <v>1</v>
      </c>
      <c r="F1566" t="str">
        <f t="shared" si="73"/>
        <v/>
      </c>
      <c r="H1566">
        <f>A1566</f>
        <v>4401</v>
      </c>
      <c r="I1566" t="str">
        <f>CONCATENATE("N",RIGHT(B1566,5))</f>
        <v>N24047</v>
      </c>
      <c r="J1566" t="str">
        <f>C1566</f>
        <v>EL0_5271_0000</v>
      </c>
      <c r="K1566">
        <f>D1566*L1566</f>
        <v>1</v>
      </c>
      <c r="L1566">
        <f>IF(LEFT(B1566,1)="F",_xlfn.IFNA(VLOOKUP(CONCATENATE("F",RIGHT(B:B,5),C:C),'F &amp; N Factors'!C:M,10,FALSE),1),_xlfn.IFNA(VLOOKUP(CONCATENATE("F",RIGHT(B:B,5),C:C),'F &amp; N Factors'!C:M,11,FALSE),1))</f>
        <v>1</v>
      </c>
      <c r="N1566">
        <f>SUMIFS(K:K,I:I,I:I,J:J,J:J)</f>
        <v>1</v>
      </c>
      <c r="O1566" t="str">
        <f t="shared" si="74"/>
        <v/>
      </c>
    </row>
    <row r="1567" spans="1:15" x14ac:dyDescent="0.25">
      <c r="A1567">
        <v>4401</v>
      </c>
      <c r="B1567" t="s">
        <v>281</v>
      </c>
      <c r="C1567" t="s">
        <v>283</v>
      </c>
      <c r="D1567">
        <v>1</v>
      </c>
      <c r="E1567">
        <f t="shared" si="72"/>
        <v>1</v>
      </c>
      <c r="F1567" t="str">
        <f t="shared" si="73"/>
        <v/>
      </c>
      <c r="H1567">
        <f>A1567</f>
        <v>4401</v>
      </c>
      <c r="I1567" t="str">
        <f>CONCATENATE("N",RIGHT(B1567,5))</f>
        <v>N24047</v>
      </c>
      <c r="J1567" t="str">
        <f>C1567</f>
        <v>EL1_5660_0000</v>
      </c>
      <c r="K1567">
        <f>D1567*L1567</f>
        <v>1</v>
      </c>
      <c r="L1567">
        <f>IF(LEFT(B1567,1)="F",_xlfn.IFNA(VLOOKUP(CONCATENATE("F",RIGHT(B:B,5),C:C),'F &amp; N Factors'!C:M,10,FALSE),1),_xlfn.IFNA(VLOOKUP(CONCATENATE("F",RIGHT(B:B,5),C:C),'F &amp; N Factors'!C:M,11,FALSE),1))</f>
        <v>1</v>
      </c>
      <c r="N1567">
        <f>SUMIFS(K:K,I:I,I:I,J:J,J:J)</f>
        <v>1</v>
      </c>
      <c r="O1567" t="str">
        <f t="shared" si="74"/>
        <v/>
      </c>
    </row>
    <row r="1568" spans="1:15" x14ac:dyDescent="0.25">
      <c r="A1568">
        <v>4399</v>
      </c>
      <c r="B1568" t="s">
        <v>281</v>
      </c>
      <c r="C1568" t="s">
        <v>284</v>
      </c>
      <c r="D1568">
        <v>0.33333333300000001</v>
      </c>
      <c r="E1568">
        <f t="shared" si="72"/>
        <v>1</v>
      </c>
      <c r="F1568" t="str">
        <f t="shared" si="73"/>
        <v/>
      </c>
      <c r="H1568">
        <f>A1568</f>
        <v>4399</v>
      </c>
      <c r="I1568" t="str">
        <f>CONCATENATE("N",RIGHT(B1568,5))</f>
        <v>N24047</v>
      </c>
      <c r="J1568" t="str">
        <f>C1568</f>
        <v>EL3_5870_0000</v>
      </c>
      <c r="K1568">
        <f>D1568*L1568</f>
        <v>0.33333333300000001</v>
      </c>
      <c r="L1568">
        <f>IF(LEFT(B1568,1)="F",_xlfn.IFNA(VLOOKUP(CONCATENATE("F",RIGHT(B:B,5),C:C),'F &amp; N Factors'!C:M,10,FALSE),1),_xlfn.IFNA(VLOOKUP(CONCATENATE("F",RIGHT(B:B,5),C:C),'F &amp; N Factors'!C:M,11,FALSE),1))</f>
        <v>1</v>
      </c>
      <c r="N1568">
        <f>SUMIFS(K:K,I:I,I:I,J:J,J:J)</f>
        <v>1</v>
      </c>
      <c r="O1568" t="str">
        <f t="shared" si="74"/>
        <v/>
      </c>
    </row>
    <row r="1569" spans="1:15" x14ac:dyDescent="0.25">
      <c r="A1569">
        <v>4400</v>
      </c>
      <c r="B1569" t="s">
        <v>281</v>
      </c>
      <c r="C1569" t="s">
        <v>284</v>
      </c>
      <c r="D1569">
        <v>0.61111111100000004</v>
      </c>
      <c r="E1569">
        <f t="shared" si="72"/>
        <v>1</v>
      </c>
      <c r="F1569" t="str">
        <f t="shared" si="73"/>
        <v/>
      </c>
      <c r="H1569">
        <f>A1569</f>
        <v>4400</v>
      </c>
      <c r="I1569" t="str">
        <f>CONCATENATE("N",RIGHT(B1569,5))</f>
        <v>N24047</v>
      </c>
      <c r="J1569" t="str">
        <f>C1569</f>
        <v>EL3_5870_0000</v>
      </c>
      <c r="K1569">
        <f>D1569*L1569</f>
        <v>0.61111111100000004</v>
      </c>
      <c r="L1569">
        <f>IF(LEFT(B1569,1)="F",_xlfn.IFNA(VLOOKUP(CONCATENATE("F",RIGHT(B:B,5),C:C),'F &amp; N Factors'!C:M,10,FALSE),1),_xlfn.IFNA(VLOOKUP(CONCATENATE("F",RIGHT(B:B,5),C:C),'F &amp; N Factors'!C:M,11,FALSE),1))</f>
        <v>1</v>
      </c>
      <c r="N1569">
        <f>SUMIFS(K:K,I:I,I:I,J:J,J:J)</f>
        <v>1</v>
      </c>
      <c r="O1569" t="str">
        <f t="shared" si="74"/>
        <v/>
      </c>
    </row>
    <row r="1570" spans="1:15" x14ac:dyDescent="0.25">
      <c r="A1570">
        <v>4401</v>
      </c>
      <c r="B1570" t="s">
        <v>281</v>
      </c>
      <c r="C1570" t="s">
        <v>284</v>
      </c>
      <c r="D1570">
        <v>5.5555555999999999E-2</v>
      </c>
      <c r="E1570">
        <f t="shared" si="72"/>
        <v>1</v>
      </c>
      <c r="F1570" t="str">
        <f t="shared" si="73"/>
        <v/>
      </c>
      <c r="H1570">
        <f>A1570</f>
        <v>4401</v>
      </c>
      <c r="I1570" t="str">
        <f>CONCATENATE("N",RIGHT(B1570,5))</f>
        <v>N24047</v>
      </c>
      <c r="J1570" t="str">
        <f>C1570</f>
        <v>EL3_5870_0000</v>
      </c>
      <c r="K1570">
        <f>D1570*L1570</f>
        <v>5.5555555999999999E-2</v>
      </c>
      <c r="L1570">
        <f>IF(LEFT(B1570,1)="F",_xlfn.IFNA(VLOOKUP(CONCATENATE("F",RIGHT(B:B,5),C:C),'F &amp; N Factors'!C:M,10,FALSE),1),_xlfn.IFNA(VLOOKUP(CONCATENATE("F",RIGHT(B:B,5),C:C),'F &amp; N Factors'!C:M,11,FALSE),1))</f>
        <v>1</v>
      </c>
      <c r="N1570">
        <f>SUMIFS(K:K,I:I,I:I,J:J,J:J)</f>
        <v>1</v>
      </c>
      <c r="O1570" t="str">
        <f t="shared" si="74"/>
        <v/>
      </c>
    </row>
    <row r="1571" spans="1:15" x14ac:dyDescent="0.25">
      <c r="A1571">
        <v>4398</v>
      </c>
      <c r="B1571" t="s">
        <v>281</v>
      </c>
      <c r="C1571" t="s">
        <v>261</v>
      </c>
      <c r="D1571">
        <v>0.5</v>
      </c>
      <c r="E1571">
        <f t="shared" si="72"/>
        <v>1</v>
      </c>
      <c r="F1571" t="str">
        <f t="shared" si="73"/>
        <v/>
      </c>
      <c r="H1571">
        <f>A1571</f>
        <v>4398</v>
      </c>
      <c r="I1571" t="str">
        <f>CONCATENATE("N",RIGHT(B1571,5))</f>
        <v>N24047</v>
      </c>
      <c r="J1571" t="str">
        <f>C1571</f>
        <v>EL3_5970_0000</v>
      </c>
      <c r="K1571">
        <f>D1571*L1571</f>
        <v>0.5</v>
      </c>
      <c r="L1571">
        <f>IF(LEFT(B1571,1)="F",_xlfn.IFNA(VLOOKUP(CONCATENATE("F",RIGHT(B:B,5),C:C),'F &amp; N Factors'!C:M,10,FALSE),1),_xlfn.IFNA(VLOOKUP(CONCATENATE("F",RIGHT(B:B,5),C:C),'F &amp; N Factors'!C:M,11,FALSE),1))</f>
        <v>1</v>
      </c>
      <c r="N1571">
        <f>SUMIFS(K:K,I:I,I:I,J:J,J:J)</f>
        <v>1</v>
      </c>
      <c r="O1571" t="str">
        <f t="shared" si="74"/>
        <v/>
      </c>
    </row>
    <row r="1572" spans="1:15" x14ac:dyDescent="0.25">
      <c r="A1572">
        <v>4399</v>
      </c>
      <c r="B1572" t="s">
        <v>281</v>
      </c>
      <c r="C1572" t="s">
        <v>261</v>
      </c>
      <c r="D1572">
        <v>0.5</v>
      </c>
      <c r="E1572">
        <f t="shared" si="72"/>
        <v>1</v>
      </c>
      <c r="F1572" t="str">
        <f t="shared" si="73"/>
        <v/>
      </c>
      <c r="H1572">
        <f>A1572</f>
        <v>4399</v>
      </c>
      <c r="I1572" t="str">
        <f>CONCATENATE("N",RIGHT(B1572,5))</f>
        <v>N24047</v>
      </c>
      <c r="J1572" t="str">
        <f>C1572</f>
        <v>EL3_5970_0000</v>
      </c>
      <c r="K1572">
        <f>D1572*L1572</f>
        <v>0.5</v>
      </c>
      <c r="L1572">
        <f>IF(LEFT(B1572,1)="F",_xlfn.IFNA(VLOOKUP(CONCATENATE("F",RIGHT(B:B,5),C:C),'F &amp; N Factors'!C:M,10,FALSE),1),_xlfn.IFNA(VLOOKUP(CONCATENATE("F",RIGHT(B:B,5),C:C),'F &amp; N Factors'!C:M,11,FALSE),1))</f>
        <v>1</v>
      </c>
      <c r="N1572">
        <f>SUMIFS(K:K,I:I,I:I,J:J,J:J)</f>
        <v>1</v>
      </c>
      <c r="O1572" t="str">
        <f t="shared" si="74"/>
        <v/>
      </c>
    </row>
    <row r="1573" spans="1:15" x14ac:dyDescent="0.25">
      <c r="A1573">
        <v>4397</v>
      </c>
      <c r="B1573" t="s">
        <v>281</v>
      </c>
      <c r="C1573" t="s">
        <v>262</v>
      </c>
      <c r="D1573">
        <v>0.5</v>
      </c>
      <c r="E1573">
        <f t="shared" si="72"/>
        <v>1</v>
      </c>
      <c r="F1573" t="str">
        <f t="shared" si="73"/>
        <v/>
      </c>
      <c r="H1573">
        <f>A1573</f>
        <v>4397</v>
      </c>
      <c r="I1573" t="str">
        <f>CONCATENATE("N",RIGHT(B1573,5))</f>
        <v>N24047</v>
      </c>
      <c r="J1573" t="str">
        <f>C1573</f>
        <v>EL3_5971_0000</v>
      </c>
      <c r="K1573">
        <f>D1573*L1573</f>
        <v>0.5</v>
      </c>
      <c r="L1573">
        <f>IF(LEFT(B1573,1)="F",_xlfn.IFNA(VLOOKUP(CONCATENATE("F",RIGHT(B:B,5),C:C),'F &amp; N Factors'!C:M,10,FALSE),1),_xlfn.IFNA(VLOOKUP(CONCATENATE("F",RIGHT(B:B,5),C:C),'F &amp; N Factors'!C:M,11,FALSE),1))</f>
        <v>1</v>
      </c>
      <c r="N1573">
        <f>SUMIFS(K:K,I:I,I:I,J:J,J:J)</f>
        <v>1</v>
      </c>
      <c r="O1573" t="str">
        <f t="shared" si="74"/>
        <v/>
      </c>
    </row>
    <row r="1574" spans="1:15" x14ac:dyDescent="0.25">
      <c r="A1574">
        <v>4398</v>
      </c>
      <c r="B1574" t="s">
        <v>281</v>
      </c>
      <c r="C1574" t="s">
        <v>262</v>
      </c>
      <c r="D1574">
        <v>0.5</v>
      </c>
      <c r="E1574">
        <f t="shared" si="72"/>
        <v>1</v>
      </c>
      <c r="F1574" t="str">
        <f t="shared" si="73"/>
        <v/>
      </c>
      <c r="H1574">
        <f>A1574</f>
        <v>4398</v>
      </c>
      <c r="I1574" t="str">
        <f>CONCATENATE("N",RIGHT(B1574,5))</f>
        <v>N24047</v>
      </c>
      <c r="J1574" t="str">
        <f>C1574</f>
        <v>EL3_5971_0000</v>
      </c>
      <c r="K1574">
        <f>D1574*L1574</f>
        <v>0.5</v>
      </c>
      <c r="L1574">
        <f>IF(LEFT(B1574,1)="F",_xlfn.IFNA(VLOOKUP(CONCATENATE("F",RIGHT(B:B,5),C:C),'F &amp; N Factors'!C:M,10,FALSE),1),_xlfn.IFNA(VLOOKUP(CONCATENATE("F",RIGHT(B:B,5),C:C),'F &amp; N Factors'!C:M,11,FALSE),1))</f>
        <v>1</v>
      </c>
      <c r="N1574">
        <f>SUMIFS(K:K,I:I,I:I,J:J,J:J)</f>
        <v>1</v>
      </c>
      <c r="O1574" t="str">
        <f t="shared" si="74"/>
        <v/>
      </c>
    </row>
    <row r="1575" spans="1:15" x14ac:dyDescent="0.25">
      <c r="A1575">
        <v>4396</v>
      </c>
      <c r="B1575" t="s">
        <v>281</v>
      </c>
      <c r="C1575" t="s">
        <v>285</v>
      </c>
      <c r="D1575">
        <v>1</v>
      </c>
      <c r="E1575">
        <f t="shared" si="72"/>
        <v>1</v>
      </c>
      <c r="F1575" t="str">
        <f t="shared" si="73"/>
        <v/>
      </c>
      <c r="H1575">
        <f>A1575</f>
        <v>4396</v>
      </c>
      <c r="I1575" t="str">
        <f>CONCATENATE("N",RIGHT(B1575,5))</f>
        <v>N24047</v>
      </c>
      <c r="J1575" t="str">
        <f>C1575</f>
        <v>EL3_5972_0000</v>
      </c>
      <c r="K1575">
        <f>D1575*L1575</f>
        <v>1</v>
      </c>
      <c r="L1575">
        <f>IF(LEFT(B1575,1)="F",_xlfn.IFNA(VLOOKUP(CONCATENATE("F",RIGHT(B:B,5),C:C),'F &amp; N Factors'!C:M,10,FALSE),1),_xlfn.IFNA(VLOOKUP(CONCATENATE("F",RIGHT(B:B,5),C:C),'F &amp; N Factors'!C:M,11,FALSE),1))</f>
        <v>1</v>
      </c>
      <c r="N1575">
        <f>SUMIFS(K:K,I:I,I:I,J:J,J:J)</f>
        <v>1</v>
      </c>
      <c r="O1575" t="str">
        <f t="shared" si="74"/>
        <v/>
      </c>
    </row>
    <row r="1576" spans="1:15" x14ac:dyDescent="0.25">
      <c r="A1576">
        <v>10362</v>
      </c>
      <c r="B1576" t="s">
        <v>286</v>
      </c>
      <c r="C1576" t="s">
        <v>60</v>
      </c>
      <c r="D1576">
        <v>1</v>
      </c>
      <c r="E1576">
        <f t="shared" si="72"/>
        <v>1</v>
      </c>
      <c r="F1576" t="str">
        <f t="shared" si="73"/>
        <v/>
      </c>
      <c r="H1576">
        <f>A1576</f>
        <v>10362</v>
      </c>
      <c r="I1576" t="str">
        <f>CONCATENATE("N",RIGHT(B1576,5))</f>
        <v>N24510</v>
      </c>
      <c r="J1576" t="str">
        <f>C1576</f>
        <v>WM0_3741_0000</v>
      </c>
      <c r="K1576">
        <f>D1576*L1576</f>
        <v>1</v>
      </c>
      <c r="L1576">
        <f>IF(LEFT(B1576,1)="F",_xlfn.IFNA(VLOOKUP(CONCATENATE("F",RIGHT(B:B,5),C:C),'F &amp; N Factors'!C:M,10,FALSE),1),_xlfn.IFNA(VLOOKUP(CONCATENATE("F",RIGHT(B:B,5),C:C),'F &amp; N Factors'!C:M,11,FALSE),1))</f>
        <v>1</v>
      </c>
      <c r="N1576">
        <f>SUMIFS(K:K,I:I,I:I,J:J,J:J)</f>
        <v>1</v>
      </c>
      <c r="O1576" t="str">
        <f t="shared" si="74"/>
        <v/>
      </c>
    </row>
    <row r="1577" spans="1:15" x14ac:dyDescent="0.25">
      <c r="A1577">
        <v>10156</v>
      </c>
      <c r="B1577" t="s">
        <v>286</v>
      </c>
      <c r="C1577" t="s">
        <v>287</v>
      </c>
      <c r="D1577">
        <v>0.05</v>
      </c>
      <c r="E1577">
        <f t="shared" si="72"/>
        <v>1</v>
      </c>
      <c r="F1577" t="str">
        <f t="shared" si="73"/>
        <v/>
      </c>
      <c r="H1577">
        <f>A1577</f>
        <v>10156</v>
      </c>
      <c r="I1577" t="str">
        <f>CONCATENATE("N",RIGHT(B1577,5))</f>
        <v>N24510</v>
      </c>
      <c r="J1577" t="str">
        <f>C1577</f>
        <v>WM0_3960_0000</v>
      </c>
      <c r="K1577">
        <f>D1577*L1577</f>
        <v>4.9742490181295763E-2</v>
      </c>
      <c r="L1577">
        <f>IF(LEFT(B1577,1)="F",_xlfn.IFNA(VLOOKUP(CONCATENATE("F",RIGHT(B:B,5),C:C),'F &amp; N Factors'!C:M,10,FALSE),1),_xlfn.IFNA(VLOOKUP(CONCATENATE("F",RIGHT(B:B,5),C:C),'F &amp; N Factors'!C:M,11,FALSE),1))</f>
        <v>0.99484980362591524</v>
      </c>
      <c r="N1577">
        <f>SUMIFS(K:K,I:I,I:I,J:J,J:J)</f>
        <v>0.99999999999999978</v>
      </c>
      <c r="O1577" t="str">
        <f t="shared" si="74"/>
        <v/>
      </c>
    </row>
    <row r="1578" spans="1:15" x14ac:dyDescent="0.25">
      <c r="A1578">
        <v>10187</v>
      </c>
      <c r="B1578" t="s">
        <v>286</v>
      </c>
      <c r="C1578" t="s">
        <v>287</v>
      </c>
      <c r="D1578">
        <v>0.05</v>
      </c>
      <c r="E1578">
        <f t="shared" si="72"/>
        <v>1</v>
      </c>
      <c r="F1578" t="str">
        <f t="shared" si="73"/>
        <v/>
      </c>
      <c r="H1578">
        <f>A1578</f>
        <v>10187</v>
      </c>
      <c r="I1578" t="str">
        <f>CONCATENATE("N",RIGHT(B1578,5))</f>
        <v>N24510</v>
      </c>
      <c r="J1578" t="str">
        <f>C1578</f>
        <v>WM0_3960_0000</v>
      </c>
      <c r="K1578">
        <f>D1578*L1578</f>
        <v>4.9742490181295763E-2</v>
      </c>
      <c r="L1578">
        <f>IF(LEFT(B1578,1)="F",_xlfn.IFNA(VLOOKUP(CONCATENATE("F",RIGHT(B:B,5),C:C),'F &amp; N Factors'!C:M,10,FALSE),1),_xlfn.IFNA(VLOOKUP(CONCATENATE("F",RIGHT(B:B,5),C:C),'F &amp; N Factors'!C:M,11,FALSE),1))</f>
        <v>0.99484980362591524</v>
      </c>
      <c r="N1578">
        <f>SUMIFS(K:K,I:I,I:I,J:J,J:J)</f>
        <v>0.99999999999999978</v>
      </c>
      <c r="O1578" t="str">
        <f t="shared" si="74"/>
        <v/>
      </c>
    </row>
    <row r="1579" spans="1:15" x14ac:dyDescent="0.25">
      <c r="A1579">
        <v>10189</v>
      </c>
      <c r="B1579" t="s">
        <v>286</v>
      </c>
      <c r="C1579" t="s">
        <v>287</v>
      </c>
      <c r="D1579">
        <v>0.05</v>
      </c>
      <c r="E1579">
        <f t="shared" si="72"/>
        <v>1</v>
      </c>
      <c r="F1579" t="str">
        <f t="shared" si="73"/>
        <v/>
      </c>
      <c r="H1579">
        <f>A1579</f>
        <v>10189</v>
      </c>
      <c r="I1579" t="str">
        <f>CONCATENATE("N",RIGHT(B1579,5))</f>
        <v>N24510</v>
      </c>
      <c r="J1579" t="str">
        <f>C1579</f>
        <v>WM0_3960_0000</v>
      </c>
      <c r="K1579">
        <f>D1579*L1579</f>
        <v>4.9742490181295763E-2</v>
      </c>
      <c r="L1579">
        <f>IF(LEFT(B1579,1)="F",_xlfn.IFNA(VLOOKUP(CONCATENATE("F",RIGHT(B:B,5),C:C),'F &amp; N Factors'!C:M,10,FALSE),1),_xlfn.IFNA(VLOOKUP(CONCATENATE("F",RIGHT(B:B,5),C:C),'F &amp; N Factors'!C:M,11,FALSE),1))</f>
        <v>0.99484980362591524</v>
      </c>
      <c r="N1579">
        <f>SUMIFS(K:K,I:I,I:I,J:J,J:J)</f>
        <v>0.99999999999999978</v>
      </c>
      <c r="O1579" t="str">
        <f t="shared" si="74"/>
        <v/>
      </c>
    </row>
    <row r="1580" spans="1:15" x14ac:dyDescent="0.25">
      <c r="A1580">
        <v>10190</v>
      </c>
      <c r="B1580" t="s">
        <v>286</v>
      </c>
      <c r="C1580" t="s">
        <v>287</v>
      </c>
      <c r="D1580">
        <v>0.05</v>
      </c>
      <c r="E1580">
        <f t="shared" si="72"/>
        <v>1</v>
      </c>
      <c r="F1580" t="str">
        <f t="shared" si="73"/>
        <v/>
      </c>
      <c r="H1580">
        <f>A1580</f>
        <v>10190</v>
      </c>
      <c r="I1580" t="str">
        <f>CONCATENATE("N",RIGHT(B1580,5))</f>
        <v>N24510</v>
      </c>
      <c r="J1580" t="str">
        <f>C1580</f>
        <v>WM0_3960_0000</v>
      </c>
      <c r="K1580">
        <f>D1580*L1580</f>
        <v>4.9742490181295763E-2</v>
      </c>
      <c r="L1580">
        <f>IF(LEFT(B1580,1)="F",_xlfn.IFNA(VLOOKUP(CONCATENATE("F",RIGHT(B:B,5),C:C),'F &amp; N Factors'!C:M,10,FALSE),1),_xlfn.IFNA(VLOOKUP(CONCATENATE("F",RIGHT(B:B,5),C:C),'F &amp; N Factors'!C:M,11,FALSE),1))</f>
        <v>0.99484980362591524</v>
      </c>
      <c r="N1580">
        <f>SUMIFS(K:K,I:I,I:I,J:J,J:J)</f>
        <v>0.99999999999999978</v>
      </c>
      <c r="O1580" t="str">
        <f t="shared" si="74"/>
        <v/>
      </c>
    </row>
    <row r="1581" spans="1:15" x14ac:dyDescent="0.25">
      <c r="A1581">
        <v>10222</v>
      </c>
      <c r="B1581" t="s">
        <v>286</v>
      </c>
      <c r="C1581" t="s">
        <v>287</v>
      </c>
      <c r="D1581">
        <v>0.05</v>
      </c>
      <c r="E1581">
        <f t="shared" si="72"/>
        <v>1</v>
      </c>
      <c r="F1581" t="str">
        <f t="shared" si="73"/>
        <v/>
      </c>
      <c r="H1581">
        <f>A1581</f>
        <v>10222</v>
      </c>
      <c r="I1581" t="str">
        <f>CONCATENATE("N",RIGHT(B1581,5))</f>
        <v>N24510</v>
      </c>
      <c r="J1581" t="str">
        <f>C1581</f>
        <v>WM0_3960_0000</v>
      </c>
      <c r="K1581">
        <f>D1581*L1581</f>
        <v>4.9742490181295763E-2</v>
      </c>
      <c r="L1581">
        <f>IF(LEFT(B1581,1)="F",_xlfn.IFNA(VLOOKUP(CONCATENATE("F",RIGHT(B:B,5),C:C),'F &amp; N Factors'!C:M,10,FALSE),1),_xlfn.IFNA(VLOOKUP(CONCATENATE("F",RIGHT(B:B,5),C:C),'F &amp; N Factors'!C:M,11,FALSE),1))</f>
        <v>0.99484980362591524</v>
      </c>
      <c r="N1581">
        <f>SUMIFS(K:K,I:I,I:I,J:J,J:J)</f>
        <v>0.99999999999999978</v>
      </c>
      <c r="O1581" t="str">
        <f t="shared" si="74"/>
        <v/>
      </c>
    </row>
    <row r="1582" spans="1:15" x14ac:dyDescent="0.25">
      <c r="A1582">
        <v>10256</v>
      </c>
      <c r="B1582" t="s">
        <v>286</v>
      </c>
      <c r="C1582" t="s">
        <v>287</v>
      </c>
      <c r="D1582">
        <v>0.05</v>
      </c>
      <c r="E1582">
        <f t="shared" si="72"/>
        <v>1</v>
      </c>
      <c r="F1582" t="str">
        <f t="shared" si="73"/>
        <v/>
      </c>
      <c r="H1582">
        <f>A1582</f>
        <v>10256</v>
      </c>
      <c r="I1582" t="str">
        <f>CONCATENATE("N",RIGHT(B1582,5))</f>
        <v>N24510</v>
      </c>
      <c r="J1582" t="str">
        <f>C1582</f>
        <v>WM0_3960_0000</v>
      </c>
      <c r="K1582">
        <f>D1582*L1582</f>
        <v>4.9742490181295763E-2</v>
      </c>
      <c r="L1582">
        <f>IF(LEFT(B1582,1)="F",_xlfn.IFNA(VLOOKUP(CONCATENATE("F",RIGHT(B:B,5),C:C),'F &amp; N Factors'!C:M,10,FALSE),1),_xlfn.IFNA(VLOOKUP(CONCATENATE("F",RIGHT(B:B,5),C:C),'F &amp; N Factors'!C:M,11,FALSE),1))</f>
        <v>0.99484980362591524</v>
      </c>
      <c r="N1582">
        <f>SUMIFS(K:K,I:I,I:I,J:J,J:J)</f>
        <v>0.99999999999999978</v>
      </c>
      <c r="O1582" t="str">
        <f t="shared" si="74"/>
        <v/>
      </c>
    </row>
    <row r="1583" spans="1:15" x14ac:dyDescent="0.25">
      <c r="A1583">
        <v>10289</v>
      </c>
      <c r="B1583" t="s">
        <v>286</v>
      </c>
      <c r="C1583" t="s">
        <v>287</v>
      </c>
      <c r="D1583">
        <v>0.5</v>
      </c>
      <c r="E1583">
        <f t="shared" si="72"/>
        <v>1</v>
      </c>
      <c r="F1583" t="str">
        <f t="shared" si="73"/>
        <v/>
      </c>
      <c r="H1583">
        <f>A1583</f>
        <v>10289</v>
      </c>
      <c r="I1583" t="str">
        <f>CONCATENATE("N",RIGHT(B1583,5))</f>
        <v>N24510</v>
      </c>
      <c r="J1583" t="str">
        <f>C1583</f>
        <v>WM0_3960_0000</v>
      </c>
      <c r="K1583">
        <f>D1583*L1583</f>
        <v>0.49742490181295762</v>
      </c>
      <c r="L1583">
        <f>IF(LEFT(B1583,1)="F",_xlfn.IFNA(VLOOKUP(CONCATENATE("F",RIGHT(B:B,5),C:C),'F &amp; N Factors'!C:M,10,FALSE),1),_xlfn.IFNA(VLOOKUP(CONCATENATE("F",RIGHT(B:B,5),C:C),'F &amp; N Factors'!C:M,11,FALSE),1))</f>
        <v>0.99484980362591524</v>
      </c>
      <c r="N1583">
        <f>SUMIFS(K:K,I:I,I:I,J:J,J:J)</f>
        <v>0.99999999999999978</v>
      </c>
      <c r="O1583" t="str">
        <f t="shared" si="74"/>
        <v/>
      </c>
    </row>
    <row r="1584" spans="1:15" x14ac:dyDescent="0.25">
      <c r="A1584">
        <v>10290</v>
      </c>
      <c r="B1584" t="s">
        <v>286</v>
      </c>
      <c r="C1584" t="s">
        <v>287</v>
      </c>
      <c r="D1584">
        <v>0.1</v>
      </c>
      <c r="E1584">
        <f t="shared" si="72"/>
        <v>1</v>
      </c>
      <c r="F1584" t="str">
        <f t="shared" si="73"/>
        <v/>
      </c>
      <c r="H1584">
        <f>A1584</f>
        <v>10290</v>
      </c>
      <c r="I1584" t="str">
        <f>CONCATENATE("N",RIGHT(B1584,5))</f>
        <v>N24510</v>
      </c>
      <c r="J1584" t="str">
        <f>C1584</f>
        <v>WM0_3960_0000</v>
      </c>
      <c r="K1584">
        <f>D1584*L1584</f>
        <v>9.9484980362591527E-2</v>
      </c>
      <c r="L1584">
        <f>IF(LEFT(B1584,1)="F",_xlfn.IFNA(VLOOKUP(CONCATENATE("F",RIGHT(B:B,5),C:C),'F &amp; N Factors'!C:M,10,FALSE),1),_xlfn.IFNA(VLOOKUP(CONCATENATE("F",RIGHT(B:B,5),C:C),'F &amp; N Factors'!C:M,11,FALSE),1))</f>
        <v>0.99484980362591524</v>
      </c>
      <c r="N1584">
        <f>SUMIFS(K:K,I:I,I:I,J:J,J:J)</f>
        <v>0.99999999999999978</v>
      </c>
      <c r="O1584" t="str">
        <f t="shared" si="74"/>
        <v/>
      </c>
    </row>
    <row r="1585" spans="1:15" x14ac:dyDescent="0.25">
      <c r="A1585">
        <v>10291</v>
      </c>
      <c r="B1585" t="s">
        <v>286</v>
      </c>
      <c r="C1585" t="s">
        <v>287</v>
      </c>
      <c r="D1585">
        <v>0.05</v>
      </c>
      <c r="E1585">
        <f t="shared" si="72"/>
        <v>1</v>
      </c>
      <c r="F1585" t="str">
        <f t="shared" si="73"/>
        <v/>
      </c>
      <c r="H1585">
        <f>A1585</f>
        <v>10291</v>
      </c>
      <c r="I1585" t="str">
        <f>CONCATENATE("N",RIGHT(B1585,5))</f>
        <v>N24510</v>
      </c>
      <c r="J1585" t="str">
        <f>C1585</f>
        <v>WM0_3960_0000</v>
      </c>
      <c r="K1585">
        <f>D1585*L1585</f>
        <v>4.9742490181295763E-2</v>
      </c>
      <c r="L1585">
        <f>IF(LEFT(B1585,1)="F",_xlfn.IFNA(VLOOKUP(CONCATENATE("F",RIGHT(B:B,5),C:C),'F &amp; N Factors'!C:M,10,FALSE),1),_xlfn.IFNA(VLOOKUP(CONCATENATE("F",RIGHT(B:B,5),C:C),'F &amp; N Factors'!C:M,11,FALSE),1))</f>
        <v>0.99484980362591524</v>
      </c>
      <c r="N1585">
        <f>SUMIFS(K:K,I:I,I:I,J:J,J:J)</f>
        <v>0.99999999999999978</v>
      </c>
      <c r="O1585" t="str">
        <f t="shared" si="74"/>
        <v/>
      </c>
    </row>
    <row r="1586" spans="1:15" x14ac:dyDescent="0.25">
      <c r="A1586">
        <v>10292</v>
      </c>
      <c r="B1586" t="s">
        <v>286</v>
      </c>
      <c r="C1586" t="s">
        <v>287</v>
      </c>
      <c r="D1586">
        <v>0.05</v>
      </c>
      <c r="E1586">
        <f t="shared" si="72"/>
        <v>1</v>
      </c>
      <c r="F1586" t="str">
        <f t="shared" si="73"/>
        <v/>
      </c>
      <c r="H1586">
        <f>A1586</f>
        <v>10292</v>
      </c>
      <c r="I1586" t="str">
        <f>CONCATENATE("N",RIGHT(B1586,5))</f>
        <v>N24510</v>
      </c>
      <c r="J1586" t="str">
        <f>C1586</f>
        <v>WM0_3960_0000</v>
      </c>
      <c r="K1586">
        <f>D1586*L1586</f>
        <v>4.9742490181295763E-2</v>
      </c>
      <c r="L1586">
        <f>IF(LEFT(B1586,1)="F",_xlfn.IFNA(VLOOKUP(CONCATENATE("F",RIGHT(B:B,5),C:C),'F &amp; N Factors'!C:M,10,FALSE),1),_xlfn.IFNA(VLOOKUP(CONCATENATE("F",RIGHT(B:B,5),C:C),'F &amp; N Factors'!C:M,11,FALSE),1))</f>
        <v>0.99484980362591524</v>
      </c>
      <c r="N1586">
        <f>SUMIFS(K:K,I:I,I:I,J:J,J:J)</f>
        <v>0.99999999999999978</v>
      </c>
      <c r="O1586" t="str">
        <f t="shared" si="74"/>
        <v/>
      </c>
    </row>
    <row r="1587" spans="1:15" x14ac:dyDescent="0.25">
      <c r="A1587">
        <v>10127</v>
      </c>
      <c r="B1587" t="s">
        <v>286</v>
      </c>
      <c r="C1587" t="s">
        <v>50</v>
      </c>
      <c r="D1587">
        <v>0.4</v>
      </c>
      <c r="E1587">
        <f t="shared" si="72"/>
        <v>1</v>
      </c>
      <c r="F1587" t="str">
        <f t="shared" si="73"/>
        <v/>
      </c>
      <c r="H1587">
        <f>A1587</f>
        <v>10127</v>
      </c>
      <c r="I1587" t="str">
        <f>CONCATENATE("N",RIGHT(B1587,5))</f>
        <v>N24510</v>
      </c>
      <c r="J1587" t="str">
        <f>C1587</f>
        <v>WM0_3961_0000</v>
      </c>
      <c r="K1587">
        <f>D1587*L1587</f>
        <v>0.39861286293202181</v>
      </c>
      <c r="L1587">
        <f>IF(LEFT(B1587,1)="F",_xlfn.IFNA(VLOOKUP(CONCATENATE("F",RIGHT(B:B,5),C:C),'F &amp; N Factors'!C:M,10,FALSE),1),_xlfn.IFNA(VLOOKUP(CONCATENATE("F",RIGHT(B:B,5),C:C),'F &amp; N Factors'!C:M,11,FALSE),1))</f>
        <v>0.99653215733005451</v>
      </c>
      <c r="N1587">
        <f>SUMIFS(K:K,I:I,I:I,J:J,J:J)</f>
        <v>1</v>
      </c>
      <c r="O1587" t="str">
        <f t="shared" si="74"/>
        <v/>
      </c>
    </row>
    <row r="1588" spans="1:15" x14ac:dyDescent="0.25">
      <c r="A1588">
        <v>10157</v>
      </c>
      <c r="B1588" t="s">
        <v>286</v>
      </c>
      <c r="C1588" t="s">
        <v>50</v>
      </c>
      <c r="D1588">
        <v>0.5</v>
      </c>
      <c r="E1588">
        <f t="shared" si="72"/>
        <v>1</v>
      </c>
      <c r="F1588" t="str">
        <f t="shared" si="73"/>
        <v/>
      </c>
      <c r="H1588">
        <f>A1588</f>
        <v>10157</v>
      </c>
      <c r="I1588" t="str">
        <f>CONCATENATE("N",RIGHT(B1588,5))</f>
        <v>N24510</v>
      </c>
      <c r="J1588" t="str">
        <f>C1588</f>
        <v>WM0_3961_0000</v>
      </c>
      <c r="K1588">
        <f>D1588*L1588</f>
        <v>0.49826607866502726</v>
      </c>
      <c r="L1588">
        <f>IF(LEFT(B1588,1)="F",_xlfn.IFNA(VLOOKUP(CONCATENATE("F",RIGHT(B:B,5),C:C),'F &amp; N Factors'!C:M,10,FALSE),1),_xlfn.IFNA(VLOOKUP(CONCATENATE("F",RIGHT(B:B,5),C:C),'F &amp; N Factors'!C:M,11,FALSE),1))</f>
        <v>0.99653215733005451</v>
      </c>
      <c r="N1588">
        <f>SUMIFS(K:K,I:I,I:I,J:J,J:J)</f>
        <v>1</v>
      </c>
      <c r="O1588" t="str">
        <f t="shared" si="74"/>
        <v/>
      </c>
    </row>
    <row r="1589" spans="1:15" x14ac:dyDescent="0.25">
      <c r="A1589">
        <v>10191</v>
      </c>
      <c r="B1589" t="s">
        <v>286</v>
      </c>
      <c r="C1589" t="s">
        <v>50</v>
      </c>
      <c r="D1589">
        <v>0.1</v>
      </c>
      <c r="E1589">
        <f t="shared" si="72"/>
        <v>1</v>
      </c>
      <c r="F1589" t="str">
        <f t="shared" si="73"/>
        <v/>
      </c>
      <c r="H1589">
        <f>A1589</f>
        <v>10191</v>
      </c>
      <c r="I1589" t="str">
        <f>CONCATENATE("N",RIGHT(B1589,5))</f>
        <v>N24510</v>
      </c>
      <c r="J1589" t="str">
        <f>C1589</f>
        <v>WM0_3961_0000</v>
      </c>
      <c r="K1589">
        <f>D1589*L1589</f>
        <v>9.9653215733005451E-2</v>
      </c>
      <c r="L1589">
        <f>IF(LEFT(B1589,1)="F",_xlfn.IFNA(VLOOKUP(CONCATENATE("F",RIGHT(B:B,5),C:C),'F &amp; N Factors'!C:M,10,FALSE),1),_xlfn.IFNA(VLOOKUP(CONCATENATE("F",RIGHT(B:B,5),C:C),'F &amp; N Factors'!C:M,11,FALSE),1))</f>
        <v>0.99653215733005451</v>
      </c>
      <c r="N1589">
        <f>SUMIFS(K:K,I:I,I:I,J:J,J:J)</f>
        <v>1</v>
      </c>
      <c r="O1589" t="str">
        <f t="shared" si="74"/>
        <v/>
      </c>
    </row>
    <row r="1590" spans="1:15" x14ac:dyDescent="0.25">
      <c r="A1590">
        <v>10158</v>
      </c>
      <c r="B1590" t="s">
        <v>286</v>
      </c>
      <c r="C1590" t="s">
        <v>51</v>
      </c>
      <c r="D1590">
        <v>1</v>
      </c>
      <c r="E1590">
        <f t="shared" si="72"/>
        <v>1</v>
      </c>
      <c r="F1590" t="str">
        <f t="shared" si="73"/>
        <v/>
      </c>
      <c r="H1590">
        <f>A1590</f>
        <v>10158</v>
      </c>
      <c r="I1590" t="str">
        <f>CONCATENATE("N",RIGHT(B1590,5))</f>
        <v>N24510</v>
      </c>
      <c r="J1590" t="str">
        <f>C1590</f>
        <v>WM0_3962_0000</v>
      </c>
      <c r="K1590">
        <f>D1590*L1590</f>
        <v>1</v>
      </c>
      <c r="L1590">
        <f>IF(LEFT(B1590,1)="F",_xlfn.IFNA(VLOOKUP(CONCATENATE("F",RIGHT(B:B,5),C:C),'F &amp; N Factors'!C:M,10,FALSE),1),_xlfn.IFNA(VLOOKUP(CONCATENATE("F",RIGHT(B:B,5),C:C),'F &amp; N Factors'!C:M,11,FALSE),1))</f>
        <v>1</v>
      </c>
      <c r="N1590">
        <f>SUMIFS(K:K,I:I,I:I,J:J,J:J)</f>
        <v>1</v>
      </c>
      <c r="O1590" t="str">
        <f t="shared" si="74"/>
        <v/>
      </c>
    </row>
    <row r="1591" spans="1:15" x14ac:dyDescent="0.25">
      <c r="A1591">
        <v>10294</v>
      </c>
      <c r="B1591" t="s">
        <v>286</v>
      </c>
      <c r="C1591" t="s">
        <v>65</v>
      </c>
      <c r="D1591">
        <v>0.05</v>
      </c>
      <c r="E1591">
        <f t="shared" si="72"/>
        <v>1</v>
      </c>
      <c r="F1591" t="str">
        <f t="shared" si="73"/>
        <v/>
      </c>
      <c r="H1591">
        <f>A1591</f>
        <v>10294</v>
      </c>
      <c r="I1591" t="str">
        <f>CONCATENATE("N",RIGHT(B1591,5))</f>
        <v>N24510</v>
      </c>
      <c r="J1591" t="str">
        <f>C1591</f>
        <v>WM0_3964_0000</v>
      </c>
      <c r="K1591">
        <f>D1591*L1591</f>
        <v>0.05</v>
      </c>
      <c r="L1591">
        <f>IF(LEFT(B1591,1)="F",_xlfn.IFNA(VLOOKUP(CONCATENATE("F",RIGHT(B:B,5),C:C),'F &amp; N Factors'!C:M,10,FALSE),1),_xlfn.IFNA(VLOOKUP(CONCATENATE("F",RIGHT(B:B,5),C:C),'F &amp; N Factors'!C:M,11,FALSE),1))</f>
        <v>1</v>
      </c>
      <c r="N1591">
        <f>SUMIFS(K:K,I:I,I:I,J:J,J:J)</f>
        <v>1</v>
      </c>
      <c r="O1591" t="str">
        <f t="shared" si="74"/>
        <v/>
      </c>
    </row>
    <row r="1592" spans="1:15" x14ac:dyDescent="0.25">
      <c r="A1592">
        <v>10319</v>
      </c>
      <c r="B1592" t="s">
        <v>286</v>
      </c>
      <c r="C1592" t="s">
        <v>65</v>
      </c>
      <c r="D1592">
        <v>0.95</v>
      </c>
      <c r="E1592">
        <f t="shared" si="72"/>
        <v>1</v>
      </c>
      <c r="F1592" t="str">
        <f t="shared" si="73"/>
        <v/>
      </c>
      <c r="H1592">
        <f>A1592</f>
        <v>10319</v>
      </c>
      <c r="I1592" t="str">
        <f>CONCATENATE("N",RIGHT(B1592,5))</f>
        <v>N24510</v>
      </c>
      <c r="J1592" t="str">
        <f>C1592</f>
        <v>WM0_3964_0000</v>
      </c>
      <c r="K1592">
        <f>D1592*L1592</f>
        <v>0.95</v>
      </c>
      <c r="L1592">
        <f>IF(LEFT(B1592,1)="F",_xlfn.IFNA(VLOOKUP(CONCATENATE("F",RIGHT(B:B,5),C:C),'F &amp; N Factors'!C:M,10,FALSE),1),_xlfn.IFNA(VLOOKUP(CONCATENATE("F",RIGHT(B:B,5),C:C),'F &amp; N Factors'!C:M,11,FALSE),1))</f>
        <v>1</v>
      </c>
      <c r="N1592">
        <f>SUMIFS(K:K,I:I,I:I,J:J,J:J)</f>
        <v>1</v>
      </c>
      <c r="O1592" t="str">
        <f t="shared" si="74"/>
        <v/>
      </c>
    </row>
    <row r="1593" spans="1:15" x14ac:dyDescent="0.25">
      <c r="A1593">
        <v>11048</v>
      </c>
      <c r="B1593" t="s">
        <v>288</v>
      </c>
      <c r="C1593" t="s">
        <v>115</v>
      </c>
      <c r="D1593">
        <v>1</v>
      </c>
      <c r="E1593">
        <f t="shared" si="72"/>
        <v>1</v>
      </c>
      <c r="F1593" t="str">
        <f t="shared" si="73"/>
        <v/>
      </c>
      <c r="H1593">
        <f>A1593</f>
        <v>11048</v>
      </c>
      <c r="I1593" t="str">
        <f>CONCATENATE("N",RIGHT(B1593,5))</f>
        <v>N42029</v>
      </c>
      <c r="J1593" t="str">
        <f>C1593</f>
        <v>EU1_2980_0000</v>
      </c>
      <c r="K1593">
        <f>D1593*L1593</f>
        <v>1</v>
      </c>
      <c r="L1593">
        <f>IF(LEFT(B1593,1)="F",_xlfn.IFNA(VLOOKUP(CONCATENATE("F",RIGHT(B:B,5),C:C),'F &amp; N Factors'!C:M,10,FALSE),1),_xlfn.IFNA(VLOOKUP(CONCATENATE("F",RIGHT(B:B,5),C:C),'F &amp; N Factors'!C:M,11,FALSE),1))</f>
        <v>1</v>
      </c>
      <c r="N1593">
        <f>SUMIFS(K:K,I:I,I:I,J:J,J:J)</f>
        <v>1</v>
      </c>
      <c r="O1593" t="str">
        <f t="shared" si="74"/>
        <v/>
      </c>
    </row>
    <row r="1594" spans="1:15" x14ac:dyDescent="0.25">
      <c r="A1594">
        <v>5134</v>
      </c>
      <c r="B1594" t="s">
        <v>289</v>
      </c>
      <c r="C1594" t="s">
        <v>290</v>
      </c>
      <c r="D1594">
        <v>0.14285714299999999</v>
      </c>
      <c r="E1594">
        <f t="shared" si="72"/>
        <v>1.0000000009999999</v>
      </c>
      <c r="F1594" t="str">
        <f t="shared" si="73"/>
        <v/>
      </c>
      <c r="H1594">
        <f>A1594</f>
        <v>5134</v>
      </c>
      <c r="I1594" t="str">
        <f>CONCATENATE("N",RIGHT(B1594,5))</f>
        <v>N51001</v>
      </c>
      <c r="J1594" t="str">
        <f>C1594</f>
        <v>EL0_5895_0000</v>
      </c>
      <c r="K1594">
        <f>D1594*L1594</f>
        <v>0.14285714299999999</v>
      </c>
      <c r="L1594">
        <f>IF(LEFT(B1594,1)="F",_xlfn.IFNA(VLOOKUP(CONCATENATE("F",RIGHT(B:B,5),C:C),'F &amp; N Factors'!C:M,10,FALSE),1),_xlfn.IFNA(VLOOKUP(CONCATENATE("F",RIGHT(B:B,5),C:C),'F &amp; N Factors'!C:M,11,FALSE),1))</f>
        <v>1</v>
      </c>
      <c r="N1594">
        <f>SUMIFS(K:K,I:I,I:I,J:J,J:J)</f>
        <v>1.0000000009999999</v>
      </c>
      <c r="O1594" t="str">
        <f t="shared" si="74"/>
        <v/>
      </c>
    </row>
    <row r="1595" spans="1:15" x14ac:dyDescent="0.25">
      <c r="A1595">
        <v>5256</v>
      </c>
      <c r="B1595" t="s">
        <v>289</v>
      </c>
      <c r="C1595" t="s">
        <v>290</v>
      </c>
      <c r="D1595">
        <v>0.14285714299999999</v>
      </c>
      <c r="E1595">
        <f t="shared" si="72"/>
        <v>1.0000000009999999</v>
      </c>
      <c r="F1595" t="str">
        <f t="shared" si="73"/>
        <v/>
      </c>
      <c r="H1595">
        <f>A1595</f>
        <v>5256</v>
      </c>
      <c r="I1595" t="str">
        <f>CONCATENATE("N",RIGHT(B1595,5))</f>
        <v>N51001</v>
      </c>
      <c r="J1595" t="str">
        <f>C1595</f>
        <v>EL0_5895_0000</v>
      </c>
      <c r="K1595">
        <f>D1595*L1595</f>
        <v>0.14285714299999999</v>
      </c>
      <c r="L1595">
        <f>IF(LEFT(B1595,1)="F",_xlfn.IFNA(VLOOKUP(CONCATENATE("F",RIGHT(B:B,5),C:C),'F &amp; N Factors'!C:M,10,FALSE),1),_xlfn.IFNA(VLOOKUP(CONCATENATE("F",RIGHT(B:B,5),C:C),'F &amp; N Factors'!C:M,11,FALSE),1))</f>
        <v>1</v>
      </c>
      <c r="N1595">
        <f>SUMIFS(K:K,I:I,I:I,J:J,J:J)</f>
        <v>1.0000000009999999</v>
      </c>
      <c r="O1595" t="str">
        <f t="shared" si="74"/>
        <v/>
      </c>
    </row>
    <row r="1596" spans="1:15" x14ac:dyDescent="0.25">
      <c r="A1596">
        <v>5257</v>
      </c>
      <c r="B1596" t="s">
        <v>289</v>
      </c>
      <c r="C1596" t="s">
        <v>290</v>
      </c>
      <c r="D1596">
        <v>0.14285714299999999</v>
      </c>
      <c r="E1596">
        <f t="shared" si="72"/>
        <v>1.0000000009999999</v>
      </c>
      <c r="F1596" t="str">
        <f t="shared" si="73"/>
        <v/>
      </c>
      <c r="H1596">
        <f>A1596</f>
        <v>5257</v>
      </c>
      <c r="I1596" t="str">
        <f>CONCATENATE("N",RIGHT(B1596,5))</f>
        <v>N51001</v>
      </c>
      <c r="J1596" t="str">
        <f>C1596</f>
        <v>EL0_5895_0000</v>
      </c>
      <c r="K1596">
        <f>D1596*L1596</f>
        <v>0.14285714299999999</v>
      </c>
      <c r="L1596">
        <f>IF(LEFT(B1596,1)="F",_xlfn.IFNA(VLOOKUP(CONCATENATE("F",RIGHT(B:B,5),C:C),'F &amp; N Factors'!C:M,10,FALSE),1),_xlfn.IFNA(VLOOKUP(CONCATENATE("F",RIGHT(B:B,5),C:C),'F &amp; N Factors'!C:M,11,FALSE),1))</f>
        <v>1</v>
      </c>
      <c r="N1596">
        <f>SUMIFS(K:K,I:I,I:I,J:J,J:J)</f>
        <v>1.0000000009999999</v>
      </c>
      <c r="O1596" t="str">
        <f t="shared" si="74"/>
        <v/>
      </c>
    </row>
    <row r="1597" spans="1:15" x14ac:dyDescent="0.25">
      <c r="A1597">
        <v>5259</v>
      </c>
      <c r="B1597" t="s">
        <v>289</v>
      </c>
      <c r="C1597" t="s">
        <v>290</v>
      </c>
      <c r="D1597">
        <v>0.14285714299999999</v>
      </c>
      <c r="E1597">
        <f t="shared" si="72"/>
        <v>1.0000000009999999</v>
      </c>
      <c r="F1597" t="str">
        <f t="shared" si="73"/>
        <v/>
      </c>
      <c r="H1597">
        <f>A1597</f>
        <v>5259</v>
      </c>
      <c r="I1597" t="str">
        <f>CONCATENATE("N",RIGHT(B1597,5))</f>
        <v>N51001</v>
      </c>
      <c r="J1597" t="str">
        <f>C1597</f>
        <v>EL0_5895_0000</v>
      </c>
      <c r="K1597">
        <f>D1597*L1597</f>
        <v>0.14285714299999999</v>
      </c>
      <c r="L1597">
        <f>IF(LEFT(B1597,1)="F",_xlfn.IFNA(VLOOKUP(CONCATENATE("F",RIGHT(B:B,5),C:C),'F &amp; N Factors'!C:M,10,FALSE),1),_xlfn.IFNA(VLOOKUP(CONCATENATE("F",RIGHT(B:B,5),C:C),'F &amp; N Factors'!C:M,11,FALSE),1))</f>
        <v>1</v>
      </c>
      <c r="N1597">
        <f>SUMIFS(K:K,I:I,I:I,J:J,J:J)</f>
        <v>1.0000000009999999</v>
      </c>
      <c r="O1597" t="str">
        <f t="shared" si="74"/>
        <v/>
      </c>
    </row>
    <row r="1598" spans="1:15" x14ac:dyDescent="0.25">
      <c r="A1598">
        <v>5388</v>
      </c>
      <c r="B1598" t="s">
        <v>289</v>
      </c>
      <c r="C1598" t="s">
        <v>290</v>
      </c>
      <c r="D1598">
        <v>0.14285714299999999</v>
      </c>
      <c r="E1598">
        <f t="shared" si="72"/>
        <v>1.0000000009999999</v>
      </c>
      <c r="F1598" t="str">
        <f t="shared" si="73"/>
        <v/>
      </c>
      <c r="H1598">
        <f>A1598</f>
        <v>5388</v>
      </c>
      <c r="I1598" t="str">
        <f>CONCATENATE("N",RIGHT(B1598,5))</f>
        <v>N51001</v>
      </c>
      <c r="J1598" t="str">
        <f>C1598</f>
        <v>EL0_5895_0000</v>
      </c>
      <c r="K1598">
        <f>D1598*L1598</f>
        <v>0.14285714299999999</v>
      </c>
      <c r="L1598">
        <f>IF(LEFT(B1598,1)="F",_xlfn.IFNA(VLOOKUP(CONCATENATE("F",RIGHT(B:B,5),C:C),'F &amp; N Factors'!C:M,10,FALSE),1),_xlfn.IFNA(VLOOKUP(CONCATENATE("F",RIGHT(B:B,5),C:C),'F &amp; N Factors'!C:M,11,FALSE),1))</f>
        <v>1</v>
      </c>
      <c r="N1598">
        <f>SUMIFS(K:K,I:I,I:I,J:J,J:J)</f>
        <v>1.0000000009999999</v>
      </c>
      <c r="O1598" t="str">
        <f t="shared" si="74"/>
        <v/>
      </c>
    </row>
    <row r="1599" spans="1:15" x14ac:dyDescent="0.25">
      <c r="A1599">
        <v>5389</v>
      </c>
      <c r="B1599" t="s">
        <v>289</v>
      </c>
      <c r="C1599" t="s">
        <v>290</v>
      </c>
      <c r="D1599">
        <v>0.14285714299999999</v>
      </c>
      <c r="E1599">
        <f t="shared" si="72"/>
        <v>1.0000000009999999</v>
      </c>
      <c r="F1599" t="str">
        <f t="shared" si="73"/>
        <v/>
      </c>
      <c r="H1599">
        <f>A1599</f>
        <v>5389</v>
      </c>
      <c r="I1599" t="str">
        <f>CONCATENATE("N",RIGHT(B1599,5))</f>
        <v>N51001</v>
      </c>
      <c r="J1599" t="str">
        <f>C1599</f>
        <v>EL0_5895_0000</v>
      </c>
      <c r="K1599">
        <f>D1599*L1599</f>
        <v>0.14285714299999999</v>
      </c>
      <c r="L1599">
        <f>IF(LEFT(B1599,1)="F",_xlfn.IFNA(VLOOKUP(CONCATENATE("F",RIGHT(B:B,5),C:C),'F &amp; N Factors'!C:M,10,FALSE),1),_xlfn.IFNA(VLOOKUP(CONCATENATE("F",RIGHT(B:B,5),C:C),'F &amp; N Factors'!C:M,11,FALSE),1))</f>
        <v>1</v>
      </c>
      <c r="N1599">
        <f>SUMIFS(K:K,I:I,I:I,J:J,J:J)</f>
        <v>1.0000000009999999</v>
      </c>
      <c r="O1599" t="str">
        <f t="shared" si="74"/>
        <v/>
      </c>
    </row>
    <row r="1600" spans="1:15" x14ac:dyDescent="0.25">
      <c r="A1600">
        <v>5518</v>
      </c>
      <c r="B1600" t="s">
        <v>289</v>
      </c>
      <c r="C1600" t="s">
        <v>290</v>
      </c>
      <c r="D1600">
        <v>0.14285714299999999</v>
      </c>
      <c r="E1600">
        <f t="shared" si="72"/>
        <v>1.0000000009999999</v>
      </c>
      <c r="F1600" t="str">
        <f t="shared" si="73"/>
        <v/>
      </c>
      <c r="H1600">
        <f>A1600</f>
        <v>5518</v>
      </c>
      <c r="I1600" t="str">
        <f>CONCATENATE("N",RIGHT(B1600,5))</f>
        <v>N51001</v>
      </c>
      <c r="J1600" t="str">
        <f>C1600</f>
        <v>EL0_5895_0000</v>
      </c>
      <c r="K1600">
        <f>D1600*L1600</f>
        <v>0.14285714299999999</v>
      </c>
      <c r="L1600">
        <f>IF(LEFT(B1600,1)="F",_xlfn.IFNA(VLOOKUP(CONCATENATE("F",RIGHT(B:B,5),C:C),'F &amp; N Factors'!C:M,10,FALSE),1),_xlfn.IFNA(VLOOKUP(CONCATENATE("F",RIGHT(B:B,5),C:C),'F &amp; N Factors'!C:M,11,FALSE),1))</f>
        <v>1</v>
      </c>
      <c r="N1600">
        <f>SUMIFS(K:K,I:I,I:I,J:J,J:J)</f>
        <v>1.0000000009999999</v>
      </c>
      <c r="O1600" t="str">
        <f t="shared" si="74"/>
        <v/>
      </c>
    </row>
    <row r="1601" spans="1:15" x14ac:dyDescent="0.25">
      <c r="A1601">
        <v>4535</v>
      </c>
      <c r="B1601" t="s">
        <v>289</v>
      </c>
      <c r="C1601" t="s">
        <v>291</v>
      </c>
      <c r="D1601">
        <v>9.0909090999999997E-2</v>
      </c>
      <c r="E1601">
        <f t="shared" si="72"/>
        <v>1.0000000010000001</v>
      </c>
      <c r="F1601" t="str">
        <f t="shared" si="73"/>
        <v/>
      </c>
      <c r="H1601">
        <f>A1601</f>
        <v>4535</v>
      </c>
      <c r="I1601" t="str">
        <f>CONCATENATE("N",RIGHT(B1601,5))</f>
        <v>N51001</v>
      </c>
      <c r="J1601" t="str">
        <f>C1601</f>
        <v>EL0_5896_0000</v>
      </c>
      <c r="K1601">
        <f>D1601*L1601</f>
        <v>7.0900134418405744E-2</v>
      </c>
      <c r="L1601">
        <f>IF(LEFT(B1601,1)="F",_xlfn.IFNA(VLOOKUP(CONCATENATE("F",RIGHT(B:B,5),C:C),'F &amp; N Factors'!C:M,10,FALSE),1),_xlfn.IFNA(VLOOKUP(CONCATENATE("F",RIGHT(B:B,5),C:C),'F &amp; N Factors'!C:M,11,FALSE),1))</f>
        <v>0.77990147782256181</v>
      </c>
      <c r="N1601">
        <f>SUMIFS(K:K,I:I,I:I,J:J,J:J)</f>
        <v>1.0000000010000003</v>
      </c>
      <c r="O1601" t="str">
        <f t="shared" si="74"/>
        <v/>
      </c>
    </row>
    <row r="1602" spans="1:15" x14ac:dyDescent="0.25">
      <c r="A1602">
        <v>4580</v>
      </c>
      <c r="B1602" t="s">
        <v>289</v>
      </c>
      <c r="C1602" t="s">
        <v>291</v>
      </c>
      <c r="D1602">
        <v>9.0909090999999997E-2</v>
      </c>
      <c r="E1602">
        <f t="shared" si="72"/>
        <v>1.0000000010000001</v>
      </c>
      <c r="F1602" t="str">
        <f t="shared" si="73"/>
        <v/>
      </c>
      <c r="H1602">
        <f>A1602</f>
        <v>4580</v>
      </c>
      <c r="I1602" t="str">
        <f>CONCATENATE("N",RIGHT(B1602,5))</f>
        <v>N51001</v>
      </c>
      <c r="J1602" t="str">
        <f>C1602</f>
        <v>EL0_5896_0000</v>
      </c>
      <c r="K1602">
        <f>D1602*L1602</f>
        <v>7.0900134418405744E-2</v>
      </c>
      <c r="L1602">
        <f>IF(LEFT(B1602,1)="F",_xlfn.IFNA(VLOOKUP(CONCATENATE("F",RIGHT(B:B,5),C:C),'F &amp; N Factors'!C:M,10,FALSE),1),_xlfn.IFNA(VLOOKUP(CONCATENATE("F",RIGHT(B:B,5),C:C),'F &amp; N Factors'!C:M,11,FALSE),1))</f>
        <v>0.77990147782256181</v>
      </c>
      <c r="N1602">
        <f>SUMIFS(K:K,I:I,I:I,J:J,J:J)</f>
        <v>1.0000000010000003</v>
      </c>
      <c r="O1602" t="str">
        <f t="shared" si="74"/>
        <v/>
      </c>
    </row>
    <row r="1603" spans="1:15" x14ac:dyDescent="0.25">
      <c r="A1603">
        <v>4581</v>
      </c>
      <c r="B1603" t="s">
        <v>289</v>
      </c>
      <c r="C1603" t="s">
        <v>291</v>
      </c>
      <c r="D1603">
        <v>9.0909090999999997E-2</v>
      </c>
      <c r="E1603">
        <f t="shared" ref="E1603:E1666" si="75">SUMIFS(D:D,B:B,B:B,C:C,C:C)</f>
        <v>1.0000000010000001</v>
      </c>
      <c r="F1603" t="str">
        <f t="shared" ref="F1603:F1666" si="76">IF(ABS(E1603-1)&gt;0.001,1,"")</f>
        <v/>
      </c>
      <c r="H1603">
        <f>A1603</f>
        <v>4581</v>
      </c>
      <c r="I1603" t="str">
        <f>CONCATENATE("N",RIGHT(B1603,5))</f>
        <v>N51001</v>
      </c>
      <c r="J1603" t="str">
        <f>C1603</f>
        <v>EL0_5896_0000</v>
      </c>
      <c r="K1603">
        <f>D1603*L1603</f>
        <v>7.0900134418405744E-2</v>
      </c>
      <c r="L1603">
        <f>IF(LEFT(B1603,1)="F",_xlfn.IFNA(VLOOKUP(CONCATENATE("F",RIGHT(B:B,5),C:C),'F &amp; N Factors'!C:M,10,FALSE),1),_xlfn.IFNA(VLOOKUP(CONCATENATE("F",RIGHT(B:B,5),C:C),'F &amp; N Factors'!C:M,11,FALSE),1))</f>
        <v>0.77990147782256181</v>
      </c>
      <c r="N1603">
        <f>SUMIFS(K:K,I:I,I:I,J:J,J:J)</f>
        <v>1.0000000010000003</v>
      </c>
      <c r="O1603" t="str">
        <f t="shared" ref="O1603:O1666" si="77">IF(ABS(N1603-1)&gt;0.001,1,"")</f>
        <v/>
      </c>
    </row>
    <row r="1604" spans="1:15" x14ac:dyDescent="0.25">
      <c r="A1604">
        <v>4622</v>
      </c>
      <c r="B1604" t="s">
        <v>289</v>
      </c>
      <c r="C1604" t="s">
        <v>291</v>
      </c>
      <c r="D1604">
        <v>9.0909090999999997E-2</v>
      </c>
      <c r="E1604">
        <f t="shared" si="75"/>
        <v>1.0000000010000001</v>
      </c>
      <c r="F1604" t="str">
        <f t="shared" si="76"/>
        <v/>
      </c>
      <c r="H1604">
        <f>A1604</f>
        <v>4622</v>
      </c>
      <c r="I1604" t="str">
        <f>CONCATENATE("N",RIGHT(B1604,5))</f>
        <v>N51001</v>
      </c>
      <c r="J1604" t="str">
        <f>C1604</f>
        <v>EL0_5896_0000</v>
      </c>
      <c r="K1604">
        <f>D1604*L1604</f>
        <v>7.0900134418405744E-2</v>
      </c>
      <c r="L1604">
        <f>IF(LEFT(B1604,1)="F",_xlfn.IFNA(VLOOKUP(CONCATENATE("F",RIGHT(B:B,5),C:C),'F &amp; N Factors'!C:M,10,FALSE),1),_xlfn.IFNA(VLOOKUP(CONCATENATE("F",RIGHT(B:B,5),C:C),'F &amp; N Factors'!C:M,11,FALSE),1))</f>
        <v>0.77990147782256181</v>
      </c>
      <c r="N1604">
        <f>SUMIFS(K:K,I:I,I:I,J:J,J:J)</f>
        <v>1.0000000010000003</v>
      </c>
      <c r="O1604" t="str">
        <f t="shared" si="77"/>
        <v/>
      </c>
    </row>
    <row r="1605" spans="1:15" x14ac:dyDescent="0.25">
      <c r="A1605">
        <v>4623</v>
      </c>
      <c r="B1605" t="s">
        <v>289</v>
      </c>
      <c r="C1605" t="s">
        <v>291</v>
      </c>
      <c r="D1605">
        <v>9.0909090999999997E-2</v>
      </c>
      <c r="E1605">
        <f t="shared" si="75"/>
        <v>1.0000000010000001</v>
      </c>
      <c r="F1605" t="str">
        <f t="shared" si="76"/>
        <v/>
      </c>
      <c r="H1605">
        <f>A1605</f>
        <v>4623</v>
      </c>
      <c r="I1605" t="str">
        <f>CONCATENATE("N",RIGHT(B1605,5))</f>
        <v>N51001</v>
      </c>
      <c r="J1605" t="str">
        <f>C1605</f>
        <v>EL0_5896_0000</v>
      </c>
      <c r="K1605">
        <f>D1605*L1605</f>
        <v>7.0900134418405744E-2</v>
      </c>
      <c r="L1605">
        <f>IF(LEFT(B1605,1)="F",_xlfn.IFNA(VLOOKUP(CONCATENATE("F",RIGHT(B:B,5),C:C),'F &amp; N Factors'!C:M,10,FALSE),1),_xlfn.IFNA(VLOOKUP(CONCATENATE("F",RIGHT(B:B,5),C:C),'F &amp; N Factors'!C:M,11,FALSE),1))</f>
        <v>0.77990147782256181</v>
      </c>
      <c r="N1605">
        <f>SUMIFS(K:K,I:I,I:I,J:J,J:J)</f>
        <v>1.0000000010000003</v>
      </c>
      <c r="O1605" t="str">
        <f t="shared" si="77"/>
        <v/>
      </c>
    </row>
    <row r="1606" spans="1:15" x14ac:dyDescent="0.25">
      <c r="A1606">
        <v>4663</v>
      </c>
      <c r="B1606" t="s">
        <v>289</v>
      </c>
      <c r="C1606" t="s">
        <v>291</v>
      </c>
      <c r="D1606">
        <v>9.0909090999999997E-2</v>
      </c>
      <c r="E1606">
        <f t="shared" si="75"/>
        <v>1.0000000010000001</v>
      </c>
      <c r="F1606" t="str">
        <f t="shared" si="76"/>
        <v/>
      </c>
      <c r="H1606">
        <f>A1606</f>
        <v>4663</v>
      </c>
      <c r="I1606" t="str">
        <f>CONCATENATE("N",RIGHT(B1606,5))</f>
        <v>N51001</v>
      </c>
      <c r="J1606" t="str">
        <f>C1606</f>
        <v>EL0_5896_0000</v>
      </c>
      <c r="K1606">
        <f>D1606*L1606</f>
        <v>7.0900134418405744E-2</v>
      </c>
      <c r="L1606">
        <f>IF(LEFT(B1606,1)="F",_xlfn.IFNA(VLOOKUP(CONCATENATE("F",RIGHT(B:B,5),C:C),'F &amp; N Factors'!C:M,10,FALSE),1),_xlfn.IFNA(VLOOKUP(CONCATENATE("F",RIGHT(B:B,5),C:C),'F &amp; N Factors'!C:M,11,FALSE),1))</f>
        <v>0.77990147782256181</v>
      </c>
      <c r="N1606">
        <f>SUMIFS(K:K,I:I,I:I,J:J,J:J)</f>
        <v>1.0000000010000003</v>
      </c>
      <c r="O1606" t="str">
        <f t="shared" si="77"/>
        <v/>
      </c>
    </row>
    <row r="1607" spans="1:15" x14ac:dyDescent="0.25">
      <c r="A1607">
        <v>4664</v>
      </c>
      <c r="B1607" t="s">
        <v>289</v>
      </c>
      <c r="C1607" t="s">
        <v>291</v>
      </c>
      <c r="D1607">
        <v>9.0909090999999997E-2</v>
      </c>
      <c r="E1607">
        <f t="shared" si="75"/>
        <v>1.0000000010000001</v>
      </c>
      <c r="F1607" t="str">
        <f t="shared" si="76"/>
        <v/>
      </c>
      <c r="H1607">
        <f>A1607</f>
        <v>4664</v>
      </c>
      <c r="I1607" t="str">
        <f>CONCATENATE("N",RIGHT(B1607,5))</f>
        <v>N51001</v>
      </c>
      <c r="J1607" t="str">
        <f>C1607</f>
        <v>EL0_5896_0000</v>
      </c>
      <c r="K1607">
        <f>D1607*L1607</f>
        <v>7.0900134418405744E-2</v>
      </c>
      <c r="L1607">
        <f>IF(LEFT(B1607,1)="F",_xlfn.IFNA(VLOOKUP(CONCATENATE("F",RIGHT(B:B,5),C:C),'F &amp; N Factors'!C:M,10,FALSE),1),_xlfn.IFNA(VLOOKUP(CONCATENATE("F",RIGHT(B:B,5),C:C),'F &amp; N Factors'!C:M,11,FALSE),1))</f>
        <v>0.77990147782256181</v>
      </c>
      <c r="N1607">
        <f>SUMIFS(K:K,I:I,I:I,J:J,J:J)</f>
        <v>1.0000000010000003</v>
      </c>
      <c r="O1607" t="str">
        <f t="shared" si="77"/>
        <v/>
      </c>
    </row>
    <row r="1608" spans="1:15" x14ac:dyDescent="0.25">
      <c r="A1608">
        <v>4705</v>
      </c>
      <c r="B1608" t="s">
        <v>289</v>
      </c>
      <c r="C1608" t="s">
        <v>291</v>
      </c>
      <c r="D1608">
        <v>9.0909090999999997E-2</v>
      </c>
      <c r="E1608">
        <f t="shared" si="75"/>
        <v>1.0000000010000001</v>
      </c>
      <c r="F1608" t="str">
        <f t="shared" si="76"/>
        <v/>
      </c>
      <c r="H1608">
        <f>A1608</f>
        <v>4705</v>
      </c>
      <c r="I1608" t="str">
        <f>CONCATENATE("N",RIGHT(B1608,5))</f>
        <v>N51001</v>
      </c>
      <c r="J1608" t="str">
        <f>C1608</f>
        <v>EL0_5896_0000</v>
      </c>
      <c r="K1608">
        <f>D1608*L1608</f>
        <v>7.0900134418405744E-2</v>
      </c>
      <c r="L1608">
        <f>IF(LEFT(B1608,1)="F",_xlfn.IFNA(VLOOKUP(CONCATENATE("F",RIGHT(B:B,5),C:C),'F &amp; N Factors'!C:M,10,FALSE),1),_xlfn.IFNA(VLOOKUP(CONCATENATE("F",RIGHT(B:B,5),C:C),'F &amp; N Factors'!C:M,11,FALSE),1))</f>
        <v>0.77990147782256181</v>
      </c>
      <c r="N1608">
        <f>SUMIFS(K:K,I:I,I:I,J:J,J:J)</f>
        <v>1.0000000010000003</v>
      </c>
      <c r="O1608" t="str">
        <f t="shared" si="77"/>
        <v/>
      </c>
    </row>
    <row r="1609" spans="1:15" x14ac:dyDescent="0.25">
      <c r="A1609">
        <v>4751</v>
      </c>
      <c r="B1609" t="s">
        <v>289</v>
      </c>
      <c r="C1609" t="s">
        <v>291</v>
      </c>
      <c r="D1609">
        <v>9.0909090999999997E-2</v>
      </c>
      <c r="E1609">
        <f t="shared" si="75"/>
        <v>1.0000000010000001</v>
      </c>
      <c r="F1609" t="str">
        <f t="shared" si="76"/>
        <v/>
      </c>
      <c r="H1609">
        <f>A1609</f>
        <v>4751</v>
      </c>
      <c r="I1609" t="str">
        <f>CONCATENATE("N",RIGHT(B1609,5))</f>
        <v>N51001</v>
      </c>
      <c r="J1609" t="str">
        <f>C1609</f>
        <v>EL0_5896_0000</v>
      </c>
      <c r="K1609">
        <f>D1609*L1609</f>
        <v>7.0900134418405744E-2</v>
      </c>
      <c r="L1609">
        <f>IF(LEFT(B1609,1)="F",_xlfn.IFNA(VLOOKUP(CONCATENATE("F",RIGHT(B:B,5),C:C),'F &amp; N Factors'!C:M,10,FALSE),1),_xlfn.IFNA(VLOOKUP(CONCATENATE("F",RIGHT(B:B,5),C:C),'F &amp; N Factors'!C:M,11,FALSE),1))</f>
        <v>0.77990147782256181</v>
      </c>
      <c r="N1609">
        <f>SUMIFS(K:K,I:I,I:I,J:J,J:J)</f>
        <v>1.0000000010000003</v>
      </c>
      <c r="O1609" t="str">
        <f t="shared" si="77"/>
        <v/>
      </c>
    </row>
    <row r="1610" spans="1:15" x14ac:dyDescent="0.25">
      <c r="A1610">
        <v>4752</v>
      </c>
      <c r="B1610" t="s">
        <v>289</v>
      </c>
      <c r="C1610" t="s">
        <v>291</v>
      </c>
      <c r="D1610">
        <v>9.0909090999999997E-2</v>
      </c>
      <c r="E1610">
        <f t="shared" si="75"/>
        <v>1.0000000010000001</v>
      </c>
      <c r="F1610" t="str">
        <f t="shared" si="76"/>
        <v/>
      </c>
      <c r="H1610">
        <f>A1610</f>
        <v>4752</v>
      </c>
      <c r="I1610" t="str">
        <f>CONCATENATE("N",RIGHT(B1610,5))</f>
        <v>N51001</v>
      </c>
      <c r="J1610" t="str">
        <f>C1610</f>
        <v>EL0_5896_0000</v>
      </c>
      <c r="K1610">
        <f>D1610*L1610</f>
        <v>7.0900134418405744E-2</v>
      </c>
      <c r="L1610">
        <f>IF(LEFT(B1610,1)="F",_xlfn.IFNA(VLOOKUP(CONCATENATE("F",RIGHT(B:B,5),C:C),'F &amp; N Factors'!C:M,10,FALSE),1),_xlfn.IFNA(VLOOKUP(CONCATENATE("F",RIGHT(B:B,5),C:C),'F &amp; N Factors'!C:M,11,FALSE),1))</f>
        <v>0.77990147782256181</v>
      </c>
      <c r="N1610">
        <f>SUMIFS(K:K,I:I,I:I,J:J,J:J)</f>
        <v>1.0000000010000003</v>
      </c>
      <c r="O1610" t="str">
        <f t="shared" si="77"/>
        <v/>
      </c>
    </row>
    <row r="1611" spans="1:15" x14ac:dyDescent="0.25">
      <c r="A1611">
        <v>4798</v>
      </c>
      <c r="B1611" t="s">
        <v>289</v>
      </c>
      <c r="C1611" t="s">
        <v>291</v>
      </c>
      <c r="D1611">
        <v>9.0909090999999997E-2</v>
      </c>
      <c r="E1611">
        <f t="shared" si="75"/>
        <v>1.0000000010000001</v>
      </c>
      <c r="F1611" t="str">
        <f t="shared" si="76"/>
        <v/>
      </c>
      <c r="H1611">
        <f>A1611</f>
        <v>4798</v>
      </c>
      <c r="I1611" t="str">
        <f>CONCATENATE("N",RIGHT(B1611,5))</f>
        <v>N51001</v>
      </c>
      <c r="J1611" t="str">
        <f>C1611</f>
        <v>EL0_5896_0000</v>
      </c>
      <c r="K1611">
        <f>D1611*L1611</f>
        <v>7.0900134418405744E-2</v>
      </c>
      <c r="L1611">
        <f>IF(LEFT(B1611,1)="F",_xlfn.IFNA(VLOOKUP(CONCATENATE("F",RIGHT(B:B,5),C:C),'F &amp; N Factors'!C:M,10,FALSE),1),_xlfn.IFNA(VLOOKUP(CONCATENATE("F",RIGHT(B:B,5),C:C),'F &amp; N Factors'!C:M,11,FALSE),1))</f>
        <v>0.77990147782256181</v>
      </c>
      <c r="N1611">
        <f>SUMIFS(K:K,I:I,I:I,J:J,J:J)</f>
        <v>1.0000000010000003</v>
      </c>
      <c r="O1611" t="str">
        <f t="shared" si="77"/>
        <v/>
      </c>
    </row>
    <row r="1612" spans="1:15" x14ac:dyDescent="0.25">
      <c r="A1612">
        <v>4338</v>
      </c>
      <c r="B1612" t="s">
        <v>289</v>
      </c>
      <c r="C1612" t="s">
        <v>292</v>
      </c>
      <c r="D1612">
        <v>0.04</v>
      </c>
      <c r="E1612">
        <f t="shared" si="75"/>
        <v>1</v>
      </c>
      <c r="F1612" t="str">
        <f t="shared" si="76"/>
        <v/>
      </c>
      <c r="H1612">
        <f>A1612</f>
        <v>4338</v>
      </c>
      <c r="I1612" t="str">
        <f>CONCATENATE("N",RIGHT(B1612,5))</f>
        <v>N51001</v>
      </c>
      <c r="J1612" t="str">
        <f>C1612</f>
        <v>EL0_5973_0000</v>
      </c>
      <c r="K1612">
        <f>D1612*L1612</f>
        <v>0.04</v>
      </c>
      <c r="L1612">
        <f>IF(LEFT(B1612,1)="F",_xlfn.IFNA(VLOOKUP(CONCATENATE("F",RIGHT(B:B,5),C:C),'F &amp; N Factors'!C:M,10,FALSE),1),_xlfn.IFNA(VLOOKUP(CONCATENATE("F",RIGHT(B:B,5),C:C),'F &amp; N Factors'!C:M,11,FALSE),1))</f>
        <v>1</v>
      </c>
      <c r="N1612">
        <f>SUMIFS(K:K,I:I,I:I,J:J,J:J)</f>
        <v>1</v>
      </c>
      <c r="O1612" t="str">
        <f t="shared" si="77"/>
        <v/>
      </c>
    </row>
    <row r="1613" spans="1:15" x14ac:dyDescent="0.25">
      <c r="A1613">
        <v>4339</v>
      </c>
      <c r="B1613" t="s">
        <v>289</v>
      </c>
      <c r="C1613" t="s">
        <v>292</v>
      </c>
      <c r="D1613">
        <v>0.96</v>
      </c>
      <c r="E1613">
        <f t="shared" si="75"/>
        <v>1</v>
      </c>
      <c r="F1613" t="str">
        <f t="shared" si="76"/>
        <v/>
      </c>
      <c r="H1613">
        <f>A1613</f>
        <v>4339</v>
      </c>
      <c r="I1613" t="str">
        <f>CONCATENATE("N",RIGHT(B1613,5))</f>
        <v>N51001</v>
      </c>
      <c r="J1613" t="str">
        <f>C1613</f>
        <v>EL0_5973_0000</v>
      </c>
      <c r="K1613">
        <f>D1613*L1613</f>
        <v>0.96</v>
      </c>
      <c r="L1613">
        <f>IF(LEFT(B1613,1)="F",_xlfn.IFNA(VLOOKUP(CONCATENATE("F",RIGHT(B:B,5),C:C),'F &amp; N Factors'!C:M,10,FALSE),1),_xlfn.IFNA(VLOOKUP(CONCATENATE("F",RIGHT(B:B,5),C:C),'F &amp; N Factors'!C:M,11,FALSE),1))</f>
        <v>1</v>
      </c>
      <c r="N1613">
        <f>SUMIFS(K:K,I:I,I:I,J:J,J:J)</f>
        <v>1</v>
      </c>
      <c r="O1613" t="str">
        <f t="shared" si="77"/>
        <v/>
      </c>
    </row>
    <row r="1614" spans="1:15" x14ac:dyDescent="0.25">
      <c r="A1614">
        <v>4020</v>
      </c>
      <c r="B1614" t="s">
        <v>289</v>
      </c>
      <c r="C1614" t="s">
        <v>293</v>
      </c>
      <c r="D1614">
        <v>8.3333332999999996E-2</v>
      </c>
      <c r="E1614">
        <f t="shared" si="75"/>
        <v>0.999999996</v>
      </c>
      <c r="F1614" t="str">
        <f t="shared" si="76"/>
        <v/>
      </c>
      <c r="H1614">
        <f>A1614</f>
        <v>4020</v>
      </c>
      <c r="I1614" t="str">
        <f>CONCATENATE("N",RIGHT(B1614,5))</f>
        <v>N51001</v>
      </c>
      <c r="J1614" t="str">
        <f>C1614</f>
        <v>EL0_6190_0000</v>
      </c>
      <c r="K1614">
        <f>D1614*L1614</f>
        <v>8.3333332999999996E-2</v>
      </c>
      <c r="L1614">
        <f>IF(LEFT(B1614,1)="F",_xlfn.IFNA(VLOOKUP(CONCATENATE("F",RIGHT(B:B,5),C:C),'F &amp; N Factors'!C:M,10,FALSE),1),_xlfn.IFNA(VLOOKUP(CONCATENATE("F",RIGHT(B:B,5),C:C),'F &amp; N Factors'!C:M,11,FALSE),1))</f>
        <v>1</v>
      </c>
      <c r="N1614">
        <f>SUMIFS(K:K,I:I,I:I,J:J,J:J)</f>
        <v>0.999999996</v>
      </c>
      <c r="O1614" t="str">
        <f t="shared" si="77"/>
        <v/>
      </c>
    </row>
    <row r="1615" spans="1:15" x14ac:dyDescent="0.25">
      <c r="A1615">
        <v>4073</v>
      </c>
      <c r="B1615" t="s">
        <v>289</v>
      </c>
      <c r="C1615" t="s">
        <v>293</v>
      </c>
      <c r="D1615">
        <v>8.3333332999999996E-2</v>
      </c>
      <c r="E1615">
        <f t="shared" si="75"/>
        <v>0.999999996</v>
      </c>
      <c r="F1615" t="str">
        <f t="shared" si="76"/>
        <v/>
      </c>
      <c r="H1615">
        <f>A1615</f>
        <v>4073</v>
      </c>
      <c r="I1615" t="str">
        <f>CONCATENATE("N",RIGHT(B1615,5))</f>
        <v>N51001</v>
      </c>
      <c r="J1615" t="str">
        <f>C1615</f>
        <v>EL0_6190_0000</v>
      </c>
      <c r="K1615">
        <f>D1615*L1615</f>
        <v>8.3333332999999996E-2</v>
      </c>
      <c r="L1615">
        <f>IF(LEFT(B1615,1)="F",_xlfn.IFNA(VLOOKUP(CONCATENATE("F",RIGHT(B:B,5),C:C),'F &amp; N Factors'!C:M,10,FALSE),1),_xlfn.IFNA(VLOOKUP(CONCATENATE("F",RIGHT(B:B,5),C:C),'F &amp; N Factors'!C:M,11,FALSE),1))</f>
        <v>1</v>
      </c>
      <c r="N1615">
        <f>SUMIFS(K:K,I:I,I:I,J:J,J:J)</f>
        <v>0.999999996</v>
      </c>
      <c r="O1615" t="str">
        <f t="shared" si="77"/>
        <v/>
      </c>
    </row>
    <row r="1616" spans="1:15" x14ac:dyDescent="0.25">
      <c r="A1616">
        <v>4125</v>
      </c>
      <c r="B1616" t="s">
        <v>289</v>
      </c>
      <c r="C1616" t="s">
        <v>293</v>
      </c>
      <c r="D1616">
        <v>8.3333332999999996E-2</v>
      </c>
      <c r="E1616">
        <f t="shared" si="75"/>
        <v>0.999999996</v>
      </c>
      <c r="F1616" t="str">
        <f t="shared" si="76"/>
        <v/>
      </c>
      <c r="H1616">
        <f>A1616</f>
        <v>4125</v>
      </c>
      <c r="I1616" t="str">
        <f>CONCATENATE("N",RIGHT(B1616,5))</f>
        <v>N51001</v>
      </c>
      <c r="J1616" t="str">
        <f>C1616</f>
        <v>EL0_6190_0000</v>
      </c>
      <c r="K1616">
        <f>D1616*L1616</f>
        <v>8.3333332999999996E-2</v>
      </c>
      <c r="L1616">
        <f>IF(LEFT(B1616,1)="F",_xlfn.IFNA(VLOOKUP(CONCATENATE("F",RIGHT(B:B,5),C:C),'F &amp; N Factors'!C:M,10,FALSE),1),_xlfn.IFNA(VLOOKUP(CONCATENATE("F",RIGHT(B:B,5),C:C),'F &amp; N Factors'!C:M,11,FALSE),1))</f>
        <v>1</v>
      </c>
      <c r="N1616">
        <f>SUMIFS(K:K,I:I,I:I,J:J,J:J)</f>
        <v>0.999999996</v>
      </c>
      <c r="O1616" t="str">
        <f t="shared" si="77"/>
        <v/>
      </c>
    </row>
    <row r="1617" spans="1:15" x14ac:dyDescent="0.25">
      <c r="A1617">
        <v>4126</v>
      </c>
      <c r="B1617" t="s">
        <v>289</v>
      </c>
      <c r="C1617" t="s">
        <v>293</v>
      </c>
      <c r="D1617">
        <v>8.3333332999999996E-2</v>
      </c>
      <c r="E1617">
        <f t="shared" si="75"/>
        <v>0.999999996</v>
      </c>
      <c r="F1617" t="str">
        <f t="shared" si="76"/>
        <v/>
      </c>
      <c r="H1617">
        <f>A1617</f>
        <v>4126</v>
      </c>
      <c r="I1617" t="str">
        <f>CONCATENATE("N",RIGHT(B1617,5))</f>
        <v>N51001</v>
      </c>
      <c r="J1617" t="str">
        <f>C1617</f>
        <v>EL0_6190_0000</v>
      </c>
      <c r="K1617">
        <f>D1617*L1617</f>
        <v>8.3333332999999996E-2</v>
      </c>
      <c r="L1617">
        <f>IF(LEFT(B1617,1)="F",_xlfn.IFNA(VLOOKUP(CONCATENATE("F",RIGHT(B:B,5),C:C),'F &amp; N Factors'!C:M,10,FALSE),1),_xlfn.IFNA(VLOOKUP(CONCATENATE("F",RIGHT(B:B,5),C:C),'F &amp; N Factors'!C:M,11,FALSE),1))</f>
        <v>1</v>
      </c>
      <c r="N1617">
        <f>SUMIFS(K:K,I:I,I:I,J:J,J:J)</f>
        <v>0.999999996</v>
      </c>
      <c r="O1617" t="str">
        <f t="shared" si="77"/>
        <v/>
      </c>
    </row>
    <row r="1618" spans="1:15" x14ac:dyDescent="0.25">
      <c r="A1618">
        <v>4179</v>
      </c>
      <c r="B1618" t="s">
        <v>289</v>
      </c>
      <c r="C1618" t="s">
        <v>293</v>
      </c>
      <c r="D1618">
        <v>8.3333332999999996E-2</v>
      </c>
      <c r="E1618">
        <f t="shared" si="75"/>
        <v>0.999999996</v>
      </c>
      <c r="F1618" t="str">
        <f t="shared" si="76"/>
        <v/>
      </c>
      <c r="H1618">
        <f>A1618</f>
        <v>4179</v>
      </c>
      <c r="I1618" t="str">
        <f>CONCATENATE("N",RIGHT(B1618,5))</f>
        <v>N51001</v>
      </c>
      <c r="J1618" t="str">
        <f>C1618</f>
        <v>EL0_6190_0000</v>
      </c>
      <c r="K1618">
        <f>D1618*L1618</f>
        <v>8.3333332999999996E-2</v>
      </c>
      <c r="L1618">
        <f>IF(LEFT(B1618,1)="F",_xlfn.IFNA(VLOOKUP(CONCATENATE("F",RIGHT(B:B,5),C:C),'F &amp; N Factors'!C:M,10,FALSE),1),_xlfn.IFNA(VLOOKUP(CONCATENATE("F",RIGHT(B:B,5),C:C),'F &amp; N Factors'!C:M,11,FALSE),1))</f>
        <v>1</v>
      </c>
      <c r="N1618">
        <f>SUMIFS(K:K,I:I,I:I,J:J,J:J)</f>
        <v>0.999999996</v>
      </c>
      <c r="O1618" t="str">
        <f t="shared" si="77"/>
        <v/>
      </c>
    </row>
    <row r="1619" spans="1:15" x14ac:dyDescent="0.25">
      <c r="A1619">
        <v>4230</v>
      </c>
      <c r="B1619" t="s">
        <v>289</v>
      </c>
      <c r="C1619" t="s">
        <v>293</v>
      </c>
      <c r="D1619">
        <v>8.3333332999999996E-2</v>
      </c>
      <c r="E1619">
        <f t="shared" si="75"/>
        <v>0.999999996</v>
      </c>
      <c r="F1619" t="str">
        <f t="shared" si="76"/>
        <v/>
      </c>
      <c r="H1619">
        <f>A1619</f>
        <v>4230</v>
      </c>
      <c r="I1619" t="str">
        <f>CONCATENATE("N",RIGHT(B1619,5))</f>
        <v>N51001</v>
      </c>
      <c r="J1619" t="str">
        <f>C1619</f>
        <v>EL0_6190_0000</v>
      </c>
      <c r="K1619">
        <f>D1619*L1619</f>
        <v>8.3333332999999996E-2</v>
      </c>
      <c r="L1619">
        <f>IF(LEFT(B1619,1)="F",_xlfn.IFNA(VLOOKUP(CONCATENATE("F",RIGHT(B:B,5),C:C),'F &amp; N Factors'!C:M,10,FALSE),1),_xlfn.IFNA(VLOOKUP(CONCATENATE("F",RIGHT(B:B,5),C:C),'F &amp; N Factors'!C:M,11,FALSE),1))</f>
        <v>1</v>
      </c>
      <c r="N1619">
        <f>SUMIFS(K:K,I:I,I:I,J:J,J:J)</f>
        <v>0.999999996</v>
      </c>
      <c r="O1619" t="str">
        <f t="shared" si="77"/>
        <v/>
      </c>
    </row>
    <row r="1620" spans="1:15" x14ac:dyDescent="0.25">
      <c r="A1620">
        <v>4231</v>
      </c>
      <c r="B1620" t="s">
        <v>289</v>
      </c>
      <c r="C1620" t="s">
        <v>293</v>
      </c>
      <c r="D1620">
        <v>8.3333332999999996E-2</v>
      </c>
      <c r="E1620">
        <f t="shared" si="75"/>
        <v>0.999999996</v>
      </c>
      <c r="F1620" t="str">
        <f t="shared" si="76"/>
        <v/>
      </c>
      <c r="H1620">
        <f>A1620</f>
        <v>4231</v>
      </c>
      <c r="I1620" t="str">
        <f>CONCATENATE("N",RIGHT(B1620,5))</f>
        <v>N51001</v>
      </c>
      <c r="J1620" t="str">
        <f>C1620</f>
        <v>EL0_6190_0000</v>
      </c>
      <c r="K1620">
        <f>D1620*L1620</f>
        <v>8.3333332999999996E-2</v>
      </c>
      <c r="L1620">
        <f>IF(LEFT(B1620,1)="F",_xlfn.IFNA(VLOOKUP(CONCATENATE("F",RIGHT(B:B,5),C:C),'F &amp; N Factors'!C:M,10,FALSE),1),_xlfn.IFNA(VLOOKUP(CONCATENATE("F",RIGHT(B:B,5),C:C),'F &amp; N Factors'!C:M,11,FALSE),1))</f>
        <v>1</v>
      </c>
      <c r="N1620">
        <f>SUMIFS(K:K,I:I,I:I,J:J,J:J)</f>
        <v>0.999999996</v>
      </c>
      <c r="O1620" t="str">
        <f t="shared" si="77"/>
        <v/>
      </c>
    </row>
    <row r="1621" spans="1:15" x14ac:dyDescent="0.25">
      <c r="A1621">
        <v>4281</v>
      </c>
      <c r="B1621" t="s">
        <v>289</v>
      </c>
      <c r="C1621" t="s">
        <v>293</v>
      </c>
      <c r="D1621">
        <v>8.3333332999999996E-2</v>
      </c>
      <c r="E1621">
        <f t="shared" si="75"/>
        <v>0.999999996</v>
      </c>
      <c r="F1621" t="str">
        <f t="shared" si="76"/>
        <v/>
      </c>
      <c r="H1621">
        <f>A1621</f>
        <v>4281</v>
      </c>
      <c r="I1621" t="str">
        <f>CONCATENATE("N",RIGHT(B1621,5))</f>
        <v>N51001</v>
      </c>
      <c r="J1621" t="str">
        <f>C1621</f>
        <v>EL0_6190_0000</v>
      </c>
      <c r="K1621">
        <f>D1621*L1621</f>
        <v>8.3333332999999996E-2</v>
      </c>
      <c r="L1621">
        <f>IF(LEFT(B1621,1)="F",_xlfn.IFNA(VLOOKUP(CONCATENATE("F",RIGHT(B:B,5),C:C),'F &amp; N Factors'!C:M,10,FALSE),1),_xlfn.IFNA(VLOOKUP(CONCATENATE("F",RIGHT(B:B,5),C:C),'F &amp; N Factors'!C:M,11,FALSE),1))</f>
        <v>1</v>
      </c>
      <c r="N1621">
        <f>SUMIFS(K:K,I:I,I:I,J:J,J:J)</f>
        <v>0.999999996</v>
      </c>
      <c r="O1621" t="str">
        <f t="shared" si="77"/>
        <v/>
      </c>
    </row>
    <row r="1622" spans="1:15" x14ac:dyDescent="0.25">
      <c r="A1622">
        <v>4335</v>
      </c>
      <c r="B1622" t="s">
        <v>289</v>
      </c>
      <c r="C1622" t="s">
        <v>293</v>
      </c>
      <c r="D1622">
        <v>8.3333332999999996E-2</v>
      </c>
      <c r="E1622">
        <f t="shared" si="75"/>
        <v>0.999999996</v>
      </c>
      <c r="F1622" t="str">
        <f t="shared" si="76"/>
        <v/>
      </c>
      <c r="H1622">
        <f>A1622</f>
        <v>4335</v>
      </c>
      <c r="I1622" t="str">
        <f>CONCATENATE("N",RIGHT(B1622,5))</f>
        <v>N51001</v>
      </c>
      <c r="J1622" t="str">
        <f>C1622</f>
        <v>EL0_6190_0000</v>
      </c>
      <c r="K1622">
        <f>D1622*L1622</f>
        <v>8.3333332999999996E-2</v>
      </c>
      <c r="L1622">
        <f>IF(LEFT(B1622,1)="F",_xlfn.IFNA(VLOOKUP(CONCATENATE("F",RIGHT(B:B,5),C:C),'F &amp; N Factors'!C:M,10,FALSE),1),_xlfn.IFNA(VLOOKUP(CONCATENATE("F",RIGHT(B:B,5),C:C),'F &amp; N Factors'!C:M,11,FALSE),1))</f>
        <v>1</v>
      </c>
      <c r="N1622">
        <f>SUMIFS(K:K,I:I,I:I,J:J,J:J)</f>
        <v>0.999999996</v>
      </c>
      <c r="O1622" t="str">
        <f t="shared" si="77"/>
        <v/>
      </c>
    </row>
    <row r="1623" spans="1:15" x14ac:dyDescent="0.25">
      <c r="A1623">
        <v>4336</v>
      </c>
      <c r="B1623" t="s">
        <v>289</v>
      </c>
      <c r="C1623" t="s">
        <v>293</v>
      </c>
      <c r="D1623">
        <v>8.3333332999999996E-2</v>
      </c>
      <c r="E1623">
        <f t="shared" si="75"/>
        <v>0.999999996</v>
      </c>
      <c r="F1623" t="str">
        <f t="shared" si="76"/>
        <v/>
      </c>
      <c r="H1623">
        <f>A1623</f>
        <v>4336</v>
      </c>
      <c r="I1623" t="str">
        <f>CONCATENATE("N",RIGHT(B1623,5))</f>
        <v>N51001</v>
      </c>
      <c r="J1623" t="str">
        <f>C1623</f>
        <v>EL0_6190_0000</v>
      </c>
      <c r="K1623">
        <f>D1623*L1623</f>
        <v>8.3333332999999996E-2</v>
      </c>
      <c r="L1623">
        <f>IF(LEFT(B1623,1)="F",_xlfn.IFNA(VLOOKUP(CONCATENATE("F",RIGHT(B:B,5),C:C),'F &amp; N Factors'!C:M,10,FALSE),1),_xlfn.IFNA(VLOOKUP(CONCATENATE("F",RIGHT(B:B,5),C:C),'F &amp; N Factors'!C:M,11,FALSE),1))</f>
        <v>1</v>
      </c>
      <c r="N1623">
        <f>SUMIFS(K:K,I:I,I:I,J:J,J:J)</f>
        <v>0.999999996</v>
      </c>
      <c r="O1623" t="str">
        <f t="shared" si="77"/>
        <v/>
      </c>
    </row>
    <row r="1624" spans="1:15" x14ac:dyDescent="0.25">
      <c r="A1624">
        <v>4337</v>
      </c>
      <c r="B1624" t="s">
        <v>289</v>
      </c>
      <c r="C1624" t="s">
        <v>293</v>
      </c>
      <c r="D1624">
        <v>8.3333332999999996E-2</v>
      </c>
      <c r="E1624">
        <f t="shared" si="75"/>
        <v>0.999999996</v>
      </c>
      <c r="F1624" t="str">
        <f t="shared" si="76"/>
        <v/>
      </c>
      <c r="H1624">
        <f>A1624</f>
        <v>4337</v>
      </c>
      <c r="I1624" t="str">
        <f>CONCATENATE("N",RIGHT(B1624,5))</f>
        <v>N51001</v>
      </c>
      <c r="J1624" t="str">
        <f>C1624</f>
        <v>EL0_6190_0000</v>
      </c>
      <c r="K1624">
        <f>D1624*L1624</f>
        <v>8.3333332999999996E-2</v>
      </c>
      <c r="L1624">
        <f>IF(LEFT(B1624,1)="F",_xlfn.IFNA(VLOOKUP(CONCATENATE("F",RIGHT(B:B,5),C:C),'F &amp; N Factors'!C:M,10,FALSE),1),_xlfn.IFNA(VLOOKUP(CONCATENATE("F",RIGHT(B:B,5),C:C),'F &amp; N Factors'!C:M,11,FALSE),1))</f>
        <v>1</v>
      </c>
      <c r="N1624">
        <f>SUMIFS(K:K,I:I,I:I,J:J,J:J)</f>
        <v>0.999999996</v>
      </c>
      <c r="O1624" t="str">
        <f t="shared" si="77"/>
        <v/>
      </c>
    </row>
    <row r="1625" spans="1:15" x14ac:dyDescent="0.25">
      <c r="A1625">
        <v>4338</v>
      </c>
      <c r="B1625" t="s">
        <v>289</v>
      </c>
      <c r="C1625" t="s">
        <v>293</v>
      </c>
      <c r="D1625">
        <v>8.3333332999999996E-2</v>
      </c>
      <c r="E1625">
        <f t="shared" si="75"/>
        <v>0.999999996</v>
      </c>
      <c r="F1625" t="str">
        <f t="shared" si="76"/>
        <v/>
      </c>
      <c r="H1625">
        <f>A1625</f>
        <v>4338</v>
      </c>
      <c r="I1625" t="str">
        <f>CONCATENATE("N",RIGHT(B1625,5))</f>
        <v>N51001</v>
      </c>
      <c r="J1625" t="str">
        <f>C1625</f>
        <v>EL0_6190_0000</v>
      </c>
      <c r="K1625">
        <f>D1625*L1625</f>
        <v>8.3333332999999996E-2</v>
      </c>
      <c r="L1625">
        <f>IF(LEFT(B1625,1)="F",_xlfn.IFNA(VLOOKUP(CONCATENATE("F",RIGHT(B:B,5),C:C),'F &amp; N Factors'!C:M,10,FALSE),1),_xlfn.IFNA(VLOOKUP(CONCATENATE("F",RIGHT(B:B,5),C:C),'F &amp; N Factors'!C:M,11,FALSE),1))</f>
        <v>1</v>
      </c>
      <c r="N1625">
        <f>SUMIFS(K:K,I:I,I:I,J:J,J:J)</f>
        <v>0.999999996</v>
      </c>
      <c r="O1625" t="str">
        <f t="shared" si="77"/>
        <v/>
      </c>
    </row>
    <row r="1626" spans="1:15" x14ac:dyDescent="0.25">
      <c r="A1626">
        <v>3877</v>
      </c>
      <c r="B1626" t="s">
        <v>289</v>
      </c>
      <c r="C1626" t="s">
        <v>294</v>
      </c>
      <c r="D1626">
        <v>5.7142856999999998E-2</v>
      </c>
      <c r="E1626">
        <f t="shared" si="75"/>
        <v>0.99999999900000003</v>
      </c>
      <c r="F1626" t="str">
        <f t="shared" si="76"/>
        <v/>
      </c>
      <c r="H1626">
        <f>A1626</f>
        <v>3877</v>
      </c>
      <c r="I1626" t="str">
        <f>CONCATENATE("N",RIGHT(B1626,5))</f>
        <v>N51001</v>
      </c>
      <c r="J1626" t="str">
        <f>C1626</f>
        <v>EL0_6191_0000</v>
      </c>
      <c r="K1626">
        <f>D1626*L1626</f>
        <v>5.7142856999999998E-2</v>
      </c>
      <c r="L1626">
        <f>IF(LEFT(B1626,1)="F",_xlfn.IFNA(VLOOKUP(CONCATENATE("F",RIGHT(B:B,5),C:C),'F &amp; N Factors'!C:M,10,FALSE),1),_xlfn.IFNA(VLOOKUP(CONCATENATE("F",RIGHT(B:B,5),C:C),'F &amp; N Factors'!C:M,11,FALSE),1))</f>
        <v>1</v>
      </c>
      <c r="N1626">
        <f>SUMIFS(K:K,I:I,I:I,J:J,J:J)</f>
        <v>0.99999999900000003</v>
      </c>
      <c r="O1626" t="str">
        <f t="shared" si="77"/>
        <v/>
      </c>
    </row>
    <row r="1627" spans="1:15" x14ac:dyDescent="0.25">
      <c r="A1627">
        <v>3925</v>
      </c>
      <c r="B1627" t="s">
        <v>289</v>
      </c>
      <c r="C1627" t="s">
        <v>294</v>
      </c>
      <c r="D1627">
        <v>5.7142856999999998E-2</v>
      </c>
      <c r="E1627">
        <f t="shared" si="75"/>
        <v>0.99999999900000003</v>
      </c>
      <c r="F1627" t="str">
        <f t="shared" si="76"/>
        <v/>
      </c>
      <c r="H1627">
        <f>A1627</f>
        <v>3925</v>
      </c>
      <c r="I1627" t="str">
        <f>CONCATENATE("N",RIGHT(B1627,5))</f>
        <v>N51001</v>
      </c>
      <c r="J1627" t="str">
        <f>C1627</f>
        <v>EL0_6191_0000</v>
      </c>
      <c r="K1627">
        <f>D1627*L1627</f>
        <v>5.7142856999999998E-2</v>
      </c>
      <c r="L1627">
        <f>IF(LEFT(B1627,1)="F",_xlfn.IFNA(VLOOKUP(CONCATENATE("F",RIGHT(B:B,5),C:C),'F &amp; N Factors'!C:M,10,FALSE),1),_xlfn.IFNA(VLOOKUP(CONCATENATE("F",RIGHT(B:B,5),C:C),'F &amp; N Factors'!C:M,11,FALSE),1))</f>
        <v>1</v>
      </c>
      <c r="N1627">
        <f>SUMIFS(K:K,I:I,I:I,J:J,J:J)</f>
        <v>0.99999999900000003</v>
      </c>
      <c r="O1627" t="str">
        <f t="shared" si="77"/>
        <v/>
      </c>
    </row>
    <row r="1628" spans="1:15" x14ac:dyDescent="0.25">
      <c r="A1628">
        <v>3970</v>
      </c>
      <c r="B1628" t="s">
        <v>289</v>
      </c>
      <c r="C1628" t="s">
        <v>294</v>
      </c>
      <c r="D1628">
        <v>5.7142856999999998E-2</v>
      </c>
      <c r="E1628">
        <f t="shared" si="75"/>
        <v>0.99999999900000003</v>
      </c>
      <c r="F1628" t="str">
        <f t="shared" si="76"/>
        <v/>
      </c>
      <c r="H1628">
        <f>A1628</f>
        <v>3970</v>
      </c>
      <c r="I1628" t="str">
        <f>CONCATENATE("N",RIGHT(B1628,5))</f>
        <v>N51001</v>
      </c>
      <c r="J1628" t="str">
        <f>C1628</f>
        <v>EL0_6191_0000</v>
      </c>
      <c r="K1628">
        <f>D1628*L1628</f>
        <v>5.7142856999999998E-2</v>
      </c>
      <c r="L1628">
        <f>IF(LEFT(B1628,1)="F",_xlfn.IFNA(VLOOKUP(CONCATENATE("F",RIGHT(B:B,5),C:C),'F &amp; N Factors'!C:M,10,FALSE),1),_xlfn.IFNA(VLOOKUP(CONCATENATE("F",RIGHT(B:B,5),C:C),'F &amp; N Factors'!C:M,11,FALSE),1))</f>
        <v>1</v>
      </c>
      <c r="N1628">
        <f>SUMIFS(K:K,I:I,I:I,J:J,J:J)</f>
        <v>0.99999999900000003</v>
      </c>
      <c r="O1628" t="str">
        <f t="shared" si="77"/>
        <v/>
      </c>
    </row>
    <row r="1629" spans="1:15" x14ac:dyDescent="0.25">
      <c r="A1629">
        <v>4016</v>
      </c>
      <c r="B1629" t="s">
        <v>289</v>
      </c>
      <c r="C1629" t="s">
        <v>294</v>
      </c>
      <c r="D1629">
        <v>5.7142856999999998E-2</v>
      </c>
      <c r="E1629">
        <f t="shared" si="75"/>
        <v>0.99999999900000003</v>
      </c>
      <c r="F1629" t="str">
        <f t="shared" si="76"/>
        <v/>
      </c>
      <c r="H1629">
        <f>A1629</f>
        <v>4016</v>
      </c>
      <c r="I1629" t="str">
        <f>CONCATENATE("N",RIGHT(B1629,5))</f>
        <v>N51001</v>
      </c>
      <c r="J1629" t="str">
        <f>C1629</f>
        <v>EL0_6191_0000</v>
      </c>
      <c r="K1629">
        <f>D1629*L1629</f>
        <v>5.7142856999999998E-2</v>
      </c>
      <c r="L1629">
        <f>IF(LEFT(B1629,1)="F",_xlfn.IFNA(VLOOKUP(CONCATENATE("F",RIGHT(B:B,5),C:C),'F &amp; N Factors'!C:M,10,FALSE),1),_xlfn.IFNA(VLOOKUP(CONCATENATE("F",RIGHT(B:B,5),C:C),'F &amp; N Factors'!C:M,11,FALSE),1))</f>
        <v>1</v>
      </c>
      <c r="N1629">
        <f>SUMIFS(K:K,I:I,I:I,J:J,J:J)</f>
        <v>0.99999999900000003</v>
      </c>
      <c r="O1629" t="str">
        <f t="shared" si="77"/>
        <v/>
      </c>
    </row>
    <row r="1630" spans="1:15" x14ac:dyDescent="0.25">
      <c r="A1630">
        <v>4017</v>
      </c>
      <c r="B1630" t="s">
        <v>289</v>
      </c>
      <c r="C1630" t="s">
        <v>294</v>
      </c>
      <c r="D1630">
        <v>5.7142856999999998E-2</v>
      </c>
      <c r="E1630">
        <f t="shared" si="75"/>
        <v>0.99999999900000003</v>
      </c>
      <c r="F1630" t="str">
        <f t="shared" si="76"/>
        <v/>
      </c>
      <c r="H1630">
        <f>A1630</f>
        <v>4017</v>
      </c>
      <c r="I1630" t="str">
        <f>CONCATENATE("N",RIGHT(B1630,5))</f>
        <v>N51001</v>
      </c>
      <c r="J1630" t="str">
        <f>C1630</f>
        <v>EL0_6191_0000</v>
      </c>
      <c r="K1630">
        <f>D1630*L1630</f>
        <v>5.7142856999999998E-2</v>
      </c>
      <c r="L1630">
        <f>IF(LEFT(B1630,1)="F",_xlfn.IFNA(VLOOKUP(CONCATENATE("F",RIGHT(B:B,5),C:C),'F &amp; N Factors'!C:M,10,FALSE),1),_xlfn.IFNA(VLOOKUP(CONCATENATE("F",RIGHT(B:B,5),C:C),'F &amp; N Factors'!C:M,11,FALSE),1))</f>
        <v>1</v>
      </c>
      <c r="N1630">
        <f>SUMIFS(K:K,I:I,I:I,J:J,J:J)</f>
        <v>0.99999999900000003</v>
      </c>
      <c r="O1630" t="str">
        <f t="shared" si="77"/>
        <v/>
      </c>
    </row>
    <row r="1631" spans="1:15" x14ac:dyDescent="0.25">
      <c r="A1631">
        <v>4018</v>
      </c>
      <c r="B1631" t="s">
        <v>289</v>
      </c>
      <c r="C1631" t="s">
        <v>294</v>
      </c>
      <c r="D1631">
        <v>5.7142856999999998E-2</v>
      </c>
      <c r="E1631">
        <f t="shared" si="75"/>
        <v>0.99999999900000003</v>
      </c>
      <c r="F1631" t="str">
        <f t="shared" si="76"/>
        <v/>
      </c>
      <c r="H1631">
        <f>A1631</f>
        <v>4018</v>
      </c>
      <c r="I1631" t="str">
        <f>CONCATENATE("N",RIGHT(B1631,5))</f>
        <v>N51001</v>
      </c>
      <c r="J1631" t="str">
        <f>C1631</f>
        <v>EL0_6191_0000</v>
      </c>
      <c r="K1631">
        <f>D1631*L1631</f>
        <v>5.7142856999999998E-2</v>
      </c>
      <c r="L1631">
        <f>IF(LEFT(B1631,1)="F",_xlfn.IFNA(VLOOKUP(CONCATENATE("F",RIGHT(B:B,5),C:C),'F &amp; N Factors'!C:M,10,FALSE),1),_xlfn.IFNA(VLOOKUP(CONCATENATE("F",RIGHT(B:B,5),C:C),'F &amp; N Factors'!C:M,11,FALSE),1))</f>
        <v>1</v>
      </c>
      <c r="N1631">
        <f>SUMIFS(K:K,I:I,I:I,J:J,J:J)</f>
        <v>0.99999999900000003</v>
      </c>
      <c r="O1631" t="str">
        <f t="shared" si="77"/>
        <v/>
      </c>
    </row>
    <row r="1632" spans="1:15" x14ac:dyDescent="0.25">
      <c r="A1632">
        <v>4019</v>
      </c>
      <c r="B1632" t="s">
        <v>289</v>
      </c>
      <c r="C1632" t="s">
        <v>294</v>
      </c>
      <c r="D1632">
        <v>0.6</v>
      </c>
      <c r="E1632">
        <f t="shared" si="75"/>
        <v>0.99999999900000003</v>
      </c>
      <c r="F1632" t="str">
        <f t="shared" si="76"/>
        <v/>
      </c>
      <c r="H1632">
        <f>A1632</f>
        <v>4019</v>
      </c>
      <c r="I1632" t="str">
        <f>CONCATENATE("N",RIGHT(B1632,5))</f>
        <v>N51001</v>
      </c>
      <c r="J1632" t="str">
        <f>C1632</f>
        <v>EL0_6191_0000</v>
      </c>
      <c r="K1632">
        <f>D1632*L1632</f>
        <v>0.6</v>
      </c>
      <c r="L1632">
        <f>IF(LEFT(B1632,1)="F",_xlfn.IFNA(VLOOKUP(CONCATENATE("F",RIGHT(B:B,5),C:C),'F &amp; N Factors'!C:M,10,FALSE),1),_xlfn.IFNA(VLOOKUP(CONCATENATE("F",RIGHT(B:B,5),C:C),'F &amp; N Factors'!C:M,11,FALSE),1))</f>
        <v>1</v>
      </c>
      <c r="N1632">
        <f>SUMIFS(K:K,I:I,I:I,J:J,J:J)</f>
        <v>0.99999999900000003</v>
      </c>
      <c r="O1632" t="str">
        <f t="shared" si="77"/>
        <v/>
      </c>
    </row>
    <row r="1633" spans="1:15" x14ac:dyDescent="0.25">
      <c r="A1633">
        <v>4020</v>
      </c>
      <c r="B1633" t="s">
        <v>289</v>
      </c>
      <c r="C1633" t="s">
        <v>294</v>
      </c>
      <c r="D1633">
        <v>5.7142856999999998E-2</v>
      </c>
      <c r="E1633">
        <f t="shared" si="75"/>
        <v>0.99999999900000003</v>
      </c>
      <c r="F1633" t="str">
        <f t="shared" si="76"/>
        <v/>
      </c>
      <c r="H1633">
        <f>A1633</f>
        <v>4020</v>
      </c>
      <c r="I1633" t="str">
        <f>CONCATENATE("N",RIGHT(B1633,5))</f>
        <v>N51001</v>
      </c>
      <c r="J1633" t="str">
        <f>C1633</f>
        <v>EL0_6191_0000</v>
      </c>
      <c r="K1633">
        <f>D1633*L1633</f>
        <v>5.7142856999999998E-2</v>
      </c>
      <c r="L1633">
        <f>IF(LEFT(B1633,1)="F",_xlfn.IFNA(VLOOKUP(CONCATENATE("F",RIGHT(B:B,5),C:C),'F &amp; N Factors'!C:M,10,FALSE),1),_xlfn.IFNA(VLOOKUP(CONCATENATE("F",RIGHT(B:B,5),C:C),'F &amp; N Factors'!C:M,11,FALSE),1))</f>
        <v>1</v>
      </c>
      <c r="N1633">
        <f>SUMIFS(K:K,I:I,I:I,J:J,J:J)</f>
        <v>0.99999999900000003</v>
      </c>
      <c r="O1633" t="str">
        <f t="shared" si="77"/>
        <v/>
      </c>
    </row>
    <row r="1634" spans="1:15" x14ac:dyDescent="0.25">
      <c r="A1634">
        <v>3514</v>
      </c>
      <c r="B1634" t="s">
        <v>289</v>
      </c>
      <c r="C1634" t="s">
        <v>295</v>
      </c>
      <c r="D1634">
        <v>3.3333333E-2</v>
      </c>
      <c r="E1634">
        <f t="shared" si="75"/>
        <v>0.99999999599999978</v>
      </c>
      <c r="F1634" t="str">
        <f t="shared" si="76"/>
        <v/>
      </c>
      <c r="H1634">
        <f>A1634</f>
        <v>3514</v>
      </c>
      <c r="I1634" t="str">
        <f>CONCATENATE("N",RIGHT(B1634,5))</f>
        <v>N51001</v>
      </c>
      <c r="J1634" t="str">
        <f>C1634</f>
        <v>EL0_6480_0000</v>
      </c>
      <c r="K1634">
        <f>D1634*L1634</f>
        <v>3.3314750354548783E-2</v>
      </c>
      <c r="L1634">
        <f>IF(LEFT(B1634,1)="F",_xlfn.IFNA(VLOOKUP(CONCATENATE("F",RIGHT(B:B,5),C:C),'F &amp; N Factors'!C:M,10,FALSE),1),_xlfn.IFNA(VLOOKUP(CONCATENATE("F",RIGHT(B:B,5),C:C),'F &amp; N Factors'!C:M,11,FALSE),1))</f>
        <v>0.99944252063088868</v>
      </c>
      <c r="N1634">
        <f>SUMIFS(K:K,I:I,I:I,J:J,J:J)</f>
        <v>0.99999999599999978</v>
      </c>
      <c r="O1634" t="str">
        <f t="shared" si="77"/>
        <v/>
      </c>
    </row>
    <row r="1635" spans="1:15" x14ac:dyDescent="0.25">
      <c r="A1635">
        <v>3616</v>
      </c>
      <c r="B1635" t="s">
        <v>289</v>
      </c>
      <c r="C1635" t="s">
        <v>295</v>
      </c>
      <c r="D1635">
        <v>3.3333333E-2</v>
      </c>
      <c r="E1635">
        <f t="shared" si="75"/>
        <v>0.99999999599999978</v>
      </c>
      <c r="F1635" t="str">
        <f t="shared" si="76"/>
        <v/>
      </c>
      <c r="H1635">
        <f>A1635</f>
        <v>3616</v>
      </c>
      <c r="I1635" t="str">
        <f>CONCATENATE("N",RIGHT(B1635,5))</f>
        <v>N51001</v>
      </c>
      <c r="J1635" t="str">
        <f>C1635</f>
        <v>EL0_6480_0000</v>
      </c>
      <c r="K1635">
        <f>D1635*L1635</f>
        <v>3.3314750354548783E-2</v>
      </c>
      <c r="L1635">
        <f>IF(LEFT(B1635,1)="F",_xlfn.IFNA(VLOOKUP(CONCATENATE("F",RIGHT(B:B,5),C:C),'F &amp; N Factors'!C:M,10,FALSE),1),_xlfn.IFNA(VLOOKUP(CONCATENATE("F",RIGHT(B:B,5),C:C),'F &amp; N Factors'!C:M,11,FALSE),1))</f>
        <v>0.99944252063088868</v>
      </c>
      <c r="N1635">
        <f>SUMIFS(K:K,I:I,I:I,J:J,J:J)</f>
        <v>0.99999999599999978</v>
      </c>
      <c r="O1635" t="str">
        <f t="shared" si="77"/>
        <v/>
      </c>
    </row>
    <row r="1636" spans="1:15" x14ac:dyDescent="0.25">
      <c r="A1636">
        <v>3617</v>
      </c>
      <c r="B1636" t="s">
        <v>289</v>
      </c>
      <c r="C1636" t="s">
        <v>295</v>
      </c>
      <c r="D1636">
        <v>3.3333333E-2</v>
      </c>
      <c r="E1636">
        <f t="shared" si="75"/>
        <v>0.99999999599999978</v>
      </c>
      <c r="F1636" t="str">
        <f t="shared" si="76"/>
        <v/>
      </c>
      <c r="H1636">
        <f>A1636</f>
        <v>3617</v>
      </c>
      <c r="I1636" t="str">
        <f>CONCATENATE("N",RIGHT(B1636,5))</f>
        <v>N51001</v>
      </c>
      <c r="J1636" t="str">
        <f>C1636</f>
        <v>EL0_6480_0000</v>
      </c>
      <c r="K1636">
        <f>D1636*L1636</f>
        <v>3.3314750354548783E-2</v>
      </c>
      <c r="L1636">
        <f>IF(LEFT(B1636,1)="F",_xlfn.IFNA(VLOOKUP(CONCATENATE("F",RIGHT(B:B,5),C:C),'F &amp; N Factors'!C:M,10,FALSE),1),_xlfn.IFNA(VLOOKUP(CONCATENATE("F",RIGHT(B:B,5),C:C),'F &amp; N Factors'!C:M,11,FALSE),1))</f>
        <v>0.99944252063088868</v>
      </c>
      <c r="N1636">
        <f>SUMIFS(K:K,I:I,I:I,J:J,J:J)</f>
        <v>0.99999999599999978</v>
      </c>
      <c r="O1636" t="str">
        <f t="shared" si="77"/>
        <v/>
      </c>
    </row>
    <row r="1637" spans="1:15" x14ac:dyDescent="0.25">
      <c r="A1637">
        <v>3666</v>
      </c>
      <c r="B1637" t="s">
        <v>289</v>
      </c>
      <c r="C1637" t="s">
        <v>295</v>
      </c>
      <c r="D1637">
        <v>3.3333333E-2</v>
      </c>
      <c r="E1637">
        <f t="shared" si="75"/>
        <v>0.99999999599999978</v>
      </c>
      <c r="F1637" t="str">
        <f t="shared" si="76"/>
        <v/>
      </c>
      <c r="H1637">
        <f>A1637</f>
        <v>3666</v>
      </c>
      <c r="I1637" t="str">
        <f>CONCATENATE("N",RIGHT(B1637,5))</f>
        <v>N51001</v>
      </c>
      <c r="J1637" t="str">
        <f>C1637</f>
        <v>EL0_6480_0000</v>
      </c>
      <c r="K1637">
        <f>D1637*L1637</f>
        <v>3.3314750354548783E-2</v>
      </c>
      <c r="L1637">
        <f>IF(LEFT(B1637,1)="F",_xlfn.IFNA(VLOOKUP(CONCATENATE("F",RIGHT(B:B,5),C:C),'F &amp; N Factors'!C:M,10,FALSE),1),_xlfn.IFNA(VLOOKUP(CONCATENATE("F",RIGHT(B:B,5),C:C),'F &amp; N Factors'!C:M,11,FALSE),1))</f>
        <v>0.99944252063088868</v>
      </c>
      <c r="N1637">
        <f>SUMIFS(K:K,I:I,I:I,J:J,J:J)</f>
        <v>0.99999999599999978</v>
      </c>
      <c r="O1637" t="str">
        <f t="shared" si="77"/>
        <v/>
      </c>
    </row>
    <row r="1638" spans="1:15" x14ac:dyDescent="0.25">
      <c r="A1638">
        <v>3667</v>
      </c>
      <c r="B1638" t="s">
        <v>289</v>
      </c>
      <c r="C1638" t="s">
        <v>295</v>
      </c>
      <c r="D1638">
        <v>0.111111111</v>
      </c>
      <c r="E1638">
        <f t="shared" si="75"/>
        <v>0.99999999599999978</v>
      </c>
      <c r="F1638" t="str">
        <f t="shared" si="76"/>
        <v/>
      </c>
      <c r="H1638">
        <f>A1638</f>
        <v>3667</v>
      </c>
      <c r="I1638" t="str">
        <f>CONCATENATE("N",RIGHT(B1638,5))</f>
        <v>N51001</v>
      </c>
      <c r="J1638" t="str">
        <f>C1638</f>
        <v>EL0_6480_0000</v>
      </c>
      <c r="K1638">
        <f>D1638*L1638</f>
        <v>0.11104916884793846</v>
      </c>
      <c r="L1638">
        <f>IF(LEFT(B1638,1)="F",_xlfn.IFNA(VLOOKUP(CONCATENATE("F",RIGHT(B:B,5),C:C),'F &amp; N Factors'!C:M,10,FALSE),1),_xlfn.IFNA(VLOOKUP(CONCATENATE("F",RIGHT(B:B,5),C:C),'F &amp; N Factors'!C:M,11,FALSE),1))</f>
        <v>0.99944252063088868</v>
      </c>
      <c r="N1638">
        <f>SUMIFS(K:K,I:I,I:I,J:J,J:J)</f>
        <v>0.99999999599999978</v>
      </c>
      <c r="O1638" t="str">
        <f t="shared" si="77"/>
        <v/>
      </c>
    </row>
    <row r="1639" spans="1:15" x14ac:dyDescent="0.25">
      <c r="A1639">
        <v>3668</v>
      </c>
      <c r="B1639" t="s">
        <v>289</v>
      </c>
      <c r="C1639" t="s">
        <v>295</v>
      </c>
      <c r="D1639">
        <v>0.111111111</v>
      </c>
      <c r="E1639">
        <f t="shared" si="75"/>
        <v>0.99999999599999978</v>
      </c>
      <c r="F1639" t="str">
        <f t="shared" si="76"/>
        <v/>
      </c>
      <c r="H1639">
        <f>A1639</f>
        <v>3668</v>
      </c>
      <c r="I1639" t="str">
        <f>CONCATENATE("N",RIGHT(B1639,5))</f>
        <v>N51001</v>
      </c>
      <c r="J1639" t="str">
        <f>C1639</f>
        <v>EL0_6480_0000</v>
      </c>
      <c r="K1639">
        <f>D1639*L1639</f>
        <v>0.11104916884793846</v>
      </c>
      <c r="L1639">
        <f>IF(LEFT(B1639,1)="F",_xlfn.IFNA(VLOOKUP(CONCATENATE("F",RIGHT(B:B,5),C:C),'F &amp; N Factors'!C:M,10,FALSE),1),_xlfn.IFNA(VLOOKUP(CONCATENATE("F",RIGHT(B:B,5),C:C),'F &amp; N Factors'!C:M,11,FALSE),1))</f>
        <v>0.99944252063088868</v>
      </c>
      <c r="N1639">
        <f>SUMIFS(K:K,I:I,I:I,J:J,J:J)</f>
        <v>0.99999999599999978</v>
      </c>
      <c r="O1639" t="str">
        <f t="shared" si="77"/>
        <v/>
      </c>
    </row>
    <row r="1640" spans="1:15" x14ac:dyDescent="0.25">
      <c r="A1640">
        <v>3669</v>
      </c>
      <c r="B1640" t="s">
        <v>289</v>
      </c>
      <c r="C1640" t="s">
        <v>295</v>
      </c>
      <c r="D1640">
        <v>0.111111111</v>
      </c>
      <c r="E1640">
        <f t="shared" si="75"/>
        <v>0.99999999599999978</v>
      </c>
      <c r="F1640" t="str">
        <f t="shared" si="76"/>
        <v/>
      </c>
      <c r="H1640">
        <f>A1640</f>
        <v>3669</v>
      </c>
      <c r="I1640" t="str">
        <f>CONCATENATE("N",RIGHT(B1640,5))</f>
        <v>N51001</v>
      </c>
      <c r="J1640" t="str">
        <f>C1640</f>
        <v>EL0_6480_0000</v>
      </c>
      <c r="K1640">
        <f>D1640*L1640</f>
        <v>0.11104916884793846</v>
      </c>
      <c r="L1640">
        <f>IF(LEFT(B1640,1)="F",_xlfn.IFNA(VLOOKUP(CONCATENATE("F",RIGHT(B:B,5),C:C),'F &amp; N Factors'!C:M,10,FALSE),1),_xlfn.IFNA(VLOOKUP(CONCATENATE("F",RIGHT(B:B,5),C:C),'F &amp; N Factors'!C:M,11,FALSE),1))</f>
        <v>0.99944252063088868</v>
      </c>
      <c r="N1640">
        <f>SUMIFS(K:K,I:I,I:I,J:J,J:J)</f>
        <v>0.99999999599999978</v>
      </c>
      <c r="O1640" t="str">
        <f t="shared" si="77"/>
        <v/>
      </c>
    </row>
    <row r="1641" spans="1:15" x14ac:dyDescent="0.25">
      <c r="A1641">
        <v>3670</v>
      </c>
      <c r="B1641" t="s">
        <v>289</v>
      </c>
      <c r="C1641" t="s">
        <v>295</v>
      </c>
      <c r="D1641">
        <v>0.222222222</v>
      </c>
      <c r="E1641">
        <f t="shared" si="75"/>
        <v>0.99999999599999978</v>
      </c>
      <c r="F1641" t="str">
        <f t="shared" si="76"/>
        <v/>
      </c>
      <c r="H1641">
        <f>A1641</f>
        <v>3670</v>
      </c>
      <c r="I1641" t="str">
        <f>CONCATENATE("N",RIGHT(B1641,5))</f>
        <v>N51001</v>
      </c>
      <c r="J1641" t="str">
        <f>C1641</f>
        <v>EL0_6480_0000</v>
      </c>
      <c r="K1641">
        <f>D1641*L1641</f>
        <v>0.22209833769587692</v>
      </c>
      <c r="L1641">
        <f>IF(LEFT(B1641,1)="F",_xlfn.IFNA(VLOOKUP(CONCATENATE("F",RIGHT(B:B,5),C:C),'F &amp; N Factors'!C:M,10,FALSE),1),_xlfn.IFNA(VLOOKUP(CONCATENATE("F",RIGHT(B:B,5),C:C),'F &amp; N Factors'!C:M,11,FALSE),1))</f>
        <v>0.99944252063088868</v>
      </c>
      <c r="N1641">
        <f>SUMIFS(K:K,I:I,I:I,J:J,J:J)</f>
        <v>0.99999999599999978</v>
      </c>
      <c r="O1641" t="str">
        <f t="shared" si="77"/>
        <v/>
      </c>
    </row>
    <row r="1642" spans="1:15" x14ac:dyDescent="0.25">
      <c r="A1642">
        <v>3720</v>
      </c>
      <c r="B1642" t="s">
        <v>289</v>
      </c>
      <c r="C1642" t="s">
        <v>295</v>
      </c>
      <c r="D1642">
        <v>3.3333333E-2</v>
      </c>
      <c r="E1642">
        <f t="shared" si="75"/>
        <v>0.99999999599999978</v>
      </c>
      <c r="F1642" t="str">
        <f t="shared" si="76"/>
        <v/>
      </c>
      <c r="H1642">
        <f>A1642</f>
        <v>3720</v>
      </c>
      <c r="I1642" t="str">
        <f>CONCATENATE("N",RIGHT(B1642,5))</f>
        <v>N51001</v>
      </c>
      <c r="J1642" t="str">
        <f>C1642</f>
        <v>EL0_6480_0000</v>
      </c>
      <c r="K1642">
        <f>D1642*L1642</f>
        <v>3.3314750354548783E-2</v>
      </c>
      <c r="L1642">
        <f>IF(LEFT(B1642,1)="F",_xlfn.IFNA(VLOOKUP(CONCATENATE("F",RIGHT(B:B,5),C:C),'F &amp; N Factors'!C:M,10,FALSE),1),_xlfn.IFNA(VLOOKUP(CONCATENATE("F",RIGHT(B:B,5),C:C),'F &amp; N Factors'!C:M,11,FALSE),1))</f>
        <v>0.99944252063088868</v>
      </c>
      <c r="N1642">
        <f>SUMIFS(K:K,I:I,I:I,J:J,J:J)</f>
        <v>0.99999999599999978</v>
      </c>
      <c r="O1642" t="str">
        <f t="shared" si="77"/>
        <v/>
      </c>
    </row>
    <row r="1643" spans="1:15" x14ac:dyDescent="0.25">
      <c r="A1643">
        <v>3771</v>
      </c>
      <c r="B1643" t="s">
        <v>289</v>
      </c>
      <c r="C1643" t="s">
        <v>295</v>
      </c>
      <c r="D1643">
        <v>3.3333333E-2</v>
      </c>
      <c r="E1643">
        <f t="shared" si="75"/>
        <v>0.99999999599999978</v>
      </c>
      <c r="F1643" t="str">
        <f t="shared" si="76"/>
        <v/>
      </c>
      <c r="H1643">
        <f>A1643</f>
        <v>3771</v>
      </c>
      <c r="I1643" t="str">
        <f>CONCATENATE("N",RIGHT(B1643,5))</f>
        <v>N51001</v>
      </c>
      <c r="J1643" t="str">
        <f>C1643</f>
        <v>EL0_6480_0000</v>
      </c>
      <c r="K1643">
        <f>D1643*L1643</f>
        <v>3.3314750354548783E-2</v>
      </c>
      <c r="L1643">
        <f>IF(LEFT(B1643,1)="F",_xlfn.IFNA(VLOOKUP(CONCATENATE("F",RIGHT(B:B,5),C:C),'F &amp; N Factors'!C:M,10,FALSE),1),_xlfn.IFNA(VLOOKUP(CONCATENATE("F",RIGHT(B:B,5),C:C),'F &amp; N Factors'!C:M,11,FALSE),1))</f>
        <v>0.99944252063088868</v>
      </c>
      <c r="N1643">
        <f>SUMIFS(K:K,I:I,I:I,J:J,J:J)</f>
        <v>0.99999999599999978</v>
      </c>
      <c r="O1643" t="str">
        <f t="shared" si="77"/>
        <v/>
      </c>
    </row>
    <row r="1644" spans="1:15" x14ac:dyDescent="0.25">
      <c r="A1644">
        <v>3772</v>
      </c>
      <c r="B1644" t="s">
        <v>289</v>
      </c>
      <c r="C1644" t="s">
        <v>295</v>
      </c>
      <c r="D1644">
        <v>3.3333333E-2</v>
      </c>
      <c r="E1644">
        <f t="shared" si="75"/>
        <v>0.99999999599999978</v>
      </c>
      <c r="F1644" t="str">
        <f t="shared" si="76"/>
        <v/>
      </c>
      <c r="H1644">
        <f>A1644</f>
        <v>3772</v>
      </c>
      <c r="I1644" t="str">
        <f>CONCATENATE("N",RIGHT(B1644,5))</f>
        <v>N51001</v>
      </c>
      <c r="J1644" t="str">
        <f>C1644</f>
        <v>EL0_6480_0000</v>
      </c>
      <c r="K1644">
        <f>D1644*L1644</f>
        <v>3.3314750354548783E-2</v>
      </c>
      <c r="L1644">
        <f>IF(LEFT(B1644,1)="F",_xlfn.IFNA(VLOOKUP(CONCATENATE("F",RIGHT(B:B,5),C:C),'F &amp; N Factors'!C:M,10,FALSE),1),_xlfn.IFNA(VLOOKUP(CONCATENATE("F",RIGHT(B:B,5),C:C),'F &amp; N Factors'!C:M,11,FALSE),1))</f>
        <v>0.99944252063088868</v>
      </c>
      <c r="N1644">
        <f>SUMIFS(K:K,I:I,I:I,J:J,J:J)</f>
        <v>0.99999999599999978</v>
      </c>
      <c r="O1644" t="str">
        <f t="shared" si="77"/>
        <v/>
      </c>
    </row>
    <row r="1645" spans="1:15" x14ac:dyDescent="0.25">
      <c r="A1645">
        <v>3773</v>
      </c>
      <c r="B1645" t="s">
        <v>289</v>
      </c>
      <c r="C1645" t="s">
        <v>295</v>
      </c>
      <c r="D1645">
        <v>3.3333333E-2</v>
      </c>
      <c r="E1645">
        <f t="shared" si="75"/>
        <v>0.99999999599999978</v>
      </c>
      <c r="F1645" t="str">
        <f t="shared" si="76"/>
        <v/>
      </c>
      <c r="H1645">
        <f>A1645</f>
        <v>3773</v>
      </c>
      <c r="I1645" t="str">
        <f>CONCATENATE("N",RIGHT(B1645,5))</f>
        <v>N51001</v>
      </c>
      <c r="J1645" t="str">
        <f>C1645</f>
        <v>EL0_6480_0000</v>
      </c>
      <c r="K1645">
        <f>D1645*L1645</f>
        <v>3.3314750354548783E-2</v>
      </c>
      <c r="L1645">
        <f>IF(LEFT(B1645,1)="F",_xlfn.IFNA(VLOOKUP(CONCATENATE("F",RIGHT(B:B,5),C:C),'F &amp; N Factors'!C:M,10,FALSE),1),_xlfn.IFNA(VLOOKUP(CONCATENATE("F",RIGHT(B:B,5),C:C),'F &amp; N Factors'!C:M,11,FALSE),1))</f>
        <v>0.99944252063088868</v>
      </c>
      <c r="N1645">
        <f>SUMIFS(K:K,I:I,I:I,J:J,J:J)</f>
        <v>0.99999999599999978</v>
      </c>
      <c r="O1645" t="str">
        <f t="shared" si="77"/>
        <v/>
      </c>
    </row>
    <row r="1646" spans="1:15" x14ac:dyDescent="0.25">
      <c r="A1646">
        <v>3774</v>
      </c>
      <c r="B1646" t="s">
        <v>289</v>
      </c>
      <c r="C1646" t="s">
        <v>295</v>
      </c>
      <c r="D1646">
        <v>0.111111111</v>
      </c>
      <c r="E1646">
        <f t="shared" si="75"/>
        <v>0.99999999599999978</v>
      </c>
      <c r="F1646" t="str">
        <f t="shared" si="76"/>
        <v/>
      </c>
      <c r="H1646">
        <f>A1646</f>
        <v>3774</v>
      </c>
      <c r="I1646" t="str">
        <f>CONCATENATE("N",RIGHT(B1646,5))</f>
        <v>N51001</v>
      </c>
      <c r="J1646" t="str">
        <f>C1646</f>
        <v>EL0_6480_0000</v>
      </c>
      <c r="K1646">
        <f>D1646*L1646</f>
        <v>0.11104916884793846</v>
      </c>
      <c r="L1646">
        <f>IF(LEFT(B1646,1)="F",_xlfn.IFNA(VLOOKUP(CONCATENATE("F",RIGHT(B:B,5),C:C),'F &amp; N Factors'!C:M,10,FALSE),1),_xlfn.IFNA(VLOOKUP(CONCATENATE("F",RIGHT(B:B,5),C:C),'F &amp; N Factors'!C:M,11,FALSE),1))</f>
        <v>0.99944252063088868</v>
      </c>
      <c r="N1646">
        <f>SUMIFS(K:K,I:I,I:I,J:J,J:J)</f>
        <v>0.99999999599999978</v>
      </c>
      <c r="O1646" t="str">
        <f t="shared" si="77"/>
        <v/>
      </c>
    </row>
    <row r="1647" spans="1:15" x14ac:dyDescent="0.25">
      <c r="A1647">
        <v>3826</v>
      </c>
      <c r="B1647" t="s">
        <v>289</v>
      </c>
      <c r="C1647" t="s">
        <v>295</v>
      </c>
      <c r="D1647">
        <v>3.3333333E-2</v>
      </c>
      <c r="E1647">
        <f t="shared" si="75"/>
        <v>0.99999999599999978</v>
      </c>
      <c r="F1647" t="str">
        <f t="shared" si="76"/>
        <v/>
      </c>
      <c r="H1647">
        <f>A1647</f>
        <v>3826</v>
      </c>
      <c r="I1647" t="str">
        <f>CONCATENATE("N",RIGHT(B1647,5))</f>
        <v>N51001</v>
      </c>
      <c r="J1647" t="str">
        <f>C1647</f>
        <v>EL0_6480_0000</v>
      </c>
      <c r="K1647">
        <f>D1647*L1647</f>
        <v>3.3314750354548783E-2</v>
      </c>
      <c r="L1647">
        <f>IF(LEFT(B1647,1)="F",_xlfn.IFNA(VLOOKUP(CONCATENATE("F",RIGHT(B:B,5),C:C),'F &amp; N Factors'!C:M,10,FALSE),1),_xlfn.IFNA(VLOOKUP(CONCATENATE("F",RIGHT(B:B,5),C:C),'F &amp; N Factors'!C:M,11,FALSE),1))</f>
        <v>0.99944252063088868</v>
      </c>
      <c r="N1647">
        <f>SUMIFS(K:K,I:I,I:I,J:J,J:J)</f>
        <v>0.99999999599999978</v>
      </c>
      <c r="O1647" t="str">
        <f t="shared" si="77"/>
        <v/>
      </c>
    </row>
    <row r="1648" spans="1:15" x14ac:dyDescent="0.25">
      <c r="A1648">
        <v>3877</v>
      </c>
      <c r="B1648" t="s">
        <v>289</v>
      </c>
      <c r="C1648" t="s">
        <v>295</v>
      </c>
      <c r="D1648">
        <v>3.3333333E-2</v>
      </c>
      <c r="E1648">
        <f t="shared" si="75"/>
        <v>0.99999999599999978</v>
      </c>
      <c r="F1648" t="str">
        <f t="shared" si="76"/>
        <v/>
      </c>
      <c r="H1648">
        <f>A1648</f>
        <v>3877</v>
      </c>
      <c r="I1648" t="str">
        <f>CONCATENATE("N",RIGHT(B1648,5))</f>
        <v>N51001</v>
      </c>
      <c r="J1648" t="str">
        <f>C1648</f>
        <v>EL0_6480_0000</v>
      </c>
      <c r="K1648">
        <f>D1648*L1648</f>
        <v>3.3314750354548783E-2</v>
      </c>
      <c r="L1648">
        <f>IF(LEFT(B1648,1)="F",_xlfn.IFNA(VLOOKUP(CONCATENATE("F",RIGHT(B:B,5),C:C),'F &amp; N Factors'!C:M,10,FALSE),1),_xlfn.IFNA(VLOOKUP(CONCATENATE("F",RIGHT(B:B,5),C:C),'F &amp; N Factors'!C:M,11,FALSE),1))</f>
        <v>0.99944252063088868</v>
      </c>
      <c r="N1648">
        <f>SUMIFS(K:K,I:I,I:I,J:J,J:J)</f>
        <v>0.99999999599999978</v>
      </c>
      <c r="O1648" t="str">
        <f t="shared" si="77"/>
        <v/>
      </c>
    </row>
    <row r="1649" spans="1:15" x14ac:dyDescent="0.25">
      <c r="A1649">
        <v>3287</v>
      </c>
      <c r="B1649" t="s">
        <v>289</v>
      </c>
      <c r="C1649" t="s">
        <v>296</v>
      </c>
      <c r="D1649">
        <v>7.4999999999999997E-2</v>
      </c>
      <c r="E1649">
        <f t="shared" si="75"/>
        <v>1</v>
      </c>
      <c r="F1649" t="str">
        <f t="shared" si="76"/>
        <v/>
      </c>
      <c r="H1649">
        <f>A1649</f>
        <v>3287</v>
      </c>
      <c r="I1649" t="str">
        <f>CONCATENATE("N",RIGHT(B1649,5))</f>
        <v>N51001</v>
      </c>
      <c r="J1649" t="str">
        <f>C1649</f>
        <v>EL0_6550_0000</v>
      </c>
      <c r="K1649">
        <f>D1649*L1649</f>
        <v>7.4999999999999997E-2</v>
      </c>
      <c r="L1649">
        <f>IF(LEFT(B1649,1)="F",_xlfn.IFNA(VLOOKUP(CONCATENATE("F",RIGHT(B:B,5),C:C),'F &amp; N Factors'!C:M,10,FALSE),1),_xlfn.IFNA(VLOOKUP(CONCATENATE("F",RIGHT(B:B,5),C:C),'F &amp; N Factors'!C:M,11,FALSE),1))</f>
        <v>1</v>
      </c>
      <c r="N1649">
        <f>SUMIFS(K:K,I:I,I:I,J:J,J:J)</f>
        <v>1</v>
      </c>
      <c r="O1649" t="str">
        <f t="shared" si="77"/>
        <v/>
      </c>
    </row>
    <row r="1650" spans="1:15" x14ac:dyDescent="0.25">
      <c r="A1650">
        <v>3288</v>
      </c>
      <c r="B1650" t="s">
        <v>289</v>
      </c>
      <c r="C1650" t="s">
        <v>296</v>
      </c>
      <c r="D1650">
        <v>0.1</v>
      </c>
      <c r="E1650">
        <f t="shared" si="75"/>
        <v>1</v>
      </c>
      <c r="F1650" t="str">
        <f t="shared" si="76"/>
        <v/>
      </c>
      <c r="H1650">
        <f>A1650</f>
        <v>3288</v>
      </c>
      <c r="I1650" t="str">
        <f>CONCATENATE("N",RIGHT(B1650,5))</f>
        <v>N51001</v>
      </c>
      <c r="J1650" t="str">
        <f>C1650</f>
        <v>EL0_6550_0000</v>
      </c>
      <c r="K1650">
        <f>D1650*L1650</f>
        <v>0.1</v>
      </c>
      <c r="L1650">
        <f>IF(LEFT(B1650,1)="F",_xlfn.IFNA(VLOOKUP(CONCATENATE("F",RIGHT(B:B,5),C:C),'F &amp; N Factors'!C:M,10,FALSE),1),_xlfn.IFNA(VLOOKUP(CONCATENATE("F",RIGHT(B:B,5),C:C),'F &amp; N Factors'!C:M,11,FALSE),1))</f>
        <v>1</v>
      </c>
      <c r="N1650">
        <f>SUMIFS(K:K,I:I,I:I,J:J,J:J)</f>
        <v>1</v>
      </c>
      <c r="O1650" t="str">
        <f t="shared" si="77"/>
        <v/>
      </c>
    </row>
    <row r="1651" spans="1:15" x14ac:dyDescent="0.25">
      <c r="A1651">
        <v>3289</v>
      </c>
      <c r="B1651" t="s">
        <v>289</v>
      </c>
      <c r="C1651" t="s">
        <v>296</v>
      </c>
      <c r="D1651">
        <v>0.2</v>
      </c>
      <c r="E1651">
        <f t="shared" si="75"/>
        <v>1</v>
      </c>
      <c r="F1651" t="str">
        <f t="shared" si="76"/>
        <v/>
      </c>
      <c r="H1651">
        <f>A1651</f>
        <v>3289</v>
      </c>
      <c r="I1651" t="str">
        <f>CONCATENATE("N",RIGHT(B1651,5))</f>
        <v>N51001</v>
      </c>
      <c r="J1651" t="str">
        <f>C1651</f>
        <v>EL0_6550_0000</v>
      </c>
      <c r="K1651">
        <f>D1651*L1651</f>
        <v>0.2</v>
      </c>
      <c r="L1651">
        <f>IF(LEFT(B1651,1)="F",_xlfn.IFNA(VLOOKUP(CONCATENATE("F",RIGHT(B:B,5),C:C),'F &amp; N Factors'!C:M,10,FALSE),1),_xlfn.IFNA(VLOOKUP(CONCATENATE("F",RIGHT(B:B,5),C:C),'F &amp; N Factors'!C:M,11,FALSE),1))</f>
        <v>1</v>
      </c>
      <c r="N1651">
        <f>SUMIFS(K:K,I:I,I:I,J:J,J:J)</f>
        <v>1</v>
      </c>
      <c r="O1651" t="str">
        <f t="shared" si="77"/>
        <v/>
      </c>
    </row>
    <row r="1652" spans="1:15" x14ac:dyDescent="0.25">
      <c r="A1652">
        <v>3290</v>
      </c>
      <c r="B1652" t="s">
        <v>289</v>
      </c>
      <c r="C1652" t="s">
        <v>296</v>
      </c>
      <c r="D1652">
        <v>0.05</v>
      </c>
      <c r="E1652">
        <f t="shared" si="75"/>
        <v>1</v>
      </c>
      <c r="F1652" t="str">
        <f t="shared" si="76"/>
        <v/>
      </c>
      <c r="H1652">
        <f>A1652</f>
        <v>3290</v>
      </c>
      <c r="I1652" t="str">
        <f>CONCATENATE("N",RIGHT(B1652,5))</f>
        <v>N51001</v>
      </c>
      <c r="J1652" t="str">
        <f>C1652</f>
        <v>EL0_6550_0000</v>
      </c>
      <c r="K1652">
        <f>D1652*L1652</f>
        <v>0.05</v>
      </c>
      <c r="L1652">
        <f>IF(LEFT(B1652,1)="F",_xlfn.IFNA(VLOOKUP(CONCATENATE("F",RIGHT(B:B,5),C:C),'F &amp; N Factors'!C:M,10,FALSE),1),_xlfn.IFNA(VLOOKUP(CONCATENATE("F",RIGHT(B:B,5),C:C),'F &amp; N Factors'!C:M,11,FALSE),1))</f>
        <v>1</v>
      </c>
      <c r="N1652">
        <f>SUMIFS(K:K,I:I,I:I,J:J,J:J)</f>
        <v>1</v>
      </c>
      <c r="O1652" t="str">
        <f t="shared" si="77"/>
        <v/>
      </c>
    </row>
    <row r="1653" spans="1:15" x14ac:dyDescent="0.25">
      <c r="A1653">
        <v>3291</v>
      </c>
      <c r="B1653" t="s">
        <v>289</v>
      </c>
      <c r="C1653" t="s">
        <v>296</v>
      </c>
      <c r="D1653">
        <v>0.5</v>
      </c>
      <c r="E1653">
        <f t="shared" si="75"/>
        <v>1</v>
      </c>
      <c r="F1653" t="str">
        <f t="shared" si="76"/>
        <v/>
      </c>
      <c r="H1653">
        <f>A1653</f>
        <v>3291</v>
      </c>
      <c r="I1653" t="str">
        <f>CONCATENATE("N",RIGHT(B1653,5))</f>
        <v>N51001</v>
      </c>
      <c r="J1653" t="str">
        <f>C1653</f>
        <v>EL0_6550_0000</v>
      </c>
      <c r="K1653">
        <f>D1653*L1653</f>
        <v>0.5</v>
      </c>
      <c r="L1653">
        <f>IF(LEFT(B1653,1)="F",_xlfn.IFNA(VLOOKUP(CONCATENATE("F",RIGHT(B:B,5),C:C),'F &amp; N Factors'!C:M,10,FALSE),1),_xlfn.IFNA(VLOOKUP(CONCATENATE("F",RIGHT(B:B,5),C:C),'F &amp; N Factors'!C:M,11,FALSE),1))</f>
        <v>1</v>
      </c>
      <c r="N1653">
        <f>SUMIFS(K:K,I:I,I:I,J:J,J:J)</f>
        <v>1</v>
      </c>
      <c r="O1653" t="str">
        <f t="shared" si="77"/>
        <v/>
      </c>
    </row>
    <row r="1654" spans="1:15" x14ac:dyDescent="0.25">
      <c r="A1654">
        <v>3391</v>
      </c>
      <c r="B1654" t="s">
        <v>289</v>
      </c>
      <c r="C1654" t="s">
        <v>296</v>
      </c>
      <c r="D1654">
        <v>7.4999999999999997E-2</v>
      </c>
      <c r="E1654">
        <f t="shared" si="75"/>
        <v>1</v>
      </c>
      <c r="F1654" t="str">
        <f t="shared" si="76"/>
        <v/>
      </c>
      <c r="H1654">
        <f>A1654</f>
        <v>3391</v>
      </c>
      <c r="I1654" t="str">
        <f>CONCATENATE("N",RIGHT(B1654,5))</f>
        <v>N51001</v>
      </c>
      <c r="J1654" t="str">
        <f>C1654</f>
        <v>EL0_6550_0000</v>
      </c>
      <c r="K1654">
        <f>D1654*L1654</f>
        <v>7.4999999999999997E-2</v>
      </c>
      <c r="L1654">
        <f>IF(LEFT(B1654,1)="F",_xlfn.IFNA(VLOOKUP(CONCATENATE("F",RIGHT(B:B,5),C:C),'F &amp; N Factors'!C:M,10,FALSE),1),_xlfn.IFNA(VLOOKUP(CONCATENATE("F",RIGHT(B:B,5),C:C),'F &amp; N Factors'!C:M,11,FALSE),1))</f>
        <v>1</v>
      </c>
      <c r="N1654">
        <f>SUMIFS(K:K,I:I,I:I,J:J,J:J)</f>
        <v>1</v>
      </c>
      <c r="O1654" t="str">
        <f t="shared" si="77"/>
        <v/>
      </c>
    </row>
    <row r="1655" spans="1:15" x14ac:dyDescent="0.25">
      <c r="A1655">
        <v>2703</v>
      </c>
      <c r="B1655" t="s">
        <v>289</v>
      </c>
      <c r="C1655" t="s">
        <v>297</v>
      </c>
      <c r="D1655">
        <v>1.5625E-2</v>
      </c>
      <c r="E1655">
        <f t="shared" si="75"/>
        <v>1</v>
      </c>
      <c r="F1655" t="str">
        <f t="shared" si="76"/>
        <v/>
      </c>
      <c r="H1655">
        <f>A1655</f>
        <v>2703</v>
      </c>
      <c r="I1655" t="str">
        <f>CONCATENATE("N",RIGHT(B1655,5))</f>
        <v>N51001</v>
      </c>
      <c r="J1655" t="str">
        <f>C1655</f>
        <v>EL0_6610_0000</v>
      </c>
      <c r="K1655">
        <f>D1655*L1655</f>
        <v>1.5625E-2</v>
      </c>
      <c r="L1655">
        <f>IF(LEFT(B1655,1)="F",_xlfn.IFNA(VLOOKUP(CONCATENATE("F",RIGHT(B:B,5),C:C),'F &amp; N Factors'!C:M,10,FALSE),1),_xlfn.IFNA(VLOOKUP(CONCATENATE("F",RIGHT(B:B,5),C:C),'F &amp; N Factors'!C:M,11,FALSE),1))</f>
        <v>1</v>
      </c>
      <c r="N1655">
        <f>SUMIFS(K:K,I:I,I:I,J:J,J:J)</f>
        <v>1</v>
      </c>
      <c r="O1655" t="str">
        <f t="shared" si="77"/>
        <v/>
      </c>
    </row>
    <row r="1656" spans="1:15" x14ac:dyDescent="0.25">
      <c r="A1656">
        <v>2704</v>
      </c>
      <c r="B1656" t="s">
        <v>289</v>
      </c>
      <c r="C1656" t="s">
        <v>297</v>
      </c>
      <c r="D1656">
        <v>1.5625E-2</v>
      </c>
      <c r="E1656">
        <f t="shared" si="75"/>
        <v>1</v>
      </c>
      <c r="F1656" t="str">
        <f t="shared" si="76"/>
        <v/>
      </c>
      <c r="H1656">
        <f>A1656</f>
        <v>2704</v>
      </c>
      <c r="I1656" t="str">
        <f>CONCATENATE("N",RIGHT(B1656,5))</f>
        <v>N51001</v>
      </c>
      <c r="J1656" t="str">
        <f>C1656</f>
        <v>EL0_6610_0000</v>
      </c>
      <c r="K1656">
        <f>D1656*L1656</f>
        <v>1.5625E-2</v>
      </c>
      <c r="L1656">
        <f>IF(LEFT(B1656,1)="F",_xlfn.IFNA(VLOOKUP(CONCATENATE("F",RIGHT(B:B,5),C:C),'F &amp; N Factors'!C:M,10,FALSE),1),_xlfn.IFNA(VLOOKUP(CONCATENATE("F",RIGHT(B:B,5),C:C),'F &amp; N Factors'!C:M,11,FALSE),1))</f>
        <v>1</v>
      </c>
      <c r="N1656">
        <f>SUMIFS(K:K,I:I,I:I,J:J,J:J)</f>
        <v>1</v>
      </c>
      <c r="O1656" t="str">
        <f t="shared" si="77"/>
        <v/>
      </c>
    </row>
    <row r="1657" spans="1:15" x14ac:dyDescent="0.25">
      <c r="A1657">
        <v>2705</v>
      </c>
      <c r="B1657" t="s">
        <v>289</v>
      </c>
      <c r="C1657" t="s">
        <v>297</v>
      </c>
      <c r="D1657">
        <v>0.05</v>
      </c>
      <c r="E1657">
        <f t="shared" si="75"/>
        <v>1</v>
      </c>
      <c r="F1657" t="str">
        <f t="shared" si="76"/>
        <v/>
      </c>
      <c r="H1657">
        <f>A1657</f>
        <v>2705</v>
      </c>
      <c r="I1657" t="str">
        <f>CONCATENATE("N",RIGHT(B1657,5))</f>
        <v>N51001</v>
      </c>
      <c r="J1657" t="str">
        <f>C1657</f>
        <v>EL0_6610_0000</v>
      </c>
      <c r="K1657">
        <f>D1657*L1657</f>
        <v>0.05</v>
      </c>
      <c r="L1657">
        <f>IF(LEFT(B1657,1)="F",_xlfn.IFNA(VLOOKUP(CONCATENATE("F",RIGHT(B:B,5),C:C),'F &amp; N Factors'!C:M,10,FALSE),1),_xlfn.IFNA(VLOOKUP(CONCATENATE("F",RIGHT(B:B,5),C:C),'F &amp; N Factors'!C:M,11,FALSE),1))</f>
        <v>1</v>
      </c>
      <c r="N1657">
        <f>SUMIFS(K:K,I:I,I:I,J:J,J:J)</f>
        <v>1</v>
      </c>
      <c r="O1657" t="str">
        <f t="shared" si="77"/>
        <v/>
      </c>
    </row>
    <row r="1658" spans="1:15" x14ac:dyDescent="0.25">
      <c r="A1658">
        <v>2706</v>
      </c>
      <c r="B1658" t="s">
        <v>289</v>
      </c>
      <c r="C1658" t="s">
        <v>297</v>
      </c>
      <c r="D1658">
        <v>0.05</v>
      </c>
      <c r="E1658">
        <f t="shared" si="75"/>
        <v>1</v>
      </c>
      <c r="F1658" t="str">
        <f t="shared" si="76"/>
        <v/>
      </c>
      <c r="H1658">
        <f>A1658</f>
        <v>2706</v>
      </c>
      <c r="I1658" t="str">
        <f>CONCATENATE("N",RIGHT(B1658,5))</f>
        <v>N51001</v>
      </c>
      <c r="J1658" t="str">
        <f>C1658</f>
        <v>EL0_6610_0000</v>
      </c>
      <c r="K1658">
        <f>D1658*L1658</f>
        <v>0.05</v>
      </c>
      <c r="L1658">
        <f>IF(LEFT(B1658,1)="F",_xlfn.IFNA(VLOOKUP(CONCATENATE("F",RIGHT(B:B,5),C:C),'F &amp; N Factors'!C:M,10,FALSE),1),_xlfn.IFNA(VLOOKUP(CONCATENATE("F",RIGHT(B:B,5),C:C),'F &amp; N Factors'!C:M,11,FALSE),1))</f>
        <v>1</v>
      </c>
      <c r="N1658">
        <f>SUMIFS(K:K,I:I,I:I,J:J,J:J)</f>
        <v>1</v>
      </c>
      <c r="O1658" t="str">
        <f t="shared" si="77"/>
        <v/>
      </c>
    </row>
    <row r="1659" spans="1:15" x14ac:dyDescent="0.25">
      <c r="A1659">
        <v>2707</v>
      </c>
      <c r="B1659" t="s">
        <v>289</v>
      </c>
      <c r="C1659" t="s">
        <v>297</v>
      </c>
      <c r="D1659">
        <v>0.3</v>
      </c>
      <c r="E1659">
        <f t="shared" si="75"/>
        <v>1</v>
      </c>
      <c r="F1659" t="str">
        <f t="shared" si="76"/>
        <v/>
      </c>
      <c r="H1659">
        <f>A1659</f>
        <v>2707</v>
      </c>
      <c r="I1659" t="str">
        <f>CONCATENATE("N",RIGHT(B1659,5))</f>
        <v>N51001</v>
      </c>
      <c r="J1659" t="str">
        <f>C1659</f>
        <v>EL0_6610_0000</v>
      </c>
      <c r="K1659">
        <f>D1659*L1659</f>
        <v>0.3</v>
      </c>
      <c r="L1659">
        <f>IF(LEFT(B1659,1)="F",_xlfn.IFNA(VLOOKUP(CONCATENATE("F",RIGHT(B:B,5),C:C),'F &amp; N Factors'!C:M,10,FALSE),1),_xlfn.IFNA(VLOOKUP(CONCATENATE("F",RIGHT(B:B,5),C:C),'F &amp; N Factors'!C:M,11,FALSE),1))</f>
        <v>1</v>
      </c>
      <c r="N1659">
        <f>SUMIFS(K:K,I:I,I:I,J:J,J:J)</f>
        <v>1</v>
      </c>
      <c r="O1659" t="str">
        <f t="shared" si="77"/>
        <v/>
      </c>
    </row>
    <row r="1660" spans="1:15" x14ac:dyDescent="0.25">
      <c r="A1660">
        <v>2743</v>
      </c>
      <c r="B1660" t="s">
        <v>289</v>
      </c>
      <c r="C1660" t="s">
        <v>297</v>
      </c>
      <c r="D1660">
        <v>1.5625E-2</v>
      </c>
      <c r="E1660">
        <f t="shared" si="75"/>
        <v>1</v>
      </c>
      <c r="F1660" t="str">
        <f t="shared" si="76"/>
        <v/>
      </c>
      <c r="H1660">
        <f>A1660</f>
        <v>2743</v>
      </c>
      <c r="I1660" t="str">
        <f>CONCATENATE("N",RIGHT(B1660,5))</f>
        <v>N51001</v>
      </c>
      <c r="J1660" t="str">
        <f>C1660</f>
        <v>EL0_6610_0000</v>
      </c>
      <c r="K1660">
        <f>D1660*L1660</f>
        <v>1.5625E-2</v>
      </c>
      <c r="L1660">
        <f>IF(LEFT(B1660,1)="F",_xlfn.IFNA(VLOOKUP(CONCATENATE("F",RIGHT(B:B,5),C:C),'F &amp; N Factors'!C:M,10,FALSE),1),_xlfn.IFNA(VLOOKUP(CONCATENATE("F",RIGHT(B:B,5),C:C),'F &amp; N Factors'!C:M,11,FALSE),1))</f>
        <v>1</v>
      </c>
      <c r="N1660">
        <f>SUMIFS(K:K,I:I,I:I,J:J,J:J)</f>
        <v>1</v>
      </c>
      <c r="O1660" t="str">
        <f t="shared" si="77"/>
        <v/>
      </c>
    </row>
    <row r="1661" spans="1:15" x14ac:dyDescent="0.25">
      <c r="A1661">
        <v>2781</v>
      </c>
      <c r="B1661" t="s">
        <v>289</v>
      </c>
      <c r="C1661" t="s">
        <v>297</v>
      </c>
      <c r="D1661">
        <v>1.5625E-2</v>
      </c>
      <c r="E1661">
        <f t="shared" si="75"/>
        <v>1</v>
      </c>
      <c r="F1661" t="str">
        <f t="shared" si="76"/>
        <v/>
      </c>
      <c r="H1661">
        <f>A1661</f>
        <v>2781</v>
      </c>
      <c r="I1661" t="str">
        <f>CONCATENATE("N",RIGHT(B1661,5))</f>
        <v>N51001</v>
      </c>
      <c r="J1661" t="str">
        <f>C1661</f>
        <v>EL0_6610_0000</v>
      </c>
      <c r="K1661">
        <f>D1661*L1661</f>
        <v>1.5625E-2</v>
      </c>
      <c r="L1661">
        <f>IF(LEFT(B1661,1)="F",_xlfn.IFNA(VLOOKUP(CONCATENATE("F",RIGHT(B:B,5),C:C),'F &amp; N Factors'!C:M,10,FALSE),1),_xlfn.IFNA(VLOOKUP(CONCATENATE("F",RIGHT(B:B,5),C:C),'F &amp; N Factors'!C:M,11,FALSE),1))</f>
        <v>1</v>
      </c>
      <c r="N1661">
        <f>SUMIFS(K:K,I:I,I:I,J:J,J:J)</f>
        <v>1</v>
      </c>
      <c r="O1661" t="str">
        <f t="shared" si="77"/>
        <v/>
      </c>
    </row>
    <row r="1662" spans="1:15" x14ac:dyDescent="0.25">
      <c r="A1662">
        <v>2782</v>
      </c>
      <c r="B1662" t="s">
        <v>289</v>
      </c>
      <c r="C1662" t="s">
        <v>297</v>
      </c>
      <c r="D1662">
        <v>1.5625E-2</v>
      </c>
      <c r="E1662">
        <f t="shared" si="75"/>
        <v>1</v>
      </c>
      <c r="F1662" t="str">
        <f t="shared" si="76"/>
        <v/>
      </c>
      <c r="H1662">
        <f>A1662</f>
        <v>2782</v>
      </c>
      <c r="I1662" t="str">
        <f>CONCATENATE("N",RIGHT(B1662,5))</f>
        <v>N51001</v>
      </c>
      <c r="J1662" t="str">
        <f>C1662</f>
        <v>EL0_6610_0000</v>
      </c>
      <c r="K1662">
        <f>D1662*L1662</f>
        <v>1.5625E-2</v>
      </c>
      <c r="L1662">
        <f>IF(LEFT(B1662,1)="F",_xlfn.IFNA(VLOOKUP(CONCATENATE("F",RIGHT(B:B,5),C:C),'F &amp; N Factors'!C:M,10,FALSE),1),_xlfn.IFNA(VLOOKUP(CONCATENATE("F",RIGHT(B:B,5),C:C),'F &amp; N Factors'!C:M,11,FALSE),1))</f>
        <v>1</v>
      </c>
      <c r="N1662">
        <f>SUMIFS(K:K,I:I,I:I,J:J,J:J)</f>
        <v>1</v>
      </c>
      <c r="O1662" t="str">
        <f t="shared" si="77"/>
        <v/>
      </c>
    </row>
    <row r="1663" spans="1:15" x14ac:dyDescent="0.25">
      <c r="A1663">
        <v>2783</v>
      </c>
      <c r="B1663" t="s">
        <v>289</v>
      </c>
      <c r="C1663" t="s">
        <v>297</v>
      </c>
      <c r="D1663">
        <v>1.5625E-2</v>
      </c>
      <c r="E1663">
        <f t="shared" si="75"/>
        <v>1</v>
      </c>
      <c r="F1663" t="str">
        <f t="shared" si="76"/>
        <v/>
      </c>
      <c r="H1663">
        <f>A1663</f>
        <v>2783</v>
      </c>
      <c r="I1663" t="str">
        <f>CONCATENATE("N",RIGHT(B1663,5))</f>
        <v>N51001</v>
      </c>
      <c r="J1663" t="str">
        <f>C1663</f>
        <v>EL0_6610_0000</v>
      </c>
      <c r="K1663">
        <f>D1663*L1663</f>
        <v>1.5625E-2</v>
      </c>
      <c r="L1663">
        <f>IF(LEFT(B1663,1)="F",_xlfn.IFNA(VLOOKUP(CONCATENATE("F",RIGHT(B:B,5),C:C),'F &amp; N Factors'!C:M,10,FALSE),1),_xlfn.IFNA(VLOOKUP(CONCATENATE("F",RIGHT(B:B,5),C:C),'F &amp; N Factors'!C:M,11,FALSE),1))</f>
        <v>1</v>
      </c>
      <c r="N1663">
        <f>SUMIFS(K:K,I:I,I:I,J:J,J:J)</f>
        <v>1</v>
      </c>
      <c r="O1663" t="str">
        <f t="shared" si="77"/>
        <v/>
      </c>
    </row>
    <row r="1664" spans="1:15" x14ac:dyDescent="0.25">
      <c r="A1664">
        <v>2784</v>
      </c>
      <c r="B1664" t="s">
        <v>289</v>
      </c>
      <c r="C1664" t="s">
        <v>297</v>
      </c>
      <c r="D1664">
        <v>1.5625E-2</v>
      </c>
      <c r="E1664">
        <f t="shared" si="75"/>
        <v>1</v>
      </c>
      <c r="F1664" t="str">
        <f t="shared" si="76"/>
        <v/>
      </c>
      <c r="H1664">
        <f>A1664</f>
        <v>2784</v>
      </c>
      <c r="I1664" t="str">
        <f>CONCATENATE("N",RIGHT(B1664,5))</f>
        <v>N51001</v>
      </c>
      <c r="J1664" t="str">
        <f>C1664</f>
        <v>EL0_6610_0000</v>
      </c>
      <c r="K1664">
        <f>D1664*L1664</f>
        <v>1.5625E-2</v>
      </c>
      <c r="L1664">
        <f>IF(LEFT(B1664,1)="F",_xlfn.IFNA(VLOOKUP(CONCATENATE("F",RIGHT(B:B,5),C:C),'F &amp; N Factors'!C:M,10,FALSE),1),_xlfn.IFNA(VLOOKUP(CONCATENATE("F",RIGHT(B:B,5),C:C),'F &amp; N Factors'!C:M,11,FALSE),1))</f>
        <v>1</v>
      </c>
      <c r="N1664">
        <f>SUMIFS(K:K,I:I,I:I,J:J,J:J)</f>
        <v>1</v>
      </c>
      <c r="O1664" t="str">
        <f t="shared" si="77"/>
        <v/>
      </c>
    </row>
    <row r="1665" spans="1:15" x14ac:dyDescent="0.25">
      <c r="A1665">
        <v>2828</v>
      </c>
      <c r="B1665" t="s">
        <v>289</v>
      </c>
      <c r="C1665" t="s">
        <v>297</v>
      </c>
      <c r="D1665">
        <v>0.05</v>
      </c>
      <c r="E1665">
        <f t="shared" si="75"/>
        <v>1</v>
      </c>
      <c r="F1665" t="str">
        <f t="shared" si="76"/>
        <v/>
      </c>
      <c r="H1665">
        <f>A1665</f>
        <v>2828</v>
      </c>
      <c r="I1665" t="str">
        <f>CONCATENATE("N",RIGHT(B1665,5))</f>
        <v>N51001</v>
      </c>
      <c r="J1665" t="str">
        <f>C1665</f>
        <v>EL0_6610_0000</v>
      </c>
      <c r="K1665">
        <f>D1665*L1665</f>
        <v>0.05</v>
      </c>
      <c r="L1665">
        <f>IF(LEFT(B1665,1)="F",_xlfn.IFNA(VLOOKUP(CONCATENATE("F",RIGHT(B:B,5),C:C),'F &amp; N Factors'!C:M,10,FALSE),1),_xlfn.IFNA(VLOOKUP(CONCATENATE("F",RIGHT(B:B,5),C:C),'F &amp; N Factors'!C:M,11,FALSE),1))</f>
        <v>1</v>
      </c>
      <c r="N1665">
        <f>SUMIFS(K:K,I:I,I:I,J:J,J:J)</f>
        <v>1</v>
      </c>
      <c r="O1665" t="str">
        <f t="shared" si="77"/>
        <v/>
      </c>
    </row>
    <row r="1666" spans="1:15" x14ac:dyDescent="0.25">
      <c r="A1666">
        <v>2863</v>
      </c>
      <c r="B1666" t="s">
        <v>289</v>
      </c>
      <c r="C1666" t="s">
        <v>297</v>
      </c>
      <c r="D1666">
        <v>1.5625E-2</v>
      </c>
      <c r="E1666">
        <f t="shared" si="75"/>
        <v>1</v>
      </c>
      <c r="F1666" t="str">
        <f t="shared" si="76"/>
        <v/>
      </c>
      <c r="H1666">
        <f>A1666</f>
        <v>2863</v>
      </c>
      <c r="I1666" t="str">
        <f>CONCATENATE("N",RIGHT(B1666,5))</f>
        <v>N51001</v>
      </c>
      <c r="J1666" t="str">
        <f>C1666</f>
        <v>EL0_6610_0000</v>
      </c>
      <c r="K1666">
        <f>D1666*L1666</f>
        <v>1.5625E-2</v>
      </c>
      <c r="L1666">
        <f>IF(LEFT(B1666,1)="F",_xlfn.IFNA(VLOOKUP(CONCATENATE("F",RIGHT(B:B,5),C:C),'F &amp; N Factors'!C:M,10,FALSE),1),_xlfn.IFNA(VLOOKUP(CONCATENATE("F",RIGHT(B:B,5),C:C),'F &amp; N Factors'!C:M,11,FALSE),1))</f>
        <v>1</v>
      </c>
      <c r="N1666">
        <f>SUMIFS(K:K,I:I,I:I,J:J,J:J)</f>
        <v>1</v>
      </c>
      <c r="O1666" t="str">
        <f t="shared" si="77"/>
        <v/>
      </c>
    </row>
    <row r="1667" spans="1:15" x14ac:dyDescent="0.25">
      <c r="A1667">
        <v>2864</v>
      </c>
      <c r="B1667" t="s">
        <v>289</v>
      </c>
      <c r="C1667" t="s">
        <v>297</v>
      </c>
      <c r="D1667">
        <v>0.1</v>
      </c>
      <c r="E1667">
        <f t="shared" ref="E1667:E1730" si="78">SUMIFS(D:D,B:B,B:B,C:C,C:C)</f>
        <v>1</v>
      </c>
      <c r="F1667" t="str">
        <f t="shared" ref="F1667:F1730" si="79">IF(ABS(E1667-1)&gt;0.001,1,"")</f>
        <v/>
      </c>
      <c r="H1667">
        <f>A1667</f>
        <v>2864</v>
      </c>
      <c r="I1667" t="str">
        <f>CONCATENATE("N",RIGHT(B1667,5))</f>
        <v>N51001</v>
      </c>
      <c r="J1667" t="str">
        <f>C1667</f>
        <v>EL0_6610_0000</v>
      </c>
      <c r="K1667">
        <f>D1667*L1667</f>
        <v>0.1</v>
      </c>
      <c r="L1667">
        <f>IF(LEFT(B1667,1)="F",_xlfn.IFNA(VLOOKUP(CONCATENATE("F",RIGHT(B:B,5),C:C),'F &amp; N Factors'!C:M,10,FALSE),1),_xlfn.IFNA(VLOOKUP(CONCATENATE("F",RIGHT(B:B,5),C:C),'F &amp; N Factors'!C:M,11,FALSE),1))</f>
        <v>1</v>
      </c>
      <c r="N1667">
        <f>SUMIFS(K:K,I:I,I:I,J:J,J:J)</f>
        <v>1</v>
      </c>
      <c r="O1667" t="str">
        <f t="shared" ref="O1667:O1730" si="80">IF(ABS(N1667-1)&gt;0.001,1,"")</f>
        <v/>
      </c>
    </row>
    <row r="1668" spans="1:15" x14ac:dyDescent="0.25">
      <c r="A1668">
        <v>2937</v>
      </c>
      <c r="B1668" t="s">
        <v>289</v>
      </c>
      <c r="C1668" t="s">
        <v>297</v>
      </c>
      <c r="D1668">
        <v>1.5625E-2</v>
      </c>
      <c r="E1668">
        <f t="shared" si="78"/>
        <v>1</v>
      </c>
      <c r="F1668" t="str">
        <f t="shared" si="79"/>
        <v/>
      </c>
      <c r="H1668">
        <f>A1668</f>
        <v>2937</v>
      </c>
      <c r="I1668" t="str">
        <f>CONCATENATE("N",RIGHT(B1668,5))</f>
        <v>N51001</v>
      </c>
      <c r="J1668" t="str">
        <f>C1668</f>
        <v>EL0_6610_0000</v>
      </c>
      <c r="K1668">
        <f>D1668*L1668</f>
        <v>1.5625E-2</v>
      </c>
      <c r="L1668">
        <f>IF(LEFT(B1668,1)="F",_xlfn.IFNA(VLOOKUP(CONCATENATE("F",RIGHT(B:B,5),C:C),'F &amp; N Factors'!C:M,10,FALSE),1),_xlfn.IFNA(VLOOKUP(CONCATENATE("F",RIGHT(B:B,5),C:C),'F &amp; N Factors'!C:M,11,FALSE),1))</f>
        <v>1</v>
      </c>
      <c r="N1668">
        <f>SUMIFS(K:K,I:I,I:I,J:J,J:J)</f>
        <v>1</v>
      </c>
      <c r="O1668" t="str">
        <f t="shared" si="80"/>
        <v/>
      </c>
    </row>
    <row r="1669" spans="1:15" x14ac:dyDescent="0.25">
      <c r="A1669">
        <v>2938</v>
      </c>
      <c r="B1669" t="s">
        <v>289</v>
      </c>
      <c r="C1669" t="s">
        <v>297</v>
      </c>
      <c r="D1669">
        <v>1.5625E-2</v>
      </c>
      <c r="E1669">
        <f t="shared" si="78"/>
        <v>1</v>
      </c>
      <c r="F1669" t="str">
        <f t="shared" si="79"/>
        <v/>
      </c>
      <c r="H1669">
        <f>A1669</f>
        <v>2938</v>
      </c>
      <c r="I1669" t="str">
        <f>CONCATENATE("N",RIGHT(B1669,5))</f>
        <v>N51001</v>
      </c>
      <c r="J1669" t="str">
        <f>C1669</f>
        <v>EL0_6610_0000</v>
      </c>
      <c r="K1669">
        <f>D1669*L1669</f>
        <v>1.5625E-2</v>
      </c>
      <c r="L1669">
        <f>IF(LEFT(B1669,1)="F",_xlfn.IFNA(VLOOKUP(CONCATENATE("F",RIGHT(B:B,5),C:C),'F &amp; N Factors'!C:M,10,FALSE),1),_xlfn.IFNA(VLOOKUP(CONCATENATE("F",RIGHT(B:B,5),C:C),'F &amp; N Factors'!C:M,11,FALSE),1))</f>
        <v>1</v>
      </c>
      <c r="N1669">
        <f>SUMIFS(K:K,I:I,I:I,J:J,J:J)</f>
        <v>1</v>
      </c>
      <c r="O1669" t="str">
        <f t="shared" si="80"/>
        <v/>
      </c>
    </row>
    <row r="1670" spans="1:15" x14ac:dyDescent="0.25">
      <c r="A1670">
        <v>2939</v>
      </c>
      <c r="B1670" t="s">
        <v>289</v>
      </c>
      <c r="C1670" t="s">
        <v>297</v>
      </c>
      <c r="D1670">
        <v>1.5625E-2</v>
      </c>
      <c r="E1670">
        <f t="shared" si="78"/>
        <v>1</v>
      </c>
      <c r="F1670" t="str">
        <f t="shared" si="79"/>
        <v/>
      </c>
      <c r="H1670">
        <f>A1670</f>
        <v>2939</v>
      </c>
      <c r="I1670" t="str">
        <f>CONCATENATE("N",RIGHT(B1670,5))</f>
        <v>N51001</v>
      </c>
      <c r="J1670" t="str">
        <f>C1670</f>
        <v>EL0_6610_0000</v>
      </c>
      <c r="K1670">
        <f>D1670*L1670</f>
        <v>1.5625E-2</v>
      </c>
      <c r="L1670">
        <f>IF(LEFT(B1670,1)="F",_xlfn.IFNA(VLOOKUP(CONCATENATE("F",RIGHT(B:B,5),C:C),'F &amp; N Factors'!C:M,10,FALSE),1),_xlfn.IFNA(VLOOKUP(CONCATENATE("F",RIGHT(B:B,5),C:C),'F &amp; N Factors'!C:M,11,FALSE),1))</f>
        <v>1</v>
      </c>
      <c r="N1670">
        <f>SUMIFS(K:K,I:I,I:I,J:J,J:J)</f>
        <v>1</v>
      </c>
      <c r="O1670" t="str">
        <f t="shared" si="80"/>
        <v/>
      </c>
    </row>
    <row r="1671" spans="1:15" x14ac:dyDescent="0.25">
      <c r="A1671">
        <v>2940</v>
      </c>
      <c r="B1671" t="s">
        <v>289</v>
      </c>
      <c r="C1671" t="s">
        <v>297</v>
      </c>
      <c r="D1671">
        <v>1.5625E-2</v>
      </c>
      <c r="E1671">
        <f t="shared" si="78"/>
        <v>1</v>
      </c>
      <c r="F1671" t="str">
        <f t="shared" si="79"/>
        <v/>
      </c>
      <c r="H1671">
        <f>A1671</f>
        <v>2940</v>
      </c>
      <c r="I1671" t="str">
        <f>CONCATENATE("N",RIGHT(B1671,5))</f>
        <v>N51001</v>
      </c>
      <c r="J1671" t="str">
        <f>C1671</f>
        <v>EL0_6610_0000</v>
      </c>
      <c r="K1671">
        <f>D1671*L1671</f>
        <v>1.5625E-2</v>
      </c>
      <c r="L1671">
        <f>IF(LEFT(B1671,1)="F",_xlfn.IFNA(VLOOKUP(CONCATENATE("F",RIGHT(B:B,5),C:C),'F &amp; N Factors'!C:M,10,FALSE),1),_xlfn.IFNA(VLOOKUP(CONCATENATE("F",RIGHT(B:B,5),C:C),'F &amp; N Factors'!C:M,11,FALSE),1))</f>
        <v>1</v>
      </c>
      <c r="N1671">
        <f>SUMIFS(K:K,I:I,I:I,J:J,J:J)</f>
        <v>1</v>
      </c>
      <c r="O1671" t="str">
        <f t="shared" si="80"/>
        <v/>
      </c>
    </row>
    <row r="1672" spans="1:15" x14ac:dyDescent="0.25">
      <c r="A1672">
        <v>2941</v>
      </c>
      <c r="B1672" t="s">
        <v>289</v>
      </c>
      <c r="C1672" t="s">
        <v>297</v>
      </c>
      <c r="D1672">
        <v>1.5625E-2</v>
      </c>
      <c r="E1672">
        <f t="shared" si="78"/>
        <v>1</v>
      </c>
      <c r="F1672" t="str">
        <f t="shared" si="79"/>
        <v/>
      </c>
      <c r="H1672">
        <f>A1672</f>
        <v>2941</v>
      </c>
      <c r="I1672" t="str">
        <f>CONCATENATE("N",RIGHT(B1672,5))</f>
        <v>N51001</v>
      </c>
      <c r="J1672" t="str">
        <f>C1672</f>
        <v>EL0_6610_0000</v>
      </c>
      <c r="K1672">
        <f>D1672*L1672</f>
        <v>1.5625E-2</v>
      </c>
      <c r="L1672">
        <f>IF(LEFT(B1672,1)="F",_xlfn.IFNA(VLOOKUP(CONCATENATE("F",RIGHT(B:B,5),C:C),'F &amp; N Factors'!C:M,10,FALSE),1),_xlfn.IFNA(VLOOKUP(CONCATENATE("F",RIGHT(B:B,5),C:C),'F &amp; N Factors'!C:M,11,FALSE),1))</f>
        <v>1</v>
      </c>
      <c r="N1672">
        <f>SUMIFS(K:K,I:I,I:I,J:J,J:J)</f>
        <v>1</v>
      </c>
      <c r="O1672" t="str">
        <f t="shared" si="80"/>
        <v/>
      </c>
    </row>
    <row r="1673" spans="1:15" x14ac:dyDescent="0.25">
      <c r="A1673">
        <v>2942</v>
      </c>
      <c r="B1673" t="s">
        <v>289</v>
      </c>
      <c r="C1673" t="s">
        <v>297</v>
      </c>
      <c r="D1673">
        <v>0.05</v>
      </c>
      <c r="E1673">
        <f t="shared" si="78"/>
        <v>1</v>
      </c>
      <c r="F1673" t="str">
        <f t="shared" si="79"/>
        <v/>
      </c>
      <c r="H1673">
        <f>A1673</f>
        <v>2942</v>
      </c>
      <c r="I1673" t="str">
        <f>CONCATENATE("N",RIGHT(B1673,5))</f>
        <v>N51001</v>
      </c>
      <c r="J1673" t="str">
        <f>C1673</f>
        <v>EL0_6610_0000</v>
      </c>
      <c r="K1673">
        <f>D1673*L1673</f>
        <v>0.05</v>
      </c>
      <c r="L1673">
        <f>IF(LEFT(B1673,1)="F",_xlfn.IFNA(VLOOKUP(CONCATENATE("F",RIGHT(B:B,5),C:C),'F &amp; N Factors'!C:M,10,FALSE),1),_xlfn.IFNA(VLOOKUP(CONCATENATE("F",RIGHT(B:B,5),C:C),'F &amp; N Factors'!C:M,11,FALSE),1))</f>
        <v>1</v>
      </c>
      <c r="N1673">
        <f>SUMIFS(K:K,I:I,I:I,J:J,J:J)</f>
        <v>1</v>
      </c>
      <c r="O1673" t="str">
        <f t="shared" si="80"/>
        <v/>
      </c>
    </row>
    <row r="1674" spans="1:15" x14ac:dyDescent="0.25">
      <c r="A1674">
        <v>2943</v>
      </c>
      <c r="B1674" t="s">
        <v>289</v>
      </c>
      <c r="C1674" t="s">
        <v>297</v>
      </c>
      <c r="D1674">
        <v>0.1</v>
      </c>
      <c r="E1674">
        <f t="shared" si="78"/>
        <v>1</v>
      </c>
      <c r="F1674" t="str">
        <f t="shared" si="79"/>
        <v/>
      </c>
      <c r="H1674">
        <f>A1674</f>
        <v>2943</v>
      </c>
      <c r="I1674" t="str">
        <f>CONCATENATE("N",RIGHT(B1674,5))</f>
        <v>N51001</v>
      </c>
      <c r="J1674" t="str">
        <f>C1674</f>
        <v>EL0_6610_0000</v>
      </c>
      <c r="K1674">
        <f>D1674*L1674</f>
        <v>0.1</v>
      </c>
      <c r="L1674">
        <f>IF(LEFT(B1674,1)="F",_xlfn.IFNA(VLOOKUP(CONCATENATE("F",RIGHT(B:B,5),C:C),'F &amp; N Factors'!C:M,10,FALSE),1),_xlfn.IFNA(VLOOKUP(CONCATENATE("F",RIGHT(B:B,5),C:C),'F &amp; N Factors'!C:M,11,FALSE),1))</f>
        <v>1</v>
      </c>
      <c r="N1674">
        <f>SUMIFS(K:K,I:I,I:I,J:J,J:J)</f>
        <v>1</v>
      </c>
      <c r="O1674" t="str">
        <f t="shared" si="80"/>
        <v/>
      </c>
    </row>
    <row r="1675" spans="1:15" x14ac:dyDescent="0.25">
      <c r="A1675">
        <v>3024</v>
      </c>
      <c r="B1675" t="s">
        <v>289</v>
      </c>
      <c r="C1675" t="s">
        <v>297</v>
      </c>
      <c r="D1675">
        <v>1.5625E-2</v>
      </c>
      <c r="E1675">
        <f t="shared" si="78"/>
        <v>1</v>
      </c>
      <c r="F1675" t="str">
        <f t="shared" si="79"/>
        <v/>
      </c>
      <c r="H1675">
        <f>A1675</f>
        <v>3024</v>
      </c>
      <c r="I1675" t="str">
        <f>CONCATENATE("N",RIGHT(B1675,5))</f>
        <v>N51001</v>
      </c>
      <c r="J1675" t="str">
        <f>C1675</f>
        <v>EL0_6610_0000</v>
      </c>
      <c r="K1675">
        <f>D1675*L1675</f>
        <v>1.5625E-2</v>
      </c>
      <c r="L1675">
        <f>IF(LEFT(B1675,1)="F",_xlfn.IFNA(VLOOKUP(CONCATENATE("F",RIGHT(B:B,5),C:C),'F &amp; N Factors'!C:M,10,FALSE),1),_xlfn.IFNA(VLOOKUP(CONCATENATE("F",RIGHT(B:B,5),C:C),'F &amp; N Factors'!C:M,11,FALSE),1))</f>
        <v>1</v>
      </c>
      <c r="N1675">
        <f>SUMIFS(K:K,I:I,I:I,J:J,J:J)</f>
        <v>1</v>
      </c>
      <c r="O1675" t="str">
        <f t="shared" si="80"/>
        <v/>
      </c>
    </row>
    <row r="1676" spans="1:15" x14ac:dyDescent="0.25">
      <c r="A1676">
        <v>3109</v>
      </c>
      <c r="B1676" t="s">
        <v>289</v>
      </c>
      <c r="C1676" t="s">
        <v>297</v>
      </c>
      <c r="D1676">
        <v>1.5625E-2</v>
      </c>
      <c r="E1676">
        <f t="shared" si="78"/>
        <v>1</v>
      </c>
      <c r="F1676" t="str">
        <f t="shared" si="79"/>
        <v/>
      </c>
      <c r="H1676">
        <f>A1676</f>
        <v>3109</v>
      </c>
      <c r="I1676" t="str">
        <f>CONCATENATE("N",RIGHT(B1676,5))</f>
        <v>N51001</v>
      </c>
      <c r="J1676" t="str">
        <f>C1676</f>
        <v>EL0_6610_0000</v>
      </c>
      <c r="K1676">
        <f>D1676*L1676</f>
        <v>1.5625E-2</v>
      </c>
      <c r="L1676">
        <f>IF(LEFT(B1676,1)="F",_xlfn.IFNA(VLOOKUP(CONCATENATE("F",RIGHT(B:B,5),C:C),'F &amp; N Factors'!C:M,10,FALSE),1),_xlfn.IFNA(VLOOKUP(CONCATENATE("F",RIGHT(B:B,5),C:C),'F &amp; N Factors'!C:M,11,FALSE),1))</f>
        <v>1</v>
      </c>
      <c r="N1676">
        <f>SUMIFS(K:K,I:I,I:I,J:J,J:J)</f>
        <v>1</v>
      </c>
      <c r="O1676" t="str">
        <f t="shared" si="80"/>
        <v/>
      </c>
    </row>
    <row r="1677" spans="1:15" x14ac:dyDescent="0.25">
      <c r="A1677">
        <v>3110</v>
      </c>
      <c r="B1677" t="s">
        <v>289</v>
      </c>
      <c r="C1677" t="s">
        <v>297</v>
      </c>
      <c r="D1677">
        <v>0.05</v>
      </c>
      <c r="E1677">
        <f t="shared" si="78"/>
        <v>1</v>
      </c>
      <c r="F1677" t="str">
        <f t="shared" si="79"/>
        <v/>
      </c>
      <c r="H1677">
        <f>A1677</f>
        <v>3110</v>
      </c>
      <c r="I1677" t="str">
        <f>CONCATENATE("N",RIGHT(B1677,5))</f>
        <v>N51001</v>
      </c>
      <c r="J1677" t="str">
        <f>C1677</f>
        <v>EL0_6610_0000</v>
      </c>
      <c r="K1677">
        <f>D1677*L1677</f>
        <v>0.05</v>
      </c>
      <c r="L1677">
        <f>IF(LEFT(B1677,1)="F",_xlfn.IFNA(VLOOKUP(CONCATENATE("F",RIGHT(B:B,5),C:C),'F &amp; N Factors'!C:M,10,FALSE),1),_xlfn.IFNA(VLOOKUP(CONCATENATE("F",RIGHT(B:B,5),C:C),'F &amp; N Factors'!C:M,11,FALSE),1))</f>
        <v>1</v>
      </c>
      <c r="N1677">
        <f>SUMIFS(K:K,I:I,I:I,J:J,J:J)</f>
        <v>1</v>
      </c>
      <c r="O1677" t="str">
        <f t="shared" si="80"/>
        <v/>
      </c>
    </row>
    <row r="1678" spans="1:15" x14ac:dyDescent="0.25">
      <c r="A1678">
        <v>3198</v>
      </c>
      <c r="B1678" t="s">
        <v>289</v>
      </c>
      <c r="C1678" t="s">
        <v>297</v>
      </c>
      <c r="D1678">
        <v>1.5625E-2</v>
      </c>
      <c r="E1678">
        <f t="shared" si="78"/>
        <v>1</v>
      </c>
      <c r="F1678" t="str">
        <f t="shared" si="79"/>
        <v/>
      </c>
      <c r="H1678">
        <f>A1678</f>
        <v>3198</v>
      </c>
      <c r="I1678" t="str">
        <f>CONCATENATE("N",RIGHT(B1678,5))</f>
        <v>N51001</v>
      </c>
      <c r="J1678" t="str">
        <f>C1678</f>
        <v>EL0_6610_0000</v>
      </c>
      <c r="K1678">
        <f>D1678*L1678</f>
        <v>1.5625E-2</v>
      </c>
      <c r="L1678">
        <f>IF(LEFT(B1678,1)="F",_xlfn.IFNA(VLOOKUP(CONCATENATE("F",RIGHT(B:B,5),C:C),'F &amp; N Factors'!C:M,10,FALSE),1),_xlfn.IFNA(VLOOKUP(CONCATENATE("F",RIGHT(B:B,5),C:C),'F &amp; N Factors'!C:M,11,FALSE),1))</f>
        <v>1</v>
      </c>
      <c r="N1678">
        <f>SUMIFS(K:K,I:I,I:I,J:J,J:J)</f>
        <v>1</v>
      </c>
      <c r="O1678" t="str">
        <f t="shared" si="80"/>
        <v/>
      </c>
    </row>
    <row r="1679" spans="1:15" x14ac:dyDescent="0.25">
      <c r="A1679">
        <v>4339</v>
      </c>
      <c r="B1679" t="s">
        <v>289</v>
      </c>
      <c r="C1679" t="s">
        <v>285</v>
      </c>
      <c r="D1679">
        <v>0.4</v>
      </c>
      <c r="E1679">
        <f t="shared" si="78"/>
        <v>1</v>
      </c>
      <c r="F1679" t="str">
        <f t="shared" si="79"/>
        <v/>
      </c>
      <c r="H1679">
        <f>A1679</f>
        <v>4339</v>
      </c>
      <c r="I1679" t="str">
        <f>CONCATENATE("N",RIGHT(B1679,5))</f>
        <v>N51001</v>
      </c>
      <c r="J1679" t="str">
        <f>C1679</f>
        <v>EL3_5972_0000</v>
      </c>
      <c r="K1679">
        <f>D1679*L1679</f>
        <v>0.4</v>
      </c>
      <c r="L1679">
        <f>IF(LEFT(B1679,1)="F",_xlfn.IFNA(VLOOKUP(CONCATENATE("F",RIGHT(B:B,5),C:C),'F &amp; N Factors'!C:M,10,FALSE),1),_xlfn.IFNA(VLOOKUP(CONCATENATE("F",RIGHT(B:B,5),C:C),'F &amp; N Factors'!C:M,11,FALSE),1))</f>
        <v>1</v>
      </c>
      <c r="N1679">
        <f>SUMIFS(K:K,I:I,I:I,J:J,J:J)</f>
        <v>1</v>
      </c>
      <c r="O1679" t="str">
        <f t="shared" si="80"/>
        <v/>
      </c>
    </row>
    <row r="1680" spans="1:15" x14ac:dyDescent="0.25">
      <c r="A1680">
        <v>4395</v>
      </c>
      <c r="B1680" t="s">
        <v>289</v>
      </c>
      <c r="C1680" t="s">
        <v>285</v>
      </c>
      <c r="D1680">
        <v>0.1</v>
      </c>
      <c r="E1680">
        <f t="shared" si="78"/>
        <v>1</v>
      </c>
      <c r="F1680" t="str">
        <f t="shared" si="79"/>
        <v/>
      </c>
      <c r="H1680">
        <f>A1680</f>
        <v>4395</v>
      </c>
      <c r="I1680" t="str">
        <f>CONCATENATE("N",RIGHT(B1680,5))</f>
        <v>N51001</v>
      </c>
      <c r="J1680" t="str">
        <f>C1680</f>
        <v>EL3_5972_0000</v>
      </c>
      <c r="K1680">
        <f>D1680*L1680</f>
        <v>0.1</v>
      </c>
      <c r="L1680">
        <f>IF(LEFT(B1680,1)="F",_xlfn.IFNA(VLOOKUP(CONCATENATE("F",RIGHT(B:B,5),C:C),'F &amp; N Factors'!C:M,10,FALSE),1),_xlfn.IFNA(VLOOKUP(CONCATENATE("F",RIGHT(B:B,5),C:C),'F &amp; N Factors'!C:M,11,FALSE),1))</f>
        <v>1</v>
      </c>
      <c r="N1680">
        <f>SUMIFS(K:K,I:I,I:I,J:J,J:J)</f>
        <v>1</v>
      </c>
      <c r="O1680" t="str">
        <f t="shared" si="80"/>
        <v/>
      </c>
    </row>
    <row r="1681" spans="1:15" x14ac:dyDescent="0.25">
      <c r="A1681">
        <v>4396</v>
      </c>
      <c r="B1681" t="s">
        <v>289</v>
      </c>
      <c r="C1681" t="s">
        <v>285</v>
      </c>
      <c r="D1681">
        <v>0.5</v>
      </c>
      <c r="E1681">
        <f t="shared" si="78"/>
        <v>1</v>
      </c>
      <c r="F1681" t="str">
        <f t="shared" si="79"/>
        <v/>
      </c>
      <c r="H1681">
        <f>A1681</f>
        <v>4396</v>
      </c>
      <c r="I1681" t="str">
        <f>CONCATENATE("N",RIGHT(B1681,5))</f>
        <v>N51001</v>
      </c>
      <c r="J1681" t="str">
        <f>C1681</f>
        <v>EL3_5972_0000</v>
      </c>
      <c r="K1681">
        <f>D1681*L1681</f>
        <v>0.5</v>
      </c>
      <c r="L1681">
        <f>IF(LEFT(B1681,1)="F",_xlfn.IFNA(VLOOKUP(CONCATENATE("F",RIGHT(B:B,5),C:C),'F &amp; N Factors'!C:M,10,FALSE),1),_xlfn.IFNA(VLOOKUP(CONCATENATE("F",RIGHT(B:B,5),C:C),'F &amp; N Factors'!C:M,11,FALSE),1))</f>
        <v>1</v>
      </c>
      <c r="N1681">
        <f>SUMIFS(K:K,I:I,I:I,J:J,J:J)</f>
        <v>1</v>
      </c>
      <c r="O1681" t="str">
        <f t="shared" si="80"/>
        <v/>
      </c>
    </row>
    <row r="1682" spans="1:15" x14ac:dyDescent="0.25">
      <c r="A1682">
        <v>5671</v>
      </c>
      <c r="B1682" t="s">
        <v>298</v>
      </c>
      <c r="C1682" t="s">
        <v>299</v>
      </c>
      <c r="D1682">
        <v>0.2</v>
      </c>
      <c r="E1682">
        <f t="shared" si="78"/>
        <v>1</v>
      </c>
      <c r="F1682" t="str">
        <f t="shared" si="79"/>
        <v/>
      </c>
      <c r="H1682">
        <f>A1682</f>
        <v>5671</v>
      </c>
      <c r="I1682" t="str">
        <f>CONCATENATE("N",RIGHT(B1682,5))</f>
        <v>N51013</v>
      </c>
      <c r="J1682" t="str">
        <f>C1682</f>
        <v>PL7_4911_0000</v>
      </c>
      <c r="K1682">
        <f>D1682*L1682</f>
        <v>0.18688555323489706</v>
      </c>
      <c r="L1682">
        <f>IF(LEFT(B1682,1)="F",_xlfn.IFNA(VLOOKUP(CONCATENATE("F",RIGHT(B:B,5),C:C),'F &amp; N Factors'!C:M,10,FALSE),1),_xlfn.IFNA(VLOOKUP(CONCATENATE("F",RIGHT(B:B,5),C:C),'F &amp; N Factors'!C:M,11,FALSE),1))</f>
        <v>0.9344277661744852</v>
      </c>
      <c r="N1682">
        <f>SUMIFS(K:K,I:I,I:I,J:J,J:J)</f>
        <v>1.0000000000000002</v>
      </c>
      <c r="O1682" t="str">
        <f t="shared" si="80"/>
        <v/>
      </c>
    </row>
    <row r="1683" spans="1:15" x14ac:dyDescent="0.25">
      <c r="A1683">
        <v>5672</v>
      </c>
      <c r="B1683" t="s">
        <v>298</v>
      </c>
      <c r="C1683" t="s">
        <v>299</v>
      </c>
      <c r="D1683">
        <v>0.2</v>
      </c>
      <c r="E1683">
        <f t="shared" si="78"/>
        <v>1</v>
      </c>
      <c r="F1683" t="str">
        <f t="shared" si="79"/>
        <v/>
      </c>
      <c r="H1683">
        <f>A1683</f>
        <v>5672</v>
      </c>
      <c r="I1683" t="str">
        <f>CONCATENATE("N",RIGHT(B1683,5))</f>
        <v>N51013</v>
      </c>
      <c r="J1683" t="str">
        <f>C1683</f>
        <v>PL7_4911_0000</v>
      </c>
      <c r="K1683">
        <f>D1683*L1683</f>
        <v>0.18688555323489706</v>
      </c>
      <c r="L1683">
        <f>IF(LEFT(B1683,1)="F",_xlfn.IFNA(VLOOKUP(CONCATENATE("F",RIGHT(B:B,5),C:C),'F &amp; N Factors'!C:M,10,FALSE),1),_xlfn.IFNA(VLOOKUP(CONCATENATE("F",RIGHT(B:B,5),C:C),'F &amp; N Factors'!C:M,11,FALSE),1))</f>
        <v>0.9344277661744852</v>
      </c>
      <c r="N1683">
        <f>SUMIFS(K:K,I:I,I:I,J:J,J:J)</f>
        <v>1.0000000000000002</v>
      </c>
      <c r="O1683" t="str">
        <f t="shared" si="80"/>
        <v/>
      </c>
    </row>
    <row r="1684" spans="1:15" x14ac:dyDescent="0.25">
      <c r="A1684">
        <v>5673</v>
      </c>
      <c r="B1684" t="s">
        <v>298</v>
      </c>
      <c r="C1684" t="s">
        <v>299</v>
      </c>
      <c r="D1684">
        <v>0.2</v>
      </c>
      <c r="E1684">
        <f t="shared" si="78"/>
        <v>1</v>
      </c>
      <c r="F1684" t="str">
        <f t="shared" si="79"/>
        <v/>
      </c>
      <c r="H1684">
        <f>A1684</f>
        <v>5673</v>
      </c>
      <c r="I1684" t="str">
        <f>CONCATENATE("N",RIGHT(B1684,5))</f>
        <v>N51013</v>
      </c>
      <c r="J1684" t="str">
        <f>C1684</f>
        <v>PL7_4911_0000</v>
      </c>
      <c r="K1684">
        <f>D1684*L1684</f>
        <v>0.18688555323489706</v>
      </c>
      <c r="L1684">
        <f>IF(LEFT(B1684,1)="F",_xlfn.IFNA(VLOOKUP(CONCATENATE("F",RIGHT(B:B,5),C:C),'F &amp; N Factors'!C:M,10,FALSE),1),_xlfn.IFNA(VLOOKUP(CONCATENATE("F",RIGHT(B:B,5),C:C),'F &amp; N Factors'!C:M,11,FALSE),1))</f>
        <v>0.9344277661744852</v>
      </c>
      <c r="N1684">
        <f>SUMIFS(K:K,I:I,I:I,J:J,J:J)</f>
        <v>1.0000000000000002</v>
      </c>
      <c r="O1684" t="str">
        <f t="shared" si="80"/>
        <v/>
      </c>
    </row>
    <row r="1685" spans="1:15" x14ac:dyDescent="0.25">
      <c r="A1685">
        <v>5674</v>
      </c>
      <c r="B1685" t="s">
        <v>298</v>
      </c>
      <c r="C1685" t="s">
        <v>299</v>
      </c>
      <c r="D1685">
        <v>0.2</v>
      </c>
      <c r="E1685">
        <f t="shared" si="78"/>
        <v>1</v>
      </c>
      <c r="F1685" t="str">
        <f t="shared" si="79"/>
        <v/>
      </c>
      <c r="H1685">
        <f>A1685</f>
        <v>5674</v>
      </c>
      <c r="I1685" t="str">
        <f>CONCATENATE("N",RIGHT(B1685,5))</f>
        <v>N51013</v>
      </c>
      <c r="J1685" t="str">
        <f>C1685</f>
        <v>PL7_4911_0000</v>
      </c>
      <c r="K1685">
        <f>D1685*L1685</f>
        <v>0.18688555323489706</v>
      </c>
      <c r="L1685">
        <f>IF(LEFT(B1685,1)="F",_xlfn.IFNA(VLOOKUP(CONCATENATE("F",RIGHT(B:B,5),C:C),'F &amp; N Factors'!C:M,10,FALSE),1),_xlfn.IFNA(VLOOKUP(CONCATENATE("F",RIGHT(B:B,5),C:C),'F &amp; N Factors'!C:M,11,FALSE),1))</f>
        <v>0.9344277661744852</v>
      </c>
      <c r="N1685">
        <f>SUMIFS(K:K,I:I,I:I,J:J,J:J)</f>
        <v>1.0000000000000002</v>
      </c>
      <c r="O1685" t="str">
        <f t="shared" si="80"/>
        <v/>
      </c>
    </row>
    <row r="1686" spans="1:15" x14ac:dyDescent="0.25">
      <c r="A1686">
        <v>5675</v>
      </c>
      <c r="B1686" t="s">
        <v>298</v>
      </c>
      <c r="C1686" t="s">
        <v>299</v>
      </c>
      <c r="D1686">
        <v>0.2</v>
      </c>
      <c r="E1686">
        <f t="shared" si="78"/>
        <v>1</v>
      </c>
      <c r="F1686" t="str">
        <f t="shared" si="79"/>
        <v/>
      </c>
      <c r="H1686">
        <f>A1686</f>
        <v>5675</v>
      </c>
      <c r="I1686" t="str">
        <f>CONCATENATE("N",RIGHT(B1686,5))</f>
        <v>N51013</v>
      </c>
      <c r="J1686" t="str">
        <f>C1686</f>
        <v>PL7_4911_0000</v>
      </c>
      <c r="K1686">
        <f>D1686*L1686</f>
        <v>0.18688555323489706</v>
      </c>
      <c r="L1686">
        <f>IF(LEFT(B1686,1)="F",_xlfn.IFNA(VLOOKUP(CONCATENATE("F",RIGHT(B:B,5),C:C),'F &amp; N Factors'!C:M,10,FALSE),1),_xlfn.IFNA(VLOOKUP(CONCATENATE("F",RIGHT(B:B,5),C:C),'F &amp; N Factors'!C:M,11,FALSE),1))</f>
        <v>0.9344277661744852</v>
      </c>
      <c r="N1686">
        <f>SUMIFS(K:K,I:I,I:I,J:J,J:J)</f>
        <v>1.0000000000000002</v>
      </c>
      <c r="O1686" t="str">
        <f t="shared" si="80"/>
        <v/>
      </c>
    </row>
    <row r="1687" spans="1:15" x14ac:dyDescent="0.25">
      <c r="A1687">
        <v>5675</v>
      </c>
      <c r="B1687" t="s">
        <v>298</v>
      </c>
      <c r="C1687" t="s">
        <v>300</v>
      </c>
      <c r="D1687">
        <v>0.16666666699999999</v>
      </c>
      <c r="E1687">
        <f t="shared" si="78"/>
        <v>1.0000000019999999</v>
      </c>
      <c r="F1687" t="str">
        <f t="shared" si="79"/>
        <v/>
      </c>
      <c r="H1687">
        <f>A1687</f>
        <v>5675</v>
      </c>
      <c r="I1687" t="str">
        <f>CONCATENATE("N",RIGHT(B1687,5))</f>
        <v>N51013</v>
      </c>
      <c r="J1687" t="str">
        <f>C1687</f>
        <v>PL7_4941_0000</v>
      </c>
      <c r="K1687">
        <f>D1687*L1687</f>
        <v>6.3785628507333852E-2</v>
      </c>
      <c r="L1687">
        <f>IF(LEFT(B1687,1)="F",_xlfn.IFNA(VLOOKUP(CONCATENATE("F",RIGHT(B:B,5),C:C),'F &amp; N Factors'!C:M,10,FALSE),1),_xlfn.IFNA(VLOOKUP(CONCATENATE("F",RIGHT(B:B,5),C:C),'F &amp; N Factors'!C:M,11,FALSE),1))</f>
        <v>0.38271377027857556</v>
      </c>
      <c r="N1687">
        <f>SUMIFS(K:K,I:I,I:I,J:J,J:J)</f>
        <v>1.0000000019999999</v>
      </c>
      <c r="O1687" t="str">
        <f t="shared" si="80"/>
        <v/>
      </c>
    </row>
    <row r="1688" spans="1:15" x14ac:dyDescent="0.25">
      <c r="A1688">
        <v>5676</v>
      </c>
      <c r="B1688" t="s">
        <v>298</v>
      </c>
      <c r="C1688" t="s">
        <v>300</v>
      </c>
      <c r="D1688">
        <v>0.16666666699999999</v>
      </c>
      <c r="E1688">
        <f t="shared" si="78"/>
        <v>1.0000000019999999</v>
      </c>
      <c r="F1688" t="str">
        <f t="shared" si="79"/>
        <v/>
      </c>
      <c r="H1688">
        <f>A1688</f>
        <v>5676</v>
      </c>
      <c r="I1688" t="str">
        <f>CONCATENATE("N",RIGHT(B1688,5))</f>
        <v>N51013</v>
      </c>
      <c r="J1688" t="str">
        <f>C1688</f>
        <v>PL7_4941_0000</v>
      </c>
      <c r="K1688">
        <f>D1688*L1688</f>
        <v>6.3785628507333852E-2</v>
      </c>
      <c r="L1688">
        <f>IF(LEFT(B1688,1)="F",_xlfn.IFNA(VLOOKUP(CONCATENATE("F",RIGHT(B:B,5),C:C),'F &amp; N Factors'!C:M,10,FALSE),1),_xlfn.IFNA(VLOOKUP(CONCATENATE("F",RIGHT(B:B,5),C:C),'F &amp; N Factors'!C:M,11,FALSE),1))</f>
        <v>0.38271377027857556</v>
      </c>
      <c r="N1688">
        <f>SUMIFS(K:K,I:I,I:I,J:J,J:J)</f>
        <v>1.0000000019999999</v>
      </c>
      <c r="O1688" t="str">
        <f t="shared" si="80"/>
        <v/>
      </c>
    </row>
    <row r="1689" spans="1:15" x14ac:dyDescent="0.25">
      <c r="A1689">
        <v>5677</v>
      </c>
      <c r="B1689" t="s">
        <v>298</v>
      </c>
      <c r="C1689" t="s">
        <v>300</v>
      </c>
      <c r="D1689">
        <v>0.16666666699999999</v>
      </c>
      <c r="E1689">
        <f t="shared" si="78"/>
        <v>1.0000000019999999</v>
      </c>
      <c r="F1689" t="str">
        <f t="shared" si="79"/>
        <v/>
      </c>
      <c r="H1689">
        <f>A1689</f>
        <v>5677</v>
      </c>
      <c r="I1689" t="str">
        <f>CONCATENATE("N",RIGHT(B1689,5))</f>
        <v>N51013</v>
      </c>
      <c r="J1689" t="str">
        <f>C1689</f>
        <v>PL7_4941_0000</v>
      </c>
      <c r="K1689">
        <f>D1689*L1689</f>
        <v>6.3785628507333852E-2</v>
      </c>
      <c r="L1689">
        <f>IF(LEFT(B1689,1)="F",_xlfn.IFNA(VLOOKUP(CONCATENATE("F",RIGHT(B:B,5),C:C),'F &amp; N Factors'!C:M,10,FALSE),1),_xlfn.IFNA(VLOOKUP(CONCATENATE("F",RIGHT(B:B,5),C:C),'F &amp; N Factors'!C:M,11,FALSE),1))</f>
        <v>0.38271377027857556</v>
      </c>
      <c r="N1689">
        <f>SUMIFS(K:K,I:I,I:I,J:J,J:J)</f>
        <v>1.0000000019999999</v>
      </c>
      <c r="O1689" t="str">
        <f t="shared" si="80"/>
        <v/>
      </c>
    </row>
    <row r="1690" spans="1:15" x14ac:dyDescent="0.25">
      <c r="A1690">
        <v>5678</v>
      </c>
      <c r="B1690" t="s">
        <v>298</v>
      </c>
      <c r="C1690" t="s">
        <v>300</v>
      </c>
      <c r="D1690">
        <v>0.16666666699999999</v>
      </c>
      <c r="E1690">
        <f t="shared" si="78"/>
        <v>1.0000000019999999</v>
      </c>
      <c r="F1690" t="str">
        <f t="shared" si="79"/>
        <v/>
      </c>
      <c r="H1690">
        <f>A1690</f>
        <v>5678</v>
      </c>
      <c r="I1690" t="str">
        <f>CONCATENATE("N",RIGHT(B1690,5))</f>
        <v>N51013</v>
      </c>
      <c r="J1690" t="str">
        <f>C1690</f>
        <v>PL7_4941_0000</v>
      </c>
      <c r="K1690">
        <f>D1690*L1690</f>
        <v>6.3785628507333852E-2</v>
      </c>
      <c r="L1690">
        <f>IF(LEFT(B1690,1)="F",_xlfn.IFNA(VLOOKUP(CONCATENATE("F",RIGHT(B:B,5),C:C),'F &amp; N Factors'!C:M,10,FALSE),1),_xlfn.IFNA(VLOOKUP(CONCATENATE("F",RIGHT(B:B,5),C:C),'F &amp; N Factors'!C:M,11,FALSE),1))</f>
        <v>0.38271377027857556</v>
      </c>
      <c r="N1690">
        <f>SUMIFS(K:K,I:I,I:I,J:J,J:J)</f>
        <v>1.0000000019999999</v>
      </c>
      <c r="O1690" t="str">
        <f t="shared" si="80"/>
        <v/>
      </c>
    </row>
    <row r="1691" spans="1:15" x14ac:dyDescent="0.25">
      <c r="A1691">
        <v>5679</v>
      </c>
      <c r="B1691" t="s">
        <v>298</v>
      </c>
      <c r="C1691" t="s">
        <v>300</v>
      </c>
      <c r="D1691">
        <v>0.16666666699999999</v>
      </c>
      <c r="E1691">
        <f t="shared" si="78"/>
        <v>1.0000000019999999</v>
      </c>
      <c r="F1691" t="str">
        <f t="shared" si="79"/>
        <v/>
      </c>
      <c r="H1691">
        <f>A1691</f>
        <v>5679</v>
      </c>
      <c r="I1691" t="str">
        <f>CONCATENATE("N",RIGHT(B1691,5))</f>
        <v>N51013</v>
      </c>
      <c r="J1691" t="str">
        <f>C1691</f>
        <v>PL7_4941_0000</v>
      </c>
      <c r="K1691">
        <f>D1691*L1691</f>
        <v>6.3785628507333852E-2</v>
      </c>
      <c r="L1691">
        <f>IF(LEFT(B1691,1)="F",_xlfn.IFNA(VLOOKUP(CONCATENATE("F",RIGHT(B:B,5),C:C),'F &amp; N Factors'!C:M,10,FALSE),1),_xlfn.IFNA(VLOOKUP(CONCATENATE("F",RIGHT(B:B,5),C:C),'F &amp; N Factors'!C:M,11,FALSE),1))</f>
        <v>0.38271377027857556</v>
      </c>
      <c r="N1691">
        <f>SUMIFS(K:K,I:I,I:I,J:J,J:J)</f>
        <v>1.0000000019999999</v>
      </c>
      <c r="O1691" t="str">
        <f t="shared" si="80"/>
        <v/>
      </c>
    </row>
    <row r="1692" spans="1:15" x14ac:dyDescent="0.25">
      <c r="A1692">
        <v>5680</v>
      </c>
      <c r="B1692" t="s">
        <v>298</v>
      </c>
      <c r="C1692" t="s">
        <v>300</v>
      </c>
      <c r="D1692">
        <v>0.16666666699999999</v>
      </c>
      <c r="E1692">
        <f t="shared" si="78"/>
        <v>1.0000000019999999</v>
      </c>
      <c r="F1692" t="str">
        <f t="shared" si="79"/>
        <v/>
      </c>
      <c r="H1692">
        <f>A1692</f>
        <v>5680</v>
      </c>
      <c r="I1692" t="str">
        <f>CONCATENATE("N",RIGHT(B1692,5))</f>
        <v>N51013</v>
      </c>
      <c r="J1692" t="str">
        <f>C1692</f>
        <v>PL7_4941_0000</v>
      </c>
      <c r="K1692">
        <f>D1692*L1692</f>
        <v>6.3785628507333852E-2</v>
      </c>
      <c r="L1692">
        <f>IF(LEFT(B1692,1)="F",_xlfn.IFNA(VLOOKUP(CONCATENATE("F",RIGHT(B:B,5),C:C),'F &amp; N Factors'!C:M,10,FALSE),1),_xlfn.IFNA(VLOOKUP(CONCATENATE("F",RIGHT(B:B,5),C:C),'F &amp; N Factors'!C:M,11,FALSE),1))</f>
        <v>0.38271377027857556</v>
      </c>
      <c r="N1692">
        <f>SUMIFS(K:K,I:I,I:I,J:J,J:J)</f>
        <v>1.0000000019999999</v>
      </c>
      <c r="O1692" t="str">
        <f t="shared" si="80"/>
        <v/>
      </c>
    </row>
    <row r="1693" spans="1:15" x14ac:dyDescent="0.25">
      <c r="A1693">
        <v>5535</v>
      </c>
      <c r="B1693" t="s">
        <v>298</v>
      </c>
      <c r="C1693" t="s">
        <v>301</v>
      </c>
      <c r="D1693">
        <v>1</v>
      </c>
      <c r="E1693">
        <f t="shared" si="78"/>
        <v>1</v>
      </c>
      <c r="F1693" t="str">
        <f t="shared" si="79"/>
        <v/>
      </c>
      <c r="H1693">
        <f>A1693</f>
        <v>5535</v>
      </c>
      <c r="I1693" t="str">
        <f>CONCATENATE("N",RIGHT(B1693,5))</f>
        <v>N51013</v>
      </c>
      <c r="J1693" t="str">
        <f>C1693</f>
        <v>PL7_4962_0000</v>
      </c>
      <c r="K1693">
        <f>D1693*L1693</f>
        <v>0.93498706695303446</v>
      </c>
      <c r="L1693">
        <f>IF(LEFT(B1693,1)="F",_xlfn.IFNA(VLOOKUP(CONCATENATE("F",RIGHT(B:B,5),C:C),'F &amp; N Factors'!C:M,10,FALSE),1),_xlfn.IFNA(VLOOKUP(CONCATENATE("F",RIGHT(B:B,5),C:C),'F &amp; N Factors'!C:M,11,FALSE),1))</f>
        <v>0.93498706695303446</v>
      </c>
      <c r="N1693">
        <f>SUMIFS(K:K,I:I,I:I,J:J,J:J)</f>
        <v>1</v>
      </c>
      <c r="O1693" t="str">
        <f t="shared" si="80"/>
        <v/>
      </c>
    </row>
    <row r="1694" spans="1:15" x14ac:dyDescent="0.25">
      <c r="A1694">
        <v>5681</v>
      </c>
      <c r="B1694" t="s">
        <v>298</v>
      </c>
      <c r="C1694" t="s">
        <v>302</v>
      </c>
      <c r="D1694">
        <v>1</v>
      </c>
      <c r="E1694">
        <f t="shared" si="78"/>
        <v>1</v>
      </c>
      <c r="F1694" t="str">
        <f t="shared" si="79"/>
        <v/>
      </c>
      <c r="H1694">
        <f>A1694</f>
        <v>5681</v>
      </c>
      <c r="I1694" t="str">
        <f>CONCATENATE("N",RIGHT(B1694,5))</f>
        <v>N51013</v>
      </c>
      <c r="J1694" t="str">
        <f>C1694</f>
        <v>PL7_4964_0000</v>
      </c>
      <c r="K1694">
        <f>D1694*L1694</f>
        <v>0.53610952034165438</v>
      </c>
      <c r="L1694">
        <f>IF(LEFT(B1694,1)="F",_xlfn.IFNA(VLOOKUP(CONCATENATE("F",RIGHT(B:B,5),C:C),'F &amp; N Factors'!C:M,10,FALSE),1),_xlfn.IFNA(VLOOKUP(CONCATENATE("F",RIGHT(B:B,5),C:C),'F &amp; N Factors'!C:M,11,FALSE),1))</f>
        <v>0.53610952034165438</v>
      </c>
      <c r="N1694">
        <f>SUMIFS(K:K,I:I,I:I,J:J,J:J)</f>
        <v>1</v>
      </c>
      <c r="O1694" t="str">
        <f t="shared" si="80"/>
        <v/>
      </c>
    </row>
    <row r="1695" spans="1:15" x14ac:dyDescent="0.25">
      <c r="A1695">
        <v>3292</v>
      </c>
      <c r="B1695" t="s">
        <v>303</v>
      </c>
      <c r="C1695" t="s">
        <v>304</v>
      </c>
      <c r="D1695">
        <v>5.5555555999999999E-2</v>
      </c>
      <c r="E1695">
        <f t="shared" si="78"/>
        <v>1.0000000079999996</v>
      </c>
      <c r="F1695" t="str">
        <f t="shared" si="79"/>
        <v/>
      </c>
      <c r="H1695">
        <f>A1695</f>
        <v>3292</v>
      </c>
      <c r="I1695" t="str">
        <f>CONCATENATE("N",RIGHT(B1695,5))</f>
        <v>N51033</v>
      </c>
      <c r="J1695" t="str">
        <f>C1695</f>
        <v>RL5_6070_0000</v>
      </c>
      <c r="K1695">
        <f>D1695*L1695</f>
        <v>1.8151534382409053E-2</v>
      </c>
      <c r="L1695">
        <f>IF(LEFT(B1695,1)="F",_xlfn.IFNA(VLOOKUP(CONCATENATE("F",RIGHT(B:B,5),C:C),'F &amp; N Factors'!C:M,10,FALSE),1),_xlfn.IFNA(VLOOKUP(CONCATENATE("F",RIGHT(B:B,5),C:C),'F &amp; N Factors'!C:M,11,FALSE),1))</f>
        <v>0.32672761626954205</v>
      </c>
      <c r="N1695">
        <f>SUMIFS(K:K,I:I,I:I,J:J,J:J)</f>
        <v>1.0000000079999998</v>
      </c>
      <c r="O1695" t="str">
        <f t="shared" si="80"/>
        <v/>
      </c>
    </row>
    <row r="1696" spans="1:15" x14ac:dyDescent="0.25">
      <c r="A1696">
        <v>3397</v>
      </c>
      <c r="B1696" t="s">
        <v>303</v>
      </c>
      <c r="C1696" t="s">
        <v>304</v>
      </c>
      <c r="D1696">
        <v>5.5555555999999999E-2</v>
      </c>
      <c r="E1696">
        <f t="shared" si="78"/>
        <v>1.0000000079999996</v>
      </c>
      <c r="F1696" t="str">
        <f t="shared" si="79"/>
        <v/>
      </c>
      <c r="H1696">
        <f>A1696</f>
        <v>3397</v>
      </c>
      <c r="I1696" t="str">
        <f>CONCATENATE("N",RIGHT(B1696,5))</f>
        <v>N51033</v>
      </c>
      <c r="J1696" t="str">
        <f>C1696</f>
        <v>RL5_6070_0000</v>
      </c>
      <c r="K1696">
        <f>D1696*L1696</f>
        <v>1.8151534382409053E-2</v>
      </c>
      <c r="L1696">
        <f>IF(LEFT(B1696,1)="F",_xlfn.IFNA(VLOOKUP(CONCATENATE("F",RIGHT(B:B,5),C:C),'F &amp; N Factors'!C:M,10,FALSE),1),_xlfn.IFNA(VLOOKUP(CONCATENATE("F",RIGHT(B:B,5),C:C),'F &amp; N Factors'!C:M,11,FALSE),1))</f>
        <v>0.32672761626954205</v>
      </c>
      <c r="N1696">
        <f>SUMIFS(K:K,I:I,I:I,J:J,J:J)</f>
        <v>1.0000000079999998</v>
      </c>
      <c r="O1696" t="str">
        <f t="shared" si="80"/>
        <v/>
      </c>
    </row>
    <row r="1697" spans="1:15" x14ac:dyDescent="0.25">
      <c r="A1697">
        <v>3398</v>
      </c>
      <c r="B1697" t="s">
        <v>303</v>
      </c>
      <c r="C1697" t="s">
        <v>304</v>
      </c>
      <c r="D1697">
        <v>5.5555555999999999E-2</v>
      </c>
      <c r="E1697">
        <f t="shared" si="78"/>
        <v>1.0000000079999996</v>
      </c>
      <c r="F1697" t="str">
        <f t="shared" si="79"/>
        <v/>
      </c>
      <c r="H1697">
        <f>A1697</f>
        <v>3398</v>
      </c>
      <c r="I1697" t="str">
        <f>CONCATENATE("N",RIGHT(B1697,5))</f>
        <v>N51033</v>
      </c>
      <c r="J1697" t="str">
        <f>C1697</f>
        <v>RL5_6070_0000</v>
      </c>
      <c r="K1697">
        <f>D1697*L1697</f>
        <v>1.8151534382409053E-2</v>
      </c>
      <c r="L1697">
        <f>IF(LEFT(B1697,1)="F",_xlfn.IFNA(VLOOKUP(CONCATENATE("F",RIGHT(B:B,5),C:C),'F &amp; N Factors'!C:M,10,FALSE),1),_xlfn.IFNA(VLOOKUP(CONCATENATE("F",RIGHT(B:B,5),C:C),'F &amp; N Factors'!C:M,11,FALSE),1))</f>
        <v>0.32672761626954205</v>
      </c>
      <c r="N1697">
        <f>SUMIFS(K:K,I:I,I:I,J:J,J:J)</f>
        <v>1.0000000079999998</v>
      </c>
      <c r="O1697" t="str">
        <f t="shared" si="80"/>
        <v/>
      </c>
    </row>
    <row r="1698" spans="1:15" x14ac:dyDescent="0.25">
      <c r="A1698">
        <v>3399</v>
      </c>
      <c r="B1698" t="s">
        <v>303</v>
      </c>
      <c r="C1698" t="s">
        <v>304</v>
      </c>
      <c r="D1698">
        <v>5.5555555999999999E-2</v>
      </c>
      <c r="E1698">
        <f t="shared" si="78"/>
        <v>1.0000000079999996</v>
      </c>
      <c r="F1698" t="str">
        <f t="shared" si="79"/>
        <v/>
      </c>
      <c r="H1698">
        <f>A1698</f>
        <v>3399</v>
      </c>
      <c r="I1698" t="str">
        <f>CONCATENATE("N",RIGHT(B1698,5))</f>
        <v>N51033</v>
      </c>
      <c r="J1698" t="str">
        <f>C1698</f>
        <v>RL5_6070_0000</v>
      </c>
      <c r="K1698">
        <f>D1698*L1698</f>
        <v>1.8151534382409053E-2</v>
      </c>
      <c r="L1698">
        <f>IF(LEFT(B1698,1)="F",_xlfn.IFNA(VLOOKUP(CONCATENATE("F",RIGHT(B:B,5),C:C),'F &amp; N Factors'!C:M,10,FALSE),1),_xlfn.IFNA(VLOOKUP(CONCATENATE("F",RIGHT(B:B,5),C:C),'F &amp; N Factors'!C:M,11,FALSE),1))</f>
        <v>0.32672761626954205</v>
      </c>
      <c r="N1698">
        <f>SUMIFS(K:K,I:I,I:I,J:J,J:J)</f>
        <v>1.0000000079999998</v>
      </c>
      <c r="O1698" t="str">
        <f t="shared" si="80"/>
        <v/>
      </c>
    </row>
    <row r="1699" spans="1:15" x14ac:dyDescent="0.25">
      <c r="A1699">
        <v>3400</v>
      </c>
      <c r="B1699" t="s">
        <v>303</v>
      </c>
      <c r="C1699" t="s">
        <v>304</v>
      </c>
      <c r="D1699">
        <v>5.5555555999999999E-2</v>
      </c>
      <c r="E1699">
        <f t="shared" si="78"/>
        <v>1.0000000079999996</v>
      </c>
      <c r="F1699" t="str">
        <f t="shared" si="79"/>
        <v/>
      </c>
      <c r="H1699">
        <f>A1699</f>
        <v>3400</v>
      </c>
      <c r="I1699" t="str">
        <f>CONCATENATE("N",RIGHT(B1699,5))</f>
        <v>N51033</v>
      </c>
      <c r="J1699" t="str">
        <f>C1699</f>
        <v>RL5_6070_0000</v>
      </c>
      <c r="K1699">
        <f>D1699*L1699</f>
        <v>1.8151534382409053E-2</v>
      </c>
      <c r="L1699">
        <f>IF(LEFT(B1699,1)="F",_xlfn.IFNA(VLOOKUP(CONCATENATE("F",RIGHT(B:B,5),C:C),'F &amp; N Factors'!C:M,10,FALSE),1),_xlfn.IFNA(VLOOKUP(CONCATENATE("F",RIGHT(B:B,5),C:C),'F &amp; N Factors'!C:M,11,FALSE),1))</f>
        <v>0.32672761626954205</v>
      </c>
      <c r="N1699">
        <f>SUMIFS(K:K,I:I,I:I,J:J,J:J)</f>
        <v>1.0000000079999998</v>
      </c>
      <c r="O1699" t="str">
        <f t="shared" si="80"/>
        <v/>
      </c>
    </row>
    <row r="1700" spans="1:15" x14ac:dyDescent="0.25">
      <c r="A1700">
        <v>3401</v>
      </c>
      <c r="B1700" t="s">
        <v>303</v>
      </c>
      <c r="C1700" t="s">
        <v>304</v>
      </c>
      <c r="D1700">
        <v>5.5555555999999999E-2</v>
      </c>
      <c r="E1700">
        <f t="shared" si="78"/>
        <v>1.0000000079999996</v>
      </c>
      <c r="F1700" t="str">
        <f t="shared" si="79"/>
        <v/>
      </c>
      <c r="H1700">
        <f>A1700</f>
        <v>3401</v>
      </c>
      <c r="I1700" t="str">
        <f>CONCATENATE("N",RIGHT(B1700,5))</f>
        <v>N51033</v>
      </c>
      <c r="J1700" t="str">
        <f>C1700</f>
        <v>RL5_6070_0000</v>
      </c>
      <c r="K1700">
        <f>D1700*L1700</f>
        <v>1.8151534382409053E-2</v>
      </c>
      <c r="L1700">
        <f>IF(LEFT(B1700,1)="F",_xlfn.IFNA(VLOOKUP(CONCATENATE("F",RIGHT(B:B,5),C:C),'F &amp; N Factors'!C:M,10,FALSE),1),_xlfn.IFNA(VLOOKUP(CONCATENATE("F",RIGHT(B:B,5),C:C),'F &amp; N Factors'!C:M,11,FALSE),1))</f>
        <v>0.32672761626954205</v>
      </c>
      <c r="N1700">
        <f>SUMIFS(K:K,I:I,I:I,J:J,J:J)</f>
        <v>1.0000000079999998</v>
      </c>
      <c r="O1700" t="str">
        <f t="shared" si="80"/>
        <v/>
      </c>
    </row>
    <row r="1701" spans="1:15" x14ac:dyDescent="0.25">
      <c r="A1701">
        <v>3402</v>
      </c>
      <c r="B1701" t="s">
        <v>303</v>
      </c>
      <c r="C1701" t="s">
        <v>304</v>
      </c>
      <c r="D1701">
        <v>5.5555555999999999E-2</v>
      </c>
      <c r="E1701">
        <f t="shared" si="78"/>
        <v>1.0000000079999996</v>
      </c>
      <c r="F1701" t="str">
        <f t="shared" si="79"/>
        <v/>
      </c>
      <c r="H1701">
        <f>A1701</f>
        <v>3402</v>
      </c>
      <c r="I1701" t="str">
        <f>CONCATENATE("N",RIGHT(B1701,5))</f>
        <v>N51033</v>
      </c>
      <c r="J1701" t="str">
        <f>C1701</f>
        <v>RL5_6070_0000</v>
      </c>
      <c r="K1701">
        <f>D1701*L1701</f>
        <v>1.8151534382409053E-2</v>
      </c>
      <c r="L1701">
        <f>IF(LEFT(B1701,1)="F",_xlfn.IFNA(VLOOKUP(CONCATENATE("F",RIGHT(B:B,5),C:C),'F &amp; N Factors'!C:M,10,FALSE),1),_xlfn.IFNA(VLOOKUP(CONCATENATE("F",RIGHT(B:B,5),C:C),'F &amp; N Factors'!C:M,11,FALSE),1))</f>
        <v>0.32672761626954205</v>
      </c>
      <c r="N1701">
        <f>SUMIFS(K:K,I:I,I:I,J:J,J:J)</f>
        <v>1.0000000079999998</v>
      </c>
      <c r="O1701" t="str">
        <f t="shared" si="80"/>
        <v/>
      </c>
    </row>
    <row r="1702" spans="1:15" x14ac:dyDescent="0.25">
      <c r="A1702">
        <v>3403</v>
      </c>
      <c r="B1702" t="s">
        <v>303</v>
      </c>
      <c r="C1702" t="s">
        <v>304</v>
      </c>
      <c r="D1702">
        <v>5.5555555999999999E-2</v>
      </c>
      <c r="E1702">
        <f t="shared" si="78"/>
        <v>1.0000000079999996</v>
      </c>
      <c r="F1702" t="str">
        <f t="shared" si="79"/>
        <v/>
      </c>
      <c r="H1702">
        <f>A1702</f>
        <v>3403</v>
      </c>
      <c r="I1702" t="str">
        <f>CONCATENATE("N",RIGHT(B1702,5))</f>
        <v>N51033</v>
      </c>
      <c r="J1702" t="str">
        <f>C1702</f>
        <v>RL5_6070_0000</v>
      </c>
      <c r="K1702">
        <f>D1702*L1702</f>
        <v>1.8151534382409053E-2</v>
      </c>
      <c r="L1702">
        <f>IF(LEFT(B1702,1)="F",_xlfn.IFNA(VLOOKUP(CONCATENATE("F",RIGHT(B:B,5),C:C),'F &amp; N Factors'!C:M,10,FALSE),1),_xlfn.IFNA(VLOOKUP(CONCATENATE("F",RIGHT(B:B,5),C:C),'F &amp; N Factors'!C:M,11,FALSE),1))</f>
        <v>0.32672761626954205</v>
      </c>
      <c r="N1702">
        <f>SUMIFS(K:K,I:I,I:I,J:J,J:J)</f>
        <v>1.0000000079999998</v>
      </c>
      <c r="O1702" t="str">
        <f t="shared" si="80"/>
        <v/>
      </c>
    </row>
    <row r="1703" spans="1:15" x14ac:dyDescent="0.25">
      <c r="A1703">
        <v>3404</v>
      </c>
      <c r="B1703" t="s">
        <v>303</v>
      </c>
      <c r="C1703" t="s">
        <v>304</v>
      </c>
      <c r="D1703">
        <v>5.5555555999999999E-2</v>
      </c>
      <c r="E1703">
        <f t="shared" si="78"/>
        <v>1.0000000079999996</v>
      </c>
      <c r="F1703" t="str">
        <f t="shared" si="79"/>
        <v/>
      </c>
      <c r="H1703">
        <f>A1703</f>
        <v>3404</v>
      </c>
      <c r="I1703" t="str">
        <f>CONCATENATE("N",RIGHT(B1703,5))</f>
        <v>N51033</v>
      </c>
      <c r="J1703" t="str">
        <f>C1703</f>
        <v>RL5_6070_0000</v>
      </c>
      <c r="K1703">
        <f>D1703*L1703</f>
        <v>1.8151534382409053E-2</v>
      </c>
      <c r="L1703">
        <f>IF(LEFT(B1703,1)="F",_xlfn.IFNA(VLOOKUP(CONCATENATE("F",RIGHT(B:B,5),C:C),'F &amp; N Factors'!C:M,10,FALSE),1),_xlfn.IFNA(VLOOKUP(CONCATENATE("F",RIGHT(B:B,5),C:C),'F &amp; N Factors'!C:M,11,FALSE),1))</f>
        <v>0.32672761626954205</v>
      </c>
      <c r="N1703">
        <f>SUMIFS(K:K,I:I,I:I,J:J,J:J)</f>
        <v>1.0000000079999998</v>
      </c>
      <c r="O1703" t="str">
        <f t="shared" si="80"/>
        <v/>
      </c>
    </row>
    <row r="1704" spans="1:15" x14ac:dyDescent="0.25">
      <c r="A1704">
        <v>3405</v>
      </c>
      <c r="B1704" t="s">
        <v>303</v>
      </c>
      <c r="C1704" t="s">
        <v>304</v>
      </c>
      <c r="D1704">
        <v>5.5555555999999999E-2</v>
      </c>
      <c r="E1704">
        <f t="shared" si="78"/>
        <v>1.0000000079999996</v>
      </c>
      <c r="F1704" t="str">
        <f t="shared" si="79"/>
        <v/>
      </c>
      <c r="H1704">
        <f>A1704</f>
        <v>3405</v>
      </c>
      <c r="I1704" t="str">
        <f>CONCATENATE("N",RIGHT(B1704,5))</f>
        <v>N51033</v>
      </c>
      <c r="J1704" t="str">
        <f>C1704</f>
        <v>RL5_6070_0000</v>
      </c>
      <c r="K1704">
        <f>D1704*L1704</f>
        <v>1.8151534382409053E-2</v>
      </c>
      <c r="L1704">
        <f>IF(LEFT(B1704,1)="F",_xlfn.IFNA(VLOOKUP(CONCATENATE("F",RIGHT(B:B,5),C:C),'F &amp; N Factors'!C:M,10,FALSE),1),_xlfn.IFNA(VLOOKUP(CONCATENATE("F",RIGHT(B:B,5),C:C),'F &amp; N Factors'!C:M,11,FALSE),1))</f>
        <v>0.32672761626954205</v>
      </c>
      <c r="N1704">
        <f>SUMIFS(K:K,I:I,I:I,J:J,J:J)</f>
        <v>1.0000000079999998</v>
      </c>
      <c r="O1704" t="str">
        <f t="shared" si="80"/>
        <v/>
      </c>
    </row>
    <row r="1705" spans="1:15" x14ac:dyDescent="0.25">
      <c r="A1705">
        <v>3406</v>
      </c>
      <c r="B1705" t="s">
        <v>303</v>
      </c>
      <c r="C1705" t="s">
        <v>304</v>
      </c>
      <c r="D1705">
        <v>5.5555555999999999E-2</v>
      </c>
      <c r="E1705">
        <f t="shared" si="78"/>
        <v>1.0000000079999996</v>
      </c>
      <c r="F1705" t="str">
        <f t="shared" si="79"/>
        <v/>
      </c>
      <c r="H1705">
        <f>A1705</f>
        <v>3406</v>
      </c>
      <c r="I1705" t="str">
        <f>CONCATENATE("N",RIGHT(B1705,5))</f>
        <v>N51033</v>
      </c>
      <c r="J1705" t="str">
        <f>C1705</f>
        <v>RL5_6070_0000</v>
      </c>
      <c r="K1705">
        <f>D1705*L1705</f>
        <v>1.8151534382409053E-2</v>
      </c>
      <c r="L1705">
        <f>IF(LEFT(B1705,1)="F",_xlfn.IFNA(VLOOKUP(CONCATENATE("F",RIGHT(B:B,5),C:C),'F &amp; N Factors'!C:M,10,FALSE),1),_xlfn.IFNA(VLOOKUP(CONCATENATE("F",RIGHT(B:B,5),C:C),'F &amp; N Factors'!C:M,11,FALSE),1))</f>
        <v>0.32672761626954205</v>
      </c>
      <c r="N1705">
        <f>SUMIFS(K:K,I:I,I:I,J:J,J:J)</f>
        <v>1.0000000079999998</v>
      </c>
      <c r="O1705" t="str">
        <f t="shared" si="80"/>
        <v/>
      </c>
    </row>
    <row r="1706" spans="1:15" x14ac:dyDescent="0.25">
      <c r="A1706">
        <v>3407</v>
      </c>
      <c r="B1706" t="s">
        <v>303</v>
      </c>
      <c r="C1706" t="s">
        <v>304</v>
      </c>
      <c r="D1706">
        <v>5.5555555999999999E-2</v>
      </c>
      <c r="E1706">
        <f t="shared" si="78"/>
        <v>1.0000000079999996</v>
      </c>
      <c r="F1706" t="str">
        <f t="shared" si="79"/>
        <v/>
      </c>
      <c r="H1706">
        <f>A1706</f>
        <v>3407</v>
      </c>
      <c r="I1706" t="str">
        <f>CONCATENATE("N",RIGHT(B1706,5))</f>
        <v>N51033</v>
      </c>
      <c r="J1706" t="str">
        <f>C1706</f>
        <v>RL5_6070_0000</v>
      </c>
      <c r="K1706">
        <f>D1706*L1706</f>
        <v>1.8151534382409053E-2</v>
      </c>
      <c r="L1706">
        <f>IF(LEFT(B1706,1)="F",_xlfn.IFNA(VLOOKUP(CONCATENATE("F",RIGHT(B:B,5),C:C),'F &amp; N Factors'!C:M,10,FALSE),1),_xlfn.IFNA(VLOOKUP(CONCATENATE("F",RIGHT(B:B,5),C:C),'F &amp; N Factors'!C:M,11,FALSE),1))</f>
        <v>0.32672761626954205</v>
      </c>
      <c r="N1706">
        <f>SUMIFS(K:K,I:I,I:I,J:J,J:J)</f>
        <v>1.0000000079999998</v>
      </c>
      <c r="O1706" t="str">
        <f t="shared" si="80"/>
        <v/>
      </c>
    </row>
    <row r="1707" spans="1:15" x14ac:dyDescent="0.25">
      <c r="A1707">
        <v>3408</v>
      </c>
      <c r="B1707" t="s">
        <v>303</v>
      </c>
      <c r="C1707" t="s">
        <v>304</v>
      </c>
      <c r="D1707">
        <v>5.5555555999999999E-2</v>
      </c>
      <c r="E1707">
        <f t="shared" si="78"/>
        <v>1.0000000079999996</v>
      </c>
      <c r="F1707" t="str">
        <f t="shared" si="79"/>
        <v/>
      </c>
      <c r="H1707">
        <f>A1707</f>
        <v>3408</v>
      </c>
      <c r="I1707" t="str">
        <f>CONCATENATE("N",RIGHT(B1707,5))</f>
        <v>N51033</v>
      </c>
      <c r="J1707" t="str">
        <f>C1707</f>
        <v>RL5_6070_0000</v>
      </c>
      <c r="K1707">
        <f>D1707*L1707</f>
        <v>1.8151534382409053E-2</v>
      </c>
      <c r="L1707">
        <f>IF(LEFT(B1707,1)="F",_xlfn.IFNA(VLOOKUP(CONCATENATE("F",RIGHT(B:B,5),C:C),'F &amp; N Factors'!C:M,10,FALSE),1),_xlfn.IFNA(VLOOKUP(CONCATENATE("F",RIGHT(B:B,5),C:C),'F &amp; N Factors'!C:M,11,FALSE),1))</f>
        <v>0.32672761626954205</v>
      </c>
      <c r="N1707">
        <f>SUMIFS(K:K,I:I,I:I,J:J,J:J)</f>
        <v>1.0000000079999998</v>
      </c>
      <c r="O1707" t="str">
        <f t="shared" si="80"/>
        <v/>
      </c>
    </row>
    <row r="1708" spans="1:15" x14ac:dyDescent="0.25">
      <c r="A1708">
        <v>3409</v>
      </c>
      <c r="B1708" t="s">
        <v>303</v>
      </c>
      <c r="C1708" t="s">
        <v>304</v>
      </c>
      <c r="D1708">
        <v>5.5555555999999999E-2</v>
      </c>
      <c r="E1708">
        <f t="shared" si="78"/>
        <v>1.0000000079999996</v>
      </c>
      <c r="F1708" t="str">
        <f t="shared" si="79"/>
        <v/>
      </c>
      <c r="H1708">
        <f>A1708</f>
        <v>3409</v>
      </c>
      <c r="I1708" t="str">
        <f>CONCATENATE("N",RIGHT(B1708,5))</f>
        <v>N51033</v>
      </c>
      <c r="J1708" t="str">
        <f>C1708</f>
        <v>RL5_6070_0000</v>
      </c>
      <c r="K1708">
        <f>D1708*L1708</f>
        <v>1.8151534382409053E-2</v>
      </c>
      <c r="L1708">
        <f>IF(LEFT(B1708,1)="F",_xlfn.IFNA(VLOOKUP(CONCATENATE("F",RIGHT(B:B,5),C:C),'F &amp; N Factors'!C:M,10,FALSE),1),_xlfn.IFNA(VLOOKUP(CONCATENATE("F",RIGHT(B:B,5),C:C),'F &amp; N Factors'!C:M,11,FALSE),1))</f>
        <v>0.32672761626954205</v>
      </c>
      <c r="N1708">
        <f>SUMIFS(K:K,I:I,I:I,J:J,J:J)</f>
        <v>1.0000000079999998</v>
      </c>
      <c r="O1708" t="str">
        <f t="shared" si="80"/>
        <v/>
      </c>
    </row>
    <row r="1709" spans="1:15" x14ac:dyDescent="0.25">
      <c r="A1709">
        <v>3410</v>
      </c>
      <c r="B1709" t="s">
        <v>303</v>
      </c>
      <c r="C1709" t="s">
        <v>304</v>
      </c>
      <c r="D1709">
        <v>5.5555555999999999E-2</v>
      </c>
      <c r="E1709">
        <f t="shared" si="78"/>
        <v>1.0000000079999996</v>
      </c>
      <c r="F1709" t="str">
        <f t="shared" si="79"/>
        <v/>
      </c>
      <c r="H1709">
        <f>A1709</f>
        <v>3410</v>
      </c>
      <c r="I1709" t="str">
        <f>CONCATENATE("N",RIGHT(B1709,5))</f>
        <v>N51033</v>
      </c>
      <c r="J1709" t="str">
        <f>C1709</f>
        <v>RL5_6070_0000</v>
      </c>
      <c r="K1709">
        <f>D1709*L1709</f>
        <v>1.8151534382409053E-2</v>
      </c>
      <c r="L1709">
        <f>IF(LEFT(B1709,1)="F",_xlfn.IFNA(VLOOKUP(CONCATENATE("F",RIGHT(B:B,5),C:C),'F &amp; N Factors'!C:M,10,FALSE),1),_xlfn.IFNA(VLOOKUP(CONCATENATE("F",RIGHT(B:B,5),C:C),'F &amp; N Factors'!C:M,11,FALSE),1))</f>
        <v>0.32672761626954205</v>
      </c>
      <c r="N1709">
        <f>SUMIFS(K:K,I:I,I:I,J:J,J:J)</f>
        <v>1.0000000079999998</v>
      </c>
      <c r="O1709" t="str">
        <f t="shared" si="80"/>
        <v/>
      </c>
    </row>
    <row r="1710" spans="1:15" x14ac:dyDescent="0.25">
      <c r="A1710">
        <v>3411</v>
      </c>
      <c r="B1710" t="s">
        <v>303</v>
      </c>
      <c r="C1710" t="s">
        <v>304</v>
      </c>
      <c r="D1710">
        <v>5.5555555999999999E-2</v>
      </c>
      <c r="E1710">
        <f t="shared" si="78"/>
        <v>1.0000000079999996</v>
      </c>
      <c r="F1710" t="str">
        <f t="shared" si="79"/>
        <v/>
      </c>
      <c r="H1710">
        <f>A1710</f>
        <v>3411</v>
      </c>
      <c r="I1710" t="str">
        <f>CONCATENATE("N",RIGHT(B1710,5))</f>
        <v>N51033</v>
      </c>
      <c r="J1710" t="str">
        <f>C1710</f>
        <v>RL5_6070_0000</v>
      </c>
      <c r="K1710">
        <f>D1710*L1710</f>
        <v>1.8151534382409053E-2</v>
      </c>
      <c r="L1710">
        <f>IF(LEFT(B1710,1)="F",_xlfn.IFNA(VLOOKUP(CONCATENATE("F",RIGHT(B:B,5),C:C),'F &amp; N Factors'!C:M,10,FALSE),1),_xlfn.IFNA(VLOOKUP(CONCATENATE("F",RIGHT(B:B,5),C:C),'F &amp; N Factors'!C:M,11,FALSE),1))</f>
        <v>0.32672761626954205</v>
      </c>
      <c r="N1710">
        <f>SUMIFS(K:K,I:I,I:I,J:J,J:J)</f>
        <v>1.0000000079999998</v>
      </c>
      <c r="O1710" t="str">
        <f t="shared" si="80"/>
        <v/>
      </c>
    </row>
    <row r="1711" spans="1:15" x14ac:dyDescent="0.25">
      <c r="A1711">
        <v>3412</v>
      </c>
      <c r="B1711" t="s">
        <v>303</v>
      </c>
      <c r="C1711" t="s">
        <v>304</v>
      </c>
      <c r="D1711">
        <v>5.5555555999999999E-2</v>
      </c>
      <c r="E1711">
        <f t="shared" si="78"/>
        <v>1.0000000079999996</v>
      </c>
      <c r="F1711" t="str">
        <f t="shared" si="79"/>
        <v/>
      </c>
      <c r="H1711">
        <f>A1711</f>
        <v>3412</v>
      </c>
      <c r="I1711" t="str">
        <f>CONCATENATE("N",RIGHT(B1711,5))</f>
        <v>N51033</v>
      </c>
      <c r="J1711" t="str">
        <f>C1711</f>
        <v>RL5_6070_0000</v>
      </c>
      <c r="K1711">
        <f>D1711*L1711</f>
        <v>1.8151534382409053E-2</v>
      </c>
      <c r="L1711">
        <f>IF(LEFT(B1711,1)="F",_xlfn.IFNA(VLOOKUP(CONCATENATE("F",RIGHT(B:B,5),C:C),'F &amp; N Factors'!C:M,10,FALSE),1),_xlfn.IFNA(VLOOKUP(CONCATENATE("F",RIGHT(B:B,5),C:C),'F &amp; N Factors'!C:M,11,FALSE),1))</f>
        <v>0.32672761626954205</v>
      </c>
      <c r="N1711">
        <f>SUMIFS(K:K,I:I,I:I,J:J,J:J)</f>
        <v>1.0000000079999998</v>
      </c>
      <c r="O1711" t="str">
        <f t="shared" si="80"/>
        <v/>
      </c>
    </row>
    <row r="1712" spans="1:15" x14ac:dyDescent="0.25">
      <c r="A1712">
        <v>3413</v>
      </c>
      <c r="B1712" t="s">
        <v>303</v>
      </c>
      <c r="C1712" t="s">
        <v>304</v>
      </c>
      <c r="D1712">
        <v>5.5555555999999999E-2</v>
      </c>
      <c r="E1712">
        <f t="shared" si="78"/>
        <v>1.0000000079999996</v>
      </c>
      <c r="F1712" t="str">
        <f t="shared" si="79"/>
        <v/>
      </c>
      <c r="H1712">
        <f>A1712</f>
        <v>3413</v>
      </c>
      <c r="I1712" t="str">
        <f>CONCATENATE("N",RIGHT(B1712,5))</f>
        <v>N51033</v>
      </c>
      <c r="J1712" t="str">
        <f>C1712</f>
        <v>RL5_6070_0000</v>
      </c>
      <c r="K1712">
        <f>D1712*L1712</f>
        <v>1.8151534382409053E-2</v>
      </c>
      <c r="L1712">
        <f>IF(LEFT(B1712,1)="F",_xlfn.IFNA(VLOOKUP(CONCATENATE("F",RIGHT(B:B,5),C:C),'F &amp; N Factors'!C:M,10,FALSE),1),_xlfn.IFNA(VLOOKUP(CONCATENATE("F",RIGHT(B:B,5),C:C),'F &amp; N Factors'!C:M,11,FALSE),1))</f>
        <v>0.32672761626954205</v>
      </c>
      <c r="N1712">
        <f>SUMIFS(K:K,I:I,I:I,J:J,J:J)</f>
        <v>1.0000000079999998</v>
      </c>
      <c r="O1712" t="str">
        <f t="shared" si="80"/>
        <v/>
      </c>
    </row>
    <row r="1713" spans="1:15" x14ac:dyDescent="0.25">
      <c r="A1713">
        <v>1403</v>
      </c>
      <c r="B1713" t="s">
        <v>305</v>
      </c>
      <c r="C1713" t="s">
        <v>306</v>
      </c>
      <c r="D1713">
        <v>0.2</v>
      </c>
      <c r="E1713">
        <f t="shared" si="78"/>
        <v>1</v>
      </c>
      <c r="F1713" t="str">
        <f t="shared" si="79"/>
        <v/>
      </c>
      <c r="H1713">
        <f>A1713</f>
        <v>1403</v>
      </c>
      <c r="I1713" t="str">
        <f>CONCATENATE("N",RIGHT(B1713,5))</f>
        <v>N51036</v>
      </c>
      <c r="J1713" t="str">
        <f>C1713</f>
        <v>JB0_7050_0000</v>
      </c>
      <c r="K1713">
        <f>D1713*L1713</f>
        <v>0.2</v>
      </c>
      <c r="L1713">
        <f>IF(LEFT(B1713,1)="F",_xlfn.IFNA(VLOOKUP(CONCATENATE("F",RIGHT(B:B,5),C:C),'F &amp; N Factors'!C:M,10,FALSE),1),_xlfn.IFNA(VLOOKUP(CONCATENATE("F",RIGHT(B:B,5),C:C),'F &amp; N Factors'!C:M,11,FALSE),1))</f>
        <v>1</v>
      </c>
      <c r="N1713">
        <f>SUMIFS(K:K,I:I,I:I,J:J,J:J)</f>
        <v>1</v>
      </c>
      <c r="O1713" t="str">
        <f t="shared" si="80"/>
        <v/>
      </c>
    </row>
    <row r="1714" spans="1:15" x14ac:dyDescent="0.25">
      <c r="A1714">
        <v>1435</v>
      </c>
      <c r="B1714" t="s">
        <v>305</v>
      </c>
      <c r="C1714" t="s">
        <v>306</v>
      </c>
      <c r="D1714">
        <v>0.2</v>
      </c>
      <c r="E1714">
        <f t="shared" si="78"/>
        <v>1</v>
      </c>
      <c r="F1714" t="str">
        <f t="shared" si="79"/>
        <v/>
      </c>
      <c r="H1714">
        <f>A1714</f>
        <v>1435</v>
      </c>
      <c r="I1714" t="str">
        <f>CONCATENATE("N",RIGHT(B1714,5))</f>
        <v>N51036</v>
      </c>
      <c r="J1714" t="str">
        <f>C1714</f>
        <v>JB0_7050_0000</v>
      </c>
      <c r="K1714">
        <f>D1714*L1714</f>
        <v>0.2</v>
      </c>
      <c r="L1714">
        <f>IF(LEFT(B1714,1)="F",_xlfn.IFNA(VLOOKUP(CONCATENATE("F",RIGHT(B:B,5),C:C),'F &amp; N Factors'!C:M,10,FALSE),1),_xlfn.IFNA(VLOOKUP(CONCATENATE("F",RIGHT(B:B,5),C:C),'F &amp; N Factors'!C:M,11,FALSE),1))</f>
        <v>1</v>
      </c>
      <c r="N1714">
        <f>SUMIFS(K:K,I:I,I:I,J:J,J:J)</f>
        <v>1</v>
      </c>
      <c r="O1714" t="str">
        <f t="shared" si="80"/>
        <v/>
      </c>
    </row>
    <row r="1715" spans="1:15" x14ac:dyDescent="0.25">
      <c r="A1715">
        <v>1465</v>
      </c>
      <c r="B1715" t="s">
        <v>305</v>
      </c>
      <c r="C1715" t="s">
        <v>306</v>
      </c>
      <c r="D1715">
        <v>0.2</v>
      </c>
      <c r="E1715">
        <f t="shared" si="78"/>
        <v>1</v>
      </c>
      <c r="F1715" t="str">
        <f t="shared" si="79"/>
        <v/>
      </c>
      <c r="H1715">
        <f>A1715</f>
        <v>1465</v>
      </c>
      <c r="I1715" t="str">
        <f>CONCATENATE("N",RIGHT(B1715,5))</f>
        <v>N51036</v>
      </c>
      <c r="J1715" t="str">
        <f>C1715</f>
        <v>JB0_7050_0000</v>
      </c>
      <c r="K1715">
        <f>D1715*L1715</f>
        <v>0.2</v>
      </c>
      <c r="L1715">
        <f>IF(LEFT(B1715,1)="F",_xlfn.IFNA(VLOOKUP(CONCATENATE("F",RIGHT(B:B,5),C:C),'F &amp; N Factors'!C:M,10,FALSE),1),_xlfn.IFNA(VLOOKUP(CONCATENATE("F",RIGHT(B:B,5),C:C),'F &amp; N Factors'!C:M,11,FALSE),1))</f>
        <v>1</v>
      </c>
      <c r="N1715">
        <f>SUMIFS(K:K,I:I,I:I,J:J,J:J)</f>
        <v>1</v>
      </c>
      <c r="O1715" t="str">
        <f t="shared" si="80"/>
        <v/>
      </c>
    </row>
    <row r="1716" spans="1:15" x14ac:dyDescent="0.25">
      <c r="A1716">
        <v>1501</v>
      </c>
      <c r="B1716" t="s">
        <v>305</v>
      </c>
      <c r="C1716" t="s">
        <v>306</v>
      </c>
      <c r="D1716">
        <v>0.2</v>
      </c>
      <c r="E1716">
        <f t="shared" si="78"/>
        <v>1</v>
      </c>
      <c r="F1716" t="str">
        <f t="shared" si="79"/>
        <v/>
      </c>
      <c r="H1716">
        <f>A1716</f>
        <v>1501</v>
      </c>
      <c r="I1716" t="str">
        <f>CONCATENATE("N",RIGHT(B1716,5))</f>
        <v>N51036</v>
      </c>
      <c r="J1716" t="str">
        <f>C1716</f>
        <v>JB0_7050_0000</v>
      </c>
      <c r="K1716">
        <f>D1716*L1716</f>
        <v>0.2</v>
      </c>
      <c r="L1716">
        <f>IF(LEFT(B1716,1)="F",_xlfn.IFNA(VLOOKUP(CONCATENATE("F",RIGHT(B:B,5),C:C),'F &amp; N Factors'!C:M,10,FALSE),1),_xlfn.IFNA(VLOOKUP(CONCATENATE("F",RIGHT(B:B,5),C:C),'F &amp; N Factors'!C:M,11,FALSE),1))</f>
        <v>1</v>
      </c>
      <c r="N1716">
        <f>SUMIFS(K:K,I:I,I:I,J:J,J:J)</f>
        <v>1</v>
      </c>
      <c r="O1716" t="str">
        <f t="shared" si="80"/>
        <v/>
      </c>
    </row>
    <row r="1717" spans="1:15" x14ac:dyDescent="0.25">
      <c r="A1717">
        <v>1532</v>
      </c>
      <c r="B1717" t="s">
        <v>305</v>
      </c>
      <c r="C1717" t="s">
        <v>306</v>
      </c>
      <c r="D1717">
        <v>0.2</v>
      </c>
      <c r="E1717">
        <f t="shared" si="78"/>
        <v>1</v>
      </c>
      <c r="F1717" t="str">
        <f t="shared" si="79"/>
        <v/>
      </c>
      <c r="H1717">
        <f>A1717</f>
        <v>1532</v>
      </c>
      <c r="I1717" t="str">
        <f>CONCATENATE("N",RIGHT(B1717,5))</f>
        <v>N51036</v>
      </c>
      <c r="J1717" t="str">
        <f>C1717</f>
        <v>JB0_7050_0000</v>
      </c>
      <c r="K1717">
        <f>D1717*L1717</f>
        <v>0.2</v>
      </c>
      <c r="L1717">
        <f>IF(LEFT(B1717,1)="F",_xlfn.IFNA(VLOOKUP(CONCATENATE("F",RIGHT(B:B,5),C:C),'F &amp; N Factors'!C:M,10,FALSE),1),_xlfn.IFNA(VLOOKUP(CONCATENATE("F",RIGHT(B:B,5),C:C),'F &amp; N Factors'!C:M,11,FALSE),1))</f>
        <v>1</v>
      </c>
      <c r="N1717">
        <f>SUMIFS(K:K,I:I,I:I,J:J,J:J)</f>
        <v>1</v>
      </c>
      <c r="O1717" t="str">
        <f t="shared" si="80"/>
        <v/>
      </c>
    </row>
    <row r="1718" spans="1:15" x14ac:dyDescent="0.25">
      <c r="A1718">
        <v>1178</v>
      </c>
      <c r="B1718" t="s">
        <v>305</v>
      </c>
      <c r="C1718" t="s">
        <v>307</v>
      </c>
      <c r="D1718">
        <v>0.5</v>
      </c>
      <c r="E1718">
        <f t="shared" si="78"/>
        <v>1</v>
      </c>
      <c r="F1718" t="str">
        <f t="shared" si="79"/>
        <v/>
      </c>
      <c r="H1718">
        <f>A1718</f>
        <v>1178</v>
      </c>
      <c r="I1718" t="str">
        <f>CONCATENATE("N",RIGHT(B1718,5))</f>
        <v>N51036</v>
      </c>
      <c r="J1718" t="str">
        <f>C1718</f>
        <v>JB0_7073_0000</v>
      </c>
      <c r="K1718">
        <f>D1718*L1718</f>
        <v>0.5</v>
      </c>
      <c r="L1718">
        <f>IF(LEFT(B1718,1)="F",_xlfn.IFNA(VLOOKUP(CONCATENATE("F",RIGHT(B:B,5),C:C),'F &amp; N Factors'!C:M,10,FALSE),1),_xlfn.IFNA(VLOOKUP(CONCATENATE("F",RIGHT(B:B,5),C:C),'F &amp; N Factors'!C:M,11,FALSE),1))</f>
        <v>1</v>
      </c>
      <c r="N1718">
        <f>SUMIFS(K:K,I:I,I:I,J:J,J:J)</f>
        <v>1</v>
      </c>
      <c r="O1718" t="str">
        <f t="shared" si="80"/>
        <v/>
      </c>
    </row>
    <row r="1719" spans="1:15" x14ac:dyDescent="0.25">
      <c r="A1719">
        <v>1179</v>
      </c>
      <c r="B1719" t="s">
        <v>305</v>
      </c>
      <c r="C1719" t="s">
        <v>307</v>
      </c>
      <c r="D1719">
        <v>0.5</v>
      </c>
      <c r="E1719">
        <f t="shared" si="78"/>
        <v>1</v>
      </c>
      <c r="F1719" t="str">
        <f t="shared" si="79"/>
        <v/>
      </c>
      <c r="H1719">
        <f>A1719</f>
        <v>1179</v>
      </c>
      <c r="I1719" t="str">
        <f>CONCATENATE("N",RIGHT(B1719,5))</f>
        <v>N51036</v>
      </c>
      <c r="J1719" t="str">
        <f>C1719</f>
        <v>JB0_7073_0000</v>
      </c>
      <c r="K1719">
        <f>D1719*L1719</f>
        <v>0.5</v>
      </c>
      <c r="L1719">
        <f>IF(LEFT(B1719,1)="F",_xlfn.IFNA(VLOOKUP(CONCATENATE("F",RIGHT(B:B,5),C:C),'F &amp; N Factors'!C:M,10,FALSE),1),_xlfn.IFNA(VLOOKUP(CONCATENATE("F",RIGHT(B:B,5),C:C),'F &amp; N Factors'!C:M,11,FALSE),1))</f>
        <v>1</v>
      </c>
      <c r="N1719">
        <f>SUMIFS(K:K,I:I,I:I,J:J,J:J)</f>
        <v>1</v>
      </c>
      <c r="O1719" t="str">
        <f t="shared" si="80"/>
        <v/>
      </c>
    </row>
    <row r="1720" spans="1:15" x14ac:dyDescent="0.25">
      <c r="A1720">
        <v>1180</v>
      </c>
      <c r="B1720" t="s">
        <v>305</v>
      </c>
      <c r="C1720" t="s">
        <v>308</v>
      </c>
      <c r="D1720">
        <v>0.2</v>
      </c>
      <c r="E1720">
        <f t="shared" si="78"/>
        <v>1</v>
      </c>
      <c r="F1720" t="str">
        <f t="shared" si="79"/>
        <v/>
      </c>
      <c r="H1720">
        <f>A1720</f>
        <v>1180</v>
      </c>
      <c r="I1720" t="str">
        <f>CONCATENATE("N",RIGHT(B1720,5))</f>
        <v>N51036</v>
      </c>
      <c r="J1720" t="str">
        <f>C1720</f>
        <v>JB0_7074_0000</v>
      </c>
      <c r="K1720">
        <f>D1720*L1720</f>
        <v>0.2</v>
      </c>
      <c r="L1720">
        <f>IF(LEFT(B1720,1)="F",_xlfn.IFNA(VLOOKUP(CONCATENATE("F",RIGHT(B:B,5),C:C),'F &amp; N Factors'!C:M,10,FALSE),1),_xlfn.IFNA(VLOOKUP(CONCATENATE("F",RIGHT(B:B,5),C:C),'F &amp; N Factors'!C:M,11,FALSE),1))</f>
        <v>1</v>
      </c>
      <c r="N1720">
        <f>SUMIFS(K:K,I:I,I:I,J:J,J:J)</f>
        <v>1</v>
      </c>
      <c r="O1720" t="str">
        <f t="shared" si="80"/>
        <v/>
      </c>
    </row>
    <row r="1721" spans="1:15" x14ac:dyDescent="0.25">
      <c r="A1721">
        <v>1181</v>
      </c>
      <c r="B1721" t="s">
        <v>305</v>
      </c>
      <c r="C1721" t="s">
        <v>308</v>
      </c>
      <c r="D1721">
        <v>0.2</v>
      </c>
      <c r="E1721">
        <f t="shared" si="78"/>
        <v>1</v>
      </c>
      <c r="F1721" t="str">
        <f t="shared" si="79"/>
        <v/>
      </c>
      <c r="H1721">
        <f>A1721</f>
        <v>1181</v>
      </c>
      <c r="I1721" t="str">
        <f>CONCATENATE("N",RIGHT(B1721,5))</f>
        <v>N51036</v>
      </c>
      <c r="J1721" t="str">
        <f>C1721</f>
        <v>JB0_7074_0000</v>
      </c>
      <c r="K1721">
        <f>D1721*L1721</f>
        <v>0.2</v>
      </c>
      <c r="L1721">
        <f>IF(LEFT(B1721,1)="F",_xlfn.IFNA(VLOOKUP(CONCATENATE("F",RIGHT(B:B,5),C:C),'F &amp; N Factors'!C:M,10,FALSE),1),_xlfn.IFNA(VLOOKUP(CONCATENATE("F",RIGHT(B:B,5),C:C),'F &amp; N Factors'!C:M,11,FALSE),1))</f>
        <v>1</v>
      </c>
      <c r="N1721">
        <f>SUMIFS(K:K,I:I,I:I,J:J,J:J)</f>
        <v>1</v>
      </c>
      <c r="O1721" t="str">
        <f t="shared" si="80"/>
        <v/>
      </c>
    </row>
    <row r="1722" spans="1:15" x14ac:dyDescent="0.25">
      <c r="A1722">
        <v>1182</v>
      </c>
      <c r="B1722" t="s">
        <v>305</v>
      </c>
      <c r="C1722" t="s">
        <v>308</v>
      </c>
      <c r="D1722">
        <v>0.2</v>
      </c>
      <c r="E1722">
        <f t="shared" si="78"/>
        <v>1</v>
      </c>
      <c r="F1722" t="str">
        <f t="shared" si="79"/>
        <v/>
      </c>
      <c r="H1722">
        <f>A1722</f>
        <v>1182</v>
      </c>
      <c r="I1722" t="str">
        <f>CONCATENATE("N",RIGHT(B1722,5))</f>
        <v>N51036</v>
      </c>
      <c r="J1722" t="str">
        <f>C1722</f>
        <v>JB0_7074_0000</v>
      </c>
      <c r="K1722">
        <f>D1722*L1722</f>
        <v>0.2</v>
      </c>
      <c r="L1722">
        <f>IF(LEFT(B1722,1)="F",_xlfn.IFNA(VLOOKUP(CONCATENATE("F",RIGHT(B:B,5),C:C),'F &amp; N Factors'!C:M,10,FALSE),1),_xlfn.IFNA(VLOOKUP(CONCATENATE("F",RIGHT(B:B,5),C:C),'F &amp; N Factors'!C:M,11,FALSE),1))</f>
        <v>1</v>
      </c>
      <c r="N1722">
        <f>SUMIFS(K:K,I:I,I:I,J:J,J:J)</f>
        <v>1</v>
      </c>
      <c r="O1722" t="str">
        <f t="shared" si="80"/>
        <v/>
      </c>
    </row>
    <row r="1723" spans="1:15" x14ac:dyDescent="0.25">
      <c r="A1723">
        <v>1183</v>
      </c>
      <c r="B1723" t="s">
        <v>305</v>
      </c>
      <c r="C1723" t="s">
        <v>308</v>
      </c>
      <c r="D1723">
        <v>0.2</v>
      </c>
      <c r="E1723">
        <f t="shared" si="78"/>
        <v>1</v>
      </c>
      <c r="F1723" t="str">
        <f t="shared" si="79"/>
        <v/>
      </c>
      <c r="H1723">
        <f>A1723</f>
        <v>1183</v>
      </c>
      <c r="I1723" t="str">
        <f>CONCATENATE("N",RIGHT(B1723,5))</f>
        <v>N51036</v>
      </c>
      <c r="J1723" t="str">
        <f>C1723</f>
        <v>JB0_7074_0000</v>
      </c>
      <c r="K1723">
        <f>D1723*L1723</f>
        <v>0.2</v>
      </c>
      <c r="L1723">
        <f>IF(LEFT(B1723,1)="F",_xlfn.IFNA(VLOOKUP(CONCATENATE("F",RIGHT(B:B,5),C:C),'F &amp; N Factors'!C:M,10,FALSE),1),_xlfn.IFNA(VLOOKUP(CONCATENATE("F",RIGHT(B:B,5),C:C),'F &amp; N Factors'!C:M,11,FALSE),1))</f>
        <v>1</v>
      </c>
      <c r="N1723">
        <f>SUMIFS(K:K,I:I,I:I,J:J,J:J)</f>
        <v>1</v>
      </c>
      <c r="O1723" t="str">
        <f t="shared" si="80"/>
        <v/>
      </c>
    </row>
    <row r="1724" spans="1:15" x14ac:dyDescent="0.25">
      <c r="A1724">
        <v>1184</v>
      </c>
      <c r="B1724" t="s">
        <v>305</v>
      </c>
      <c r="C1724" t="s">
        <v>308</v>
      </c>
      <c r="D1724">
        <v>0.2</v>
      </c>
      <c r="E1724">
        <f t="shared" si="78"/>
        <v>1</v>
      </c>
      <c r="F1724" t="str">
        <f t="shared" si="79"/>
        <v/>
      </c>
      <c r="H1724">
        <f>A1724</f>
        <v>1184</v>
      </c>
      <c r="I1724" t="str">
        <f>CONCATENATE("N",RIGHT(B1724,5))</f>
        <v>N51036</v>
      </c>
      <c r="J1724" t="str">
        <f>C1724</f>
        <v>JB0_7074_0000</v>
      </c>
      <c r="K1724">
        <f>D1724*L1724</f>
        <v>0.2</v>
      </c>
      <c r="L1724">
        <f>IF(LEFT(B1724,1)="F",_xlfn.IFNA(VLOOKUP(CONCATENATE("F",RIGHT(B:B,5),C:C),'F &amp; N Factors'!C:M,10,FALSE),1),_xlfn.IFNA(VLOOKUP(CONCATENATE("F",RIGHT(B:B,5),C:C),'F &amp; N Factors'!C:M,11,FALSE),1))</f>
        <v>1</v>
      </c>
      <c r="N1724">
        <f>SUMIFS(K:K,I:I,I:I,J:J,J:J)</f>
        <v>1</v>
      </c>
      <c r="O1724" t="str">
        <f t="shared" si="80"/>
        <v/>
      </c>
    </row>
    <row r="1725" spans="1:15" x14ac:dyDescent="0.25">
      <c r="A1725">
        <v>1185</v>
      </c>
      <c r="B1725" t="s">
        <v>305</v>
      </c>
      <c r="C1725" t="s">
        <v>309</v>
      </c>
      <c r="D1725">
        <v>0.111111111</v>
      </c>
      <c r="E1725">
        <f t="shared" si="78"/>
        <v>0.99999999900000014</v>
      </c>
      <c r="F1725" t="str">
        <f t="shared" si="79"/>
        <v/>
      </c>
      <c r="H1725">
        <f>A1725</f>
        <v>1185</v>
      </c>
      <c r="I1725" t="str">
        <f>CONCATENATE("N",RIGHT(B1725,5))</f>
        <v>N51036</v>
      </c>
      <c r="J1725" t="str">
        <f>C1725</f>
        <v>JB0_7270_0000</v>
      </c>
      <c r="K1725">
        <f>D1725*L1725</f>
        <v>0.111111111</v>
      </c>
      <c r="L1725">
        <f>IF(LEFT(B1725,1)="F",_xlfn.IFNA(VLOOKUP(CONCATENATE("F",RIGHT(B:B,5),C:C),'F &amp; N Factors'!C:M,10,FALSE),1),_xlfn.IFNA(VLOOKUP(CONCATENATE("F",RIGHT(B:B,5),C:C),'F &amp; N Factors'!C:M,11,FALSE),1))</f>
        <v>1</v>
      </c>
      <c r="N1725">
        <f>SUMIFS(K:K,I:I,I:I,J:J,J:J)</f>
        <v>0.99999999900000014</v>
      </c>
      <c r="O1725" t="str">
        <f t="shared" si="80"/>
        <v/>
      </c>
    </row>
    <row r="1726" spans="1:15" x14ac:dyDescent="0.25">
      <c r="A1726">
        <v>1186</v>
      </c>
      <c r="B1726" t="s">
        <v>305</v>
      </c>
      <c r="C1726" t="s">
        <v>309</v>
      </c>
      <c r="D1726">
        <v>0.111111111</v>
      </c>
      <c r="E1726">
        <f t="shared" si="78"/>
        <v>0.99999999900000014</v>
      </c>
      <c r="F1726" t="str">
        <f t="shared" si="79"/>
        <v/>
      </c>
      <c r="H1726">
        <f>A1726</f>
        <v>1186</v>
      </c>
      <c r="I1726" t="str">
        <f>CONCATENATE("N",RIGHT(B1726,5))</f>
        <v>N51036</v>
      </c>
      <c r="J1726" t="str">
        <f>C1726</f>
        <v>JB0_7270_0000</v>
      </c>
      <c r="K1726">
        <f>D1726*L1726</f>
        <v>0.111111111</v>
      </c>
      <c r="L1726">
        <f>IF(LEFT(B1726,1)="F",_xlfn.IFNA(VLOOKUP(CONCATENATE("F",RIGHT(B:B,5),C:C),'F &amp; N Factors'!C:M,10,FALSE),1),_xlfn.IFNA(VLOOKUP(CONCATENATE("F",RIGHT(B:B,5),C:C),'F &amp; N Factors'!C:M,11,FALSE),1))</f>
        <v>1</v>
      </c>
      <c r="N1726">
        <f>SUMIFS(K:K,I:I,I:I,J:J,J:J)</f>
        <v>0.99999999900000014</v>
      </c>
      <c r="O1726" t="str">
        <f t="shared" si="80"/>
        <v/>
      </c>
    </row>
    <row r="1727" spans="1:15" x14ac:dyDescent="0.25">
      <c r="A1727">
        <v>1187</v>
      </c>
      <c r="B1727" t="s">
        <v>305</v>
      </c>
      <c r="C1727" t="s">
        <v>309</v>
      </c>
      <c r="D1727">
        <v>0.111111111</v>
      </c>
      <c r="E1727">
        <f t="shared" si="78"/>
        <v>0.99999999900000014</v>
      </c>
      <c r="F1727" t="str">
        <f t="shared" si="79"/>
        <v/>
      </c>
      <c r="H1727">
        <f>A1727</f>
        <v>1187</v>
      </c>
      <c r="I1727" t="str">
        <f>CONCATENATE("N",RIGHT(B1727,5))</f>
        <v>N51036</v>
      </c>
      <c r="J1727" t="str">
        <f>C1727</f>
        <v>JB0_7270_0000</v>
      </c>
      <c r="K1727">
        <f>D1727*L1727</f>
        <v>0.111111111</v>
      </c>
      <c r="L1727">
        <f>IF(LEFT(B1727,1)="F",_xlfn.IFNA(VLOOKUP(CONCATENATE("F",RIGHT(B:B,5),C:C),'F &amp; N Factors'!C:M,10,FALSE),1),_xlfn.IFNA(VLOOKUP(CONCATENATE("F",RIGHT(B:B,5),C:C),'F &amp; N Factors'!C:M,11,FALSE),1))</f>
        <v>1</v>
      </c>
      <c r="N1727">
        <f>SUMIFS(K:K,I:I,I:I,J:J,J:J)</f>
        <v>0.99999999900000014</v>
      </c>
      <c r="O1727" t="str">
        <f t="shared" si="80"/>
        <v/>
      </c>
    </row>
    <row r="1728" spans="1:15" x14ac:dyDescent="0.25">
      <c r="A1728">
        <v>1188</v>
      </c>
      <c r="B1728" t="s">
        <v>305</v>
      </c>
      <c r="C1728" t="s">
        <v>309</v>
      </c>
      <c r="D1728">
        <v>0.111111111</v>
      </c>
      <c r="E1728">
        <f t="shared" si="78"/>
        <v>0.99999999900000014</v>
      </c>
      <c r="F1728" t="str">
        <f t="shared" si="79"/>
        <v/>
      </c>
      <c r="H1728">
        <f>A1728</f>
        <v>1188</v>
      </c>
      <c r="I1728" t="str">
        <f>CONCATENATE("N",RIGHT(B1728,5))</f>
        <v>N51036</v>
      </c>
      <c r="J1728" t="str">
        <f>C1728</f>
        <v>JB0_7270_0000</v>
      </c>
      <c r="K1728">
        <f>D1728*L1728</f>
        <v>0.111111111</v>
      </c>
      <c r="L1728">
        <f>IF(LEFT(B1728,1)="F",_xlfn.IFNA(VLOOKUP(CONCATENATE("F",RIGHT(B:B,5),C:C),'F &amp; N Factors'!C:M,10,FALSE),1),_xlfn.IFNA(VLOOKUP(CONCATENATE("F",RIGHT(B:B,5),C:C),'F &amp; N Factors'!C:M,11,FALSE),1))</f>
        <v>1</v>
      </c>
      <c r="N1728">
        <f>SUMIFS(K:K,I:I,I:I,J:J,J:J)</f>
        <v>0.99999999900000014</v>
      </c>
      <c r="O1728" t="str">
        <f t="shared" si="80"/>
        <v/>
      </c>
    </row>
    <row r="1729" spans="1:15" x14ac:dyDescent="0.25">
      <c r="A1729">
        <v>1189</v>
      </c>
      <c r="B1729" t="s">
        <v>305</v>
      </c>
      <c r="C1729" t="s">
        <v>309</v>
      </c>
      <c r="D1729">
        <v>0.111111111</v>
      </c>
      <c r="E1729">
        <f t="shared" si="78"/>
        <v>0.99999999900000014</v>
      </c>
      <c r="F1729" t="str">
        <f t="shared" si="79"/>
        <v/>
      </c>
      <c r="H1729">
        <f>A1729</f>
        <v>1189</v>
      </c>
      <c r="I1729" t="str">
        <f>CONCATENATE("N",RIGHT(B1729,5))</f>
        <v>N51036</v>
      </c>
      <c r="J1729" t="str">
        <f>C1729</f>
        <v>JB0_7270_0000</v>
      </c>
      <c r="K1729">
        <f>D1729*L1729</f>
        <v>0.111111111</v>
      </c>
      <c r="L1729">
        <f>IF(LEFT(B1729,1)="F",_xlfn.IFNA(VLOOKUP(CONCATENATE("F",RIGHT(B:B,5),C:C),'F &amp; N Factors'!C:M,10,FALSE),1),_xlfn.IFNA(VLOOKUP(CONCATENATE("F",RIGHT(B:B,5),C:C),'F &amp; N Factors'!C:M,11,FALSE),1))</f>
        <v>1</v>
      </c>
      <c r="N1729">
        <f>SUMIFS(K:K,I:I,I:I,J:J,J:J)</f>
        <v>0.99999999900000014</v>
      </c>
      <c r="O1729" t="str">
        <f t="shared" si="80"/>
        <v/>
      </c>
    </row>
    <row r="1730" spans="1:15" x14ac:dyDescent="0.25">
      <c r="A1730">
        <v>1190</v>
      </c>
      <c r="B1730" t="s">
        <v>305</v>
      </c>
      <c r="C1730" t="s">
        <v>309</v>
      </c>
      <c r="D1730">
        <v>0.111111111</v>
      </c>
      <c r="E1730">
        <f t="shared" si="78"/>
        <v>0.99999999900000014</v>
      </c>
      <c r="F1730" t="str">
        <f t="shared" si="79"/>
        <v/>
      </c>
      <c r="H1730">
        <f>A1730</f>
        <v>1190</v>
      </c>
      <c r="I1730" t="str">
        <f>CONCATENATE("N",RIGHT(B1730,5))</f>
        <v>N51036</v>
      </c>
      <c r="J1730" t="str">
        <f>C1730</f>
        <v>JB0_7270_0000</v>
      </c>
      <c r="K1730">
        <f>D1730*L1730</f>
        <v>0.111111111</v>
      </c>
      <c r="L1730">
        <f>IF(LEFT(B1730,1)="F",_xlfn.IFNA(VLOOKUP(CONCATENATE("F",RIGHT(B:B,5),C:C),'F &amp; N Factors'!C:M,10,FALSE),1),_xlfn.IFNA(VLOOKUP(CONCATENATE("F",RIGHT(B:B,5),C:C),'F &amp; N Factors'!C:M,11,FALSE),1))</f>
        <v>1</v>
      </c>
      <c r="N1730">
        <f>SUMIFS(K:K,I:I,I:I,J:J,J:J)</f>
        <v>0.99999999900000014</v>
      </c>
      <c r="O1730" t="str">
        <f t="shared" si="80"/>
        <v/>
      </c>
    </row>
    <row r="1731" spans="1:15" x14ac:dyDescent="0.25">
      <c r="A1731">
        <v>1191</v>
      </c>
      <c r="B1731" t="s">
        <v>305</v>
      </c>
      <c r="C1731" t="s">
        <v>309</v>
      </c>
      <c r="D1731">
        <v>0.111111111</v>
      </c>
      <c r="E1731">
        <f t="shared" ref="E1731:E1794" si="81">SUMIFS(D:D,B:B,B:B,C:C,C:C)</f>
        <v>0.99999999900000014</v>
      </c>
      <c r="F1731" t="str">
        <f t="shared" ref="F1731:F1794" si="82">IF(ABS(E1731-1)&gt;0.001,1,"")</f>
        <v/>
      </c>
      <c r="H1731">
        <f>A1731</f>
        <v>1191</v>
      </c>
      <c r="I1731" t="str">
        <f>CONCATENATE("N",RIGHT(B1731,5))</f>
        <v>N51036</v>
      </c>
      <c r="J1731" t="str">
        <f>C1731</f>
        <v>JB0_7270_0000</v>
      </c>
      <c r="K1731">
        <f>D1731*L1731</f>
        <v>0.111111111</v>
      </c>
      <c r="L1731">
        <f>IF(LEFT(B1731,1)="F",_xlfn.IFNA(VLOOKUP(CONCATENATE("F",RIGHT(B:B,5),C:C),'F &amp; N Factors'!C:M,10,FALSE),1),_xlfn.IFNA(VLOOKUP(CONCATENATE("F",RIGHT(B:B,5),C:C),'F &amp; N Factors'!C:M,11,FALSE),1))</f>
        <v>1</v>
      </c>
      <c r="N1731">
        <f>SUMIFS(K:K,I:I,I:I,J:J,J:J)</f>
        <v>0.99999999900000014</v>
      </c>
      <c r="O1731" t="str">
        <f t="shared" ref="O1731:O1794" si="83">IF(ABS(N1731-1)&gt;0.001,1,"")</f>
        <v/>
      </c>
    </row>
    <row r="1732" spans="1:15" x14ac:dyDescent="0.25">
      <c r="A1732">
        <v>1192</v>
      </c>
      <c r="B1732" t="s">
        <v>305</v>
      </c>
      <c r="C1732" t="s">
        <v>309</v>
      </c>
      <c r="D1732">
        <v>0.111111111</v>
      </c>
      <c r="E1732">
        <f t="shared" si="81"/>
        <v>0.99999999900000014</v>
      </c>
      <c r="F1732" t="str">
        <f t="shared" si="82"/>
        <v/>
      </c>
      <c r="H1732">
        <f>A1732</f>
        <v>1192</v>
      </c>
      <c r="I1732" t="str">
        <f>CONCATENATE("N",RIGHT(B1732,5))</f>
        <v>N51036</v>
      </c>
      <c r="J1732" t="str">
        <f>C1732</f>
        <v>JB0_7270_0000</v>
      </c>
      <c r="K1732">
        <f>D1732*L1732</f>
        <v>0.111111111</v>
      </c>
      <c r="L1732">
        <f>IF(LEFT(B1732,1)="F",_xlfn.IFNA(VLOOKUP(CONCATENATE("F",RIGHT(B:B,5),C:C),'F &amp; N Factors'!C:M,10,FALSE),1),_xlfn.IFNA(VLOOKUP(CONCATENATE("F",RIGHT(B:B,5),C:C),'F &amp; N Factors'!C:M,11,FALSE),1))</f>
        <v>1</v>
      </c>
      <c r="N1732">
        <f>SUMIFS(K:K,I:I,I:I,J:J,J:J)</f>
        <v>0.99999999900000014</v>
      </c>
      <c r="O1732" t="str">
        <f t="shared" si="83"/>
        <v/>
      </c>
    </row>
    <row r="1733" spans="1:15" x14ac:dyDescent="0.25">
      <c r="A1733">
        <v>1193</v>
      </c>
      <c r="B1733" t="s">
        <v>305</v>
      </c>
      <c r="C1733" t="s">
        <v>309</v>
      </c>
      <c r="D1733">
        <v>0.111111111</v>
      </c>
      <c r="E1733">
        <f t="shared" si="81"/>
        <v>0.99999999900000014</v>
      </c>
      <c r="F1733" t="str">
        <f t="shared" si="82"/>
        <v/>
      </c>
      <c r="H1733">
        <f>A1733</f>
        <v>1193</v>
      </c>
      <c r="I1733" t="str">
        <f>CONCATENATE("N",RIGHT(B1733,5))</f>
        <v>N51036</v>
      </c>
      <c r="J1733" t="str">
        <f>C1733</f>
        <v>JB0_7270_0000</v>
      </c>
      <c r="K1733">
        <f>D1733*L1733</f>
        <v>0.111111111</v>
      </c>
      <c r="L1733">
        <f>IF(LEFT(B1733,1)="F",_xlfn.IFNA(VLOOKUP(CONCATENATE("F",RIGHT(B:B,5),C:C),'F &amp; N Factors'!C:M,10,FALSE),1),_xlfn.IFNA(VLOOKUP(CONCATENATE("F",RIGHT(B:B,5),C:C),'F &amp; N Factors'!C:M,11,FALSE),1))</f>
        <v>1</v>
      </c>
      <c r="N1733">
        <f>SUMIFS(K:K,I:I,I:I,J:J,J:J)</f>
        <v>0.99999999900000014</v>
      </c>
      <c r="O1733" t="str">
        <f t="shared" si="83"/>
        <v/>
      </c>
    </row>
    <row r="1734" spans="1:15" x14ac:dyDescent="0.25">
      <c r="A1734">
        <v>1194</v>
      </c>
      <c r="B1734" t="s">
        <v>305</v>
      </c>
      <c r="C1734" t="s">
        <v>310</v>
      </c>
      <c r="D1734">
        <v>0.33333333300000001</v>
      </c>
      <c r="E1734">
        <f t="shared" si="81"/>
        <v>0.99999999900000003</v>
      </c>
      <c r="F1734" t="str">
        <f t="shared" si="82"/>
        <v/>
      </c>
      <c r="H1734">
        <f>A1734</f>
        <v>1194</v>
      </c>
      <c r="I1734" t="str">
        <f>CONCATENATE("N",RIGHT(B1734,5))</f>
        <v>N51036</v>
      </c>
      <c r="J1734" t="str">
        <f>C1734</f>
        <v>JB0_7271_0000</v>
      </c>
      <c r="K1734">
        <f>D1734*L1734</f>
        <v>0.33333333300000001</v>
      </c>
      <c r="L1734">
        <f>IF(LEFT(B1734,1)="F",_xlfn.IFNA(VLOOKUP(CONCATENATE("F",RIGHT(B:B,5),C:C),'F &amp; N Factors'!C:M,10,FALSE),1),_xlfn.IFNA(VLOOKUP(CONCATENATE("F",RIGHT(B:B,5),C:C),'F &amp; N Factors'!C:M,11,FALSE),1))</f>
        <v>1</v>
      </c>
      <c r="N1734">
        <f>SUMIFS(K:K,I:I,I:I,J:J,J:J)</f>
        <v>0.99999999900000003</v>
      </c>
      <c r="O1734" t="str">
        <f t="shared" si="83"/>
        <v/>
      </c>
    </row>
    <row r="1735" spans="1:15" x14ac:dyDescent="0.25">
      <c r="A1735">
        <v>1265</v>
      </c>
      <c r="B1735" t="s">
        <v>305</v>
      </c>
      <c r="C1735" t="s">
        <v>310</v>
      </c>
      <c r="D1735">
        <v>0.33333333300000001</v>
      </c>
      <c r="E1735">
        <f t="shared" si="81"/>
        <v>0.99999999900000003</v>
      </c>
      <c r="F1735" t="str">
        <f t="shared" si="82"/>
        <v/>
      </c>
      <c r="H1735">
        <f>A1735</f>
        <v>1265</v>
      </c>
      <c r="I1735" t="str">
        <f>CONCATENATE("N",RIGHT(B1735,5))</f>
        <v>N51036</v>
      </c>
      <c r="J1735" t="str">
        <f>C1735</f>
        <v>JB0_7271_0000</v>
      </c>
      <c r="K1735">
        <f>D1735*L1735</f>
        <v>0.33333333300000001</v>
      </c>
      <c r="L1735">
        <f>IF(LEFT(B1735,1)="F",_xlfn.IFNA(VLOOKUP(CONCATENATE("F",RIGHT(B:B,5),C:C),'F &amp; N Factors'!C:M,10,FALSE),1),_xlfn.IFNA(VLOOKUP(CONCATENATE("F",RIGHT(B:B,5),C:C),'F &amp; N Factors'!C:M,11,FALSE),1))</f>
        <v>1</v>
      </c>
      <c r="N1735">
        <f>SUMIFS(K:K,I:I,I:I,J:J,J:J)</f>
        <v>0.99999999900000003</v>
      </c>
      <c r="O1735" t="str">
        <f t="shared" si="83"/>
        <v/>
      </c>
    </row>
    <row r="1736" spans="1:15" x14ac:dyDescent="0.25">
      <c r="A1736">
        <v>1335</v>
      </c>
      <c r="B1736" t="s">
        <v>305</v>
      </c>
      <c r="C1736" t="s">
        <v>310</v>
      </c>
      <c r="D1736">
        <v>0.33333333300000001</v>
      </c>
      <c r="E1736">
        <f t="shared" si="81"/>
        <v>0.99999999900000003</v>
      </c>
      <c r="F1736" t="str">
        <f t="shared" si="82"/>
        <v/>
      </c>
      <c r="H1736">
        <f>A1736</f>
        <v>1335</v>
      </c>
      <c r="I1736" t="str">
        <f>CONCATENATE("N",RIGHT(B1736,5))</f>
        <v>N51036</v>
      </c>
      <c r="J1736" t="str">
        <f>C1736</f>
        <v>JB0_7271_0000</v>
      </c>
      <c r="K1736">
        <f>D1736*L1736</f>
        <v>0.33333333300000001</v>
      </c>
      <c r="L1736">
        <f>IF(LEFT(B1736,1)="F",_xlfn.IFNA(VLOOKUP(CONCATENATE("F",RIGHT(B:B,5),C:C),'F &amp; N Factors'!C:M,10,FALSE),1),_xlfn.IFNA(VLOOKUP(CONCATENATE("F",RIGHT(B:B,5),C:C),'F &amp; N Factors'!C:M,11,FALSE),1))</f>
        <v>1</v>
      </c>
      <c r="N1736">
        <f>SUMIFS(K:K,I:I,I:I,J:J,J:J)</f>
        <v>0.99999999900000003</v>
      </c>
      <c r="O1736" t="str">
        <f t="shared" si="83"/>
        <v/>
      </c>
    </row>
    <row r="1737" spans="1:15" x14ac:dyDescent="0.25">
      <c r="A1737">
        <v>794</v>
      </c>
      <c r="B1737" t="s">
        <v>311</v>
      </c>
      <c r="C1737" t="s">
        <v>312</v>
      </c>
      <c r="D1737">
        <v>0.33333333300000001</v>
      </c>
      <c r="E1737">
        <f t="shared" si="81"/>
        <v>0.99999999900000003</v>
      </c>
      <c r="F1737" t="str">
        <f t="shared" si="82"/>
        <v/>
      </c>
      <c r="H1737">
        <f>A1737</f>
        <v>794</v>
      </c>
      <c r="I1737" t="str">
        <f>CONCATENATE("N",RIGHT(B1737,5))</f>
        <v>N51041</v>
      </c>
      <c r="J1737" t="str">
        <f>C1737</f>
        <v>JA5_7460_0000</v>
      </c>
      <c r="K1737">
        <f>D1737*L1737</f>
        <v>0.33333333300000001</v>
      </c>
      <c r="L1737">
        <f>IF(LEFT(B1737,1)="F",_xlfn.IFNA(VLOOKUP(CONCATENATE("F",RIGHT(B:B,5),C:C),'F &amp; N Factors'!C:M,10,FALSE),1),_xlfn.IFNA(VLOOKUP(CONCATENATE("F",RIGHT(B:B,5),C:C),'F &amp; N Factors'!C:M,11,FALSE),1))</f>
        <v>1</v>
      </c>
      <c r="N1737">
        <f>SUMIFS(K:K,I:I,I:I,J:J,J:J)</f>
        <v>0.99999999900000003</v>
      </c>
      <c r="O1737" t="str">
        <f t="shared" si="83"/>
        <v/>
      </c>
    </row>
    <row r="1738" spans="1:15" x14ac:dyDescent="0.25">
      <c r="A1738">
        <v>795</v>
      </c>
      <c r="B1738" t="s">
        <v>311</v>
      </c>
      <c r="C1738" t="s">
        <v>312</v>
      </c>
      <c r="D1738">
        <v>0.33333333300000001</v>
      </c>
      <c r="E1738">
        <f t="shared" si="81"/>
        <v>0.99999999900000003</v>
      </c>
      <c r="F1738" t="str">
        <f t="shared" si="82"/>
        <v/>
      </c>
      <c r="H1738">
        <f>A1738</f>
        <v>795</v>
      </c>
      <c r="I1738" t="str">
        <f>CONCATENATE("N",RIGHT(B1738,5))</f>
        <v>N51041</v>
      </c>
      <c r="J1738" t="str">
        <f>C1738</f>
        <v>JA5_7460_0000</v>
      </c>
      <c r="K1738">
        <f>D1738*L1738</f>
        <v>0.33333333300000001</v>
      </c>
      <c r="L1738">
        <f>IF(LEFT(B1738,1)="F",_xlfn.IFNA(VLOOKUP(CONCATENATE("F",RIGHT(B:B,5),C:C),'F &amp; N Factors'!C:M,10,FALSE),1),_xlfn.IFNA(VLOOKUP(CONCATENATE("F",RIGHT(B:B,5),C:C),'F &amp; N Factors'!C:M,11,FALSE),1))</f>
        <v>1</v>
      </c>
      <c r="N1738">
        <f>SUMIFS(K:K,I:I,I:I,J:J,J:J)</f>
        <v>0.99999999900000003</v>
      </c>
      <c r="O1738" t="str">
        <f t="shared" si="83"/>
        <v/>
      </c>
    </row>
    <row r="1739" spans="1:15" x14ac:dyDescent="0.25">
      <c r="A1739">
        <v>796</v>
      </c>
      <c r="B1739" t="s">
        <v>311</v>
      </c>
      <c r="C1739" t="s">
        <v>312</v>
      </c>
      <c r="D1739">
        <v>0.33333333300000001</v>
      </c>
      <c r="E1739">
        <f t="shared" si="81"/>
        <v>0.99999999900000003</v>
      </c>
      <c r="F1739" t="str">
        <f t="shared" si="82"/>
        <v/>
      </c>
      <c r="H1739">
        <f>A1739</f>
        <v>796</v>
      </c>
      <c r="I1739" t="str">
        <f>CONCATENATE("N",RIGHT(B1739,5))</f>
        <v>N51041</v>
      </c>
      <c r="J1739" t="str">
        <f>C1739</f>
        <v>JA5_7460_0000</v>
      </c>
      <c r="K1739">
        <f>D1739*L1739</f>
        <v>0.33333333300000001</v>
      </c>
      <c r="L1739">
        <f>IF(LEFT(B1739,1)="F",_xlfn.IFNA(VLOOKUP(CONCATENATE("F",RIGHT(B:B,5),C:C),'F &amp; N Factors'!C:M,10,FALSE),1),_xlfn.IFNA(VLOOKUP(CONCATENATE("F",RIGHT(B:B,5),C:C),'F &amp; N Factors'!C:M,11,FALSE),1))</f>
        <v>1</v>
      </c>
      <c r="N1739">
        <f>SUMIFS(K:K,I:I,I:I,J:J,J:J)</f>
        <v>0.99999999900000003</v>
      </c>
      <c r="O1739" t="str">
        <f t="shared" si="83"/>
        <v/>
      </c>
    </row>
    <row r="1740" spans="1:15" x14ac:dyDescent="0.25">
      <c r="A1740">
        <v>790</v>
      </c>
      <c r="B1740" t="s">
        <v>311</v>
      </c>
      <c r="C1740" t="s">
        <v>313</v>
      </c>
      <c r="D1740">
        <v>0.5</v>
      </c>
      <c r="E1740">
        <f t="shared" si="81"/>
        <v>1</v>
      </c>
      <c r="F1740" t="str">
        <f t="shared" si="82"/>
        <v/>
      </c>
      <c r="H1740">
        <f>A1740</f>
        <v>790</v>
      </c>
      <c r="I1740" t="str">
        <f>CONCATENATE("N",RIGHT(B1740,5))</f>
        <v>N51041</v>
      </c>
      <c r="J1740" t="str">
        <f>C1740</f>
        <v>JA5_7520_0000</v>
      </c>
      <c r="K1740">
        <f>D1740*L1740</f>
        <v>0.5</v>
      </c>
      <c r="L1740">
        <f>IF(LEFT(B1740,1)="F",_xlfn.IFNA(VLOOKUP(CONCATENATE("F",RIGHT(B:B,5),C:C),'F &amp; N Factors'!C:M,10,FALSE),1),_xlfn.IFNA(VLOOKUP(CONCATENATE("F",RIGHT(B:B,5),C:C),'F &amp; N Factors'!C:M,11,FALSE),1))</f>
        <v>1</v>
      </c>
      <c r="N1740">
        <f>SUMIFS(K:K,I:I,I:I,J:J,J:J)</f>
        <v>1</v>
      </c>
      <c r="O1740" t="str">
        <f t="shared" si="83"/>
        <v/>
      </c>
    </row>
    <row r="1741" spans="1:15" x14ac:dyDescent="0.25">
      <c r="A1741">
        <v>793</v>
      </c>
      <c r="B1741" t="s">
        <v>311</v>
      </c>
      <c r="C1741" t="s">
        <v>313</v>
      </c>
      <c r="D1741">
        <v>0.5</v>
      </c>
      <c r="E1741">
        <f t="shared" si="81"/>
        <v>1</v>
      </c>
      <c r="F1741" t="str">
        <f t="shared" si="82"/>
        <v/>
      </c>
      <c r="H1741">
        <f>A1741</f>
        <v>793</v>
      </c>
      <c r="I1741" t="str">
        <f>CONCATENATE("N",RIGHT(B1741,5))</f>
        <v>N51041</v>
      </c>
      <c r="J1741" t="str">
        <f>C1741</f>
        <v>JA5_7520_0000</v>
      </c>
      <c r="K1741">
        <f>D1741*L1741</f>
        <v>0.5</v>
      </c>
      <c r="L1741">
        <f>IF(LEFT(B1741,1)="F",_xlfn.IFNA(VLOOKUP(CONCATENATE("F",RIGHT(B:B,5),C:C),'F &amp; N Factors'!C:M,10,FALSE),1),_xlfn.IFNA(VLOOKUP(CONCATENATE("F",RIGHT(B:B,5),C:C),'F &amp; N Factors'!C:M,11,FALSE),1))</f>
        <v>1</v>
      </c>
      <c r="N1741">
        <f>SUMIFS(K:K,I:I,I:I,J:J,J:J)</f>
        <v>1</v>
      </c>
      <c r="O1741" t="str">
        <f t="shared" si="83"/>
        <v/>
      </c>
    </row>
    <row r="1742" spans="1:15" x14ac:dyDescent="0.25">
      <c r="A1742">
        <v>1075</v>
      </c>
      <c r="B1742" t="s">
        <v>311</v>
      </c>
      <c r="C1742" t="s">
        <v>314</v>
      </c>
      <c r="D1742">
        <v>0.25</v>
      </c>
      <c r="E1742">
        <f t="shared" si="81"/>
        <v>1</v>
      </c>
      <c r="F1742" t="str">
        <f t="shared" si="82"/>
        <v/>
      </c>
      <c r="H1742">
        <f>A1742</f>
        <v>1075</v>
      </c>
      <c r="I1742" t="str">
        <f>CONCATENATE("N",RIGHT(B1742,5))</f>
        <v>N51041</v>
      </c>
      <c r="J1742" t="str">
        <f>C1742</f>
        <v>JB0_7071_0000</v>
      </c>
      <c r="K1742">
        <f>D1742*L1742</f>
        <v>0.24727968018464408</v>
      </c>
      <c r="L1742">
        <f>IF(LEFT(B1742,1)="F",_xlfn.IFNA(VLOOKUP(CONCATENATE("F",RIGHT(B:B,5),C:C),'F &amp; N Factors'!C:M,10,FALSE),1),_xlfn.IFNA(VLOOKUP(CONCATENATE("F",RIGHT(B:B,5),C:C),'F &amp; N Factors'!C:M,11,FALSE),1))</f>
        <v>0.98911872073857632</v>
      </c>
      <c r="N1742">
        <f>SUMIFS(K:K,I:I,I:I,J:J,J:J)</f>
        <v>1</v>
      </c>
      <c r="O1742" t="str">
        <f t="shared" si="83"/>
        <v/>
      </c>
    </row>
    <row r="1743" spans="1:15" x14ac:dyDescent="0.25">
      <c r="A1743">
        <v>1076</v>
      </c>
      <c r="B1743" t="s">
        <v>311</v>
      </c>
      <c r="C1743" t="s">
        <v>314</v>
      </c>
      <c r="D1743">
        <v>0.25</v>
      </c>
      <c r="E1743">
        <f t="shared" si="81"/>
        <v>1</v>
      </c>
      <c r="F1743" t="str">
        <f t="shared" si="82"/>
        <v/>
      </c>
      <c r="H1743">
        <f>A1743</f>
        <v>1076</v>
      </c>
      <c r="I1743" t="str">
        <f>CONCATENATE("N",RIGHT(B1743,5))</f>
        <v>N51041</v>
      </c>
      <c r="J1743" t="str">
        <f>C1743</f>
        <v>JB0_7071_0000</v>
      </c>
      <c r="K1743">
        <f>D1743*L1743</f>
        <v>0.24727968018464408</v>
      </c>
      <c r="L1743">
        <f>IF(LEFT(B1743,1)="F",_xlfn.IFNA(VLOOKUP(CONCATENATE("F",RIGHT(B:B,5),C:C),'F &amp; N Factors'!C:M,10,FALSE),1),_xlfn.IFNA(VLOOKUP(CONCATENATE("F",RIGHT(B:B,5),C:C),'F &amp; N Factors'!C:M,11,FALSE),1))</f>
        <v>0.98911872073857632</v>
      </c>
      <c r="N1743">
        <f>SUMIFS(K:K,I:I,I:I,J:J,J:J)</f>
        <v>1</v>
      </c>
      <c r="O1743" t="str">
        <f t="shared" si="83"/>
        <v/>
      </c>
    </row>
    <row r="1744" spans="1:15" x14ac:dyDescent="0.25">
      <c r="A1744">
        <v>1077</v>
      </c>
      <c r="B1744" t="s">
        <v>311</v>
      </c>
      <c r="C1744" t="s">
        <v>314</v>
      </c>
      <c r="D1744">
        <v>0.25</v>
      </c>
      <c r="E1744">
        <f t="shared" si="81"/>
        <v>1</v>
      </c>
      <c r="F1744" t="str">
        <f t="shared" si="82"/>
        <v/>
      </c>
      <c r="H1744">
        <f>A1744</f>
        <v>1077</v>
      </c>
      <c r="I1744" t="str">
        <f>CONCATENATE("N",RIGHT(B1744,5))</f>
        <v>N51041</v>
      </c>
      <c r="J1744" t="str">
        <f>C1744</f>
        <v>JB0_7071_0000</v>
      </c>
      <c r="K1744">
        <f>D1744*L1744</f>
        <v>0.24727968018464408</v>
      </c>
      <c r="L1744">
        <f>IF(LEFT(B1744,1)="F",_xlfn.IFNA(VLOOKUP(CONCATENATE("F",RIGHT(B:B,5),C:C),'F &amp; N Factors'!C:M,10,FALSE),1),_xlfn.IFNA(VLOOKUP(CONCATENATE("F",RIGHT(B:B,5),C:C),'F &amp; N Factors'!C:M,11,FALSE),1))</f>
        <v>0.98911872073857632</v>
      </c>
      <c r="N1744">
        <f>SUMIFS(K:K,I:I,I:I,J:J,J:J)</f>
        <v>1</v>
      </c>
      <c r="O1744" t="str">
        <f t="shared" si="83"/>
        <v/>
      </c>
    </row>
    <row r="1745" spans="1:15" x14ac:dyDescent="0.25">
      <c r="A1745">
        <v>1078</v>
      </c>
      <c r="B1745" t="s">
        <v>311</v>
      </c>
      <c r="C1745" t="s">
        <v>314</v>
      </c>
      <c r="D1745">
        <v>0.25</v>
      </c>
      <c r="E1745">
        <f t="shared" si="81"/>
        <v>1</v>
      </c>
      <c r="F1745" t="str">
        <f t="shared" si="82"/>
        <v/>
      </c>
      <c r="H1745">
        <f>A1745</f>
        <v>1078</v>
      </c>
      <c r="I1745" t="str">
        <f>CONCATENATE("N",RIGHT(B1745,5))</f>
        <v>N51041</v>
      </c>
      <c r="J1745" t="str">
        <f>C1745</f>
        <v>JB0_7071_0000</v>
      </c>
      <c r="K1745">
        <f>D1745*L1745</f>
        <v>0.24727968018464408</v>
      </c>
      <c r="L1745">
        <f>IF(LEFT(B1745,1)="F",_xlfn.IFNA(VLOOKUP(CONCATENATE("F",RIGHT(B:B,5),C:C),'F &amp; N Factors'!C:M,10,FALSE),1),_xlfn.IFNA(VLOOKUP(CONCATENATE("F",RIGHT(B:B,5),C:C),'F &amp; N Factors'!C:M,11,FALSE),1))</f>
        <v>0.98911872073857632</v>
      </c>
      <c r="N1745">
        <f>SUMIFS(K:K,I:I,I:I,J:J,J:J)</f>
        <v>1</v>
      </c>
      <c r="O1745" t="str">
        <f t="shared" si="83"/>
        <v/>
      </c>
    </row>
    <row r="1746" spans="1:15" x14ac:dyDescent="0.25">
      <c r="A1746">
        <v>1174</v>
      </c>
      <c r="B1746" t="s">
        <v>311</v>
      </c>
      <c r="C1746" t="s">
        <v>307</v>
      </c>
      <c r="D1746">
        <v>0.1</v>
      </c>
      <c r="E1746">
        <f t="shared" si="81"/>
        <v>0.99999999999999989</v>
      </c>
      <c r="F1746" t="str">
        <f t="shared" si="82"/>
        <v/>
      </c>
      <c r="H1746">
        <f>A1746</f>
        <v>1174</v>
      </c>
      <c r="I1746" t="str">
        <f>CONCATENATE("N",RIGHT(B1746,5))</f>
        <v>N51041</v>
      </c>
      <c r="J1746" t="str">
        <f>C1746</f>
        <v>JB0_7073_0000</v>
      </c>
      <c r="K1746">
        <f>D1746*L1746</f>
        <v>8.1661579676971074E-2</v>
      </c>
      <c r="L1746">
        <f>IF(LEFT(B1746,1)="F",_xlfn.IFNA(VLOOKUP(CONCATENATE("F",RIGHT(B:B,5),C:C),'F &amp; N Factors'!C:M,10,FALSE),1),_xlfn.IFNA(VLOOKUP(CONCATENATE("F",RIGHT(B:B,5),C:C),'F &amp; N Factors'!C:M,11,FALSE),1))</f>
        <v>0.81661579676971063</v>
      </c>
      <c r="N1746">
        <f>SUMIFS(K:K,I:I,I:I,J:J,J:J)</f>
        <v>0.99999999999999978</v>
      </c>
      <c r="O1746" t="str">
        <f t="shared" si="83"/>
        <v/>
      </c>
    </row>
    <row r="1747" spans="1:15" x14ac:dyDescent="0.25">
      <c r="A1747">
        <v>1175</v>
      </c>
      <c r="B1747" t="s">
        <v>311</v>
      </c>
      <c r="C1747" t="s">
        <v>307</v>
      </c>
      <c r="D1747">
        <v>0.1</v>
      </c>
      <c r="E1747">
        <f t="shared" si="81"/>
        <v>0.99999999999999989</v>
      </c>
      <c r="F1747" t="str">
        <f t="shared" si="82"/>
        <v/>
      </c>
      <c r="H1747">
        <f>A1747</f>
        <v>1175</v>
      </c>
      <c r="I1747" t="str">
        <f>CONCATENATE("N",RIGHT(B1747,5))</f>
        <v>N51041</v>
      </c>
      <c r="J1747" t="str">
        <f>C1747</f>
        <v>JB0_7073_0000</v>
      </c>
      <c r="K1747">
        <f>D1747*L1747</f>
        <v>8.1661579676971074E-2</v>
      </c>
      <c r="L1747">
        <f>IF(LEFT(B1747,1)="F",_xlfn.IFNA(VLOOKUP(CONCATENATE("F",RIGHT(B:B,5),C:C),'F &amp; N Factors'!C:M,10,FALSE),1),_xlfn.IFNA(VLOOKUP(CONCATENATE("F",RIGHT(B:B,5),C:C),'F &amp; N Factors'!C:M,11,FALSE),1))</f>
        <v>0.81661579676971063</v>
      </c>
      <c r="N1747">
        <f>SUMIFS(K:K,I:I,I:I,J:J,J:J)</f>
        <v>0.99999999999999978</v>
      </c>
      <c r="O1747" t="str">
        <f t="shared" si="83"/>
        <v/>
      </c>
    </row>
    <row r="1748" spans="1:15" x14ac:dyDescent="0.25">
      <c r="A1748">
        <v>1176</v>
      </c>
      <c r="B1748" t="s">
        <v>311</v>
      </c>
      <c r="C1748" t="s">
        <v>307</v>
      </c>
      <c r="D1748">
        <v>0.1</v>
      </c>
      <c r="E1748">
        <f t="shared" si="81"/>
        <v>0.99999999999999989</v>
      </c>
      <c r="F1748" t="str">
        <f t="shared" si="82"/>
        <v/>
      </c>
      <c r="H1748">
        <f>A1748</f>
        <v>1176</v>
      </c>
      <c r="I1748" t="str">
        <f>CONCATENATE("N",RIGHT(B1748,5))</f>
        <v>N51041</v>
      </c>
      <c r="J1748" t="str">
        <f>C1748</f>
        <v>JB0_7073_0000</v>
      </c>
      <c r="K1748">
        <f>D1748*L1748</f>
        <v>8.1661579676971074E-2</v>
      </c>
      <c r="L1748">
        <f>IF(LEFT(B1748,1)="F",_xlfn.IFNA(VLOOKUP(CONCATENATE("F",RIGHT(B:B,5),C:C),'F &amp; N Factors'!C:M,10,FALSE),1),_xlfn.IFNA(VLOOKUP(CONCATENATE("F",RIGHT(B:B,5),C:C),'F &amp; N Factors'!C:M,11,FALSE),1))</f>
        <v>0.81661579676971063</v>
      </c>
      <c r="N1748">
        <f>SUMIFS(K:K,I:I,I:I,J:J,J:J)</f>
        <v>0.99999999999999978</v>
      </c>
      <c r="O1748" t="str">
        <f t="shared" si="83"/>
        <v/>
      </c>
    </row>
    <row r="1749" spans="1:15" x14ac:dyDescent="0.25">
      <c r="A1749">
        <v>1177</v>
      </c>
      <c r="B1749" t="s">
        <v>311</v>
      </c>
      <c r="C1749" t="s">
        <v>307</v>
      </c>
      <c r="D1749">
        <v>0.1</v>
      </c>
      <c r="E1749">
        <f t="shared" si="81"/>
        <v>0.99999999999999989</v>
      </c>
      <c r="F1749" t="str">
        <f t="shared" si="82"/>
        <v/>
      </c>
      <c r="H1749">
        <f>A1749</f>
        <v>1177</v>
      </c>
      <c r="I1749" t="str">
        <f>CONCATENATE("N",RIGHT(B1749,5))</f>
        <v>N51041</v>
      </c>
      <c r="J1749" t="str">
        <f>C1749</f>
        <v>JB0_7073_0000</v>
      </c>
      <c r="K1749">
        <f>D1749*L1749</f>
        <v>8.1661579676971074E-2</v>
      </c>
      <c r="L1749">
        <f>IF(LEFT(B1749,1)="F",_xlfn.IFNA(VLOOKUP(CONCATENATE("F",RIGHT(B:B,5),C:C),'F &amp; N Factors'!C:M,10,FALSE),1),_xlfn.IFNA(VLOOKUP(CONCATENATE("F",RIGHT(B:B,5),C:C),'F &amp; N Factors'!C:M,11,FALSE),1))</f>
        <v>0.81661579676971063</v>
      </c>
      <c r="N1749">
        <f>SUMIFS(K:K,I:I,I:I,J:J,J:J)</f>
        <v>0.99999999999999978</v>
      </c>
      <c r="O1749" t="str">
        <f t="shared" si="83"/>
        <v/>
      </c>
    </row>
    <row r="1750" spans="1:15" x14ac:dyDescent="0.25">
      <c r="A1750">
        <v>1178</v>
      </c>
      <c r="B1750" t="s">
        <v>311</v>
      </c>
      <c r="C1750" t="s">
        <v>307</v>
      </c>
      <c r="D1750">
        <v>0.1</v>
      </c>
      <c r="E1750">
        <f t="shared" si="81"/>
        <v>0.99999999999999989</v>
      </c>
      <c r="F1750" t="str">
        <f t="shared" si="82"/>
        <v/>
      </c>
      <c r="H1750">
        <f>A1750</f>
        <v>1178</v>
      </c>
      <c r="I1750" t="str">
        <f>CONCATENATE("N",RIGHT(B1750,5))</f>
        <v>N51041</v>
      </c>
      <c r="J1750" t="str">
        <f>C1750</f>
        <v>JB0_7073_0000</v>
      </c>
      <c r="K1750">
        <f>D1750*L1750</f>
        <v>8.1661579676971074E-2</v>
      </c>
      <c r="L1750">
        <f>IF(LEFT(B1750,1)="F",_xlfn.IFNA(VLOOKUP(CONCATENATE("F",RIGHT(B:B,5),C:C),'F &amp; N Factors'!C:M,10,FALSE),1),_xlfn.IFNA(VLOOKUP(CONCATENATE("F",RIGHT(B:B,5),C:C),'F &amp; N Factors'!C:M,11,FALSE),1))</f>
        <v>0.81661579676971063</v>
      </c>
      <c r="N1750">
        <f>SUMIFS(K:K,I:I,I:I,J:J,J:J)</f>
        <v>0.99999999999999978</v>
      </c>
      <c r="O1750" t="str">
        <f t="shared" si="83"/>
        <v/>
      </c>
    </row>
    <row r="1751" spans="1:15" x14ac:dyDescent="0.25">
      <c r="A1751">
        <v>976</v>
      </c>
      <c r="B1751" t="s">
        <v>311</v>
      </c>
      <c r="C1751" t="s">
        <v>307</v>
      </c>
      <c r="D1751">
        <v>0.1</v>
      </c>
      <c r="E1751">
        <f t="shared" si="81"/>
        <v>0.99999999999999989</v>
      </c>
      <c r="F1751" t="str">
        <f t="shared" si="82"/>
        <v/>
      </c>
      <c r="H1751">
        <f>A1751</f>
        <v>976</v>
      </c>
      <c r="I1751" t="str">
        <f>CONCATENATE("N",RIGHT(B1751,5))</f>
        <v>N51041</v>
      </c>
      <c r="J1751" t="str">
        <f>C1751</f>
        <v>JB0_7073_0000</v>
      </c>
      <c r="K1751">
        <f>D1751*L1751</f>
        <v>8.1661579676971074E-2</v>
      </c>
      <c r="L1751">
        <f>IF(LEFT(B1751,1)="F",_xlfn.IFNA(VLOOKUP(CONCATENATE("F",RIGHT(B:B,5),C:C),'F &amp; N Factors'!C:M,10,FALSE),1),_xlfn.IFNA(VLOOKUP(CONCATENATE("F",RIGHT(B:B,5),C:C),'F &amp; N Factors'!C:M,11,FALSE),1))</f>
        <v>0.81661579676971063</v>
      </c>
      <c r="N1751">
        <f>SUMIFS(K:K,I:I,I:I,J:J,J:J)</f>
        <v>0.99999999999999978</v>
      </c>
      <c r="O1751" t="str">
        <f t="shared" si="83"/>
        <v/>
      </c>
    </row>
    <row r="1752" spans="1:15" x14ac:dyDescent="0.25">
      <c r="A1752">
        <v>977</v>
      </c>
      <c r="B1752" t="s">
        <v>311</v>
      </c>
      <c r="C1752" t="s">
        <v>307</v>
      </c>
      <c r="D1752">
        <v>0.1</v>
      </c>
      <c r="E1752">
        <f t="shared" si="81"/>
        <v>0.99999999999999989</v>
      </c>
      <c r="F1752" t="str">
        <f t="shared" si="82"/>
        <v/>
      </c>
      <c r="H1752">
        <f>A1752</f>
        <v>977</v>
      </c>
      <c r="I1752" t="str">
        <f>CONCATENATE("N",RIGHT(B1752,5))</f>
        <v>N51041</v>
      </c>
      <c r="J1752" t="str">
        <f>C1752</f>
        <v>JB0_7073_0000</v>
      </c>
      <c r="K1752">
        <f>D1752*L1752</f>
        <v>8.1661579676971074E-2</v>
      </c>
      <c r="L1752">
        <f>IF(LEFT(B1752,1)="F",_xlfn.IFNA(VLOOKUP(CONCATENATE("F",RIGHT(B:B,5),C:C),'F &amp; N Factors'!C:M,10,FALSE),1),_xlfn.IFNA(VLOOKUP(CONCATENATE("F",RIGHT(B:B,5),C:C),'F &amp; N Factors'!C:M,11,FALSE),1))</f>
        <v>0.81661579676971063</v>
      </c>
      <c r="N1752">
        <f>SUMIFS(K:K,I:I,I:I,J:J,J:J)</f>
        <v>0.99999999999999978</v>
      </c>
      <c r="O1752" t="str">
        <f t="shared" si="83"/>
        <v/>
      </c>
    </row>
    <row r="1753" spans="1:15" x14ac:dyDescent="0.25">
      <c r="A1753">
        <v>978</v>
      </c>
      <c r="B1753" t="s">
        <v>311</v>
      </c>
      <c r="C1753" t="s">
        <v>307</v>
      </c>
      <c r="D1753">
        <v>0.1</v>
      </c>
      <c r="E1753">
        <f t="shared" si="81"/>
        <v>0.99999999999999989</v>
      </c>
      <c r="F1753" t="str">
        <f t="shared" si="82"/>
        <v/>
      </c>
      <c r="H1753">
        <f>A1753</f>
        <v>978</v>
      </c>
      <c r="I1753" t="str">
        <f>CONCATENATE("N",RIGHT(B1753,5))</f>
        <v>N51041</v>
      </c>
      <c r="J1753" t="str">
        <f>C1753</f>
        <v>JB0_7073_0000</v>
      </c>
      <c r="K1753">
        <f>D1753*L1753</f>
        <v>8.1661579676971074E-2</v>
      </c>
      <c r="L1753">
        <f>IF(LEFT(B1753,1)="F",_xlfn.IFNA(VLOOKUP(CONCATENATE("F",RIGHT(B:B,5),C:C),'F &amp; N Factors'!C:M,10,FALSE),1),_xlfn.IFNA(VLOOKUP(CONCATENATE("F",RIGHT(B:B,5),C:C),'F &amp; N Factors'!C:M,11,FALSE),1))</f>
        <v>0.81661579676971063</v>
      </c>
      <c r="N1753">
        <f>SUMIFS(K:K,I:I,I:I,J:J,J:J)</f>
        <v>0.99999999999999978</v>
      </c>
      <c r="O1753" t="str">
        <f t="shared" si="83"/>
        <v/>
      </c>
    </row>
    <row r="1754" spans="1:15" x14ac:dyDescent="0.25">
      <c r="A1754">
        <v>979</v>
      </c>
      <c r="B1754" t="s">
        <v>311</v>
      </c>
      <c r="C1754" t="s">
        <v>307</v>
      </c>
      <c r="D1754">
        <v>0.1</v>
      </c>
      <c r="E1754">
        <f t="shared" si="81"/>
        <v>0.99999999999999989</v>
      </c>
      <c r="F1754" t="str">
        <f t="shared" si="82"/>
        <v/>
      </c>
      <c r="H1754">
        <f>A1754</f>
        <v>979</v>
      </c>
      <c r="I1754" t="str">
        <f>CONCATENATE("N",RIGHT(B1754,5))</f>
        <v>N51041</v>
      </c>
      <c r="J1754" t="str">
        <f>C1754</f>
        <v>JB0_7073_0000</v>
      </c>
      <c r="K1754">
        <f>D1754*L1754</f>
        <v>8.1661579676971074E-2</v>
      </c>
      <c r="L1754">
        <f>IF(LEFT(B1754,1)="F",_xlfn.IFNA(VLOOKUP(CONCATENATE("F",RIGHT(B:B,5),C:C),'F &amp; N Factors'!C:M,10,FALSE),1),_xlfn.IFNA(VLOOKUP(CONCATENATE("F",RIGHT(B:B,5),C:C),'F &amp; N Factors'!C:M,11,FALSE),1))</f>
        <v>0.81661579676971063</v>
      </c>
      <c r="N1754">
        <f>SUMIFS(K:K,I:I,I:I,J:J,J:J)</f>
        <v>0.99999999999999978</v>
      </c>
      <c r="O1754" t="str">
        <f t="shared" si="83"/>
        <v/>
      </c>
    </row>
    <row r="1755" spans="1:15" x14ac:dyDescent="0.25">
      <c r="A1755">
        <v>980</v>
      </c>
      <c r="B1755" t="s">
        <v>311</v>
      </c>
      <c r="C1755" t="s">
        <v>307</v>
      </c>
      <c r="D1755">
        <v>0.1</v>
      </c>
      <c r="E1755">
        <f t="shared" si="81"/>
        <v>0.99999999999999989</v>
      </c>
      <c r="F1755" t="str">
        <f t="shared" si="82"/>
        <v/>
      </c>
      <c r="H1755">
        <f>A1755</f>
        <v>980</v>
      </c>
      <c r="I1755" t="str">
        <f>CONCATENATE("N",RIGHT(B1755,5))</f>
        <v>N51041</v>
      </c>
      <c r="J1755" t="str">
        <f>C1755</f>
        <v>JB0_7073_0000</v>
      </c>
      <c r="K1755">
        <f>D1755*L1755</f>
        <v>8.1661579676971074E-2</v>
      </c>
      <c r="L1755">
        <f>IF(LEFT(B1755,1)="F",_xlfn.IFNA(VLOOKUP(CONCATENATE("F",RIGHT(B:B,5),C:C),'F &amp; N Factors'!C:M,10,FALSE),1),_xlfn.IFNA(VLOOKUP(CONCATENATE("F",RIGHT(B:B,5),C:C),'F &amp; N Factors'!C:M,11,FALSE),1))</f>
        <v>0.81661579676971063</v>
      </c>
      <c r="N1755">
        <f>SUMIFS(K:K,I:I,I:I,J:J,J:J)</f>
        <v>0.99999999999999978</v>
      </c>
      <c r="O1755" t="str">
        <f t="shared" si="83"/>
        <v/>
      </c>
    </row>
    <row r="1756" spans="1:15" x14ac:dyDescent="0.25">
      <c r="A1756">
        <v>980</v>
      </c>
      <c r="B1756" t="s">
        <v>311</v>
      </c>
      <c r="C1756" t="s">
        <v>308</v>
      </c>
      <c r="D1756">
        <v>0.5</v>
      </c>
      <c r="E1756">
        <f t="shared" si="81"/>
        <v>1</v>
      </c>
      <c r="F1756" t="str">
        <f t="shared" si="82"/>
        <v/>
      </c>
      <c r="H1756">
        <f>A1756</f>
        <v>980</v>
      </c>
      <c r="I1756" t="str">
        <f>CONCATENATE("N",RIGHT(B1756,5))</f>
        <v>N51041</v>
      </c>
      <c r="J1756" t="str">
        <f>C1756</f>
        <v>JB0_7074_0000</v>
      </c>
      <c r="K1756">
        <f>D1756*L1756</f>
        <v>0.5</v>
      </c>
      <c r="L1756">
        <f>IF(LEFT(B1756,1)="F",_xlfn.IFNA(VLOOKUP(CONCATENATE("F",RIGHT(B:B,5),C:C),'F &amp; N Factors'!C:M,10,FALSE),1),_xlfn.IFNA(VLOOKUP(CONCATENATE("F",RIGHT(B:B,5),C:C),'F &amp; N Factors'!C:M,11,FALSE),1))</f>
        <v>1</v>
      </c>
      <c r="N1756">
        <f>SUMIFS(K:K,I:I,I:I,J:J,J:J)</f>
        <v>1</v>
      </c>
      <c r="O1756" t="str">
        <f t="shared" si="83"/>
        <v/>
      </c>
    </row>
    <row r="1757" spans="1:15" x14ac:dyDescent="0.25">
      <c r="A1757">
        <v>981</v>
      </c>
      <c r="B1757" t="s">
        <v>311</v>
      </c>
      <c r="C1757" t="s">
        <v>308</v>
      </c>
      <c r="D1757">
        <v>0.5</v>
      </c>
      <c r="E1757">
        <f t="shared" si="81"/>
        <v>1</v>
      </c>
      <c r="F1757" t="str">
        <f t="shared" si="82"/>
        <v/>
      </c>
      <c r="H1757">
        <f>A1757</f>
        <v>981</v>
      </c>
      <c r="I1757" t="str">
        <f>CONCATENATE("N",RIGHT(B1757,5))</f>
        <v>N51041</v>
      </c>
      <c r="J1757" t="str">
        <f>C1757</f>
        <v>JB0_7074_0000</v>
      </c>
      <c r="K1757">
        <f>D1757*L1757</f>
        <v>0.5</v>
      </c>
      <c r="L1757">
        <f>IF(LEFT(B1757,1)="F",_xlfn.IFNA(VLOOKUP(CONCATENATE("F",RIGHT(B:B,5),C:C),'F &amp; N Factors'!C:M,10,FALSE),1),_xlfn.IFNA(VLOOKUP(CONCATENATE("F",RIGHT(B:B,5),C:C),'F &amp; N Factors'!C:M,11,FALSE),1))</f>
        <v>1</v>
      </c>
      <c r="N1757">
        <f>SUMIFS(K:K,I:I,I:I,J:J,J:J)</f>
        <v>1</v>
      </c>
      <c r="O1757" t="str">
        <f t="shared" si="83"/>
        <v/>
      </c>
    </row>
    <row r="1758" spans="1:15" x14ac:dyDescent="0.25">
      <c r="A1758">
        <v>797</v>
      </c>
      <c r="B1758" t="s">
        <v>311</v>
      </c>
      <c r="C1758" t="s">
        <v>315</v>
      </c>
      <c r="D1758">
        <v>1</v>
      </c>
      <c r="E1758">
        <f t="shared" si="81"/>
        <v>1</v>
      </c>
      <c r="F1758" t="str">
        <f t="shared" si="82"/>
        <v/>
      </c>
      <c r="H1758">
        <f>A1758</f>
        <v>797</v>
      </c>
      <c r="I1758" t="str">
        <f>CONCATENATE("N",RIGHT(B1758,5))</f>
        <v>N51041</v>
      </c>
      <c r="J1758" t="str">
        <f>C1758</f>
        <v>JB0_7076_0000</v>
      </c>
      <c r="K1758">
        <f>D1758*L1758</f>
        <v>1</v>
      </c>
      <c r="L1758">
        <f>IF(LEFT(B1758,1)="F",_xlfn.IFNA(VLOOKUP(CONCATENATE("F",RIGHT(B:B,5),C:C),'F &amp; N Factors'!C:M,10,FALSE),1),_xlfn.IFNA(VLOOKUP(CONCATENATE("F",RIGHT(B:B,5),C:C),'F &amp; N Factors'!C:M,11,FALSE),1))</f>
        <v>1</v>
      </c>
      <c r="N1758">
        <f>SUMIFS(K:K,I:I,I:I,J:J,J:J)</f>
        <v>1</v>
      </c>
      <c r="O1758" t="str">
        <f t="shared" si="83"/>
        <v/>
      </c>
    </row>
    <row r="1759" spans="1:15" x14ac:dyDescent="0.25">
      <c r="A1759">
        <v>790</v>
      </c>
      <c r="B1759" t="s">
        <v>316</v>
      </c>
      <c r="C1759" t="s">
        <v>313</v>
      </c>
      <c r="D1759">
        <v>1</v>
      </c>
      <c r="E1759">
        <f t="shared" si="81"/>
        <v>1</v>
      </c>
      <c r="F1759" t="str">
        <f t="shared" si="82"/>
        <v/>
      </c>
      <c r="H1759">
        <f>A1759</f>
        <v>790</v>
      </c>
      <c r="I1759" t="str">
        <f>CONCATENATE("N",RIGHT(B1759,5))</f>
        <v>N51053</v>
      </c>
      <c r="J1759" t="str">
        <f>C1759</f>
        <v>JA5_7520_0000</v>
      </c>
      <c r="K1759">
        <f>D1759*L1759</f>
        <v>0.99316678997917707</v>
      </c>
      <c r="L1759">
        <f>IF(LEFT(B1759,1)="F",_xlfn.IFNA(VLOOKUP(CONCATENATE("F",RIGHT(B:B,5),C:C),'F &amp; N Factors'!C:M,10,FALSE),1),_xlfn.IFNA(VLOOKUP(CONCATENATE("F",RIGHT(B:B,5),C:C),'F &amp; N Factors'!C:M,11,FALSE),1))</f>
        <v>0.99316678997917707</v>
      </c>
      <c r="N1759">
        <f>SUMIFS(K:K,I:I,I:I,J:J,J:J)</f>
        <v>1</v>
      </c>
      <c r="O1759" t="str">
        <f t="shared" si="83"/>
        <v/>
      </c>
    </row>
    <row r="1760" spans="1:15" x14ac:dyDescent="0.25">
      <c r="A1760">
        <v>2866</v>
      </c>
      <c r="B1760" t="s">
        <v>317</v>
      </c>
      <c r="C1760" t="s">
        <v>318</v>
      </c>
      <c r="D1760">
        <v>0.2</v>
      </c>
      <c r="E1760">
        <f t="shared" si="81"/>
        <v>1</v>
      </c>
      <c r="F1760" t="str">
        <f t="shared" si="82"/>
        <v/>
      </c>
      <c r="H1760">
        <f>A1760</f>
        <v>2866</v>
      </c>
      <c r="I1760" t="str">
        <f>CONCATENATE("N",RIGHT(B1760,5))</f>
        <v>N51057</v>
      </c>
      <c r="J1760" t="str">
        <f>C1760</f>
        <v>RL0_6500_0000</v>
      </c>
      <c r="K1760">
        <f>D1760*L1760</f>
        <v>0.2</v>
      </c>
      <c r="L1760">
        <f>IF(LEFT(B1760,1)="F",_xlfn.IFNA(VLOOKUP(CONCATENATE("F",RIGHT(B:B,5),C:C),'F &amp; N Factors'!C:M,10,FALSE),1),_xlfn.IFNA(VLOOKUP(CONCATENATE("F",RIGHT(B:B,5),C:C),'F &amp; N Factors'!C:M,11,FALSE),1))</f>
        <v>1</v>
      </c>
      <c r="N1760">
        <f>SUMIFS(K:K,I:I,I:I,J:J,J:J)</f>
        <v>1</v>
      </c>
      <c r="O1760" t="str">
        <f t="shared" si="83"/>
        <v/>
      </c>
    </row>
    <row r="1761" spans="1:15" x14ac:dyDescent="0.25">
      <c r="A1761">
        <v>2867</v>
      </c>
      <c r="B1761" t="s">
        <v>317</v>
      </c>
      <c r="C1761" t="s">
        <v>318</v>
      </c>
      <c r="D1761">
        <v>0.2</v>
      </c>
      <c r="E1761">
        <f t="shared" si="81"/>
        <v>1</v>
      </c>
      <c r="F1761" t="str">
        <f t="shared" si="82"/>
        <v/>
      </c>
      <c r="H1761">
        <f>A1761</f>
        <v>2867</v>
      </c>
      <c r="I1761" t="str">
        <f>CONCATENATE("N",RIGHT(B1761,5))</f>
        <v>N51057</v>
      </c>
      <c r="J1761" t="str">
        <f>C1761</f>
        <v>RL0_6500_0000</v>
      </c>
      <c r="K1761">
        <f>D1761*L1761</f>
        <v>0.2</v>
      </c>
      <c r="L1761">
        <f>IF(LEFT(B1761,1)="F",_xlfn.IFNA(VLOOKUP(CONCATENATE("F",RIGHT(B:B,5),C:C),'F &amp; N Factors'!C:M,10,FALSE),1),_xlfn.IFNA(VLOOKUP(CONCATENATE("F",RIGHT(B:B,5),C:C),'F &amp; N Factors'!C:M,11,FALSE),1))</f>
        <v>1</v>
      </c>
      <c r="N1761">
        <f>SUMIFS(K:K,I:I,I:I,J:J,J:J)</f>
        <v>1</v>
      </c>
      <c r="O1761" t="str">
        <f t="shared" si="83"/>
        <v/>
      </c>
    </row>
    <row r="1762" spans="1:15" x14ac:dyDescent="0.25">
      <c r="A1762">
        <v>2868</v>
      </c>
      <c r="B1762" t="s">
        <v>317</v>
      </c>
      <c r="C1762" t="s">
        <v>318</v>
      </c>
      <c r="D1762">
        <v>0.2</v>
      </c>
      <c r="E1762">
        <f t="shared" si="81"/>
        <v>1</v>
      </c>
      <c r="F1762" t="str">
        <f t="shared" si="82"/>
        <v/>
      </c>
      <c r="H1762">
        <f>A1762</f>
        <v>2868</v>
      </c>
      <c r="I1762" t="str">
        <f>CONCATENATE("N",RIGHT(B1762,5))</f>
        <v>N51057</v>
      </c>
      <c r="J1762" t="str">
        <f>C1762</f>
        <v>RL0_6500_0000</v>
      </c>
      <c r="K1762">
        <f>D1762*L1762</f>
        <v>0.2</v>
      </c>
      <c r="L1762">
        <f>IF(LEFT(B1762,1)="F",_xlfn.IFNA(VLOOKUP(CONCATENATE("F",RIGHT(B:B,5),C:C),'F &amp; N Factors'!C:M,10,FALSE),1),_xlfn.IFNA(VLOOKUP(CONCATENATE("F",RIGHT(B:B,5),C:C),'F &amp; N Factors'!C:M,11,FALSE),1))</f>
        <v>1</v>
      </c>
      <c r="N1762">
        <f>SUMIFS(K:K,I:I,I:I,J:J,J:J)</f>
        <v>1</v>
      </c>
      <c r="O1762" t="str">
        <f t="shared" si="83"/>
        <v/>
      </c>
    </row>
    <row r="1763" spans="1:15" x14ac:dyDescent="0.25">
      <c r="A1763">
        <v>2869</v>
      </c>
      <c r="B1763" t="s">
        <v>317</v>
      </c>
      <c r="C1763" t="s">
        <v>318</v>
      </c>
      <c r="D1763">
        <v>0.2</v>
      </c>
      <c r="E1763">
        <f t="shared" si="81"/>
        <v>1</v>
      </c>
      <c r="F1763" t="str">
        <f t="shared" si="82"/>
        <v/>
      </c>
      <c r="H1763">
        <f>A1763</f>
        <v>2869</v>
      </c>
      <c r="I1763" t="str">
        <f>CONCATENATE("N",RIGHT(B1763,5))</f>
        <v>N51057</v>
      </c>
      <c r="J1763" t="str">
        <f>C1763</f>
        <v>RL0_6500_0000</v>
      </c>
      <c r="K1763">
        <f>D1763*L1763</f>
        <v>0.2</v>
      </c>
      <c r="L1763">
        <f>IF(LEFT(B1763,1)="F",_xlfn.IFNA(VLOOKUP(CONCATENATE("F",RIGHT(B:B,5),C:C),'F &amp; N Factors'!C:M,10,FALSE),1),_xlfn.IFNA(VLOOKUP(CONCATENATE("F",RIGHT(B:B,5),C:C),'F &amp; N Factors'!C:M,11,FALSE),1))</f>
        <v>1</v>
      </c>
      <c r="N1763">
        <f>SUMIFS(K:K,I:I,I:I,J:J,J:J)</f>
        <v>1</v>
      </c>
      <c r="O1763" t="str">
        <f t="shared" si="83"/>
        <v/>
      </c>
    </row>
    <row r="1764" spans="1:15" x14ac:dyDescent="0.25">
      <c r="A1764">
        <v>2870</v>
      </c>
      <c r="B1764" t="s">
        <v>317</v>
      </c>
      <c r="C1764" t="s">
        <v>318</v>
      </c>
      <c r="D1764">
        <v>0.2</v>
      </c>
      <c r="E1764">
        <f t="shared" si="81"/>
        <v>1</v>
      </c>
      <c r="F1764" t="str">
        <f t="shared" si="82"/>
        <v/>
      </c>
      <c r="H1764">
        <f>A1764</f>
        <v>2870</v>
      </c>
      <c r="I1764" t="str">
        <f>CONCATENATE("N",RIGHT(B1764,5))</f>
        <v>N51057</v>
      </c>
      <c r="J1764" t="str">
        <f>C1764</f>
        <v>RL0_6500_0000</v>
      </c>
      <c r="K1764">
        <f>D1764*L1764</f>
        <v>0.2</v>
      </c>
      <c r="L1764">
        <f>IF(LEFT(B1764,1)="F",_xlfn.IFNA(VLOOKUP(CONCATENATE("F",RIGHT(B:B,5),C:C),'F &amp; N Factors'!C:M,10,FALSE),1),_xlfn.IFNA(VLOOKUP(CONCATENATE("F",RIGHT(B:B,5),C:C),'F &amp; N Factors'!C:M,11,FALSE),1))</f>
        <v>1</v>
      </c>
      <c r="N1764">
        <f>SUMIFS(K:K,I:I,I:I,J:J,J:J)</f>
        <v>1</v>
      </c>
      <c r="O1764" t="str">
        <f t="shared" si="83"/>
        <v/>
      </c>
    </row>
    <row r="1765" spans="1:15" x14ac:dyDescent="0.25">
      <c r="A1765">
        <v>2865</v>
      </c>
      <c r="B1765" t="s">
        <v>317</v>
      </c>
      <c r="C1765" t="s">
        <v>319</v>
      </c>
      <c r="D1765">
        <v>0.25</v>
      </c>
      <c r="E1765">
        <f t="shared" si="81"/>
        <v>1</v>
      </c>
      <c r="F1765" t="str">
        <f t="shared" si="82"/>
        <v/>
      </c>
      <c r="H1765">
        <f>A1765</f>
        <v>2865</v>
      </c>
      <c r="I1765" t="str">
        <f>CONCATENATE("N",RIGHT(B1765,5))</f>
        <v>N51057</v>
      </c>
      <c r="J1765" t="str">
        <f>C1765</f>
        <v>RL0_6501_0000</v>
      </c>
      <c r="K1765">
        <f>D1765*L1765</f>
        <v>0.25</v>
      </c>
      <c r="L1765">
        <f>IF(LEFT(B1765,1)="F",_xlfn.IFNA(VLOOKUP(CONCATENATE("F",RIGHT(B:B,5),C:C),'F &amp; N Factors'!C:M,10,FALSE),1),_xlfn.IFNA(VLOOKUP(CONCATENATE("F",RIGHT(B:B,5),C:C),'F &amp; N Factors'!C:M,11,FALSE),1))</f>
        <v>1</v>
      </c>
      <c r="N1765">
        <f>SUMIFS(K:K,I:I,I:I,J:J,J:J)</f>
        <v>1</v>
      </c>
      <c r="O1765" t="str">
        <f t="shared" si="83"/>
        <v/>
      </c>
    </row>
    <row r="1766" spans="1:15" x14ac:dyDescent="0.25">
      <c r="A1766">
        <v>2866</v>
      </c>
      <c r="B1766" t="s">
        <v>317</v>
      </c>
      <c r="C1766" t="s">
        <v>319</v>
      </c>
      <c r="D1766">
        <v>0.25</v>
      </c>
      <c r="E1766">
        <f t="shared" si="81"/>
        <v>1</v>
      </c>
      <c r="F1766" t="str">
        <f t="shared" si="82"/>
        <v/>
      </c>
      <c r="H1766">
        <f>A1766</f>
        <v>2866</v>
      </c>
      <c r="I1766" t="str">
        <f>CONCATENATE("N",RIGHT(B1766,5))</f>
        <v>N51057</v>
      </c>
      <c r="J1766" t="str">
        <f>C1766</f>
        <v>RL0_6501_0000</v>
      </c>
      <c r="K1766">
        <f>D1766*L1766</f>
        <v>0.25</v>
      </c>
      <c r="L1766">
        <f>IF(LEFT(B1766,1)="F",_xlfn.IFNA(VLOOKUP(CONCATENATE("F",RIGHT(B:B,5),C:C),'F &amp; N Factors'!C:M,10,FALSE),1),_xlfn.IFNA(VLOOKUP(CONCATENATE("F",RIGHT(B:B,5),C:C),'F &amp; N Factors'!C:M,11,FALSE),1))</f>
        <v>1</v>
      </c>
      <c r="N1766">
        <f>SUMIFS(K:K,I:I,I:I,J:J,J:J)</f>
        <v>1</v>
      </c>
      <c r="O1766" t="str">
        <f t="shared" si="83"/>
        <v/>
      </c>
    </row>
    <row r="1767" spans="1:15" x14ac:dyDescent="0.25">
      <c r="A1767">
        <v>2948</v>
      </c>
      <c r="B1767" t="s">
        <v>317</v>
      </c>
      <c r="C1767" t="s">
        <v>319</v>
      </c>
      <c r="D1767">
        <v>0.25</v>
      </c>
      <c r="E1767">
        <f t="shared" si="81"/>
        <v>1</v>
      </c>
      <c r="F1767" t="str">
        <f t="shared" si="82"/>
        <v/>
      </c>
      <c r="H1767">
        <f>A1767</f>
        <v>2948</v>
      </c>
      <c r="I1767" t="str">
        <f>CONCATENATE("N",RIGHT(B1767,5))</f>
        <v>N51057</v>
      </c>
      <c r="J1767" t="str">
        <f>C1767</f>
        <v>RL0_6501_0000</v>
      </c>
      <c r="K1767">
        <f>D1767*L1767</f>
        <v>0.25</v>
      </c>
      <c r="L1767">
        <f>IF(LEFT(B1767,1)="F",_xlfn.IFNA(VLOOKUP(CONCATENATE("F",RIGHT(B:B,5),C:C),'F &amp; N Factors'!C:M,10,FALSE),1),_xlfn.IFNA(VLOOKUP(CONCATENATE("F",RIGHT(B:B,5),C:C),'F &amp; N Factors'!C:M,11,FALSE),1))</f>
        <v>1</v>
      </c>
      <c r="N1767">
        <f>SUMIFS(K:K,I:I,I:I,J:J,J:J)</f>
        <v>1</v>
      </c>
      <c r="O1767" t="str">
        <f t="shared" si="83"/>
        <v/>
      </c>
    </row>
    <row r="1768" spans="1:15" x14ac:dyDescent="0.25">
      <c r="A1768">
        <v>2949</v>
      </c>
      <c r="B1768" t="s">
        <v>317</v>
      </c>
      <c r="C1768" t="s">
        <v>319</v>
      </c>
      <c r="D1768">
        <v>0.25</v>
      </c>
      <c r="E1768">
        <f t="shared" si="81"/>
        <v>1</v>
      </c>
      <c r="F1768" t="str">
        <f t="shared" si="82"/>
        <v/>
      </c>
      <c r="H1768">
        <f>A1768</f>
        <v>2949</v>
      </c>
      <c r="I1768" t="str">
        <f>CONCATENATE("N",RIGHT(B1768,5))</f>
        <v>N51057</v>
      </c>
      <c r="J1768" t="str">
        <f>C1768</f>
        <v>RL0_6501_0000</v>
      </c>
      <c r="K1768">
        <f>D1768*L1768</f>
        <v>0.25</v>
      </c>
      <c r="L1768">
        <f>IF(LEFT(B1768,1)="F",_xlfn.IFNA(VLOOKUP(CONCATENATE("F",RIGHT(B:B,5),C:C),'F &amp; N Factors'!C:M,10,FALSE),1),_xlfn.IFNA(VLOOKUP(CONCATENATE("F",RIGHT(B:B,5),C:C),'F &amp; N Factors'!C:M,11,FALSE),1))</f>
        <v>1</v>
      </c>
      <c r="N1768">
        <f>SUMIFS(K:K,I:I,I:I,J:J,J:J)</f>
        <v>1</v>
      </c>
      <c r="O1768" t="str">
        <f t="shared" si="83"/>
        <v/>
      </c>
    </row>
    <row r="1769" spans="1:15" x14ac:dyDescent="0.25">
      <c r="A1769">
        <v>3293</v>
      </c>
      <c r="B1769" t="s">
        <v>317</v>
      </c>
      <c r="C1769" t="s">
        <v>304</v>
      </c>
      <c r="D1769">
        <v>0.16666666699999999</v>
      </c>
      <c r="E1769">
        <f t="shared" si="81"/>
        <v>1.0000000019999999</v>
      </c>
      <c r="F1769" t="str">
        <f t="shared" si="82"/>
        <v/>
      </c>
      <c r="H1769">
        <f>A1769</f>
        <v>3293</v>
      </c>
      <c r="I1769" t="str">
        <f>CONCATENATE("N",RIGHT(B1769,5))</f>
        <v>N51057</v>
      </c>
      <c r="J1769" t="str">
        <f>C1769</f>
        <v>RL5_6070_0000</v>
      </c>
      <c r="K1769">
        <f>D1769*L1769</f>
        <v>0.1656803948717932</v>
      </c>
      <c r="L1769">
        <f>IF(LEFT(B1769,1)="F",_xlfn.IFNA(VLOOKUP(CONCATENATE("F",RIGHT(B:B,5),C:C),'F &amp; N Factors'!C:M,10,FALSE),1),_xlfn.IFNA(VLOOKUP(CONCATENATE("F",RIGHT(B:B,5),C:C),'F &amp; N Factors'!C:M,11,FALSE),1))</f>
        <v>0.99408236724259447</v>
      </c>
      <c r="N1769">
        <f>SUMIFS(K:K,I:I,I:I,J:J,J:J)</f>
        <v>1.0000000019999999</v>
      </c>
      <c r="O1769" t="str">
        <f t="shared" si="83"/>
        <v/>
      </c>
    </row>
    <row r="1770" spans="1:15" x14ac:dyDescent="0.25">
      <c r="A1770">
        <v>3294</v>
      </c>
      <c r="B1770" t="s">
        <v>317</v>
      </c>
      <c r="C1770" t="s">
        <v>304</v>
      </c>
      <c r="D1770">
        <v>0.16666666699999999</v>
      </c>
      <c r="E1770">
        <f t="shared" si="81"/>
        <v>1.0000000019999999</v>
      </c>
      <c r="F1770" t="str">
        <f t="shared" si="82"/>
        <v/>
      </c>
      <c r="H1770">
        <f>A1770</f>
        <v>3294</v>
      </c>
      <c r="I1770" t="str">
        <f>CONCATENATE("N",RIGHT(B1770,5))</f>
        <v>N51057</v>
      </c>
      <c r="J1770" t="str">
        <f>C1770</f>
        <v>RL5_6070_0000</v>
      </c>
      <c r="K1770">
        <f>D1770*L1770</f>
        <v>0.1656803948717932</v>
      </c>
      <c r="L1770">
        <f>IF(LEFT(B1770,1)="F",_xlfn.IFNA(VLOOKUP(CONCATENATE("F",RIGHT(B:B,5),C:C),'F &amp; N Factors'!C:M,10,FALSE),1),_xlfn.IFNA(VLOOKUP(CONCATENATE("F",RIGHT(B:B,5),C:C),'F &amp; N Factors'!C:M,11,FALSE),1))</f>
        <v>0.99408236724259447</v>
      </c>
      <c r="N1770">
        <f>SUMIFS(K:K,I:I,I:I,J:J,J:J)</f>
        <v>1.0000000019999999</v>
      </c>
      <c r="O1770" t="str">
        <f t="shared" si="83"/>
        <v/>
      </c>
    </row>
    <row r="1771" spans="1:15" x14ac:dyDescent="0.25">
      <c r="A1771">
        <v>3295</v>
      </c>
      <c r="B1771" t="s">
        <v>317</v>
      </c>
      <c r="C1771" t="s">
        <v>304</v>
      </c>
      <c r="D1771">
        <v>0.16666666699999999</v>
      </c>
      <c r="E1771">
        <f t="shared" si="81"/>
        <v>1.0000000019999999</v>
      </c>
      <c r="F1771" t="str">
        <f t="shared" si="82"/>
        <v/>
      </c>
      <c r="H1771">
        <f>A1771</f>
        <v>3295</v>
      </c>
      <c r="I1771" t="str">
        <f>CONCATENATE("N",RIGHT(B1771,5))</f>
        <v>N51057</v>
      </c>
      <c r="J1771" t="str">
        <f>C1771</f>
        <v>RL5_6070_0000</v>
      </c>
      <c r="K1771">
        <f>D1771*L1771</f>
        <v>0.1656803948717932</v>
      </c>
      <c r="L1771">
        <f>IF(LEFT(B1771,1)="F",_xlfn.IFNA(VLOOKUP(CONCATENATE("F",RIGHT(B:B,5),C:C),'F &amp; N Factors'!C:M,10,FALSE),1),_xlfn.IFNA(VLOOKUP(CONCATENATE("F",RIGHT(B:B,5),C:C),'F &amp; N Factors'!C:M,11,FALSE),1))</f>
        <v>0.99408236724259447</v>
      </c>
      <c r="N1771">
        <f>SUMIFS(K:K,I:I,I:I,J:J,J:J)</f>
        <v>1.0000000019999999</v>
      </c>
      <c r="O1771" t="str">
        <f t="shared" si="83"/>
        <v/>
      </c>
    </row>
    <row r="1772" spans="1:15" x14ac:dyDescent="0.25">
      <c r="A1772">
        <v>3296</v>
      </c>
      <c r="B1772" t="s">
        <v>317</v>
      </c>
      <c r="C1772" t="s">
        <v>304</v>
      </c>
      <c r="D1772">
        <v>0.16666666699999999</v>
      </c>
      <c r="E1772">
        <f t="shared" si="81"/>
        <v>1.0000000019999999</v>
      </c>
      <c r="F1772" t="str">
        <f t="shared" si="82"/>
        <v/>
      </c>
      <c r="H1772">
        <f>A1772</f>
        <v>3296</v>
      </c>
      <c r="I1772" t="str">
        <f>CONCATENATE("N",RIGHT(B1772,5))</f>
        <v>N51057</v>
      </c>
      <c r="J1772" t="str">
        <f>C1772</f>
        <v>RL5_6070_0000</v>
      </c>
      <c r="K1772">
        <f>D1772*L1772</f>
        <v>0.1656803948717932</v>
      </c>
      <c r="L1772">
        <f>IF(LEFT(B1772,1)="F",_xlfn.IFNA(VLOOKUP(CONCATENATE("F",RIGHT(B:B,5),C:C),'F &amp; N Factors'!C:M,10,FALSE),1),_xlfn.IFNA(VLOOKUP(CONCATENATE("F",RIGHT(B:B,5),C:C),'F &amp; N Factors'!C:M,11,FALSE),1))</f>
        <v>0.99408236724259447</v>
      </c>
      <c r="N1772">
        <f>SUMIFS(K:K,I:I,I:I,J:J,J:J)</f>
        <v>1.0000000019999999</v>
      </c>
      <c r="O1772" t="str">
        <f t="shared" si="83"/>
        <v/>
      </c>
    </row>
    <row r="1773" spans="1:15" x14ac:dyDescent="0.25">
      <c r="A1773">
        <v>3297</v>
      </c>
      <c r="B1773" t="s">
        <v>317</v>
      </c>
      <c r="C1773" t="s">
        <v>304</v>
      </c>
      <c r="D1773">
        <v>0.16666666699999999</v>
      </c>
      <c r="E1773">
        <f t="shared" si="81"/>
        <v>1.0000000019999999</v>
      </c>
      <c r="F1773" t="str">
        <f t="shared" si="82"/>
        <v/>
      </c>
      <c r="H1773">
        <f>A1773</f>
        <v>3297</v>
      </c>
      <c r="I1773" t="str">
        <f>CONCATENATE("N",RIGHT(B1773,5))</f>
        <v>N51057</v>
      </c>
      <c r="J1773" t="str">
        <f>C1773</f>
        <v>RL5_6070_0000</v>
      </c>
      <c r="K1773">
        <f>D1773*L1773</f>
        <v>0.1656803948717932</v>
      </c>
      <c r="L1773">
        <f>IF(LEFT(B1773,1)="F",_xlfn.IFNA(VLOOKUP(CONCATENATE("F",RIGHT(B:B,5),C:C),'F &amp; N Factors'!C:M,10,FALSE),1),_xlfn.IFNA(VLOOKUP(CONCATENATE("F",RIGHT(B:B,5),C:C),'F &amp; N Factors'!C:M,11,FALSE),1))</f>
        <v>0.99408236724259447</v>
      </c>
      <c r="N1773">
        <f>SUMIFS(K:K,I:I,I:I,J:J,J:J)</f>
        <v>1.0000000019999999</v>
      </c>
      <c r="O1773" t="str">
        <f t="shared" si="83"/>
        <v/>
      </c>
    </row>
    <row r="1774" spans="1:15" x14ac:dyDescent="0.25">
      <c r="A1774">
        <v>3298</v>
      </c>
      <c r="B1774" t="s">
        <v>317</v>
      </c>
      <c r="C1774" t="s">
        <v>304</v>
      </c>
      <c r="D1774">
        <v>0.16666666699999999</v>
      </c>
      <c r="E1774">
        <f t="shared" si="81"/>
        <v>1.0000000019999999</v>
      </c>
      <c r="F1774" t="str">
        <f t="shared" si="82"/>
        <v/>
      </c>
      <c r="H1774">
        <f>A1774</f>
        <v>3298</v>
      </c>
      <c r="I1774" t="str">
        <f>CONCATENATE("N",RIGHT(B1774,5))</f>
        <v>N51057</v>
      </c>
      <c r="J1774" t="str">
        <f>C1774</f>
        <v>RL5_6070_0000</v>
      </c>
      <c r="K1774">
        <f>D1774*L1774</f>
        <v>0.1656803948717932</v>
      </c>
      <c r="L1774">
        <f>IF(LEFT(B1774,1)="F",_xlfn.IFNA(VLOOKUP(CONCATENATE("F",RIGHT(B:B,5),C:C),'F &amp; N Factors'!C:M,10,FALSE),1),_xlfn.IFNA(VLOOKUP(CONCATENATE("F",RIGHT(B:B,5),C:C),'F &amp; N Factors'!C:M,11,FALSE),1))</f>
        <v>0.99408236724259447</v>
      </c>
      <c r="N1774">
        <f>SUMIFS(K:K,I:I,I:I,J:J,J:J)</f>
        <v>1.0000000019999999</v>
      </c>
      <c r="O1774" t="str">
        <f t="shared" si="83"/>
        <v/>
      </c>
    </row>
    <row r="1775" spans="1:15" x14ac:dyDescent="0.25">
      <c r="A1775">
        <v>3111</v>
      </c>
      <c r="B1775" t="s">
        <v>317</v>
      </c>
      <c r="C1775" t="s">
        <v>320</v>
      </c>
      <c r="D1775">
        <v>0.14285714299999999</v>
      </c>
      <c r="E1775">
        <f t="shared" si="81"/>
        <v>1.0000000009999999</v>
      </c>
      <c r="F1775" t="str">
        <f t="shared" si="82"/>
        <v/>
      </c>
      <c r="H1775">
        <f>A1775</f>
        <v>3111</v>
      </c>
      <c r="I1775" t="str">
        <f>CONCATENATE("N",RIGHT(B1775,5))</f>
        <v>N51057</v>
      </c>
      <c r="J1775" t="str">
        <f>C1775</f>
        <v>RL5_6071_0000</v>
      </c>
      <c r="K1775">
        <f>D1775*L1775</f>
        <v>0.14285714299999999</v>
      </c>
      <c r="L1775">
        <f>IF(LEFT(B1775,1)="F",_xlfn.IFNA(VLOOKUP(CONCATENATE("F",RIGHT(B:B,5),C:C),'F &amp; N Factors'!C:M,10,FALSE),1),_xlfn.IFNA(VLOOKUP(CONCATENATE("F",RIGHT(B:B,5),C:C),'F &amp; N Factors'!C:M,11,FALSE),1))</f>
        <v>1</v>
      </c>
      <c r="N1775">
        <f>SUMIFS(K:K,I:I,I:I,J:J,J:J)</f>
        <v>1.0000000009999999</v>
      </c>
      <c r="O1775" t="str">
        <f t="shared" si="83"/>
        <v/>
      </c>
    </row>
    <row r="1776" spans="1:15" x14ac:dyDescent="0.25">
      <c r="A1776">
        <v>3112</v>
      </c>
      <c r="B1776" t="s">
        <v>317</v>
      </c>
      <c r="C1776" t="s">
        <v>320</v>
      </c>
      <c r="D1776">
        <v>0.14285714299999999</v>
      </c>
      <c r="E1776">
        <f t="shared" si="81"/>
        <v>1.0000000009999999</v>
      </c>
      <c r="F1776" t="str">
        <f t="shared" si="82"/>
        <v/>
      </c>
      <c r="H1776">
        <f>A1776</f>
        <v>3112</v>
      </c>
      <c r="I1776" t="str">
        <f>CONCATENATE("N",RIGHT(B1776,5))</f>
        <v>N51057</v>
      </c>
      <c r="J1776" t="str">
        <f>C1776</f>
        <v>RL5_6071_0000</v>
      </c>
      <c r="K1776">
        <f>D1776*L1776</f>
        <v>0.14285714299999999</v>
      </c>
      <c r="L1776">
        <f>IF(LEFT(B1776,1)="F",_xlfn.IFNA(VLOOKUP(CONCATENATE("F",RIGHT(B:B,5),C:C),'F &amp; N Factors'!C:M,10,FALSE),1),_xlfn.IFNA(VLOOKUP(CONCATENATE("F",RIGHT(B:B,5),C:C),'F &amp; N Factors'!C:M,11,FALSE),1))</f>
        <v>1</v>
      </c>
      <c r="N1776">
        <f>SUMIFS(K:K,I:I,I:I,J:J,J:J)</f>
        <v>1.0000000009999999</v>
      </c>
      <c r="O1776" t="str">
        <f t="shared" si="83"/>
        <v/>
      </c>
    </row>
    <row r="1777" spans="1:15" x14ac:dyDescent="0.25">
      <c r="A1777">
        <v>3199</v>
      </c>
      <c r="B1777" t="s">
        <v>317</v>
      </c>
      <c r="C1777" t="s">
        <v>320</v>
      </c>
      <c r="D1777">
        <v>0.14285714299999999</v>
      </c>
      <c r="E1777">
        <f t="shared" si="81"/>
        <v>1.0000000009999999</v>
      </c>
      <c r="F1777" t="str">
        <f t="shared" si="82"/>
        <v/>
      </c>
      <c r="H1777">
        <f>A1777</f>
        <v>3199</v>
      </c>
      <c r="I1777" t="str">
        <f>CONCATENATE("N",RIGHT(B1777,5))</f>
        <v>N51057</v>
      </c>
      <c r="J1777" t="str">
        <f>C1777</f>
        <v>RL5_6071_0000</v>
      </c>
      <c r="K1777">
        <f>D1777*L1777</f>
        <v>0.14285714299999999</v>
      </c>
      <c r="L1777">
        <f>IF(LEFT(B1777,1)="F",_xlfn.IFNA(VLOOKUP(CONCATENATE("F",RIGHT(B:B,5),C:C),'F &amp; N Factors'!C:M,10,FALSE),1),_xlfn.IFNA(VLOOKUP(CONCATENATE("F",RIGHT(B:B,5),C:C),'F &amp; N Factors'!C:M,11,FALSE),1))</f>
        <v>1</v>
      </c>
      <c r="N1777">
        <f>SUMIFS(K:K,I:I,I:I,J:J,J:J)</f>
        <v>1.0000000009999999</v>
      </c>
      <c r="O1777" t="str">
        <f t="shared" si="83"/>
        <v/>
      </c>
    </row>
    <row r="1778" spans="1:15" x14ac:dyDescent="0.25">
      <c r="A1778">
        <v>3299</v>
      </c>
      <c r="B1778" t="s">
        <v>317</v>
      </c>
      <c r="C1778" t="s">
        <v>320</v>
      </c>
      <c r="D1778">
        <v>0.14285714299999999</v>
      </c>
      <c r="E1778">
        <f t="shared" si="81"/>
        <v>1.0000000009999999</v>
      </c>
      <c r="F1778" t="str">
        <f t="shared" si="82"/>
        <v/>
      </c>
      <c r="H1778">
        <f>A1778</f>
        <v>3299</v>
      </c>
      <c r="I1778" t="str">
        <f>CONCATENATE("N",RIGHT(B1778,5))</f>
        <v>N51057</v>
      </c>
      <c r="J1778" t="str">
        <f>C1778</f>
        <v>RL5_6071_0000</v>
      </c>
      <c r="K1778">
        <f>D1778*L1778</f>
        <v>0.14285714299999999</v>
      </c>
      <c r="L1778">
        <f>IF(LEFT(B1778,1)="F",_xlfn.IFNA(VLOOKUP(CONCATENATE("F",RIGHT(B:B,5),C:C),'F &amp; N Factors'!C:M,10,FALSE),1),_xlfn.IFNA(VLOOKUP(CONCATENATE("F",RIGHT(B:B,5),C:C),'F &amp; N Factors'!C:M,11,FALSE),1))</f>
        <v>1</v>
      </c>
      <c r="N1778">
        <f>SUMIFS(K:K,I:I,I:I,J:J,J:J)</f>
        <v>1.0000000009999999</v>
      </c>
      <c r="O1778" t="str">
        <f t="shared" si="83"/>
        <v/>
      </c>
    </row>
    <row r="1779" spans="1:15" x14ac:dyDescent="0.25">
      <c r="A1779">
        <v>3300</v>
      </c>
      <c r="B1779" t="s">
        <v>317</v>
      </c>
      <c r="C1779" t="s">
        <v>320</v>
      </c>
      <c r="D1779">
        <v>0.14285714299999999</v>
      </c>
      <c r="E1779">
        <f t="shared" si="81"/>
        <v>1.0000000009999999</v>
      </c>
      <c r="F1779" t="str">
        <f t="shared" si="82"/>
        <v/>
      </c>
      <c r="H1779">
        <f>A1779</f>
        <v>3300</v>
      </c>
      <c r="I1779" t="str">
        <f>CONCATENATE("N",RIGHT(B1779,5))</f>
        <v>N51057</v>
      </c>
      <c r="J1779" t="str">
        <f>C1779</f>
        <v>RL5_6071_0000</v>
      </c>
      <c r="K1779">
        <f>D1779*L1779</f>
        <v>0.14285714299999999</v>
      </c>
      <c r="L1779">
        <f>IF(LEFT(B1779,1)="F",_xlfn.IFNA(VLOOKUP(CONCATENATE("F",RIGHT(B:B,5),C:C),'F &amp; N Factors'!C:M,10,FALSE),1),_xlfn.IFNA(VLOOKUP(CONCATENATE("F",RIGHT(B:B,5),C:C),'F &amp; N Factors'!C:M,11,FALSE),1))</f>
        <v>1</v>
      </c>
      <c r="N1779">
        <f>SUMIFS(K:K,I:I,I:I,J:J,J:J)</f>
        <v>1.0000000009999999</v>
      </c>
      <c r="O1779" t="str">
        <f t="shared" si="83"/>
        <v/>
      </c>
    </row>
    <row r="1780" spans="1:15" x14ac:dyDescent="0.25">
      <c r="A1780">
        <v>3301</v>
      </c>
      <c r="B1780" t="s">
        <v>317</v>
      </c>
      <c r="C1780" t="s">
        <v>320</v>
      </c>
      <c r="D1780">
        <v>0.14285714299999999</v>
      </c>
      <c r="E1780">
        <f t="shared" si="81"/>
        <v>1.0000000009999999</v>
      </c>
      <c r="F1780" t="str">
        <f t="shared" si="82"/>
        <v/>
      </c>
      <c r="H1780">
        <f>A1780</f>
        <v>3301</v>
      </c>
      <c r="I1780" t="str">
        <f>CONCATENATE("N",RIGHT(B1780,5))</f>
        <v>N51057</v>
      </c>
      <c r="J1780" t="str">
        <f>C1780</f>
        <v>RL5_6071_0000</v>
      </c>
      <c r="K1780">
        <f>D1780*L1780</f>
        <v>0.14285714299999999</v>
      </c>
      <c r="L1780">
        <f>IF(LEFT(B1780,1)="F",_xlfn.IFNA(VLOOKUP(CONCATENATE("F",RIGHT(B:B,5),C:C),'F &amp; N Factors'!C:M,10,FALSE),1),_xlfn.IFNA(VLOOKUP(CONCATENATE("F",RIGHT(B:B,5),C:C),'F &amp; N Factors'!C:M,11,FALSE),1))</f>
        <v>1</v>
      </c>
      <c r="N1780">
        <f>SUMIFS(K:K,I:I,I:I,J:J,J:J)</f>
        <v>1.0000000009999999</v>
      </c>
      <c r="O1780" t="str">
        <f t="shared" si="83"/>
        <v/>
      </c>
    </row>
    <row r="1781" spans="1:15" x14ac:dyDescent="0.25">
      <c r="A1781">
        <v>3302</v>
      </c>
      <c r="B1781" t="s">
        <v>317</v>
      </c>
      <c r="C1781" t="s">
        <v>320</v>
      </c>
      <c r="D1781">
        <v>0.14285714299999999</v>
      </c>
      <c r="E1781">
        <f t="shared" si="81"/>
        <v>1.0000000009999999</v>
      </c>
      <c r="F1781" t="str">
        <f t="shared" si="82"/>
        <v/>
      </c>
      <c r="H1781">
        <f>A1781</f>
        <v>3302</v>
      </c>
      <c r="I1781" t="str">
        <f>CONCATENATE("N",RIGHT(B1781,5))</f>
        <v>N51057</v>
      </c>
      <c r="J1781" t="str">
        <f>C1781</f>
        <v>RL5_6071_0000</v>
      </c>
      <c r="K1781">
        <f>D1781*L1781</f>
        <v>0.14285714299999999</v>
      </c>
      <c r="L1781">
        <f>IF(LEFT(B1781,1)="F",_xlfn.IFNA(VLOOKUP(CONCATENATE("F",RIGHT(B:B,5),C:C),'F &amp; N Factors'!C:M,10,FALSE),1),_xlfn.IFNA(VLOOKUP(CONCATENATE("F",RIGHT(B:B,5),C:C),'F &amp; N Factors'!C:M,11,FALSE),1))</f>
        <v>1</v>
      </c>
      <c r="N1781">
        <f>SUMIFS(K:K,I:I,I:I,J:J,J:J)</f>
        <v>1.0000000009999999</v>
      </c>
      <c r="O1781" t="str">
        <f t="shared" si="83"/>
        <v/>
      </c>
    </row>
    <row r="1782" spans="1:15" x14ac:dyDescent="0.25">
      <c r="A1782">
        <v>3025</v>
      </c>
      <c r="B1782" t="s">
        <v>317</v>
      </c>
      <c r="C1782" t="s">
        <v>321</v>
      </c>
      <c r="D1782">
        <v>0.5</v>
      </c>
      <c r="E1782">
        <f t="shared" si="81"/>
        <v>1</v>
      </c>
      <c r="F1782" t="str">
        <f t="shared" si="82"/>
        <v/>
      </c>
      <c r="H1782">
        <f>A1782</f>
        <v>3025</v>
      </c>
      <c r="I1782" t="str">
        <f>CONCATENATE("N",RIGHT(B1782,5))</f>
        <v>N51057</v>
      </c>
      <c r="J1782" t="str">
        <f>C1782</f>
        <v>RL5_6072_0000</v>
      </c>
      <c r="K1782">
        <f>D1782*L1782</f>
        <v>0.5</v>
      </c>
      <c r="L1782">
        <f>IF(LEFT(B1782,1)="F",_xlfn.IFNA(VLOOKUP(CONCATENATE("F",RIGHT(B:B,5),C:C),'F &amp; N Factors'!C:M,10,FALSE),1),_xlfn.IFNA(VLOOKUP(CONCATENATE("F",RIGHT(B:B,5),C:C),'F &amp; N Factors'!C:M,11,FALSE),1))</f>
        <v>1</v>
      </c>
      <c r="N1782">
        <f>SUMIFS(K:K,I:I,I:I,J:J,J:J)</f>
        <v>1</v>
      </c>
      <c r="O1782" t="str">
        <f t="shared" si="83"/>
        <v/>
      </c>
    </row>
    <row r="1783" spans="1:15" x14ac:dyDescent="0.25">
      <c r="A1783">
        <v>3114</v>
      </c>
      <c r="B1783" t="s">
        <v>317</v>
      </c>
      <c r="C1783" t="s">
        <v>321</v>
      </c>
      <c r="D1783">
        <v>0.5</v>
      </c>
      <c r="E1783">
        <f t="shared" si="81"/>
        <v>1</v>
      </c>
      <c r="F1783" t="str">
        <f t="shared" si="82"/>
        <v/>
      </c>
      <c r="H1783">
        <f>A1783</f>
        <v>3114</v>
      </c>
      <c r="I1783" t="str">
        <f>CONCATENATE("N",RIGHT(B1783,5))</f>
        <v>N51057</v>
      </c>
      <c r="J1783" t="str">
        <f>C1783</f>
        <v>RL5_6072_0000</v>
      </c>
      <c r="K1783">
        <f>D1783*L1783</f>
        <v>0.5</v>
      </c>
      <c r="L1783">
        <f>IF(LEFT(B1783,1)="F",_xlfn.IFNA(VLOOKUP(CONCATENATE("F",RIGHT(B:B,5),C:C),'F &amp; N Factors'!C:M,10,FALSE),1),_xlfn.IFNA(VLOOKUP(CONCATENATE("F",RIGHT(B:B,5),C:C),'F &amp; N Factors'!C:M,11,FALSE),1))</f>
        <v>1</v>
      </c>
      <c r="N1783">
        <f>SUMIFS(K:K,I:I,I:I,J:J,J:J)</f>
        <v>1</v>
      </c>
      <c r="O1783" t="str">
        <f t="shared" si="83"/>
        <v/>
      </c>
    </row>
    <row r="1784" spans="1:15" x14ac:dyDescent="0.25">
      <c r="A1784">
        <v>2945</v>
      </c>
      <c r="B1784" t="s">
        <v>317</v>
      </c>
      <c r="C1784" t="s">
        <v>322</v>
      </c>
      <c r="D1784">
        <v>1</v>
      </c>
      <c r="E1784">
        <f t="shared" si="81"/>
        <v>1</v>
      </c>
      <c r="F1784" t="str">
        <f t="shared" si="82"/>
        <v/>
      </c>
      <c r="H1784">
        <f>A1784</f>
        <v>2945</v>
      </c>
      <c r="I1784" t="str">
        <f>CONCATENATE("N",RIGHT(B1784,5))</f>
        <v>N51057</v>
      </c>
      <c r="J1784" t="str">
        <f>C1784</f>
        <v>RL5_6320_0000</v>
      </c>
      <c r="K1784">
        <f>D1784*L1784</f>
        <v>0.98543758506050905</v>
      </c>
      <c r="L1784">
        <f>IF(LEFT(B1784,1)="F",_xlfn.IFNA(VLOOKUP(CONCATENATE("F",RIGHT(B:B,5),C:C),'F &amp; N Factors'!C:M,10,FALSE),1),_xlfn.IFNA(VLOOKUP(CONCATENATE("F",RIGHT(B:B,5),C:C),'F &amp; N Factors'!C:M,11,FALSE),1))</f>
        <v>0.98543758506050905</v>
      </c>
      <c r="N1784">
        <f>SUMIFS(K:K,I:I,I:I,J:J,J:J)</f>
        <v>1</v>
      </c>
      <c r="O1784" t="str">
        <f t="shared" si="83"/>
        <v/>
      </c>
    </row>
    <row r="1785" spans="1:15" x14ac:dyDescent="0.25">
      <c r="A1785">
        <v>2944</v>
      </c>
      <c r="B1785" t="s">
        <v>317</v>
      </c>
      <c r="C1785" t="s">
        <v>323</v>
      </c>
      <c r="D1785">
        <v>0.16666666699999999</v>
      </c>
      <c r="E1785">
        <f t="shared" si="81"/>
        <v>1.0000000019999999</v>
      </c>
      <c r="F1785" t="str">
        <f t="shared" si="82"/>
        <v/>
      </c>
      <c r="H1785">
        <f>A1785</f>
        <v>2944</v>
      </c>
      <c r="I1785" t="str">
        <f>CONCATENATE("N",RIGHT(B1785,5))</f>
        <v>N51057</v>
      </c>
      <c r="J1785" t="str">
        <f>C1785</f>
        <v>RL5_6321_0000</v>
      </c>
      <c r="K1785">
        <f>D1785*L1785</f>
        <v>0.16351471222576663</v>
      </c>
      <c r="L1785">
        <f>IF(LEFT(B1785,1)="F",_xlfn.IFNA(VLOOKUP(CONCATENATE("F",RIGHT(B:B,5),C:C),'F &amp; N Factors'!C:M,10,FALSE),1),_xlfn.IFNA(VLOOKUP(CONCATENATE("F",RIGHT(B:B,5),C:C),'F &amp; N Factors'!C:M,11,FALSE),1))</f>
        <v>0.98108827139242338</v>
      </c>
      <c r="N1785">
        <f>SUMIFS(K:K,I:I,I:I,J:J,J:J)</f>
        <v>1.0000000019999999</v>
      </c>
      <c r="O1785" t="str">
        <f t="shared" si="83"/>
        <v/>
      </c>
    </row>
    <row r="1786" spans="1:15" x14ac:dyDescent="0.25">
      <c r="A1786">
        <v>2945</v>
      </c>
      <c r="B1786" t="s">
        <v>317</v>
      </c>
      <c r="C1786" t="s">
        <v>323</v>
      </c>
      <c r="D1786">
        <v>0.16666666699999999</v>
      </c>
      <c r="E1786">
        <f t="shared" si="81"/>
        <v>1.0000000019999999</v>
      </c>
      <c r="F1786" t="str">
        <f t="shared" si="82"/>
        <v/>
      </c>
      <c r="H1786">
        <f>A1786</f>
        <v>2945</v>
      </c>
      <c r="I1786" t="str">
        <f>CONCATENATE("N",RIGHT(B1786,5))</f>
        <v>N51057</v>
      </c>
      <c r="J1786" t="str">
        <f>C1786</f>
        <v>RL5_6321_0000</v>
      </c>
      <c r="K1786">
        <f>D1786*L1786</f>
        <v>0.16351471222576663</v>
      </c>
      <c r="L1786">
        <f>IF(LEFT(B1786,1)="F",_xlfn.IFNA(VLOOKUP(CONCATENATE("F",RIGHT(B:B,5),C:C),'F &amp; N Factors'!C:M,10,FALSE),1),_xlfn.IFNA(VLOOKUP(CONCATENATE("F",RIGHT(B:B,5),C:C),'F &amp; N Factors'!C:M,11,FALSE),1))</f>
        <v>0.98108827139242338</v>
      </c>
      <c r="N1786">
        <f>SUMIFS(K:K,I:I,I:I,J:J,J:J)</f>
        <v>1.0000000019999999</v>
      </c>
      <c r="O1786" t="str">
        <f t="shared" si="83"/>
        <v/>
      </c>
    </row>
    <row r="1787" spans="1:15" x14ac:dyDescent="0.25">
      <c r="A1787">
        <v>2946</v>
      </c>
      <c r="B1787" t="s">
        <v>317</v>
      </c>
      <c r="C1787" t="s">
        <v>323</v>
      </c>
      <c r="D1787">
        <v>0.16666666699999999</v>
      </c>
      <c r="E1787">
        <f t="shared" si="81"/>
        <v>1.0000000019999999</v>
      </c>
      <c r="F1787" t="str">
        <f t="shared" si="82"/>
        <v/>
      </c>
      <c r="H1787">
        <f>A1787</f>
        <v>2946</v>
      </c>
      <c r="I1787" t="str">
        <f>CONCATENATE("N",RIGHT(B1787,5))</f>
        <v>N51057</v>
      </c>
      <c r="J1787" t="str">
        <f>C1787</f>
        <v>RL5_6321_0000</v>
      </c>
      <c r="K1787">
        <f>D1787*L1787</f>
        <v>0.16351471222576663</v>
      </c>
      <c r="L1787">
        <f>IF(LEFT(B1787,1)="F",_xlfn.IFNA(VLOOKUP(CONCATENATE("F",RIGHT(B:B,5),C:C),'F &amp; N Factors'!C:M,10,FALSE),1),_xlfn.IFNA(VLOOKUP(CONCATENATE("F",RIGHT(B:B,5),C:C),'F &amp; N Factors'!C:M,11,FALSE),1))</f>
        <v>0.98108827139242338</v>
      </c>
      <c r="N1787">
        <f>SUMIFS(K:K,I:I,I:I,J:J,J:J)</f>
        <v>1.0000000019999999</v>
      </c>
      <c r="O1787" t="str">
        <f t="shared" si="83"/>
        <v/>
      </c>
    </row>
    <row r="1788" spans="1:15" x14ac:dyDescent="0.25">
      <c r="A1788">
        <v>2947</v>
      </c>
      <c r="B1788" t="s">
        <v>317</v>
      </c>
      <c r="C1788" t="s">
        <v>323</v>
      </c>
      <c r="D1788">
        <v>0.16666666699999999</v>
      </c>
      <c r="E1788">
        <f t="shared" si="81"/>
        <v>1.0000000019999999</v>
      </c>
      <c r="F1788" t="str">
        <f t="shared" si="82"/>
        <v/>
      </c>
      <c r="H1788">
        <f>A1788</f>
        <v>2947</v>
      </c>
      <c r="I1788" t="str">
        <f>CONCATENATE("N",RIGHT(B1788,5))</f>
        <v>N51057</v>
      </c>
      <c r="J1788" t="str">
        <f>C1788</f>
        <v>RL5_6321_0000</v>
      </c>
      <c r="K1788">
        <f>D1788*L1788</f>
        <v>0.16351471222576663</v>
      </c>
      <c r="L1788">
        <f>IF(LEFT(B1788,1)="F",_xlfn.IFNA(VLOOKUP(CONCATENATE("F",RIGHT(B:B,5),C:C),'F &amp; N Factors'!C:M,10,FALSE),1),_xlfn.IFNA(VLOOKUP(CONCATENATE("F",RIGHT(B:B,5),C:C),'F &amp; N Factors'!C:M,11,FALSE),1))</f>
        <v>0.98108827139242338</v>
      </c>
      <c r="N1788">
        <f>SUMIFS(K:K,I:I,I:I,J:J,J:J)</f>
        <v>1.0000000019999999</v>
      </c>
      <c r="O1788" t="str">
        <f t="shared" si="83"/>
        <v/>
      </c>
    </row>
    <row r="1789" spans="1:15" x14ac:dyDescent="0.25">
      <c r="A1789">
        <v>3026</v>
      </c>
      <c r="B1789" t="s">
        <v>317</v>
      </c>
      <c r="C1789" t="s">
        <v>323</v>
      </c>
      <c r="D1789">
        <v>0.16666666699999999</v>
      </c>
      <c r="E1789">
        <f t="shared" si="81"/>
        <v>1.0000000019999999</v>
      </c>
      <c r="F1789" t="str">
        <f t="shared" si="82"/>
        <v/>
      </c>
      <c r="H1789">
        <f>A1789</f>
        <v>3026</v>
      </c>
      <c r="I1789" t="str">
        <f>CONCATENATE("N",RIGHT(B1789,5))</f>
        <v>N51057</v>
      </c>
      <c r="J1789" t="str">
        <f>C1789</f>
        <v>RL5_6321_0000</v>
      </c>
      <c r="K1789">
        <f>D1789*L1789</f>
        <v>0.16351471222576663</v>
      </c>
      <c r="L1789">
        <f>IF(LEFT(B1789,1)="F",_xlfn.IFNA(VLOOKUP(CONCATENATE("F",RIGHT(B:B,5),C:C),'F &amp; N Factors'!C:M,10,FALSE),1),_xlfn.IFNA(VLOOKUP(CONCATENATE("F",RIGHT(B:B,5),C:C),'F &amp; N Factors'!C:M,11,FALSE),1))</f>
        <v>0.98108827139242338</v>
      </c>
      <c r="N1789">
        <f>SUMIFS(K:K,I:I,I:I,J:J,J:J)</f>
        <v>1.0000000019999999</v>
      </c>
      <c r="O1789" t="str">
        <f t="shared" si="83"/>
        <v/>
      </c>
    </row>
    <row r="1790" spans="1:15" x14ac:dyDescent="0.25">
      <c r="A1790">
        <v>3027</v>
      </c>
      <c r="B1790" t="s">
        <v>317</v>
      </c>
      <c r="C1790" t="s">
        <v>323</v>
      </c>
      <c r="D1790">
        <v>0.16666666699999999</v>
      </c>
      <c r="E1790">
        <f t="shared" si="81"/>
        <v>1.0000000019999999</v>
      </c>
      <c r="F1790" t="str">
        <f t="shared" si="82"/>
        <v/>
      </c>
      <c r="H1790">
        <f>A1790</f>
        <v>3027</v>
      </c>
      <c r="I1790" t="str">
        <f>CONCATENATE("N",RIGHT(B1790,5))</f>
        <v>N51057</v>
      </c>
      <c r="J1790" t="str">
        <f>C1790</f>
        <v>RL5_6321_0000</v>
      </c>
      <c r="K1790">
        <f>D1790*L1790</f>
        <v>0.16351471222576663</v>
      </c>
      <c r="L1790">
        <f>IF(LEFT(B1790,1)="F",_xlfn.IFNA(VLOOKUP(CONCATENATE("F",RIGHT(B:B,5),C:C),'F &amp; N Factors'!C:M,10,FALSE),1),_xlfn.IFNA(VLOOKUP(CONCATENATE("F",RIGHT(B:B,5),C:C),'F &amp; N Factors'!C:M,11,FALSE),1))</f>
        <v>0.98108827139242338</v>
      </c>
      <c r="N1790">
        <f>SUMIFS(K:K,I:I,I:I,J:J,J:J)</f>
        <v>1.0000000019999999</v>
      </c>
      <c r="O1790" t="str">
        <f t="shared" si="83"/>
        <v/>
      </c>
    </row>
    <row r="1791" spans="1:15" x14ac:dyDescent="0.25">
      <c r="A1791">
        <v>5537</v>
      </c>
      <c r="B1791" t="s">
        <v>324</v>
      </c>
      <c r="C1791" t="s">
        <v>325</v>
      </c>
      <c r="D1791">
        <v>1</v>
      </c>
      <c r="E1791">
        <f t="shared" si="81"/>
        <v>1</v>
      </c>
      <c r="F1791" t="str">
        <f t="shared" si="82"/>
        <v/>
      </c>
      <c r="H1791">
        <f>A1791</f>
        <v>5537</v>
      </c>
      <c r="I1791" t="str">
        <f>CONCATENATE("N",RIGHT(B1791,5))</f>
        <v>N51059</v>
      </c>
      <c r="J1791" t="str">
        <f>C1791</f>
        <v>PL0_5090_0000</v>
      </c>
      <c r="K1791">
        <f>D1791*L1791</f>
        <v>1</v>
      </c>
      <c r="L1791">
        <f>IF(LEFT(B1791,1)="F",_xlfn.IFNA(VLOOKUP(CONCATENATE("F",RIGHT(B:B,5),C:C),'F &amp; N Factors'!C:M,10,FALSE),1),_xlfn.IFNA(VLOOKUP(CONCATENATE("F",RIGHT(B:B,5),C:C),'F &amp; N Factors'!C:M,11,FALSE),1))</f>
        <v>1</v>
      </c>
      <c r="N1791">
        <f>SUMIFS(K:K,I:I,I:I,J:J,J:J)</f>
        <v>1</v>
      </c>
      <c r="O1791" t="str">
        <f t="shared" si="83"/>
        <v/>
      </c>
    </row>
    <row r="1792" spans="1:15" x14ac:dyDescent="0.25">
      <c r="A1792">
        <v>5035</v>
      </c>
      <c r="B1792" t="s">
        <v>324</v>
      </c>
      <c r="C1792" t="s">
        <v>326</v>
      </c>
      <c r="D1792">
        <v>0.8</v>
      </c>
      <c r="E1792">
        <f t="shared" si="81"/>
        <v>1.0000000000000002</v>
      </c>
      <c r="F1792" t="str">
        <f t="shared" si="82"/>
        <v/>
      </c>
      <c r="H1792">
        <f>A1792</f>
        <v>5035</v>
      </c>
      <c r="I1792" t="str">
        <f>CONCATENATE("N",RIGHT(B1792,5))</f>
        <v>N51059</v>
      </c>
      <c r="J1792" t="str">
        <f>C1792</f>
        <v>PL0_5131_0000</v>
      </c>
      <c r="K1792">
        <f>D1792*L1792</f>
        <v>0.70737322518569923</v>
      </c>
      <c r="L1792">
        <f>IF(LEFT(B1792,1)="F",_xlfn.IFNA(VLOOKUP(CONCATENATE("F",RIGHT(B:B,5),C:C),'F &amp; N Factors'!C:M,10,FALSE),1),_xlfn.IFNA(VLOOKUP(CONCATENATE("F",RIGHT(B:B,5),C:C),'F &amp; N Factors'!C:M,11,FALSE),1))</f>
        <v>0.88421653148212398</v>
      </c>
      <c r="N1792">
        <f>SUMIFS(K:K,I:I,I:I,J:J,J:J)</f>
        <v>1.0000000000000002</v>
      </c>
      <c r="O1792" t="str">
        <f t="shared" si="83"/>
        <v/>
      </c>
    </row>
    <row r="1793" spans="1:15" x14ac:dyDescent="0.25">
      <c r="A1793">
        <v>5150</v>
      </c>
      <c r="B1793" t="s">
        <v>324</v>
      </c>
      <c r="C1793" t="s">
        <v>326</v>
      </c>
      <c r="D1793">
        <v>0.05</v>
      </c>
      <c r="E1793">
        <f t="shared" si="81"/>
        <v>1.0000000000000002</v>
      </c>
      <c r="F1793" t="str">
        <f t="shared" si="82"/>
        <v/>
      </c>
      <c r="H1793">
        <f>A1793</f>
        <v>5150</v>
      </c>
      <c r="I1793" t="str">
        <f>CONCATENATE("N",RIGHT(B1793,5))</f>
        <v>N51059</v>
      </c>
      <c r="J1793" t="str">
        <f>C1793</f>
        <v>PL0_5131_0000</v>
      </c>
      <c r="K1793">
        <f>D1793*L1793</f>
        <v>4.4210826574106202E-2</v>
      </c>
      <c r="L1793">
        <f>IF(LEFT(B1793,1)="F",_xlfn.IFNA(VLOOKUP(CONCATENATE("F",RIGHT(B:B,5),C:C),'F &amp; N Factors'!C:M,10,FALSE),1),_xlfn.IFNA(VLOOKUP(CONCATENATE("F",RIGHT(B:B,5),C:C),'F &amp; N Factors'!C:M,11,FALSE),1))</f>
        <v>0.88421653148212398</v>
      </c>
      <c r="N1793">
        <f>SUMIFS(K:K,I:I,I:I,J:J,J:J)</f>
        <v>1.0000000000000002</v>
      </c>
      <c r="O1793" t="str">
        <f t="shared" si="83"/>
        <v/>
      </c>
    </row>
    <row r="1794" spans="1:15" x14ac:dyDescent="0.25">
      <c r="A1794">
        <v>5151</v>
      </c>
      <c r="B1794" t="s">
        <v>324</v>
      </c>
      <c r="C1794" t="s">
        <v>326</v>
      </c>
      <c r="D1794">
        <v>0.05</v>
      </c>
      <c r="E1794">
        <f t="shared" si="81"/>
        <v>1.0000000000000002</v>
      </c>
      <c r="F1794" t="str">
        <f t="shared" si="82"/>
        <v/>
      </c>
      <c r="H1794">
        <f>A1794</f>
        <v>5151</v>
      </c>
      <c r="I1794" t="str">
        <f>CONCATENATE("N",RIGHT(B1794,5))</f>
        <v>N51059</v>
      </c>
      <c r="J1794" t="str">
        <f>C1794</f>
        <v>PL0_5131_0000</v>
      </c>
      <c r="K1794">
        <f>D1794*L1794</f>
        <v>4.4210826574106202E-2</v>
      </c>
      <c r="L1794">
        <f>IF(LEFT(B1794,1)="F",_xlfn.IFNA(VLOOKUP(CONCATENATE("F",RIGHT(B:B,5),C:C),'F &amp; N Factors'!C:M,10,FALSE),1),_xlfn.IFNA(VLOOKUP(CONCATENATE("F",RIGHT(B:B,5),C:C),'F &amp; N Factors'!C:M,11,FALSE),1))</f>
        <v>0.88421653148212398</v>
      </c>
      <c r="N1794">
        <f>SUMIFS(K:K,I:I,I:I,J:J,J:J)</f>
        <v>1.0000000000000002</v>
      </c>
      <c r="O1794" t="str">
        <f t="shared" si="83"/>
        <v/>
      </c>
    </row>
    <row r="1795" spans="1:15" x14ac:dyDescent="0.25">
      <c r="A1795">
        <v>5277</v>
      </c>
      <c r="B1795" t="s">
        <v>324</v>
      </c>
      <c r="C1795" t="s">
        <v>326</v>
      </c>
      <c r="D1795">
        <v>0.05</v>
      </c>
      <c r="E1795">
        <f t="shared" ref="E1795:E1858" si="84">SUMIFS(D:D,B:B,B:B,C:C,C:C)</f>
        <v>1.0000000000000002</v>
      </c>
      <c r="F1795" t="str">
        <f t="shared" ref="F1795:F1858" si="85">IF(ABS(E1795-1)&gt;0.001,1,"")</f>
        <v/>
      </c>
      <c r="H1795">
        <f>A1795</f>
        <v>5277</v>
      </c>
      <c r="I1795" t="str">
        <f>CONCATENATE("N",RIGHT(B1795,5))</f>
        <v>N51059</v>
      </c>
      <c r="J1795" t="str">
        <f>C1795</f>
        <v>PL0_5131_0000</v>
      </c>
      <c r="K1795">
        <f>D1795*L1795</f>
        <v>4.4210826574106202E-2</v>
      </c>
      <c r="L1795">
        <f>IF(LEFT(B1795,1)="F",_xlfn.IFNA(VLOOKUP(CONCATENATE("F",RIGHT(B:B,5),C:C),'F &amp; N Factors'!C:M,10,FALSE),1),_xlfn.IFNA(VLOOKUP(CONCATENATE("F",RIGHT(B:B,5),C:C),'F &amp; N Factors'!C:M,11,FALSE),1))</f>
        <v>0.88421653148212398</v>
      </c>
      <c r="N1795">
        <f>SUMIFS(K:K,I:I,I:I,J:J,J:J)</f>
        <v>1.0000000000000002</v>
      </c>
      <c r="O1795" t="str">
        <f t="shared" ref="O1795:O1858" si="86">IF(ABS(N1795-1)&gt;0.001,1,"")</f>
        <v/>
      </c>
    </row>
    <row r="1796" spans="1:15" x14ac:dyDescent="0.25">
      <c r="A1796">
        <v>5408</v>
      </c>
      <c r="B1796" t="s">
        <v>324</v>
      </c>
      <c r="C1796" t="s">
        <v>326</v>
      </c>
      <c r="D1796">
        <v>0.05</v>
      </c>
      <c r="E1796">
        <f t="shared" si="84"/>
        <v>1.0000000000000002</v>
      </c>
      <c r="F1796" t="str">
        <f t="shared" si="85"/>
        <v/>
      </c>
      <c r="H1796">
        <f>A1796</f>
        <v>5408</v>
      </c>
      <c r="I1796" t="str">
        <f>CONCATENATE("N",RIGHT(B1796,5))</f>
        <v>N51059</v>
      </c>
      <c r="J1796" t="str">
        <f>C1796</f>
        <v>PL0_5131_0000</v>
      </c>
      <c r="K1796">
        <f>D1796*L1796</f>
        <v>4.4210826574106202E-2</v>
      </c>
      <c r="L1796">
        <f>IF(LEFT(B1796,1)="F",_xlfn.IFNA(VLOOKUP(CONCATENATE("F",RIGHT(B:B,5),C:C),'F &amp; N Factors'!C:M,10,FALSE),1),_xlfn.IFNA(VLOOKUP(CONCATENATE("F",RIGHT(B:B,5),C:C),'F &amp; N Factors'!C:M,11,FALSE),1))</f>
        <v>0.88421653148212398</v>
      </c>
      <c r="N1796">
        <f>SUMIFS(K:K,I:I,I:I,J:J,J:J)</f>
        <v>1.0000000000000002</v>
      </c>
      <c r="O1796" t="str">
        <f t="shared" si="86"/>
        <v/>
      </c>
    </row>
    <row r="1797" spans="1:15" x14ac:dyDescent="0.25">
      <c r="A1797">
        <v>4717</v>
      </c>
      <c r="B1797" t="s">
        <v>324</v>
      </c>
      <c r="C1797" t="s">
        <v>327</v>
      </c>
      <c r="D1797">
        <v>9.0909090999999997E-2</v>
      </c>
      <c r="E1797">
        <f t="shared" si="84"/>
        <v>1.0000000010000001</v>
      </c>
      <c r="F1797" t="str">
        <f t="shared" si="85"/>
        <v/>
      </c>
      <c r="H1797">
        <f>A1797</f>
        <v>4717</v>
      </c>
      <c r="I1797" t="str">
        <f>CONCATENATE("N",RIGHT(B1797,5))</f>
        <v>N51059</v>
      </c>
      <c r="J1797" t="str">
        <f>C1797</f>
        <v>PL0_5251_0000</v>
      </c>
      <c r="K1797">
        <f>D1797*L1797</f>
        <v>7.0235124213823816E-2</v>
      </c>
      <c r="L1797">
        <f>IF(LEFT(B1797,1)="F",_xlfn.IFNA(VLOOKUP(CONCATENATE("F",RIGHT(B:B,5),C:C),'F &amp; N Factors'!C:M,10,FALSE),1),_xlfn.IFNA(VLOOKUP(CONCATENATE("F",RIGHT(B:B,5),C:C),'F &amp; N Factors'!C:M,11,FALSE),1))</f>
        <v>0.77258636557947569</v>
      </c>
      <c r="N1797">
        <f>SUMIFS(K:K,I:I,I:I,J:J,J:J)</f>
        <v>1.0000000009999999</v>
      </c>
      <c r="O1797" t="str">
        <f t="shared" si="86"/>
        <v/>
      </c>
    </row>
    <row r="1798" spans="1:15" x14ac:dyDescent="0.25">
      <c r="A1798">
        <v>4760</v>
      </c>
      <c r="B1798" t="s">
        <v>324</v>
      </c>
      <c r="C1798" t="s">
        <v>327</v>
      </c>
      <c r="D1798">
        <v>9.0909090999999997E-2</v>
      </c>
      <c r="E1798">
        <f t="shared" si="84"/>
        <v>1.0000000010000001</v>
      </c>
      <c r="F1798" t="str">
        <f t="shared" si="85"/>
        <v/>
      </c>
      <c r="H1798">
        <f>A1798</f>
        <v>4760</v>
      </c>
      <c r="I1798" t="str">
        <f>CONCATENATE("N",RIGHT(B1798,5))</f>
        <v>N51059</v>
      </c>
      <c r="J1798" t="str">
        <f>C1798</f>
        <v>PL0_5251_0000</v>
      </c>
      <c r="K1798">
        <f>D1798*L1798</f>
        <v>7.0235124213823816E-2</v>
      </c>
      <c r="L1798">
        <f>IF(LEFT(B1798,1)="F",_xlfn.IFNA(VLOOKUP(CONCATENATE("F",RIGHT(B:B,5),C:C),'F &amp; N Factors'!C:M,10,FALSE),1),_xlfn.IFNA(VLOOKUP(CONCATENATE("F",RIGHT(B:B,5),C:C),'F &amp; N Factors'!C:M,11,FALSE),1))</f>
        <v>0.77258636557947569</v>
      </c>
      <c r="N1798">
        <f>SUMIFS(K:K,I:I,I:I,J:J,J:J)</f>
        <v>1.0000000009999999</v>
      </c>
      <c r="O1798" t="str">
        <f t="shared" si="86"/>
        <v/>
      </c>
    </row>
    <row r="1799" spans="1:15" x14ac:dyDescent="0.25">
      <c r="A1799">
        <v>4807</v>
      </c>
      <c r="B1799" t="s">
        <v>324</v>
      </c>
      <c r="C1799" t="s">
        <v>327</v>
      </c>
      <c r="D1799">
        <v>9.0909090999999997E-2</v>
      </c>
      <c r="E1799">
        <f t="shared" si="84"/>
        <v>1.0000000010000001</v>
      </c>
      <c r="F1799" t="str">
        <f t="shared" si="85"/>
        <v/>
      </c>
      <c r="H1799">
        <f>A1799</f>
        <v>4807</v>
      </c>
      <c r="I1799" t="str">
        <f>CONCATENATE("N",RIGHT(B1799,5))</f>
        <v>N51059</v>
      </c>
      <c r="J1799" t="str">
        <f>C1799</f>
        <v>PL0_5251_0000</v>
      </c>
      <c r="K1799">
        <f>D1799*L1799</f>
        <v>7.0235124213823816E-2</v>
      </c>
      <c r="L1799">
        <f>IF(LEFT(B1799,1)="F",_xlfn.IFNA(VLOOKUP(CONCATENATE("F",RIGHT(B:B,5),C:C),'F &amp; N Factors'!C:M,10,FALSE),1),_xlfn.IFNA(VLOOKUP(CONCATENATE("F",RIGHT(B:B,5),C:C),'F &amp; N Factors'!C:M,11,FALSE),1))</f>
        <v>0.77258636557947569</v>
      </c>
      <c r="N1799">
        <f>SUMIFS(K:K,I:I,I:I,J:J,J:J)</f>
        <v>1.0000000009999999</v>
      </c>
      <c r="O1799" t="str">
        <f t="shared" si="86"/>
        <v/>
      </c>
    </row>
    <row r="1800" spans="1:15" x14ac:dyDescent="0.25">
      <c r="A1800">
        <v>4808</v>
      </c>
      <c r="B1800" t="s">
        <v>324</v>
      </c>
      <c r="C1800" t="s">
        <v>327</v>
      </c>
      <c r="D1800">
        <v>9.0909090999999997E-2</v>
      </c>
      <c r="E1800">
        <f t="shared" si="84"/>
        <v>1.0000000010000001</v>
      </c>
      <c r="F1800" t="str">
        <f t="shared" si="85"/>
        <v/>
      </c>
      <c r="H1800">
        <f>A1800</f>
        <v>4808</v>
      </c>
      <c r="I1800" t="str">
        <f>CONCATENATE("N",RIGHT(B1800,5))</f>
        <v>N51059</v>
      </c>
      <c r="J1800" t="str">
        <f>C1800</f>
        <v>PL0_5251_0000</v>
      </c>
      <c r="K1800">
        <f>D1800*L1800</f>
        <v>7.0235124213823816E-2</v>
      </c>
      <c r="L1800">
        <f>IF(LEFT(B1800,1)="F",_xlfn.IFNA(VLOOKUP(CONCATENATE("F",RIGHT(B:B,5),C:C),'F &amp; N Factors'!C:M,10,FALSE),1),_xlfn.IFNA(VLOOKUP(CONCATENATE("F",RIGHT(B:B,5),C:C),'F &amp; N Factors'!C:M,11,FALSE),1))</f>
        <v>0.77258636557947569</v>
      </c>
      <c r="N1800">
        <f>SUMIFS(K:K,I:I,I:I,J:J,J:J)</f>
        <v>1.0000000009999999</v>
      </c>
      <c r="O1800" t="str">
        <f t="shared" si="86"/>
        <v/>
      </c>
    </row>
    <row r="1801" spans="1:15" x14ac:dyDescent="0.25">
      <c r="A1801">
        <v>4864</v>
      </c>
      <c r="B1801" t="s">
        <v>324</v>
      </c>
      <c r="C1801" t="s">
        <v>327</v>
      </c>
      <c r="D1801">
        <v>9.0909090999999997E-2</v>
      </c>
      <c r="E1801">
        <f t="shared" si="84"/>
        <v>1.0000000010000001</v>
      </c>
      <c r="F1801" t="str">
        <f t="shared" si="85"/>
        <v/>
      </c>
      <c r="H1801">
        <f>A1801</f>
        <v>4864</v>
      </c>
      <c r="I1801" t="str">
        <f>CONCATENATE("N",RIGHT(B1801,5))</f>
        <v>N51059</v>
      </c>
      <c r="J1801" t="str">
        <f>C1801</f>
        <v>PL0_5251_0000</v>
      </c>
      <c r="K1801">
        <f>D1801*L1801</f>
        <v>7.0235124213823816E-2</v>
      </c>
      <c r="L1801">
        <f>IF(LEFT(B1801,1)="F",_xlfn.IFNA(VLOOKUP(CONCATENATE("F",RIGHT(B:B,5),C:C),'F &amp; N Factors'!C:M,10,FALSE),1),_xlfn.IFNA(VLOOKUP(CONCATENATE("F",RIGHT(B:B,5),C:C),'F &amp; N Factors'!C:M,11,FALSE),1))</f>
        <v>0.77258636557947569</v>
      </c>
      <c r="N1801">
        <f>SUMIFS(K:K,I:I,I:I,J:J,J:J)</f>
        <v>1.0000000009999999</v>
      </c>
      <c r="O1801" t="str">
        <f t="shared" si="86"/>
        <v/>
      </c>
    </row>
    <row r="1802" spans="1:15" x14ac:dyDescent="0.25">
      <c r="A1802">
        <v>4939</v>
      </c>
      <c r="B1802" t="s">
        <v>324</v>
      </c>
      <c r="C1802" t="s">
        <v>327</v>
      </c>
      <c r="D1802">
        <v>9.0909090999999997E-2</v>
      </c>
      <c r="E1802">
        <f t="shared" si="84"/>
        <v>1.0000000010000001</v>
      </c>
      <c r="F1802" t="str">
        <f t="shared" si="85"/>
        <v/>
      </c>
      <c r="H1802">
        <f>A1802</f>
        <v>4939</v>
      </c>
      <c r="I1802" t="str">
        <f>CONCATENATE("N",RIGHT(B1802,5))</f>
        <v>N51059</v>
      </c>
      <c r="J1802" t="str">
        <f>C1802</f>
        <v>PL0_5251_0000</v>
      </c>
      <c r="K1802">
        <f>D1802*L1802</f>
        <v>7.0235124213823816E-2</v>
      </c>
      <c r="L1802">
        <f>IF(LEFT(B1802,1)="F",_xlfn.IFNA(VLOOKUP(CONCATENATE("F",RIGHT(B:B,5),C:C),'F &amp; N Factors'!C:M,10,FALSE),1),_xlfn.IFNA(VLOOKUP(CONCATENATE("F",RIGHT(B:B,5),C:C),'F &amp; N Factors'!C:M,11,FALSE),1))</f>
        <v>0.77258636557947569</v>
      </c>
      <c r="N1802">
        <f>SUMIFS(K:K,I:I,I:I,J:J,J:J)</f>
        <v>1.0000000009999999</v>
      </c>
      <c r="O1802" t="str">
        <f t="shared" si="86"/>
        <v/>
      </c>
    </row>
    <row r="1803" spans="1:15" x14ac:dyDescent="0.25">
      <c r="A1803">
        <v>5036</v>
      </c>
      <c r="B1803" t="s">
        <v>324</v>
      </c>
      <c r="C1803" t="s">
        <v>327</v>
      </c>
      <c r="D1803">
        <v>9.0909090999999997E-2</v>
      </c>
      <c r="E1803">
        <f t="shared" si="84"/>
        <v>1.0000000010000001</v>
      </c>
      <c r="F1803" t="str">
        <f t="shared" si="85"/>
        <v/>
      </c>
      <c r="H1803">
        <f>A1803</f>
        <v>5036</v>
      </c>
      <c r="I1803" t="str">
        <f>CONCATENATE("N",RIGHT(B1803,5))</f>
        <v>N51059</v>
      </c>
      <c r="J1803" t="str">
        <f>C1803</f>
        <v>PL0_5251_0000</v>
      </c>
      <c r="K1803">
        <f>D1803*L1803</f>
        <v>7.0235124213823816E-2</v>
      </c>
      <c r="L1803">
        <f>IF(LEFT(B1803,1)="F",_xlfn.IFNA(VLOOKUP(CONCATENATE("F",RIGHT(B:B,5),C:C),'F &amp; N Factors'!C:M,10,FALSE),1),_xlfn.IFNA(VLOOKUP(CONCATENATE("F",RIGHT(B:B,5),C:C),'F &amp; N Factors'!C:M,11,FALSE),1))</f>
        <v>0.77258636557947569</v>
      </c>
      <c r="N1803">
        <f>SUMIFS(K:K,I:I,I:I,J:J,J:J)</f>
        <v>1.0000000009999999</v>
      </c>
      <c r="O1803" t="str">
        <f t="shared" si="86"/>
        <v/>
      </c>
    </row>
    <row r="1804" spans="1:15" x14ac:dyDescent="0.25">
      <c r="A1804">
        <v>5152</v>
      </c>
      <c r="B1804" t="s">
        <v>324</v>
      </c>
      <c r="C1804" t="s">
        <v>327</v>
      </c>
      <c r="D1804">
        <v>9.0909090999999997E-2</v>
      </c>
      <c r="E1804">
        <f t="shared" si="84"/>
        <v>1.0000000010000001</v>
      </c>
      <c r="F1804" t="str">
        <f t="shared" si="85"/>
        <v/>
      </c>
      <c r="H1804">
        <f>A1804</f>
        <v>5152</v>
      </c>
      <c r="I1804" t="str">
        <f>CONCATENATE("N",RIGHT(B1804,5))</f>
        <v>N51059</v>
      </c>
      <c r="J1804" t="str">
        <f>C1804</f>
        <v>PL0_5251_0000</v>
      </c>
      <c r="K1804">
        <f>D1804*L1804</f>
        <v>7.0235124213823816E-2</v>
      </c>
      <c r="L1804">
        <f>IF(LEFT(B1804,1)="F",_xlfn.IFNA(VLOOKUP(CONCATENATE("F",RIGHT(B:B,5),C:C),'F &amp; N Factors'!C:M,10,FALSE),1),_xlfn.IFNA(VLOOKUP(CONCATENATE("F",RIGHT(B:B,5),C:C),'F &amp; N Factors'!C:M,11,FALSE),1))</f>
        <v>0.77258636557947569</v>
      </c>
      <c r="N1804">
        <f>SUMIFS(K:K,I:I,I:I,J:J,J:J)</f>
        <v>1.0000000009999999</v>
      </c>
      <c r="O1804" t="str">
        <f t="shared" si="86"/>
        <v/>
      </c>
    </row>
    <row r="1805" spans="1:15" x14ac:dyDescent="0.25">
      <c r="A1805">
        <v>5278</v>
      </c>
      <c r="B1805" t="s">
        <v>324</v>
      </c>
      <c r="C1805" t="s">
        <v>327</v>
      </c>
      <c r="D1805">
        <v>9.0909090999999997E-2</v>
      </c>
      <c r="E1805">
        <f t="shared" si="84"/>
        <v>1.0000000010000001</v>
      </c>
      <c r="F1805" t="str">
        <f t="shared" si="85"/>
        <v/>
      </c>
      <c r="H1805">
        <f>A1805</f>
        <v>5278</v>
      </c>
      <c r="I1805" t="str">
        <f>CONCATENATE("N",RIGHT(B1805,5))</f>
        <v>N51059</v>
      </c>
      <c r="J1805" t="str">
        <f>C1805</f>
        <v>PL0_5251_0000</v>
      </c>
      <c r="K1805">
        <f>D1805*L1805</f>
        <v>7.0235124213823816E-2</v>
      </c>
      <c r="L1805">
        <f>IF(LEFT(B1805,1)="F",_xlfn.IFNA(VLOOKUP(CONCATENATE("F",RIGHT(B:B,5),C:C),'F &amp; N Factors'!C:M,10,FALSE),1),_xlfn.IFNA(VLOOKUP(CONCATENATE("F",RIGHT(B:B,5),C:C),'F &amp; N Factors'!C:M,11,FALSE),1))</f>
        <v>0.77258636557947569</v>
      </c>
      <c r="N1805">
        <f>SUMIFS(K:K,I:I,I:I,J:J,J:J)</f>
        <v>1.0000000009999999</v>
      </c>
      <c r="O1805" t="str">
        <f t="shared" si="86"/>
        <v/>
      </c>
    </row>
    <row r="1806" spans="1:15" x14ac:dyDescent="0.25">
      <c r="A1806">
        <v>5409</v>
      </c>
      <c r="B1806" t="s">
        <v>324</v>
      </c>
      <c r="C1806" t="s">
        <v>327</v>
      </c>
      <c r="D1806">
        <v>9.0909090999999997E-2</v>
      </c>
      <c r="E1806">
        <f t="shared" si="84"/>
        <v>1.0000000010000001</v>
      </c>
      <c r="F1806" t="str">
        <f t="shared" si="85"/>
        <v/>
      </c>
      <c r="H1806">
        <f>A1806</f>
        <v>5409</v>
      </c>
      <c r="I1806" t="str">
        <f>CONCATENATE("N",RIGHT(B1806,5))</f>
        <v>N51059</v>
      </c>
      <c r="J1806" t="str">
        <f>C1806</f>
        <v>PL0_5251_0000</v>
      </c>
      <c r="K1806">
        <f>D1806*L1806</f>
        <v>7.0235124213823816E-2</v>
      </c>
      <c r="L1806">
        <f>IF(LEFT(B1806,1)="F",_xlfn.IFNA(VLOOKUP(CONCATENATE("F",RIGHT(B:B,5),C:C),'F &amp; N Factors'!C:M,10,FALSE),1),_xlfn.IFNA(VLOOKUP(CONCATENATE("F",RIGHT(B:B,5),C:C),'F &amp; N Factors'!C:M,11,FALSE),1))</f>
        <v>0.77258636557947569</v>
      </c>
      <c r="N1806">
        <f>SUMIFS(K:K,I:I,I:I,J:J,J:J)</f>
        <v>1.0000000009999999</v>
      </c>
      <c r="O1806" t="str">
        <f t="shared" si="86"/>
        <v/>
      </c>
    </row>
    <row r="1807" spans="1:15" x14ac:dyDescent="0.25">
      <c r="A1807">
        <v>5545</v>
      </c>
      <c r="B1807" t="s">
        <v>324</v>
      </c>
      <c r="C1807" t="s">
        <v>327</v>
      </c>
      <c r="D1807">
        <v>9.0909090999999997E-2</v>
      </c>
      <c r="E1807">
        <f t="shared" si="84"/>
        <v>1.0000000010000001</v>
      </c>
      <c r="F1807" t="str">
        <f t="shared" si="85"/>
        <v/>
      </c>
      <c r="H1807">
        <f>A1807</f>
        <v>5545</v>
      </c>
      <c r="I1807" t="str">
        <f>CONCATENATE("N",RIGHT(B1807,5))</f>
        <v>N51059</v>
      </c>
      <c r="J1807" t="str">
        <f>C1807</f>
        <v>PL0_5251_0000</v>
      </c>
      <c r="K1807">
        <f>D1807*L1807</f>
        <v>7.0235124213823816E-2</v>
      </c>
      <c r="L1807">
        <f>IF(LEFT(B1807,1)="F",_xlfn.IFNA(VLOOKUP(CONCATENATE("F",RIGHT(B:B,5),C:C),'F &amp; N Factors'!C:M,10,FALSE),1),_xlfn.IFNA(VLOOKUP(CONCATENATE("F",RIGHT(B:B,5),C:C),'F &amp; N Factors'!C:M,11,FALSE),1))</f>
        <v>0.77258636557947569</v>
      </c>
      <c r="N1807">
        <f>SUMIFS(K:K,I:I,I:I,J:J,J:J)</f>
        <v>1.0000000009999999</v>
      </c>
      <c r="O1807" t="str">
        <f t="shared" si="86"/>
        <v/>
      </c>
    </row>
    <row r="1808" spans="1:15" x14ac:dyDescent="0.25">
      <c r="A1808">
        <v>5544</v>
      </c>
      <c r="B1808" t="s">
        <v>324</v>
      </c>
      <c r="C1808" t="s">
        <v>328</v>
      </c>
      <c r="D1808">
        <v>1</v>
      </c>
      <c r="E1808">
        <f t="shared" si="84"/>
        <v>1</v>
      </c>
      <c r="F1808" t="str">
        <f t="shared" si="85"/>
        <v/>
      </c>
      <c r="H1808">
        <f>A1808</f>
        <v>5544</v>
      </c>
      <c r="I1808" t="str">
        <f>CONCATENATE("N",RIGHT(B1808,5))</f>
        <v>N51059</v>
      </c>
      <c r="J1808" t="str">
        <f>C1808</f>
        <v>PL0_5252_0000</v>
      </c>
      <c r="K1808">
        <f>D1808*L1808</f>
        <v>0.95386820499346081</v>
      </c>
      <c r="L1808">
        <f>IF(LEFT(B1808,1)="F",_xlfn.IFNA(VLOOKUP(CONCATENATE("F",RIGHT(B:B,5),C:C),'F &amp; N Factors'!C:M,10,FALSE),1),_xlfn.IFNA(VLOOKUP(CONCATENATE("F",RIGHT(B:B,5),C:C),'F &amp; N Factors'!C:M,11,FALSE),1))</f>
        <v>0.95386820499346081</v>
      </c>
      <c r="N1808">
        <f>SUMIFS(K:K,I:I,I:I,J:J,J:J)</f>
        <v>1</v>
      </c>
      <c r="O1808" t="str">
        <f t="shared" si="86"/>
        <v/>
      </c>
    </row>
    <row r="1809" spans="1:15" x14ac:dyDescent="0.25">
      <c r="A1809">
        <v>5279</v>
      </c>
      <c r="B1809" t="s">
        <v>324</v>
      </c>
      <c r="C1809" t="s">
        <v>329</v>
      </c>
      <c r="D1809">
        <v>1</v>
      </c>
      <c r="E1809">
        <f t="shared" si="84"/>
        <v>1</v>
      </c>
      <c r="F1809" t="str">
        <f t="shared" si="85"/>
        <v/>
      </c>
      <c r="H1809">
        <f>A1809</f>
        <v>5279</v>
      </c>
      <c r="I1809" t="str">
        <f>CONCATENATE("N",RIGHT(B1809,5))</f>
        <v>N51059</v>
      </c>
      <c r="J1809" t="str">
        <f>C1809</f>
        <v>PL0_5253_0000</v>
      </c>
      <c r="K1809">
        <f>D1809*L1809</f>
        <v>0</v>
      </c>
      <c r="L1809">
        <f>IF(LEFT(B1809,1)="F",_xlfn.IFNA(VLOOKUP(CONCATENATE("F",RIGHT(B:B,5),C:C),'F &amp; N Factors'!C:M,10,FALSE),1),_xlfn.IFNA(VLOOKUP(CONCATENATE("F",RIGHT(B:B,5),C:C),'F &amp; N Factors'!C:M,11,FALSE),1))</f>
        <v>0</v>
      </c>
      <c r="N1809">
        <f>SUMIFS(K:K,I:I,I:I,J:J,J:J)</f>
        <v>1</v>
      </c>
      <c r="O1809" t="str">
        <f t="shared" si="86"/>
        <v/>
      </c>
    </row>
    <row r="1810" spans="1:15" x14ac:dyDescent="0.25">
      <c r="A1810">
        <v>5671</v>
      </c>
      <c r="B1810" t="s">
        <v>324</v>
      </c>
      <c r="C1810" t="s">
        <v>299</v>
      </c>
      <c r="D1810">
        <v>1</v>
      </c>
      <c r="E1810">
        <f t="shared" si="84"/>
        <v>1</v>
      </c>
      <c r="F1810" t="str">
        <f t="shared" si="85"/>
        <v/>
      </c>
      <c r="H1810">
        <f>A1810</f>
        <v>5671</v>
      </c>
      <c r="I1810" t="str">
        <f>CONCATENATE("N",RIGHT(B1810,5))</f>
        <v>N51059</v>
      </c>
      <c r="J1810" t="str">
        <f>C1810</f>
        <v>PL7_4911_0000</v>
      </c>
      <c r="K1810">
        <f>D1810*L1810</f>
        <v>0.98319544127309177</v>
      </c>
      <c r="L1810">
        <f>IF(LEFT(B1810,1)="F",_xlfn.IFNA(VLOOKUP(CONCATENATE("F",RIGHT(B:B,5),C:C),'F &amp; N Factors'!C:M,10,FALSE),1),_xlfn.IFNA(VLOOKUP(CONCATENATE("F",RIGHT(B:B,5),C:C),'F &amp; N Factors'!C:M,11,FALSE),1))</f>
        <v>0.98319544127309177</v>
      </c>
      <c r="N1810">
        <f>SUMIFS(K:K,I:I,I:I,J:J,J:J)</f>
        <v>1</v>
      </c>
      <c r="O1810" t="str">
        <f t="shared" si="86"/>
        <v/>
      </c>
    </row>
    <row r="1811" spans="1:15" x14ac:dyDescent="0.25">
      <c r="A1811">
        <v>5535</v>
      </c>
      <c r="B1811" t="s">
        <v>324</v>
      </c>
      <c r="C1811" t="s">
        <v>301</v>
      </c>
      <c r="D1811">
        <v>1</v>
      </c>
      <c r="E1811">
        <f t="shared" si="84"/>
        <v>1</v>
      </c>
      <c r="F1811" t="str">
        <f t="shared" si="85"/>
        <v/>
      </c>
      <c r="H1811">
        <f>A1811</f>
        <v>5535</v>
      </c>
      <c r="I1811" t="str">
        <f>CONCATENATE("N",RIGHT(B1811,5))</f>
        <v>N51059</v>
      </c>
      <c r="J1811" t="str">
        <f>C1811</f>
        <v>PL7_4962_0000</v>
      </c>
      <c r="K1811">
        <f>D1811*L1811</f>
        <v>1</v>
      </c>
      <c r="L1811">
        <f>IF(LEFT(B1811,1)="F",_xlfn.IFNA(VLOOKUP(CONCATENATE("F",RIGHT(B:B,5),C:C),'F &amp; N Factors'!C:M,10,FALSE),1),_xlfn.IFNA(VLOOKUP(CONCATENATE("F",RIGHT(B:B,5),C:C),'F &amp; N Factors'!C:M,11,FALSE),1))</f>
        <v>1</v>
      </c>
      <c r="N1811">
        <f>SUMIFS(K:K,I:I,I:I,J:J,J:J)</f>
        <v>1</v>
      </c>
      <c r="O1811" t="str">
        <f t="shared" si="86"/>
        <v/>
      </c>
    </row>
    <row r="1812" spans="1:15" x14ac:dyDescent="0.25">
      <c r="A1812">
        <v>5406</v>
      </c>
      <c r="B1812" t="s">
        <v>324</v>
      </c>
      <c r="C1812" t="s">
        <v>330</v>
      </c>
      <c r="D1812">
        <v>0.2</v>
      </c>
      <c r="E1812">
        <f t="shared" si="84"/>
        <v>0.99999999999999989</v>
      </c>
      <c r="F1812" t="str">
        <f t="shared" si="85"/>
        <v/>
      </c>
      <c r="H1812">
        <f>A1812</f>
        <v>5406</v>
      </c>
      <c r="I1812" t="str">
        <f>CONCATENATE("N",RIGHT(B1812,5))</f>
        <v>N51059</v>
      </c>
      <c r="J1812" t="str">
        <f>C1812</f>
        <v>PL7_4981_0000</v>
      </c>
      <c r="K1812">
        <f>D1812*L1812</f>
        <v>0.16642987512404678</v>
      </c>
      <c r="L1812">
        <f>IF(LEFT(B1812,1)="F",_xlfn.IFNA(VLOOKUP(CONCATENATE("F",RIGHT(B:B,5),C:C),'F &amp; N Factors'!C:M,10,FALSE),1),_xlfn.IFNA(VLOOKUP(CONCATENATE("F",RIGHT(B:B,5),C:C),'F &amp; N Factors'!C:M,11,FALSE),1))</f>
        <v>0.83214937562023383</v>
      </c>
      <c r="N1812">
        <f>SUMIFS(K:K,I:I,I:I,J:J,J:J)</f>
        <v>0.99999999999999989</v>
      </c>
      <c r="O1812" t="str">
        <f t="shared" si="86"/>
        <v/>
      </c>
    </row>
    <row r="1813" spans="1:15" x14ac:dyDescent="0.25">
      <c r="A1813">
        <v>5407</v>
      </c>
      <c r="B1813" t="s">
        <v>324</v>
      </c>
      <c r="C1813" t="s">
        <v>330</v>
      </c>
      <c r="D1813">
        <v>0.3</v>
      </c>
      <c r="E1813">
        <f t="shared" si="84"/>
        <v>0.99999999999999989</v>
      </c>
      <c r="F1813" t="str">
        <f t="shared" si="85"/>
        <v/>
      </c>
      <c r="H1813">
        <f>A1813</f>
        <v>5407</v>
      </c>
      <c r="I1813" t="str">
        <f>CONCATENATE("N",RIGHT(B1813,5))</f>
        <v>N51059</v>
      </c>
      <c r="J1813" t="str">
        <f>C1813</f>
        <v>PL7_4981_0000</v>
      </c>
      <c r="K1813">
        <f>D1813*L1813</f>
        <v>0.24964481268607014</v>
      </c>
      <c r="L1813">
        <f>IF(LEFT(B1813,1)="F",_xlfn.IFNA(VLOOKUP(CONCATENATE("F",RIGHT(B:B,5),C:C),'F &amp; N Factors'!C:M,10,FALSE),1),_xlfn.IFNA(VLOOKUP(CONCATENATE("F",RIGHT(B:B,5),C:C),'F &amp; N Factors'!C:M,11,FALSE),1))</f>
        <v>0.83214937562023383</v>
      </c>
      <c r="N1813">
        <f>SUMIFS(K:K,I:I,I:I,J:J,J:J)</f>
        <v>0.99999999999999989</v>
      </c>
      <c r="O1813" t="str">
        <f t="shared" si="86"/>
        <v/>
      </c>
    </row>
    <row r="1814" spans="1:15" x14ac:dyDescent="0.25">
      <c r="A1814">
        <v>5536</v>
      </c>
      <c r="B1814" t="s">
        <v>324</v>
      </c>
      <c r="C1814" t="s">
        <v>330</v>
      </c>
      <c r="D1814">
        <v>0.1</v>
      </c>
      <c r="E1814">
        <f t="shared" si="84"/>
        <v>0.99999999999999989</v>
      </c>
      <c r="F1814" t="str">
        <f t="shared" si="85"/>
        <v/>
      </c>
      <c r="H1814">
        <f>A1814</f>
        <v>5536</v>
      </c>
      <c r="I1814" t="str">
        <f>CONCATENATE("N",RIGHT(B1814,5))</f>
        <v>N51059</v>
      </c>
      <c r="J1814" t="str">
        <f>C1814</f>
        <v>PL7_4981_0000</v>
      </c>
      <c r="K1814">
        <f>D1814*L1814</f>
        <v>8.3214937562023389E-2</v>
      </c>
      <c r="L1814">
        <f>IF(LEFT(B1814,1)="F",_xlfn.IFNA(VLOOKUP(CONCATENATE("F",RIGHT(B:B,5),C:C),'F &amp; N Factors'!C:M,10,FALSE),1),_xlfn.IFNA(VLOOKUP(CONCATENATE("F",RIGHT(B:B,5),C:C),'F &amp; N Factors'!C:M,11,FALSE),1))</f>
        <v>0.83214937562023383</v>
      </c>
      <c r="N1814">
        <f>SUMIFS(K:K,I:I,I:I,J:J,J:J)</f>
        <v>0.99999999999999989</v>
      </c>
      <c r="O1814" t="str">
        <f t="shared" si="86"/>
        <v/>
      </c>
    </row>
    <row r="1815" spans="1:15" x14ac:dyDescent="0.25">
      <c r="A1815">
        <v>5537</v>
      </c>
      <c r="B1815" t="s">
        <v>324</v>
      </c>
      <c r="C1815" t="s">
        <v>330</v>
      </c>
      <c r="D1815">
        <v>0.1</v>
      </c>
      <c r="E1815">
        <f t="shared" si="84"/>
        <v>0.99999999999999989</v>
      </c>
      <c r="F1815" t="str">
        <f t="shared" si="85"/>
        <v/>
      </c>
      <c r="H1815">
        <f>A1815</f>
        <v>5537</v>
      </c>
      <c r="I1815" t="str">
        <f>CONCATENATE("N",RIGHT(B1815,5))</f>
        <v>N51059</v>
      </c>
      <c r="J1815" t="str">
        <f>C1815</f>
        <v>PL7_4981_0000</v>
      </c>
      <c r="K1815">
        <f>D1815*L1815</f>
        <v>8.3214937562023389E-2</v>
      </c>
      <c r="L1815">
        <f>IF(LEFT(B1815,1)="F",_xlfn.IFNA(VLOOKUP(CONCATENATE("F",RIGHT(B:B,5),C:C),'F &amp; N Factors'!C:M,10,FALSE),1),_xlfn.IFNA(VLOOKUP(CONCATENATE("F",RIGHT(B:B,5),C:C),'F &amp; N Factors'!C:M,11,FALSE),1))</f>
        <v>0.83214937562023383</v>
      </c>
      <c r="N1815">
        <f>SUMIFS(K:K,I:I,I:I,J:J,J:J)</f>
        <v>0.99999999999999989</v>
      </c>
      <c r="O1815" t="str">
        <f t="shared" si="86"/>
        <v/>
      </c>
    </row>
    <row r="1816" spans="1:15" x14ac:dyDescent="0.25">
      <c r="A1816">
        <v>5689</v>
      </c>
      <c r="B1816" t="s">
        <v>324</v>
      </c>
      <c r="C1816" t="s">
        <v>330</v>
      </c>
      <c r="D1816">
        <v>0.1</v>
      </c>
      <c r="E1816">
        <f t="shared" si="84"/>
        <v>0.99999999999999989</v>
      </c>
      <c r="F1816" t="str">
        <f t="shared" si="85"/>
        <v/>
      </c>
      <c r="H1816">
        <f>A1816</f>
        <v>5689</v>
      </c>
      <c r="I1816" t="str">
        <f>CONCATENATE("N",RIGHT(B1816,5))</f>
        <v>N51059</v>
      </c>
      <c r="J1816" t="str">
        <f>C1816</f>
        <v>PL7_4981_0000</v>
      </c>
      <c r="K1816">
        <f>D1816*L1816</f>
        <v>8.3214937562023389E-2</v>
      </c>
      <c r="L1816">
        <f>IF(LEFT(B1816,1)="F",_xlfn.IFNA(VLOOKUP(CONCATENATE("F",RIGHT(B:B,5),C:C),'F &amp; N Factors'!C:M,10,FALSE),1),_xlfn.IFNA(VLOOKUP(CONCATENATE("F",RIGHT(B:B,5),C:C),'F &amp; N Factors'!C:M,11,FALSE),1))</f>
        <v>0.83214937562023383</v>
      </c>
      <c r="N1816">
        <f>SUMIFS(K:K,I:I,I:I,J:J,J:J)</f>
        <v>0.99999999999999989</v>
      </c>
      <c r="O1816" t="str">
        <f t="shared" si="86"/>
        <v/>
      </c>
    </row>
    <row r="1817" spans="1:15" x14ac:dyDescent="0.25">
      <c r="A1817">
        <v>5690</v>
      </c>
      <c r="B1817" t="s">
        <v>324</v>
      </c>
      <c r="C1817" t="s">
        <v>330</v>
      </c>
      <c r="D1817">
        <v>0.1</v>
      </c>
      <c r="E1817">
        <f t="shared" si="84"/>
        <v>0.99999999999999989</v>
      </c>
      <c r="F1817" t="str">
        <f t="shared" si="85"/>
        <v/>
      </c>
      <c r="H1817">
        <f>A1817</f>
        <v>5690</v>
      </c>
      <c r="I1817" t="str">
        <f>CONCATENATE("N",RIGHT(B1817,5))</f>
        <v>N51059</v>
      </c>
      <c r="J1817" t="str">
        <f>C1817</f>
        <v>PL7_4981_0000</v>
      </c>
      <c r="K1817">
        <f>D1817*L1817</f>
        <v>8.3214937562023389E-2</v>
      </c>
      <c r="L1817">
        <f>IF(LEFT(B1817,1)="F",_xlfn.IFNA(VLOOKUP(CONCATENATE("F",RIGHT(B:B,5),C:C),'F &amp; N Factors'!C:M,10,FALSE),1),_xlfn.IFNA(VLOOKUP(CONCATENATE("F",RIGHT(B:B,5),C:C),'F &amp; N Factors'!C:M,11,FALSE),1))</f>
        <v>0.83214937562023383</v>
      </c>
      <c r="N1817">
        <f>SUMIFS(K:K,I:I,I:I,J:J,J:J)</f>
        <v>0.99999999999999989</v>
      </c>
      <c r="O1817" t="str">
        <f t="shared" si="86"/>
        <v/>
      </c>
    </row>
    <row r="1818" spans="1:15" x14ac:dyDescent="0.25">
      <c r="A1818">
        <v>5691</v>
      </c>
      <c r="B1818" t="s">
        <v>324</v>
      </c>
      <c r="C1818" t="s">
        <v>330</v>
      </c>
      <c r="D1818">
        <v>0.1</v>
      </c>
      <c r="E1818">
        <f t="shared" si="84"/>
        <v>0.99999999999999989</v>
      </c>
      <c r="F1818" t="str">
        <f t="shared" si="85"/>
        <v/>
      </c>
      <c r="H1818">
        <f>A1818</f>
        <v>5691</v>
      </c>
      <c r="I1818" t="str">
        <f>CONCATENATE("N",RIGHT(B1818,5))</f>
        <v>N51059</v>
      </c>
      <c r="J1818" t="str">
        <f>C1818</f>
        <v>PL7_4981_0000</v>
      </c>
      <c r="K1818">
        <f>D1818*L1818</f>
        <v>8.3214937562023389E-2</v>
      </c>
      <c r="L1818">
        <f>IF(LEFT(B1818,1)="F",_xlfn.IFNA(VLOOKUP(CONCATENATE("F",RIGHT(B:B,5),C:C),'F &amp; N Factors'!C:M,10,FALSE),1),_xlfn.IFNA(VLOOKUP(CONCATENATE("F",RIGHT(B:B,5),C:C),'F &amp; N Factors'!C:M,11,FALSE),1))</f>
        <v>0.83214937562023383</v>
      </c>
      <c r="N1818">
        <f>SUMIFS(K:K,I:I,I:I,J:J,J:J)</f>
        <v>0.99999999999999989</v>
      </c>
      <c r="O1818" t="str">
        <f t="shared" si="86"/>
        <v/>
      </c>
    </row>
    <row r="1819" spans="1:15" x14ac:dyDescent="0.25">
      <c r="A1819">
        <v>5538</v>
      </c>
      <c r="B1819" t="s">
        <v>324</v>
      </c>
      <c r="C1819" t="s">
        <v>331</v>
      </c>
      <c r="D1819">
        <v>0.25</v>
      </c>
      <c r="E1819">
        <f t="shared" si="84"/>
        <v>1</v>
      </c>
      <c r="F1819" t="str">
        <f t="shared" si="85"/>
        <v/>
      </c>
      <c r="H1819">
        <f>A1819</f>
        <v>5538</v>
      </c>
      <c r="I1819" t="str">
        <f>CONCATENATE("N",RIGHT(B1819,5))</f>
        <v>N51059</v>
      </c>
      <c r="J1819" t="str">
        <f>C1819</f>
        <v>PL7_4982_0000</v>
      </c>
      <c r="K1819">
        <f>D1819*L1819</f>
        <v>0.1314241322199273</v>
      </c>
      <c r="L1819">
        <f>IF(LEFT(B1819,1)="F",_xlfn.IFNA(VLOOKUP(CONCATENATE("F",RIGHT(B:B,5),C:C),'F &amp; N Factors'!C:M,10,FALSE),1),_xlfn.IFNA(VLOOKUP(CONCATENATE("F",RIGHT(B:B,5),C:C),'F &amp; N Factors'!C:M,11,FALSE),1))</f>
        <v>0.52569652887970919</v>
      </c>
      <c r="N1819">
        <f>SUMIFS(K:K,I:I,I:I,J:J,J:J)</f>
        <v>0.99999999999999989</v>
      </c>
      <c r="O1819" t="str">
        <f t="shared" si="86"/>
        <v/>
      </c>
    </row>
    <row r="1820" spans="1:15" x14ac:dyDescent="0.25">
      <c r="A1820">
        <v>5692</v>
      </c>
      <c r="B1820" t="s">
        <v>324</v>
      </c>
      <c r="C1820" t="s">
        <v>331</v>
      </c>
      <c r="D1820">
        <v>0.25</v>
      </c>
      <c r="E1820">
        <f t="shared" si="84"/>
        <v>1</v>
      </c>
      <c r="F1820" t="str">
        <f t="shared" si="85"/>
        <v/>
      </c>
      <c r="H1820">
        <f>A1820</f>
        <v>5692</v>
      </c>
      <c r="I1820" t="str">
        <f>CONCATENATE("N",RIGHT(B1820,5))</f>
        <v>N51059</v>
      </c>
      <c r="J1820" t="str">
        <f>C1820</f>
        <v>PL7_4982_0000</v>
      </c>
      <c r="K1820">
        <f>D1820*L1820</f>
        <v>0.1314241322199273</v>
      </c>
      <c r="L1820">
        <f>IF(LEFT(B1820,1)="F",_xlfn.IFNA(VLOOKUP(CONCATENATE("F",RIGHT(B:B,5),C:C),'F &amp; N Factors'!C:M,10,FALSE),1),_xlfn.IFNA(VLOOKUP(CONCATENATE("F",RIGHT(B:B,5),C:C),'F &amp; N Factors'!C:M,11,FALSE),1))</f>
        <v>0.52569652887970919</v>
      </c>
      <c r="N1820">
        <f>SUMIFS(K:K,I:I,I:I,J:J,J:J)</f>
        <v>0.99999999999999989</v>
      </c>
      <c r="O1820" t="str">
        <f t="shared" si="86"/>
        <v/>
      </c>
    </row>
    <row r="1821" spans="1:15" x14ac:dyDescent="0.25">
      <c r="A1821">
        <v>5693</v>
      </c>
      <c r="B1821" t="s">
        <v>324</v>
      </c>
      <c r="C1821" t="s">
        <v>331</v>
      </c>
      <c r="D1821">
        <v>0.25</v>
      </c>
      <c r="E1821">
        <f t="shared" si="84"/>
        <v>1</v>
      </c>
      <c r="F1821" t="str">
        <f t="shared" si="85"/>
        <v/>
      </c>
      <c r="H1821">
        <f>A1821</f>
        <v>5693</v>
      </c>
      <c r="I1821" t="str">
        <f>CONCATENATE("N",RIGHT(B1821,5))</f>
        <v>N51059</v>
      </c>
      <c r="J1821" t="str">
        <f>C1821</f>
        <v>PL7_4982_0000</v>
      </c>
      <c r="K1821">
        <f>D1821*L1821</f>
        <v>0.1314241322199273</v>
      </c>
      <c r="L1821">
        <f>IF(LEFT(B1821,1)="F",_xlfn.IFNA(VLOOKUP(CONCATENATE("F",RIGHT(B:B,5),C:C),'F &amp; N Factors'!C:M,10,FALSE),1),_xlfn.IFNA(VLOOKUP(CONCATENATE("F",RIGHT(B:B,5),C:C),'F &amp; N Factors'!C:M,11,FALSE),1))</f>
        <v>0.52569652887970919</v>
      </c>
      <c r="N1821">
        <f>SUMIFS(K:K,I:I,I:I,J:J,J:J)</f>
        <v>0.99999999999999989</v>
      </c>
      <c r="O1821" t="str">
        <f t="shared" si="86"/>
        <v/>
      </c>
    </row>
    <row r="1822" spans="1:15" x14ac:dyDescent="0.25">
      <c r="A1822">
        <v>5694</v>
      </c>
      <c r="B1822" t="s">
        <v>324</v>
      </c>
      <c r="C1822" t="s">
        <v>331</v>
      </c>
      <c r="D1822">
        <v>0.25</v>
      </c>
      <c r="E1822">
        <f t="shared" si="84"/>
        <v>1</v>
      </c>
      <c r="F1822" t="str">
        <f t="shared" si="85"/>
        <v/>
      </c>
      <c r="H1822">
        <f>A1822</f>
        <v>5694</v>
      </c>
      <c r="I1822" t="str">
        <f>CONCATENATE("N",RIGHT(B1822,5))</f>
        <v>N51059</v>
      </c>
      <c r="J1822" t="str">
        <f>C1822</f>
        <v>PL7_4982_0000</v>
      </c>
      <c r="K1822">
        <f>D1822*L1822</f>
        <v>0.1314241322199273</v>
      </c>
      <c r="L1822">
        <f>IF(LEFT(B1822,1)="F",_xlfn.IFNA(VLOOKUP(CONCATENATE("F",RIGHT(B:B,5),C:C),'F &amp; N Factors'!C:M,10,FALSE),1),_xlfn.IFNA(VLOOKUP(CONCATENATE("F",RIGHT(B:B,5),C:C),'F &amp; N Factors'!C:M,11,FALSE),1))</f>
        <v>0.52569652887970919</v>
      </c>
      <c r="N1822">
        <f>SUMIFS(K:K,I:I,I:I,J:J,J:J)</f>
        <v>0.99999999999999989</v>
      </c>
      <c r="O1822" t="str">
        <f t="shared" si="86"/>
        <v/>
      </c>
    </row>
    <row r="1823" spans="1:15" x14ac:dyDescent="0.25">
      <c r="A1823">
        <v>5539</v>
      </c>
      <c r="B1823" t="s">
        <v>324</v>
      </c>
      <c r="C1823" t="s">
        <v>332</v>
      </c>
      <c r="D1823">
        <v>0.5</v>
      </c>
      <c r="E1823">
        <f t="shared" si="84"/>
        <v>1</v>
      </c>
      <c r="F1823" t="str">
        <f t="shared" si="85"/>
        <v/>
      </c>
      <c r="H1823">
        <f>A1823</f>
        <v>5539</v>
      </c>
      <c r="I1823" t="str">
        <f>CONCATENATE("N",RIGHT(B1823,5))</f>
        <v>N51059</v>
      </c>
      <c r="J1823" t="str">
        <f>C1823</f>
        <v>PL7_4983_0000</v>
      </c>
      <c r="K1823">
        <f>D1823*L1823</f>
        <v>0.4763819905161038</v>
      </c>
      <c r="L1823">
        <f>IF(LEFT(B1823,1)="F",_xlfn.IFNA(VLOOKUP(CONCATENATE("F",RIGHT(B:B,5),C:C),'F &amp; N Factors'!C:M,10,FALSE),1),_xlfn.IFNA(VLOOKUP(CONCATENATE("F",RIGHT(B:B,5),C:C),'F &amp; N Factors'!C:M,11,FALSE),1))</f>
        <v>0.95276398103220761</v>
      </c>
      <c r="N1823">
        <f>SUMIFS(K:K,I:I,I:I,J:J,J:J)</f>
        <v>0.99999999999999989</v>
      </c>
      <c r="O1823" t="str">
        <f t="shared" si="86"/>
        <v/>
      </c>
    </row>
    <row r="1824" spans="1:15" x14ac:dyDescent="0.25">
      <c r="A1824">
        <v>5540</v>
      </c>
      <c r="B1824" t="s">
        <v>324</v>
      </c>
      <c r="C1824" t="s">
        <v>332</v>
      </c>
      <c r="D1824">
        <v>0.5</v>
      </c>
      <c r="E1824">
        <f t="shared" si="84"/>
        <v>1</v>
      </c>
      <c r="F1824" t="str">
        <f t="shared" si="85"/>
        <v/>
      </c>
      <c r="H1824">
        <f>A1824</f>
        <v>5540</v>
      </c>
      <c r="I1824" t="str">
        <f>CONCATENATE("N",RIGHT(B1824,5))</f>
        <v>N51059</v>
      </c>
      <c r="J1824" t="str">
        <f>C1824</f>
        <v>PL7_4983_0000</v>
      </c>
      <c r="K1824">
        <f>D1824*L1824</f>
        <v>0.4763819905161038</v>
      </c>
      <c r="L1824">
        <f>IF(LEFT(B1824,1)="F",_xlfn.IFNA(VLOOKUP(CONCATENATE("F",RIGHT(B:B,5),C:C),'F &amp; N Factors'!C:M,10,FALSE),1),_xlfn.IFNA(VLOOKUP(CONCATENATE("F",RIGHT(B:B,5),C:C),'F &amp; N Factors'!C:M,11,FALSE),1))</f>
        <v>0.95276398103220761</v>
      </c>
      <c r="N1824">
        <f>SUMIFS(K:K,I:I,I:I,J:J,J:J)</f>
        <v>0.99999999999999989</v>
      </c>
      <c r="O1824" t="str">
        <f t="shared" si="86"/>
        <v/>
      </c>
    </row>
    <row r="1825" spans="1:15" x14ac:dyDescent="0.25">
      <c r="A1825">
        <v>2787</v>
      </c>
      <c r="B1825" t="s">
        <v>333</v>
      </c>
      <c r="C1825" t="s">
        <v>334</v>
      </c>
      <c r="D1825">
        <v>0.5</v>
      </c>
      <c r="E1825">
        <f t="shared" si="84"/>
        <v>1</v>
      </c>
      <c r="F1825" t="str">
        <f t="shared" si="85"/>
        <v/>
      </c>
      <c r="H1825">
        <f>A1825</f>
        <v>2787</v>
      </c>
      <c r="I1825" t="str">
        <f>CONCATENATE("N",RIGHT(B1825,5))</f>
        <v>N51073</v>
      </c>
      <c r="J1825" t="str">
        <f>C1825</f>
        <v>YL0_6581_0000</v>
      </c>
      <c r="K1825">
        <f>D1825*L1825</f>
        <v>0.5</v>
      </c>
      <c r="L1825">
        <f>IF(LEFT(B1825,1)="F",_xlfn.IFNA(VLOOKUP(CONCATENATE("F",RIGHT(B:B,5),C:C),'F &amp; N Factors'!C:M,10,FALSE),1),_xlfn.IFNA(VLOOKUP(CONCATENATE("F",RIGHT(B:B,5),C:C),'F &amp; N Factors'!C:M,11,FALSE),1))</f>
        <v>1</v>
      </c>
      <c r="N1825">
        <f>SUMIFS(K:K,I:I,I:I,J:J,J:J)</f>
        <v>1</v>
      </c>
      <c r="O1825" t="str">
        <f t="shared" si="86"/>
        <v/>
      </c>
    </row>
    <row r="1826" spans="1:15" x14ac:dyDescent="0.25">
      <c r="A1826">
        <v>2788</v>
      </c>
      <c r="B1826" t="s">
        <v>333</v>
      </c>
      <c r="C1826" t="s">
        <v>334</v>
      </c>
      <c r="D1826">
        <v>0.5</v>
      </c>
      <c r="E1826">
        <f t="shared" si="84"/>
        <v>1</v>
      </c>
      <c r="F1826" t="str">
        <f t="shared" si="85"/>
        <v/>
      </c>
      <c r="H1826">
        <f>A1826</f>
        <v>2788</v>
      </c>
      <c r="I1826" t="str">
        <f>CONCATENATE("N",RIGHT(B1826,5))</f>
        <v>N51073</v>
      </c>
      <c r="J1826" t="str">
        <f>C1826</f>
        <v>YL0_6581_0000</v>
      </c>
      <c r="K1826">
        <f>D1826*L1826</f>
        <v>0.5</v>
      </c>
      <c r="L1826">
        <f>IF(LEFT(B1826,1)="F",_xlfn.IFNA(VLOOKUP(CONCATENATE("F",RIGHT(B:B,5),C:C),'F &amp; N Factors'!C:M,10,FALSE),1),_xlfn.IFNA(VLOOKUP(CONCATENATE("F",RIGHT(B:B,5),C:C),'F &amp; N Factors'!C:M,11,FALSE),1))</f>
        <v>1</v>
      </c>
      <c r="N1826">
        <f>SUMIFS(K:K,I:I,I:I,J:J,J:J)</f>
        <v>1</v>
      </c>
      <c r="O1826" t="str">
        <f t="shared" si="86"/>
        <v/>
      </c>
    </row>
    <row r="1827" spans="1:15" x14ac:dyDescent="0.25">
      <c r="A1827">
        <v>2407</v>
      </c>
      <c r="B1827" t="s">
        <v>333</v>
      </c>
      <c r="C1827" t="s">
        <v>335</v>
      </c>
      <c r="D1827">
        <v>0.25</v>
      </c>
      <c r="E1827">
        <f t="shared" si="84"/>
        <v>1</v>
      </c>
      <c r="F1827" t="str">
        <f t="shared" si="85"/>
        <v/>
      </c>
      <c r="H1827">
        <f>A1827</f>
        <v>2407</v>
      </c>
      <c r="I1827" t="str">
        <f>CONCATENATE("N",RIGHT(B1827,5))</f>
        <v>N51073</v>
      </c>
      <c r="J1827" t="str">
        <f>C1827</f>
        <v>YL0_6872_0000</v>
      </c>
      <c r="K1827">
        <f>D1827*L1827</f>
        <v>0.25</v>
      </c>
      <c r="L1827">
        <f>IF(LEFT(B1827,1)="F",_xlfn.IFNA(VLOOKUP(CONCATENATE("F",RIGHT(B:B,5),C:C),'F &amp; N Factors'!C:M,10,FALSE),1),_xlfn.IFNA(VLOOKUP(CONCATENATE("F",RIGHT(B:B,5),C:C),'F &amp; N Factors'!C:M,11,FALSE),1))</f>
        <v>1</v>
      </c>
      <c r="N1827">
        <f>SUMIFS(K:K,I:I,I:I,J:J,J:J)</f>
        <v>1</v>
      </c>
      <c r="O1827" t="str">
        <f t="shared" si="86"/>
        <v/>
      </c>
    </row>
    <row r="1828" spans="1:15" x14ac:dyDescent="0.25">
      <c r="A1828">
        <v>2435</v>
      </c>
      <c r="B1828" t="s">
        <v>333</v>
      </c>
      <c r="C1828" t="s">
        <v>335</v>
      </c>
      <c r="D1828">
        <v>0.25</v>
      </c>
      <c r="E1828">
        <f t="shared" si="84"/>
        <v>1</v>
      </c>
      <c r="F1828" t="str">
        <f t="shared" si="85"/>
        <v/>
      </c>
      <c r="H1828">
        <f>A1828</f>
        <v>2435</v>
      </c>
      <c r="I1828" t="str">
        <f>CONCATENATE("N",RIGHT(B1828,5))</f>
        <v>N51073</v>
      </c>
      <c r="J1828" t="str">
        <f>C1828</f>
        <v>YL0_6872_0000</v>
      </c>
      <c r="K1828">
        <f>D1828*L1828</f>
        <v>0.25</v>
      </c>
      <c r="L1828">
        <f>IF(LEFT(B1828,1)="F",_xlfn.IFNA(VLOOKUP(CONCATENATE("F",RIGHT(B:B,5),C:C),'F &amp; N Factors'!C:M,10,FALSE),1),_xlfn.IFNA(VLOOKUP(CONCATENATE("F",RIGHT(B:B,5),C:C),'F &amp; N Factors'!C:M,11,FALSE),1))</f>
        <v>1</v>
      </c>
      <c r="N1828">
        <f>SUMIFS(K:K,I:I,I:I,J:J,J:J)</f>
        <v>1</v>
      </c>
      <c r="O1828" t="str">
        <f t="shared" si="86"/>
        <v/>
      </c>
    </row>
    <row r="1829" spans="1:15" x14ac:dyDescent="0.25">
      <c r="A1829">
        <v>2462</v>
      </c>
      <c r="B1829" t="s">
        <v>333</v>
      </c>
      <c r="C1829" t="s">
        <v>335</v>
      </c>
      <c r="D1829">
        <v>0.5</v>
      </c>
      <c r="E1829">
        <f t="shared" si="84"/>
        <v>1</v>
      </c>
      <c r="F1829" t="str">
        <f t="shared" si="85"/>
        <v/>
      </c>
      <c r="H1829">
        <f>A1829</f>
        <v>2462</v>
      </c>
      <c r="I1829" t="str">
        <f>CONCATENATE("N",RIGHT(B1829,5))</f>
        <v>N51073</v>
      </c>
      <c r="J1829" t="str">
        <f>C1829</f>
        <v>YL0_6872_0000</v>
      </c>
      <c r="K1829">
        <f>D1829*L1829</f>
        <v>0.5</v>
      </c>
      <c r="L1829">
        <f>IF(LEFT(B1829,1)="F",_xlfn.IFNA(VLOOKUP(CONCATENATE("F",RIGHT(B:B,5),C:C),'F &amp; N Factors'!C:M,10,FALSE),1),_xlfn.IFNA(VLOOKUP(CONCATENATE("F",RIGHT(B:B,5),C:C),'F &amp; N Factors'!C:M,11,FALSE),1))</f>
        <v>1</v>
      </c>
      <c r="N1829">
        <f>SUMIFS(K:K,I:I,I:I,J:J,J:J)</f>
        <v>1</v>
      </c>
      <c r="O1829" t="str">
        <f t="shared" si="86"/>
        <v/>
      </c>
    </row>
    <row r="1830" spans="1:15" x14ac:dyDescent="0.25">
      <c r="A1830">
        <v>2121</v>
      </c>
      <c r="B1830" t="s">
        <v>333</v>
      </c>
      <c r="C1830" t="s">
        <v>336</v>
      </c>
      <c r="D1830">
        <v>7.1428570999999996E-2</v>
      </c>
      <c r="E1830">
        <f t="shared" si="84"/>
        <v>0.99999999399999995</v>
      </c>
      <c r="F1830" t="str">
        <f t="shared" si="85"/>
        <v/>
      </c>
      <c r="H1830">
        <f>A1830</f>
        <v>2121</v>
      </c>
      <c r="I1830" t="str">
        <f>CONCATENATE("N",RIGHT(B1830,5))</f>
        <v>N51073</v>
      </c>
      <c r="J1830" t="str">
        <f>C1830</f>
        <v>YL0_6930_0000</v>
      </c>
      <c r="K1830">
        <f>D1830*L1830</f>
        <v>7.1428570999999996E-2</v>
      </c>
      <c r="L1830">
        <f>IF(LEFT(B1830,1)="F",_xlfn.IFNA(VLOOKUP(CONCATENATE("F",RIGHT(B:B,5),C:C),'F &amp; N Factors'!C:M,10,FALSE),1),_xlfn.IFNA(VLOOKUP(CONCATENATE("F",RIGHT(B:B,5),C:C),'F &amp; N Factors'!C:M,11,FALSE),1))</f>
        <v>1</v>
      </c>
      <c r="N1830">
        <f>SUMIFS(K:K,I:I,I:I,J:J,J:J)</f>
        <v>0.99999999399999995</v>
      </c>
      <c r="O1830" t="str">
        <f t="shared" si="86"/>
        <v/>
      </c>
    </row>
    <row r="1831" spans="1:15" x14ac:dyDescent="0.25">
      <c r="A1831">
        <v>2122</v>
      </c>
      <c r="B1831" t="s">
        <v>333</v>
      </c>
      <c r="C1831" t="s">
        <v>336</v>
      </c>
      <c r="D1831">
        <v>7.1428570999999996E-2</v>
      </c>
      <c r="E1831">
        <f t="shared" si="84"/>
        <v>0.99999999399999995</v>
      </c>
      <c r="F1831" t="str">
        <f t="shared" si="85"/>
        <v/>
      </c>
      <c r="H1831">
        <f>A1831</f>
        <v>2122</v>
      </c>
      <c r="I1831" t="str">
        <f>CONCATENATE("N",RIGHT(B1831,5))</f>
        <v>N51073</v>
      </c>
      <c r="J1831" t="str">
        <f>C1831</f>
        <v>YL0_6930_0000</v>
      </c>
      <c r="K1831">
        <f>D1831*L1831</f>
        <v>7.1428570999999996E-2</v>
      </c>
      <c r="L1831">
        <f>IF(LEFT(B1831,1)="F",_xlfn.IFNA(VLOOKUP(CONCATENATE("F",RIGHT(B:B,5),C:C),'F &amp; N Factors'!C:M,10,FALSE),1),_xlfn.IFNA(VLOOKUP(CONCATENATE("F",RIGHT(B:B,5),C:C),'F &amp; N Factors'!C:M,11,FALSE),1))</f>
        <v>1</v>
      </c>
      <c r="N1831">
        <f>SUMIFS(K:K,I:I,I:I,J:J,J:J)</f>
        <v>0.99999999399999995</v>
      </c>
      <c r="O1831" t="str">
        <f t="shared" si="86"/>
        <v/>
      </c>
    </row>
    <row r="1832" spans="1:15" x14ac:dyDescent="0.25">
      <c r="A1832">
        <v>2123</v>
      </c>
      <c r="B1832" t="s">
        <v>333</v>
      </c>
      <c r="C1832" t="s">
        <v>336</v>
      </c>
      <c r="D1832">
        <v>7.1428570999999996E-2</v>
      </c>
      <c r="E1832">
        <f t="shared" si="84"/>
        <v>0.99999999399999995</v>
      </c>
      <c r="F1832" t="str">
        <f t="shared" si="85"/>
        <v/>
      </c>
      <c r="H1832">
        <f>A1832</f>
        <v>2123</v>
      </c>
      <c r="I1832" t="str">
        <f>CONCATENATE("N",RIGHT(B1832,5))</f>
        <v>N51073</v>
      </c>
      <c r="J1832" t="str">
        <f>C1832</f>
        <v>YL0_6930_0000</v>
      </c>
      <c r="K1832">
        <f>D1832*L1832</f>
        <v>7.1428570999999996E-2</v>
      </c>
      <c r="L1832">
        <f>IF(LEFT(B1832,1)="F",_xlfn.IFNA(VLOOKUP(CONCATENATE("F",RIGHT(B:B,5),C:C),'F &amp; N Factors'!C:M,10,FALSE),1),_xlfn.IFNA(VLOOKUP(CONCATENATE("F",RIGHT(B:B,5),C:C),'F &amp; N Factors'!C:M,11,FALSE),1))</f>
        <v>1</v>
      </c>
      <c r="N1832">
        <f>SUMIFS(K:K,I:I,I:I,J:J,J:J)</f>
        <v>0.99999999399999995</v>
      </c>
      <c r="O1832" t="str">
        <f t="shared" si="86"/>
        <v/>
      </c>
    </row>
    <row r="1833" spans="1:15" x14ac:dyDescent="0.25">
      <c r="A1833">
        <v>2124</v>
      </c>
      <c r="B1833" t="s">
        <v>333</v>
      </c>
      <c r="C1833" t="s">
        <v>336</v>
      </c>
      <c r="D1833">
        <v>7.1428570999999996E-2</v>
      </c>
      <c r="E1833">
        <f t="shared" si="84"/>
        <v>0.99999999399999995</v>
      </c>
      <c r="F1833" t="str">
        <f t="shared" si="85"/>
        <v/>
      </c>
      <c r="H1833">
        <f>A1833</f>
        <v>2124</v>
      </c>
      <c r="I1833" t="str">
        <f>CONCATENATE("N",RIGHT(B1833,5))</f>
        <v>N51073</v>
      </c>
      <c r="J1833" t="str">
        <f>C1833</f>
        <v>YL0_6930_0000</v>
      </c>
      <c r="K1833">
        <f>D1833*L1833</f>
        <v>7.1428570999999996E-2</v>
      </c>
      <c r="L1833">
        <f>IF(LEFT(B1833,1)="F",_xlfn.IFNA(VLOOKUP(CONCATENATE("F",RIGHT(B:B,5),C:C),'F &amp; N Factors'!C:M,10,FALSE),1),_xlfn.IFNA(VLOOKUP(CONCATENATE("F",RIGHT(B:B,5),C:C),'F &amp; N Factors'!C:M,11,FALSE),1))</f>
        <v>1</v>
      </c>
      <c r="N1833">
        <f>SUMIFS(K:K,I:I,I:I,J:J,J:J)</f>
        <v>0.99999999399999995</v>
      </c>
      <c r="O1833" t="str">
        <f t="shared" si="86"/>
        <v/>
      </c>
    </row>
    <row r="1834" spans="1:15" x14ac:dyDescent="0.25">
      <c r="A1834">
        <v>2125</v>
      </c>
      <c r="B1834" t="s">
        <v>333</v>
      </c>
      <c r="C1834" t="s">
        <v>336</v>
      </c>
      <c r="D1834">
        <v>7.1428570999999996E-2</v>
      </c>
      <c r="E1834">
        <f t="shared" si="84"/>
        <v>0.99999999399999995</v>
      </c>
      <c r="F1834" t="str">
        <f t="shared" si="85"/>
        <v/>
      </c>
      <c r="H1834">
        <f>A1834</f>
        <v>2125</v>
      </c>
      <c r="I1834" t="str">
        <f>CONCATENATE("N",RIGHT(B1834,5))</f>
        <v>N51073</v>
      </c>
      <c r="J1834" t="str">
        <f>C1834</f>
        <v>YL0_6930_0000</v>
      </c>
      <c r="K1834">
        <f>D1834*L1834</f>
        <v>7.1428570999999996E-2</v>
      </c>
      <c r="L1834">
        <f>IF(LEFT(B1834,1)="F",_xlfn.IFNA(VLOOKUP(CONCATENATE("F",RIGHT(B:B,5),C:C),'F &amp; N Factors'!C:M,10,FALSE),1),_xlfn.IFNA(VLOOKUP(CONCATENATE("F",RIGHT(B:B,5),C:C),'F &amp; N Factors'!C:M,11,FALSE),1))</f>
        <v>1</v>
      </c>
      <c r="N1834">
        <f>SUMIFS(K:K,I:I,I:I,J:J,J:J)</f>
        <v>0.99999999399999995</v>
      </c>
      <c r="O1834" t="str">
        <f t="shared" si="86"/>
        <v/>
      </c>
    </row>
    <row r="1835" spans="1:15" x14ac:dyDescent="0.25">
      <c r="A1835">
        <v>2126</v>
      </c>
      <c r="B1835" t="s">
        <v>333</v>
      </c>
      <c r="C1835" t="s">
        <v>336</v>
      </c>
      <c r="D1835">
        <v>7.1428570999999996E-2</v>
      </c>
      <c r="E1835">
        <f t="shared" si="84"/>
        <v>0.99999999399999995</v>
      </c>
      <c r="F1835" t="str">
        <f t="shared" si="85"/>
        <v/>
      </c>
      <c r="H1835">
        <f>A1835</f>
        <v>2126</v>
      </c>
      <c r="I1835" t="str">
        <f>CONCATENATE("N",RIGHT(B1835,5))</f>
        <v>N51073</v>
      </c>
      <c r="J1835" t="str">
        <f>C1835</f>
        <v>YL0_6930_0000</v>
      </c>
      <c r="K1835">
        <f>D1835*L1835</f>
        <v>7.1428570999999996E-2</v>
      </c>
      <c r="L1835">
        <f>IF(LEFT(B1835,1)="F",_xlfn.IFNA(VLOOKUP(CONCATENATE("F",RIGHT(B:B,5),C:C),'F &amp; N Factors'!C:M,10,FALSE),1),_xlfn.IFNA(VLOOKUP(CONCATENATE("F",RIGHT(B:B,5),C:C),'F &amp; N Factors'!C:M,11,FALSE),1))</f>
        <v>1</v>
      </c>
      <c r="N1835">
        <f>SUMIFS(K:K,I:I,I:I,J:J,J:J)</f>
        <v>0.99999999399999995</v>
      </c>
      <c r="O1835" t="str">
        <f t="shared" si="86"/>
        <v/>
      </c>
    </row>
    <row r="1836" spans="1:15" x14ac:dyDescent="0.25">
      <c r="A1836">
        <v>2127</v>
      </c>
      <c r="B1836" t="s">
        <v>333</v>
      </c>
      <c r="C1836" t="s">
        <v>336</v>
      </c>
      <c r="D1836">
        <v>7.1428570999999996E-2</v>
      </c>
      <c r="E1836">
        <f t="shared" si="84"/>
        <v>0.99999999399999995</v>
      </c>
      <c r="F1836" t="str">
        <f t="shared" si="85"/>
        <v/>
      </c>
      <c r="H1836">
        <f>A1836</f>
        <v>2127</v>
      </c>
      <c r="I1836" t="str">
        <f>CONCATENATE("N",RIGHT(B1836,5))</f>
        <v>N51073</v>
      </c>
      <c r="J1836" t="str">
        <f>C1836</f>
        <v>YL0_6930_0000</v>
      </c>
      <c r="K1836">
        <f>D1836*L1836</f>
        <v>7.1428570999999996E-2</v>
      </c>
      <c r="L1836">
        <f>IF(LEFT(B1836,1)="F",_xlfn.IFNA(VLOOKUP(CONCATENATE("F",RIGHT(B:B,5),C:C),'F &amp; N Factors'!C:M,10,FALSE),1),_xlfn.IFNA(VLOOKUP(CONCATENATE("F",RIGHT(B:B,5),C:C),'F &amp; N Factors'!C:M,11,FALSE),1))</f>
        <v>1</v>
      </c>
      <c r="N1836">
        <f>SUMIFS(K:K,I:I,I:I,J:J,J:J)</f>
        <v>0.99999999399999995</v>
      </c>
      <c r="O1836" t="str">
        <f t="shared" si="86"/>
        <v/>
      </c>
    </row>
    <row r="1837" spans="1:15" x14ac:dyDescent="0.25">
      <c r="A1837">
        <v>2128</v>
      </c>
      <c r="B1837" t="s">
        <v>333</v>
      </c>
      <c r="C1837" t="s">
        <v>336</v>
      </c>
      <c r="D1837">
        <v>7.1428570999999996E-2</v>
      </c>
      <c r="E1837">
        <f t="shared" si="84"/>
        <v>0.99999999399999995</v>
      </c>
      <c r="F1837" t="str">
        <f t="shared" si="85"/>
        <v/>
      </c>
      <c r="H1837">
        <f>A1837</f>
        <v>2128</v>
      </c>
      <c r="I1837" t="str">
        <f>CONCATENATE("N",RIGHT(B1837,5))</f>
        <v>N51073</v>
      </c>
      <c r="J1837" t="str">
        <f>C1837</f>
        <v>YL0_6930_0000</v>
      </c>
      <c r="K1837">
        <f>D1837*L1837</f>
        <v>7.1428570999999996E-2</v>
      </c>
      <c r="L1837">
        <f>IF(LEFT(B1837,1)="F",_xlfn.IFNA(VLOOKUP(CONCATENATE("F",RIGHT(B:B,5),C:C),'F &amp; N Factors'!C:M,10,FALSE),1),_xlfn.IFNA(VLOOKUP(CONCATENATE("F",RIGHT(B:B,5),C:C),'F &amp; N Factors'!C:M,11,FALSE),1))</f>
        <v>1</v>
      </c>
      <c r="N1837">
        <f>SUMIFS(K:K,I:I,I:I,J:J,J:J)</f>
        <v>0.99999999399999995</v>
      </c>
      <c r="O1837" t="str">
        <f t="shared" si="86"/>
        <v/>
      </c>
    </row>
    <row r="1838" spans="1:15" x14ac:dyDescent="0.25">
      <c r="A1838">
        <v>2129</v>
      </c>
      <c r="B1838" t="s">
        <v>333</v>
      </c>
      <c r="C1838" t="s">
        <v>336</v>
      </c>
      <c r="D1838">
        <v>7.1428570999999996E-2</v>
      </c>
      <c r="E1838">
        <f t="shared" si="84"/>
        <v>0.99999999399999995</v>
      </c>
      <c r="F1838" t="str">
        <f t="shared" si="85"/>
        <v/>
      </c>
      <c r="H1838">
        <f>A1838</f>
        <v>2129</v>
      </c>
      <c r="I1838" t="str">
        <f>CONCATENATE("N",RIGHT(B1838,5))</f>
        <v>N51073</v>
      </c>
      <c r="J1838" t="str">
        <f>C1838</f>
        <v>YL0_6930_0000</v>
      </c>
      <c r="K1838">
        <f>D1838*L1838</f>
        <v>7.1428570999999996E-2</v>
      </c>
      <c r="L1838">
        <f>IF(LEFT(B1838,1)="F",_xlfn.IFNA(VLOOKUP(CONCATENATE("F",RIGHT(B:B,5),C:C),'F &amp; N Factors'!C:M,10,FALSE),1),_xlfn.IFNA(VLOOKUP(CONCATENATE("F",RIGHT(B:B,5),C:C),'F &amp; N Factors'!C:M,11,FALSE),1))</f>
        <v>1</v>
      </c>
      <c r="N1838">
        <f>SUMIFS(K:K,I:I,I:I,J:J,J:J)</f>
        <v>0.99999999399999995</v>
      </c>
      <c r="O1838" t="str">
        <f t="shared" si="86"/>
        <v/>
      </c>
    </row>
    <row r="1839" spans="1:15" x14ac:dyDescent="0.25">
      <c r="A1839">
        <v>2130</v>
      </c>
      <c r="B1839" t="s">
        <v>333</v>
      </c>
      <c r="C1839" t="s">
        <v>336</v>
      </c>
      <c r="D1839">
        <v>7.1428570999999996E-2</v>
      </c>
      <c r="E1839">
        <f t="shared" si="84"/>
        <v>0.99999999399999995</v>
      </c>
      <c r="F1839" t="str">
        <f t="shared" si="85"/>
        <v/>
      </c>
      <c r="H1839">
        <f>A1839</f>
        <v>2130</v>
      </c>
      <c r="I1839" t="str">
        <f>CONCATENATE("N",RIGHT(B1839,5))</f>
        <v>N51073</v>
      </c>
      <c r="J1839" t="str">
        <f>C1839</f>
        <v>YL0_6930_0000</v>
      </c>
      <c r="K1839">
        <f>D1839*L1839</f>
        <v>7.1428570999999996E-2</v>
      </c>
      <c r="L1839">
        <f>IF(LEFT(B1839,1)="F",_xlfn.IFNA(VLOOKUP(CONCATENATE("F",RIGHT(B:B,5),C:C),'F &amp; N Factors'!C:M,10,FALSE),1),_xlfn.IFNA(VLOOKUP(CONCATENATE("F",RIGHT(B:B,5),C:C),'F &amp; N Factors'!C:M,11,FALSE),1))</f>
        <v>1</v>
      </c>
      <c r="N1839">
        <f>SUMIFS(K:K,I:I,I:I,J:J,J:J)</f>
        <v>0.99999999399999995</v>
      </c>
      <c r="O1839" t="str">
        <f t="shared" si="86"/>
        <v/>
      </c>
    </row>
    <row r="1840" spans="1:15" x14ac:dyDescent="0.25">
      <c r="A1840">
        <v>2131</v>
      </c>
      <c r="B1840" t="s">
        <v>333</v>
      </c>
      <c r="C1840" t="s">
        <v>336</v>
      </c>
      <c r="D1840">
        <v>7.1428570999999996E-2</v>
      </c>
      <c r="E1840">
        <f t="shared" si="84"/>
        <v>0.99999999399999995</v>
      </c>
      <c r="F1840" t="str">
        <f t="shared" si="85"/>
        <v/>
      </c>
      <c r="H1840">
        <f>A1840</f>
        <v>2131</v>
      </c>
      <c r="I1840" t="str">
        <f>CONCATENATE("N",RIGHT(B1840,5))</f>
        <v>N51073</v>
      </c>
      <c r="J1840" t="str">
        <f>C1840</f>
        <v>YL0_6930_0000</v>
      </c>
      <c r="K1840">
        <f>D1840*L1840</f>
        <v>7.1428570999999996E-2</v>
      </c>
      <c r="L1840">
        <f>IF(LEFT(B1840,1)="F",_xlfn.IFNA(VLOOKUP(CONCATENATE("F",RIGHT(B:B,5),C:C),'F &amp; N Factors'!C:M,10,FALSE),1),_xlfn.IFNA(VLOOKUP(CONCATENATE("F",RIGHT(B:B,5),C:C),'F &amp; N Factors'!C:M,11,FALSE),1))</f>
        <v>1</v>
      </c>
      <c r="N1840">
        <f>SUMIFS(K:K,I:I,I:I,J:J,J:J)</f>
        <v>0.99999999399999995</v>
      </c>
      <c r="O1840" t="str">
        <f t="shared" si="86"/>
        <v/>
      </c>
    </row>
    <row r="1841" spans="1:15" x14ac:dyDescent="0.25">
      <c r="A1841">
        <v>2132</v>
      </c>
      <c r="B1841" t="s">
        <v>333</v>
      </c>
      <c r="C1841" t="s">
        <v>336</v>
      </c>
      <c r="D1841">
        <v>7.1428570999999996E-2</v>
      </c>
      <c r="E1841">
        <f t="shared" si="84"/>
        <v>0.99999999399999995</v>
      </c>
      <c r="F1841" t="str">
        <f t="shared" si="85"/>
        <v/>
      </c>
      <c r="H1841">
        <f>A1841</f>
        <v>2132</v>
      </c>
      <c r="I1841" t="str">
        <f>CONCATENATE("N",RIGHT(B1841,5))</f>
        <v>N51073</v>
      </c>
      <c r="J1841" t="str">
        <f>C1841</f>
        <v>YL0_6930_0000</v>
      </c>
      <c r="K1841">
        <f>D1841*L1841</f>
        <v>7.1428570999999996E-2</v>
      </c>
      <c r="L1841">
        <f>IF(LEFT(B1841,1)="F",_xlfn.IFNA(VLOOKUP(CONCATENATE("F",RIGHT(B:B,5),C:C),'F &amp; N Factors'!C:M,10,FALSE),1),_xlfn.IFNA(VLOOKUP(CONCATENATE("F",RIGHT(B:B,5),C:C),'F &amp; N Factors'!C:M,11,FALSE),1))</f>
        <v>1</v>
      </c>
      <c r="N1841">
        <f>SUMIFS(K:K,I:I,I:I,J:J,J:J)</f>
        <v>0.99999999399999995</v>
      </c>
      <c r="O1841" t="str">
        <f t="shared" si="86"/>
        <v/>
      </c>
    </row>
    <row r="1842" spans="1:15" x14ac:dyDescent="0.25">
      <c r="A1842">
        <v>2133</v>
      </c>
      <c r="B1842" t="s">
        <v>333</v>
      </c>
      <c r="C1842" t="s">
        <v>336</v>
      </c>
      <c r="D1842">
        <v>7.1428570999999996E-2</v>
      </c>
      <c r="E1842">
        <f t="shared" si="84"/>
        <v>0.99999999399999995</v>
      </c>
      <c r="F1842" t="str">
        <f t="shared" si="85"/>
        <v/>
      </c>
      <c r="H1842">
        <f>A1842</f>
        <v>2133</v>
      </c>
      <c r="I1842" t="str">
        <f>CONCATENATE("N",RIGHT(B1842,5))</f>
        <v>N51073</v>
      </c>
      <c r="J1842" t="str">
        <f>C1842</f>
        <v>YL0_6930_0000</v>
      </c>
      <c r="K1842">
        <f>D1842*L1842</f>
        <v>7.1428570999999996E-2</v>
      </c>
      <c r="L1842">
        <f>IF(LEFT(B1842,1)="F",_xlfn.IFNA(VLOOKUP(CONCATENATE("F",RIGHT(B:B,5),C:C),'F &amp; N Factors'!C:M,10,FALSE),1),_xlfn.IFNA(VLOOKUP(CONCATENATE("F",RIGHT(B:B,5),C:C),'F &amp; N Factors'!C:M,11,FALSE),1))</f>
        <v>1</v>
      </c>
      <c r="N1842">
        <f>SUMIFS(K:K,I:I,I:I,J:J,J:J)</f>
        <v>0.99999999399999995</v>
      </c>
      <c r="O1842" t="str">
        <f t="shared" si="86"/>
        <v/>
      </c>
    </row>
    <row r="1843" spans="1:15" x14ac:dyDescent="0.25">
      <c r="A1843">
        <v>2134</v>
      </c>
      <c r="B1843" t="s">
        <v>333</v>
      </c>
      <c r="C1843" t="s">
        <v>336</v>
      </c>
      <c r="D1843">
        <v>7.1428570999999996E-2</v>
      </c>
      <c r="E1843">
        <f t="shared" si="84"/>
        <v>0.99999999399999995</v>
      </c>
      <c r="F1843" t="str">
        <f t="shared" si="85"/>
        <v/>
      </c>
      <c r="H1843">
        <f>A1843</f>
        <v>2134</v>
      </c>
      <c r="I1843" t="str">
        <f>CONCATENATE("N",RIGHT(B1843,5))</f>
        <v>N51073</v>
      </c>
      <c r="J1843" t="str">
        <f>C1843</f>
        <v>YL0_6930_0000</v>
      </c>
      <c r="K1843">
        <f>D1843*L1843</f>
        <v>7.1428570999999996E-2</v>
      </c>
      <c r="L1843">
        <f>IF(LEFT(B1843,1)="F",_xlfn.IFNA(VLOOKUP(CONCATENATE("F",RIGHT(B:B,5),C:C),'F &amp; N Factors'!C:M,10,FALSE),1),_xlfn.IFNA(VLOOKUP(CONCATENATE("F",RIGHT(B:B,5),C:C),'F &amp; N Factors'!C:M,11,FALSE),1))</f>
        <v>1</v>
      </c>
      <c r="N1843">
        <f>SUMIFS(K:K,I:I,I:I,J:J,J:J)</f>
        <v>0.99999999399999995</v>
      </c>
      <c r="O1843" t="str">
        <f t="shared" si="86"/>
        <v/>
      </c>
    </row>
    <row r="1844" spans="1:15" x14ac:dyDescent="0.25">
      <c r="A1844">
        <v>2135</v>
      </c>
      <c r="B1844" t="s">
        <v>333</v>
      </c>
      <c r="C1844" t="s">
        <v>337</v>
      </c>
      <c r="D1844">
        <v>5.2631578999999998E-2</v>
      </c>
      <c r="E1844">
        <f t="shared" si="84"/>
        <v>1.0000000010000003</v>
      </c>
      <c r="F1844" t="str">
        <f t="shared" si="85"/>
        <v/>
      </c>
      <c r="H1844">
        <f>A1844</f>
        <v>2135</v>
      </c>
      <c r="I1844" t="str">
        <f>CONCATENATE("N",RIGHT(B1844,5))</f>
        <v>N51073</v>
      </c>
      <c r="J1844" t="str">
        <f>C1844</f>
        <v>YL0_6932_0000</v>
      </c>
      <c r="K1844">
        <f>D1844*L1844</f>
        <v>5.2631578999999998E-2</v>
      </c>
      <c r="L1844">
        <f>IF(LEFT(B1844,1)="F",_xlfn.IFNA(VLOOKUP(CONCATENATE("F",RIGHT(B:B,5),C:C),'F &amp; N Factors'!C:M,10,FALSE),1),_xlfn.IFNA(VLOOKUP(CONCATENATE("F",RIGHT(B:B,5),C:C),'F &amp; N Factors'!C:M,11,FALSE),1))</f>
        <v>1</v>
      </c>
      <c r="N1844">
        <f>SUMIFS(K:K,I:I,I:I,J:J,J:J)</f>
        <v>1.0000000010000003</v>
      </c>
      <c r="O1844" t="str">
        <f t="shared" si="86"/>
        <v/>
      </c>
    </row>
    <row r="1845" spans="1:15" x14ac:dyDescent="0.25">
      <c r="A1845">
        <v>2136</v>
      </c>
      <c r="B1845" t="s">
        <v>333</v>
      </c>
      <c r="C1845" t="s">
        <v>337</v>
      </c>
      <c r="D1845">
        <v>5.2631578999999998E-2</v>
      </c>
      <c r="E1845">
        <f t="shared" si="84"/>
        <v>1.0000000010000003</v>
      </c>
      <c r="F1845" t="str">
        <f t="shared" si="85"/>
        <v/>
      </c>
      <c r="H1845">
        <f>A1845</f>
        <v>2136</v>
      </c>
      <c r="I1845" t="str">
        <f>CONCATENATE("N",RIGHT(B1845,5))</f>
        <v>N51073</v>
      </c>
      <c r="J1845" t="str">
        <f>C1845</f>
        <v>YL0_6932_0000</v>
      </c>
      <c r="K1845">
        <f>D1845*L1845</f>
        <v>5.2631578999999998E-2</v>
      </c>
      <c r="L1845">
        <f>IF(LEFT(B1845,1)="F",_xlfn.IFNA(VLOOKUP(CONCATENATE("F",RIGHT(B:B,5),C:C),'F &amp; N Factors'!C:M,10,FALSE),1),_xlfn.IFNA(VLOOKUP(CONCATENATE("F",RIGHT(B:B,5),C:C),'F &amp; N Factors'!C:M,11,FALSE),1))</f>
        <v>1</v>
      </c>
      <c r="N1845">
        <f>SUMIFS(K:K,I:I,I:I,J:J,J:J)</f>
        <v>1.0000000010000003</v>
      </c>
      <c r="O1845" t="str">
        <f t="shared" si="86"/>
        <v/>
      </c>
    </row>
    <row r="1846" spans="1:15" x14ac:dyDescent="0.25">
      <c r="A1846">
        <v>2137</v>
      </c>
      <c r="B1846" t="s">
        <v>333</v>
      </c>
      <c r="C1846" t="s">
        <v>337</v>
      </c>
      <c r="D1846">
        <v>5.2631578999999998E-2</v>
      </c>
      <c r="E1846">
        <f t="shared" si="84"/>
        <v>1.0000000010000003</v>
      </c>
      <c r="F1846" t="str">
        <f t="shared" si="85"/>
        <v/>
      </c>
      <c r="H1846">
        <f>A1846</f>
        <v>2137</v>
      </c>
      <c r="I1846" t="str">
        <f>CONCATENATE("N",RIGHT(B1846,5))</f>
        <v>N51073</v>
      </c>
      <c r="J1846" t="str">
        <f>C1846</f>
        <v>YL0_6932_0000</v>
      </c>
      <c r="K1846">
        <f>D1846*L1846</f>
        <v>5.2631578999999998E-2</v>
      </c>
      <c r="L1846">
        <f>IF(LEFT(B1846,1)="F",_xlfn.IFNA(VLOOKUP(CONCATENATE("F",RIGHT(B:B,5),C:C),'F &amp; N Factors'!C:M,10,FALSE),1),_xlfn.IFNA(VLOOKUP(CONCATENATE("F",RIGHT(B:B,5),C:C),'F &amp; N Factors'!C:M,11,FALSE),1))</f>
        <v>1</v>
      </c>
      <c r="N1846">
        <f>SUMIFS(K:K,I:I,I:I,J:J,J:J)</f>
        <v>1.0000000010000003</v>
      </c>
      <c r="O1846" t="str">
        <f t="shared" si="86"/>
        <v/>
      </c>
    </row>
    <row r="1847" spans="1:15" x14ac:dyDescent="0.25">
      <c r="A1847">
        <v>2138</v>
      </c>
      <c r="B1847" t="s">
        <v>333</v>
      </c>
      <c r="C1847" t="s">
        <v>337</v>
      </c>
      <c r="D1847">
        <v>5.2631578999999998E-2</v>
      </c>
      <c r="E1847">
        <f t="shared" si="84"/>
        <v>1.0000000010000003</v>
      </c>
      <c r="F1847" t="str">
        <f t="shared" si="85"/>
        <v/>
      </c>
      <c r="H1847">
        <f>A1847</f>
        <v>2138</v>
      </c>
      <c r="I1847" t="str">
        <f>CONCATENATE("N",RIGHT(B1847,5))</f>
        <v>N51073</v>
      </c>
      <c r="J1847" t="str">
        <f>C1847</f>
        <v>YL0_6932_0000</v>
      </c>
      <c r="K1847">
        <f>D1847*L1847</f>
        <v>5.2631578999999998E-2</v>
      </c>
      <c r="L1847">
        <f>IF(LEFT(B1847,1)="F",_xlfn.IFNA(VLOOKUP(CONCATENATE("F",RIGHT(B:B,5),C:C),'F &amp; N Factors'!C:M,10,FALSE),1),_xlfn.IFNA(VLOOKUP(CONCATENATE("F",RIGHT(B:B,5),C:C),'F &amp; N Factors'!C:M,11,FALSE),1))</f>
        <v>1</v>
      </c>
      <c r="N1847">
        <f>SUMIFS(K:K,I:I,I:I,J:J,J:J)</f>
        <v>1.0000000010000003</v>
      </c>
      <c r="O1847" t="str">
        <f t="shared" si="86"/>
        <v/>
      </c>
    </row>
    <row r="1848" spans="1:15" x14ac:dyDescent="0.25">
      <c r="A1848">
        <v>2139</v>
      </c>
      <c r="B1848" t="s">
        <v>333</v>
      </c>
      <c r="C1848" t="s">
        <v>337</v>
      </c>
      <c r="D1848">
        <v>5.2631578999999998E-2</v>
      </c>
      <c r="E1848">
        <f t="shared" si="84"/>
        <v>1.0000000010000003</v>
      </c>
      <c r="F1848" t="str">
        <f t="shared" si="85"/>
        <v/>
      </c>
      <c r="H1848">
        <f>A1848</f>
        <v>2139</v>
      </c>
      <c r="I1848" t="str">
        <f>CONCATENATE("N",RIGHT(B1848,5))</f>
        <v>N51073</v>
      </c>
      <c r="J1848" t="str">
        <f>C1848</f>
        <v>YL0_6932_0000</v>
      </c>
      <c r="K1848">
        <f>D1848*L1848</f>
        <v>5.2631578999999998E-2</v>
      </c>
      <c r="L1848">
        <f>IF(LEFT(B1848,1)="F",_xlfn.IFNA(VLOOKUP(CONCATENATE("F",RIGHT(B:B,5),C:C),'F &amp; N Factors'!C:M,10,FALSE),1),_xlfn.IFNA(VLOOKUP(CONCATENATE("F",RIGHT(B:B,5),C:C),'F &amp; N Factors'!C:M,11,FALSE),1))</f>
        <v>1</v>
      </c>
      <c r="N1848">
        <f>SUMIFS(K:K,I:I,I:I,J:J,J:J)</f>
        <v>1.0000000010000003</v>
      </c>
      <c r="O1848" t="str">
        <f t="shared" si="86"/>
        <v/>
      </c>
    </row>
    <row r="1849" spans="1:15" x14ac:dyDescent="0.25">
      <c r="A1849">
        <v>2140</v>
      </c>
      <c r="B1849" t="s">
        <v>333</v>
      </c>
      <c r="C1849" t="s">
        <v>337</v>
      </c>
      <c r="D1849">
        <v>5.2631578999999998E-2</v>
      </c>
      <c r="E1849">
        <f t="shared" si="84"/>
        <v>1.0000000010000003</v>
      </c>
      <c r="F1849" t="str">
        <f t="shared" si="85"/>
        <v/>
      </c>
      <c r="H1849">
        <f>A1849</f>
        <v>2140</v>
      </c>
      <c r="I1849" t="str">
        <f>CONCATENATE("N",RIGHT(B1849,5))</f>
        <v>N51073</v>
      </c>
      <c r="J1849" t="str">
        <f>C1849</f>
        <v>YL0_6932_0000</v>
      </c>
      <c r="K1849">
        <f>D1849*L1849</f>
        <v>5.2631578999999998E-2</v>
      </c>
      <c r="L1849">
        <f>IF(LEFT(B1849,1)="F",_xlfn.IFNA(VLOOKUP(CONCATENATE("F",RIGHT(B:B,5),C:C),'F &amp; N Factors'!C:M,10,FALSE),1),_xlfn.IFNA(VLOOKUP(CONCATENATE("F",RIGHT(B:B,5),C:C),'F &amp; N Factors'!C:M,11,FALSE),1))</f>
        <v>1</v>
      </c>
      <c r="N1849">
        <f>SUMIFS(K:K,I:I,I:I,J:J,J:J)</f>
        <v>1.0000000010000003</v>
      </c>
      <c r="O1849" t="str">
        <f t="shared" si="86"/>
        <v/>
      </c>
    </row>
    <row r="1850" spans="1:15" x14ac:dyDescent="0.25">
      <c r="A1850">
        <v>2141</v>
      </c>
      <c r="B1850" t="s">
        <v>333</v>
      </c>
      <c r="C1850" t="s">
        <v>337</v>
      </c>
      <c r="D1850">
        <v>5.2631578999999998E-2</v>
      </c>
      <c r="E1850">
        <f t="shared" si="84"/>
        <v>1.0000000010000003</v>
      </c>
      <c r="F1850" t="str">
        <f t="shared" si="85"/>
        <v/>
      </c>
      <c r="H1850">
        <f>A1850</f>
        <v>2141</v>
      </c>
      <c r="I1850" t="str">
        <f>CONCATENATE("N",RIGHT(B1850,5))</f>
        <v>N51073</v>
      </c>
      <c r="J1850" t="str">
        <f>C1850</f>
        <v>YL0_6932_0000</v>
      </c>
      <c r="K1850">
        <f>D1850*L1850</f>
        <v>5.2631578999999998E-2</v>
      </c>
      <c r="L1850">
        <f>IF(LEFT(B1850,1)="F",_xlfn.IFNA(VLOOKUP(CONCATENATE("F",RIGHT(B:B,5),C:C),'F &amp; N Factors'!C:M,10,FALSE),1),_xlfn.IFNA(VLOOKUP(CONCATENATE("F",RIGHT(B:B,5),C:C),'F &amp; N Factors'!C:M,11,FALSE),1))</f>
        <v>1</v>
      </c>
      <c r="N1850">
        <f>SUMIFS(K:K,I:I,I:I,J:J,J:J)</f>
        <v>1.0000000010000003</v>
      </c>
      <c r="O1850" t="str">
        <f t="shared" si="86"/>
        <v/>
      </c>
    </row>
    <row r="1851" spans="1:15" x14ac:dyDescent="0.25">
      <c r="A1851">
        <v>2142</v>
      </c>
      <c r="B1851" t="s">
        <v>333</v>
      </c>
      <c r="C1851" t="s">
        <v>337</v>
      </c>
      <c r="D1851">
        <v>5.2631578999999998E-2</v>
      </c>
      <c r="E1851">
        <f t="shared" si="84"/>
        <v>1.0000000010000003</v>
      </c>
      <c r="F1851" t="str">
        <f t="shared" si="85"/>
        <v/>
      </c>
      <c r="H1851">
        <f>A1851</f>
        <v>2142</v>
      </c>
      <c r="I1851" t="str">
        <f>CONCATENATE("N",RIGHT(B1851,5))</f>
        <v>N51073</v>
      </c>
      <c r="J1851" t="str">
        <f>C1851</f>
        <v>YL0_6932_0000</v>
      </c>
      <c r="K1851">
        <f>D1851*L1851</f>
        <v>5.2631578999999998E-2</v>
      </c>
      <c r="L1851">
        <f>IF(LEFT(B1851,1)="F",_xlfn.IFNA(VLOOKUP(CONCATENATE("F",RIGHT(B:B,5),C:C),'F &amp; N Factors'!C:M,10,FALSE),1),_xlfn.IFNA(VLOOKUP(CONCATENATE("F",RIGHT(B:B,5),C:C),'F &amp; N Factors'!C:M,11,FALSE),1))</f>
        <v>1</v>
      </c>
      <c r="N1851">
        <f>SUMIFS(K:K,I:I,I:I,J:J,J:J)</f>
        <v>1.0000000010000003</v>
      </c>
      <c r="O1851" t="str">
        <f t="shared" si="86"/>
        <v/>
      </c>
    </row>
    <row r="1852" spans="1:15" x14ac:dyDescent="0.25">
      <c r="A1852">
        <v>2143</v>
      </c>
      <c r="B1852" t="s">
        <v>333</v>
      </c>
      <c r="C1852" t="s">
        <v>337</v>
      </c>
      <c r="D1852">
        <v>5.2631578999999998E-2</v>
      </c>
      <c r="E1852">
        <f t="shared" si="84"/>
        <v>1.0000000010000003</v>
      </c>
      <c r="F1852" t="str">
        <f t="shared" si="85"/>
        <v/>
      </c>
      <c r="H1852">
        <f>A1852</f>
        <v>2143</v>
      </c>
      <c r="I1852" t="str">
        <f>CONCATENATE("N",RIGHT(B1852,5))</f>
        <v>N51073</v>
      </c>
      <c r="J1852" t="str">
        <f>C1852</f>
        <v>YL0_6932_0000</v>
      </c>
      <c r="K1852">
        <f>D1852*L1852</f>
        <v>5.2631578999999998E-2</v>
      </c>
      <c r="L1852">
        <f>IF(LEFT(B1852,1)="F",_xlfn.IFNA(VLOOKUP(CONCATENATE("F",RIGHT(B:B,5),C:C),'F &amp; N Factors'!C:M,10,FALSE),1),_xlfn.IFNA(VLOOKUP(CONCATENATE("F",RIGHT(B:B,5),C:C),'F &amp; N Factors'!C:M,11,FALSE),1))</f>
        <v>1</v>
      </c>
      <c r="N1852">
        <f>SUMIFS(K:K,I:I,I:I,J:J,J:J)</f>
        <v>1.0000000010000003</v>
      </c>
      <c r="O1852" t="str">
        <f t="shared" si="86"/>
        <v/>
      </c>
    </row>
    <row r="1853" spans="1:15" x14ac:dyDescent="0.25">
      <c r="A1853">
        <v>2144</v>
      </c>
      <c r="B1853" t="s">
        <v>333</v>
      </c>
      <c r="C1853" t="s">
        <v>337</v>
      </c>
      <c r="D1853">
        <v>5.2631578999999998E-2</v>
      </c>
      <c r="E1853">
        <f t="shared" si="84"/>
        <v>1.0000000010000003</v>
      </c>
      <c r="F1853" t="str">
        <f t="shared" si="85"/>
        <v/>
      </c>
      <c r="H1853">
        <f>A1853</f>
        <v>2144</v>
      </c>
      <c r="I1853" t="str">
        <f>CONCATENATE("N",RIGHT(B1853,5))</f>
        <v>N51073</v>
      </c>
      <c r="J1853" t="str">
        <f>C1853</f>
        <v>YL0_6932_0000</v>
      </c>
      <c r="K1853">
        <f>D1853*L1853</f>
        <v>5.2631578999999998E-2</v>
      </c>
      <c r="L1853">
        <f>IF(LEFT(B1853,1)="F",_xlfn.IFNA(VLOOKUP(CONCATENATE("F",RIGHT(B:B,5),C:C),'F &amp; N Factors'!C:M,10,FALSE),1),_xlfn.IFNA(VLOOKUP(CONCATENATE("F",RIGHT(B:B,5),C:C),'F &amp; N Factors'!C:M,11,FALSE),1))</f>
        <v>1</v>
      </c>
      <c r="N1853">
        <f>SUMIFS(K:K,I:I,I:I,J:J,J:J)</f>
        <v>1.0000000010000003</v>
      </c>
      <c r="O1853" t="str">
        <f t="shared" si="86"/>
        <v/>
      </c>
    </row>
    <row r="1854" spans="1:15" x14ac:dyDescent="0.25">
      <c r="A1854">
        <v>2145</v>
      </c>
      <c r="B1854" t="s">
        <v>333</v>
      </c>
      <c r="C1854" t="s">
        <v>337</v>
      </c>
      <c r="D1854">
        <v>5.2631578999999998E-2</v>
      </c>
      <c r="E1854">
        <f t="shared" si="84"/>
        <v>1.0000000010000003</v>
      </c>
      <c r="F1854" t="str">
        <f t="shared" si="85"/>
        <v/>
      </c>
      <c r="H1854">
        <f>A1854</f>
        <v>2145</v>
      </c>
      <c r="I1854" t="str">
        <f>CONCATENATE("N",RIGHT(B1854,5))</f>
        <v>N51073</v>
      </c>
      <c r="J1854" t="str">
        <f>C1854</f>
        <v>YL0_6932_0000</v>
      </c>
      <c r="K1854">
        <f>D1854*L1854</f>
        <v>5.2631578999999998E-2</v>
      </c>
      <c r="L1854">
        <f>IF(LEFT(B1854,1)="F",_xlfn.IFNA(VLOOKUP(CONCATENATE("F",RIGHT(B:B,5),C:C),'F &amp; N Factors'!C:M,10,FALSE),1),_xlfn.IFNA(VLOOKUP(CONCATENATE("F",RIGHT(B:B,5),C:C),'F &amp; N Factors'!C:M,11,FALSE),1))</f>
        <v>1</v>
      </c>
      <c r="N1854">
        <f>SUMIFS(K:K,I:I,I:I,J:J,J:J)</f>
        <v>1.0000000010000003</v>
      </c>
      <c r="O1854" t="str">
        <f t="shared" si="86"/>
        <v/>
      </c>
    </row>
    <row r="1855" spans="1:15" x14ac:dyDescent="0.25">
      <c r="A1855">
        <v>2146</v>
      </c>
      <c r="B1855" t="s">
        <v>333</v>
      </c>
      <c r="C1855" t="s">
        <v>337</v>
      </c>
      <c r="D1855">
        <v>5.2631578999999998E-2</v>
      </c>
      <c r="E1855">
        <f t="shared" si="84"/>
        <v>1.0000000010000003</v>
      </c>
      <c r="F1855" t="str">
        <f t="shared" si="85"/>
        <v/>
      </c>
      <c r="H1855">
        <f>A1855</f>
        <v>2146</v>
      </c>
      <c r="I1855" t="str">
        <f>CONCATENATE("N",RIGHT(B1855,5))</f>
        <v>N51073</v>
      </c>
      <c r="J1855" t="str">
        <f>C1855</f>
        <v>YL0_6932_0000</v>
      </c>
      <c r="K1855">
        <f>D1855*L1855</f>
        <v>5.2631578999999998E-2</v>
      </c>
      <c r="L1855">
        <f>IF(LEFT(B1855,1)="F",_xlfn.IFNA(VLOOKUP(CONCATENATE("F",RIGHT(B:B,5),C:C),'F &amp; N Factors'!C:M,10,FALSE),1),_xlfn.IFNA(VLOOKUP(CONCATENATE("F",RIGHT(B:B,5),C:C),'F &amp; N Factors'!C:M,11,FALSE),1))</f>
        <v>1</v>
      </c>
      <c r="N1855">
        <f>SUMIFS(K:K,I:I,I:I,J:J,J:J)</f>
        <v>1.0000000010000003</v>
      </c>
      <c r="O1855" t="str">
        <f t="shared" si="86"/>
        <v/>
      </c>
    </row>
    <row r="1856" spans="1:15" x14ac:dyDescent="0.25">
      <c r="A1856">
        <v>2147</v>
      </c>
      <c r="B1856" t="s">
        <v>333</v>
      </c>
      <c r="C1856" t="s">
        <v>337</v>
      </c>
      <c r="D1856">
        <v>5.2631578999999998E-2</v>
      </c>
      <c r="E1856">
        <f t="shared" si="84"/>
        <v>1.0000000010000003</v>
      </c>
      <c r="F1856" t="str">
        <f t="shared" si="85"/>
        <v/>
      </c>
      <c r="H1856">
        <f>A1856</f>
        <v>2147</v>
      </c>
      <c r="I1856" t="str">
        <f>CONCATENATE("N",RIGHT(B1856,5))</f>
        <v>N51073</v>
      </c>
      <c r="J1856" t="str">
        <f>C1856</f>
        <v>YL0_6932_0000</v>
      </c>
      <c r="K1856">
        <f>D1856*L1856</f>
        <v>5.2631578999999998E-2</v>
      </c>
      <c r="L1856">
        <f>IF(LEFT(B1856,1)="F",_xlfn.IFNA(VLOOKUP(CONCATENATE("F",RIGHT(B:B,5),C:C),'F &amp; N Factors'!C:M,10,FALSE),1),_xlfn.IFNA(VLOOKUP(CONCATENATE("F",RIGHT(B:B,5),C:C),'F &amp; N Factors'!C:M,11,FALSE),1))</f>
        <v>1</v>
      </c>
      <c r="N1856">
        <f>SUMIFS(K:K,I:I,I:I,J:J,J:J)</f>
        <v>1.0000000010000003</v>
      </c>
      <c r="O1856" t="str">
        <f t="shared" si="86"/>
        <v/>
      </c>
    </row>
    <row r="1857" spans="1:15" x14ac:dyDescent="0.25">
      <c r="A1857">
        <v>2148</v>
      </c>
      <c r="B1857" t="s">
        <v>333</v>
      </c>
      <c r="C1857" t="s">
        <v>337</v>
      </c>
      <c r="D1857">
        <v>5.2631578999999998E-2</v>
      </c>
      <c r="E1857">
        <f t="shared" si="84"/>
        <v>1.0000000010000003</v>
      </c>
      <c r="F1857" t="str">
        <f t="shared" si="85"/>
        <v/>
      </c>
      <c r="H1857">
        <f>A1857</f>
        <v>2148</v>
      </c>
      <c r="I1857" t="str">
        <f>CONCATENATE("N",RIGHT(B1857,5))</f>
        <v>N51073</v>
      </c>
      <c r="J1857" t="str">
        <f>C1857</f>
        <v>YL0_6932_0000</v>
      </c>
      <c r="K1857">
        <f>D1857*L1857</f>
        <v>5.2631578999999998E-2</v>
      </c>
      <c r="L1857">
        <f>IF(LEFT(B1857,1)="F",_xlfn.IFNA(VLOOKUP(CONCATENATE("F",RIGHT(B:B,5),C:C),'F &amp; N Factors'!C:M,10,FALSE),1),_xlfn.IFNA(VLOOKUP(CONCATENATE("F",RIGHT(B:B,5),C:C),'F &amp; N Factors'!C:M,11,FALSE),1))</f>
        <v>1</v>
      </c>
      <c r="N1857">
        <f>SUMIFS(K:K,I:I,I:I,J:J,J:J)</f>
        <v>1.0000000010000003</v>
      </c>
      <c r="O1857" t="str">
        <f t="shared" si="86"/>
        <v/>
      </c>
    </row>
    <row r="1858" spans="1:15" x14ac:dyDescent="0.25">
      <c r="A1858">
        <v>2149</v>
      </c>
      <c r="B1858" t="s">
        <v>333</v>
      </c>
      <c r="C1858" t="s">
        <v>337</v>
      </c>
      <c r="D1858">
        <v>5.2631578999999998E-2</v>
      </c>
      <c r="E1858">
        <f t="shared" si="84"/>
        <v>1.0000000010000003</v>
      </c>
      <c r="F1858" t="str">
        <f t="shared" si="85"/>
        <v/>
      </c>
      <c r="H1858">
        <f>A1858</f>
        <v>2149</v>
      </c>
      <c r="I1858" t="str">
        <f>CONCATENATE("N",RIGHT(B1858,5))</f>
        <v>N51073</v>
      </c>
      <c r="J1858" t="str">
        <f>C1858</f>
        <v>YL0_6932_0000</v>
      </c>
      <c r="K1858">
        <f>D1858*L1858</f>
        <v>5.2631578999999998E-2</v>
      </c>
      <c r="L1858">
        <f>IF(LEFT(B1858,1)="F",_xlfn.IFNA(VLOOKUP(CONCATENATE("F",RIGHT(B:B,5),C:C),'F &amp; N Factors'!C:M,10,FALSE),1),_xlfn.IFNA(VLOOKUP(CONCATENATE("F",RIGHT(B:B,5),C:C),'F &amp; N Factors'!C:M,11,FALSE),1))</f>
        <v>1</v>
      </c>
      <c r="N1858">
        <f>SUMIFS(K:K,I:I,I:I,J:J,J:J)</f>
        <v>1.0000000010000003</v>
      </c>
      <c r="O1858" t="str">
        <f t="shared" si="86"/>
        <v/>
      </c>
    </row>
    <row r="1859" spans="1:15" x14ac:dyDescent="0.25">
      <c r="A1859">
        <v>2150</v>
      </c>
      <c r="B1859" t="s">
        <v>333</v>
      </c>
      <c r="C1859" t="s">
        <v>337</v>
      </c>
      <c r="D1859">
        <v>5.2631578999999998E-2</v>
      </c>
      <c r="E1859">
        <f t="shared" ref="E1859:E1922" si="87">SUMIFS(D:D,B:B,B:B,C:C,C:C)</f>
        <v>1.0000000010000003</v>
      </c>
      <c r="F1859" t="str">
        <f t="shared" ref="F1859:F1922" si="88">IF(ABS(E1859-1)&gt;0.001,1,"")</f>
        <v/>
      </c>
      <c r="H1859">
        <f>A1859</f>
        <v>2150</v>
      </c>
      <c r="I1859" t="str">
        <f>CONCATENATE("N",RIGHT(B1859,5))</f>
        <v>N51073</v>
      </c>
      <c r="J1859" t="str">
        <f>C1859</f>
        <v>YL0_6932_0000</v>
      </c>
      <c r="K1859">
        <f>D1859*L1859</f>
        <v>5.2631578999999998E-2</v>
      </c>
      <c r="L1859">
        <f>IF(LEFT(B1859,1)="F",_xlfn.IFNA(VLOOKUP(CONCATENATE("F",RIGHT(B:B,5),C:C),'F &amp; N Factors'!C:M,10,FALSE),1),_xlfn.IFNA(VLOOKUP(CONCATENATE("F",RIGHT(B:B,5),C:C),'F &amp; N Factors'!C:M,11,FALSE),1))</f>
        <v>1</v>
      </c>
      <c r="N1859">
        <f>SUMIFS(K:K,I:I,I:I,J:J,J:J)</f>
        <v>1.0000000010000003</v>
      </c>
      <c r="O1859" t="str">
        <f t="shared" ref="O1859:O1922" si="89">IF(ABS(N1859-1)&gt;0.001,1,"")</f>
        <v/>
      </c>
    </row>
    <row r="1860" spans="1:15" x14ac:dyDescent="0.25">
      <c r="A1860">
        <v>2151</v>
      </c>
      <c r="B1860" t="s">
        <v>333</v>
      </c>
      <c r="C1860" t="s">
        <v>337</v>
      </c>
      <c r="D1860">
        <v>5.2631578999999998E-2</v>
      </c>
      <c r="E1860">
        <f t="shared" si="87"/>
        <v>1.0000000010000003</v>
      </c>
      <c r="F1860" t="str">
        <f t="shared" si="88"/>
        <v/>
      </c>
      <c r="H1860">
        <f>A1860</f>
        <v>2151</v>
      </c>
      <c r="I1860" t="str">
        <f>CONCATENATE("N",RIGHT(B1860,5))</f>
        <v>N51073</v>
      </c>
      <c r="J1860" t="str">
        <f>C1860</f>
        <v>YL0_6932_0000</v>
      </c>
      <c r="K1860">
        <f>D1860*L1860</f>
        <v>5.2631578999999998E-2</v>
      </c>
      <c r="L1860">
        <f>IF(LEFT(B1860,1)="F",_xlfn.IFNA(VLOOKUP(CONCATENATE("F",RIGHT(B:B,5),C:C),'F &amp; N Factors'!C:M,10,FALSE),1),_xlfn.IFNA(VLOOKUP(CONCATENATE("F",RIGHT(B:B,5),C:C),'F &amp; N Factors'!C:M,11,FALSE),1))</f>
        <v>1</v>
      </c>
      <c r="N1860">
        <f>SUMIFS(K:K,I:I,I:I,J:J,J:J)</f>
        <v>1.0000000010000003</v>
      </c>
      <c r="O1860" t="str">
        <f t="shared" si="89"/>
        <v/>
      </c>
    </row>
    <row r="1861" spans="1:15" x14ac:dyDescent="0.25">
      <c r="A1861">
        <v>2152</v>
      </c>
      <c r="B1861" t="s">
        <v>333</v>
      </c>
      <c r="C1861" t="s">
        <v>337</v>
      </c>
      <c r="D1861">
        <v>5.2631578999999998E-2</v>
      </c>
      <c r="E1861">
        <f t="shared" si="87"/>
        <v>1.0000000010000003</v>
      </c>
      <c r="F1861" t="str">
        <f t="shared" si="88"/>
        <v/>
      </c>
      <c r="H1861">
        <f>A1861</f>
        <v>2152</v>
      </c>
      <c r="I1861" t="str">
        <f>CONCATENATE("N",RIGHT(B1861,5))</f>
        <v>N51073</v>
      </c>
      <c r="J1861" t="str">
        <f>C1861</f>
        <v>YL0_6932_0000</v>
      </c>
      <c r="K1861">
        <f>D1861*L1861</f>
        <v>5.2631578999999998E-2</v>
      </c>
      <c r="L1861">
        <f>IF(LEFT(B1861,1)="F",_xlfn.IFNA(VLOOKUP(CONCATENATE("F",RIGHT(B:B,5),C:C),'F &amp; N Factors'!C:M,10,FALSE),1),_xlfn.IFNA(VLOOKUP(CONCATENATE("F",RIGHT(B:B,5),C:C),'F &amp; N Factors'!C:M,11,FALSE),1))</f>
        <v>1</v>
      </c>
      <c r="N1861">
        <f>SUMIFS(K:K,I:I,I:I,J:J,J:J)</f>
        <v>1.0000000010000003</v>
      </c>
      <c r="O1861" t="str">
        <f t="shared" si="89"/>
        <v/>
      </c>
    </row>
    <row r="1862" spans="1:15" x14ac:dyDescent="0.25">
      <c r="A1862">
        <v>2153</v>
      </c>
      <c r="B1862" t="s">
        <v>333</v>
      </c>
      <c r="C1862" t="s">
        <v>337</v>
      </c>
      <c r="D1862">
        <v>5.2631578999999998E-2</v>
      </c>
      <c r="E1862">
        <f t="shared" si="87"/>
        <v>1.0000000010000003</v>
      </c>
      <c r="F1862" t="str">
        <f t="shared" si="88"/>
        <v/>
      </c>
      <c r="H1862">
        <f>A1862</f>
        <v>2153</v>
      </c>
      <c r="I1862" t="str">
        <f>CONCATENATE("N",RIGHT(B1862,5))</f>
        <v>N51073</v>
      </c>
      <c r="J1862" t="str">
        <f>C1862</f>
        <v>YL0_6932_0000</v>
      </c>
      <c r="K1862">
        <f>D1862*L1862</f>
        <v>5.2631578999999998E-2</v>
      </c>
      <c r="L1862">
        <f>IF(LEFT(B1862,1)="F",_xlfn.IFNA(VLOOKUP(CONCATENATE("F",RIGHT(B:B,5),C:C),'F &amp; N Factors'!C:M,10,FALSE),1),_xlfn.IFNA(VLOOKUP(CONCATENATE("F",RIGHT(B:B,5),C:C),'F &amp; N Factors'!C:M,11,FALSE),1))</f>
        <v>1</v>
      </c>
      <c r="N1862">
        <f>SUMIFS(K:K,I:I,I:I,J:J,J:J)</f>
        <v>1.0000000010000003</v>
      </c>
      <c r="O1862" t="str">
        <f t="shared" si="89"/>
        <v/>
      </c>
    </row>
    <row r="1863" spans="1:15" x14ac:dyDescent="0.25">
      <c r="A1863">
        <v>2343</v>
      </c>
      <c r="B1863" t="s">
        <v>333</v>
      </c>
      <c r="C1863" t="s">
        <v>338</v>
      </c>
      <c r="D1863">
        <v>0.16666666699999999</v>
      </c>
      <c r="E1863">
        <f t="shared" si="87"/>
        <v>1.0000000010000001</v>
      </c>
      <c r="F1863" t="str">
        <f t="shared" si="88"/>
        <v/>
      </c>
      <c r="H1863">
        <f>A1863</f>
        <v>2343</v>
      </c>
      <c r="I1863" t="str">
        <f>CONCATENATE("N",RIGHT(B1863,5))</f>
        <v>N51073</v>
      </c>
      <c r="J1863" t="str">
        <f>C1863</f>
        <v>YL0_7010_0000</v>
      </c>
      <c r="K1863">
        <f>D1863*L1863</f>
        <v>0.16666666699999999</v>
      </c>
      <c r="L1863">
        <f>IF(LEFT(B1863,1)="F",_xlfn.IFNA(VLOOKUP(CONCATENATE("F",RIGHT(B:B,5),C:C),'F &amp; N Factors'!C:M,10,FALSE),1),_xlfn.IFNA(VLOOKUP(CONCATENATE("F",RIGHT(B:B,5),C:C),'F &amp; N Factors'!C:M,11,FALSE),1))</f>
        <v>1</v>
      </c>
      <c r="N1863">
        <f>SUMIFS(K:K,I:I,I:I,J:J,J:J)</f>
        <v>1.0000000010000001</v>
      </c>
      <c r="O1863" t="str">
        <f t="shared" si="89"/>
        <v/>
      </c>
    </row>
    <row r="1864" spans="1:15" x14ac:dyDescent="0.25">
      <c r="A1864">
        <v>2377</v>
      </c>
      <c r="B1864" t="s">
        <v>333</v>
      </c>
      <c r="C1864" t="s">
        <v>338</v>
      </c>
      <c r="D1864">
        <v>0.5</v>
      </c>
      <c r="E1864">
        <f t="shared" si="87"/>
        <v>1.0000000010000001</v>
      </c>
      <c r="F1864" t="str">
        <f t="shared" si="88"/>
        <v/>
      </c>
      <c r="H1864">
        <f>A1864</f>
        <v>2377</v>
      </c>
      <c r="I1864" t="str">
        <f>CONCATENATE("N",RIGHT(B1864,5))</f>
        <v>N51073</v>
      </c>
      <c r="J1864" t="str">
        <f>C1864</f>
        <v>YL0_7010_0000</v>
      </c>
      <c r="K1864">
        <f>D1864*L1864</f>
        <v>0.5</v>
      </c>
      <c r="L1864">
        <f>IF(LEFT(B1864,1)="F",_xlfn.IFNA(VLOOKUP(CONCATENATE("F",RIGHT(B:B,5),C:C),'F &amp; N Factors'!C:M,10,FALSE),1),_xlfn.IFNA(VLOOKUP(CONCATENATE("F",RIGHT(B:B,5),C:C),'F &amp; N Factors'!C:M,11,FALSE),1))</f>
        <v>1</v>
      </c>
      <c r="N1864">
        <f>SUMIFS(K:K,I:I,I:I,J:J,J:J)</f>
        <v>1.0000000010000001</v>
      </c>
      <c r="O1864" t="str">
        <f t="shared" si="89"/>
        <v/>
      </c>
    </row>
    <row r="1865" spans="1:15" x14ac:dyDescent="0.25">
      <c r="A1865">
        <v>2378</v>
      </c>
      <c r="B1865" t="s">
        <v>333</v>
      </c>
      <c r="C1865" t="s">
        <v>338</v>
      </c>
      <c r="D1865">
        <v>0.16666666699999999</v>
      </c>
      <c r="E1865">
        <f t="shared" si="87"/>
        <v>1.0000000010000001</v>
      </c>
      <c r="F1865" t="str">
        <f t="shared" si="88"/>
        <v/>
      </c>
      <c r="H1865">
        <f>A1865</f>
        <v>2378</v>
      </c>
      <c r="I1865" t="str">
        <f>CONCATENATE("N",RIGHT(B1865,5))</f>
        <v>N51073</v>
      </c>
      <c r="J1865" t="str">
        <f>C1865</f>
        <v>YL0_7010_0000</v>
      </c>
      <c r="K1865">
        <f>D1865*L1865</f>
        <v>0.16666666699999999</v>
      </c>
      <c r="L1865">
        <f>IF(LEFT(B1865,1)="F",_xlfn.IFNA(VLOOKUP(CONCATENATE("F",RIGHT(B:B,5),C:C),'F &amp; N Factors'!C:M,10,FALSE),1),_xlfn.IFNA(VLOOKUP(CONCATENATE("F",RIGHT(B:B,5),C:C),'F &amp; N Factors'!C:M,11,FALSE),1))</f>
        <v>1</v>
      </c>
      <c r="N1865">
        <f>SUMIFS(K:K,I:I,I:I,J:J,J:J)</f>
        <v>1.0000000010000001</v>
      </c>
      <c r="O1865" t="str">
        <f t="shared" si="89"/>
        <v/>
      </c>
    </row>
    <row r="1866" spans="1:15" x14ac:dyDescent="0.25">
      <c r="A1866">
        <v>2379</v>
      </c>
      <c r="B1866" t="s">
        <v>333</v>
      </c>
      <c r="C1866" t="s">
        <v>338</v>
      </c>
      <c r="D1866">
        <v>0.16666666699999999</v>
      </c>
      <c r="E1866">
        <f t="shared" si="87"/>
        <v>1.0000000010000001</v>
      </c>
      <c r="F1866" t="str">
        <f t="shared" si="88"/>
        <v/>
      </c>
      <c r="H1866">
        <f>A1866</f>
        <v>2379</v>
      </c>
      <c r="I1866" t="str">
        <f>CONCATENATE("N",RIGHT(B1866,5))</f>
        <v>N51073</v>
      </c>
      <c r="J1866" t="str">
        <f>C1866</f>
        <v>YL0_7010_0000</v>
      </c>
      <c r="K1866">
        <f>D1866*L1866</f>
        <v>0.16666666699999999</v>
      </c>
      <c r="L1866">
        <f>IF(LEFT(B1866,1)="F",_xlfn.IFNA(VLOOKUP(CONCATENATE("F",RIGHT(B:B,5),C:C),'F &amp; N Factors'!C:M,10,FALSE),1),_xlfn.IFNA(VLOOKUP(CONCATENATE("F",RIGHT(B:B,5),C:C),'F &amp; N Factors'!C:M,11,FALSE),1))</f>
        <v>1</v>
      </c>
      <c r="N1866">
        <f>SUMIFS(K:K,I:I,I:I,J:J,J:J)</f>
        <v>1.0000000010000001</v>
      </c>
      <c r="O1866" t="str">
        <f t="shared" si="89"/>
        <v/>
      </c>
    </row>
    <row r="1867" spans="1:15" x14ac:dyDescent="0.25">
      <c r="A1867">
        <v>2154</v>
      </c>
      <c r="B1867" t="s">
        <v>333</v>
      </c>
      <c r="C1867" t="s">
        <v>339</v>
      </c>
      <c r="D1867">
        <v>7.1428570999999996E-2</v>
      </c>
      <c r="E1867">
        <f t="shared" si="87"/>
        <v>0.99999999699999997</v>
      </c>
      <c r="F1867" t="str">
        <f t="shared" si="88"/>
        <v/>
      </c>
      <c r="H1867">
        <f>A1867</f>
        <v>2154</v>
      </c>
      <c r="I1867" t="str">
        <f>CONCATENATE("N",RIGHT(B1867,5))</f>
        <v>N51073</v>
      </c>
      <c r="J1867" t="str">
        <f>C1867</f>
        <v>YL0_7230_0000</v>
      </c>
      <c r="K1867">
        <f>D1867*L1867</f>
        <v>7.1428570999999996E-2</v>
      </c>
      <c r="L1867">
        <f>IF(LEFT(B1867,1)="F",_xlfn.IFNA(VLOOKUP(CONCATENATE("F",RIGHT(B:B,5),C:C),'F &amp; N Factors'!C:M,10,FALSE),1),_xlfn.IFNA(VLOOKUP(CONCATENATE("F",RIGHT(B:B,5),C:C),'F &amp; N Factors'!C:M,11,FALSE),1))</f>
        <v>1</v>
      </c>
      <c r="N1867">
        <f>SUMIFS(K:K,I:I,I:I,J:J,J:J)</f>
        <v>0.99999999699999997</v>
      </c>
      <c r="O1867" t="str">
        <f t="shared" si="89"/>
        <v/>
      </c>
    </row>
    <row r="1868" spans="1:15" x14ac:dyDescent="0.25">
      <c r="A1868">
        <v>2185</v>
      </c>
      <c r="B1868" t="s">
        <v>333</v>
      </c>
      <c r="C1868" t="s">
        <v>339</v>
      </c>
      <c r="D1868">
        <v>7.1428570999999996E-2</v>
      </c>
      <c r="E1868">
        <f t="shared" si="87"/>
        <v>0.99999999699999997</v>
      </c>
      <c r="F1868" t="str">
        <f t="shared" si="88"/>
        <v/>
      </c>
      <c r="H1868">
        <f>A1868</f>
        <v>2185</v>
      </c>
      <c r="I1868" t="str">
        <f>CONCATENATE("N",RIGHT(B1868,5))</f>
        <v>N51073</v>
      </c>
      <c r="J1868" t="str">
        <f>C1868</f>
        <v>YL0_7230_0000</v>
      </c>
      <c r="K1868">
        <f>D1868*L1868</f>
        <v>7.1428570999999996E-2</v>
      </c>
      <c r="L1868">
        <f>IF(LEFT(B1868,1)="F",_xlfn.IFNA(VLOOKUP(CONCATENATE("F",RIGHT(B:B,5),C:C),'F &amp; N Factors'!C:M,10,FALSE),1),_xlfn.IFNA(VLOOKUP(CONCATENATE("F",RIGHT(B:B,5),C:C),'F &amp; N Factors'!C:M,11,FALSE),1))</f>
        <v>1</v>
      </c>
      <c r="N1868">
        <f>SUMIFS(K:K,I:I,I:I,J:J,J:J)</f>
        <v>0.99999999699999997</v>
      </c>
      <c r="O1868" t="str">
        <f t="shared" si="89"/>
        <v/>
      </c>
    </row>
    <row r="1869" spans="1:15" x14ac:dyDescent="0.25">
      <c r="A1869">
        <v>2215</v>
      </c>
      <c r="B1869" t="s">
        <v>333</v>
      </c>
      <c r="C1869" t="s">
        <v>339</v>
      </c>
      <c r="D1869">
        <v>7.1428570999999996E-2</v>
      </c>
      <c r="E1869">
        <f t="shared" si="87"/>
        <v>0.99999999699999997</v>
      </c>
      <c r="F1869" t="str">
        <f t="shared" si="88"/>
        <v/>
      </c>
      <c r="H1869">
        <f>A1869</f>
        <v>2215</v>
      </c>
      <c r="I1869" t="str">
        <f>CONCATENATE("N",RIGHT(B1869,5))</f>
        <v>N51073</v>
      </c>
      <c r="J1869" t="str">
        <f>C1869</f>
        <v>YL0_7230_0000</v>
      </c>
      <c r="K1869">
        <f>D1869*L1869</f>
        <v>7.1428570999999996E-2</v>
      </c>
      <c r="L1869">
        <f>IF(LEFT(B1869,1)="F",_xlfn.IFNA(VLOOKUP(CONCATENATE("F",RIGHT(B:B,5),C:C),'F &amp; N Factors'!C:M,10,FALSE),1),_xlfn.IFNA(VLOOKUP(CONCATENATE("F",RIGHT(B:B,5),C:C),'F &amp; N Factors'!C:M,11,FALSE),1))</f>
        <v>1</v>
      </c>
      <c r="N1869">
        <f>SUMIFS(K:K,I:I,I:I,J:J,J:J)</f>
        <v>0.99999999699999997</v>
      </c>
      <c r="O1869" t="str">
        <f t="shared" si="89"/>
        <v/>
      </c>
    </row>
    <row r="1870" spans="1:15" x14ac:dyDescent="0.25">
      <c r="A1870">
        <v>2246</v>
      </c>
      <c r="B1870" t="s">
        <v>333</v>
      </c>
      <c r="C1870" t="s">
        <v>339</v>
      </c>
      <c r="D1870">
        <v>7.1428570999999996E-2</v>
      </c>
      <c r="E1870">
        <f t="shared" si="87"/>
        <v>0.99999999699999997</v>
      </c>
      <c r="F1870" t="str">
        <f t="shared" si="88"/>
        <v/>
      </c>
      <c r="H1870">
        <f>A1870</f>
        <v>2246</v>
      </c>
      <c r="I1870" t="str">
        <f>CONCATENATE("N",RIGHT(B1870,5))</f>
        <v>N51073</v>
      </c>
      <c r="J1870" t="str">
        <f>C1870</f>
        <v>YL0_7230_0000</v>
      </c>
      <c r="K1870">
        <f>D1870*L1870</f>
        <v>7.1428570999999996E-2</v>
      </c>
      <c r="L1870">
        <f>IF(LEFT(B1870,1)="F",_xlfn.IFNA(VLOOKUP(CONCATENATE("F",RIGHT(B:B,5),C:C),'F &amp; N Factors'!C:M,10,FALSE),1),_xlfn.IFNA(VLOOKUP(CONCATENATE("F",RIGHT(B:B,5),C:C),'F &amp; N Factors'!C:M,11,FALSE),1))</f>
        <v>1</v>
      </c>
      <c r="N1870">
        <f>SUMIFS(K:K,I:I,I:I,J:J,J:J)</f>
        <v>0.99999999699999997</v>
      </c>
      <c r="O1870" t="str">
        <f t="shared" si="89"/>
        <v/>
      </c>
    </row>
    <row r="1871" spans="1:15" x14ac:dyDescent="0.25">
      <c r="A1871">
        <v>2278</v>
      </c>
      <c r="B1871" t="s">
        <v>333</v>
      </c>
      <c r="C1871" t="s">
        <v>339</v>
      </c>
      <c r="D1871">
        <v>7.1428570999999996E-2</v>
      </c>
      <c r="E1871">
        <f t="shared" si="87"/>
        <v>0.99999999699999997</v>
      </c>
      <c r="F1871" t="str">
        <f t="shared" si="88"/>
        <v/>
      </c>
      <c r="H1871">
        <f>A1871</f>
        <v>2278</v>
      </c>
      <c r="I1871" t="str">
        <f>CONCATENATE("N",RIGHT(B1871,5))</f>
        <v>N51073</v>
      </c>
      <c r="J1871" t="str">
        <f>C1871</f>
        <v>YL0_7230_0000</v>
      </c>
      <c r="K1871">
        <f>D1871*L1871</f>
        <v>7.1428570999999996E-2</v>
      </c>
      <c r="L1871">
        <f>IF(LEFT(B1871,1)="F",_xlfn.IFNA(VLOOKUP(CONCATENATE("F",RIGHT(B:B,5),C:C),'F &amp; N Factors'!C:M,10,FALSE),1),_xlfn.IFNA(VLOOKUP(CONCATENATE("F",RIGHT(B:B,5),C:C),'F &amp; N Factors'!C:M,11,FALSE),1))</f>
        <v>1</v>
      </c>
      <c r="N1871">
        <f>SUMIFS(K:K,I:I,I:I,J:J,J:J)</f>
        <v>0.99999999699999997</v>
      </c>
      <c r="O1871" t="str">
        <f t="shared" si="89"/>
        <v/>
      </c>
    </row>
    <row r="1872" spans="1:15" x14ac:dyDescent="0.25">
      <c r="A1872">
        <v>2309</v>
      </c>
      <c r="B1872" t="s">
        <v>333</v>
      </c>
      <c r="C1872" t="s">
        <v>339</v>
      </c>
      <c r="D1872">
        <v>0.5</v>
      </c>
      <c r="E1872">
        <f t="shared" si="87"/>
        <v>0.99999999699999997</v>
      </c>
      <c r="F1872" t="str">
        <f t="shared" si="88"/>
        <v/>
      </c>
      <c r="H1872">
        <f>A1872</f>
        <v>2309</v>
      </c>
      <c r="I1872" t="str">
        <f>CONCATENATE("N",RIGHT(B1872,5))</f>
        <v>N51073</v>
      </c>
      <c r="J1872" t="str">
        <f>C1872</f>
        <v>YL0_7230_0000</v>
      </c>
      <c r="K1872">
        <f>D1872*L1872</f>
        <v>0.5</v>
      </c>
      <c r="L1872">
        <f>IF(LEFT(B1872,1)="F",_xlfn.IFNA(VLOOKUP(CONCATENATE("F",RIGHT(B:B,5),C:C),'F &amp; N Factors'!C:M,10,FALSE),1),_xlfn.IFNA(VLOOKUP(CONCATENATE("F",RIGHT(B:B,5),C:C),'F &amp; N Factors'!C:M,11,FALSE),1))</f>
        <v>1</v>
      </c>
      <c r="N1872">
        <f>SUMIFS(K:K,I:I,I:I,J:J,J:J)</f>
        <v>0.99999999699999997</v>
      </c>
      <c r="O1872" t="str">
        <f t="shared" si="89"/>
        <v/>
      </c>
    </row>
    <row r="1873" spans="1:15" x14ac:dyDescent="0.25">
      <c r="A1873">
        <v>2310</v>
      </c>
      <c r="B1873" t="s">
        <v>333</v>
      </c>
      <c r="C1873" t="s">
        <v>339</v>
      </c>
      <c r="D1873">
        <v>7.1428570999999996E-2</v>
      </c>
      <c r="E1873">
        <f t="shared" si="87"/>
        <v>0.99999999699999997</v>
      </c>
      <c r="F1873" t="str">
        <f t="shared" si="88"/>
        <v/>
      </c>
      <c r="H1873">
        <f>A1873</f>
        <v>2310</v>
      </c>
      <c r="I1873" t="str">
        <f>CONCATENATE("N",RIGHT(B1873,5))</f>
        <v>N51073</v>
      </c>
      <c r="J1873" t="str">
        <f>C1873</f>
        <v>YL0_7230_0000</v>
      </c>
      <c r="K1873">
        <f>D1873*L1873</f>
        <v>7.1428570999999996E-2</v>
      </c>
      <c r="L1873">
        <f>IF(LEFT(B1873,1)="F",_xlfn.IFNA(VLOOKUP(CONCATENATE("F",RIGHT(B:B,5),C:C),'F &amp; N Factors'!C:M,10,FALSE),1),_xlfn.IFNA(VLOOKUP(CONCATENATE("F",RIGHT(B:B,5),C:C),'F &amp; N Factors'!C:M,11,FALSE),1))</f>
        <v>1</v>
      </c>
      <c r="N1873">
        <f>SUMIFS(K:K,I:I,I:I,J:J,J:J)</f>
        <v>0.99999999699999997</v>
      </c>
      <c r="O1873" t="str">
        <f t="shared" si="89"/>
        <v/>
      </c>
    </row>
    <row r="1874" spans="1:15" x14ac:dyDescent="0.25">
      <c r="A1874">
        <v>2311</v>
      </c>
      <c r="B1874" t="s">
        <v>333</v>
      </c>
      <c r="C1874" t="s">
        <v>339</v>
      </c>
      <c r="D1874">
        <v>7.1428570999999996E-2</v>
      </c>
      <c r="E1874">
        <f t="shared" si="87"/>
        <v>0.99999999699999997</v>
      </c>
      <c r="F1874" t="str">
        <f t="shared" si="88"/>
        <v/>
      </c>
      <c r="H1874">
        <f>A1874</f>
        <v>2311</v>
      </c>
      <c r="I1874" t="str">
        <f>CONCATENATE("N",RIGHT(B1874,5))</f>
        <v>N51073</v>
      </c>
      <c r="J1874" t="str">
        <f>C1874</f>
        <v>YL0_7230_0000</v>
      </c>
      <c r="K1874">
        <f>D1874*L1874</f>
        <v>7.1428570999999996E-2</v>
      </c>
      <c r="L1874">
        <f>IF(LEFT(B1874,1)="F",_xlfn.IFNA(VLOOKUP(CONCATENATE("F",RIGHT(B:B,5),C:C),'F &amp; N Factors'!C:M,10,FALSE),1),_xlfn.IFNA(VLOOKUP(CONCATENATE("F",RIGHT(B:B,5),C:C),'F &amp; N Factors'!C:M,11,FALSE),1))</f>
        <v>1</v>
      </c>
      <c r="N1874">
        <f>SUMIFS(K:K,I:I,I:I,J:J,J:J)</f>
        <v>0.99999999699999997</v>
      </c>
      <c r="O1874" t="str">
        <f t="shared" si="89"/>
        <v/>
      </c>
    </row>
    <row r="1875" spans="1:15" x14ac:dyDescent="0.25">
      <c r="A1875">
        <v>1796</v>
      </c>
      <c r="B1875" t="s">
        <v>340</v>
      </c>
      <c r="C1875" t="s">
        <v>341</v>
      </c>
      <c r="D1875">
        <v>0.25</v>
      </c>
      <c r="E1875">
        <f t="shared" si="87"/>
        <v>1</v>
      </c>
      <c r="F1875" t="str">
        <f t="shared" si="88"/>
        <v/>
      </c>
      <c r="H1875">
        <f>A1875</f>
        <v>1796</v>
      </c>
      <c r="I1875" t="str">
        <f>CONCATENATE("N",RIGHT(B1875,5))</f>
        <v>N51085</v>
      </c>
      <c r="J1875" t="str">
        <f>C1875</f>
        <v>YP5_6780_0000</v>
      </c>
      <c r="K1875">
        <f>D1875*L1875</f>
        <v>0.25</v>
      </c>
      <c r="L1875">
        <f>IF(LEFT(B1875,1)="F",_xlfn.IFNA(VLOOKUP(CONCATENATE("F",RIGHT(B:B,5),C:C),'F &amp; N Factors'!C:M,10,FALSE),1),_xlfn.IFNA(VLOOKUP(CONCATENATE("F",RIGHT(B:B,5),C:C),'F &amp; N Factors'!C:M,11,FALSE),1))</f>
        <v>1</v>
      </c>
      <c r="N1875">
        <f>SUMIFS(K:K,I:I,I:I,J:J,J:J)</f>
        <v>1</v>
      </c>
      <c r="O1875" t="str">
        <f t="shared" si="89"/>
        <v/>
      </c>
    </row>
    <row r="1876" spans="1:15" x14ac:dyDescent="0.25">
      <c r="A1876">
        <v>1797</v>
      </c>
      <c r="B1876" t="s">
        <v>340</v>
      </c>
      <c r="C1876" t="s">
        <v>341</v>
      </c>
      <c r="D1876">
        <v>0.25</v>
      </c>
      <c r="E1876">
        <f t="shared" si="87"/>
        <v>1</v>
      </c>
      <c r="F1876" t="str">
        <f t="shared" si="88"/>
        <v/>
      </c>
      <c r="H1876">
        <f>A1876</f>
        <v>1797</v>
      </c>
      <c r="I1876" t="str">
        <f>CONCATENATE("N",RIGHT(B1876,5))</f>
        <v>N51085</v>
      </c>
      <c r="J1876" t="str">
        <f>C1876</f>
        <v>YP5_6780_0000</v>
      </c>
      <c r="K1876">
        <f>D1876*L1876</f>
        <v>0.25</v>
      </c>
      <c r="L1876">
        <f>IF(LEFT(B1876,1)="F",_xlfn.IFNA(VLOOKUP(CONCATENATE("F",RIGHT(B:B,5),C:C),'F &amp; N Factors'!C:M,10,FALSE),1),_xlfn.IFNA(VLOOKUP(CONCATENATE("F",RIGHT(B:B,5),C:C),'F &amp; N Factors'!C:M,11,FALSE),1))</f>
        <v>1</v>
      </c>
      <c r="N1876">
        <f>SUMIFS(K:K,I:I,I:I,J:J,J:J)</f>
        <v>1</v>
      </c>
      <c r="O1876" t="str">
        <f t="shared" si="89"/>
        <v/>
      </c>
    </row>
    <row r="1877" spans="1:15" x14ac:dyDescent="0.25">
      <c r="A1877">
        <v>1798</v>
      </c>
      <c r="B1877" t="s">
        <v>340</v>
      </c>
      <c r="C1877" t="s">
        <v>341</v>
      </c>
      <c r="D1877">
        <v>0.25</v>
      </c>
      <c r="E1877">
        <f t="shared" si="87"/>
        <v>1</v>
      </c>
      <c r="F1877" t="str">
        <f t="shared" si="88"/>
        <v/>
      </c>
      <c r="H1877">
        <f>A1877</f>
        <v>1798</v>
      </c>
      <c r="I1877" t="str">
        <f>CONCATENATE("N",RIGHT(B1877,5))</f>
        <v>N51085</v>
      </c>
      <c r="J1877" t="str">
        <f>C1877</f>
        <v>YP5_6780_0000</v>
      </c>
      <c r="K1877">
        <f>D1877*L1877</f>
        <v>0.25</v>
      </c>
      <c r="L1877">
        <f>IF(LEFT(B1877,1)="F",_xlfn.IFNA(VLOOKUP(CONCATENATE("F",RIGHT(B:B,5),C:C),'F &amp; N Factors'!C:M,10,FALSE),1),_xlfn.IFNA(VLOOKUP(CONCATENATE("F",RIGHT(B:B,5),C:C),'F &amp; N Factors'!C:M,11,FALSE),1))</f>
        <v>1</v>
      </c>
      <c r="N1877">
        <f>SUMIFS(K:K,I:I,I:I,J:J,J:J)</f>
        <v>1</v>
      </c>
      <c r="O1877" t="str">
        <f t="shared" si="89"/>
        <v/>
      </c>
    </row>
    <row r="1878" spans="1:15" x14ac:dyDescent="0.25">
      <c r="A1878">
        <v>1799</v>
      </c>
      <c r="B1878" t="s">
        <v>340</v>
      </c>
      <c r="C1878" t="s">
        <v>341</v>
      </c>
      <c r="D1878">
        <v>0.25</v>
      </c>
      <c r="E1878">
        <f t="shared" si="87"/>
        <v>1</v>
      </c>
      <c r="F1878" t="str">
        <f t="shared" si="88"/>
        <v/>
      </c>
      <c r="H1878">
        <f>A1878</f>
        <v>1799</v>
      </c>
      <c r="I1878" t="str">
        <f>CONCATENATE("N",RIGHT(B1878,5))</f>
        <v>N51085</v>
      </c>
      <c r="J1878" t="str">
        <f>C1878</f>
        <v>YP5_6780_0000</v>
      </c>
      <c r="K1878">
        <f>D1878*L1878</f>
        <v>0.25</v>
      </c>
      <c r="L1878">
        <f>IF(LEFT(B1878,1)="F",_xlfn.IFNA(VLOOKUP(CONCATENATE("F",RIGHT(B:B,5),C:C),'F &amp; N Factors'!C:M,10,FALSE),1),_xlfn.IFNA(VLOOKUP(CONCATENATE("F",RIGHT(B:B,5),C:C),'F &amp; N Factors'!C:M,11,FALSE),1))</f>
        <v>1</v>
      </c>
      <c r="N1878">
        <f>SUMIFS(K:K,I:I,I:I,J:J,J:J)</f>
        <v>1</v>
      </c>
      <c r="O1878" t="str">
        <f t="shared" si="89"/>
        <v/>
      </c>
    </row>
    <row r="1879" spans="1:15" x14ac:dyDescent="0.25">
      <c r="A1879">
        <v>1072</v>
      </c>
      <c r="B1879" t="s">
        <v>342</v>
      </c>
      <c r="C1879" t="s">
        <v>314</v>
      </c>
      <c r="D1879">
        <v>0.14285714299999999</v>
      </c>
      <c r="E1879">
        <f t="shared" si="87"/>
        <v>1.0000000009999999</v>
      </c>
      <c r="F1879" t="str">
        <f t="shared" si="88"/>
        <v/>
      </c>
      <c r="H1879">
        <f>A1879</f>
        <v>1072</v>
      </c>
      <c r="I1879" t="str">
        <f>CONCATENATE("N",RIGHT(B1879,5))</f>
        <v>N51087</v>
      </c>
      <c r="J1879" t="str">
        <f>C1879</f>
        <v>JB0_7071_0000</v>
      </c>
      <c r="K1879">
        <f>D1879*L1879</f>
        <v>0.14156854210551176</v>
      </c>
      <c r="L1879">
        <f>IF(LEFT(B1879,1)="F",_xlfn.IFNA(VLOOKUP(CONCATENATE("F",RIGHT(B:B,5),C:C),'F &amp; N Factors'!C:M,10,FALSE),1),_xlfn.IFNA(VLOOKUP(CONCATENATE("F",RIGHT(B:B,5),C:C),'F &amp; N Factors'!C:M,11,FALSE),1))</f>
        <v>0.99097979374760248</v>
      </c>
      <c r="N1879">
        <f>SUMIFS(K:K,I:I,I:I,J:J,J:J)</f>
        <v>1.0000000009999999</v>
      </c>
      <c r="O1879" t="str">
        <f t="shared" si="89"/>
        <v/>
      </c>
    </row>
    <row r="1880" spans="1:15" x14ac:dyDescent="0.25">
      <c r="A1880">
        <v>1073</v>
      </c>
      <c r="B1880" t="s">
        <v>342</v>
      </c>
      <c r="C1880" t="s">
        <v>314</v>
      </c>
      <c r="D1880">
        <v>0.14285714299999999</v>
      </c>
      <c r="E1880">
        <f t="shared" si="87"/>
        <v>1.0000000009999999</v>
      </c>
      <c r="F1880" t="str">
        <f t="shared" si="88"/>
        <v/>
      </c>
      <c r="H1880">
        <f>A1880</f>
        <v>1073</v>
      </c>
      <c r="I1880" t="str">
        <f>CONCATENATE("N",RIGHT(B1880,5))</f>
        <v>N51087</v>
      </c>
      <c r="J1880" t="str">
        <f>C1880</f>
        <v>JB0_7071_0000</v>
      </c>
      <c r="K1880">
        <f>D1880*L1880</f>
        <v>0.14156854210551176</v>
      </c>
      <c r="L1880">
        <f>IF(LEFT(B1880,1)="F",_xlfn.IFNA(VLOOKUP(CONCATENATE("F",RIGHT(B:B,5),C:C),'F &amp; N Factors'!C:M,10,FALSE),1),_xlfn.IFNA(VLOOKUP(CONCATENATE("F",RIGHT(B:B,5),C:C),'F &amp; N Factors'!C:M,11,FALSE),1))</f>
        <v>0.99097979374760248</v>
      </c>
      <c r="N1880">
        <f>SUMIFS(K:K,I:I,I:I,J:J,J:J)</f>
        <v>1.0000000009999999</v>
      </c>
      <c r="O1880" t="str">
        <f t="shared" si="89"/>
        <v/>
      </c>
    </row>
    <row r="1881" spans="1:15" x14ac:dyDescent="0.25">
      <c r="A1881">
        <v>1074</v>
      </c>
      <c r="B1881" t="s">
        <v>342</v>
      </c>
      <c r="C1881" t="s">
        <v>314</v>
      </c>
      <c r="D1881">
        <v>0.14285714299999999</v>
      </c>
      <c r="E1881">
        <f t="shared" si="87"/>
        <v>1.0000000009999999</v>
      </c>
      <c r="F1881" t="str">
        <f t="shared" si="88"/>
        <v/>
      </c>
      <c r="H1881">
        <f>A1881</f>
        <v>1074</v>
      </c>
      <c r="I1881" t="str">
        <f>CONCATENATE("N",RIGHT(B1881,5))</f>
        <v>N51087</v>
      </c>
      <c r="J1881" t="str">
        <f>C1881</f>
        <v>JB0_7071_0000</v>
      </c>
      <c r="K1881">
        <f>D1881*L1881</f>
        <v>0.14156854210551176</v>
      </c>
      <c r="L1881">
        <f>IF(LEFT(B1881,1)="F",_xlfn.IFNA(VLOOKUP(CONCATENATE("F",RIGHT(B:B,5),C:C),'F &amp; N Factors'!C:M,10,FALSE),1),_xlfn.IFNA(VLOOKUP(CONCATENATE("F",RIGHT(B:B,5),C:C),'F &amp; N Factors'!C:M,11,FALSE),1))</f>
        <v>0.99097979374760248</v>
      </c>
      <c r="N1881">
        <f>SUMIFS(K:K,I:I,I:I,J:J,J:J)</f>
        <v>1.0000000009999999</v>
      </c>
      <c r="O1881" t="str">
        <f t="shared" si="89"/>
        <v/>
      </c>
    </row>
    <row r="1882" spans="1:15" x14ac:dyDescent="0.25">
      <c r="A1882">
        <v>1075</v>
      </c>
      <c r="B1882" t="s">
        <v>342</v>
      </c>
      <c r="C1882" t="s">
        <v>314</v>
      </c>
      <c r="D1882">
        <v>0.14285714299999999</v>
      </c>
      <c r="E1882">
        <f t="shared" si="87"/>
        <v>1.0000000009999999</v>
      </c>
      <c r="F1882" t="str">
        <f t="shared" si="88"/>
        <v/>
      </c>
      <c r="H1882">
        <f>A1882</f>
        <v>1075</v>
      </c>
      <c r="I1882" t="str">
        <f>CONCATENATE("N",RIGHT(B1882,5))</f>
        <v>N51087</v>
      </c>
      <c r="J1882" t="str">
        <f>C1882</f>
        <v>JB0_7071_0000</v>
      </c>
      <c r="K1882">
        <f>D1882*L1882</f>
        <v>0.14156854210551176</v>
      </c>
      <c r="L1882">
        <f>IF(LEFT(B1882,1)="F",_xlfn.IFNA(VLOOKUP(CONCATENATE("F",RIGHT(B:B,5),C:C),'F &amp; N Factors'!C:M,10,FALSE),1),_xlfn.IFNA(VLOOKUP(CONCATENATE("F",RIGHT(B:B,5),C:C),'F &amp; N Factors'!C:M,11,FALSE),1))</f>
        <v>0.99097979374760248</v>
      </c>
      <c r="N1882">
        <f>SUMIFS(K:K,I:I,I:I,J:J,J:J)</f>
        <v>1.0000000009999999</v>
      </c>
      <c r="O1882" t="str">
        <f t="shared" si="89"/>
        <v/>
      </c>
    </row>
    <row r="1883" spans="1:15" x14ac:dyDescent="0.25">
      <c r="A1883">
        <v>1076</v>
      </c>
      <c r="B1883" t="s">
        <v>342</v>
      </c>
      <c r="C1883" t="s">
        <v>314</v>
      </c>
      <c r="D1883">
        <v>0.14285714299999999</v>
      </c>
      <c r="E1883">
        <f t="shared" si="87"/>
        <v>1.0000000009999999</v>
      </c>
      <c r="F1883" t="str">
        <f t="shared" si="88"/>
        <v/>
      </c>
      <c r="H1883">
        <f>A1883</f>
        <v>1076</v>
      </c>
      <c r="I1883" t="str">
        <f>CONCATENATE("N",RIGHT(B1883,5))</f>
        <v>N51087</v>
      </c>
      <c r="J1883" t="str">
        <f>C1883</f>
        <v>JB0_7071_0000</v>
      </c>
      <c r="K1883">
        <f>D1883*L1883</f>
        <v>0.14156854210551176</v>
      </c>
      <c r="L1883">
        <f>IF(LEFT(B1883,1)="F",_xlfn.IFNA(VLOOKUP(CONCATENATE("F",RIGHT(B:B,5),C:C),'F &amp; N Factors'!C:M,10,FALSE),1),_xlfn.IFNA(VLOOKUP(CONCATENATE("F",RIGHT(B:B,5),C:C),'F &amp; N Factors'!C:M,11,FALSE),1))</f>
        <v>0.99097979374760248</v>
      </c>
      <c r="N1883">
        <f>SUMIFS(K:K,I:I,I:I,J:J,J:J)</f>
        <v>1.0000000009999999</v>
      </c>
      <c r="O1883" t="str">
        <f t="shared" si="89"/>
        <v/>
      </c>
    </row>
    <row r="1884" spans="1:15" x14ac:dyDescent="0.25">
      <c r="A1884">
        <v>1077</v>
      </c>
      <c r="B1884" t="s">
        <v>342</v>
      </c>
      <c r="C1884" t="s">
        <v>314</v>
      </c>
      <c r="D1884">
        <v>0.14285714299999999</v>
      </c>
      <c r="E1884">
        <f t="shared" si="87"/>
        <v>1.0000000009999999</v>
      </c>
      <c r="F1884" t="str">
        <f t="shared" si="88"/>
        <v/>
      </c>
      <c r="H1884">
        <f>A1884</f>
        <v>1077</v>
      </c>
      <c r="I1884" t="str">
        <f>CONCATENATE("N",RIGHT(B1884,5))</f>
        <v>N51087</v>
      </c>
      <c r="J1884" t="str">
        <f>C1884</f>
        <v>JB0_7071_0000</v>
      </c>
      <c r="K1884">
        <f>D1884*L1884</f>
        <v>0.14156854210551176</v>
      </c>
      <c r="L1884">
        <f>IF(LEFT(B1884,1)="F",_xlfn.IFNA(VLOOKUP(CONCATENATE("F",RIGHT(B:B,5),C:C),'F &amp; N Factors'!C:M,10,FALSE),1),_xlfn.IFNA(VLOOKUP(CONCATENATE("F",RIGHT(B:B,5),C:C),'F &amp; N Factors'!C:M,11,FALSE),1))</f>
        <v>0.99097979374760248</v>
      </c>
      <c r="N1884">
        <f>SUMIFS(K:K,I:I,I:I,J:J,J:J)</f>
        <v>1.0000000009999999</v>
      </c>
      <c r="O1884" t="str">
        <f t="shared" si="89"/>
        <v/>
      </c>
    </row>
    <row r="1885" spans="1:15" x14ac:dyDescent="0.25">
      <c r="A1885">
        <v>1078</v>
      </c>
      <c r="B1885" t="s">
        <v>342</v>
      </c>
      <c r="C1885" t="s">
        <v>314</v>
      </c>
      <c r="D1885">
        <v>0.14285714299999999</v>
      </c>
      <c r="E1885">
        <f t="shared" si="87"/>
        <v>1.0000000009999999</v>
      </c>
      <c r="F1885" t="str">
        <f t="shared" si="88"/>
        <v/>
      </c>
      <c r="H1885">
        <f>A1885</f>
        <v>1078</v>
      </c>
      <c r="I1885" t="str">
        <f>CONCATENATE("N",RIGHT(B1885,5))</f>
        <v>N51087</v>
      </c>
      <c r="J1885" t="str">
        <f>C1885</f>
        <v>JB0_7071_0000</v>
      </c>
      <c r="K1885">
        <f>D1885*L1885</f>
        <v>0.14156854210551176</v>
      </c>
      <c r="L1885">
        <f>IF(LEFT(B1885,1)="F",_xlfn.IFNA(VLOOKUP(CONCATENATE("F",RIGHT(B:B,5),C:C),'F &amp; N Factors'!C:M,10,FALSE),1),_xlfn.IFNA(VLOOKUP(CONCATENATE("F",RIGHT(B:B,5),C:C),'F &amp; N Factors'!C:M,11,FALSE),1))</f>
        <v>0.99097979374760248</v>
      </c>
      <c r="N1885">
        <f>SUMIFS(K:K,I:I,I:I,J:J,J:J)</f>
        <v>1.0000000009999999</v>
      </c>
      <c r="O1885" t="str">
        <f t="shared" si="89"/>
        <v/>
      </c>
    </row>
    <row r="1886" spans="1:15" x14ac:dyDescent="0.25">
      <c r="A1886">
        <v>1174</v>
      </c>
      <c r="B1886" t="s">
        <v>342</v>
      </c>
      <c r="C1886" t="s">
        <v>307</v>
      </c>
      <c r="D1886">
        <v>0.25</v>
      </c>
      <c r="E1886">
        <f t="shared" si="87"/>
        <v>1</v>
      </c>
      <c r="F1886" t="str">
        <f t="shared" si="88"/>
        <v/>
      </c>
      <c r="H1886">
        <f>A1886</f>
        <v>1174</v>
      </c>
      <c r="I1886" t="str">
        <f>CONCATENATE("N",RIGHT(B1886,5))</f>
        <v>N51087</v>
      </c>
      <c r="J1886" t="str">
        <f>C1886</f>
        <v>JB0_7073_0000</v>
      </c>
      <c r="K1886">
        <f>D1886*L1886</f>
        <v>0.24196472320668547</v>
      </c>
      <c r="L1886">
        <f>IF(LEFT(B1886,1)="F",_xlfn.IFNA(VLOOKUP(CONCATENATE("F",RIGHT(B:B,5),C:C),'F &amp; N Factors'!C:M,10,FALSE),1),_xlfn.IFNA(VLOOKUP(CONCATENATE("F",RIGHT(B:B,5),C:C),'F &amp; N Factors'!C:M,11,FALSE),1))</f>
        <v>0.96785889282674187</v>
      </c>
      <c r="N1886">
        <f>SUMIFS(K:K,I:I,I:I,J:J,J:J)</f>
        <v>0.99999999999999989</v>
      </c>
      <c r="O1886" t="str">
        <f t="shared" si="89"/>
        <v/>
      </c>
    </row>
    <row r="1887" spans="1:15" x14ac:dyDescent="0.25">
      <c r="A1887">
        <v>1175</v>
      </c>
      <c r="B1887" t="s">
        <v>342</v>
      </c>
      <c r="C1887" t="s">
        <v>307</v>
      </c>
      <c r="D1887">
        <v>0.25</v>
      </c>
      <c r="E1887">
        <f t="shared" si="87"/>
        <v>1</v>
      </c>
      <c r="F1887" t="str">
        <f t="shared" si="88"/>
        <v/>
      </c>
      <c r="H1887">
        <f>A1887</f>
        <v>1175</v>
      </c>
      <c r="I1887" t="str">
        <f>CONCATENATE("N",RIGHT(B1887,5))</f>
        <v>N51087</v>
      </c>
      <c r="J1887" t="str">
        <f>C1887</f>
        <v>JB0_7073_0000</v>
      </c>
      <c r="K1887">
        <f>D1887*L1887</f>
        <v>0.24196472320668547</v>
      </c>
      <c r="L1887">
        <f>IF(LEFT(B1887,1)="F",_xlfn.IFNA(VLOOKUP(CONCATENATE("F",RIGHT(B:B,5),C:C),'F &amp; N Factors'!C:M,10,FALSE),1),_xlfn.IFNA(VLOOKUP(CONCATENATE("F",RIGHT(B:B,5),C:C),'F &amp; N Factors'!C:M,11,FALSE),1))</f>
        <v>0.96785889282674187</v>
      </c>
      <c r="N1887">
        <f>SUMIFS(K:K,I:I,I:I,J:J,J:J)</f>
        <v>0.99999999999999989</v>
      </c>
      <c r="O1887" t="str">
        <f t="shared" si="89"/>
        <v/>
      </c>
    </row>
    <row r="1888" spans="1:15" x14ac:dyDescent="0.25">
      <c r="A1888">
        <v>1176</v>
      </c>
      <c r="B1888" t="s">
        <v>342</v>
      </c>
      <c r="C1888" t="s">
        <v>307</v>
      </c>
      <c r="D1888">
        <v>0.25</v>
      </c>
      <c r="E1888">
        <f t="shared" si="87"/>
        <v>1</v>
      </c>
      <c r="F1888" t="str">
        <f t="shared" si="88"/>
        <v/>
      </c>
      <c r="H1888">
        <f>A1888</f>
        <v>1176</v>
      </c>
      <c r="I1888" t="str">
        <f>CONCATENATE("N",RIGHT(B1888,5))</f>
        <v>N51087</v>
      </c>
      <c r="J1888" t="str">
        <f>C1888</f>
        <v>JB0_7073_0000</v>
      </c>
      <c r="K1888">
        <f>D1888*L1888</f>
        <v>0.24196472320668547</v>
      </c>
      <c r="L1888">
        <f>IF(LEFT(B1888,1)="F",_xlfn.IFNA(VLOOKUP(CONCATENATE("F",RIGHT(B:B,5),C:C),'F &amp; N Factors'!C:M,10,FALSE),1),_xlfn.IFNA(VLOOKUP(CONCATENATE("F",RIGHT(B:B,5),C:C),'F &amp; N Factors'!C:M,11,FALSE),1))</f>
        <v>0.96785889282674187</v>
      </c>
      <c r="N1888">
        <f>SUMIFS(K:K,I:I,I:I,J:J,J:J)</f>
        <v>0.99999999999999989</v>
      </c>
      <c r="O1888" t="str">
        <f t="shared" si="89"/>
        <v/>
      </c>
    </row>
    <row r="1889" spans="1:15" x14ac:dyDescent="0.25">
      <c r="A1889">
        <v>1177</v>
      </c>
      <c r="B1889" t="s">
        <v>342</v>
      </c>
      <c r="C1889" t="s">
        <v>307</v>
      </c>
      <c r="D1889">
        <v>0.25</v>
      </c>
      <c r="E1889">
        <f t="shared" si="87"/>
        <v>1</v>
      </c>
      <c r="F1889" t="str">
        <f t="shared" si="88"/>
        <v/>
      </c>
      <c r="H1889">
        <f>A1889</f>
        <v>1177</v>
      </c>
      <c r="I1889" t="str">
        <f>CONCATENATE("N",RIGHT(B1889,5))</f>
        <v>N51087</v>
      </c>
      <c r="J1889" t="str">
        <f>C1889</f>
        <v>JB0_7073_0000</v>
      </c>
      <c r="K1889">
        <f>D1889*L1889</f>
        <v>0.24196472320668547</v>
      </c>
      <c r="L1889">
        <f>IF(LEFT(B1889,1)="F",_xlfn.IFNA(VLOOKUP(CONCATENATE("F",RIGHT(B:B,5),C:C),'F &amp; N Factors'!C:M,10,FALSE),1),_xlfn.IFNA(VLOOKUP(CONCATENATE("F",RIGHT(B:B,5),C:C),'F &amp; N Factors'!C:M,11,FALSE),1))</f>
        <v>0.96785889282674187</v>
      </c>
      <c r="N1889">
        <f>SUMIFS(K:K,I:I,I:I,J:J,J:J)</f>
        <v>0.99999999999999989</v>
      </c>
      <c r="O1889" t="str">
        <f t="shared" si="89"/>
        <v/>
      </c>
    </row>
    <row r="1890" spans="1:15" x14ac:dyDescent="0.25">
      <c r="A1890">
        <v>332</v>
      </c>
      <c r="B1890" t="s">
        <v>343</v>
      </c>
      <c r="C1890" t="s">
        <v>344</v>
      </c>
      <c r="D1890">
        <v>5.2631578999999998E-2</v>
      </c>
      <c r="E1890">
        <f t="shared" si="87"/>
        <v>1.0000000010000003</v>
      </c>
      <c r="F1890" t="str">
        <f t="shared" si="88"/>
        <v/>
      </c>
      <c r="H1890">
        <f>A1890</f>
        <v>332</v>
      </c>
      <c r="I1890" t="str">
        <f>CONCATENATE("N",RIGHT(B1890,5))</f>
        <v>N51093</v>
      </c>
      <c r="J1890" t="str">
        <f>C1890</f>
        <v>JB0_7390_0000</v>
      </c>
      <c r="K1890">
        <f>D1890*L1890</f>
        <v>5.2631578999999998E-2</v>
      </c>
      <c r="L1890">
        <f>IF(LEFT(B1890,1)="F",_xlfn.IFNA(VLOOKUP(CONCATENATE("F",RIGHT(B:B,5),C:C),'F &amp; N Factors'!C:M,10,FALSE),1),_xlfn.IFNA(VLOOKUP(CONCATENATE("F",RIGHT(B:B,5),C:C),'F &amp; N Factors'!C:M,11,FALSE),1))</f>
        <v>1</v>
      </c>
      <c r="N1890">
        <f>SUMIFS(K:K,I:I,I:I,J:J,J:J)</f>
        <v>1.0000000010000003</v>
      </c>
      <c r="O1890" t="str">
        <f t="shared" si="89"/>
        <v/>
      </c>
    </row>
    <row r="1891" spans="1:15" x14ac:dyDescent="0.25">
      <c r="A1891">
        <v>374</v>
      </c>
      <c r="B1891" t="s">
        <v>343</v>
      </c>
      <c r="C1891" t="s">
        <v>344</v>
      </c>
      <c r="D1891">
        <v>5.2631578999999998E-2</v>
      </c>
      <c r="E1891">
        <f t="shared" si="87"/>
        <v>1.0000000010000003</v>
      </c>
      <c r="F1891" t="str">
        <f t="shared" si="88"/>
        <v/>
      </c>
      <c r="H1891">
        <f>A1891</f>
        <v>374</v>
      </c>
      <c r="I1891" t="str">
        <f>CONCATENATE("N",RIGHT(B1891,5))</f>
        <v>N51093</v>
      </c>
      <c r="J1891" t="str">
        <f>C1891</f>
        <v>JB0_7390_0000</v>
      </c>
      <c r="K1891">
        <f>D1891*L1891</f>
        <v>5.2631578999999998E-2</v>
      </c>
      <c r="L1891">
        <f>IF(LEFT(B1891,1)="F",_xlfn.IFNA(VLOOKUP(CONCATENATE("F",RIGHT(B:B,5),C:C),'F &amp; N Factors'!C:M,10,FALSE),1),_xlfn.IFNA(VLOOKUP(CONCATENATE("F",RIGHT(B:B,5),C:C),'F &amp; N Factors'!C:M,11,FALSE),1))</f>
        <v>1</v>
      </c>
      <c r="N1891">
        <f>SUMIFS(K:K,I:I,I:I,J:J,J:J)</f>
        <v>1.0000000010000003</v>
      </c>
      <c r="O1891" t="str">
        <f t="shared" si="89"/>
        <v/>
      </c>
    </row>
    <row r="1892" spans="1:15" x14ac:dyDescent="0.25">
      <c r="A1892">
        <v>420</v>
      </c>
      <c r="B1892" t="s">
        <v>343</v>
      </c>
      <c r="C1892" t="s">
        <v>344</v>
      </c>
      <c r="D1892">
        <v>5.2631578999999998E-2</v>
      </c>
      <c r="E1892">
        <f t="shared" si="87"/>
        <v>1.0000000010000003</v>
      </c>
      <c r="F1892" t="str">
        <f t="shared" si="88"/>
        <v/>
      </c>
      <c r="H1892">
        <f>A1892</f>
        <v>420</v>
      </c>
      <c r="I1892" t="str">
        <f>CONCATENATE("N",RIGHT(B1892,5))</f>
        <v>N51093</v>
      </c>
      <c r="J1892" t="str">
        <f>C1892</f>
        <v>JB0_7390_0000</v>
      </c>
      <c r="K1892">
        <f>D1892*L1892</f>
        <v>5.2631578999999998E-2</v>
      </c>
      <c r="L1892">
        <f>IF(LEFT(B1892,1)="F",_xlfn.IFNA(VLOOKUP(CONCATENATE("F",RIGHT(B:B,5),C:C),'F &amp; N Factors'!C:M,10,FALSE),1),_xlfn.IFNA(VLOOKUP(CONCATENATE("F",RIGHT(B:B,5),C:C),'F &amp; N Factors'!C:M,11,FALSE),1))</f>
        <v>1</v>
      </c>
      <c r="N1892">
        <f>SUMIFS(K:K,I:I,I:I,J:J,J:J)</f>
        <v>1.0000000010000003</v>
      </c>
      <c r="O1892" t="str">
        <f t="shared" si="89"/>
        <v/>
      </c>
    </row>
    <row r="1893" spans="1:15" x14ac:dyDescent="0.25">
      <c r="A1893">
        <v>421</v>
      </c>
      <c r="B1893" t="s">
        <v>343</v>
      </c>
      <c r="C1893" t="s">
        <v>344</v>
      </c>
      <c r="D1893">
        <v>5.2631578999999998E-2</v>
      </c>
      <c r="E1893">
        <f t="shared" si="87"/>
        <v>1.0000000010000003</v>
      </c>
      <c r="F1893" t="str">
        <f t="shared" si="88"/>
        <v/>
      </c>
      <c r="H1893">
        <f>A1893</f>
        <v>421</v>
      </c>
      <c r="I1893" t="str">
        <f>CONCATENATE("N",RIGHT(B1893,5))</f>
        <v>N51093</v>
      </c>
      <c r="J1893" t="str">
        <f>C1893</f>
        <v>JB0_7390_0000</v>
      </c>
      <c r="K1893">
        <f>D1893*L1893</f>
        <v>5.2631578999999998E-2</v>
      </c>
      <c r="L1893">
        <f>IF(LEFT(B1893,1)="F",_xlfn.IFNA(VLOOKUP(CONCATENATE("F",RIGHT(B:B,5),C:C),'F &amp; N Factors'!C:M,10,FALSE),1),_xlfn.IFNA(VLOOKUP(CONCATENATE("F",RIGHT(B:B,5),C:C),'F &amp; N Factors'!C:M,11,FALSE),1))</f>
        <v>1</v>
      </c>
      <c r="N1893">
        <f>SUMIFS(K:K,I:I,I:I,J:J,J:J)</f>
        <v>1.0000000010000003</v>
      </c>
      <c r="O1893" t="str">
        <f t="shared" si="89"/>
        <v/>
      </c>
    </row>
    <row r="1894" spans="1:15" x14ac:dyDescent="0.25">
      <c r="A1894">
        <v>467</v>
      </c>
      <c r="B1894" t="s">
        <v>343</v>
      </c>
      <c r="C1894" t="s">
        <v>344</v>
      </c>
      <c r="D1894">
        <v>5.2631578999999998E-2</v>
      </c>
      <c r="E1894">
        <f t="shared" si="87"/>
        <v>1.0000000010000003</v>
      </c>
      <c r="F1894" t="str">
        <f t="shared" si="88"/>
        <v/>
      </c>
      <c r="H1894">
        <f>A1894</f>
        <v>467</v>
      </c>
      <c r="I1894" t="str">
        <f>CONCATENATE("N",RIGHT(B1894,5))</f>
        <v>N51093</v>
      </c>
      <c r="J1894" t="str">
        <f>C1894</f>
        <v>JB0_7390_0000</v>
      </c>
      <c r="K1894">
        <f>D1894*L1894</f>
        <v>5.2631578999999998E-2</v>
      </c>
      <c r="L1894">
        <f>IF(LEFT(B1894,1)="F",_xlfn.IFNA(VLOOKUP(CONCATENATE("F",RIGHT(B:B,5),C:C),'F &amp; N Factors'!C:M,10,FALSE),1),_xlfn.IFNA(VLOOKUP(CONCATENATE("F",RIGHT(B:B,5),C:C),'F &amp; N Factors'!C:M,11,FALSE),1))</f>
        <v>1</v>
      </c>
      <c r="N1894">
        <f>SUMIFS(K:K,I:I,I:I,J:J,J:J)</f>
        <v>1.0000000010000003</v>
      </c>
      <c r="O1894" t="str">
        <f t="shared" si="89"/>
        <v/>
      </c>
    </row>
    <row r="1895" spans="1:15" x14ac:dyDescent="0.25">
      <c r="A1895">
        <v>468</v>
      </c>
      <c r="B1895" t="s">
        <v>343</v>
      </c>
      <c r="C1895" t="s">
        <v>344</v>
      </c>
      <c r="D1895">
        <v>5.2631578999999998E-2</v>
      </c>
      <c r="E1895">
        <f t="shared" si="87"/>
        <v>1.0000000010000003</v>
      </c>
      <c r="F1895" t="str">
        <f t="shared" si="88"/>
        <v/>
      </c>
      <c r="H1895">
        <f>A1895</f>
        <v>468</v>
      </c>
      <c r="I1895" t="str">
        <f>CONCATENATE("N",RIGHT(B1895,5))</f>
        <v>N51093</v>
      </c>
      <c r="J1895" t="str">
        <f>C1895</f>
        <v>JB0_7390_0000</v>
      </c>
      <c r="K1895">
        <f>D1895*L1895</f>
        <v>5.2631578999999998E-2</v>
      </c>
      <c r="L1895">
        <f>IF(LEFT(B1895,1)="F",_xlfn.IFNA(VLOOKUP(CONCATENATE("F",RIGHT(B:B,5),C:C),'F &amp; N Factors'!C:M,10,FALSE),1),_xlfn.IFNA(VLOOKUP(CONCATENATE("F",RIGHT(B:B,5),C:C),'F &amp; N Factors'!C:M,11,FALSE),1))</f>
        <v>1</v>
      </c>
      <c r="N1895">
        <f>SUMIFS(K:K,I:I,I:I,J:J,J:J)</f>
        <v>1.0000000010000003</v>
      </c>
      <c r="O1895" t="str">
        <f t="shared" si="89"/>
        <v/>
      </c>
    </row>
    <row r="1896" spans="1:15" x14ac:dyDescent="0.25">
      <c r="A1896">
        <v>469</v>
      </c>
      <c r="B1896" t="s">
        <v>343</v>
      </c>
      <c r="C1896" t="s">
        <v>344</v>
      </c>
      <c r="D1896">
        <v>5.2631578999999998E-2</v>
      </c>
      <c r="E1896">
        <f t="shared" si="87"/>
        <v>1.0000000010000003</v>
      </c>
      <c r="F1896" t="str">
        <f t="shared" si="88"/>
        <v/>
      </c>
      <c r="H1896">
        <f>A1896</f>
        <v>469</v>
      </c>
      <c r="I1896" t="str">
        <f>CONCATENATE("N",RIGHT(B1896,5))</f>
        <v>N51093</v>
      </c>
      <c r="J1896" t="str">
        <f>C1896</f>
        <v>JB0_7390_0000</v>
      </c>
      <c r="K1896">
        <f>D1896*L1896</f>
        <v>5.2631578999999998E-2</v>
      </c>
      <c r="L1896">
        <f>IF(LEFT(B1896,1)="F",_xlfn.IFNA(VLOOKUP(CONCATENATE("F",RIGHT(B:B,5),C:C),'F &amp; N Factors'!C:M,10,FALSE),1),_xlfn.IFNA(VLOOKUP(CONCATENATE("F",RIGHT(B:B,5),C:C),'F &amp; N Factors'!C:M,11,FALSE),1))</f>
        <v>1</v>
      </c>
      <c r="N1896">
        <f>SUMIFS(K:K,I:I,I:I,J:J,J:J)</f>
        <v>1.0000000010000003</v>
      </c>
      <c r="O1896" t="str">
        <f t="shared" si="89"/>
        <v/>
      </c>
    </row>
    <row r="1897" spans="1:15" x14ac:dyDescent="0.25">
      <c r="A1897">
        <v>470</v>
      </c>
      <c r="B1897" t="s">
        <v>343</v>
      </c>
      <c r="C1897" t="s">
        <v>344</v>
      </c>
      <c r="D1897">
        <v>5.2631578999999998E-2</v>
      </c>
      <c r="E1897">
        <f t="shared" si="87"/>
        <v>1.0000000010000003</v>
      </c>
      <c r="F1897" t="str">
        <f t="shared" si="88"/>
        <v/>
      </c>
      <c r="H1897">
        <f>A1897</f>
        <v>470</v>
      </c>
      <c r="I1897" t="str">
        <f>CONCATENATE("N",RIGHT(B1897,5))</f>
        <v>N51093</v>
      </c>
      <c r="J1897" t="str">
        <f>C1897</f>
        <v>JB0_7390_0000</v>
      </c>
      <c r="K1897">
        <f>D1897*L1897</f>
        <v>5.2631578999999998E-2</v>
      </c>
      <c r="L1897">
        <f>IF(LEFT(B1897,1)="F",_xlfn.IFNA(VLOOKUP(CONCATENATE("F",RIGHT(B:B,5),C:C),'F &amp; N Factors'!C:M,10,FALSE),1),_xlfn.IFNA(VLOOKUP(CONCATENATE("F",RIGHT(B:B,5),C:C),'F &amp; N Factors'!C:M,11,FALSE),1))</f>
        <v>1</v>
      </c>
      <c r="N1897">
        <f>SUMIFS(K:K,I:I,I:I,J:J,J:J)</f>
        <v>1.0000000010000003</v>
      </c>
      <c r="O1897" t="str">
        <f t="shared" si="89"/>
        <v/>
      </c>
    </row>
    <row r="1898" spans="1:15" x14ac:dyDescent="0.25">
      <c r="A1898">
        <v>471</v>
      </c>
      <c r="B1898" t="s">
        <v>343</v>
      </c>
      <c r="C1898" t="s">
        <v>344</v>
      </c>
      <c r="D1898">
        <v>5.2631578999999998E-2</v>
      </c>
      <c r="E1898">
        <f t="shared" si="87"/>
        <v>1.0000000010000003</v>
      </c>
      <c r="F1898" t="str">
        <f t="shared" si="88"/>
        <v/>
      </c>
      <c r="H1898">
        <f>A1898</f>
        <v>471</v>
      </c>
      <c r="I1898" t="str">
        <f>CONCATENATE("N",RIGHT(B1898,5))</f>
        <v>N51093</v>
      </c>
      <c r="J1898" t="str">
        <f>C1898</f>
        <v>JB0_7390_0000</v>
      </c>
      <c r="K1898">
        <f>D1898*L1898</f>
        <v>5.2631578999999998E-2</v>
      </c>
      <c r="L1898">
        <f>IF(LEFT(B1898,1)="F",_xlfn.IFNA(VLOOKUP(CONCATENATE("F",RIGHT(B:B,5),C:C),'F &amp; N Factors'!C:M,10,FALSE),1),_xlfn.IFNA(VLOOKUP(CONCATENATE("F",RIGHT(B:B,5),C:C),'F &amp; N Factors'!C:M,11,FALSE),1))</f>
        <v>1</v>
      </c>
      <c r="N1898">
        <f>SUMIFS(K:K,I:I,I:I,J:J,J:J)</f>
        <v>1.0000000010000003</v>
      </c>
      <c r="O1898" t="str">
        <f t="shared" si="89"/>
        <v/>
      </c>
    </row>
    <row r="1899" spans="1:15" x14ac:dyDescent="0.25">
      <c r="A1899">
        <v>472</v>
      </c>
      <c r="B1899" t="s">
        <v>343</v>
      </c>
      <c r="C1899" t="s">
        <v>344</v>
      </c>
      <c r="D1899">
        <v>5.2631578999999998E-2</v>
      </c>
      <c r="E1899">
        <f t="shared" si="87"/>
        <v>1.0000000010000003</v>
      </c>
      <c r="F1899" t="str">
        <f t="shared" si="88"/>
        <v/>
      </c>
      <c r="H1899">
        <f>A1899</f>
        <v>472</v>
      </c>
      <c r="I1899" t="str">
        <f>CONCATENATE("N",RIGHT(B1899,5))</f>
        <v>N51093</v>
      </c>
      <c r="J1899" t="str">
        <f>C1899</f>
        <v>JB0_7390_0000</v>
      </c>
      <c r="K1899">
        <f>D1899*L1899</f>
        <v>5.2631578999999998E-2</v>
      </c>
      <c r="L1899">
        <f>IF(LEFT(B1899,1)="F",_xlfn.IFNA(VLOOKUP(CONCATENATE("F",RIGHT(B:B,5),C:C),'F &amp; N Factors'!C:M,10,FALSE),1),_xlfn.IFNA(VLOOKUP(CONCATENATE("F",RIGHT(B:B,5),C:C),'F &amp; N Factors'!C:M,11,FALSE),1))</f>
        <v>1</v>
      </c>
      <c r="N1899">
        <f>SUMIFS(K:K,I:I,I:I,J:J,J:J)</f>
        <v>1.0000000010000003</v>
      </c>
      <c r="O1899" t="str">
        <f t="shared" si="89"/>
        <v/>
      </c>
    </row>
    <row r="1900" spans="1:15" x14ac:dyDescent="0.25">
      <c r="A1900">
        <v>517</v>
      </c>
      <c r="B1900" t="s">
        <v>343</v>
      </c>
      <c r="C1900" t="s">
        <v>344</v>
      </c>
      <c r="D1900">
        <v>5.2631578999999998E-2</v>
      </c>
      <c r="E1900">
        <f t="shared" si="87"/>
        <v>1.0000000010000003</v>
      </c>
      <c r="F1900" t="str">
        <f t="shared" si="88"/>
        <v/>
      </c>
      <c r="H1900">
        <f>A1900</f>
        <v>517</v>
      </c>
      <c r="I1900" t="str">
        <f>CONCATENATE("N",RIGHT(B1900,5))</f>
        <v>N51093</v>
      </c>
      <c r="J1900" t="str">
        <f>C1900</f>
        <v>JB0_7390_0000</v>
      </c>
      <c r="K1900">
        <f>D1900*L1900</f>
        <v>5.2631578999999998E-2</v>
      </c>
      <c r="L1900">
        <f>IF(LEFT(B1900,1)="F",_xlfn.IFNA(VLOOKUP(CONCATENATE("F",RIGHT(B:B,5),C:C),'F &amp; N Factors'!C:M,10,FALSE),1),_xlfn.IFNA(VLOOKUP(CONCATENATE("F",RIGHT(B:B,5),C:C),'F &amp; N Factors'!C:M,11,FALSE),1))</f>
        <v>1</v>
      </c>
      <c r="N1900">
        <f>SUMIFS(K:K,I:I,I:I,J:J,J:J)</f>
        <v>1.0000000010000003</v>
      </c>
      <c r="O1900" t="str">
        <f t="shared" si="89"/>
        <v/>
      </c>
    </row>
    <row r="1901" spans="1:15" x14ac:dyDescent="0.25">
      <c r="A1901">
        <v>518</v>
      </c>
      <c r="B1901" t="s">
        <v>343</v>
      </c>
      <c r="C1901" t="s">
        <v>344</v>
      </c>
      <c r="D1901">
        <v>5.2631578999999998E-2</v>
      </c>
      <c r="E1901">
        <f t="shared" si="87"/>
        <v>1.0000000010000003</v>
      </c>
      <c r="F1901" t="str">
        <f t="shared" si="88"/>
        <v/>
      </c>
      <c r="H1901">
        <f>A1901</f>
        <v>518</v>
      </c>
      <c r="I1901" t="str">
        <f>CONCATENATE("N",RIGHT(B1901,5))</f>
        <v>N51093</v>
      </c>
      <c r="J1901" t="str">
        <f>C1901</f>
        <v>JB0_7390_0000</v>
      </c>
      <c r="K1901">
        <f>D1901*L1901</f>
        <v>5.2631578999999998E-2</v>
      </c>
      <c r="L1901">
        <f>IF(LEFT(B1901,1)="F",_xlfn.IFNA(VLOOKUP(CONCATENATE("F",RIGHT(B:B,5),C:C),'F &amp; N Factors'!C:M,10,FALSE),1),_xlfn.IFNA(VLOOKUP(CONCATENATE("F",RIGHT(B:B,5),C:C),'F &amp; N Factors'!C:M,11,FALSE),1))</f>
        <v>1</v>
      </c>
      <c r="N1901">
        <f>SUMIFS(K:K,I:I,I:I,J:J,J:J)</f>
        <v>1.0000000010000003</v>
      </c>
      <c r="O1901" t="str">
        <f t="shared" si="89"/>
        <v/>
      </c>
    </row>
    <row r="1902" spans="1:15" x14ac:dyDescent="0.25">
      <c r="A1902">
        <v>519</v>
      </c>
      <c r="B1902" t="s">
        <v>343</v>
      </c>
      <c r="C1902" t="s">
        <v>344</v>
      </c>
      <c r="D1902">
        <v>5.2631578999999998E-2</v>
      </c>
      <c r="E1902">
        <f t="shared" si="87"/>
        <v>1.0000000010000003</v>
      </c>
      <c r="F1902" t="str">
        <f t="shared" si="88"/>
        <v/>
      </c>
      <c r="H1902">
        <f>A1902</f>
        <v>519</v>
      </c>
      <c r="I1902" t="str">
        <f>CONCATENATE("N",RIGHT(B1902,5))</f>
        <v>N51093</v>
      </c>
      <c r="J1902" t="str">
        <f>C1902</f>
        <v>JB0_7390_0000</v>
      </c>
      <c r="K1902">
        <f>D1902*L1902</f>
        <v>5.2631578999999998E-2</v>
      </c>
      <c r="L1902">
        <f>IF(LEFT(B1902,1)="F",_xlfn.IFNA(VLOOKUP(CONCATENATE("F",RIGHT(B:B,5),C:C),'F &amp; N Factors'!C:M,10,FALSE),1),_xlfn.IFNA(VLOOKUP(CONCATENATE("F",RIGHT(B:B,5),C:C),'F &amp; N Factors'!C:M,11,FALSE),1))</f>
        <v>1</v>
      </c>
      <c r="N1902">
        <f>SUMIFS(K:K,I:I,I:I,J:J,J:J)</f>
        <v>1.0000000010000003</v>
      </c>
      <c r="O1902" t="str">
        <f t="shared" si="89"/>
        <v/>
      </c>
    </row>
    <row r="1903" spans="1:15" x14ac:dyDescent="0.25">
      <c r="A1903">
        <v>520</v>
      </c>
      <c r="B1903" t="s">
        <v>343</v>
      </c>
      <c r="C1903" t="s">
        <v>344</v>
      </c>
      <c r="D1903">
        <v>5.2631578999999998E-2</v>
      </c>
      <c r="E1903">
        <f t="shared" si="87"/>
        <v>1.0000000010000003</v>
      </c>
      <c r="F1903" t="str">
        <f t="shared" si="88"/>
        <v/>
      </c>
      <c r="H1903">
        <f>A1903</f>
        <v>520</v>
      </c>
      <c r="I1903" t="str">
        <f>CONCATENATE("N",RIGHT(B1903,5))</f>
        <v>N51093</v>
      </c>
      <c r="J1903" t="str">
        <f>C1903</f>
        <v>JB0_7390_0000</v>
      </c>
      <c r="K1903">
        <f>D1903*L1903</f>
        <v>5.2631578999999998E-2</v>
      </c>
      <c r="L1903">
        <f>IF(LEFT(B1903,1)="F",_xlfn.IFNA(VLOOKUP(CONCATENATE("F",RIGHT(B:B,5),C:C),'F &amp; N Factors'!C:M,10,FALSE),1),_xlfn.IFNA(VLOOKUP(CONCATENATE("F",RIGHT(B:B,5),C:C),'F &amp; N Factors'!C:M,11,FALSE),1))</f>
        <v>1</v>
      </c>
      <c r="N1903">
        <f>SUMIFS(K:K,I:I,I:I,J:J,J:J)</f>
        <v>1.0000000010000003</v>
      </c>
      <c r="O1903" t="str">
        <f t="shared" si="89"/>
        <v/>
      </c>
    </row>
    <row r="1904" spans="1:15" x14ac:dyDescent="0.25">
      <c r="A1904">
        <v>521</v>
      </c>
      <c r="B1904" t="s">
        <v>343</v>
      </c>
      <c r="C1904" t="s">
        <v>344</v>
      </c>
      <c r="D1904">
        <v>5.2631578999999998E-2</v>
      </c>
      <c r="E1904">
        <f t="shared" si="87"/>
        <v>1.0000000010000003</v>
      </c>
      <c r="F1904" t="str">
        <f t="shared" si="88"/>
        <v/>
      </c>
      <c r="H1904">
        <f>A1904</f>
        <v>521</v>
      </c>
      <c r="I1904" t="str">
        <f>CONCATENATE("N",RIGHT(B1904,5))</f>
        <v>N51093</v>
      </c>
      <c r="J1904" t="str">
        <f>C1904</f>
        <v>JB0_7390_0000</v>
      </c>
      <c r="K1904">
        <f>D1904*L1904</f>
        <v>5.2631578999999998E-2</v>
      </c>
      <c r="L1904">
        <f>IF(LEFT(B1904,1)="F",_xlfn.IFNA(VLOOKUP(CONCATENATE("F",RIGHT(B:B,5),C:C),'F &amp; N Factors'!C:M,10,FALSE),1),_xlfn.IFNA(VLOOKUP(CONCATENATE("F",RIGHT(B:B,5),C:C),'F &amp; N Factors'!C:M,11,FALSE),1))</f>
        <v>1</v>
      </c>
      <c r="N1904">
        <f>SUMIFS(K:K,I:I,I:I,J:J,J:J)</f>
        <v>1.0000000010000003</v>
      </c>
      <c r="O1904" t="str">
        <f t="shared" si="89"/>
        <v/>
      </c>
    </row>
    <row r="1905" spans="1:15" x14ac:dyDescent="0.25">
      <c r="A1905">
        <v>522</v>
      </c>
      <c r="B1905" t="s">
        <v>343</v>
      </c>
      <c r="C1905" t="s">
        <v>344</v>
      </c>
      <c r="D1905">
        <v>5.2631578999999998E-2</v>
      </c>
      <c r="E1905">
        <f t="shared" si="87"/>
        <v>1.0000000010000003</v>
      </c>
      <c r="F1905" t="str">
        <f t="shared" si="88"/>
        <v/>
      </c>
      <c r="H1905">
        <f>A1905</f>
        <v>522</v>
      </c>
      <c r="I1905" t="str">
        <f>CONCATENATE("N",RIGHT(B1905,5))</f>
        <v>N51093</v>
      </c>
      <c r="J1905" t="str">
        <f>C1905</f>
        <v>JB0_7390_0000</v>
      </c>
      <c r="K1905">
        <f>D1905*L1905</f>
        <v>5.2631578999999998E-2</v>
      </c>
      <c r="L1905">
        <f>IF(LEFT(B1905,1)="F",_xlfn.IFNA(VLOOKUP(CONCATENATE("F",RIGHT(B:B,5),C:C),'F &amp; N Factors'!C:M,10,FALSE),1),_xlfn.IFNA(VLOOKUP(CONCATENATE("F",RIGHT(B:B,5),C:C),'F &amp; N Factors'!C:M,11,FALSE),1))</f>
        <v>1</v>
      </c>
      <c r="N1905">
        <f>SUMIFS(K:K,I:I,I:I,J:J,J:J)</f>
        <v>1.0000000010000003</v>
      </c>
      <c r="O1905" t="str">
        <f t="shared" si="89"/>
        <v/>
      </c>
    </row>
    <row r="1906" spans="1:15" x14ac:dyDescent="0.25">
      <c r="A1906">
        <v>523</v>
      </c>
      <c r="B1906" t="s">
        <v>343</v>
      </c>
      <c r="C1906" t="s">
        <v>344</v>
      </c>
      <c r="D1906">
        <v>5.2631578999999998E-2</v>
      </c>
      <c r="E1906">
        <f t="shared" si="87"/>
        <v>1.0000000010000003</v>
      </c>
      <c r="F1906" t="str">
        <f t="shared" si="88"/>
        <v/>
      </c>
      <c r="H1906">
        <f>A1906</f>
        <v>523</v>
      </c>
      <c r="I1906" t="str">
        <f>CONCATENATE("N",RIGHT(B1906,5))</f>
        <v>N51093</v>
      </c>
      <c r="J1906" t="str">
        <f>C1906</f>
        <v>JB0_7390_0000</v>
      </c>
      <c r="K1906">
        <f>D1906*L1906</f>
        <v>5.2631578999999998E-2</v>
      </c>
      <c r="L1906">
        <f>IF(LEFT(B1906,1)="F",_xlfn.IFNA(VLOOKUP(CONCATENATE("F",RIGHT(B:B,5),C:C),'F &amp; N Factors'!C:M,10,FALSE),1),_xlfn.IFNA(VLOOKUP(CONCATENATE("F",RIGHT(B:B,5),C:C),'F &amp; N Factors'!C:M,11,FALSE),1))</f>
        <v>1</v>
      </c>
      <c r="N1906">
        <f>SUMIFS(K:K,I:I,I:I,J:J,J:J)</f>
        <v>1.0000000010000003</v>
      </c>
      <c r="O1906" t="str">
        <f t="shared" si="89"/>
        <v/>
      </c>
    </row>
    <row r="1907" spans="1:15" x14ac:dyDescent="0.25">
      <c r="A1907">
        <v>524</v>
      </c>
      <c r="B1907" t="s">
        <v>343</v>
      </c>
      <c r="C1907" t="s">
        <v>344</v>
      </c>
      <c r="D1907">
        <v>5.2631578999999998E-2</v>
      </c>
      <c r="E1907">
        <f t="shared" si="87"/>
        <v>1.0000000010000003</v>
      </c>
      <c r="F1907" t="str">
        <f t="shared" si="88"/>
        <v/>
      </c>
      <c r="H1907">
        <f>A1907</f>
        <v>524</v>
      </c>
      <c r="I1907" t="str">
        <f>CONCATENATE("N",RIGHT(B1907,5))</f>
        <v>N51093</v>
      </c>
      <c r="J1907" t="str">
        <f>C1907</f>
        <v>JB0_7390_0000</v>
      </c>
      <c r="K1907">
        <f>D1907*L1907</f>
        <v>5.2631578999999998E-2</v>
      </c>
      <c r="L1907">
        <f>IF(LEFT(B1907,1)="F",_xlfn.IFNA(VLOOKUP(CONCATENATE("F",RIGHT(B:B,5),C:C),'F &amp; N Factors'!C:M,10,FALSE),1),_xlfn.IFNA(VLOOKUP(CONCATENATE("F",RIGHT(B:B,5),C:C),'F &amp; N Factors'!C:M,11,FALSE),1))</f>
        <v>1</v>
      </c>
      <c r="N1907">
        <f>SUMIFS(K:K,I:I,I:I,J:J,J:J)</f>
        <v>1.0000000010000003</v>
      </c>
      <c r="O1907" t="str">
        <f t="shared" si="89"/>
        <v/>
      </c>
    </row>
    <row r="1908" spans="1:15" x14ac:dyDescent="0.25">
      <c r="A1908">
        <v>530</v>
      </c>
      <c r="B1908" t="s">
        <v>343</v>
      </c>
      <c r="C1908" t="s">
        <v>344</v>
      </c>
      <c r="D1908">
        <v>5.2631578999999998E-2</v>
      </c>
      <c r="E1908">
        <f t="shared" si="87"/>
        <v>1.0000000010000003</v>
      </c>
      <c r="F1908" t="str">
        <f t="shared" si="88"/>
        <v/>
      </c>
      <c r="H1908">
        <f>A1908</f>
        <v>530</v>
      </c>
      <c r="I1908" t="str">
        <f>CONCATENATE("N",RIGHT(B1908,5))</f>
        <v>N51093</v>
      </c>
      <c r="J1908" t="str">
        <f>C1908</f>
        <v>JB0_7390_0000</v>
      </c>
      <c r="K1908">
        <f>D1908*L1908</f>
        <v>5.2631578999999998E-2</v>
      </c>
      <c r="L1908">
        <f>IF(LEFT(B1908,1)="F",_xlfn.IFNA(VLOOKUP(CONCATENATE("F",RIGHT(B:B,5),C:C),'F &amp; N Factors'!C:M,10,FALSE),1),_xlfn.IFNA(VLOOKUP(CONCATENATE("F",RIGHT(B:B,5),C:C),'F &amp; N Factors'!C:M,11,FALSE),1))</f>
        <v>1</v>
      </c>
      <c r="N1908">
        <f>SUMIFS(K:K,I:I,I:I,J:J,J:J)</f>
        <v>1.0000000010000003</v>
      </c>
      <c r="O1908" t="str">
        <f t="shared" si="89"/>
        <v/>
      </c>
    </row>
    <row r="1909" spans="1:15" x14ac:dyDescent="0.25">
      <c r="A1909">
        <v>1403</v>
      </c>
      <c r="B1909" t="s">
        <v>345</v>
      </c>
      <c r="C1909" t="s">
        <v>306</v>
      </c>
      <c r="D1909">
        <v>0.25</v>
      </c>
      <c r="E1909">
        <f t="shared" si="87"/>
        <v>1</v>
      </c>
      <c r="F1909" t="str">
        <f t="shared" si="88"/>
        <v/>
      </c>
      <c r="H1909">
        <f>A1909</f>
        <v>1403</v>
      </c>
      <c r="I1909" t="str">
        <f>CONCATENATE("N",RIGHT(B1909,5))</f>
        <v>N51095</v>
      </c>
      <c r="J1909" t="str">
        <f>C1909</f>
        <v>JB0_7050_0000</v>
      </c>
      <c r="K1909">
        <f>D1909*L1909</f>
        <v>0.25</v>
      </c>
      <c r="L1909">
        <f>IF(LEFT(B1909,1)="F",_xlfn.IFNA(VLOOKUP(CONCATENATE("F",RIGHT(B:B,5),C:C),'F &amp; N Factors'!C:M,10,FALSE),1),_xlfn.IFNA(VLOOKUP(CONCATENATE("F",RIGHT(B:B,5),C:C),'F &amp; N Factors'!C:M,11,FALSE),1))</f>
        <v>1</v>
      </c>
      <c r="N1909">
        <f>SUMIFS(K:K,I:I,I:I,J:J,J:J)</f>
        <v>1</v>
      </c>
      <c r="O1909" t="str">
        <f t="shared" si="89"/>
        <v/>
      </c>
    </row>
    <row r="1910" spans="1:15" x14ac:dyDescent="0.25">
      <c r="A1910">
        <v>1435</v>
      </c>
      <c r="B1910" t="s">
        <v>345</v>
      </c>
      <c r="C1910" t="s">
        <v>306</v>
      </c>
      <c r="D1910">
        <v>0.25</v>
      </c>
      <c r="E1910">
        <f t="shared" si="87"/>
        <v>1</v>
      </c>
      <c r="F1910" t="str">
        <f t="shared" si="88"/>
        <v/>
      </c>
      <c r="H1910">
        <f>A1910</f>
        <v>1435</v>
      </c>
      <c r="I1910" t="str">
        <f>CONCATENATE("N",RIGHT(B1910,5))</f>
        <v>N51095</v>
      </c>
      <c r="J1910" t="str">
        <f>C1910</f>
        <v>JB0_7050_0000</v>
      </c>
      <c r="K1910">
        <f>D1910*L1910</f>
        <v>0.25</v>
      </c>
      <c r="L1910">
        <f>IF(LEFT(B1910,1)="F",_xlfn.IFNA(VLOOKUP(CONCATENATE("F",RIGHT(B:B,5),C:C),'F &amp; N Factors'!C:M,10,FALSE),1),_xlfn.IFNA(VLOOKUP(CONCATENATE("F",RIGHT(B:B,5),C:C),'F &amp; N Factors'!C:M,11,FALSE),1))</f>
        <v>1</v>
      </c>
      <c r="N1910">
        <f>SUMIFS(K:K,I:I,I:I,J:J,J:J)</f>
        <v>1</v>
      </c>
      <c r="O1910" t="str">
        <f t="shared" si="89"/>
        <v/>
      </c>
    </row>
    <row r="1911" spans="1:15" x14ac:dyDescent="0.25">
      <c r="A1911">
        <v>1465</v>
      </c>
      <c r="B1911" t="s">
        <v>345</v>
      </c>
      <c r="C1911" t="s">
        <v>306</v>
      </c>
      <c r="D1911">
        <v>0.25</v>
      </c>
      <c r="E1911">
        <f t="shared" si="87"/>
        <v>1</v>
      </c>
      <c r="F1911" t="str">
        <f t="shared" si="88"/>
        <v/>
      </c>
      <c r="H1911">
        <f>A1911</f>
        <v>1465</v>
      </c>
      <c r="I1911" t="str">
        <f>CONCATENATE("N",RIGHT(B1911,5))</f>
        <v>N51095</v>
      </c>
      <c r="J1911" t="str">
        <f>C1911</f>
        <v>JB0_7050_0000</v>
      </c>
      <c r="K1911">
        <f>D1911*L1911</f>
        <v>0.25</v>
      </c>
      <c r="L1911">
        <f>IF(LEFT(B1911,1)="F",_xlfn.IFNA(VLOOKUP(CONCATENATE("F",RIGHT(B:B,5),C:C),'F &amp; N Factors'!C:M,10,FALSE),1),_xlfn.IFNA(VLOOKUP(CONCATENATE("F",RIGHT(B:B,5),C:C),'F &amp; N Factors'!C:M,11,FALSE),1))</f>
        <v>1</v>
      </c>
      <c r="N1911">
        <f>SUMIFS(K:K,I:I,I:I,J:J,J:J)</f>
        <v>1</v>
      </c>
      <c r="O1911" t="str">
        <f t="shared" si="89"/>
        <v/>
      </c>
    </row>
    <row r="1912" spans="1:15" x14ac:dyDescent="0.25">
      <c r="A1912">
        <v>1501</v>
      </c>
      <c r="B1912" t="s">
        <v>345</v>
      </c>
      <c r="C1912" t="s">
        <v>306</v>
      </c>
      <c r="D1912">
        <v>0.25</v>
      </c>
      <c r="E1912">
        <f t="shared" si="87"/>
        <v>1</v>
      </c>
      <c r="F1912" t="str">
        <f t="shared" si="88"/>
        <v/>
      </c>
      <c r="H1912">
        <f>A1912</f>
        <v>1501</v>
      </c>
      <c r="I1912" t="str">
        <f>CONCATENATE("N",RIGHT(B1912,5))</f>
        <v>N51095</v>
      </c>
      <c r="J1912" t="str">
        <f>C1912</f>
        <v>JB0_7050_0000</v>
      </c>
      <c r="K1912">
        <f>D1912*L1912</f>
        <v>0.25</v>
      </c>
      <c r="L1912">
        <f>IF(LEFT(B1912,1)="F",_xlfn.IFNA(VLOOKUP(CONCATENATE("F",RIGHT(B:B,5),C:C),'F &amp; N Factors'!C:M,10,FALSE),1),_xlfn.IFNA(VLOOKUP(CONCATENATE("F",RIGHT(B:B,5),C:C),'F &amp; N Factors'!C:M,11,FALSE),1))</f>
        <v>1</v>
      </c>
      <c r="N1912">
        <f>SUMIFS(K:K,I:I,I:I,J:J,J:J)</f>
        <v>1</v>
      </c>
      <c r="O1912" t="str">
        <f t="shared" si="89"/>
        <v/>
      </c>
    </row>
    <row r="1913" spans="1:15" x14ac:dyDescent="0.25">
      <c r="A1913">
        <v>1103</v>
      </c>
      <c r="B1913" t="s">
        <v>345</v>
      </c>
      <c r="C1913" t="s">
        <v>346</v>
      </c>
      <c r="D1913">
        <v>9.0909090999999997E-2</v>
      </c>
      <c r="E1913">
        <f t="shared" si="87"/>
        <v>1.0000000010000001</v>
      </c>
      <c r="F1913" t="str">
        <f t="shared" si="88"/>
        <v/>
      </c>
      <c r="H1913">
        <f>A1913</f>
        <v>1103</v>
      </c>
      <c r="I1913" t="str">
        <f>CONCATENATE("N",RIGHT(B1913,5))</f>
        <v>N51095</v>
      </c>
      <c r="J1913" t="str">
        <f>C1913</f>
        <v>JB0_7072_0000</v>
      </c>
      <c r="K1913">
        <f>D1913*L1913</f>
        <v>8.1526245895286703E-2</v>
      </c>
      <c r="L1913">
        <f>IF(LEFT(B1913,1)="F",_xlfn.IFNA(VLOOKUP(CONCATENATE("F",RIGHT(B:B,5),C:C),'F &amp; N Factors'!C:M,10,FALSE),1),_xlfn.IFNA(VLOOKUP(CONCATENATE("F",RIGHT(B:B,5),C:C),'F &amp; N Factors'!C:M,11,FALSE),1))</f>
        <v>0.89678870395136501</v>
      </c>
      <c r="N1913">
        <f>SUMIFS(K:K,I:I,I:I,J:J,J:J)</f>
        <v>1.0000000010000001</v>
      </c>
      <c r="O1913" t="str">
        <f t="shared" si="89"/>
        <v/>
      </c>
    </row>
    <row r="1914" spans="1:15" x14ac:dyDescent="0.25">
      <c r="A1914">
        <v>1104</v>
      </c>
      <c r="B1914" t="s">
        <v>345</v>
      </c>
      <c r="C1914" t="s">
        <v>346</v>
      </c>
      <c r="D1914">
        <v>9.0909090999999997E-2</v>
      </c>
      <c r="E1914">
        <f t="shared" si="87"/>
        <v>1.0000000010000001</v>
      </c>
      <c r="F1914" t="str">
        <f t="shared" si="88"/>
        <v/>
      </c>
      <c r="H1914">
        <f>A1914</f>
        <v>1104</v>
      </c>
      <c r="I1914" t="str">
        <f>CONCATENATE("N",RIGHT(B1914,5))</f>
        <v>N51095</v>
      </c>
      <c r="J1914" t="str">
        <f>C1914</f>
        <v>JB0_7072_0000</v>
      </c>
      <c r="K1914">
        <f>D1914*L1914</f>
        <v>8.1526245895286703E-2</v>
      </c>
      <c r="L1914">
        <f>IF(LEFT(B1914,1)="F",_xlfn.IFNA(VLOOKUP(CONCATENATE("F",RIGHT(B:B,5),C:C),'F &amp; N Factors'!C:M,10,FALSE),1),_xlfn.IFNA(VLOOKUP(CONCATENATE("F",RIGHT(B:B,5),C:C),'F &amp; N Factors'!C:M,11,FALSE),1))</f>
        <v>0.89678870395136501</v>
      </c>
      <c r="N1914">
        <f>SUMIFS(K:K,I:I,I:I,J:J,J:J)</f>
        <v>1.0000000010000001</v>
      </c>
      <c r="O1914" t="str">
        <f t="shared" si="89"/>
        <v/>
      </c>
    </row>
    <row r="1915" spans="1:15" x14ac:dyDescent="0.25">
      <c r="A1915">
        <v>1197</v>
      </c>
      <c r="B1915" t="s">
        <v>345</v>
      </c>
      <c r="C1915" t="s">
        <v>346</v>
      </c>
      <c r="D1915">
        <v>9.0909090999999997E-2</v>
      </c>
      <c r="E1915">
        <f t="shared" si="87"/>
        <v>1.0000000010000001</v>
      </c>
      <c r="F1915" t="str">
        <f t="shared" si="88"/>
        <v/>
      </c>
      <c r="H1915">
        <f>A1915</f>
        <v>1197</v>
      </c>
      <c r="I1915" t="str">
        <f>CONCATENATE("N",RIGHT(B1915,5))</f>
        <v>N51095</v>
      </c>
      <c r="J1915" t="str">
        <f>C1915</f>
        <v>JB0_7072_0000</v>
      </c>
      <c r="K1915">
        <f>D1915*L1915</f>
        <v>8.1526245895286703E-2</v>
      </c>
      <c r="L1915">
        <f>IF(LEFT(B1915,1)="F",_xlfn.IFNA(VLOOKUP(CONCATENATE("F",RIGHT(B:B,5),C:C),'F &amp; N Factors'!C:M,10,FALSE),1),_xlfn.IFNA(VLOOKUP(CONCATENATE("F",RIGHT(B:B,5),C:C),'F &amp; N Factors'!C:M,11,FALSE),1))</f>
        <v>0.89678870395136501</v>
      </c>
      <c r="N1915">
        <f>SUMIFS(K:K,I:I,I:I,J:J,J:J)</f>
        <v>1.0000000010000001</v>
      </c>
      <c r="O1915" t="str">
        <f t="shared" si="89"/>
        <v/>
      </c>
    </row>
    <row r="1916" spans="1:15" x14ac:dyDescent="0.25">
      <c r="A1916">
        <v>1198</v>
      </c>
      <c r="B1916" t="s">
        <v>345</v>
      </c>
      <c r="C1916" t="s">
        <v>346</v>
      </c>
      <c r="D1916">
        <v>9.0909090999999997E-2</v>
      </c>
      <c r="E1916">
        <f t="shared" si="87"/>
        <v>1.0000000010000001</v>
      </c>
      <c r="F1916" t="str">
        <f t="shared" si="88"/>
        <v/>
      </c>
      <c r="H1916">
        <f>A1916</f>
        <v>1198</v>
      </c>
      <c r="I1916" t="str">
        <f>CONCATENATE("N",RIGHT(B1916,5))</f>
        <v>N51095</v>
      </c>
      <c r="J1916" t="str">
        <f>C1916</f>
        <v>JB0_7072_0000</v>
      </c>
      <c r="K1916">
        <f>D1916*L1916</f>
        <v>8.1526245895286703E-2</v>
      </c>
      <c r="L1916">
        <f>IF(LEFT(B1916,1)="F",_xlfn.IFNA(VLOOKUP(CONCATENATE("F",RIGHT(B:B,5),C:C),'F &amp; N Factors'!C:M,10,FALSE),1),_xlfn.IFNA(VLOOKUP(CONCATENATE("F",RIGHT(B:B,5),C:C),'F &amp; N Factors'!C:M,11,FALSE),1))</f>
        <v>0.89678870395136501</v>
      </c>
      <c r="N1916">
        <f>SUMIFS(K:K,I:I,I:I,J:J,J:J)</f>
        <v>1.0000000010000001</v>
      </c>
      <c r="O1916" t="str">
        <f t="shared" si="89"/>
        <v/>
      </c>
    </row>
    <row r="1917" spans="1:15" x14ac:dyDescent="0.25">
      <c r="A1917">
        <v>1267</v>
      </c>
      <c r="B1917" t="s">
        <v>345</v>
      </c>
      <c r="C1917" t="s">
        <v>346</v>
      </c>
      <c r="D1917">
        <v>9.0909090999999997E-2</v>
      </c>
      <c r="E1917">
        <f t="shared" si="87"/>
        <v>1.0000000010000001</v>
      </c>
      <c r="F1917" t="str">
        <f t="shared" si="88"/>
        <v/>
      </c>
      <c r="H1917">
        <f>A1917</f>
        <v>1267</v>
      </c>
      <c r="I1917" t="str">
        <f>CONCATENATE("N",RIGHT(B1917,5))</f>
        <v>N51095</v>
      </c>
      <c r="J1917" t="str">
        <f>C1917</f>
        <v>JB0_7072_0000</v>
      </c>
      <c r="K1917">
        <f>D1917*L1917</f>
        <v>8.1526245895286703E-2</v>
      </c>
      <c r="L1917">
        <f>IF(LEFT(B1917,1)="F",_xlfn.IFNA(VLOOKUP(CONCATENATE("F",RIGHT(B:B,5),C:C),'F &amp; N Factors'!C:M,10,FALSE),1),_xlfn.IFNA(VLOOKUP(CONCATENATE("F",RIGHT(B:B,5),C:C),'F &amp; N Factors'!C:M,11,FALSE),1))</f>
        <v>0.89678870395136501</v>
      </c>
      <c r="N1917">
        <f>SUMIFS(K:K,I:I,I:I,J:J,J:J)</f>
        <v>1.0000000010000001</v>
      </c>
      <c r="O1917" t="str">
        <f t="shared" si="89"/>
        <v/>
      </c>
    </row>
    <row r="1918" spans="1:15" x14ac:dyDescent="0.25">
      <c r="A1918">
        <v>1268</v>
      </c>
      <c r="B1918" t="s">
        <v>345</v>
      </c>
      <c r="C1918" t="s">
        <v>346</v>
      </c>
      <c r="D1918">
        <v>9.0909090999999997E-2</v>
      </c>
      <c r="E1918">
        <f t="shared" si="87"/>
        <v>1.0000000010000001</v>
      </c>
      <c r="F1918" t="str">
        <f t="shared" si="88"/>
        <v/>
      </c>
      <c r="H1918">
        <f>A1918</f>
        <v>1268</v>
      </c>
      <c r="I1918" t="str">
        <f>CONCATENATE("N",RIGHT(B1918,5))</f>
        <v>N51095</v>
      </c>
      <c r="J1918" t="str">
        <f>C1918</f>
        <v>JB0_7072_0000</v>
      </c>
      <c r="K1918">
        <f>D1918*L1918</f>
        <v>8.1526245895286703E-2</v>
      </c>
      <c r="L1918">
        <f>IF(LEFT(B1918,1)="F",_xlfn.IFNA(VLOOKUP(CONCATENATE("F",RIGHT(B:B,5),C:C),'F &amp; N Factors'!C:M,10,FALSE),1),_xlfn.IFNA(VLOOKUP(CONCATENATE("F",RIGHT(B:B,5),C:C),'F &amp; N Factors'!C:M,11,FALSE),1))</f>
        <v>0.89678870395136501</v>
      </c>
      <c r="N1918">
        <f>SUMIFS(K:K,I:I,I:I,J:J,J:J)</f>
        <v>1.0000000010000001</v>
      </c>
      <c r="O1918" t="str">
        <f t="shared" si="89"/>
        <v/>
      </c>
    </row>
    <row r="1919" spans="1:15" x14ac:dyDescent="0.25">
      <c r="A1919">
        <v>1336</v>
      </c>
      <c r="B1919" t="s">
        <v>345</v>
      </c>
      <c r="C1919" t="s">
        <v>346</v>
      </c>
      <c r="D1919">
        <v>9.0909090999999997E-2</v>
      </c>
      <c r="E1919">
        <f t="shared" si="87"/>
        <v>1.0000000010000001</v>
      </c>
      <c r="F1919" t="str">
        <f t="shared" si="88"/>
        <v/>
      </c>
      <c r="H1919">
        <f>A1919</f>
        <v>1336</v>
      </c>
      <c r="I1919" t="str">
        <f>CONCATENATE("N",RIGHT(B1919,5))</f>
        <v>N51095</v>
      </c>
      <c r="J1919" t="str">
        <f>C1919</f>
        <v>JB0_7072_0000</v>
      </c>
      <c r="K1919">
        <f>D1919*L1919</f>
        <v>8.1526245895286703E-2</v>
      </c>
      <c r="L1919">
        <f>IF(LEFT(B1919,1)="F",_xlfn.IFNA(VLOOKUP(CONCATENATE("F",RIGHT(B:B,5),C:C),'F &amp; N Factors'!C:M,10,FALSE),1),_xlfn.IFNA(VLOOKUP(CONCATENATE("F",RIGHT(B:B,5),C:C),'F &amp; N Factors'!C:M,11,FALSE),1))</f>
        <v>0.89678870395136501</v>
      </c>
      <c r="N1919">
        <f>SUMIFS(K:K,I:I,I:I,J:J,J:J)</f>
        <v>1.0000000010000001</v>
      </c>
      <c r="O1919" t="str">
        <f t="shared" si="89"/>
        <v/>
      </c>
    </row>
    <row r="1920" spans="1:15" x14ac:dyDescent="0.25">
      <c r="A1920">
        <v>1337</v>
      </c>
      <c r="B1920" t="s">
        <v>345</v>
      </c>
      <c r="C1920" t="s">
        <v>346</v>
      </c>
      <c r="D1920">
        <v>9.0909090999999997E-2</v>
      </c>
      <c r="E1920">
        <f t="shared" si="87"/>
        <v>1.0000000010000001</v>
      </c>
      <c r="F1920" t="str">
        <f t="shared" si="88"/>
        <v/>
      </c>
      <c r="H1920">
        <f>A1920</f>
        <v>1337</v>
      </c>
      <c r="I1920" t="str">
        <f>CONCATENATE("N",RIGHT(B1920,5))</f>
        <v>N51095</v>
      </c>
      <c r="J1920" t="str">
        <f>C1920</f>
        <v>JB0_7072_0000</v>
      </c>
      <c r="K1920">
        <f>D1920*L1920</f>
        <v>8.1526245895286703E-2</v>
      </c>
      <c r="L1920">
        <f>IF(LEFT(B1920,1)="F",_xlfn.IFNA(VLOOKUP(CONCATENATE("F",RIGHT(B:B,5),C:C),'F &amp; N Factors'!C:M,10,FALSE),1),_xlfn.IFNA(VLOOKUP(CONCATENATE("F",RIGHT(B:B,5),C:C),'F &amp; N Factors'!C:M,11,FALSE),1))</f>
        <v>0.89678870395136501</v>
      </c>
      <c r="N1920">
        <f>SUMIFS(K:K,I:I,I:I,J:J,J:J)</f>
        <v>1.0000000010000001</v>
      </c>
      <c r="O1920" t="str">
        <f t="shared" si="89"/>
        <v/>
      </c>
    </row>
    <row r="1921" spans="1:15" x14ac:dyDescent="0.25">
      <c r="A1921">
        <v>1338</v>
      </c>
      <c r="B1921" t="s">
        <v>345</v>
      </c>
      <c r="C1921" t="s">
        <v>346</v>
      </c>
      <c r="D1921">
        <v>9.0909090999999997E-2</v>
      </c>
      <c r="E1921">
        <f t="shared" si="87"/>
        <v>1.0000000010000001</v>
      </c>
      <c r="F1921" t="str">
        <f t="shared" si="88"/>
        <v/>
      </c>
      <c r="H1921">
        <f>A1921</f>
        <v>1338</v>
      </c>
      <c r="I1921" t="str">
        <f>CONCATENATE("N",RIGHT(B1921,5))</f>
        <v>N51095</v>
      </c>
      <c r="J1921" t="str">
        <f>C1921</f>
        <v>JB0_7072_0000</v>
      </c>
      <c r="K1921">
        <f>D1921*L1921</f>
        <v>8.1526245895286703E-2</v>
      </c>
      <c r="L1921">
        <f>IF(LEFT(B1921,1)="F",_xlfn.IFNA(VLOOKUP(CONCATENATE("F",RIGHT(B:B,5),C:C),'F &amp; N Factors'!C:M,10,FALSE),1),_xlfn.IFNA(VLOOKUP(CONCATENATE("F",RIGHT(B:B,5),C:C),'F &amp; N Factors'!C:M,11,FALSE),1))</f>
        <v>0.89678870395136501</v>
      </c>
      <c r="N1921">
        <f>SUMIFS(K:K,I:I,I:I,J:J,J:J)</f>
        <v>1.0000000010000001</v>
      </c>
      <c r="O1921" t="str">
        <f t="shared" si="89"/>
        <v/>
      </c>
    </row>
    <row r="1922" spans="1:15" x14ac:dyDescent="0.25">
      <c r="A1922">
        <v>1339</v>
      </c>
      <c r="B1922" t="s">
        <v>345</v>
      </c>
      <c r="C1922" t="s">
        <v>346</v>
      </c>
      <c r="D1922">
        <v>9.0909090999999997E-2</v>
      </c>
      <c r="E1922">
        <f t="shared" si="87"/>
        <v>1.0000000010000001</v>
      </c>
      <c r="F1922" t="str">
        <f t="shared" si="88"/>
        <v/>
      </c>
      <c r="H1922">
        <f>A1922</f>
        <v>1339</v>
      </c>
      <c r="I1922" t="str">
        <f>CONCATENATE("N",RIGHT(B1922,5))</f>
        <v>N51095</v>
      </c>
      <c r="J1922" t="str">
        <f>C1922</f>
        <v>JB0_7072_0000</v>
      </c>
      <c r="K1922">
        <f>D1922*L1922</f>
        <v>8.1526245895286703E-2</v>
      </c>
      <c r="L1922">
        <f>IF(LEFT(B1922,1)="F",_xlfn.IFNA(VLOOKUP(CONCATENATE("F",RIGHT(B:B,5),C:C),'F &amp; N Factors'!C:M,10,FALSE),1),_xlfn.IFNA(VLOOKUP(CONCATENATE("F",RIGHT(B:B,5),C:C),'F &amp; N Factors'!C:M,11,FALSE),1))</f>
        <v>0.89678870395136501</v>
      </c>
      <c r="N1922">
        <f>SUMIFS(K:K,I:I,I:I,J:J,J:J)</f>
        <v>1.0000000010000001</v>
      </c>
      <c r="O1922" t="str">
        <f t="shared" si="89"/>
        <v/>
      </c>
    </row>
    <row r="1923" spans="1:15" x14ac:dyDescent="0.25">
      <c r="A1923">
        <v>1340</v>
      </c>
      <c r="B1923" t="s">
        <v>345</v>
      </c>
      <c r="C1923" t="s">
        <v>346</v>
      </c>
      <c r="D1923">
        <v>9.0909090999999997E-2</v>
      </c>
      <c r="E1923">
        <f t="shared" ref="E1923:E1986" si="90">SUMIFS(D:D,B:B,B:B,C:C,C:C)</f>
        <v>1.0000000010000001</v>
      </c>
      <c r="F1923" t="str">
        <f t="shared" ref="F1923:F1986" si="91">IF(ABS(E1923-1)&gt;0.001,1,"")</f>
        <v/>
      </c>
      <c r="H1923">
        <f>A1923</f>
        <v>1340</v>
      </c>
      <c r="I1923" t="str">
        <f>CONCATENATE("N",RIGHT(B1923,5))</f>
        <v>N51095</v>
      </c>
      <c r="J1923" t="str">
        <f>C1923</f>
        <v>JB0_7072_0000</v>
      </c>
      <c r="K1923">
        <f>D1923*L1923</f>
        <v>8.1526245895286703E-2</v>
      </c>
      <c r="L1923">
        <f>IF(LEFT(B1923,1)="F",_xlfn.IFNA(VLOOKUP(CONCATENATE("F",RIGHT(B:B,5),C:C),'F &amp; N Factors'!C:M,10,FALSE),1),_xlfn.IFNA(VLOOKUP(CONCATENATE("F",RIGHT(B:B,5),C:C),'F &amp; N Factors'!C:M,11,FALSE),1))</f>
        <v>0.89678870395136501</v>
      </c>
      <c r="N1923">
        <f>SUMIFS(K:K,I:I,I:I,J:J,J:J)</f>
        <v>1.0000000010000001</v>
      </c>
      <c r="O1923" t="str">
        <f t="shared" ref="O1923:O1986" si="92">IF(ABS(N1923-1)&gt;0.001,1,"")</f>
        <v/>
      </c>
    </row>
    <row r="1924" spans="1:15" x14ac:dyDescent="0.25">
      <c r="A1924">
        <v>1342</v>
      </c>
      <c r="B1924" t="s">
        <v>345</v>
      </c>
      <c r="C1924" t="s">
        <v>344</v>
      </c>
      <c r="D1924">
        <v>0.5</v>
      </c>
      <c r="E1924">
        <f t="shared" si="90"/>
        <v>1</v>
      </c>
      <c r="F1924" t="str">
        <f t="shared" si="91"/>
        <v/>
      </c>
      <c r="H1924">
        <f>A1924</f>
        <v>1342</v>
      </c>
      <c r="I1924" t="str">
        <f>CONCATENATE("N",RIGHT(B1924,5))</f>
        <v>N51095</v>
      </c>
      <c r="J1924" t="str">
        <f>C1924</f>
        <v>JB0_7390_0000</v>
      </c>
      <c r="K1924">
        <f>D1924*L1924</f>
        <v>0.38348714809895867</v>
      </c>
      <c r="L1924">
        <f>IF(LEFT(B1924,1)="F",_xlfn.IFNA(VLOOKUP(CONCATENATE("F",RIGHT(B:B,5),C:C),'F &amp; N Factors'!C:M,10,FALSE),1),_xlfn.IFNA(VLOOKUP(CONCATENATE("F",RIGHT(B:B,5),C:C),'F &amp; N Factors'!C:M,11,FALSE),1))</f>
        <v>0.76697429619791735</v>
      </c>
      <c r="N1924">
        <f>SUMIFS(K:K,I:I,I:I,J:J,J:J)</f>
        <v>1</v>
      </c>
      <c r="O1924" t="str">
        <f t="shared" si="92"/>
        <v/>
      </c>
    </row>
    <row r="1925" spans="1:15" x14ac:dyDescent="0.25">
      <c r="A1925">
        <v>1343</v>
      </c>
      <c r="B1925" t="s">
        <v>345</v>
      </c>
      <c r="C1925" t="s">
        <v>344</v>
      </c>
      <c r="D1925">
        <v>0.5</v>
      </c>
      <c r="E1925">
        <f t="shared" si="90"/>
        <v>1</v>
      </c>
      <c r="F1925" t="str">
        <f t="shared" si="91"/>
        <v/>
      </c>
      <c r="H1925">
        <f>A1925</f>
        <v>1343</v>
      </c>
      <c r="I1925" t="str">
        <f>CONCATENATE("N",RIGHT(B1925,5))</f>
        <v>N51095</v>
      </c>
      <c r="J1925" t="str">
        <f>C1925</f>
        <v>JB0_7390_0000</v>
      </c>
      <c r="K1925">
        <f>D1925*L1925</f>
        <v>0.38348714809895867</v>
      </c>
      <c r="L1925">
        <f>IF(LEFT(B1925,1)="F",_xlfn.IFNA(VLOOKUP(CONCATENATE("F",RIGHT(B:B,5),C:C),'F &amp; N Factors'!C:M,10,FALSE),1),_xlfn.IFNA(VLOOKUP(CONCATENATE("F",RIGHT(B:B,5),C:C),'F &amp; N Factors'!C:M,11,FALSE),1))</f>
        <v>0.76697429619791735</v>
      </c>
      <c r="N1925">
        <f>SUMIFS(K:K,I:I,I:I,J:J,J:J)</f>
        <v>1</v>
      </c>
      <c r="O1925" t="str">
        <f t="shared" si="92"/>
        <v/>
      </c>
    </row>
    <row r="1926" spans="1:15" x14ac:dyDescent="0.25">
      <c r="A1926">
        <v>1341</v>
      </c>
      <c r="B1926" t="s">
        <v>345</v>
      </c>
      <c r="C1926" t="s">
        <v>347</v>
      </c>
      <c r="D1926">
        <v>1</v>
      </c>
      <c r="E1926">
        <f t="shared" si="90"/>
        <v>1</v>
      </c>
      <c r="F1926" t="str">
        <f t="shared" si="91"/>
        <v/>
      </c>
      <c r="H1926">
        <f>A1926</f>
        <v>1341</v>
      </c>
      <c r="I1926" t="str">
        <f>CONCATENATE("N",RIGHT(B1926,5))</f>
        <v>N51095</v>
      </c>
      <c r="J1926" t="str">
        <f>C1926</f>
        <v>JB0_7391_0000</v>
      </c>
      <c r="K1926">
        <f>D1926*L1926</f>
        <v>0.98374000014075391</v>
      </c>
      <c r="L1926">
        <f>IF(LEFT(B1926,1)="F",_xlfn.IFNA(VLOOKUP(CONCATENATE("F",RIGHT(B:B,5),C:C),'F &amp; N Factors'!C:M,10,FALSE),1),_xlfn.IFNA(VLOOKUP(CONCATENATE("F",RIGHT(B:B,5),C:C),'F &amp; N Factors'!C:M,11,FALSE),1))</f>
        <v>0.98374000014075391</v>
      </c>
      <c r="N1926">
        <f>SUMIFS(K:K,I:I,I:I,J:J,J:J)</f>
        <v>1</v>
      </c>
      <c r="O1926" t="str">
        <f t="shared" si="92"/>
        <v/>
      </c>
    </row>
    <row r="1927" spans="1:15" x14ac:dyDescent="0.25">
      <c r="A1927">
        <v>1821</v>
      </c>
      <c r="B1927" t="s">
        <v>345</v>
      </c>
      <c r="C1927" t="s">
        <v>336</v>
      </c>
      <c r="D1927">
        <v>0.125</v>
      </c>
      <c r="E1927">
        <f t="shared" si="90"/>
        <v>1</v>
      </c>
      <c r="F1927" t="str">
        <f t="shared" si="91"/>
        <v/>
      </c>
      <c r="H1927">
        <f>A1927</f>
        <v>1821</v>
      </c>
      <c r="I1927" t="str">
        <f>CONCATENATE("N",RIGHT(B1927,5))</f>
        <v>N51095</v>
      </c>
      <c r="J1927" t="str">
        <f>C1927</f>
        <v>YL0_6930_0000</v>
      </c>
      <c r="K1927">
        <f>D1927*L1927</f>
        <v>0.12274682366215708</v>
      </c>
      <c r="L1927">
        <f>IF(LEFT(B1927,1)="F",_xlfn.IFNA(VLOOKUP(CONCATENATE("F",RIGHT(B:B,5),C:C),'F &amp; N Factors'!C:M,10,FALSE),1),_xlfn.IFNA(VLOOKUP(CONCATENATE("F",RIGHT(B:B,5),C:C),'F &amp; N Factors'!C:M,11,FALSE),1))</f>
        <v>0.98197458929725667</v>
      </c>
      <c r="N1927">
        <f>SUMIFS(K:K,I:I,I:I,J:J,J:J)</f>
        <v>1</v>
      </c>
      <c r="O1927" t="str">
        <f t="shared" si="92"/>
        <v/>
      </c>
    </row>
    <row r="1928" spans="1:15" x14ac:dyDescent="0.25">
      <c r="A1928">
        <v>1822</v>
      </c>
      <c r="B1928" t="s">
        <v>345</v>
      </c>
      <c r="C1928" t="s">
        <v>336</v>
      </c>
      <c r="D1928">
        <v>0.125</v>
      </c>
      <c r="E1928">
        <f t="shared" si="90"/>
        <v>1</v>
      </c>
      <c r="F1928" t="str">
        <f t="shared" si="91"/>
        <v/>
      </c>
      <c r="H1928">
        <f>A1928</f>
        <v>1822</v>
      </c>
      <c r="I1928" t="str">
        <f>CONCATENATE("N",RIGHT(B1928,5))</f>
        <v>N51095</v>
      </c>
      <c r="J1928" t="str">
        <f>C1928</f>
        <v>YL0_6930_0000</v>
      </c>
      <c r="K1928">
        <f>D1928*L1928</f>
        <v>0.12274682366215708</v>
      </c>
      <c r="L1928">
        <f>IF(LEFT(B1928,1)="F",_xlfn.IFNA(VLOOKUP(CONCATENATE("F",RIGHT(B:B,5),C:C),'F &amp; N Factors'!C:M,10,FALSE),1),_xlfn.IFNA(VLOOKUP(CONCATENATE("F",RIGHT(B:B,5),C:C),'F &amp; N Factors'!C:M,11,FALSE),1))</f>
        <v>0.98197458929725667</v>
      </c>
      <c r="N1928">
        <f>SUMIFS(K:K,I:I,I:I,J:J,J:J)</f>
        <v>1</v>
      </c>
      <c r="O1928" t="str">
        <f t="shared" si="92"/>
        <v/>
      </c>
    </row>
    <row r="1929" spans="1:15" x14ac:dyDescent="0.25">
      <c r="A1929">
        <v>1823</v>
      </c>
      <c r="B1929" t="s">
        <v>345</v>
      </c>
      <c r="C1929" t="s">
        <v>336</v>
      </c>
      <c r="D1929">
        <v>0.125</v>
      </c>
      <c r="E1929">
        <f t="shared" si="90"/>
        <v>1</v>
      </c>
      <c r="F1929" t="str">
        <f t="shared" si="91"/>
        <v/>
      </c>
      <c r="H1929">
        <f>A1929</f>
        <v>1823</v>
      </c>
      <c r="I1929" t="str">
        <f>CONCATENATE("N",RIGHT(B1929,5))</f>
        <v>N51095</v>
      </c>
      <c r="J1929" t="str">
        <f>C1929</f>
        <v>YL0_6930_0000</v>
      </c>
      <c r="K1929">
        <f>D1929*L1929</f>
        <v>0.12274682366215708</v>
      </c>
      <c r="L1929">
        <f>IF(LEFT(B1929,1)="F",_xlfn.IFNA(VLOOKUP(CONCATENATE("F",RIGHT(B:B,5),C:C),'F &amp; N Factors'!C:M,10,FALSE),1),_xlfn.IFNA(VLOOKUP(CONCATENATE("F",RIGHT(B:B,5),C:C),'F &amp; N Factors'!C:M,11,FALSE),1))</f>
        <v>0.98197458929725667</v>
      </c>
      <c r="N1929">
        <f>SUMIFS(K:K,I:I,I:I,J:J,J:J)</f>
        <v>1</v>
      </c>
      <c r="O1929" t="str">
        <f t="shared" si="92"/>
        <v/>
      </c>
    </row>
    <row r="1930" spans="1:15" x14ac:dyDescent="0.25">
      <c r="A1930">
        <v>1824</v>
      </c>
      <c r="B1930" t="s">
        <v>345</v>
      </c>
      <c r="C1930" t="s">
        <v>336</v>
      </c>
      <c r="D1930">
        <v>0.125</v>
      </c>
      <c r="E1930">
        <f t="shared" si="90"/>
        <v>1</v>
      </c>
      <c r="F1930" t="str">
        <f t="shared" si="91"/>
        <v/>
      </c>
      <c r="H1930">
        <f>A1930</f>
        <v>1824</v>
      </c>
      <c r="I1930" t="str">
        <f>CONCATENATE("N",RIGHT(B1930,5))</f>
        <v>N51095</v>
      </c>
      <c r="J1930" t="str">
        <f>C1930</f>
        <v>YL0_6930_0000</v>
      </c>
      <c r="K1930">
        <f>D1930*L1930</f>
        <v>0.12274682366215708</v>
      </c>
      <c r="L1930">
        <f>IF(LEFT(B1930,1)="F",_xlfn.IFNA(VLOOKUP(CONCATENATE("F",RIGHT(B:B,5),C:C),'F &amp; N Factors'!C:M,10,FALSE),1),_xlfn.IFNA(VLOOKUP(CONCATENATE("F",RIGHT(B:B,5),C:C),'F &amp; N Factors'!C:M,11,FALSE),1))</f>
        <v>0.98197458929725667</v>
      </c>
      <c r="N1930">
        <f>SUMIFS(K:K,I:I,I:I,J:J,J:J)</f>
        <v>1</v>
      </c>
      <c r="O1930" t="str">
        <f t="shared" si="92"/>
        <v/>
      </c>
    </row>
    <row r="1931" spans="1:15" x14ac:dyDescent="0.25">
      <c r="A1931">
        <v>1825</v>
      </c>
      <c r="B1931" t="s">
        <v>345</v>
      </c>
      <c r="C1931" t="s">
        <v>336</v>
      </c>
      <c r="D1931">
        <v>0.125</v>
      </c>
      <c r="E1931">
        <f t="shared" si="90"/>
        <v>1</v>
      </c>
      <c r="F1931" t="str">
        <f t="shared" si="91"/>
        <v/>
      </c>
      <c r="H1931">
        <f>A1931</f>
        <v>1825</v>
      </c>
      <c r="I1931" t="str">
        <f>CONCATENATE("N",RIGHT(B1931,5))</f>
        <v>N51095</v>
      </c>
      <c r="J1931" t="str">
        <f>C1931</f>
        <v>YL0_6930_0000</v>
      </c>
      <c r="K1931">
        <f>D1931*L1931</f>
        <v>0.12274682366215708</v>
      </c>
      <c r="L1931">
        <f>IF(LEFT(B1931,1)="F",_xlfn.IFNA(VLOOKUP(CONCATENATE("F",RIGHT(B:B,5),C:C),'F &amp; N Factors'!C:M,10,FALSE),1),_xlfn.IFNA(VLOOKUP(CONCATENATE("F",RIGHT(B:B,5),C:C),'F &amp; N Factors'!C:M,11,FALSE),1))</f>
        <v>0.98197458929725667</v>
      </c>
      <c r="N1931">
        <f>SUMIFS(K:K,I:I,I:I,J:J,J:J)</f>
        <v>1</v>
      </c>
      <c r="O1931" t="str">
        <f t="shared" si="92"/>
        <v/>
      </c>
    </row>
    <row r="1932" spans="1:15" x14ac:dyDescent="0.25">
      <c r="A1932">
        <v>1826</v>
      </c>
      <c r="B1932" t="s">
        <v>345</v>
      </c>
      <c r="C1932" t="s">
        <v>336</v>
      </c>
      <c r="D1932">
        <v>0.125</v>
      </c>
      <c r="E1932">
        <f t="shared" si="90"/>
        <v>1</v>
      </c>
      <c r="F1932" t="str">
        <f t="shared" si="91"/>
        <v/>
      </c>
      <c r="H1932">
        <f>A1932</f>
        <v>1826</v>
      </c>
      <c r="I1932" t="str">
        <f>CONCATENATE("N",RIGHT(B1932,5))</f>
        <v>N51095</v>
      </c>
      <c r="J1932" t="str">
        <f>C1932</f>
        <v>YL0_6930_0000</v>
      </c>
      <c r="K1932">
        <f>D1932*L1932</f>
        <v>0.12274682366215708</v>
      </c>
      <c r="L1932">
        <f>IF(LEFT(B1932,1)="F",_xlfn.IFNA(VLOOKUP(CONCATENATE("F",RIGHT(B:B,5),C:C),'F &amp; N Factors'!C:M,10,FALSE),1),_xlfn.IFNA(VLOOKUP(CONCATENATE("F",RIGHT(B:B,5),C:C),'F &amp; N Factors'!C:M,11,FALSE),1))</f>
        <v>0.98197458929725667</v>
      </c>
      <c r="N1932">
        <f>SUMIFS(K:K,I:I,I:I,J:J,J:J)</f>
        <v>1</v>
      </c>
      <c r="O1932" t="str">
        <f t="shared" si="92"/>
        <v/>
      </c>
    </row>
    <row r="1933" spans="1:15" x14ac:dyDescent="0.25">
      <c r="A1933">
        <v>1827</v>
      </c>
      <c r="B1933" t="s">
        <v>345</v>
      </c>
      <c r="C1933" t="s">
        <v>336</v>
      </c>
      <c r="D1933">
        <v>0.125</v>
      </c>
      <c r="E1933">
        <f t="shared" si="90"/>
        <v>1</v>
      </c>
      <c r="F1933" t="str">
        <f t="shared" si="91"/>
        <v/>
      </c>
      <c r="H1933">
        <f>A1933</f>
        <v>1827</v>
      </c>
      <c r="I1933" t="str">
        <f>CONCATENATE("N",RIGHT(B1933,5))</f>
        <v>N51095</v>
      </c>
      <c r="J1933" t="str">
        <f>C1933</f>
        <v>YL0_6930_0000</v>
      </c>
      <c r="K1933">
        <f>D1933*L1933</f>
        <v>0.12274682366215708</v>
      </c>
      <c r="L1933">
        <f>IF(LEFT(B1933,1)="F",_xlfn.IFNA(VLOOKUP(CONCATENATE("F",RIGHT(B:B,5),C:C),'F &amp; N Factors'!C:M,10,FALSE),1),_xlfn.IFNA(VLOOKUP(CONCATENATE("F",RIGHT(B:B,5),C:C),'F &amp; N Factors'!C:M,11,FALSE),1))</f>
        <v>0.98197458929725667</v>
      </c>
      <c r="N1933">
        <f>SUMIFS(K:K,I:I,I:I,J:J,J:J)</f>
        <v>1</v>
      </c>
      <c r="O1933" t="str">
        <f t="shared" si="92"/>
        <v/>
      </c>
    </row>
    <row r="1934" spans="1:15" x14ac:dyDescent="0.25">
      <c r="A1934">
        <v>1828</v>
      </c>
      <c r="B1934" t="s">
        <v>345</v>
      </c>
      <c r="C1934" t="s">
        <v>336</v>
      </c>
      <c r="D1934">
        <v>0.125</v>
      </c>
      <c r="E1934">
        <f t="shared" si="90"/>
        <v>1</v>
      </c>
      <c r="F1934" t="str">
        <f t="shared" si="91"/>
        <v/>
      </c>
      <c r="H1934">
        <f>A1934</f>
        <v>1828</v>
      </c>
      <c r="I1934" t="str">
        <f>CONCATENATE("N",RIGHT(B1934,5))</f>
        <v>N51095</v>
      </c>
      <c r="J1934" t="str">
        <f>C1934</f>
        <v>YL0_6930_0000</v>
      </c>
      <c r="K1934">
        <f>D1934*L1934</f>
        <v>0.12274682366215708</v>
      </c>
      <c r="L1934">
        <f>IF(LEFT(B1934,1)="F",_xlfn.IFNA(VLOOKUP(CONCATENATE("F",RIGHT(B:B,5),C:C),'F &amp; N Factors'!C:M,10,FALSE),1),_xlfn.IFNA(VLOOKUP(CONCATENATE("F",RIGHT(B:B,5),C:C),'F &amp; N Factors'!C:M,11,FALSE),1))</f>
        <v>0.98197458929725667</v>
      </c>
      <c r="N1934">
        <f>SUMIFS(K:K,I:I,I:I,J:J,J:J)</f>
        <v>1</v>
      </c>
      <c r="O1934" t="str">
        <f t="shared" si="92"/>
        <v/>
      </c>
    </row>
    <row r="1935" spans="1:15" x14ac:dyDescent="0.25">
      <c r="A1935">
        <v>2115</v>
      </c>
      <c r="B1935" t="s">
        <v>348</v>
      </c>
      <c r="C1935" t="s">
        <v>336</v>
      </c>
      <c r="D1935">
        <v>0.14285714299999999</v>
      </c>
      <c r="E1935">
        <f t="shared" si="90"/>
        <v>1.0000000009999999</v>
      </c>
      <c r="F1935" t="str">
        <f t="shared" si="91"/>
        <v/>
      </c>
      <c r="H1935">
        <f>A1935</f>
        <v>2115</v>
      </c>
      <c r="I1935" t="str">
        <f>CONCATENATE("N",RIGHT(B1935,5))</f>
        <v>N51097</v>
      </c>
      <c r="J1935" t="str">
        <f>C1935</f>
        <v>YL0_6930_0000</v>
      </c>
      <c r="K1935">
        <f>D1935*L1935</f>
        <v>0.14285714299999999</v>
      </c>
      <c r="L1935">
        <f>IF(LEFT(B1935,1)="F",_xlfn.IFNA(VLOOKUP(CONCATENATE("F",RIGHT(B:B,5),C:C),'F &amp; N Factors'!C:M,10,FALSE),1),_xlfn.IFNA(VLOOKUP(CONCATENATE("F",RIGHT(B:B,5),C:C),'F &amp; N Factors'!C:M,11,FALSE),1))</f>
        <v>1</v>
      </c>
      <c r="N1935">
        <f>SUMIFS(K:K,I:I,I:I,J:J,J:J)</f>
        <v>1.0000000009999999</v>
      </c>
      <c r="O1935" t="str">
        <f t="shared" si="92"/>
        <v/>
      </c>
    </row>
    <row r="1936" spans="1:15" x14ac:dyDescent="0.25">
      <c r="A1936">
        <v>2116</v>
      </c>
      <c r="B1936" t="s">
        <v>348</v>
      </c>
      <c r="C1936" t="s">
        <v>336</v>
      </c>
      <c r="D1936">
        <v>0.14285714299999999</v>
      </c>
      <c r="E1936">
        <f t="shared" si="90"/>
        <v>1.0000000009999999</v>
      </c>
      <c r="F1936" t="str">
        <f t="shared" si="91"/>
        <v/>
      </c>
      <c r="H1936">
        <f>A1936</f>
        <v>2116</v>
      </c>
      <c r="I1936" t="str">
        <f>CONCATENATE("N",RIGHT(B1936,5))</f>
        <v>N51097</v>
      </c>
      <c r="J1936" t="str">
        <f>C1936</f>
        <v>YL0_6930_0000</v>
      </c>
      <c r="K1936">
        <f>D1936*L1936</f>
        <v>0.14285714299999999</v>
      </c>
      <c r="L1936">
        <f>IF(LEFT(B1936,1)="F",_xlfn.IFNA(VLOOKUP(CONCATENATE("F",RIGHT(B:B,5),C:C),'F &amp; N Factors'!C:M,10,FALSE),1),_xlfn.IFNA(VLOOKUP(CONCATENATE("F",RIGHT(B:B,5),C:C),'F &amp; N Factors'!C:M,11,FALSE),1))</f>
        <v>1</v>
      </c>
      <c r="N1936">
        <f>SUMIFS(K:K,I:I,I:I,J:J,J:J)</f>
        <v>1.0000000009999999</v>
      </c>
      <c r="O1936" t="str">
        <f t="shared" si="92"/>
        <v/>
      </c>
    </row>
    <row r="1937" spans="1:15" x14ac:dyDescent="0.25">
      <c r="A1937">
        <v>2117</v>
      </c>
      <c r="B1937" t="s">
        <v>348</v>
      </c>
      <c r="C1937" t="s">
        <v>336</v>
      </c>
      <c r="D1937">
        <v>0.14285714299999999</v>
      </c>
      <c r="E1937">
        <f t="shared" si="90"/>
        <v>1.0000000009999999</v>
      </c>
      <c r="F1937" t="str">
        <f t="shared" si="91"/>
        <v/>
      </c>
      <c r="H1937">
        <f>A1937</f>
        <v>2117</v>
      </c>
      <c r="I1937" t="str">
        <f>CONCATENATE("N",RIGHT(B1937,5))</f>
        <v>N51097</v>
      </c>
      <c r="J1937" t="str">
        <f>C1937</f>
        <v>YL0_6930_0000</v>
      </c>
      <c r="K1937">
        <f>D1937*L1937</f>
        <v>0.14285714299999999</v>
      </c>
      <c r="L1937">
        <f>IF(LEFT(B1937,1)="F",_xlfn.IFNA(VLOOKUP(CONCATENATE("F",RIGHT(B:B,5),C:C),'F &amp; N Factors'!C:M,10,FALSE),1),_xlfn.IFNA(VLOOKUP(CONCATENATE("F",RIGHT(B:B,5),C:C),'F &amp; N Factors'!C:M,11,FALSE),1))</f>
        <v>1</v>
      </c>
      <c r="N1937">
        <f>SUMIFS(K:K,I:I,I:I,J:J,J:J)</f>
        <v>1.0000000009999999</v>
      </c>
      <c r="O1937" t="str">
        <f t="shared" si="92"/>
        <v/>
      </c>
    </row>
    <row r="1938" spans="1:15" x14ac:dyDescent="0.25">
      <c r="A1938">
        <v>2118</v>
      </c>
      <c r="B1938" t="s">
        <v>348</v>
      </c>
      <c r="C1938" t="s">
        <v>336</v>
      </c>
      <c r="D1938">
        <v>0.14285714299999999</v>
      </c>
      <c r="E1938">
        <f t="shared" si="90"/>
        <v>1.0000000009999999</v>
      </c>
      <c r="F1938" t="str">
        <f t="shared" si="91"/>
        <v/>
      </c>
      <c r="H1938">
        <f>A1938</f>
        <v>2118</v>
      </c>
      <c r="I1938" t="str">
        <f>CONCATENATE("N",RIGHT(B1938,5))</f>
        <v>N51097</v>
      </c>
      <c r="J1938" t="str">
        <f>C1938</f>
        <v>YL0_6930_0000</v>
      </c>
      <c r="K1938">
        <f>D1938*L1938</f>
        <v>0.14285714299999999</v>
      </c>
      <c r="L1938">
        <f>IF(LEFT(B1938,1)="F",_xlfn.IFNA(VLOOKUP(CONCATENATE("F",RIGHT(B:B,5),C:C),'F &amp; N Factors'!C:M,10,FALSE),1),_xlfn.IFNA(VLOOKUP(CONCATENATE("F",RIGHT(B:B,5),C:C),'F &amp; N Factors'!C:M,11,FALSE),1))</f>
        <v>1</v>
      </c>
      <c r="N1938">
        <f>SUMIFS(K:K,I:I,I:I,J:J,J:J)</f>
        <v>1.0000000009999999</v>
      </c>
      <c r="O1938" t="str">
        <f t="shared" si="92"/>
        <v/>
      </c>
    </row>
    <row r="1939" spans="1:15" x14ac:dyDescent="0.25">
      <c r="A1939">
        <v>2119</v>
      </c>
      <c r="B1939" t="s">
        <v>348</v>
      </c>
      <c r="C1939" t="s">
        <v>336</v>
      </c>
      <c r="D1939">
        <v>0.14285714299999999</v>
      </c>
      <c r="E1939">
        <f t="shared" si="90"/>
        <v>1.0000000009999999</v>
      </c>
      <c r="F1939" t="str">
        <f t="shared" si="91"/>
        <v/>
      </c>
      <c r="H1939">
        <f>A1939</f>
        <v>2119</v>
      </c>
      <c r="I1939" t="str">
        <f>CONCATENATE("N",RIGHT(B1939,5))</f>
        <v>N51097</v>
      </c>
      <c r="J1939" t="str">
        <f>C1939</f>
        <v>YL0_6930_0000</v>
      </c>
      <c r="K1939">
        <f>D1939*L1939</f>
        <v>0.14285714299999999</v>
      </c>
      <c r="L1939">
        <f>IF(LEFT(B1939,1)="F",_xlfn.IFNA(VLOOKUP(CONCATENATE("F",RIGHT(B:B,5),C:C),'F &amp; N Factors'!C:M,10,FALSE),1),_xlfn.IFNA(VLOOKUP(CONCATENATE("F",RIGHT(B:B,5),C:C),'F &amp; N Factors'!C:M,11,FALSE),1))</f>
        <v>1</v>
      </c>
      <c r="N1939">
        <f>SUMIFS(K:K,I:I,I:I,J:J,J:J)</f>
        <v>1.0000000009999999</v>
      </c>
      <c r="O1939" t="str">
        <f t="shared" si="92"/>
        <v/>
      </c>
    </row>
    <row r="1940" spans="1:15" x14ac:dyDescent="0.25">
      <c r="A1940">
        <v>2120</v>
      </c>
      <c r="B1940" t="s">
        <v>348</v>
      </c>
      <c r="C1940" t="s">
        <v>336</v>
      </c>
      <c r="D1940">
        <v>0.14285714299999999</v>
      </c>
      <c r="E1940">
        <f t="shared" si="90"/>
        <v>1.0000000009999999</v>
      </c>
      <c r="F1940" t="str">
        <f t="shared" si="91"/>
        <v/>
      </c>
      <c r="H1940">
        <f>A1940</f>
        <v>2120</v>
      </c>
      <c r="I1940" t="str">
        <f>CONCATENATE("N",RIGHT(B1940,5))</f>
        <v>N51097</v>
      </c>
      <c r="J1940" t="str">
        <f>C1940</f>
        <v>YL0_6930_0000</v>
      </c>
      <c r="K1940">
        <f>D1940*L1940</f>
        <v>0.14285714299999999</v>
      </c>
      <c r="L1940">
        <f>IF(LEFT(B1940,1)="F",_xlfn.IFNA(VLOOKUP(CONCATENATE("F",RIGHT(B:B,5),C:C),'F &amp; N Factors'!C:M,10,FALSE),1),_xlfn.IFNA(VLOOKUP(CONCATENATE("F",RIGHT(B:B,5),C:C),'F &amp; N Factors'!C:M,11,FALSE),1))</f>
        <v>1</v>
      </c>
      <c r="N1940">
        <f>SUMIFS(K:K,I:I,I:I,J:J,J:J)</f>
        <v>1.0000000009999999</v>
      </c>
      <c r="O1940" t="str">
        <f t="shared" si="92"/>
        <v/>
      </c>
    </row>
    <row r="1941" spans="1:15" x14ac:dyDescent="0.25">
      <c r="A1941">
        <v>2121</v>
      </c>
      <c r="B1941" t="s">
        <v>348</v>
      </c>
      <c r="C1941" t="s">
        <v>336</v>
      </c>
      <c r="D1941">
        <v>0.14285714299999999</v>
      </c>
      <c r="E1941">
        <f t="shared" si="90"/>
        <v>1.0000000009999999</v>
      </c>
      <c r="F1941" t="str">
        <f t="shared" si="91"/>
        <v/>
      </c>
      <c r="H1941">
        <f>A1941</f>
        <v>2121</v>
      </c>
      <c r="I1941" t="str">
        <f>CONCATENATE("N",RIGHT(B1941,5))</f>
        <v>N51097</v>
      </c>
      <c r="J1941" t="str">
        <f>C1941</f>
        <v>YL0_6930_0000</v>
      </c>
      <c r="K1941">
        <f>D1941*L1941</f>
        <v>0.14285714299999999</v>
      </c>
      <c r="L1941">
        <f>IF(LEFT(B1941,1)="F",_xlfn.IFNA(VLOOKUP(CONCATENATE("F",RIGHT(B:B,5),C:C),'F &amp; N Factors'!C:M,10,FALSE),1),_xlfn.IFNA(VLOOKUP(CONCATENATE("F",RIGHT(B:B,5),C:C),'F &amp; N Factors'!C:M,11,FALSE),1))</f>
        <v>1</v>
      </c>
      <c r="N1941">
        <f>SUMIFS(K:K,I:I,I:I,J:J,J:J)</f>
        <v>1.0000000009999999</v>
      </c>
      <c r="O1941" t="str">
        <f t="shared" si="92"/>
        <v/>
      </c>
    </row>
    <row r="1942" spans="1:15" x14ac:dyDescent="0.25">
      <c r="A1942">
        <v>2108</v>
      </c>
      <c r="B1942" t="s">
        <v>348</v>
      </c>
      <c r="C1942" t="s">
        <v>349</v>
      </c>
      <c r="D1942">
        <v>0.14285714299999999</v>
      </c>
      <c r="E1942">
        <f t="shared" si="90"/>
        <v>1.0000000009999999</v>
      </c>
      <c r="F1942" t="str">
        <f t="shared" si="91"/>
        <v/>
      </c>
      <c r="H1942">
        <f>A1942</f>
        <v>2108</v>
      </c>
      <c r="I1942" t="str">
        <f>CONCATENATE("N",RIGHT(B1942,5))</f>
        <v>N51097</v>
      </c>
      <c r="J1942" t="str">
        <f>C1942</f>
        <v>YM0_6621_0000</v>
      </c>
      <c r="K1942">
        <f>D1942*L1942</f>
        <v>0.14285714299999999</v>
      </c>
      <c r="L1942">
        <f>IF(LEFT(B1942,1)="F",_xlfn.IFNA(VLOOKUP(CONCATENATE("F",RIGHT(B:B,5),C:C),'F &amp; N Factors'!C:M,10,FALSE),1),_xlfn.IFNA(VLOOKUP(CONCATENATE("F",RIGHT(B:B,5),C:C),'F &amp; N Factors'!C:M,11,FALSE),1))</f>
        <v>1</v>
      </c>
      <c r="N1942">
        <f>SUMIFS(K:K,I:I,I:I,J:J,J:J)</f>
        <v>1.0000000009999999</v>
      </c>
      <c r="O1942" t="str">
        <f t="shared" si="92"/>
        <v/>
      </c>
    </row>
    <row r="1943" spans="1:15" x14ac:dyDescent="0.25">
      <c r="A1943">
        <v>2109</v>
      </c>
      <c r="B1943" t="s">
        <v>348</v>
      </c>
      <c r="C1943" t="s">
        <v>349</v>
      </c>
      <c r="D1943">
        <v>0.14285714299999999</v>
      </c>
      <c r="E1943">
        <f t="shared" si="90"/>
        <v>1.0000000009999999</v>
      </c>
      <c r="F1943" t="str">
        <f t="shared" si="91"/>
        <v/>
      </c>
      <c r="H1943">
        <f>A1943</f>
        <v>2109</v>
      </c>
      <c r="I1943" t="str">
        <f>CONCATENATE("N",RIGHT(B1943,5))</f>
        <v>N51097</v>
      </c>
      <c r="J1943" t="str">
        <f>C1943</f>
        <v>YM0_6621_0000</v>
      </c>
      <c r="K1943">
        <f>D1943*L1943</f>
        <v>0.14285714299999999</v>
      </c>
      <c r="L1943">
        <f>IF(LEFT(B1943,1)="F",_xlfn.IFNA(VLOOKUP(CONCATENATE("F",RIGHT(B:B,5),C:C),'F &amp; N Factors'!C:M,10,FALSE),1),_xlfn.IFNA(VLOOKUP(CONCATENATE("F",RIGHT(B:B,5),C:C),'F &amp; N Factors'!C:M,11,FALSE),1))</f>
        <v>1</v>
      </c>
      <c r="N1943">
        <f>SUMIFS(K:K,I:I,I:I,J:J,J:J)</f>
        <v>1.0000000009999999</v>
      </c>
      <c r="O1943" t="str">
        <f t="shared" si="92"/>
        <v/>
      </c>
    </row>
    <row r="1944" spans="1:15" x14ac:dyDescent="0.25">
      <c r="A1944">
        <v>2110</v>
      </c>
      <c r="B1944" t="s">
        <v>348</v>
      </c>
      <c r="C1944" t="s">
        <v>349</v>
      </c>
      <c r="D1944">
        <v>0.14285714299999999</v>
      </c>
      <c r="E1944">
        <f t="shared" si="90"/>
        <v>1.0000000009999999</v>
      </c>
      <c r="F1944" t="str">
        <f t="shared" si="91"/>
        <v/>
      </c>
      <c r="H1944">
        <f>A1944</f>
        <v>2110</v>
      </c>
      <c r="I1944" t="str">
        <f>CONCATENATE("N",RIGHT(B1944,5))</f>
        <v>N51097</v>
      </c>
      <c r="J1944" t="str">
        <f>C1944</f>
        <v>YM0_6621_0000</v>
      </c>
      <c r="K1944">
        <f>D1944*L1944</f>
        <v>0.14285714299999999</v>
      </c>
      <c r="L1944">
        <f>IF(LEFT(B1944,1)="F",_xlfn.IFNA(VLOOKUP(CONCATENATE("F",RIGHT(B:B,5),C:C),'F &amp; N Factors'!C:M,10,FALSE),1),_xlfn.IFNA(VLOOKUP(CONCATENATE("F",RIGHT(B:B,5),C:C),'F &amp; N Factors'!C:M,11,FALSE),1))</f>
        <v>1</v>
      </c>
      <c r="N1944">
        <f>SUMIFS(K:K,I:I,I:I,J:J,J:J)</f>
        <v>1.0000000009999999</v>
      </c>
      <c r="O1944" t="str">
        <f t="shared" si="92"/>
        <v/>
      </c>
    </row>
    <row r="1945" spans="1:15" x14ac:dyDescent="0.25">
      <c r="A1945">
        <v>2111</v>
      </c>
      <c r="B1945" t="s">
        <v>348</v>
      </c>
      <c r="C1945" t="s">
        <v>349</v>
      </c>
      <c r="D1945">
        <v>0.14285714299999999</v>
      </c>
      <c r="E1945">
        <f t="shared" si="90"/>
        <v>1.0000000009999999</v>
      </c>
      <c r="F1945" t="str">
        <f t="shared" si="91"/>
        <v/>
      </c>
      <c r="H1945">
        <f>A1945</f>
        <v>2111</v>
      </c>
      <c r="I1945" t="str">
        <f>CONCATENATE("N",RIGHT(B1945,5))</f>
        <v>N51097</v>
      </c>
      <c r="J1945" t="str">
        <f>C1945</f>
        <v>YM0_6621_0000</v>
      </c>
      <c r="K1945">
        <f>D1945*L1945</f>
        <v>0.14285714299999999</v>
      </c>
      <c r="L1945">
        <f>IF(LEFT(B1945,1)="F",_xlfn.IFNA(VLOOKUP(CONCATENATE("F",RIGHT(B:B,5),C:C),'F &amp; N Factors'!C:M,10,FALSE),1),_xlfn.IFNA(VLOOKUP(CONCATENATE("F",RIGHT(B:B,5),C:C),'F &amp; N Factors'!C:M,11,FALSE),1))</f>
        <v>1</v>
      </c>
      <c r="N1945">
        <f>SUMIFS(K:K,I:I,I:I,J:J,J:J)</f>
        <v>1.0000000009999999</v>
      </c>
      <c r="O1945" t="str">
        <f t="shared" si="92"/>
        <v/>
      </c>
    </row>
    <row r="1946" spans="1:15" x14ac:dyDescent="0.25">
      <c r="A1946">
        <v>2112</v>
      </c>
      <c r="B1946" t="s">
        <v>348</v>
      </c>
      <c r="C1946" t="s">
        <v>349</v>
      </c>
      <c r="D1946">
        <v>0.14285714299999999</v>
      </c>
      <c r="E1946">
        <f t="shared" si="90"/>
        <v>1.0000000009999999</v>
      </c>
      <c r="F1946" t="str">
        <f t="shared" si="91"/>
        <v/>
      </c>
      <c r="H1946">
        <f>A1946</f>
        <v>2112</v>
      </c>
      <c r="I1946" t="str">
        <f>CONCATENATE("N",RIGHT(B1946,5))</f>
        <v>N51097</v>
      </c>
      <c r="J1946" t="str">
        <f>C1946</f>
        <v>YM0_6621_0000</v>
      </c>
      <c r="K1946">
        <f>D1946*L1946</f>
        <v>0.14285714299999999</v>
      </c>
      <c r="L1946">
        <f>IF(LEFT(B1946,1)="F",_xlfn.IFNA(VLOOKUP(CONCATENATE("F",RIGHT(B:B,5),C:C),'F &amp; N Factors'!C:M,10,FALSE),1),_xlfn.IFNA(VLOOKUP(CONCATENATE("F",RIGHT(B:B,5),C:C),'F &amp; N Factors'!C:M,11,FALSE),1))</f>
        <v>1</v>
      </c>
      <c r="N1946">
        <f>SUMIFS(K:K,I:I,I:I,J:J,J:J)</f>
        <v>1.0000000009999999</v>
      </c>
      <c r="O1946" t="str">
        <f t="shared" si="92"/>
        <v/>
      </c>
    </row>
    <row r="1947" spans="1:15" x14ac:dyDescent="0.25">
      <c r="A1947">
        <v>2113</v>
      </c>
      <c r="B1947" t="s">
        <v>348</v>
      </c>
      <c r="C1947" t="s">
        <v>349</v>
      </c>
      <c r="D1947">
        <v>0.14285714299999999</v>
      </c>
      <c r="E1947">
        <f t="shared" si="90"/>
        <v>1.0000000009999999</v>
      </c>
      <c r="F1947" t="str">
        <f t="shared" si="91"/>
        <v/>
      </c>
      <c r="H1947">
        <f>A1947</f>
        <v>2113</v>
      </c>
      <c r="I1947" t="str">
        <f>CONCATENATE("N",RIGHT(B1947,5))</f>
        <v>N51097</v>
      </c>
      <c r="J1947" t="str">
        <f>C1947</f>
        <v>YM0_6621_0000</v>
      </c>
      <c r="K1947">
        <f>D1947*L1947</f>
        <v>0.14285714299999999</v>
      </c>
      <c r="L1947">
        <f>IF(LEFT(B1947,1)="F",_xlfn.IFNA(VLOOKUP(CONCATENATE("F",RIGHT(B:B,5),C:C),'F &amp; N Factors'!C:M,10,FALSE),1),_xlfn.IFNA(VLOOKUP(CONCATENATE("F",RIGHT(B:B,5),C:C),'F &amp; N Factors'!C:M,11,FALSE),1))</f>
        <v>1</v>
      </c>
      <c r="N1947">
        <f>SUMIFS(K:K,I:I,I:I,J:J,J:J)</f>
        <v>1.0000000009999999</v>
      </c>
      <c r="O1947" t="str">
        <f t="shared" si="92"/>
        <v/>
      </c>
    </row>
    <row r="1948" spans="1:15" x14ac:dyDescent="0.25">
      <c r="A1948">
        <v>2114</v>
      </c>
      <c r="B1948" t="s">
        <v>348</v>
      </c>
      <c r="C1948" t="s">
        <v>349</v>
      </c>
      <c r="D1948">
        <v>0.14285714299999999</v>
      </c>
      <c r="E1948">
        <f t="shared" si="90"/>
        <v>1.0000000009999999</v>
      </c>
      <c r="F1948" t="str">
        <f t="shared" si="91"/>
        <v/>
      </c>
      <c r="H1948">
        <f>A1948</f>
        <v>2114</v>
      </c>
      <c r="I1948" t="str">
        <f>CONCATENATE("N",RIGHT(B1948,5))</f>
        <v>N51097</v>
      </c>
      <c r="J1948" t="str">
        <f>C1948</f>
        <v>YM0_6621_0000</v>
      </c>
      <c r="K1948">
        <f>D1948*L1948</f>
        <v>0.14285714299999999</v>
      </c>
      <c r="L1948">
        <f>IF(LEFT(B1948,1)="F",_xlfn.IFNA(VLOOKUP(CONCATENATE("F",RIGHT(B:B,5),C:C),'F &amp; N Factors'!C:M,10,FALSE),1),_xlfn.IFNA(VLOOKUP(CONCATENATE("F",RIGHT(B:B,5),C:C),'F &amp; N Factors'!C:M,11,FALSE),1))</f>
        <v>1</v>
      </c>
      <c r="N1948">
        <f>SUMIFS(K:K,I:I,I:I,J:J,J:J)</f>
        <v>1.0000000009999999</v>
      </c>
      <c r="O1948" t="str">
        <f t="shared" si="92"/>
        <v/>
      </c>
    </row>
    <row r="1949" spans="1:15" x14ac:dyDescent="0.25">
      <c r="A1949">
        <v>2100</v>
      </c>
      <c r="B1949" t="s">
        <v>348</v>
      </c>
      <c r="C1949" t="s">
        <v>350</v>
      </c>
      <c r="D1949">
        <v>0.2</v>
      </c>
      <c r="E1949">
        <f t="shared" si="90"/>
        <v>1</v>
      </c>
      <c r="F1949" t="str">
        <f t="shared" si="91"/>
        <v/>
      </c>
      <c r="H1949">
        <f>A1949</f>
        <v>2100</v>
      </c>
      <c r="I1949" t="str">
        <f>CONCATENATE("N",RIGHT(B1949,5))</f>
        <v>N51097</v>
      </c>
      <c r="J1949" t="str">
        <f>C1949</f>
        <v>YM0_6622_0000</v>
      </c>
      <c r="K1949">
        <f>D1949*L1949</f>
        <v>0.2</v>
      </c>
      <c r="L1949">
        <f>IF(LEFT(B1949,1)="F",_xlfn.IFNA(VLOOKUP(CONCATENATE("F",RIGHT(B:B,5),C:C),'F &amp; N Factors'!C:M,10,FALSE),1),_xlfn.IFNA(VLOOKUP(CONCATENATE("F",RIGHT(B:B,5),C:C),'F &amp; N Factors'!C:M,11,FALSE),1))</f>
        <v>1</v>
      </c>
      <c r="N1949">
        <f>SUMIFS(K:K,I:I,I:I,J:J,J:J)</f>
        <v>1</v>
      </c>
      <c r="O1949" t="str">
        <f t="shared" si="92"/>
        <v/>
      </c>
    </row>
    <row r="1950" spans="1:15" x14ac:dyDescent="0.25">
      <c r="A1950">
        <v>2101</v>
      </c>
      <c r="B1950" t="s">
        <v>348</v>
      </c>
      <c r="C1950" t="s">
        <v>350</v>
      </c>
      <c r="D1950">
        <v>0.2</v>
      </c>
      <c r="E1950">
        <f t="shared" si="90"/>
        <v>1</v>
      </c>
      <c r="F1950" t="str">
        <f t="shared" si="91"/>
        <v/>
      </c>
      <c r="H1950">
        <f>A1950</f>
        <v>2101</v>
      </c>
      <c r="I1950" t="str">
        <f>CONCATENATE("N",RIGHT(B1950,5))</f>
        <v>N51097</v>
      </c>
      <c r="J1950" t="str">
        <f>C1950</f>
        <v>YM0_6622_0000</v>
      </c>
      <c r="K1950">
        <f>D1950*L1950</f>
        <v>0.2</v>
      </c>
      <c r="L1950">
        <f>IF(LEFT(B1950,1)="F",_xlfn.IFNA(VLOOKUP(CONCATENATE("F",RIGHT(B:B,5),C:C),'F &amp; N Factors'!C:M,10,FALSE),1),_xlfn.IFNA(VLOOKUP(CONCATENATE("F",RIGHT(B:B,5),C:C),'F &amp; N Factors'!C:M,11,FALSE),1))</f>
        <v>1</v>
      </c>
      <c r="N1950">
        <f>SUMIFS(K:K,I:I,I:I,J:J,J:J)</f>
        <v>1</v>
      </c>
      <c r="O1950" t="str">
        <f t="shared" si="92"/>
        <v/>
      </c>
    </row>
    <row r="1951" spans="1:15" x14ac:dyDescent="0.25">
      <c r="A1951">
        <v>2102</v>
      </c>
      <c r="B1951" t="s">
        <v>348</v>
      </c>
      <c r="C1951" t="s">
        <v>350</v>
      </c>
      <c r="D1951">
        <v>0.2</v>
      </c>
      <c r="E1951">
        <f t="shared" si="90"/>
        <v>1</v>
      </c>
      <c r="F1951" t="str">
        <f t="shared" si="91"/>
        <v/>
      </c>
      <c r="H1951">
        <f>A1951</f>
        <v>2102</v>
      </c>
      <c r="I1951" t="str">
        <f>CONCATENATE("N",RIGHT(B1951,5))</f>
        <v>N51097</v>
      </c>
      <c r="J1951" t="str">
        <f>C1951</f>
        <v>YM0_6622_0000</v>
      </c>
      <c r="K1951">
        <f>D1951*L1951</f>
        <v>0.2</v>
      </c>
      <c r="L1951">
        <f>IF(LEFT(B1951,1)="F",_xlfn.IFNA(VLOOKUP(CONCATENATE("F",RIGHT(B:B,5),C:C),'F &amp; N Factors'!C:M,10,FALSE),1),_xlfn.IFNA(VLOOKUP(CONCATENATE("F",RIGHT(B:B,5),C:C),'F &amp; N Factors'!C:M,11,FALSE),1))</f>
        <v>1</v>
      </c>
      <c r="N1951">
        <f>SUMIFS(K:K,I:I,I:I,J:J,J:J)</f>
        <v>1</v>
      </c>
      <c r="O1951" t="str">
        <f t="shared" si="92"/>
        <v/>
      </c>
    </row>
    <row r="1952" spans="1:15" x14ac:dyDescent="0.25">
      <c r="A1952">
        <v>2103</v>
      </c>
      <c r="B1952" t="s">
        <v>348</v>
      </c>
      <c r="C1952" t="s">
        <v>350</v>
      </c>
      <c r="D1952">
        <v>0.2</v>
      </c>
      <c r="E1952">
        <f t="shared" si="90"/>
        <v>1</v>
      </c>
      <c r="F1952" t="str">
        <f t="shared" si="91"/>
        <v/>
      </c>
      <c r="H1952">
        <f>A1952</f>
        <v>2103</v>
      </c>
      <c r="I1952" t="str">
        <f>CONCATENATE("N",RIGHT(B1952,5))</f>
        <v>N51097</v>
      </c>
      <c r="J1952" t="str">
        <f>C1952</f>
        <v>YM0_6622_0000</v>
      </c>
      <c r="K1952">
        <f>D1952*L1952</f>
        <v>0.2</v>
      </c>
      <c r="L1952">
        <f>IF(LEFT(B1952,1)="F",_xlfn.IFNA(VLOOKUP(CONCATENATE("F",RIGHT(B:B,5),C:C),'F &amp; N Factors'!C:M,10,FALSE),1),_xlfn.IFNA(VLOOKUP(CONCATENATE("F",RIGHT(B:B,5),C:C),'F &amp; N Factors'!C:M,11,FALSE),1))</f>
        <v>1</v>
      </c>
      <c r="N1952">
        <f>SUMIFS(K:K,I:I,I:I,J:J,J:J)</f>
        <v>1</v>
      </c>
      <c r="O1952" t="str">
        <f t="shared" si="92"/>
        <v/>
      </c>
    </row>
    <row r="1953" spans="1:15" x14ac:dyDescent="0.25">
      <c r="A1953">
        <v>2104</v>
      </c>
      <c r="B1953" t="s">
        <v>348</v>
      </c>
      <c r="C1953" t="s">
        <v>350</v>
      </c>
      <c r="D1953">
        <v>0.2</v>
      </c>
      <c r="E1953">
        <f t="shared" si="90"/>
        <v>1</v>
      </c>
      <c r="F1953" t="str">
        <f t="shared" si="91"/>
        <v/>
      </c>
      <c r="H1953">
        <f>A1953</f>
        <v>2104</v>
      </c>
      <c r="I1953" t="str">
        <f>CONCATENATE("N",RIGHT(B1953,5))</f>
        <v>N51097</v>
      </c>
      <c r="J1953" t="str">
        <f>C1953</f>
        <v>YM0_6622_0000</v>
      </c>
      <c r="K1953">
        <f>D1953*L1953</f>
        <v>0.2</v>
      </c>
      <c r="L1953">
        <f>IF(LEFT(B1953,1)="F",_xlfn.IFNA(VLOOKUP(CONCATENATE("F",RIGHT(B:B,5),C:C),'F &amp; N Factors'!C:M,10,FALSE),1),_xlfn.IFNA(VLOOKUP(CONCATENATE("F",RIGHT(B:B,5),C:C),'F &amp; N Factors'!C:M,11,FALSE),1))</f>
        <v>1</v>
      </c>
      <c r="N1953">
        <f>SUMIFS(K:K,I:I,I:I,J:J,J:J)</f>
        <v>1</v>
      </c>
      <c r="O1953" t="str">
        <f t="shared" si="92"/>
        <v/>
      </c>
    </row>
    <row r="1954" spans="1:15" x14ac:dyDescent="0.25">
      <c r="A1954">
        <v>2105</v>
      </c>
      <c r="B1954" t="s">
        <v>348</v>
      </c>
      <c r="C1954" t="s">
        <v>351</v>
      </c>
      <c r="D1954">
        <v>0.33333333300000001</v>
      </c>
      <c r="E1954">
        <f t="shared" si="90"/>
        <v>0.99999999900000003</v>
      </c>
      <c r="F1954" t="str">
        <f t="shared" si="91"/>
        <v/>
      </c>
      <c r="H1954">
        <f>A1954</f>
        <v>2105</v>
      </c>
      <c r="I1954" t="str">
        <f>CONCATENATE("N",RIGHT(B1954,5))</f>
        <v>N51097</v>
      </c>
      <c r="J1954" t="str">
        <f>C1954</f>
        <v>YM0_6623_0000</v>
      </c>
      <c r="K1954">
        <f>D1954*L1954</f>
        <v>0.33333333300000001</v>
      </c>
      <c r="L1954">
        <f>IF(LEFT(B1954,1)="F",_xlfn.IFNA(VLOOKUP(CONCATENATE("F",RIGHT(B:B,5),C:C),'F &amp; N Factors'!C:M,10,FALSE),1),_xlfn.IFNA(VLOOKUP(CONCATENATE("F",RIGHT(B:B,5),C:C),'F &amp; N Factors'!C:M,11,FALSE),1))</f>
        <v>1</v>
      </c>
      <c r="N1954">
        <f>SUMIFS(K:K,I:I,I:I,J:J,J:J)</f>
        <v>0.99999999900000003</v>
      </c>
      <c r="O1954" t="str">
        <f t="shared" si="92"/>
        <v/>
      </c>
    </row>
    <row r="1955" spans="1:15" x14ac:dyDescent="0.25">
      <c r="A1955">
        <v>2106</v>
      </c>
      <c r="B1955" t="s">
        <v>348</v>
      </c>
      <c r="C1955" t="s">
        <v>351</v>
      </c>
      <c r="D1955">
        <v>0.33333333300000001</v>
      </c>
      <c r="E1955">
        <f t="shared" si="90"/>
        <v>0.99999999900000003</v>
      </c>
      <c r="F1955" t="str">
        <f t="shared" si="91"/>
        <v/>
      </c>
      <c r="H1955">
        <f>A1955</f>
        <v>2106</v>
      </c>
      <c r="I1955" t="str">
        <f>CONCATENATE("N",RIGHT(B1955,5))</f>
        <v>N51097</v>
      </c>
      <c r="J1955" t="str">
        <f>C1955</f>
        <v>YM0_6623_0000</v>
      </c>
      <c r="K1955">
        <f>D1955*L1955</f>
        <v>0.33333333300000001</v>
      </c>
      <c r="L1955">
        <f>IF(LEFT(B1955,1)="F",_xlfn.IFNA(VLOOKUP(CONCATENATE("F",RIGHT(B:B,5),C:C),'F &amp; N Factors'!C:M,10,FALSE),1),_xlfn.IFNA(VLOOKUP(CONCATENATE("F",RIGHT(B:B,5),C:C),'F &amp; N Factors'!C:M,11,FALSE),1))</f>
        <v>1</v>
      </c>
      <c r="N1955">
        <f>SUMIFS(K:K,I:I,I:I,J:J,J:J)</f>
        <v>0.99999999900000003</v>
      </c>
      <c r="O1955" t="str">
        <f t="shared" si="92"/>
        <v/>
      </c>
    </row>
    <row r="1956" spans="1:15" x14ac:dyDescent="0.25">
      <c r="A1956">
        <v>2107</v>
      </c>
      <c r="B1956" t="s">
        <v>348</v>
      </c>
      <c r="C1956" t="s">
        <v>351</v>
      </c>
      <c r="D1956">
        <v>0.33333333300000001</v>
      </c>
      <c r="E1956">
        <f t="shared" si="90"/>
        <v>0.99999999900000003</v>
      </c>
      <c r="F1956" t="str">
        <f t="shared" si="91"/>
        <v/>
      </c>
      <c r="H1956">
        <f>A1956</f>
        <v>2107</v>
      </c>
      <c r="I1956" t="str">
        <f>CONCATENATE("N",RIGHT(B1956,5))</f>
        <v>N51097</v>
      </c>
      <c r="J1956" t="str">
        <f>C1956</f>
        <v>YM0_6623_0000</v>
      </c>
      <c r="K1956">
        <f>D1956*L1956</f>
        <v>0.33333333300000001</v>
      </c>
      <c r="L1956">
        <f>IF(LEFT(B1956,1)="F",_xlfn.IFNA(VLOOKUP(CONCATENATE("F",RIGHT(B:B,5),C:C),'F &amp; N Factors'!C:M,10,FALSE),1),_xlfn.IFNA(VLOOKUP(CONCATENATE("F",RIGHT(B:B,5),C:C),'F &amp; N Factors'!C:M,11,FALSE),1))</f>
        <v>1</v>
      </c>
      <c r="N1956">
        <f>SUMIFS(K:K,I:I,I:I,J:J,J:J)</f>
        <v>0.99999999900000003</v>
      </c>
      <c r="O1956" t="str">
        <f t="shared" si="92"/>
        <v/>
      </c>
    </row>
    <row r="1957" spans="1:15" x14ac:dyDescent="0.25">
      <c r="A1957">
        <v>2114</v>
      </c>
      <c r="B1957" t="s">
        <v>348</v>
      </c>
      <c r="C1957" t="s">
        <v>352</v>
      </c>
      <c r="D1957">
        <v>1</v>
      </c>
      <c r="E1957">
        <f t="shared" si="90"/>
        <v>1</v>
      </c>
      <c r="F1957" t="str">
        <f t="shared" si="91"/>
        <v/>
      </c>
      <c r="H1957">
        <f>A1957</f>
        <v>2114</v>
      </c>
      <c r="I1957" t="str">
        <f>CONCATENATE("N",RIGHT(B1957,5))</f>
        <v>N51097</v>
      </c>
      <c r="J1957" t="str">
        <f>C1957</f>
        <v>YP0_6783_0000</v>
      </c>
      <c r="K1957">
        <f>D1957*L1957</f>
        <v>1</v>
      </c>
      <c r="L1957">
        <f>IF(LEFT(B1957,1)="F",_xlfn.IFNA(VLOOKUP(CONCATENATE("F",RIGHT(B:B,5),C:C),'F &amp; N Factors'!C:M,10,FALSE),1),_xlfn.IFNA(VLOOKUP(CONCATENATE("F",RIGHT(B:B,5),C:C),'F &amp; N Factors'!C:M,11,FALSE),1))</f>
        <v>1</v>
      </c>
      <c r="N1957">
        <f>SUMIFS(K:K,I:I,I:I,J:J,J:J)</f>
        <v>1</v>
      </c>
      <c r="O1957" t="str">
        <f t="shared" si="92"/>
        <v/>
      </c>
    </row>
    <row r="1958" spans="1:15" x14ac:dyDescent="0.25">
      <c r="A1958">
        <v>4868</v>
      </c>
      <c r="B1958" t="s">
        <v>353</v>
      </c>
      <c r="C1958" t="s">
        <v>354</v>
      </c>
      <c r="D1958">
        <v>0.33333333300000001</v>
      </c>
      <c r="E1958">
        <f t="shared" si="90"/>
        <v>0.99999999900000003</v>
      </c>
      <c r="F1958" t="str">
        <f t="shared" si="91"/>
        <v/>
      </c>
      <c r="H1958">
        <f>A1958</f>
        <v>4868</v>
      </c>
      <c r="I1958" t="str">
        <f>CONCATENATE("N",RIGHT(B1958,5))</f>
        <v>N51099</v>
      </c>
      <c r="J1958" t="str">
        <f>C1958</f>
        <v>PL0_5900_0000</v>
      </c>
      <c r="K1958">
        <f>D1958*L1958</f>
        <v>0.33333333300000001</v>
      </c>
      <c r="L1958">
        <f>IF(LEFT(B1958,1)="F",_xlfn.IFNA(VLOOKUP(CONCATENATE("F",RIGHT(B:B,5),C:C),'F &amp; N Factors'!C:M,10,FALSE),1),_xlfn.IFNA(VLOOKUP(CONCATENATE("F",RIGHT(B:B,5),C:C),'F &amp; N Factors'!C:M,11,FALSE),1))</f>
        <v>1</v>
      </c>
      <c r="N1958">
        <f>SUMIFS(K:K,I:I,I:I,J:J,J:J)</f>
        <v>0.99999999900000003</v>
      </c>
      <c r="O1958" t="str">
        <f t="shared" si="92"/>
        <v/>
      </c>
    </row>
    <row r="1959" spans="1:15" x14ac:dyDescent="0.25">
      <c r="A1959">
        <v>4945</v>
      </c>
      <c r="B1959" t="s">
        <v>353</v>
      </c>
      <c r="C1959" t="s">
        <v>354</v>
      </c>
      <c r="D1959">
        <v>0.33333333300000001</v>
      </c>
      <c r="E1959">
        <f t="shared" si="90"/>
        <v>0.99999999900000003</v>
      </c>
      <c r="F1959" t="str">
        <f t="shared" si="91"/>
        <v/>
      </c>
      <c r="H1959">
        <f>A1959</f>
        <v>4945</v>
      </c>
      <c r="I1959" t="str">
        <f>CONCATENATE("N",RIGHT(B1959,5))</f>
        <v>N51099</v>
      </c>
      <c r="J1959" t="str">
        <f>C1959</f>
        <v>PL0_5900_0000</v>
      </c>
      <c r="K1959">
        <f>D1959*L1959</f>
        <v>0.33333333300000001</v>
      </c>
      <c r="L1959">
        <f>IF(LEFT(B1959,1)="F",_xlfn.IFNA(VLOOKUP(CONCATENATE("F",RIGHT(B:B,5),C:C),'F &amp; N Factors'!C:M,10,FALSE),1),_xlfn.IFNA(VLOOKUP(CONCATENATE("F",RIGHT(B:B,5),C:C),'F &amp; N Factors'!C:M,11,FALSE),1))</f>
        <v>1</v>
      </c>
      <c r="N1959">
        <f>SUMIFS(K:K,I:I,I:I,J:J,J:J)</f>
        <v>0.99999999900000003</v>
      </c>
      <c r="O1959" t="str">
        <f t="shared" si="92"/>
        <v/>
      </c>
    </row>
    <row r="1960" spans="1:15" x14ac:dyDescent="0.25">
      <c r="A1960">
        <v>5051</v>
      </c>
      <c r="B1960" t="s">
        <v>353</v>
      </c>
      <c r="C1960" t="s">
        <v>354</v>
      </c>
      <c r="D1960">
        <v>0.33333333300000001</v>
      </c>
      <c r="E1960">
        <f t="shared" si="90"/>
        <v>0.99999999900000003</v>
      </c>
      <c r="F1960" t="str">
        <f t="shared" si="91"/>
        <v/>
      </c>
      <c r="H1960">
        <f>A1960</f>
        <v>5051</v>
      </c>
      <c r="I1960" t="str">
        <f>CONCATENATE("N",RIGHT(B1960,5))</f>
        <v>N51099</v>
      </c>
      <c r="J1960" t="str">
        <f>C1960</f>
        <v>PL0_5900_0000</v>
      </c>
      <c r="K1960">
        <f>D1960*L1960</f>
        <v>0.33333333300000001</v>
      </c>
      <c r="L1960">
        <f>IF(LEFT(B1960,1)="F",_xlfn.IFNA(VLOOKUP(CONCATENATE("F",RIGHT(B:B,5),C:C),'F &amp; N Factors'!C:M,10,FALSE),1),_xlfn.IFNA(VLOOKUP(CONCATENATE("F",RIGHT(B:B,5),C:C),'F &amp; N Factors'!C:M,11,FALSE),1))</f>
        <v>1</v>
      </c>
      <c r="N1960">
        <f>SUMIFS(K:K,I:I,I:I,J:J,J:J)</f>
        <v>0.99999999900000003</v>
      </c>
      <c r="O1960" t="str">
        <f t="shared" si="92"/>
        <v/>
      </c>
    </row>
    <row r="1961" spans="1:15" x14ac:dyDescent="0.25">
      <c r="A1961">
        <v>4945</v>
      </c>
      <c r="B1961" t="s">
        <v>353</v>
      </c>
      <c r="C1961" t="s">
        <v>355</v>
      </c>
      <c r="D1961">
        <v>0.5</v>
      </c>
      <c r="E1961">
        <f t="shared" si="90"/>
        <v>1</v>
      </c>
      <c r="F1961" t="str">
        <f t="shared" si="91"/>
        <v/>
      </c>
      <c r="H1961">
        <f>A1961</f>
        <v>4945</v>
      </c>
      <c r="I1961" t="str">
        <f>CONCATENATE("N",RIGHT(B1961,5))</f>
        <v>N51099</v>
      </c>
      <c r="J1961" t="str">
        <f>C1961</f>
        <v>PL0_5901_0000</v>
      </c>
      <c r="K1961">
        <f>D1961*L1961</f>
        <v>0.5</v>
      </c>
      <c r="L1961">
        <f>IF(LEFT(B1961,1)="F",_xlfn.IFNA(VLOOKUP(CONCATENATE("F",RIGHT(B:B,5),C:C),'F &amp; N Factors'!C:M,10,FALSE),1),_xlfn.IFNA(VLOOKUP(CONCATENATE("F",RIGHT(B:B,5),C:C),'F &amp; N Factors'!C:M,11,FALSE),1))</f>
        <v>1</v>
      </c>
      <c r="N1961">
        <f>SUMIFS(K:K,I:I,I:I,J:J,J:J)</f>
        <v>1</v>
      </c>
      <c r="O1961" t="str">
        <f t="shared" si="92"/>
        <v/>
      </c>
    </row>
    <row r="1962" spans="1:15" x14ac:dyDescent="0.25">
      <c r="A1962">
        <v>5051</v>
      </c>
      <c r="B1962" t="s">
        <v>353</v>
      </c>
      <c r="C1962" t="s">
        <v>355</v>
      </c>
      <c r="D1962">
        <v>0.5</v>
      </c>
      <c r="E1962">
        <f t="shared" si="90"/>
        <v>1</v>
      </c>
      <c r="F1962" t="str">
        <f t="shared" si="91"/>
        <v/>
      </c>
      <c r="H1962">
        <f>A1962</f>
        <v>5051</v>
      </c>
      <c r="I1962" t="str">
        <f>CONCATENATE("N",RIGHT(B1962,5))</f>
        <v>N51099</v>
      </c>
      <c r="J1962" t="str">
        <f>C1962</f>
        <v>PL0_5901_0000</v>
      </c>
      <c r="K1962">
        <f>D1962*L1962</f>
        <v>0.5</v>
      </c>
      <c r="L1962">
        <f>IF(LEFT(B1962,1)="F",_xlfn.IFNA(VLOOKUP(CONCATENATE("F",RIGHT(B:B,5),C:C),'F &amp; N Factors'!C:M,10,FALSE),1),_xlfn.IFNA(VLOOKUP(CONCATENATE("F",RIGHT(B:B,5),C:C),'F &amp; N Factors'!C:M,11,FALSE),1))</f>
        <v>1</v>
      </c>
      <c r="N1962">
        <f>SUMIFS(K:K,I:I,I:I,J:J,J:J)</f>
        <v>1</v>
      </c>
      <c r="O1962" t="str">
        <f t="shared" si="92"/>
        <v/>
      </c>
    </row>
    <row r="1963" spans="1:15" x14ac:dyDescent="0.25">
      <c r="A1963">
        <v>5051</v>
      </c>
      <c r="B1963" t="s">
        <v>353</v>
      </c>
      <c r="C1963" t="s">
        <v>356</v>
      </c>
      <c r="D1963">
        <v>0.33333333300000001</v>
      </c>
      <c r="E1963">
        <f t="shared" si="90"/>
        <v>0.99999999900000003</v>
      </c>
      <c r="F1963" t="str">
        <f t="shared" si="91"/>
        <v/>
      </c>
      <c r="H1963">
        <f>A1963</f>
        <v>5051</v>
      </c>
      <c r="I1963" t="str">
        <f>CONCATENATE("N",RIGHT(B1963,5))</f>
        <v>N51099</v>
      </c>
      <c r="J1963" t="str">
        <f>C1963</f>
        <v>PL0_5902_0000</v>
      </c>
      <c r="K1963">
        <f>D1963*L1963</f>
        <v>0.33333333300000001</v>
      </c>
      <c r="L1963">
        <f>IF(LEFT(B1963,1)="F",_xlfn.IFNA(VLOOKUP(CONCATENATE("F",RIGHT(B:B,5),C:C),'F &amp; N Factors'!C:M,10,FALSE),1),_xlfn.IFNA(VLOOKUP(CONCATENATE("F",RIGHT(B:B,5),C:C),'F &amp; N Factors'!C:M,11,FALSE),1))</f>
        <v>1</v>
      </c>
      <c r="N1963">
        <f>SUMIFS(K:K,I:I,I:I,J:J,J:J)</f>
        <v>0.99999999900000003</v>
      </c>
      <c r="O1963" t="str">
        <f t="shared" si="92"/>
        <v/>
      </c>
    </row>
    <row r="1964" spans="1:15" x14ac:dyDescent="0.25">
      <c r="A1964">
        <v>5052</v>
      </c>
      <c r="B1964" t="s">
        <v>353</v>
      </c>
      <c r="C1964" t="s">
        <v>356</v>
      </c>
      <c r="D1964">
        <v>0.33333333300000001</v>
      </c>
      <c r="E1964">
        <f t="shared" si="90"/>
        <v>0.99999999900000003</v>
      </c>
      <c r="F1964" t="str">
        <f t="shared" si="91"/>
        <v/>
      </c>
      <c r="H1964">
        <f>A1964</f>
        <v>5052</v>
      </c>
      <c r="I1964" t="str">
        <f>CONCATENATE("N",RIGHT(B1964,5))</f>
        <v>N51099</v>
      </c>
      <c r="J1964" t="str">
        <f>C1964</f>
        <v>PL0_5902_0000</v>
      </c>
      <c r="K1964">
        <f>D1964*L1964</f>
        <v>0.33333333300000001</v>
      </c>
      <c r="L1964">
        <f>IF(LEFT(B1964,1)="F",_xlfn.IFNA(VLOOKUP(CONCATENATE("F",RIGHT(B:B,5),C:C),'F &amp; N Factors'!C:M,10,FALSE),1),_xlfn.IFNA(VLOOKUP(CONCATENATE("F",RIGHT(B:B,5),C:C),'F &amp; N Factors'!C:M,11,FALSE),1))</f>
        <v>1</v>
      </c>
      <c r="N1964">
        <f>SUMIFS(K:K,I:I,I:I,J:J,J:J)</f>
        <v>0.99999999900000003</v>
      </c>
      <c r="O1964" t="str">
        <f t="shared" si="92"/>
        <v/>
      </c>
    </row>
    <row r="1965" spans="1:15" x14ac:dyDescent="0.25">
      <c r="A1965">
        <v>5053</v>
      </c>
      <c r="B1965" t="s">
        <v>353</v>
      </c>
      <c r="C1965" t="s">
        <v>356</v>
      </c>
      <c r="D1965">
        <v>0.33333333300000001</v>
      </c>
      <c r="E1965">
        <f t="shared" si="90"/>
        <v>0.99999999900000003</v>
      </c>
      <c r="F1965" t="str">
        <f t="shared" si="91"/>
        <v/>
      </c>
      <c r="H1965">
        <f>A1965</f>
        <v>5053</v>
      </c>
      <c r="I1965" t="str">
        <f>CONCATENATE("N",RIGHT(B1965,5))</f>
        <v>N51099</v>
      </c>
      <c r="J1965" t="str">
        <f>C1965</f>
        <v>PL0_5902_0000</v>
      </c>
      <c r="K1965">
        <f>D1965*L1965</f>
        <v>0.33333333300000001</v>
      </c>
      <c r="L1965">
        <f>IF(LEFT(B1965,1)="F",_xlfn.IFNA(VLOOKUP(CONCATENATE("F",RIGHT(B:B,5),C:C),'F &amp; N Factors'!C:M,10,FALSE),1),_xlfn.IFNA(VLOOKUP(CONCATENATE("F",RIGHT(B:B,5),C:C),'F &amp; N Factors'!C:M,11,FALSE),1))</f>
        <v>1</v>
      </c>
      <c r="N1965">
        <f>SUMIFS(K:K,I:I,I:I,J:J,J:J)</f>
        <v>0.99999999900000003</v>
      </c>
      <c r="O1965" t="str">
        <f t="shared" si="92"/>
        <v/>
      </c>
    </row>
    <row r="1966" spans="1:15" x14ac:dyDescent="0.25">
      <c r="A1966">
        <v>5054</v>
      </c>
      <c r="B1966" t="s">
        <v>353</v>
      </c>
      <c r="C1966" t="s">
        <v>357</v>
      </c>
      <c r="D1966">
        <v>0.5</v>
      </c>
      <c r="E1966">
        <f t="shared" si="90"/>
        <v>1</v>
      </c>
      <c r="F1966" t="str">
        <f t="shared" si="91"/>
        <v/>
      </c>
      <c r="H1966">
        <f>A1966</f>
        <v>5054</v>
      </c>
      <c r="I1966" t="str">
        <f>CONCATENATE("N",RIGHT(B1966,5))</f>
        <v>N51099</v>
      </c>
      <c r="J1966" t="str">
        <f>C1966</f>
        <v>PL0_5903_0000</v>
      </c>
      <c r="K1966">
        <f>D1966*L1966</f>
        <v>0.5</v>
      </c>
      <c r="L1966">
        <f>IF(LEFT(B1966,1)="F",_xlfn.IFNA(VLOOKUP(CONCATENATE("F",RIGHT(B:B,5),C:C),'F &amp; N Factors'!C:M,10,FALSE),1),_xlfn.IFNA(VLOOKUP(CONCATENATE("F",RIGHT(B:B,5),C:C),'F &amp; N Factors'!C:M,11,FALSE),1))</f>
        <v>1</v>
      </c>
      <c r="N1966">
        <f>SUMIFS(K:K,I:I,I:I,J:J,J:J)</f>
        <v>1</v>
      </c>
      <c r="O1966" t="str">
        <f t="shared" si="92"/>
        <v/>
      </c>
    </row>
    <row r="1967" spans="1:15" x14ac:dyDescent="0.25">
      <c r="A1967">
        <v>5055</v>
      </c>
      <c r="B1967" t="s">
        <v>353</v>
      </c>
      <c r="C1967" t="s">
        <v>357</v>
      </c>
      <c r="D1967">
        <v>0.5</v>
      </c>
      <c r="E1967">
        <f t="shared" si="90"/>
        <v>1</v>
      </c>
      <c r="F1967" t="str">
        <f t="shared" si="91"/>
        <v/>
      </c>
      <c r="H1967">
        <f>A1967</f>
        <v>5055</v>
      </c>
      <c r="I1967" t="str">
        <f>CONCATENATE("N",RIGHT(B1967,5))</f>
        <v>N51099</v>
      </c>
      <c r="J1967" t="str">
        <f>C1967</f>
        <v>PL0_5903_0000</v>
      </c>
      <c r="K1967">
        <f>D1967*L1967</f>
        <v>0.5</v>
      </c>
      <c r="L1967">
        <f>IF(LEFT(B1967,1)="F",_xlfn.IFNA(VLOOKUP(CONCATENATE("F",RIGHT(B:B,5),C:C),'F &amp; N Factors'!C:M,10,FALSE),1),_xlfn.IFNA(VLOOKUP(CONCATENATE("F",RIGHT(B:B,5),C:C),'F &amp; N Factors'!C:M,11,FALSE),1))</f>
        <v>1</v>
      </c>
      <c r="N1967">
        <f>SUMIFS(K:K,I:I,I:I,J:J,J:J)</f>
        <v>1</v>
      </c>
      <c r="O1967" t="str">
        <f t="shared" si="92"/>
        <v/>
      </c>
    </row>
    <row r="1968" spans="1:15" x14ac:dyDescent="0.25">
      <c r="A1968">
        <v>4946</v>
      </c>
      <c r="B1968" t="s">
        <v>353</v>
      </c>
      <c r="C1968" t="s">
        <v>358</v>
      </c>
      <c r="D1968">
        <v>0.5</v>
      </c>
      <c r="E1968">
        <f t="shared" si="90"/>
        <v>1.0000000010000001</v>
      </c>
      <c r="F1968" t="str">
        <f t="shared" si="91"/>
        <v/>
      </c>
      <c r="H1968">
        <f>A1968</f>
        <v>4946</v>
      </c>
      <c r="I1968" t="str">
        <f>CONCATENATE("N",RIGHT(B1968,5))</f>
        <v>N51099</v>
      </c>
      <c r="J1968" t="str">
        <f>C1968</f>
        <v>PL0_5904_0000</v>
      </c>
      <c r="K1968">
        <f>D1968*L1968</f>
        <v>0.5</v>
      </c>
      <c r="L1968">
        <f>IF(LEFT(B1968,1)="F",_xlfn.IFNA(VLOOKUP(CONCATENATE("F",RIGHT(B:B,5),C:C),'F &amp; N Factors'!C:M,10,FALSE),1),_xlfn.IFNA(VLOOKUP(CONCATENATE("F",RIGHT(B:B,5),C:C),'F &amp; N Factors'!C:M,11,FALSE),1))</f>
        <v>1</v>
      </c>
      <c r="N1968">
        <f>SUMIFS(K:K,I:I,I:I,J:J,J:J)</f>
        <v>1.0000000010000001</v>
      </c>
      <c r="O1968" t="str">
        <f t="shared" si="92"/>
        <v/>
      </c>
    </row>
    <row r="1969" spans="1:15" x14ac:dyDescent="0.25">
      <c r="A1969">
        <v>5054</v>
      </c>
      <c r="B1969" t="s">
        <v>353</v>
      </c>
      <c r="C1969" t="s">
        <v>358</v>
      </c>
      <c r="D1969">
        <v>0.16666666699999999</v>
      </c>
      <c r="E1969">
        <f t="shared" si="90"/>
        <v>1.0000000010000001</v>
      </c>
      <c r="F1969" t="str">
        <f t="shared" si="91"/>
        <v/>
      </c>
      <c r="H1969">
        <f>A1969</f>
        <v>5054</v>
      </c>
      <c r="I1969" t="str">
        <f>CONCATENATE("N",RIGHT(B1969,5))</f>
        <v>N51099</v>
      </c>
      <c r="J1969" t="str">
        <f>C1969</f>
        <v>PL0_5904_0000</v>
      </c>
      <c r="K1969">
        <f>D1969*L1969</f>
        <v>0.16666666699999999</v>
      </c>
      <c r="L1969">
        <f>IF(LEFT(B1969,1)="F",_xlfn.IFNA(VLOOKUP(CONCATENATE("F",RIGHT(B:B,5),C:C),'F &amp; N Factors'!C:M,10,FALSE),1),_xlfn.IFNA(VLOOKUP(CONCATENATE("F",RIGHT(B:B,5),C:C),'F &amp; N Factors'!C:M,11,FALSE),1))</f>
        <v>1</v>
      </c>
      <c r="N1969">
        <f>SUMIFS(K:K,I:I,I:I,J:J,J:J)</f>
        <v>1.0000000010000001</v>
      </c>
      <c r="O1969" t="str">
        <f t="shared" si="92"/>
        <v/>
      </c>
    </row>
    <row r="1970" spans="1:15" x14ac:dyDescent="0.25">
      <c r="A1970">
        <v>5056</v>
      </c>
      <c r="B1970" t="s">
        <v>353</v>
      </c>
      <c r="C1970" t="s">
        <v>358</v>
      </c>
      <c r="D1970">
        <v>0.16666666699999999</v>
      </c>
      <c r="E1970">
        <f t="shared" si="90"/>
        <v>1.0000000010000001</v>
      </c>
      <c r="F1970" t="str">
        <f t="shared" si="91"/>
        <v/>
      </c>
      <c r="H1970">
        <f>A1970</f>
        <v>5056</v>
      </c>
      <c r="I1970" t="str">
        <f>CONCATENATE("N",RIGHT(B1970,5))</f>
        <v>N51099</v>
      </c>
      <c r="J1970" t="str">
        <f>C1970</f>
        <v>PL0_5904_0000</v>
      </c>
      <c r="K1970">
        <f>D1970*L1970</f>
        <v>0.16666666699999999</v>
      </c>
      <c r="L1970">
        <f>IF(LEFT(B1970,1)="F",_xlfn.IFNA(VLOOKUP(CONCATENATE("F",RIGHT(B:B,5),C:C),'F &amp; N Factors'!C:M,10,FALSE),1),_xlfn.IFNA(VLOOKUP(CONCATENATE("F",RIGHT(B:B,5),C:C),'F &amp; N Factors'!C:M,11,FALSE),1))</f>
        <v>1</v>
      </c>
      <c r="N1970">
        <f>SUMIFS(K:K,I:I,I:I,J:J,J:J)</f>
        <v>1.0000000010000001</v>
      </c>
      <c r="O1970" t="str">
        <f t="shared" si="92"/>
        <v/>
      </c>
    </row>
    <row r="1971" spans="1:15" x14ac:dyDescent="0.25">
      <c r="A1971">
        <v>5057</v>
      </c>
      <c r="B1971" t="s">
        <v>353</v>
      </c>
      <c r="C1971" t="s">
        <v>358</v>
      </c>
      <c r="D1971">
        <v>0.16666666699999999</v>
      </c>
      <c r="E1971">
        <f t="shared" si="90"/>
        <v>1.0000000010000001</v>
      </c>
      <c r="F1971" t="str">
        <f t="shared" si="91"/>
        <v/>
      </c>
      <c r="H1971">
        <f>A1971</f>
        <v>5057</v>
      </c>
      <c r="I1971" t="str">
        <f>CONCATENATE("N",RIGHT(B1971,5))</f>
        <v>N51099</v>
      </c>
      <c r="J1971" t="str">
        <f>C1971</f>
        <v>PL0_5904_0000</v>
      </c>
      <c r="K1971">
        <f>D1971*L1971</f>
        <v>0.16666666699999999</v>
      </c>
      <c r="L1971">
        <f>IF(LEFT(B1971,1)="F",_xlfn.IFNA(VLOOKUP(CONCATENATE("F",RIGHT(B:B,5),C:C),'F &amp; N Factors'!C:M,10,FALSE),1),_xlfn.IFNA(VLOOKUP(CONCATENATE("F",RIGHT(B:B,5),C:C),'F &amp; N Factors'!C:M,11,FALSE),1))</f>
        <v>1</v>
      </c>
      <c r="N1971">
        <f>SUMIFS(K:K,I:I,I:I,J:J,J:J)</f>
        <v>1.0000000010000001</v>
      </c>
      <c r="O1971" t="str">
        <f t="shared" si="92"/>
        <v/>
      </c>
    </row>
    <row r="1972" spans="1:15" x14ac:dyDescent="0.25">
      <c r="A1972">
        <v>4762</v>
      </c>
      <c r="B1972" t="s">
        <v>353</v>
      </c>
      <c r="C1972" t="s">
        <v>359</v>
      </c>
      <c r="D1972">
        <v>0.5</v>
      </c>
      <c r="E1972">
        <f t="shared" si="90"/>
        <v>0.99999999800000006</v>
      </c>
      <c r="F1972" t="str">
        <f t="shared" si="91"/>
        <v/>
      </c>
      <c r="H1972">
        <f>A1972</f>
        <v>4762</v>
      </c>
      <c r="I1972" t="str">
        <f>CONCATENATE("N",RIGHT(B1972,5))</f>
        <v>N51099</v>
      </c>
      <c r="J1972" t="str">
        <f>C1972</f>
        <v>PL0_5920_0000</v>
      </c>
      <c r="K1972">
        <f>D1972*L1972</f>
        <v>0.44293504343886603</v>
      </c>
      <c r="L1972">
        <f>IF(LEFT(B1972,1)="F",_xlfn.IFNA(VLOOKUP(CONCATENATE("F",RIGHT(B:B,5),C:C),'F &amp; N Factors'!C:M,10,FALSE),1),_xlfn.IFNA(VLOOKUP(CONCATENATE("F",RIGHT(B:B,5),C:C),'F &amp; N Factors'!C:M,11,FALSE),1))</f>
        <v>0.88587008687773205</v>
      </c>
      <c r="N1972">
        <f>SUMIFS(K:K,I:I,I:I,J:J,J:J)</f>
        <v>0.99999999800000006</v>
      </c>
      <c r="O1972" t="str">
        <f t="shared" si="92"/>
        <v/>
      </c>
    </row>
    <row r="1973" spans="1:15" x14ac:dyDescent="0.25">
      <c r="A1973">
        <v>4812</v>
      </c>
      <c r="B1973" t="s">
        <v>353</v>
      </c>
      <c r="C1973" t="s">
        <v>359</v>
      </c>
      <c r="D1973">
        <v>8.3333332999999996E-2</v>
      </c>
      <c r="E1973">
        <f t="shared" si="90"/>
        <v>0.99999999800000006</v>
      </c>
      <c r="F1973" t="str">
        <f t="shared" si="91"/>
        <v/>
      </c>
      <c r="H1973">
        <f>A1973</f>
        <v>4812</v>
      </c>
      <c r="I1973" t="str">
        <f>CONCATENATE("N",RIGHT(B1973,5))</f>
        <v>N51099</v>
      </c>
      <c r="J1973" t="str">
        <f>C1973</f>
        <v>PL0_5920_0000</v>
      </c>
      <c r="K1973">
        <f>D1973*L1973</f>
        <v>7.3822506944520971E-2</v>
      </c>
      <c r="L1973">
        <f>IF(LEFT(B1973,1)="F",_xlfn.IFNA(VLOOKUP(CONCATENATE("F",RIGHT(B:B,5),C:C),'F &amp; N Factors'!C:M,10,FALSE),1),_xlfn.IFNA(VLOOKUP(CONCATENATE("F",RIGHT(B:B,5),C:C),'F &amp; N Factors'!C:M,11,FALSE),1))</f>
        <v>0.88587008687773205</v>
      </c>
      <c r="N1973">
        <f>SUMIFS(K:K,I:I,I:I,J:J,J:J)</f>
        <v>0.99999999800000006</v>
      </c>
      <c r="O1973" t="str">
        <f t="shared" si="92"/>
        <v/>
      </c>
    </row>
    <row r="1974" spans="1:15" x14ac:dyDescent="0.25">
      <c r="A1974">
        <v>4869</v>
      </c>
      <c r="B1974" t="s">
        <v>353</v>
      </c>
      <c r="C1974" t="s">
        <v>359</v>
      </c>
      <c r="D1974">
        <v>8.3333332999999996E-2</v>
      </c>
      <c r="E1974">
        <f t="shared" si="90"/>
        <v>0.99999999800000006</v>
      </c>
      <c r="F1974" t="str">
        <f t="shared" si="91"/>
        <v/>
      </c>
      <c r="H1974">
        <f>A1974</f>
        <v>4869</v>
      </c>
      <c r="I1974" t="str">
        <f>CONCATENATE("N",RIGHT(B1974,5))</f>
        <v>N51099</v>
      </c>
      <c r="J1974" t="str">
        <f>C1974</f>
        <v>PL0_5920_0000</v>
      </c>
      <c r="K1974">
        <f>D1974*L1974</f>
        <v>7.3822506944520971E-2</v>
      </c>
      <c r="L1974">
        <f>IF(LEFT(B1974,1)="F",_xlfn.IFNA(VLOOKUP(CONCATENATE("F",RIGHT(B:B,5),C:C),'F &amp; N Factors'!C:M,10,FALSE),1),_xlfn.IFNA(VLOOKUP(CONCATENATE("F",RIGHT(B:B,5),C:C),'F &amp; N Factors'!C:M,11,FALSE),1))</f>
        <v>0.88587008687773205</v>
      </c>
      <c r="N1974">
        <f>SUMIFS(K:K,I:I,I:I,J:J,J:J)</f>
        <v>0.99999999800000006</v>
      </c>
      <c r="O1974" t="str">
        <f t="shared" si="92"/>
        <v/>
      </c>
    </row>
    <row r="1975" spans="1:15" x14ac:dyDescent="0.25">
      <c r="A1975">
        <v>4870</v>
      </c>
      <c r="B1975" t="s">
        <v>353</v>
      </c>
      <c r="C1975" t="s">
        <v>359</v>
      </c>
      <c r="D1975">
        <v>8.3333332999999996E-2</v>
      </c>
      <c r="E1975">
        <f t="shared" si="90"/>
        <v>0.99999999800000006</v>
      </c>
      <c r="F1975" t="str">
        <f t="shared" si="91"/>
        <v/>
      </c>
      <c r="H1975">
        <f>A1975</f>
        <v>4870</v>
      </c>
      <c r="I1975" t="str">
        <f>CONCATENATE("N",RIGHT(B1975,5))</f>
        <v>N51099</v>
      </c>
      <c r="J1975" t="str">
        <f>C1975</f>
        <v>PL0_5920_0000</v>
      </c>
      <c r="K1975">
        <f>D1975*L1975</f>
        <v>7.3822506944520971E-2</v>
      </c>
      <c r="L1975">
        <f>IF(LEFT(B1975,1)="F",_xlfn.IFNA(VLOOKUP(CONCATENATE("F",RIGHT(B:B,5),C:C),'F &amp; N Factors'!C:M,10,FALSE),1),_xlfn.IFNA(VLOOKUP(CONCATENATE("F",RIGHT(B:B,5),C:C),'F &amp; N Factors'!C:M,11,FALSE),1))</f>
        <v>0.88587008687773205</v>
      </c>
      <c r="N1975">
        <f>SUMIFS(K:K,I:I,I:I,J:J,J:J)</f>
        <v>0.99999999800000006</v>
      </c>
      <c r="O1975" t="str">
        <f t="shared" si="92"/>
        <v/>
      </c>
    </row>
    <row r="1976" spans="1:15" x14ac:dyDescent="0.25">
      <c r="A1976">
        <v>4872</v>
      </c>
      <c r="B1976" t="s">
        <v>353</v>
      </c>
      <c r="C1976" t="s">
        <v>359</v>
      </c>
      <c r="D1976">
        <v>8.3333332999999996E-2</v>
      </c>
      <c r="E1976">
        <f t="shared" si="90"/>
        <v>0.99999999800000006</v>
      </c>
      <c r="F1976" t="str">
        <f t="shared" si="91"/>
        <v/>
      </c>
      <c r="H1976">
        <f>A1976</f>
        <v>4872</v>
      </c>
      <c r="I1976" t="str">
        <f>CONCATENATE("N",RIGHT(B1976,5))</f>
        <v>N51099</v>
      </c>
      <c r="J1976" t="str">
        <f>C1976</f>
        <v>PL0_5920_0000</v>
      </c>
      <c r="K1976">
        <f>D1976*L1976</f>
        <v>7.3822506944520971E-2</v>
      </c>
      <c r="L1976">
        <f>IF(LEFT(B1976,1)="F",_xlfn.IFNA(VLOOKUP(CONCATENATE("F",RIGHT(B:B,5),C:C),'F &amp; N Factors'!C:M,10,FALSE),1),_xlfn.IFNA(VLOOKUP(CONCATENATE("F",RIGHT(B:B,5),C:C),'F &amp; N Factors'!C:M,11,FALSE),1))</f>
        <v>0.88587008687773205</v>
      </c>
      <c r="N1976">
        <f>SUMIFS(K:K,I:I,I:I,J:J,J:J)</f>
        <v>0.99999999800000006</v>
      </c>
      <c r="O1976" t="str">
        <f t="shared" si="92"/>
        <v/>
      </c>
    </row>
    <row r="1977" spans="1:15" x14ac:dyDescent="0.25">
      <c r="A1977">
        <v>4948</v>
      </c>
      <c r="B1977" t="s">
        <v>353</v>
      </c>
      <c r="C1977" t="s">
        <v>359</v>
      </c>
      <c r="D1977">
        <v>8.3333332999999996E-2</v>
      </c>
      <c r="E1977">
        <f t="shared" si="90"/>
        <v>0.99999999800000006</v>
      </c>
      <c r="F1977" t="str">
        <f t="shared" si="91"/>
        <v/>
      </c>
      <c r="H1977">
        <f>A1977</f>
        <v>4948</v>
      </c>
      <c r="I1977" t="str">
        <f>CONCATENATE("N",RIGHT(B1977,5))</f>
        <v>N51099</v>
      </c>
      <c r="J1977" t="str">
        <f>C1977</f>
        <v>PL0_5920_0000</v>
      </c>
      <c r="K1977">
        <f>D1977*L1977</f>
        <v>7.3822506944520971E-2</v>
      </c>
      <c r="L1977">
        <f>IF(LEFT(B1977,1)="F",_xlfn.IFNA(VLOOKUP(CONCATENATE("F",RIGHT(B:B,5),C:C),'F &amp; N Factors'!C:M,10,FALSE),1),_xlfn.IFNA(VLOOKUP(CONCATENATE("F",RIGHT(B:B,5),C:C),'F &amp; N Factors'!C:M,11,FALSE),1))</f>
        <v>0.88587008687773205</v>
      </c>
      <c r="N1977">
        <f>SUMIFS(K:K,I:I,I:I,J:J,J:J)</f>
        <v>0.99999999800000006</v>
      </c>
      <c r="O1977" t="str">
        <f t="shared" si="92"/>
        <v/>
      </c>
    </row>
    <row r="1978" spans="1:15" x14ac:dyDescent="0.25">
      <c r="A1978">
        <v>5060</v>
      </c>
      <c r="B1978" t="s">
        <v>353</v>
      </c>
      <c r="C1978" t="s">
        <v>359</v>
      </c>
      <c r="D1978">
        <v>8.3333332999999996E-2</v>
      </c>
      <c r="E1978">
        <f t="shared" si="90"/>
        <v>0.99999999800000006</v>
      </c>
      <c r="F1978" t="str">
        <f t="shared" si="91"/>
        <v/>
      </c>
      <c r="H1978">
        <f>A1978</f>
        <v>5060</v>
      </c>
      <c r="I1978" t="str">
        <f>CONCATENATE("N",RIGHT(B1978,5))</f>
        <v>N51099</v>
      </c>
      <c r="J1978" t="str">
        <f>C1978</f>
        <v>PL0_5920_0000</v>
      </c>
      <c r="K1978">
        <f>D1978*L1978</f>
        <v>7.3822506944520971E-2</v>
      </c>
      <c r="L1978">
        <f>IF(LEFT(B1978,1)="F",_xlfn.IFNA(VLOOKUP(CONCATENATE("F",RIGHT(B:B,5),C:C),'F &amp; N Factors'!C:M,10,FALSE),1),_xlfn.IFNA(VLOOKUP(CONCATENATE("F",RIGHT(B:B,5),C:C),'F &amp; N Factors'!C:M,11,FALSE),1))</f>
        <v>0.88587008687773205</v>
      </c>
      <c r="N1978">
        <f>SUMIFS(K:K,I:I,I:I,J:J,J:J)</f>
        <v>0.99999999800000006</v>
      </c>
      <c r="O1978" t="str">
        <f t="shared" si="92"/>
        <v/>
      </c>
    </row>
    <row r="1979" spans="1:15" x14ac:dyDescent="0.25">
      <c r="A1979">
        <v>4946</v>
      </c>
      <c r="B1979" t="s">
        <v>353</v>
      </c>
      <c r="C1979" t="s">
        <v>360</v>
      </c>
      <c r="D1979">
        <v>0.16666666699999999</v>
      </c>
      <c r="E1979">
        <f t="shared" si="90"/>
        <v>1.0000000019999999</v>
      </c>
      <c r="F1979" t="str">
        <f t="shared" si="91"/>
        <v/>
      </c>
      <c r="H1979">
        <f>A1979</f>
        <v>4946</v>
      </c>
      <c r="I1979" t="str">
        <f>CONCATENATE("N",RIGHT(B1979,5))</f>
        <v>N51099</v>
      </c>
      <c r="J1979" t="str">
        <f>C1979</f>
        <v>PL0_5921_0000</v>
      </c>
      <c r="K1979">
        <f>D1979*L1979</f>
        <v>0.16666666699999999</v>
      </c>
      <c r="L1979">
        <f>IF(LEFT(B1979,1)="F",_xlfn.IFNA(VLOOKUP(CONCATENATE("F",RIGHT(B:B,5),C:C),'F &amp; N Factors'!C:M,10,FALSE),1),_xlfn.IFNA(VLOOKUP(CONCATENATE("F",RIGHT(B:B,5),C:C),'F &amp; N Factors'!C:M,11,FALSE),1))</f>
        <v>1</v>
      </c>
      <c r="N1979">
        <f>SUMIFS(K:K,I:I,I:I,J:J,J:J)</f>
        <v>1.0000000019999999</v>
      </c>
      <c r="O1979" t="str">
        <f t="shared" si="92"/>
        <v/>
      </c>
    </row>
    <row r="1980" spans="1:15" x14ac:dyDescent="0.25">
      <c r="A1980">
        <v>4947</v>
      </c>
      <c r="B1980" t="s">
        <v>353</v>
      </c>
      <c r="C1980" t="s">
        <v>360</v>
      </c>
      <c r="D1980">
        <v>0.16666666699999999</v>
      </c>
      <c r="E1980">
        <f t="shared" si="90"/>
        <v>1.0000000019999999</v>
      </c>
      <c r="F1980" t="str">
        <f t="shared" si="91"/>
        <v/>
      </c>
      <c r="H1980">
        <f>A1980</f>
        <v>4947</v>
      </c>
      <c r="I1980" t="str">
        <f>CONCATENATE("N",RIGHT(B1980,5))</f>
        <v>N51099</v>
      </c>
      <c r="J1980" t="str">
        <f>C1980</f>
        <v>PL0_5921_0000</v>
      </c>
      <c r="K1980">
        <f>D1980*L1980</f>
        <v>0.16666666699999999</v>
      </c>
      <c r="L1980">
        <f>IF(LEFT(B1980,1)="F",_xlfn.IFNA(VLOOKUP(CONCATENATE("F",RIGHT(B:B,5),C:C),'F &amp; N Factors'!C:M,10,FALSE),1),_xlfn.IFNA(VLOOKUP(CONCATENATE("F",RIGHT(B:B,5),C:C),'F &amp; N Factors'!C:M,11,FALSE),1))</f>
        <v>1</v>
      </c>
      <c r="N1980">
        <f>SUMIFS(K:K,I:I,I:I,J:J,J:J)</f>
        <v>1.0000000019999999</v>
      </c>
      <c r="O1980" t="str">
        <f t="shared" si="92"/>
        <v/>
      </c>
    </row>
    <row r="1981" spans="1:15" x14ac:dyDescent="0.25">
      <c r="A1981">
        <v>5059</v>
      </c>
      <c r="B1981" t="s">
        <v>353</v>
      </c>
      <c r="C1981" t="s">
        <v>360</v>
      </c>
      <c r="D1981">
        <v>0.16666666699999999</v>
      </c>
      <c r="E1981">
        <f t="shared" si="90"/>
        <v>1.0000000019999999</v>
      </c>
      <c r="F1981" t="str">
        <f t="shared" si="91"/>
        <v/>
      </c>
      <c r="H1981">
        <f>A1981</f>
        <v>5059</v>
      </c>
      <c r="I1981" t="str">
        <f>CONCATENATE("N",RIGHT(B1981,5))</f>
        <v>N51099</v>
      </c>
      <c r="J1981" t="str">
        <f>C1981</f>
        <v>PL0_5921_0000</v>
      </c>
      <c r="K1981">
        <f>D1981*L1981</f>
        <v>0.16666666699999999</v>
      </c>
      <c r="L1981">
        <f>IF(LEFT(B1981,1)="F",_xlfn.IFNA(VLOOKUP(CONCATENATE("F",RIGHT(B:B,5),C:C),'F &amp; N Factors'!C:M,10,FALSE),1),_xlfn.IFNA(VLOOKUP(CONCATENATE("F",RIGHT(B:B,5),C:C),'F &amp; N Factors'!C:M,11,FALSE),1))</f>
        <v>1</v>
      </c>
      <c r="N1981">
        <f>SUMIFS(K:K,I:I,I:I,J:J,J:J)</f>
        <v>1.0000000019999999</v>
      </c>
      <c r="O1981" t="str">
        <f t="shared" si="92"/>
        <v/>
      </c>
    </row>
    <row r="1982" spans="1:15" x14ac:dyDescent="0.25">
      <c r="A1982">
        <v>5180</v>
      </c>
      <c r="B1982" t="s">
        <v>353</v>
      </c>
      <c r="C1982" t="s">
        <v>360</v>
      </c>
      <c r="D1982">
        <v>0.16666666699999999</v>
      </c>
      <c r="E1982">
        <f t="shared" si="90"/>
        <v>1.0000000019999999</v>
      </c>
      <c r="F1982" t="str">
        <f t="shared" si="91"/>
        <v/>
      </c>
      <c r="H1982">
        <f>A1982</f>
        <v>5180</v>
      </c>
      <c r="I1982" t="str">
        <f>CONCATENATE("N",RIGHT(B1982,5))</f>
        <v>N51099</v>
      </c>
      <c r="J1982" t="str">
        <f>C1982</f>
        <v>PL0_5921_0000</v>
      </c>
      <c r="K1982">
        <f>D1982*L1982</f>
        <v>0.16666666699999999</v>
      </c>
      <c r="L1982">
        <f>IF(LEFT(B1982,1)="F",_xlfn.IFNA(VLOOKUP(CONCATENATE("F",RIGHT(B:B,5),C:C),'F &amp; N Factors'!C:M,10,FALSE),1),_xlfn.IFNA(VLOOKUP(CONCATENATE("F",RIGHT(B:B,5),C:C),'F &amp; N Factors'!C:M,11,FALSE),1))</f>
        <v>1</v>
      </c>
      <c r="N1982">
        <f>SUMIFS(K:K,I:I,I:I,J:J,J:J)</f>
        <v>1.0000000019999999</v>
      </c>
      <c r="O1982" t="str">
        <f t="shared" si="92"/>
        <v/>
      </c>
    </row>
    <row r="1983" spans="1:15" x14ac:dyDescent="0.25">
      <c r="A1983">
        <v>5309</v>
      </c>
      <c r="B1983" t="s">
        <v>353</v>
      </c>
      <c r="C1983" t="s">
        <v>360</v>
      </c>
      <c r="D1983">
        <v>0.16666666699999999</v>
      </c>
      <c r="E1983">
        <f t="shared" si="90"/>
        <v>1.0000000019999999</v>
      </c>
      <c r="F1983" t="str">
        <f t="shared" si="91"/>
        <v/>
      </c>
      <c r="H1983">
        <f>A1983</f>
        <v>5309</v>
      </c>
      <c r="I1983" t="str">
        <f>CONCATENATE("N",RIGHT(B1983,5))</f>
        <v>N51099</v>
      </c>
      <c r="J1983" t="str">
        <f>C1983</f>
        <v>PL0_5921_0000</v>
      </c>
      <c r="K1983">
        <f>D1983*L1983</f>
        <v>0.16666666699999999</v>
      </c>
      <c r="L1983">
        <f>IF(LEFT(B1983,1)="F",_xlfn.IFNA(VLOOKUP(CONCATENATE("F",RIGHT(B:B,5),C:C),'F &amp; N Factors'!C:M,10,FALSE),1),_xlfn.IFNA(VLOOKUP(CONCATENATE("F",RIGHT(B:B,5),C:C),'F &amp; N Factors'!C:M,11,FALSE),1))</f>
        <v>1</v>
      </c>
      <c r="N1983">
        <f>SUMIFS(K:K,I:I,I:I,J:J,J:J)</f>
        <v>1.0000000019999999</v>
      </c>
      <c r="O1983" t="str">
        <f t="shared" si="92"/>
        <v/>
      </c>
    </row>
    <row r="1984" spans="1:15" x14ac:dyDescent="0.25">
      <c r="A1984">
        <v>5310</v>
      </c>
      <c r="B1984" t="s">
        <v>353</v>
      </c>
      <c r="C1984" t="s">
        <v>360</v>
      </c>
      <c r="D1984">
        <v>0.16666666699999999</v>
      </c>
      <c r="E1984">
        <f t="shared" si="90"/>
        <v>1.0000000019999999</v>
      </c>
      <c r="F1984" t="str">
        <f t="shared" si="91"/>
        <v/>
      </c>
      <c r="H1984">
        <f>A1984</f>
        <v>5310</v>
      </c>
      <c r="I1984" t="str">
        <f>CONCATENATE("N",RIGHT(B1984,5))</f>
        <v>N51099</v>
      </c>
      <c r="J1984" t="str">
        <f>C1984</f>
        <v>PL0_5921_0000</v>
      </c>
      <c r="K1984">
        <f>D1984*L1984</f>
        <v>0.16666666699999999</v>
      </c>
      <c r="L1984">
        <f>IF(LEFT(B1984,1)="F",_xlfn.IFNA(VLOOKUP(CONCATENATE("F",RIGHT(B:B,5),C:C),'F &amp; N Factors'!C:M,10,FALSE),1),_xlfn.IFNA(VLOOKUP(CONCATENATE("F",RIGHT(B:B,5),C:C),'F &amp; N Factors'!C:M,11,FALSE),1))</f>
        <v>1</v>
      </c>
      <c r="N1984">
        <f>SUMIFS(K:K,I:I,I:I,J:J,J:J)</f>
        <v>1.0000000019999999</v>
      </c>
      <c r="O1984" t="str">
        <f t="shared" si="92"/>
        <v/>
      </c>
    </row>
    <row r="1985" spans="1:15" x14ac:dyDescent="0.25">
      <c r="A1985">
        <v>5181</v>
      </c>
      <c r="B1985" t="s">
        <v>353</v>
      </c>
      <c r="C1985" t="s">
        <v>361</v>
      </c>
      <c r="D1985">
        <v>0.33333333300000001</v>
      </c>
      <c r="E1985">
        <f t="shared" si="90"/>
        <v>0.99999999900000003</v>
      </c>
      <c r="F1985" t="str">
        <f t="shared" si="91"/>
        <v/>
      </c>
      <c r="H1985">
        <f>A1985</f>
        <v>5181</v>
      </c>
      <c r="I1985" t="str">
        <f>CONCATENATE("N",RIGHT(B1985,5))</f>
        <v>N51099</v>
      </c>
      <c r="J1985" t="str">
        <f>C1985</f>
        <v>PL0_5922_0000</v>
      </c>
      <c r="K1985">
        <f>D1985*L1985</f>
        <v>0.27894235499688319</v>
      </c>
      <c r="L1985">
        <f>IF(LEFT(B1985,1)="F",_xlfn.IFNA(VLOOKUP(CONCATENATE("F",RIGHT(B:B,5),C:C),'F &amp; N Factors'!C:M,10,FALSE),1),_xlfn.IFNA(VLOOKUP(CONCATENATE("F",RIGHT(B:B,5),C:C),'F &amp; N Factors'!C:M,11,FALSE),1))</f>
        <v>0.83682706582747668</v>
      </c>
      <c r="N1985">
        <f>SUMIFS(K:K,I:I,I:I,J:J,J:J)</f>
        <v>0.99999999899999981</v>
      </c>
      <c r="O1985" t="str">
        <f t="shared" si="92"/>
        <v/>
      </c>
    </row>
    <row r="1986" spans="1:15" x14ac:dyDescent="0.25">
      <c r="A1986">
        <v>5182</v>
      </c>
      <c r="B1986" t="s">
        <v>353</v>
      </c>
      <c r="C1986" t="s">
        <v>361</v>
      </c>
      <c r="D1986">
        <v>0.33333333300000001</v>
      </c>
      <c r="E1986">
        <f t="shared" si="90"/>
        <v>0.99999999900000003</v>
      </c>
      <c r="F1986" t="str">
        <f t="shared" si="91"/>
        <v/>
      </c>
      <c r="H1986">
        <f>A1986</f>
        <v>5182</v>
      </c>
      <c r="I1986" t="str">
        <f>CONCATENATE("N",RIGHT(B1986,5))</f>
        <v>N51099</v>
      </c>
      <c r="J1986" t="str">
        <f>C1986</f>
        <v>PL0_5922_0000</v>
      </c>
      <c r="K1986">
        <f>D1986*L1986</f>
        <v>0.27894235499688319</v>
      </c>
      <c r="L1986">
        <f>IF(LEFT(B1986,1)="F",_xlfn.IFNA(VLOOKUP(CONCATENATE("F",RIGHT(B:B,5),C:C),'F &amp; N Factors'!C:M,10,FALSE),1),_xlfn.IFNA(VLOOKUP(CONCATENATE("F",RIGHT(B:B,5),C:C),'F &amp; N Factors'!C:M,11,FALSE),1))</f>
        <v>0.83682706582747668</v>
      </c>
      <c r="N1986">
        <f>SUMIFS(K:K,I:I,I:I,J:J,J:J)</f>
        <v>0.99999999899999981</v>
      </c>
      <c r="O1986" t="str">
        <f t="shared" si="92"/>
        <v/>
      </c>
    </row>
    <row r="1987" spans="1:15" x14ac:dyDescent="0.25">
      <c r="A1987">
        <v>5311</v>
      </c>
      <c r="B1987" t="s">
        <v>353</v>
      </c>
      <c r="C1987" t="s">
        <v>361</v>
      </c>
      <c r="D1987">
        <v>0.33333333300000001</v>
      </c>
      <c r="E1987">
        <f t="shared" ref="E1987:E2050" si="93">SUMIFS(D:D,B:B,B:B,C:C,C:C)</f>
        <v>0.99999999900000003</v>
      </c>
      <c r="F1987" t="str">
        <f t="shared" ref="F1987:F2050" si="94">IF(ABS(E1987-1)&gt;0.001,1,"")</f>
        <v/>
      </c>
      <c r="H1987">
        <f>A1987</f>
        <v>5311</v>
      </c>
      <c r="I1987" t="str">
        <f>CONCATENATE("N",RIGHT(B1987,5))</f>
        <v>N51099</v>
      </c>
      <c r="J1987" t="str">
        <f>C1987</f>
        <v>PL0_5922_0000</v>
      </c>
      <c r="K1987">
        <f>D1987*L1987</f>
        <v>0.27894235499688319</v>
      </c>
      <c r="L1987">
        <f>IF(LEFT(B1987,1)="F",_xlfn.IFNA(VLOOKUP(CONCATENATE("F",RIGHT(B:B,5),C:C),'F &amp; N Factors'!C:M,10,FALSE),1),_xlfn.IFNA(VLOOKUP(CONCATENATE("F",RIGHT(B:B,5),C:C),'F &amp; N Factors'!C:M,11,FALSE),1))</f>
        <v>0.83682706582747668</v>
      </c>
      <c r="N1987">
        <f>SUMIFS(K:K,I:I,I:I,J:J,J:J)</f>
        <v>0.99999999899999981</v>
      </c>
      <c r="O1987" t="str">
        <f t="shared" ref="O1987:O2050" si="95">IF(ABS(N1987-1)&gt;0.001,1,"")</f>
        <v/>
      </c>
    </row>
    <row r="1988" spans="1:15" x14ac:dyDescent="0.25">
      <c r="A1988">
        <v>4872</v>
      </c>
      <c r="B1988" t="s">
        <v>353</v>
      </c>
      <c r="C1988" t="s">
        <v>362</v>
      </c>
      <c r="D1988">
        <v>0.5</v>
      </c>
      <c r="E1988">
        <f t="shared" si="93"/>
        <v>1</v>
      </c>
      <c r="F1988" t="str">
        <f t="shared" si="94"/>
        <v/>
      </c>
      <c r="H1988">
        <f>A1988</f>
        <v>4872</v>
      </c>
      <c r="I1988" t="str">
        <f>CONCATENATE("N",RIGHT(B1988,5))</f>
        <v>N51099</v>
      </c>
      <c r="J1988" t="str">
        <f>C1988</f>
        <v>PL0_5923_0000</v>
      </c>
      <c r="K1988">
        <f>D1988*L1988</f>
        <v>0.5</v>
      </c>
      <c r="L1988">
        <f>IF(LEFT(B1988,1)="F",_xlfn.IFNA(VLOOKUP(CONCATENATE("F",RIGHT(B:B,5),C:C),'F &amp; N Factors'!C:M,10,FALSE),1),_xlfn.IFNA(VLOOKUP(CONCATENATE("F",RIGHT(B:B,5),C:C),'F &amp; N Factors'!C:M,11,FALSE),1))</f>
        <v>1</v>
      </c>
      <c r="N1988">
        <f>SUMIFS(K:K,I:I,I:I,J:J,J:J)</f>
        <v>1</v>
      </c>
      <c r="O1988" t="str">
        <f t="shared" si="95"/>
        <v/>
      </c>
    </row>
    <row r="1989" spans="1:15" x14ac:dyDescent="0.25">
      <c r="A1989">
        <v>4873</v>
      </c>
      <c r="B1989" t="s">
        <v>353</v>
      </c>
      <c r="C1989" t="s">
        <v>362</v>
      </c>
      <c r="D1989">
        <v>0.5</v>
      </c>
      <c r="E1989">
        <f t="shared" si="93"/>
        <v>1</v>
      </c>
      <c r="F1989" t="str">
        <f t="shared" si="94"/>
        <v/>
      </c>
      <c r="H1989">
        <f>A1989</f>
        <v>4873</v>
      </c>
      <c r="I1989" t="str">
        <f>CONCATENATE("N",RIGHT(B1989,5))</f>
        <v>N51099</v>
      </c>
      <c r="J1989" t="str">
        <f>C1989</f>
        <v>PL0_5923_0000</v>
      </c>
      <c r="K1989">
        <f>D1989*L1989</f>
        <v>0.5</v>
      </c>
      <c r="L1989">
        <f>IF(LEFT(B1989,1)="F",_xlfn.IFNA(VLOOKUP(CONCATENATE("F",RIGHT(B:B,5),C:C),'F &amp; N Factors'!C:M,10,FALSE),1),_xlfn.IFNA(VLOOKUP(CONCATENATE("F",RIGHT(B:B,5),C:C),'F &amp; N Factors'!C:M,11,FALSE),1))</f>
        <v>1</v>
      </c>
      <c r="N1989">
        <f>SUMIFS(K:K,I:I,I:I,J:J,J:J)</f>
        <v>1</v>
      </c>
      <c r="O1989" t="str">
        <f t="shared" si="95"/>
        <v/>
      </c>
    </row>
    <row r="1990" spans="1:15" x14ac:dyDescent="0.25">
      <c r="A1990">
        <v>4873</v>
      </c>
      <c r="B1990" t="s">
        <v>353</v>
      </c>
      <c r="C1990" t="s">
        <v>363</v>
      </c>
      <c r="D1990">
        <v>1</v>
      </c>
      <c r="E1990">
        <f t="shared" si="93"/>
        <v>1</v>
      </c>
      <c r="F1990" t="str">
        <f t="shared" si="94"/>
        <v/>
      </c>
      <c r="H1990">
        <f>A1990</f>
        <v>4873</v>
      </c>
      <c r="I1990" t="str">
        <f>CONCATENATE("N",RIGHT(B1990,5))</f>
        <v>N51099</v>
      </c>
      <c r="J1990" t="str">
        <f>C1990</f>
        <v>PL0_6100_0000</v>
      </c>
      <c r="K1990">
        <f>D1990*L1990</f>
        <v>1</v>
      </c>
      <c r="L1990">
        <f>IF(LEFT(B1990,1)="F",_xlfn.IFNA(VLOOKUP(CONCATENATE("F",RIGHT(B:B,5),C:C),'F &amp; N Factors'!C:M,10,FALSE),1),_xlfn.IFNA(VLOOKUP(CONCATENATE("F",RIGHT(B:B,5),C:C),'F &amp; N Factors'!C:M,11,FALSE),1))</f>
        <v>1</v>
      </c>
      <c r="N1990">
        <f>SUMIFS(K:K,I:I,I:I,J:J,J:J)</f>
        <v>1</v>
      </c>
      <c r="O1990" t="str">
        <f t="shared" si="95"/>
        <v/>
      </c>
    </row>
    <row r="1991" spans="1:15" x14ac:dyDescent="0.25">
      <c r="A1991">
        <v>3400</v>
      </c>
      <c r="B1991" t="s">
        <v>353</v>
      </c>
      <c r="C1991" t="s">
        <v>304</v>
      </c>
      <c r="D1991">
        <v>5.8823528999999999E-2</v>
      </c>
      <c r="E1991">
        <f t="shared" si="93"/>
        <v>0.99999999299999986</v>
      </c>
      <c r="F1991" t="str">
        <f t="shared" si="94"/>
        <v/>
      </c>
      <c r="H1991">
        <f>A1991</f>
        <v>3400</v>
      </c>
      <c r="I1991" t="str">
        <f>CONCATENATE("N",RIGHT(B1991,5))</f>
        <v>N51099</v>
      </c>
      <c r="J1991" t="str">
        <f>C1991</f>
        <v>RL5_6070_0000</v>
      </c>
      <c r="K1991">
        <f>D1991*L1991</f>
        <v>5.8159205463453947E-2</v>
      </c>
      <c r="L1991">
        <f>IF(LEFT(B1991,1)="F",_xlfn.IFNA(VLOOKUP(CONCATENATE("F",RIGHT(B:B,5),C:C),'F &amp; N Factors'!C:M,10,FALSE),1),_xlfn.IFNA(VLOOKUP(CONCATENATE("F",RIGHT(B:B,5),C:C),'F &amp; N Factors'!C:M,11,FALSE),1))</f>
        <v>0.98870649979966263</v>
      </c>
      <c r="N1991">
        <f>SUMIFS(K:K,I:I,I:I,J:J,J:J)</f>
        <v>0.99999999299999931</v>
      </c>
      <c r="O1991" t="str">
        <f t="shared" si="95"/>
        <v/>
      </c>
    </row>
    <row r="1992" spans="1:15" x14ac:dyDescent="0.25">
      <c r="A1992">
        <v>3401</v>
      </c>
      <c r="B1992" t="s">
        <v>353</v>
      </c>
      <c r="C1992" t="s">
        <v>304</v>
      </c>
      <c r="D1992">
        <v>5.8823528999999999E-2</v>
      </c>
      <c r="E1992">
        <f t="shared" si="93"/>
        <v>0.99999999299999986</v>
      </c>
      <c r="F1992" t="str">
        <f t="shared" si="94"/>
        <v/>
      </c>
      <c r="H1992">
        <f>A1992</f>
        <v>3401</v>
      </c>
      <c r="I1992" t="str">
        <f>CONCATENATE("N",RIGHT(B1992,5))</f>
        <v>N51099</v>
      </c>
      <c r="J1992" t="str">
        <f>C1992</f>
        <v>RL5_6070_0000</v>
      </c>
      <c r="K1992">
        <f>D1992*L1992</f>
        <v>5.8159205463453947E-2</v>
      </c>
      <c r="L1992">
        <f>IF(LEFT(B1992,1)="F",_xlfn.IFNA(VLOOKUP(CONCATENATE("F",RIGHT(B:B,5),C:C),'F &amp; N Factors'!C:M,10,FALSE),1),_xlfn.IFNA(VLOOKUP(CONCATENATE("F",RIGHT(B:B,5),C:C),'F &amp; N Factors'!C:M,11,FALSE),1))</f>
        <v>0.98870649979966263</v>
      </c>
      <c r="N1992">
        <f>SUMIFS(K:K,I:I,I:I,J:J,J:J)</f>
        <v>0.99999999299999931</v>
      </c>
      <c r="O1992" t="str">
        <f t="shared" si="95"/>
        <v/>
      </c>
    </row>
    <row r="1993" spans="1:15" x14ac:dyDescent="0.25">
      <c r="A1993">
        <v>3402</v>
      </c>
      <c r="B1993" t="s">
        <v>353</v>
      </c>
      <c r="C1993" t="s">
        <v>304</v>
      </c>
      <c r="D1993">
        <v>5.8823528999999999E-2</v>
      </c>
      <c r="E1993">
        <f t="shared" si="93"/>
        <v>0.99999999299999986</v>
      </c>
      <c r="F1993" t="str">
        <f t="shared" si="94"/>
        <v/>
      </c>
      <c r="H1993">
        <f>A1993</f>
        <v>3402</v>
      </c>
      <c r="I1993" t="str">
        <f>CONCATENATE("N",RIGHT(B1993,5))</f>
        <v>N51099</v>
      </c>
      <c r="J1993" t="str">
        <f>C1993</f>
        <v>RL5_6070_0000</v>
      </c>
      <c r="K1993">
        <f>D1993*L1993</f>
        <v>5.8159205463453947E-2</v>
      </c>
      <c r="L1993">
        <f>IF(LEFT(B1993,1)="F",_xlfn.IFNA(VLOOKUP(CONCATENATE("F",RIGHT(B:B,5),C:C),'F &amp; N Factors'!C:M,10,FALSE),1),_xlfn.IFNA(VLOOKUP(CONCATENATE("F",RIGHT(B:B,5),C:C),'F &amp; N Factors'!C:M,11,FALSE),1))</f>
        <v>0.98870649979966263</v>
      </c>
      <c r="N1993">
        <f>SUMIFS(K:K,I:I,I:I,J:J,J:J)</f>
        <v>0.99999999299999931</v>
      </c>
      <c r="O1993" t="str">
        <f t="shared" si="95"/>
        <v/>
      </c>
    </row>
    <row r="1994" spans="1:15" x14ac:dyDescent="0.25">
      <c r="A1994">
        <v>3403</v>
      </c>
      <c r="B1994" t="s">
        <v>353</v>
      </c>
      <c r="C1994" t="s">
        <v>304</v>
      </c>
      <c r="D1994">
        <v>5.8823528999999999E-2</v>
      </c>
      <c r="E1994">
        <f t="shared" si="93"/>
        <v>0.99999999299999986</v>
      </c>
      <c r="F1994" t="str">
        <f t="shared" si="94"/>
        <v/>
      </c>
      <c r="H1994">
        <f>A1994</f>
        <v>3403</v>
      </c>
      <c r="I1994" t="str">
        <f>CONCATENATE("N",RIGHT(B1994,5))</f>
        <v>N51099</v>
      </c>
      <c r="J1994" t="str">
        <f>C1994</f>
        <v>RL5_6070_0000</v>
      </c>
      <c r="K1994">
        <f>D1994*L1994</f>
        <v>5.8159205463453947E-2</v>
      </c>
      <c r="L1994">
        <f>IF(LEFT(B1994,1)="F",_xlfn.IFNA(VLOOKUP(CONCATENATE("F",RIGHT(B:B,5),C:C),'F &amp; N Factors'!C:M,10,FALSE),1),_xlfn.IFNA(VLOOKUP(CONCATENATE("F",RIGHT(B:B,5),C:C),'F &amp; N Factors'!C:M,11,FALSE),1))</f>
        <v>0.98870649979966263</v>
      </c>
      <c r="N1994">
        <f>SUMIFS(K:K,I:I,I:I,J:J,J:J)</f>
        <v>0.99999999299999931</v>
      </c>
      <c r="O1994" t="str">
        <f t="shared" si="95"/>
        <v/>
      </c>
    </row>
    <row r="1995" spans="1:15" x14ac:dyDescent="0.25">
      <c r="A1995">
        <v>3404</v>
      </c>
      <c r="B1995" t="s">
        <v>353</v>
      </c>
      <c r="C1995" t="s">
        <v>304</v>
      </c>
      <c r="D1995">
        <v>5.8823528999999999E-2</v>
      </c>
      <c r="E1995">
        <f t="shared" si="93"/>
        <v>0.99999999299999986</v>
      </c>
      <c r="F1995" t="str">
        <f t="shared" si="94"/>
        <v/>
      </c>
      <c r="H1995">
        <f>A1995</f>
        <v>3404</v>
      </c>
      <c r="I1995" t="str">
        <f>CONCATENATE("N",RIGHT(B1995,5))</f>
        <v>N51099</v>
      </c>
      <c r="J1995" t="str">
        <f>C1995</f>
        <v>RL5_6070_0000</v>
      </c>
      <c r="K1995">
        <f>D1995*L1995</f>
        <v>5.8159205463453947E-2</v>
      </c>
      <c r="L1995">
        <f>IF(LEFT(B1995,1)="F",_xlfn.IFNA(VLOOKUP(CONCATENATE("F",RIGHT(B:B,5),C:C),'F &amp; N Factors'!C:M,10,FALSE),1),_xlfn.IFNA(VLOOKUP(CONCATENATE("F",RIGHT(B:B,5),C:C),'F &amp; N Factors'!C:M,11,FALSE),1))</f>
        <v>0.98870649979966263</v>
      </c>
      <c r="N1995">
        <f>SUMIFS(K:K,I:I,I:I,J:J,J:J)</f>
        <v>0.99999999299999931</v>
      </c>
      <c r="O1995" t="str">
        <f t="shared" si="95"/>
        <v/>
      </c>
    </row>
    <row r="1996" spans="1:15" x14ac:dyDescent="0.25">
      <c r="A1996">
        <v>3405</v>
      </c>
      <c r="B1996" t="s">
        <v>353</v>
      </c>
      <c r="C1996" t="s">
        <v>304</v>
      </c>
      <c r="D1996">
        <v>5.8823528999999999E-2</v>
      </c>
      <c r="E1996">
        <f t="shared" si="93"/>
        <v>0.99999999299999986</v>
      </c>
      <c r="F1996" t="str">
        <f t="shared" si="94"/>
        <v/>
      </c>
      <c r="H1996">
        <f>A1996</f>
        <v>3405</v>
      </c>
      <c r="I1996" t="str">
        <f>CONCATENATE("N",RIGHT(B1996,5))</f>
        <v>N51099</v>
      </c>
      <c r="J1996" t="str">
        <f>C1996</f>
        <v>RL5_6070_0000</v>
      </c>
      <c r="K1996">
        <f>D1996*L1996</f>
        <v>5.8159205463453947E-2</v>
      </c>
      <c r="L1996">
        <f>IF(LEFT(B1996,1)="F",_xlfn.IFNA(VLOOKUP(CONCATENATE("F",RIGHT(B:B,5),C:C),'F &amp; N Factors'!C:M,10,FALSE),1),_xlfn.IFNA(VLOOKUP(CONCATENATE("F",RIGHT(B:B,5),C:C),'F &amp; N Factors'!C:M,11,FALSE),1))</f>
        <v>0.98870649979966263</v>
      </c>
      <c r="N1996">
        <f>SUMIFS(K:K,I:I,I:I,J:J,J:J)</f>
        <v>0.99999999299999931</v>
      </c>
      <c r="O1996" t="str">
        <f t="shared" si="95"/>
        <v/>
      </c>
    </row>
    <row r="1997" spans="1:15" x14ac:dyDescent="0.25">
      <c r="A1997">
        <v>3406</v>
      </c>
      <c r="B1997" t="s">
        <v>353</v>
      </c>
      <c r="C1997" t="s">
        <v>304</v>
      </c>
      <c r="D1997">
        <v>5.8823528999999999E-2</v>
      </c>
      <c r="E1997">
        <f t="shared" si="93"/>
        <v>0.99999999299999986</v>
      </c>
      <c r="F1997" t="str">
        <f t="shared" si="94"/>
        <v/>
      </c>
      <c r="H1997">
        <f>A1997</f>
        <v>3406</v>
      </c>
      <c r="I1997" t="str">
        <f>CONCATENATE("N",RIGHT(B1997,5))</f>
        <v>N51099</v>
      </c>
      <c r="J1997" t="str">
        <f>C1997</f>
        <v>RL5_6070_0000</v>
      </c>
      <c r="K1997">
        <f>D1997*L1997</f>
        <v>5.8159205463453947E-2</v>
      </c>
      <c r="L1997">
        <f>IF(LEFT(B1997,1)="F",_xlfn.IFNA(VLOOKUP(CONCATENATE("F",RIGHT(B:B,5),C:C),'F &amp; N Factors'!C:M,10,FALSE),1),_xlfn.IFNA(VLOOKUP(CONCATENATE("F",RIGHT(B:B,5),C:C),'F &amp; N Factors'!C:M,11,FALSE),1))</f>
        <v>0.98870649979966263</v>
      </c>
      <c r="N1997">
        <f>SUMIFS(K:K,I:I,I:I,J:J,J:J)</f>
        <v>0.99999999299999931</v>
      </c>
      <c r="O1997" t="str">
        <f t="shared" si="95"/>
        <v/>
      </c>
    </row>
    <row r="1998" spans="1:15" x14ac:dyDescent="0.25">
      <c r="A1998">
        <v>3407</v>
      </c>
      <c r="B1998" t="s">
        <v>353</v>
      </c>
      <c r="C1998" t="s">
        <v>304</v>
      </c>
      <c r="D1998">
        <v>5.8823528999999999E-2</v>
      </c>
      <c r="E1998">
        <f t="shared" si="93"/>
        <v>0.99999999299999986</v>
      </c>
      <c r="F1998" t="str">
        <f t="shared" si="94"/>
        <v/>
      </c>
      <c r="H1998">
        <f>A1998</f>
        <v>3407</v>
      </c>
      <c r="I1998" t="str">
        <f>CONCATENATE("N",RIGHT(B1998,5))</f>
        <v>N51099</v>
      </c>
      <c r="J1998" t="str">
        <f>C1998</f>
        <v>RL5_6070_0000</v>
      </c>
      <c r="K1998">
        <f>D1998*L1998</f>
        <v>5.8159205463453947E-2</v>
      </c>
      <c r="L1998">
        <f>IF(LEFT(B1998,1)="F",_xlfn.IFNA(VLOOKUP(CONCATENATE("F",RIGHT(B:B,5),C:C),'F &amp; N Factors'!C:M,10,FALSE),1),_xlfn.IFNA(VLOOKUP(CONCATENATE("F",RIGHT(B:B,5),C:C),'F &amp; N Factors'!C:M,11,FALSE),1))</f>
        <v>0.98870649979966263</v>
      </c>
      <c r="N1998">
        <f>SUMIFS(K:K,I:I,I:I,J:J,J:J)</f>
        <v>0.99999999299999931</v>
      </c>
      <c r="O1998" t="str">
        <f t="shared" si="95"/>
        <v/>
      </c>
    </row>
    <row r="1999" spans="1:15" x14ac:dyDescent="0.25">
      <c r="A1999">
        <v>3408</v>
      </c>
      <c r="B1999" t="s">
        <v>353</v>
      </c>
      <c r="C1999" t="s">
        <v>304</v>
      </c>
      <c r="D1999">
        <v>5.8823528999999999E-2</v>
      </c>
      <c r="E1999">
        <f t="shared" si="93"/>
        <v>0.99999999299999986</v>
      </c>
      <c r="F1999" t="str">
        <f t="shared" si="94"/>
        <v/>
      </c>
      <c r="H1999">
        <f>A1999</f>
        <v>3408</v>
      </c>
      <c r="I1999" t="str">
        <f>CONCATENATE("N",RIGHT(B1999,5))</f>
        <v>N51099</v>
      </c>
      <c r="J1999" t="str">
        <f>C1999</f>
        <v>RL5_6070_0000</v>
      </c>
      <c r="K1999">
        <f>D1999*L1999</f>
        <v>5.8159205463453947E-2</v>
      </c>
      <c r="L1999">
        <f>IF(LEFT(B1999,1)="F",_xlfn.IFNA(VLOOKUP(CONCATENATE("F",RIGHT(B:B,5),C:C),'F &amp; N Factors'!C:M,10,FALSE),1),_xlfn.IFNA(VLOOKUP(CONCATENATE("F",RIGHT(B:B,5),C:C),'F &amp; N Factors'!C:M,11,FALSE),1))</f>
        <v>0.98870649979966263</v>
      </c>
      <c r="N1999">
        <f>SUMIFS(K:K,I:I,I:I,J:J,J:J)</f>
        <v>0.99999999299999931</v>
      </c>
      <c r="O1999" t="str">
        <f t="shared" si="95"/>
        <v/>
      </c>
    </row>
    <row r="2000" spans="1:15" x14ac:dyDescent="0.25">
      <c r="A2000">
        <v>3409</v>
      </c>
      <c r="B2000" t="s">
        <v>353</v>
      </c>
      <c r="C2000" t="s">
        <v>304</v>
      </c>
      <c r="D2000">
        <v>5.8823528999999999E-2</v>
      </c>
      <c r="E2000">
        <f t="shared" si="93"/>
        <v>0.99999999299999986</v>
      </c>
      <c r="F2000" t="str">
        <f t="shared" si="94"/>
        <v/>
      </c>
      <c r="H2000">
        <f>A2000</f>
        <v>3409</v>
      </c>
      <c r="I2000" t="str">
        <f>CONCATENATE("N",RIGHT(B2000,5))</f>
        <v>N51099</v>
      </c>
      <c r="J2000" t="str">
        <f>C2000</f>
        <v>RL5_6070_0000</v>
      </c>
      <c r="K2000">
        <f>D2000*L2000</f>
        <v>5.8159205463453947E-2</v>
      </c>
      <c r="L2000">
        <f>IF(LEFT(B2000,1)="F",_xlfn.IFNA(VLOOKUP(CONCATENATE("F",RIGHT(B:B,5),C:C),'F &amp; N Factors'!C:M,10,FALSE),1),_xlfn.IFNA(VLOOKUP(CONCATENATE("F",RIGHT(B:B,5),C:C),'F &amp; N Factors'!C:M,11,FALSE),1))</f>
        <v>0.98870649979966263</v>
      </c>
      <c r="N2000">
        <f>SUMIFS(K:K,I:I,I:I,J:J,J:J)</f>
        <v>0.99999999299999931</v>
      </c>
      <c r="O2000" t="str">
        <f t="shared" si="95"/>
        <v/>
      </c>
    </row>
    <row r="2001" spans="1:15" x14ac:dyDescent="0.25">
      <c r="A2001">
        <v>3410</v>
      </c>
      <c r="B2001" t="s">
        <v>353</v>
      </c>
      <c r="C2001" t="s">
        <v>304</v>
      </c>
      <c r="D2001">
        <v>5.8823528999999999E-2</v>
      </c>
      <c r="E2001">
        <f t="shared" si="93"/>
        <v>0.99999999299999986</v>
      </c>
      <c r="F2001" t="str">
        <f t="shared" si="94"/>
        <v/>
      </c>
      <c r="H2001">
        <f>A2001</f>
        <v>3410</v>
      </c>
      <c r="I2001" t="str">
        <f>CONCATENATE("N",RIGHT(B2001,5))</f>
        <v>N51099</v>
      </c>
      <c r="J2001" t="str">
        <f>C2001</f>
        <v>RL5_6070_0000</v>
      </c>
      <c r="K2001">
        <f>D2001*L2001</f>
        <v>5.8159205463453947E-2</v>
      </c>
      <c r="L2001">
        <f>IF(LEFT(B2001,1)="F",_xlfn.IFNA(VLOOKUP(CONCATENATE("F",RIGHT(B:B,5),C:C),'F &amp; N Factors'!C:M,10,FALSE),1),_xlfn.IFNA(VLOOKUP(CONCATENATE("F",RIGHT(B:B,5),C:C),'F &amp; N Factors'!C:M,11,FALSE),1))</f>
        <v>0.98870649979966263</v>
      </c>
      <c r="N2001">
        <f>SUMIFS(K:K,I:I,I:I,J:J,J:J)</f>
        <v>0.99999999299999931</v>
      </c>
      <c r="O2001" t="str">
        <f t="shared" si="95"/>
        <v/>
      </c>
    </row>
    <row r="2002" spans="1:15" x14ac:dyDescent="0.25">
      <c r="A2002">
        <v>3411</v>
      </c>
      <c r="B2002" t="s">
        <v>353</v>
      </c>
      <c r="C2002" t="s">
        <v>304</v>
      </c>
      <c r="D2002">
        <v>5.8823528999999999E-2</v>
      </c>
      <c r="E2002">
        <f t="shared" si="93"/>
        <v>0.99999999299999986</v>
      </c>
      <c r="F2002" t="str">
        <f t="shared" si="94"/>
        <v/>
      </c>
      <c r="H2002">
        <f>A2002</f>
        <v>3411</v>
      </c>
      <c r="I2002" t="str">
        <f>CONCATENATE("N",RIGHT(B2002,5))</f>
        <v>N51099</v>
      </c>
      <c r="J2002" t="str">
        <f>C2002</f>
        <v>RL5_6070_0000</v>
      </c>
      <c r="K2002">
        <f>D2002*L2002</f>
        <v>5.8159205463453947E-2</v>
      </c>
      <c r="L2002">
        <f>IF(LEFT(B2002,1)="F",_xlfn.IFNA(VLOOKUP(CONCATENATE("F",RIGHT(B:B,5),C:C),'F &amp; N Factors'!C:M,10,FALSE),1),_xlfn.IFNA(VLOOKUP(CONCATENATE("F",RIGHT(B:B,5),C:C),'F &amp; N Factors'!C:M,11,FALSE),1))</f>
        <v>0.98870649979966263</v>
      </c>
      <c r="N2002">
        <f>SUMIFS(K:K,I:I,I:I,J:J,J:J)</f>
        <v>0.99999999299999931</v>
      </c>
      <c r="O2002" t="str">
        <f t="shared" si="95"/>
        <v/>
      </c>
    </row>
    <row r="2003" spans="1:15" x14ac:dyDescent="0.25">
      <c r="A2003">
        <v>3412</v>
      </c>
      <c r="B2003" t="s">
        <v>353</v>
      </c>
      <c r="C2003" t="s">
        <v>304</v>
      </c>
      <c r="D2003">
        <v>5.8823528999999999E-2</v>
      </c>
      <c r="E2003">
        <f t="shared" si="93"/>
        <v>0.99999999299999986</v>
      </c>
      <c r="F2003" t="str">
        <f t="shared" si="94"/>
        <v/>
      </c>
      <c r="H2003">
        <f>A2003</f>
        <v>3412</v>
      </c>
      <c r="I2003" t="str">
        <f>CONCATENATE("N",RIGHT(B2003,5))</f>
        <v>N51099</v>
      </c>
      <c r="J2003" t="str">
        <f>C2003</f>
        <v>RL5_6070_0000</v>
      </c>
      <c r="K2003">
        <f>D2003*L2003</f>
        <v>5.8159205463453947E-2</v>
      </c>
      <c r="L2003">
        <f>IF(LEFT(B2003,1)="F",_xlfn.IFNA(VLOOKUP(CONCATENATE("F",RIGHT(B:B,5),C:C),'F &amp; N Factors'!C:M,10,FALSE),1),_xlfn.IFNA(VLOOKUP(CONCATENATE("F",RIGHT(B:B,5),C:C),'F &amp; N Factors'!C:M,11,FALSE),1))</f>
        <v>0.98870649979966263</v>
      </c>
      <c r="N2003">
        <f>SUMIFS(K:K,I:I,I:I,J:J,J:J)</f>
        <v>0.99999999299999931</v>
      </c>
      <c r="O2003" t="str">
        <f t="shared" si="95"/>
        <v/>
      </c>
    </row>
    <row r="2004" spans="1:15" x14ac:dyDescent="0.25">
      <c r="A2004">
        <v>3413</v>
      </c>
      <c r="B2004" t="s">
        <v>353</v>
      </c>
      <c r="C2004" t="s">
        <v>304</v>
      </c>
      <c r="D2004">
        <v>5.8823528999999999E-2</v>
      </c>
      <c r="E2004">
        <f t="shared" si="93"/>
        <v>0.99999999299999986</v>
      </c>
      <c r="F2004" t="str">
        <f t="shared" si="94"/>
        <v/>
      </c>
      <c r="H2004">
        <f>A2004</f>
        <v>3413</v>
      </c>
      <c r="I2004" t="str">
        <f>CONCATENATE("N",RIGHT(B2004,5))</f>
        <v>N51099</v>
      </c>
      <c r="J2004" t="str">
        <f>C2004</f>
        <v>RL5_6070_0000</v>
      </c>
      <c r="K2004">
        <f>D2004*L2004</f>
        <v>5.8159205463453947E-2</v>
      </c>
      <c r="L2004">
        <f>IF(LEFT(B2004,1)="F",_xlfn.IFNA(VLOOKUP(CONCATENATE("F",RIGHT(B:B,5),C:C),'F &amp; N Factors'!C:M,10,FALSE),1),_xlfn.IFNA(VLOOKUP(CONCATENATE("F",RIGHT(B:B,5),C:C),'F &amp; N Factors'!C:M,11,FALSE),1))</f>
        <v>0.98870649979966263</v>
      </c>
      <c r="N2004">
        <f>SUMIFS(K:K,I:I,I:I,J:J,J:J)</f>
        <v>0.99999999299999931</v>
      </c>
      <c r="O2004" t="str">
        <f t="shared" si="95"/>
        <v/>
      </c>
    </row>
    <row r="2005" spans="1:15" x14ac:dyDescent="0.25">
      <c r="A2005">
        <v>3515</v>
      </c>
      <c r="B2005" t="s">
        <v>353</v>
      </c>
      <c r="C2005" t="s">
        <v>304</v>
      </c>
      <c r="D2005">
        <v>5.8823528999999999E-2</v>
      </c>
      <c r="E2005">
        <f t="shared" si="93"/>
        <v>0.99999999299999986</v>
      </c>
      <c r="F2005" t="str">
        <f t="shared" si="94"/>
        <v/>
      </c>
      <c r="H2005">
        <f>A2005</f>
        <v>3515</v>
      </c>
      <c r="I2005" t="str">
        <f>CONCATENATE("N",RIGHT(B2005,5))</f>
        <v>N51099</v>
      </c>
      <c r="J2005" t="str">
        <f>C2005</f>
        <v>RL5_6070_0000</v>
      </c>
      <c r="K2005">
        <f>D2005*L2005</f>
        <v>5.8159205463453947E-2</v>
      </c>
      <c r="L2005">
        <f>IF(LEFT(B2005,1)="F",_xlfn.IFNA(VLOOKUP(CONCATENATE("F",RIGHT(B:B,5),C:C),'F &amp; N Factors'!C:M,10,FALSE),1),_xlfn.IFNA(VLOOKUP(CONCATENATE("F",RIGHT(B:B,5),C:C),'F &amp; N Factors'!C:M,11,FALSE),1))</f>
        <v>0.98870649979966263</v>
      </c>
      <c r="N2005">
        <f>SUMIFS(K:K,I:I,I:I,J:J,J:J)</f>
        <v>0.99999999299999931</v>
      </c>
      <c r="O2005" t="str">
        <f t="shared" si="95"/>
        <v/>
      </c>
    </row>
    <row r="2006" spans="1:15" x14ac:dyDescent="0.25">
      <c r="A2006">
        <v>3516</v>
      </c>
      <c r="B2006" t="s">
        <v>353</v>
      </c>
      <c r="C2006" t="s">
        <v>304</v>
      </c>
      <c r="D2006">
        <v>5.8823528999999999E-2</v>
      </c>
      <c r="E2006">
        <f t="shared" si="93"/>
        <v>0.99999999299999986</v>
      </c>
      <c r="F2006" t="str">
        <f t="shared" si="94"/>
        <v/>
      </c>
      <c r="H2006">
        <f>A2006</f>
        <v>3516</v>
      </c>
      <c r="I2006" t="str">
        <f>CONCATENATE("N",RIGHT(B2006,5))</f>
        <v>N51099</v>
      </c>
      <c r="J2006" t="str">
        <f>C2006</f>
        <v>RL5_6070_0000</v>
      </c>
      <c r="K2006">
        <f>D2006*L2006</f>
        <v>5.8159205463453947E-2</v>
      </c>
      <c r="L2006">
        <f>IF(LEFT(B2006,1)="F",_xlfn.IFNA(VLOOKUP(CONCATENATE("F",RIGHT(B:B,5),C:C),'F &amp; N Factors'!C:M,10,FALSE),1),_xlfn.IFNA(VLOOKUP(CONCATENATE("F",RIGHT(B:B,5),C:C),'F &amp; N Factors'!C:M,11,FALSE),1))</f>
        <v>0.98870649979966263</v>
      </c>
      <c r="N2006">
        <f>SUMIFS(K:K,I:I,I:I,J:J,J:J)</f>
        <v>0.99999999299999931</v>
      </c>
      <c r="O2006" t="str">
        <f t="shared" si="95"/>
        <v/>
      </c>
    </row>
    <row r="2007" spans="1:15" x14ac:dyDescent="0.25">
      <c r="A2007">
        <v>3517</v>
      </c>
      <c r="B2007" t="s">
        <v>353</v>
      </c>
      <c r="C2007" t="s">
        <v>304</v>
      </c>
      <c r="D2007">
        <v>5.8823528999999999E-2</v>
      </c>
      <c r="E2007">
        <f t="shared" si="93"/>
        <v>0.99999999299999986</v>
      </c>
      <c r="F2007" t="str">
        <f t="shared" si="94"/>
        <v/>
      </c>
      <c r="H2007">
        <f>A2007</f>
        <v>3517</v>
      </c>
      <c r="I2007" t="str">
        <f>CONCATENATE("N",RIGHT(B2007,5))</f>
        <v>N51099</v>
      </c>
      <c r="J2007" t="str">
        <f>C2007</f>
        <v>RL5_6070_0000</v>
      </c>
      <c r="K2007">
        <f>D2007*L2007</f>
        <v>5.8159205463453947E-2</v>
      </c>
      <c r="L2007">
        <f>IF(LEFT(B2007,1)="F",_xlfn.IFNA(VLOOKUP(CONCATENATE("F",RIGHT(B:B,5),C:C),'F &amp; N Factors'!C:M,10,FALSE),1),_xlfn.IFNA(VLOOKUP(CONCATENATE("F",RIGHT(B:B,5),C:C),'F &amp; N Factors'!C:M,11,FALSE),1))</f>
        <v>0.98870649979966263</v>
      </c>
      <c r="N2007">
        <f>SUMIFS(K:K,I:I,I:I,J:J,J:J)</f>
        <v>0.99999999299999931</v>
      </c>
      <c r="O2007" t="str">
        <f t="shared" si="95"/>
        <v/>
      </c>
    </row>
    <row r="2008" spans="1:15" x14ac:dyDescent="0.25">
      <c r="A2008">
        <v>2108</v>
      </c>
      <c r="B2008" t="s">
        <v>364</v>
      </c>
      <c r="C2008" t="s">
        <v>349</v>
      </c>
      <c r="D2008">
        <v>0.16666666699999999</v>
      </c>
      <c r="E2008">
        <f t="shared" si="93"/>
        <v>1.0000000019999999</v>
      </c>
      <c r="F2008" t="str">
        <f t="shared" si="94"/>
        <v/>
      </c>
      <c r="H2008">
        <f>A2008</f>
        <v>2108</v>
      </c>
      <c r="I2008" t="str">
        <f>CONCATENATE("N",RIGHT(B2008,5))</f>
        <v>N51101</v>
      </c>
      <c r="J2008" t="str">
        <f>C2008</f>
        <v>YM0_6621_0000</v>
      </c>
      <c r="K2008">
        <f>D2008*L2008</f>
        <v>0.16666666699999999</v>
      </c>
      <c r="L2008">
        <f>IF(LEFT(B2008,1)="F",_xlfn.IFNA(VLOOKUP(CONCATENATE("F",RIGHT(B:B,5),C:C),'F &amp; N Factors'!C:M,10,FALSE),1),_xlfn.IFNA(VLOOKUP(CONCATENATE("F",RIGHT(B:B,5),C:C),'F &amp; N Factors'!C:M,11,FALSE),1))</f>
        <v>1</v>
      </c>
      <c r="N2008">
        <f>SUMIFS(K:K,I:I,I:I,J:J,J:J)</f>
        <v>1.0000000019999999</v>
      </c>
      <c r="O2008" t="str">
        <f t="shared" si="95"/>
        <v/>
      </c>
    </row>
    <row r="2009" spans="1:15" x14ac:dyDescent="0.25">
      <c r="A2009">
        <v>2109</v>
      </c>
      <c r="B2009" t="s">
        <v>364</v>
      </c>
      <c r="C2009" t="s">
        <v>349</v>
      </c>
      <c r="D2009">
        <v>0.16666666699999999</v>
      </c>
      <c r="E2009">
        <f t="shared" si="93"/>
        <v>1.0000000019999999</v>
      </c>
      <c r="F2009" t="str">
        <f t="shared" si="94"/>
        <v/>
      </c>
      <c r="H2009">
        <f>A2009</f>
        <v>2109</v>
      </c>
      <c r="I2009" t="str">
        <f>CONCATENATE("N",RIGHT(B2009,5))</f>
        <v>N51101</v>
      </c>
      <c r="J2009" t="str">
        <f>C2009</f>
        <v>YM0_6621_0000</v>
      </c>
      <c r="K2009">
        <f>D2009*L2009</f>
        <v>0.16666666699999999</v>
      </c>
      <c r="L2009">
        <f>IF(LEFT(B2009,1)="F",_xlfn.IFNA(VLOOKUP(CONCATENATE("F",RIGHT(B:B,5),C:C),'F &amp; N Factors'!C:M,10,FALSE),1),_xlfn.IFNA(VLOOKUP(CONCATENATE("F",RIGHT(B:B,5),C:C),'F &amp; N Factors'!C:M,11,FALSE),1))</f>
        <v>1</v>
      </c>
      <c r="N2009">
        <f>SUMIFS(K:K,I:I,I:I,J:J,J:J)</f>
        <v>1.0000000019999999</v>
      </c>
      <c r="O2009" t="str">
        <f t="shared" si="95"/>
        <v/>
      </c>
    </row>
    <row r="2010" spans="1:15" x14ac:dyDescent="0.25">
      <c r="A2010">
        <v>2110</v>
      </c>
      <c r="B2010" t="s">
        <v>364</v>
      </c>
      <c r="C2010" t="s">
        <v>349</v>
      </c>
      <c r="D2010">
        <v>0.16666666699999999</v>
      </c>
      <c r="E2010">
        <f t="shared" si="93"/>
        <v>1.0000000019999999</v>
      </c>
      <c r="F2010" t="str">
        <f t="shared" si="94"/>
        <v/>
      </c>
      <c r="H2010">
        <f>A2010</f>
        <v>2110</v>
      </c>
      <c r="I2010" t="str">
        <f>CONCATENATE("N",RIGHT(B2010,5))</f>
        <v>N51101</v>
      </c>
      <c r="J2010" t="str">
        <f>C2010</f>
        <v>YM0_6621_0000</v>
      </c>
      <c r="K2010">
        <f>D2010*L2010</f>
        <v>0.16666666699999999</v>
      </c>
      <c r="L2010">
        <f>IF(LEFT(B2010,1)="F",_xlfn.IFNA(VLOOKUP(CONCATENATE("F",RIGHT(B:B,5),C:C),'F &amp; N Factors'!C:M,10,FALSE),1),_xlfn.IFNA(VLOOKUP(CONCATENATE("F",RIGHT(B:B,5),C:C),'F &amp; N Factors'!C:M,11,FALSE),1))</f>
        <v>1</v>
      </c>
      <c r="N2010">
        <f>SUMIFS(K:K,I:I,I:I,J:J,J:J)</f>
        <v>1.0000000019999999</v>
      </c>
      <c r="O2010" t="str">
        <f t="shared" si="95"/>
        <v/>
      </c>
    </row>
    <row r="2011" spans="1:15" x14ac:dyDescent="0.25">
      <c r="A2011">
        <v>2111</v>
      </c>
      <c r="B2011" t="s">
        <v>364</v>
      </c>
      <c r="C2011" t="s">
        <v>349</v>
      </c>
      <c r="D2011">
        <v>0.16666666699999999</v>
      </c>
      <c r="E2011">
        <f t="shared" si="93"/>
        <v>1.0000000019999999</v>
      </c>
      <c r="F2011" t="str">
        <f t="shared" si="94"/>
        <v/>
      </c>
      <c r="H2011">
        <f>A2011</f>
        <v>2111</v>
      </c>
      <c r="I2011" t="str">
        <f>CONCATENATE("N",RIGHT(B2011,5))</f>
        <v>N51101</v>
      </c>
      <c r="J2011" t="str">
        <f>C2011</f>
        <v>YM0_6621_0000</v>
      </c>
      <c r="K2011">
        <f>D2011*L2011</f>
        <v>0.16666666699999999</v>
      </c>
      <c r="L2011">
        <f>IF(LEFT(B2011,1)="F",_xlfn.IFNA(VLOOKUP(CONCATENATE("F",RIGHT(B:B,5),C:C),'F &amp; N Factors'!C:M,10,FALSE),1),_xlfn.IFNA(VLOOKUP(CONCATENATE("F",RIGHT(B:B,5),C:C),'F &amp; N Factors'!C:M,11,FALSE),1))</f>
        <v>1</v>
      </c>
      <c r="N2011">
        <f>SUMIFS(K:K,I:I,I:I,J:J,J:J)</f>
        <v>1.0000000019999999</v>
      </c>
      <c r="O2011" t="str">
        <f t="shared" si="95"/>
        <v/>
      </c>
    </row>
    <row r="2012" spans="1:15" x14ac:dyDescent="0.25">
      <c r="A2012">
        <v>2112</v>
      </c>
      <c r="B2012" t="s">
        <v>364</v>
      </c>
      <c r="C2012" t="s">
        <v>349</v>
      </c>
      <c r="D2012">
        <v>0.16666666699999999</v>
      </c>
      <c r="E2012">
        <f t="shared" si="93"/>
        <v>1.0000000019999999</v>
      </c>
      <c r="F2012" t="str">
        <f t="shared" si="94"/>
        <v/>
      </c>
      <c r="H2012">
        <f>A2012</f>
        <v>2112</v>
      </c>
      <c r="I2012" t="str">
        <f>CONCATENATE("N",RIGHT(B2012,5))</f>
        <v>N51101</v>
      </c>
      <c r="J2012" t="str">
        <f>C2012</f>
        <v>YM0_6621_0000</v>
      </c>
      <c r="K2012">
        <f>D2012*L2012</f>
        <v>0.16666666699999999</v>
      </c>
      <c r="L2012">
        <f>IF(LEFT(B2012,1)="F",_xlfn.IFNA(VLOOKUP(CONCATENATE("F",RIGHT(B:B,5),C:C),'F &amp; N Factors'!C:M,10,FALSE),1),_xlfn.IFNA(VLOOKUP(CONCATENATE("F",RIGHT(B:B,5),C:C),'F &amp; N Factors'!C:M,11,FALSE),1))</f>
        <v>1</v>
      </c>
      <c r="N2012">
        <f>SUMIFS(K:K,I:I,I:I,J:J,J:J)</f>
        <v>1.0000000019999999</v>
      </c>
      <c r="O2012" t="str">
        <f t="shared" si="95"/>
        <v/>
      </c>
    </row>
    <row r="2013" spans="1:15" x14ac:dyDescent="0.25">
      <c r="A2013">
        <v>2113</v>
      </c>
      <c r="B2013" t="s">
        <v>364</v>
      </c>
      <c r="C2013" t="s">
        <v>349</v>
      </c>
      <c r="D2013">
        <v>0.16666666699999999</v>
      </c>
      <c r="E2013">
        <f t="shared" si="93"/>
        <v>1.0000000019999999</v>
      </c>
      <c r="F2013" t="str">
        <f t="shared" si="94"/>
        <v/>
      </c>
      <c r="H2013">
        <f>A2013</f>
        <v>2113</v>
      </c>
      <c r="I2013" t="str">
        <f>CONCATENATE("N",RIGHT(B2013,5))</f>
        <v>N51101</v>
      </c>
      <c r="J2013" t="str">
        <f>C2013</f>
        <v>YM0_6621_0000</v>
      </c>
      <c r="K2013">
        <f>D2013*L2013</f>
        <v>0.16666666699999999</v>
      </c>
      <c r="L2013">
        <f>IF(LEFT(B2013,1)="F",_xlfn.IFNA(VLOOKUP(CONCATENATE("F",RIGHT(B:B,5),C:C),'F &amp; N Factors'!C:M,10,FALSE),1),_xlfn.IFNA(VLOOKUP(CONCATENATE("F",RIGHT(B:B,5),C:C),'F &amp; N Factors'!C:M,11,FALSE),1))</f>
        <v>1</v>
      </c>
      <c r="N2013">
        <f>SUMIFS(K:K,I:I,I:I,J:J,J:J)</f>
        <v>1.0000000019999999</v>
      </c>
      <c r="O2013" t="str">
        <f t="shared" si="95"/>
        <v/>
      </c>
    </row>
    <row r="2014" spans="1:15" x14ac:dyDescent="0.25">
      <c r="A2014">
        <v>2100</v>
      </c>
      <c r="B2014" t="s">
        <v>364</v>
      </c>
      <c r="C2014" t="s">
        <v>350</v>
      </c>
      <c r="D2014">
        <v>0.2</v>
      </c>
      <c r="E2014">
        <f t="shared" si="93"/>
        <v>1</v>
      </c>
      <c r="F2014" t="str">
        <f t="shared" si="94"/>
        <v/>
      </c>
      <c r="H2014">
        <f>A2014</f>
        <v>2100</v>
      </c>
      <c r="I2014" t="str">
        <f>CONCATENATE("N",RIGHT(B2014,5))</f>
        <v>N51101</v>
      </c>
      <c r="J2014" t="str">
        <f>C2014</f>
        <v>YM0_6622_0000</v>
      </c>
      <c r="K2014">
        <f>D2014*L2014</f>
        <v>0.2</v>
      </c>
      <c r="L2014">
        <f>IF(LEFT(B2014,1)="F",_xlfn.IFNA(VLOOKUP(CONCATENATE("F",RIGHT(B:B,5),C:C),'F &amp; N Factors'!C:M,10,FALSE),1),_xlfn.IFNA(VLOOKUP(CONCATENATE("F",RIGHT(B:B,5),C:C),'F &amp; N Factors'!C:M,11,FALSE),1))</f>
        <v>1</v>
      </c>
      <c r="N2014">
        <f>SUMIFS(K:K,I:I,I:I,J:J,J:J)</f>
        <v>1</v>
      </c>
      <c r="O2014" t="str">
        <f t="shared" si="95"/>
        <v/>
      </c>
    </row>
    <row r="2015" spans="1:15" x14ac:dyDescent="0.25">
      <c r="A2015">
        <v>2101</v>
      </c>
      <c r="B2015" t="s">
        <v>364</v>
      </c>
      <c r="C2015" t="s">
        <v>350</v>
      </c>
      <c r="D2015">
        <v>0.2</v>
      </c>
      <c r="E2015">
        <f t="shared" si="93"/>
        <v>1</v>
      </c>
      <c r="F2015" t="str">
        <f t="shared" si="94"/>
        <v/>
      </c>
      <c r="H2015">
        <f>A2015</f>
        <v>2101</v>
      </c>
      <c r="I2015" t="str">
        <f>CONCATENATE("N",RIGHT(B2015,5))</f>
        <v>N51101</v>
      </c>
      <c r="J2015" t="str">
        <f>C2015</f>
        <v>YM0_6622_0000</v>
      </c>
      <c r="K2015">
        <f>D2015*L2015</f>
        <v>0.2</v>
      </c>
      <c r="L2015">
        <f>IF(LEFT(B2015,1)="F",_xlfn.IFNA(VLOOKUP(CONCATENATE("F",RIGHT(B:B,5),C:C),'F &amp; N Factors'!C:M,10,FALSE),1),_xlfn.IFNA(VLOOKUP(CONCATENATE("F",RIGHT(B:B,5),C:C),'F &amp; N Factors'!C:M,11,FALSE),1))</f>
        <v>1</v>
      </c>
      <c r="N2015">
        <f>SUMIFS(K:K,I:I,I:I,J:J,J:J)</f>
        <v>1</v>
      </c>
      <c r="O2015" t="str">
        <f t="shared" si="95"/>
        <v/>
      </c>
    </row>
    <row r="2016" spans="1:15" x14ac:dyDescent="0.25">
      <c r="A2016">
        <v>2102</v>
      </c>
      <c r="B2016" t="s">
        <v>364</v>
      </c>
      <c r="C2016" t="s">
        <v>350</v>
      </c>
      <c r="D2016">
        <v>0.2</v>
      </c>
      <c r="E2016">
        <f t="shared" si="93"/>
        <v>1</v>
      </c>
      <c r="F2016" t="str">
        <f t="shared" si="94"/>
        <v/>
      </c>
      <c r="H2016">
        <f>A2016</f>
        <v>2102</v>
      </c>
      <c r="I2016" t="str">
        <f>CONCATENATE("N",RIGHT(B2016,5))</f>
        <v>N51101</v>
      </c>
      <c r="J2016" t="str">
        <f>C2016</f>
        <v>YM0_6622_0000</v>
      </c>
      <c r="K2016">
        <f>D2016*L2016</f>
        <v>0.2</v>
      </c>
      <c r="L2016">
        <f>IF(LEFT(B2016,1)="F",_xlfn.IFNA(VLOOKUP(CONCATENATE("F",RIGHT(B:B,5),C:C),'F &amp; N Factors'!C:M,10,FALSE),1),_xlfn.IFNA(VLOOKUP(CONCATENATE("F",RIGHT(B:B,5),C:C),'F &amp; N Factors'!C:M,11,FALSE),1))</f>
        <v>1</v>
      </c>
      <c r="N2016">
        <f>SUMIFS(K:K,I:I,I:I,J:J,J:J)</f>
        <v>1</v>
      </c>
      <c r="O2016" t="str">
        <f t="shared" si="95"/>
        <v/>
      </c>
    </row>
    <row r="2017" spans="1:15" x14ac:dyDescent="0.25">
      <c r="A2017">
        <v>2103</v>
      </c>
      <c r="B2017" t="s">
        <v>364</v>
      </c>
      <c r="C2017" t="s">
        <v>350</v>
      </c>
      <c r="D2017">
        <v>0.2</v>
      </c>
      <c r="E2017">
        <f t="shared" si="93"/>
        <v>1</v>
      </c>
      <c r="F2017" t="str">
        <f t="shared" si="94"/>
        <v/>
      </c>
      <c r="H2017">
        <f>A2017</f>
        <v>2103</v>
      </c>
      <c r="I2017" t="str">
        <f>CONCATENATE("N",RIGHT(B2017,5))</f>
        <v>N51101</v>
      </c>
      <c r="J2017" t="str">
        <f>C2017</f>
        <v>YM0_6622_0000</v>
      </c>
      <c r="K2017">
        <f>D2017*L2017</f>
        <v>0.2</v>
      </c>
      <c r="L2017">
        <f>IF(LEFT(B2017,1)="F",_xlfn.IFNA(VLOOKUP(CONCATENATE("F",RIGHT(B:B,5),C:C),'F &amp; N Factors'!C:M,10,FALSE),1),_xlfn.IFNA(VLOOKUP(CONCATENATE("F",RIGHT(B:B,5),C:C),'F &amp; N Factors'!C:M,11,FALSE),1))</f>
        <v>1</v>
      </c>
      <c r="N2017">
        <f>SUMIFS(K:K,I:I,I:I,J:J,J:J)</f>
        <v>1</v>
      </c>
      <c r="O2017" t="str">
        <f t="shared" si="95"/>
        <v/>
      </c>
    </row>
    <row r="2018" spans="1:15" x14ac:dyDescent="0.25">
      <c r="A2018">
        <v>2104</v>
      </c>
      <c r="B2018" t="s">
        <v>364</v>
      </c>
      <c r="C2018" t="s">
        <v>350</v>
      </c>
      <c r="D2018">
        <v>0.2</v>
      </c>
      <c r="E2018">
        <f t="shared" si="93"/>
        <v>1</v>
      </c>
      <c r="F2018" t="str">
        <f t="shared" si="94"/>
        <v/>
      </c>
      <c r="H2018">
        <f>A2018</f>
        <v>2104</v>
      </c>
      <c r="I2018" t="str">
        <f>CONCATENATE("N",RIGHT(B2018,5))</f>
        <v>N51101</v>
      </c>
      <c r="J2018" t="str">
        <f>C2018</f>
        <v>YM0_6622_0000</v>
      </c>
      <c r="K2018">
        <f>D2018*L2018</f>
        <v>0.2</v>
      </c>
      <c r="L2018">
        <f>IF(LEFT(B2018,1)="F",_xlfn.IFNA(VLOOKUP(CONCATENATE("F",RIGHT(B:B,5),C:C),'F &amp; N Factors'!C:M,10,FALSE),1),_xlfn.IFNA(VLOOKUP(CONCATENATE("F",RIGHT(B:B,5),C:C),'F &amp; N Factors'!C:M,11,FALSE),1))</f>
        <v>1</v>
      </c>
      <c r="N2018">
        <f>SUMIFS(K:K,I:I,I:I,J:J,J:J)</f>
        <v>1</v>
      </c>
      <c r="O2018" t="str">
        <f t="shared" si="95"/>
        <v/>
      </c>
    </row>
    <row r="2019" spans="1:15" x14ac:dyDescent="0.25">
      <c r="A2019">
        <v>2105</v>
      </c>
      <c r="B2019" t="s">
        <v>364</v>
      </c>
      <c r="C2019" t="s">
        <v>351</v>
      </c>
      <c r="D2019">
        <v>0.33333333300000001</v>
      </c>
      <c r="E2019">
        <f t="shared" si="93"/>
        <v>0.99999999900000003</v>
      </c>
      <c r="F2019" t="str">
        <f t="shared" si="94"/>
        <v/>
      </c>
      <c r="H2019">
        <f>A2019</f>
        <v>2105</v>
      </c>
      <c r="I2019" t="str">
        <f>CONCATENATE("N",RIGHT(B2019,5))</f>
        <v>N51101</v>
      </c>
      <c r="J2019" t="str">
        <f>C2019</f>
        <v>YM0_6623_0000</v>
      </c>
      <c r="K2019">
        <f>D2019*L2019</f>
        <v>0.33333333300000001</v>
      </c>
      <c r="L2019">
        <f>IF(LEFT(B2019,1)="F",_xlfn.IFNA(VLOOKUP(CONCATENATE("F",RIGHT(B:B,5),C:C),'F &amp; N Factors'!C:M,10,FALSE),1),_xlfn.IFNA(VLOOKUP(CONCATENATE("F",RIGHT(B:B,5),C:C),'F &amp; N Factors'!C:M,11,FALSE),1))</f>
        <v>1</v>
      </c>
      <c r="N2019">
        <f>SUMIFS(K:K,I:I,I:I,J:J,J:J)</f>
        <v>0.99999999900000003</v>
      </c>
      <c r="O2019" t="str">
        <f t="shared" si="95"/>
        <v/>
      </c>
    </row>
    <row r="2020" spans="1:15" x14ac:dyDescent="0.25">
      <c r="A2020">
        <v>2106</v>
      </c>
      <c r="B2020" t="s">
        <v>364</v>
      </c>
      <c r="C2020" t="s">
        <v>351</v>
      </c>
      <c r="D2020">
        <v>0.33333333300000001</v>
      </c>
      <c r="E2020">
        <f t="shared" si="93"/>
        <v>0.99999999900000003</v>
      </c>
      <c r="F2020" t="str">
        <f t="shared" si="94"/>
        <v/>
      </c>
      <c r="H2020">
        <f>A2020</f>
        <v>2106</v>
      </c>
      <c r="I2020" t="str">
        <f>CONCATENATE("N",RIGHT(B2020,5))</f>
        <v>N51101</v>
      </c>
      <c r="J2020" t="str">
        <f>C2020</f>
        <v>YM0_6623_0000</v>
      </c>
      <c r="K2020">
        <f>D2020*L2020</f>
        <v>0.33333333300000001</v>
      </c>
      <c r="L2020">
        <f>IF(LEFT(B2020,1)="F",_xlfn.IFNA(VLOOKUP(CONCATENATE("F",RIGHT(B:B,5),C:C),'F &amp; N Factors'!C:M,10,FALSE),1),_xlfn.IFNA(VLOOKUP(CONCATENATE("F",RIGHT(B:B,5),C:C),'F &amp; N Factors'!C:M,11,FALSE),1))</f>
        <v>1</v>
      </c>
      <c r="N2020">
        <f>SUMIFS(K:K,I:I,I:I,J:J,J:J)</f>
        <v>0.99999999900000003</v>
      </c>
      <c r="O2020" t="str">
        <f t="shared" si="95"/>
        <v/>
      </c>
    </row>
    <row r="2021" spans="1:15" x14ac:dyDescent="0.25">
      <c r="A2021">
        <v>2107</v>
      </c>
      <c r="B2021" t="s">
        <v>364</v>
      </c>
      <c r="C2021" t="s">
        <v>351</v>
      </c>
      <c r="D2021">
        <v>0.33333333300000001</v>
      </c>
      <c r="E2021">
        <f t="shared" si="93"/>
        <v>0.99999999900000003</v>
      </c>
      <c r="F2021" t="str">
        <f t="shared" si="94"/>
        <v/>
      </c>
      <c r="H2021">
        <f>A2021</f>
        <v>2107</v>
      </c>
      <c r="I2021" t="str">
        <f>CONCATENATE("N",RIGHT(B2021,5))</f>
        <v>N51101</v>
      </c>
      <c r="J2021" t="str">
        <f>C2021</f>
        <v>YM0_6623_0000</v>
      </c>
      <c r="K2021">
        <f>D2021*L2021</f>
        <v>0.33333333300000001</v>
      </c>
      <c r="L2021">
        <f>IF(LEFT(B2021,1)="F",_xlfn.IFNA(VLOOKUP(CONCATENATE("F",RIGHT(B:B,5),C:C),'F &amp; N Factors'!C:M,10,FALSE),1),_xlfn.IFNA(VLOOKUP(CONCATENATE("F",RIGHT(B:B,5),C:C),'F &amp; N Factors'!C:M,11,FALSE),1))</f>
        <v>1</v>
      </c>
      <c r="N2021">
        <f>SUMIFS(K:K,I:I,I:I,J:J,J:J)</f>
        <v>0.99999999900000003</v>
      </c>
      <c r="O2021" t="str">
        <f t="shared" si="95"/>
        <v/>
      </c>
    </row>
    <row r="2022" spans="1:15" x14ac:dyDescent="0.25">
      <c r="A2022">
        <v>1801</v>
      </c>
      <c r="B2022" t="s">
        <v>364</v>
      </c>
      <c r="C2022" t="s">
        <v>365</v>
      </c>
      <c r="D2022">
        <v>0.125</v>
      </c>
      <c r="E2022">
        <f t="shared" si="93"/>
        <v>1</v>
      </c>
      <c r="F2022" t="str">
        <f t="shared" si="94"/>
        <v/>
      </c>
      <c r="H2022">
        <f>A2022</f>
        <v>1801</v>
      </c>
      <c r="I2022" t="str">
        <f>CONCATENATE("N",RIGHT(B2022,5))</f>
        <v>N51101</v>
      </c>
      <c r="J2022" t="str">
        <f>C2022</f>
        <v>YP0_6781_0000</v>
      </c>
      <c r="K2022">
        <f>D2022*L2022</f>
        <v>0.125</v>
      </c>
      <c r="L2022">
        <f>IF(LEFT(B2022,1)="F",_xlfn.IFNA(VLOOKUP(CONCATENATE("F",RIGHT(B:B,5),C:C),'F &amp; N Factors'!C:M,10,FALSE),1),_xlfn.IFNA(VLOOKUP(CONCATENATE("F",RIGHT(B:B,5),C:C),'F &amp; N Factors'!C:M,11,FALSE),1))</f>
        <v>1</v>
      </c>
      <c r="N2022">
        <f>SUMIFS(K:K,I:I,I:I,J:J,J:J)</f>
        <v>1</v>
      </c>
      <c r="O2022" t="str">
        <f t="shared" si="95"/>
        <v/>
      </c>
    </row>
    <row r="2023" spans="1:15" x14ac:dyDescent="0.25">
      <c r="A2023">
        <v>1802</v>
      </c>
      <c r="B2023" t="s">
        <v>364</v>
      </c>
      <c r="C2023" t="s">
        <v>365</v>
      </c>
      <c r="D2023">
        <v>0.125</v>
      </c>
      <c r="E2023">
        <f t="shared" si="93"/>
        <v>1</v>
      </c>
      <c r="F2023" t="str">
        <f t="shared" si="94"/>
        <v/>
      </c>
      <c r="H2023">
        <f>A2023</f>
        <v>1802</v>
      </c>
      <c r="I2023" t="str">
        <f>CONCATENATE("N",RIGHT(B2023,5))</f>
        <v>N51101</v>
      </c>
      <c r="J2023" t="str">
        <f>C2023</f>
        <v>YP0_6781_0000</v>
      </c>
      <c r="K2023">
        <f>D2023*L2023</f>
        <v>0.125</v>
      </c>
      <c r="L2023">
        <f>IF(LEFT(B2023,1)="F",_xlfn.IFNA(VLOOKUP(CONCATENATE("F",RIGHT(B:B,5),C:C),'F &amp; N Factors'!C:M,10,FALSE),1),_xlfn.IFNA(VLOOKUP(CONCATENATE("F",RIGHT(B:B,5),C:C),'F &amp; N Factors'!C:M,11,FALSE),1))</f>
        <v>1</v>
      </c>
      <c r="N2023">
        <f>SUMIFS(K:K,I:I,I:I,J:J,J:J)</f>
        <v>1</v>
      </c>
      <c r="O2023" t="str">
        <f t="shared" si="95"/>
        <v/>
      </c>
    </row>
    <row r="2024" spans="1:15" x14ac:dyDescent="0.25">
      <c r="A2024">
        <v>1803</v>
      </c>
      <c r="B2024" t="s">
        <v>364</v>
      </c>
      <c r="C2024" t="s">
        <v>365</v>
      </c>
      <c r="D2024">
        <v>0.125</v>
      </c>
      <c r="E2024">
        <f t="shared" si="93"/>
        <v>1</v>
      </c>
      <c r="F2024" t="str">
        <f t="shared" si="94"/>
        <v/>
      </c>
      <c r="H2024">
        <f>A2024</f>
        <v>1803</v>
      </c>
      <c r="I2024" t="str">
        <f>CONCATENATE("N",RIGHT(B2024,5))</f>
        <v>N51101</v>
      </c>
      <c r="J2024" t="str">
        <f>C2024</f>
        <v>YP0_6781_0000</v>
      </c>
      <c r="K2024">
        <f>D2024*L2024</f>
        <v>0.125</v>
      </c>
      <c r="L2024">
        <f>IF(LEFT(B2024,1)="F",_xlfn.IFNA(VLOOKUP(CONCATENATE("F",RIGHT(B:B,5),C:C),'F &amp; N Factors'!C:M,10,FALSE),1),_xlfn.IFNA(VLOOKUP(CONCATENATE("F",RIGHT(B:B,5),C:C),'F &amp; N Factors'!C:M,11,FALSE),1))</f>
        <v>1</v>
      </c>
      <c r="N2024">
        <f>SUMIFS(K:K,I:I,I:I,J:J,J:J)</f>
        <v>1</v>
      </c>
      <c r="O2024" t="str">
        <f t="shared" si="95"/>
        <v/>
      </c>
    </row>
    <row r="2025" spans="1:15" x14ac:dyDescent="0.25">
      <c r="A2025">
        <v>1804</v>
      </c>
      <c r="B2025" t="s">
        <v>364</v>
      </c>
      <c r="C2025" t="s">
        <v>365</v>
      </c>
      <c r="D2025">
        <v>0.125</v>
      </c>
      <c r="E2025">
        <f t="shared" si="93"/>
        <v>1</v>
      </c>
      <c r="F2025" t="str">
        <f t="shared" si="94"/>
        <v/>
      </c>
      <c r="H2025">
        <f>A2025</f>
        <v>1804</v>
      </c>
      <c r="I2025" t="str">
        <f>CONCATENATE("N",RIGHT(B2025,5))</f>
        <v>N51101</v>
      </c>
      <c r="J2025" t="str">
        <f>C2025</f>
        <v>YP0_6781_0000</v>
      </c>
      <c r="K2025">
        <f>D2025*L2025</f>
        <v>0.125</v>
      </c>
      <c r="L2025">
        <f>IF(LEFT(B2025,1)="F",_xlfn.IFNA(VLOOKUP(CONCATENATE("F",RIGHT(B:B,5),C:C),'F &amp; N Factors'!C:M,10,FALSE),1),_xlfn.IFNA(VLOOKUP(CONCATENATE("F",RIGHT(B:B,5),C:C),'F &amp; N Factors'!C:M,11,FALSE),1))</f>
        <v>1</v>
      </c>
      <c r="N2025">
        <f>SUMIFS(K:K,I:I,I:I,J:J,J:J)</f>
        <v>1</v>
      </c>
      <c r="O2025" t="str">
        <f t="shared" si="95"/>
        <v/>
      </c>
    </row>
    <row r="2026" spans="1:15" x14ac:dyDescent="0.25">
      <c r="A2026">
        <v>1805</v>
      </c>
      <c r="B2026" t="s">
        <v>364</v>
      </c>
      <c r="C2026" t="s">
        <v>365</v>
      </c>
      <c r="D2026">
        <v>0.125</v>
      </c>
      <c r="E2026">
        <f t="shared" si="93"/>
        <v>1</v>
      </c>
      <c r="F2026" t="str">
        <f t="shared" si="94"/>
        <v/>
      </c>
      <c r="H2026">
        <f>A2026</f>
        <v>1805</v>
      </c>
      <c r="I2026" t="str">
        <f>CONCATENATE("N",RIGHT(B2026,5))</f>
        <v>N51101</v>
      </c>
      <c r="J2026" t="str">
        <f>C2026</f>
        <v>YP0_6781_0000</v>
      </c>
      <c r="K2026">
        <f>D2026*L2026</f>
        <v>0.125</v>
      </c>
      <c r="L2026">
        <f>IF(LEFT(B2026,1)="F",_xlfn.IFNA(VLOOKUP(CONCATENATE("F",RIGHT(B:B,5),C:C),'F &amp; N Factors'!C:M,10,FALSE),1),_xlfn.IFNA(VLOOKUP(CONCATENATE("F",RIGHT(B:B,5),C:C),'F &amp; N Factors'!C:M,11,FALSE),1))</f>
        <v>1</v>
      </c>
      <c r="N2026">
        <f>SUMIFS(K:K,I:I,I:I,J:J,J:J)</f>
        <v>1</v>
      </c>
      <c r="O2026" t="str">
        <f t="shared" si="95"/>
        <v/>
      </c>
    </row>
    <row r="2027" spans="1:15" x14ac:dyDescent="0.25">
      <c r="A2027">
        <v>1806</v>
      </c>
      <c r="B2027" t="s">
        <v>364</v>
      </c>
      <c r="C2027" t="s">
        <v>365</v>
      </c>
      <c r="D2027">
        <v>0.125</v>
      </c>
      <c r="E2027">
        <f t="shared" si="93"/>
        <v>1</v>
      </c>
      <c r="F2027" t="str">
        <f t="shared" si="94"/>
        <v/>
      </c>
      <c r="H2027">
        <f>A2027</f>
        <v>1806</v>
      </c>
      <c r="I2027" t="str">
        <f>CONCATENATE("N",RIGHT(B2027,5))</f>
        <v>N51101</v>
      </c>
      <c r="J2027" t="str">
        <f>C2027</f>
        <v>YP0_6781_0000</v>
      </c>
      <c r="K2027">
        <f>D2027*L2027</f>
        <v>0.125</v>
      </c>
      <c r="L2027">
        <f>IF(LEFT(B2027,1)="F",_xlfn.IFNA(VLOOKUP(CONCATENATE("F",RIGHT(B:B,5),C:C),'F &amp; N Factors'!C:M,10,FALSE),1),_xlfn.IFNA(VLOOKUP(CONCATENATE("F",RIGHT(B:B,5),C:C),'F &amp; N Factors'!C:M,11,FALSE),1))</f>
        <v>1</v>
      </c>
      <c r="N2027">
        <f>SUMIFS(K:K,I:I,I:I,J:J,J:J)</f>
        <v>1</v>
      </c>
      <c r="O2027" t="str">
        <f t="shared" si="95"/>
        <v/>
      </c>
    </row>
    <row r="2028" spans="1:15" x14ac:dyDescent="0.25">
      <c r="A2028">
        <v>1807</v>
      </c>
      <c r="B2028" t="s">
        <v>364</v>
      </c>
      <c r="C2028" t="s">
        <v>365</v>
      </c>
      <c r="D2028">
        <v>0.125</v>
      </c>
      <c r="E2028">
        <f t="shared" si="93"/>
        <v>1</v>
      </c>
      <c r="F2028" t="str">
        <f t="shared" si="94"/>
        <v/>
      </c>
      <c r="H2028">
        <f>A2028</f>
        <v>1807</v>
      </c>
      <c r="I2028" t="str">
        <f>CONCATENATE("N",RIGHT(B2028,5))</f>
        <v>N51101</v>
      </c>
      <c r="J2028" t="str">
        <f>C2028</f>
        <v>YP0_6781_0000</v>
      </c>
      <c r="K2028">
        <f>D2028*L2028</f>
        <v>0.125</v>
      </c>
      <c r="L2028">
        <f>IF(LEFT(B2028,1)="F",_xlfn.IFNA(VLOOKUP(CONCATENATE("F",RIGHT(B:B,5),C:C),'F &amp; N Factors'!C:M,10,FALSE),1),_xlfn.IFNA(VLOOKUP(CONCATENATE("F",RIGHT(B:B,5),C:C),'F &amp; N Factors'!C:M,11,FALSE),1))</f>
        <v>1</v>
      </c>
      <c r="N2028">
        <f>SUMIFS(K:K,I:I,I:I,J:J,J:J)</f>
        <v>1</v>
      </c>
      <c r="O2028" t="str">
        <f t="shared" si="95"/>
        <v/>
      </c>
    </row>
    <row r="2029" spans="1:15" x14ac:dyDescent="0.25">
      <c r="A2029">
        <v>1808</v>
      </c>
      <c r="B2029" t="s">
        <v>364</v>
      </c>
      <c r="C2029" t="s">
        <v>365</v>
      </c>
      <c r="D2029">
        <v>0.125</v>
      </c>
      <c r="E2029">
        <f t="shared" si="93"/>
        <v>1</v>
      </c>
      <c r="F2029" t="str">
        <f t="shared" si="94"/>
        <v/>
      </c>
      <c r="H2029">
        <f>A2029</f>
        <v>1808</v>
      </c>
      <c r="I2029" t="str">
        <f>CONCATENATE("N",RIGHT(B2029,5))</f>
        <v>N51101</v>
      </c>
      <c r="J2029" t="str">
        <f>C2029</f>
        <v>YP0_6781_0000</v>
      </c>
      <c r="K2029">
        <f>D2029*L2029</f>
        <v>0.125</v>
      </c>
      <c r="L2029">
        <f>IF(LEFT(B2029,1)="F",_xlfn.IFNA(VLOOKUP(CONCATENATE("F",RIGHT(B:B,5),C:C),'F &amp; N Factors'!C:M,10,FALSE),1),_xlfn.IFNA(VLOOKUP(CONCATENATE("F",RIGHT(B:B,5),C:C),'F &amp; N Factors'!C:M,11,FALSE),1))</f>
        <v>1</v>
      </c>
      <c r="N2029">
        <f>SUMIFS(K:K,I:I,I:I,J:J,J:J)</f>
        <v>1</v>
      </c>
      <c r="O2029" t="str">
        <f t="shared" si="95"/>
        <v/>
      </c>
    </row>
    <row r="2030" spans="1:15" x14ac:dyDescent="0.25">
      <c r="A2030">
        <v>1808</v>
      </c>
      <c r="B2030" t="s">
        <v>364</v>
      </c>
      <c r="C2030" t="s">
        <v>366</v>
      </c>
      <c r="D2030">
        <v>0.111111111</v>
      </c>
      <c r="E2030">
        <f t="shared" si="93"/>
        <v>0.99999999900000014</v>
      </c>
      <c r="F2030" t="str">
        <f t="shared" si="94"/>
        <v/>
      </c>
      <c r="H2030">
        <f>A2030</f>
        <v>1808</v>
      </c>
      <c r="I2030" t="str">
        <f>CONCATENATE("N",RIGHT(B2030,5))</f>
        <v>N51101</v>
      </c>
      <c r="J2030" t="str">
        <f>C2030</f>
        <v>YP0_6782_0000</v>
      </c>
      <c r="K2030">
        <f>D2030*L2030</f>
        <v>0.10801992789263778</v>
      </c>
      <c r="L2030">
        <f>IF(LEFT(B2030,1)="F",_xlfn.IFNA(VLOOKUP(CONCATENATE("F",RIGHT(B:B,5),C:C),'F &amp; N Factors'!C:M,10,FALSE),1),_xlfn.IFNA(VLOOKUP(CONCATENATE("F",RIGHT(B:B,5),C:C),'F &amp; N Factors'!C:M,11,FALSE),1))</f>
        <v>0.97217935200591943</v>
      </c>
      <c r="N2030">
        <f>SUMIFS(K:K,I:I,I:I,J:J,J:J)</f>
        <v>0.99999999900000025</v>
      </c>
      <c r="O2030" t="str">
        <f t="shared" si="95"/>
        <v/>
      </c>
    </row>
    <row r="2031" spans="1:15" x14ac:dyDescent="0.25">
      <c r="A2031">
        <v>1809</v>
      </c>
      <c r="B2031" t="s">
        <v>364</v>
      </c>
      <c r="C2031" t="s">
        <v>366</v>
      </c>
      <c r="D2031">
        <v>0.111111111</v>
      </c>
      <c r="E2031">
        <f t="shared" si="93"/>
        <v>0.99999999900000014</v>
      </c>
      <c r="F2031" t="str">
        <f t="shared" si="94"/>
        <v/>
      </c>
      <c r="H2031">
        <f>A2031</f>
        <v>1809</v>
      </c>
      <c r="I2031" t="str">
        <f>CONCATENATE("N",RIGHT(B2031,5))</f>
        <v>N51101</v>
      </c>
      <c r="J2031" t="str">
        <f>C2031</f>
        <v>YP0_6782_0000</v>
      </c>
      <c r="K2031">
        <f>D2031*L2031</f>
        <v>0.10801992789263778</v>
      </c>
      <c r="L2031">
        <f>IF(LEFT(B2031,1)="F",_xlfn.IFNA(VLOOKUP(CONCATENATE("F",RIGHT(B:B,5),C:C),'F &amp; N Factors'!C:M,10,FALSE),1),_xlfn.IFNA(VLOOKUP(CONCATENATE("F",RIGHT(B:B,5),C:C),'F &amp; N Factors'!C:M,11,FALSE),1))</f>
        <v>0.97217935200591943</v>
      </c>
      <c r="N2031">
        <f>SUMIFS(K:K,I:I,I:I,J:J,J:J)</f>
        <v>0.99999999900000025</v>
      </c>
      <c r="O2031" t="str">
        <f t="shared" si="95"/>
        <v/>
      </c>
    </row>
    <row r="2032" spans="1:15" x14ac:dyDescent="0.25">
      <c r="A2032">
        <v>1810</v>
      </c>
      <c r="B2032" t="s">
        <v>364</v>
      </c>
      <c r="C2032" t="s">
        <v>366</v>
      </c>
      <c r="D2032">
        <v>0.111111111</v>
      </c>
      <c r="E2032">
        <f t="shared" si="93"/>
        <v>0.99999999900000014</v>
      </c>
      <c r="F2032" t="str">
        <f t="shared" si="94"/>
        <v/>
      </c>
      <c r="H2032">
        <f>A2032</f>
        <v>1810</v>
      </c>
      <c r="I2032" t="str">
        <f>CONCATENATE("N",RIGHT(B2032,5))</f>
        <v>N51101</v>
      </c>
      <c r="J2032" t="str">
        <f>C2032</f>
        <v>YP0_6782_0000</v>
      </c>
      <c r="K2032">
        <f>D2032*L2032</f>
        <v>0.10801992789263778</v>
      </c>
      <c r="L2032">
        <f>IF(LEFT(B2032,1)="F",_xlfn.IFNA(VLOOKUP(CONCATENATE("F",RIGHT(B:B,5),C:C),'F &amp; N Factors'!C:M,10,FALSE),1),_xlfn.IFNA(VLOOKUP(CONCATENATE("F",RIGHT(B:B,5),C:C),'F &amp; N Factors'!C:M,11,FALSE),1))</f>
        <v>0.97217935200591943</v>
      </c>
      <c r="N2032">
        <f>SUMIFS(K:K,I:I,I:I,J:J,J:J)</f>
        <v>0.99999999900000025</v>
      </c>
      <c r="O2032" t="str">
        <f t="shared" si="95"/>
        <v/>
      </c>
    </row>
    <row r="2033" spans="1:15" x14ac:dyDescent="0.25">
      <c r="A2033">
        <v>1811</v>
      </c>
      <c r="B2033" t="s">
        <v>364</v>
      </c>
      <c r="C2033" t="s">
        <v>366</v>
      </c>
      <c r="D2033">
        <v>0.111111111</v>
      </c>
      <c r="E2033">
        <f t="shared" si="93"/>
        <v>0.99999999900000014</v>
      </c>
      <c r="F2033" t="str">
        <f t="shared" si="94"/>
        <v/>
      </c>
      <c r="H2033">
        <f>A2033</f>
        <v>1811</v>
      </c>
      <c r="I2033" t="str">
        <f>CONCATENATE("N",RIGHT(B2033,5))</f>
        <v>N51101</v>
      </c>
      <c r="J2033" t="str">
        <f>C2033</f>
        <v>YP0_6782_0000</v>
      </c>
      <c r="K2033">
        <f>D2033*L2033</f>
        <v>0.10801992789263778</v>
      </c>
      <c r="L2033">
        <f>IF(LEFT(B2033,1)="F",_xlfn.IFNA(VLOOKUP(CONCATENATE("F",RIGHT(B:B,5),C:C),'F &amp; N Factors'!C:M,10,FALSE),1),_xlfn.IFNA(VLOOKUP(CONCATENATE("F",RIGHT(B:B,5),C:C),'F &amp; N Factors'!C:M,11,FALSE),1))</f>
        <v>0.97217935200591943</v>
      </c>
      <c r="N2033">
        <f>SUMIFS(K:K,I:I,I:I,J:J,J:J)</f>
        <v>0.99999999900000025</v>
      </c>
      <c r="O2033" t="str">
        <f t="shared" si="95"/>
        <v/>
      </c>
    </row>
    <row r="2034" spans="1:15" x14ac:dyDescent="0.25">
      <c r="A2034">
        <v>1812</v>
      </c>
      <c r="B2034" t="s">
        <v>364</v>
      </c>
      <c r="C2034" t="s">
        <v>366</v>
      </c>
      <c r="D2034">
        <v>0.111111111</v>
      </c>
      <c r="E2034">
        <f t="shared" si="93"/>
        <v>0.99999999900000014</v>
      </c>
      <c r="F2034" t="str">
        <f t="shared" si="94"/>
        <v/>
      </c>
      <c r="H2034">
        <f>A2034</f>
        <v>1812</v>
      </c>
      <c r="I2034" t="str">
        <f>CONCATENATE("N",RIGHT(B2034,5))</f>
        <v>N51101</v>
      </c>
      <c r="J2034" t="str">
        <f>C2034</f>
        <v>YP0_6782_0000</v>
      </c>
      <c r="K2034">
        <f>D2034*L2034</f>
        <v>0.10801992789263778</v>
      </c>
      <c r="L2034">
        <f>IF(LEFT(B2034,1)="F",_xlfn.IFNA(VLOOKUP(CONCATENATE("F",RIGHT(B:B,5),C:C),'F &amp; N Factors'!C:M,10,FALSE),1),_xlfn.IFNA(VLOOKUP(CONCATENATE("F",RIGHT(B:B,5),C:C),'F &amp; N Factors'!C:M,11,FALSE),1))</f>
        <v>0.97217935200591943</v>
      </c>
      <c r="N2034">
        <f>SUMIFS(K:K,I:I,I:I,J:J,J:J)</f>
        <v>0.99999999900000025</v>
      </c>
      <c r="O2034" t="str">
        <f t="shared" si="95"/>
        <v/>
      </c>
    </row>
    <row r="2035" spans="1:15" x14ac:dyDescent="0.25">
      <c r="A2035">
        <v>1813</v>
      </c>
      <c r="B2035" t="s">
        <v>364</v>
      </c>
      <c r="C2035" t="s">
        <v>366</v>
      </c>
      <c r="D2035">
        <v>0.111111111</v>
      </c>
      <c r="E2035">
        <f t="shared" si="93"/>
        <v>0.99999999900000014</v>
      </c>
      <c r="F2035" t="str">
        <f t="shared" si="94"/>
        <v/>
      </c>
      <c r="H2035">
        <f>A2035</f>
        <v>1813</v>
      </c>
      <c r="I2035" t="str">
        <f>CONCATENATE("N",RIGHT(B2035,5))</f>
        <v>N51101</v>
      </c>
      <c r="J2035" t="str">
        <f>C2035</f>
        <v>YP0_6782_0000</v>
      </c>
      <c r="K2035">
        <f>D2035*L2035</f>
        <v>0.10801992789263778</v>
      </c>
      <c r="L2035">
        <f>IF(LEFT(B2035,1)="F",_xlfn.IFNA(VLOOKUP(CONCATENATE("F",RIGHT(B:B,5),C:C),'F &amp; N Factors'!C:M,10,FALSE),1),_xlfn.IFNA(VLOOKUP(CONCATENATE("F",RIGHT(B:B,5),C:C),'F &amp; N Factors'!C:M,11,FALSE),1))</f>
        <v>0.97217935200591943</v>
      </c>
      <c r="N2035">
        <f>SUMIFS(K:K,I:I,I:I,J:J,J:J)</f>
        <v>0.99999999900000025</v>
      </c>
      <c r="O2035" t="str">
        <f t="shared" si="95"/>
        <v/>
      </c>
    </row>
    <row r="2036" spans="1:15" x14ac:dyDescent="0.25">
      <c r="A2036">
        <v>1814</v>
      </c>
      <c r="B2036" t="s">
        <v>364</v>
      </c>
      <c r="C2036" t="s">
        <v>366</v>
      </c>
      <c r="D2036">
        <v>0.111111111</v>
      </c>
      <c r="E2036">
        <f t="shared" si="93"/>
        <v>0.99999999900000014</v>
      </c>
      <c r="F2036" t="str">
        <f t="shared" si="94"/>
        <v/>
      </c>
      <c r="H2036">
        <f>A2036</f>
        <v>1814</v>
      </c>
      <c r="I2036" t="str">
        <f>CONCATENATE("N",RIGHT(B2036,5))</f>
        <v>N51101</v>
      </c>
      <c r="J2036" t="str">
        <f>C2036</f>
        <v>YP0_6782_0000</v>
      </c>
      <c r="K2036">
        <f>D2036*L2036</f>
        <v>0.10801992789263778</v>
      </c>
      <c r="L2036">
        <f>IF(LEFT(B2036,1)="F",_xlfn.IFNA(VLOOKUP(CONCATENATE("F",RIGHT(B:B,5),C:C),'F &amp; N Factors'!C:M,10,FALSE),1),_xlfn.IFNA(VLOOKUP(CONCATENATE("F",RIGHT(B:B,5),C:C),'F &amp; N Factors'!C:M,11,FALSE),1))</f>
        <v>0.97217935200591943</v>
      </c>
      <c r="N2036">
        <f>SUMIFS(K:K,I:I,I:I,J:J,J:J)</f>
        <v>0.99999999900000025</v>
      </c>
      <c r="O2036" t="str">
        <f t="shared" si="95"/>
        <v/>
      </c>
    </row>
    <row r="2037" spans="1:15" x14ac:dyDescent="0.25">
      <c r="A2037">
        <v>1815</v>
      </c>
      <c r="B2037" t="s">
        <v>364</v>
      </c>
      <c r="C2037" t="s">
        <v>366</v>
      </c>
      <c r="D2037">
        <v>0.111111111</v>
      </c>
      <c r="E2037">
        <f t="shared" si="93"/>
        <v>0.99999999900000014</v>
      </c>
      <c r="F2037" t="str">
        <f t="shared" si="94"/>
        <v/>
      </c>
      <c r="H2037">
        <f>A2037</f>
        <v>1815</v>
      </c>
      <c r="I2037" t="str">
        <f>CONCATENATE("N",RIGHT(B2037,5))</f>
        <v>N51101</v>
      </c>
      <c r="J2037" t="str">
        <f>C2037</f>
        <v>YP0_6782_0000</v>
      </c>
      <c r="K2037">
        <f>D2037*L2037</f>
        <v>0.10801992789263778</v>
      </c>
      <c r="L2037">
        <f>IF(LEFT(B2037,1)="F",_xlfn.IFNA(VLOOKUP(CONCATENATE("F",RIGHT(B:B,5),C:C),'F &amp; N Factors'!C:M,10,FALSE),1),_xlfn.IFNA(VLOOKUP(CONCATENATE("F",RIGHT(B:B,5),C:C),'F &amp; N Factors'!C:M,11,FALSE),1))</f>
        <v>0.97217935200591943</v>
      </c>
      <c r="N2037">
        <f>SUMIFS(K:K,I:I,I:I,J:J,J:J)</f>
        <v>0.99999999900000025</v>
      </c>
      <c r="O2037" t="str">
        <f t="shared" si="95"/>
        <v/>
      </c>
    </row>
    <row r="2038" spans="1:15" x14ac:dyDescent="0.25">
      <c r="A2038">
        <v>1816</v>
      </c>
      <c r="B2038" t="s">
        <v>364</v>
      </c>
      <c r="C2038" t="s">
        <v>366</v>
      </c>
      <c r="D2038">
        <v>0.111111111</v>
      </c>
      <c r="E2038">
        <f t="shared" si="93"/>
        <v>0.99999999900000014</v>
      </c>
      <c r="F2038" t="str">
        <f t="shared" si="94"/>
        <v/>
      </c>
      <c r="H2038">
        <f>A2038</f>
        <v>1816</v>
      </c>
      <c r="I2038" t="str">
        <f>CONCATENATE("N",RIGHT(B2038,5))</f>
        <v>N51101</v>
      </c>
      <c r="J2038" t="str">
        <f>C2038</f>
        <v>YP0_6782_0000</v>
      </c>
      <c r="K2038">
        <f>D2038*L2038</f>
        <v>0.10801992789263778</v>
      </c>
      <c r="L2038">
        <f>IF(LEFT(B2038,1)="F",_xlfn.IFNA(VLOOKUP(CONCATENATE("F",RIGHT(B:B,5),C:C),'F &amp; N Factors'!C:M,10,FALSE),1),_xlfn.IFNA(VLOOKUP(CONCATENATE("F",RIGHT(B:B,5),C:C),'F &amp; N Factors'!C:M,11,FALSE),1))</f>
        <v>0.97217935200591943</v>
      </c>
      <c r="N2038">
        <f>SUMIFS(K:K,I:I,I:I,J:J,J:J)</f>
        <v>0.99999999900000025</v>
      </c>
      <c r="O2038" t="str">
        <f t="shared" si="95"/>
        <v/>
      </c>
    </row>
    <row r="2039" spans="1:15" x14ac:dyDescent="0.25">
      <c r="A2039">
        <v>1890</v>
      </c>
      <c r="B2039" t="s">
        <v>364</v>
      </c>
      <c r="C2039" t="s">
        <v>352</v>
      </c>
      <c r="D2039">
        <v>0.33333333300000001</v>
      </c>
      <c r="E2039">
        <f t="shared" si="93"/>
        <v>0.99999999900000003</v>
      </c>
      <c r="F2039" t="str">
        <f t="shared" si="94"/>
        <v/>
      </c>
      <c r="H2039">
        <f>A2039</f>
        <v>1890</v>
      </c>
      <c r="I2039" t="str">
        <f>CONCATENATE("N",RIGHT(B2039,5))</f>
        <v>N51101</v>
      </c>
      <c r="J2039" t="str">
        <f>C2039</f>
        <v>YP0_6783_0000</v>
      </c>
      <c r="K2039">
        <f>D2039*L2039</f>
        <v>0.33154185734732688</v>
      </c>
      <c r="L2039">
        <f>IF(LEFT(B2039,1)="F",_xlfn.IFNA(VLOOKUP(CONCATENATE("F",RIGHT(B:B,5),C:C),'F &amp; N Factors'!C:M,10,FALSE),1),_xlfn.IFNA(VLOOKUP(CONCATENATE("F",RIGHT(B:B,5),C:C),'F &amp; N Factors'!C:M,11,FALSE),1))</f>
        <v>0.99462557303660615</v>
      </c>
      <c r="N2039">
        <f>SUMIFS(K:K,I:I,I:I,J:J,J:J)</f>
        <v>0.99999999900000003</v>
      </c>
      <c r="O2039" t="str">
        <f t="shared" si="95"/>
        <v/>
      </c>
    </row>
    <row r="2040" spans="1:15" x14ac:dyDescent="0.25">
      <c r="A2040">
        <v>1960</v>
      </c>
      <c r="B2040" t="s">
        <v>364</v>
      </c>
      <c r="C2040" t="s">
        <v>352</v>
      </c>
      <c r="D2040">
        <v>0.33333333300000001</v>
      </c>
      <c r="E2040">
        <f t="shared" si="93"/>
        <v>0.99999999900000003</v>
      </c>
      <c r="F2040" t="str">
        <f t="shared" si="94"/>
        <v/>
      </c>
      <c r="H2040">
        <f>A2040</f>
        <v>1960</v>
      </c>
      <c r="I2040" t="str">
        <f>CONCATENATE("N",RIGHT(B2040,5))</f>
        <v>N51101</v>
      </c>
      <c r="J2040" t="str">
        <f>C2040</f>
        <v>YP0_6783_0000</v>
      </c>
      <c r="K2040">
        <f>D2040*L2040</f>
        <v>0.33154185734732688</v>
      </c>
      <c r="L2040">
        <f>IF(LEFT(B2040,1)="F",_xlfn.IFNA(VLOOKUP(CONCATENATE("F",RIGHT(B:B,5),C:C),'F &amp; N Factors'!C:M,10,FALSE),1),_xlfn.IFNA(VLOOKUP(CONCATENATE("F",RIGHT(B:B,5),C:C),'F &amp; N Factors'!C:M,11,FALSE),1))</f>
        <v>0.99462557303660615</v>
      </c>
      <c r="N2040">
        <f>SUMIFS(K:K,I:I,I:I,J:J,J:J)</f>
        <v>0.99999999900000003</v>
      </c>
      <c r="O2040" t="str">
        <f t="shared" si="95"/>
        <v/>
      </c>
    </row>
    <row r="2041" spans="1:15" x14ac:dyDescent="0.25">
      <c r="A2041">
        <v>2030</v>
      </c>
      <c r="B2041" t="s">
        <v>364</v>
      </c>
      <c r="C2041" t="s">
        <v>352</v>
      </c>
      <c r="D2041">
        <v>0.33333333300000001</v>
      </c>
      <c r="E2041">
        <f t="shared" si="93"/>
        <v>0.99999999900000003</v>
      </c>
      <c r="F2041" t="str">
        <f t="shared" si="94"/>
        <v/>
      </c>
      <c r="H2041">
        <f>A2041</f>
        <v>2030</v>
      </c>
      <c r="I2041" t="str">
        <f>CONCATENATE("N",RIGHT(B2041,5))</f>
        <v>N51101</v>
      </c>
      <c r="J2041" t="str">
        <f>C2041</f>
        <v>YP0_6783_0000</v>
      </c>
      <c r="K2041">
        <f>D2041*L2041</f>
        <v>0.33154185734732688</v>
      </c>
      <c r="L2041">
        <f>IF(LEFT(B2041,1)="F",_xlfn.IFNA(VLOOKUP(CONCATENATE("F",RIGHT(B:B,5),C:C),'F &amp; N Factors'!C:M,10,FALSE),1),_xlfn.IFNA(VLOOKUP(CONCATENATE("F",RIGHT(B:B,5),C:C),'F &amp; N Factors'!C:M,11,FALSE),1))</f>
        <v>0.99462557303660615</v>
      </c>
      <c r="N2041">
        <f>SUMIFS(K:K,I:I,I:I,J:J,J:J)</f>
        <v>0.99999999900000003</v>
      </c>
      <c r="O2041" t="str">
        <f t="shared" si="95"/>
        <v/>
      </c>
    </row>
    <row r="2042" spans="1:15" x14ac:dyDescent="0.25">
      <c r="A2042">
        <v>1796</v>
      </c>
      <c r="B2042" t="s">
        <v>364</v>
      </c>
      <c r="C2042" t="s">
        <v>341</v>
      </c>
      <c r="D2042">
        <v>0.14285714299999999</v>
      </c>
      <c r="E2042">
        <f t="shared" si="93"/>
        <v>1.0000000009999999</v>
      </c>
      <c r="F2042" t="str">
        <f t="shared" si="94"/>
        <v/>
      </c>
      <c r="H2042">
        <f>A2042</f>
        <v>1796</v>
      </c>
      <c r="I2042" t="str">
        <f>CONCATENATE("N",RIGHT(B2042,5))</f>
        <v>N51101</v>
      </c>
      <c r="J2042" t="str">
        <f>C2042</f>
        <v>YP5_6780_0000</v>
      </c>
      <c r="K2042">
        <f>D2042*L2042</f>
        <v>0.14285714299999999</v>
      </c>
      <c r="L2042">
        <f>IF(LEFT(B2042,1)="F",_xlfn.IFNA(VLOOKUP(CONCATENATE("F",RIGHT(B:B,5),C:C),'F &amp; N Factors'!C:M,10,FALSE),1),_xlfn.IFNA(VLOOKUP(CONCATENATE("F",RIGHT(B:B,5),C:C),'F &amp; N Factors'!C:M,11,FALSE),1))</f>
        <v>1</v>
      </c>
      <c r="N2042">
        <f>SUMIFS(K:K,I:I,I:I,J:J,J:J)</f>
        <v>1.0000000009999999</v>
      </c>
      <c r="O2042" t="str">
        <f t="shared" si="95"/>
        <v/>
      </c>
    </row>
    <row r="2043" spans="1:15" x14ac:dyDescent="0.25">
      <c r="A2043">
        <v>1797</v>
      </c>
      <c r="B2043" t="s">
        <v>364</v>
      </c>
      <c r="C2043" t="s">
        <v>341</v>
      </c>
      <c r="D2043">
        <v>0.14285714299999999</v>
      </c>
      <c r="E2043">
        <f t="shared" si="93"/>
        <v>1.0000000009999999</v>
      </c>
      <c r="F2043" t="str">
        <f t="shared" si="94"/>
        <v/>
      </c>
      <c r="H2043">
        <f>A2043</f>
        <v>1797</v>
      </c>
      <c r="I2043" t="str">
        <f>CONCATENATE("N",RIGHT(B2043,5))</f>
        <v>N51101</v>
      </c>
      <c r="J2043" t="str">
        <f>C2043</f>
        <v>YP5_6780_0000</v>
      </c>
      <c r="K2043">
        <f>D2043*L2043</f>
        <v>0.14285714299999999</v>
      </c>
      <c r="L2043">
        <f>IF(LEFT(B2043,1)="F",_xlfn.IFNA(VLOOKUP(CONCATENATE("F",RIGHT(B:B,5),C:C),'F &amp; N Factors'!C:M,10,FALSE),1),_xlfn.IFNA(VLOOKUP(CONCATENATE("F",RIGHT(B:B,5),C:C),'F &amp; N Factors'!C:M,11,FALSE),1))</f>
        <v>1</v>
      </c>
      <c r="N2043">
        <f>SUMIFS(K:K,I:I,I:I,J:J,J:J)</f>
        <v>1.0000000009999999</v>
      </c>
      <c r="O2043" t="str">
        <f t="shared" si="95"/>
        <v/>
      </c>
    </row>
    <row r="2044" spans="1:15" x14ac:dyDescent="0.25">
      <c r="A2044">
        <v>1798</v>
      </c>
      <c r="B2044" t="s">
        <v>364</v>
      </c>
      <c r="C2044" t="s">
        <v>341</v>
      </c>
      <c r="D2044">
        <v>0.14285714299999999</v>
      </c>
      <c r="E2044">
        <f t="shared" si="93"/>
        <v>1.0000000009999999</v>
      </c>
      <c r="F2044" t="str">
        <f t="shared" si="94"/>
        <v/>
      </c>
      <c r="H2044">
        <f>A2044</f>
        <v>1798</v>
      </c>
      <c r="I2044" t="str">
        <f>CONCATENATE("N",RIGHT(B2044,5))</f>
        <v>N51101</v>
      </c>
      <c r="J2044" t="str">
        <f>C2044</f>
        <v>YP5_6780_0000</v>
      </c>
      <c r="K2044">
        <f>D2044*L2044</f>
        <v>0.14285714299999999</v>
      </c>
      <c r="L2044">
        <f>IF(LEFT(B2044,1)="F",_xlfn.IFNA(VLOOKUP(CONCATENATE("F",RIGHT(B:B,5),C:C),'F &amp; N Factors'!C:M,10,FALSE),1),_xlfn.IFNA(VLOOKUP(CONCATENATE("F",RIGHT(B:B,5),C:C),'F &amp; N Factors'!C:M,11,FALSE),1))</f>
        <v>1</v>
      </c>
      <c r="N2044">
        <f>SUMIFS(K:K,I:I,I:I,J:J,J:J)</f>
        <v>1.0000000009999999</v>
      </c>
      <c r="O2044" t="str">
        <f t="shared" si="95"/>
        <v/>
      </c>
    </row>
    <row r="2045" spans="1:15" x14ac:dyDescent="0.25">
      <c r="A2045">
        <v>1799</v>
      </c>
      <c r="B2045" t="s">
        <v>364</v>
      </c>
      <c r="C2045" t="s">
        <v>341</v>
      </c>
      <c r="D2045">
        <v>0.14285714299999999</v>
      </c>
      <c r="E2045">
        <f t="shared" si="93"/>
        <v>1.0000000009999999</v>
      </c>
      <c r="F2045" t="str">
        <f t="shared" si="94"/>
        <v/>
      </c>
      <c r="H2045">
        <f>A2045</f>
        <v>1799</v>
      </c>
      <c r="I2045" t="str">
        <f>CONCATENATE("N",RIGHT(B2045,5))</f>
        <v>N51101</v>
      </c>
      <c r="J2045" t="str">
        <f>C2045</f>
        <v>YP5_6780_0000</v>
      </c>
      <c r="K2045">
        <f>D2045*L2045</f>
        <v>0.14285714299999999</v>
      </c>
      <c r="L2045">
        <f>IF(LEFT(B2045,1)="F",_xlfn.IFNA(VLOOKUP(CONCATENATE("F",RIGHT(B:B,5),C:C),'F &amp; N Factors'!C:M,10,FALSE),1),_xlfn.IFNA(VLOOKUP(CONCATENATE("F",RIGHT(B:B,5),C:C),'F &amp; N Factors'!C:M,11,FALSE),1))</f>
        <v>1</v>
      </c>
      <c r="N2045">
        <f>SUMIFS(K:K,I:I,I:I,J:J,J:J)</f>
        <v>1.0000000009999999</v>
      </c>
      <c r="O2045" t="str">
        <f t="shared" si="95"/>
        <v/>
      </c>
    </row>
    <row r="2046" spans="1:15" x14ac:dyDescent="0.25">
      <c r="A2046">
        <v>1800</v>
      </c>
      <c r="B2046" t="s">
        <v>364</v>
      </c>
      <c r="C2046" t="s">
        <v>341</v>
      </c>
      <c r="D2046">
        <v>0.14285714299999999</v>
      </c>
      <c r="E2046">
        <f t="shared" si="93"/>
        <v>1.0000000009999999</v>
      </c>
      <c r="F2046" t="str">
        <f t="shared" si="94"/>
        <v/>
      </c>
      <c r="H2046">
        <f>A2046</f>
        <v>1800</v>
      </c>
      <c r="I2046" t="str">
        <f>CONCATENATE("N",RIGHT(B2046,5))</f>
        <v>N51101</v>
      </c>
      <c r="J2046" t="str">
        <f>C2046</f>
        <v>YP5_6780_0000</v>
      </c>
      <c r="K2046">
        <f>D2046*L2046</f>
        <v>0.14285714299999999</v>
      </c>
      <c r="L2046">
        <f>IF(LEFT(B2046,1)="F",_xlfn.IFNA(VLOOKUP(CONCATENATE("F",RIGHT(B:B,5),C:C),'F &amp; N Factors'!C:M,10,FALSE),1),_xlfn.IFNA(VLOOKUP(CONCATENATE("F",RIGHT(B:B,5),C:C),'F &amp; N Factors'!C:M,11,FALSE),1))</f>
        <v>1</v>
      </c>
      <c r="N2046">
        <f>SUMIFS(K:K,I:I,I:I,J:J,J:J)</f>
        <v>1.0000000009999999</v>
      </c>
      <c r="O2046" t="str">
        <f t="shared" si="95"/>
        <v/>
      </c>
    </row>
    <row r="2047" spans="1:15" x14ac:dyDescent="0.25">
      <c r="A2047">
        <v>1801</v>
      </c>
      <c r="B2047" t="s">
        <v>364</v>
      </c>
      <c r="C2047" t="s">
        <v>341</v>
      </c>
      <c r="D2047">
        <v>0.14285714299999999</v>
      </c>
      <c r="E2047">
        <f t="shared" si="93"/>
        <v>1.0000000009999999</v>
      </c>
      <c r="F2047" t="str">
        <f t="shared" si="94"/>
        <v/>
      </c>
      <c r="H2047">
        <f>A2047</f>
        <v>1801</v>
      </c>
      <c r="I2047" t="str">
        <f>CONCATENATE("N",RIGHT(B2047,5))</f>
        <v>N51101</v>
      </c>
      <c r="J2047" t="str">
        <f>C2047</f>
        <v>YP5_6780_0000</v>
      </c>
      <c r="K2047">
        <f>D2047*L2047</f>
        <v>0.14285714299999999</v>
      </c>
      <c r="L2047">
        <f>IF(LEFT(B2047,1)="F",_xlfn.IFNA(VLOOKUP(CONCATENATE("F",RIGHT(B:B,5),C:C),'F &amp; N Factors'!C:M,10,FALSE),1),_xlfn.IFNA(VLOOKUP(CONCATENATE("F",RIGHT(B:B,5),C:C),'F &amp; N Factors'!C:M,11,FALSE),1))</f>
        <v>1</v>
      </c>
      <c r="N2047">
        <f>SUMIFS(K:K,I:I,I:I,J:J,J:J)</f>
        <v>1.0000000009999999</v>
      </c>
      <c r="O2047" t="str">
        <f t="shared" si="95"/>
        <v/>
      </c>
    </row>
    <row r="2048" spans="1:15" x14ac:dyDescent="0.25">
      <c r="A2048">
        <v>1802</v>
      </c>
      <c r="B2048" t="s">
        <v>364</v>
      </c>
      <c r="C2048" t="s">
        <v>341</v>
      </c>
      <c r="D2048">
        <v>0.14285714299999999</v>
      </c>
      <c r="E2048">
        <f t="shared" si="93"/>
        <v>1.0000000009999999</v>
      </c>
      <c r="F2048" t="str">
        <f t="shared" si="94"/>
        <v/>
      </c>
      <c r="H2048">
        <f>A2048</f>
        <v>1802</v>
      </c>
      <c r="I2048" t="str">
        <f>CONCATENATE("N",RIGHT(B2048,5))</f>
        <v>N51101</v>
      </c>
      <c r="J2048" t="str">
        <f>C2048</f>
        <v>YP5_6780_0000</v>
      </c>
      <c r="K2048">
        <f>D2048*L2048</f>
        <v>0.14285714299999999</v>
      </c>
      <c r="L2048">
        <f>IF(LEFT(B2048,1)="F",_xlfn.IFNA(VLOOKUP(CONCATENATE("F",RIGHT(B:B,5),C:C),'F &amp; N Factors'!C:M,10,FALSE),1),_xlfn.IFNA(VLOOKUP(CONCATENATE("F",RIGHT(B:B,5),C:C),'F &amp; N Factors'!C:M,11,FALSE),1))</f>
        <v>1</v>
      </c>
      <c r="N2048">
        <f>SUMIFS(K:K,I:I,I:I,J:J,J:J)</f>
        <v>1.0000000009999999</v>
      </c>
      <c r="O2048" t="str">
        <f t="shared" si="95"/>
        <v/>
      </c>
    </row>
    <row r="2049" spans="1:15" x14ac:dyDescent="0.25">
      <c r="A2049">
        <v>3678</v>
      </c>
      <c r="B2049" t="s">
        <v>367</v>
      </c>
      <c r="C2049" t="s">
        <v>368</v>
      </c>
      <c r="D2049">
        <v>0.1</v>
      </c>
      <c r="E2049">
        <f t="shared" si="93"/>
        <v>0.99999999999999989</v>
      </c>
      <c r="F2049" t="str">
        <f t="shared" si="94"/>
        <v/>
      </c>
      <c r="H2049">
        <f>A2049</f>
        <v>3678</v>
      </c>
      <c r="I2049" t="str">
        <f>CONCATENATE("N",RIGHT(B2049,5))</f>
        <v>N51103</v>
      </c>
      <c r="J2049" t="str">
        <f>C2049</f>
        <v>RL0_6450_0000</v>
      </c>
      <c r="K2049">
        <f>D2049*L2049</f>
        <v>0.1</v>
      </c>
      <c r="L2049">
        <f>IF(LEFT(B2049,1)="F",_xlfn.IFNA(VLOOKUP(CONCATENATE("F",RIGHT(B:B,5),C:C),'F &amp; N Factors'!C:M,10,FALSE),1),_xlfn.IFNA(VLOOKUP(CONCATENATE("F",RIGHT(B:B,5),C:C),'F &amp; N Factors'!C:M,11,FALSE),1))</f>
        <v>1</v>
      </c>
      <c r="N2049">
        <f>SUMIFS(K:K,I:I,I:I,J:J,J:J)</f>
        <v>0.99999999999999989</v>
      </c>
      <c r="O2049" t="str">
        <f t="shared" si="95"/>
        <v/>
      </c>
    </row>
    <row r="2050" spans="1:15" x14ac:dyDescent="0.25">
      <c r="A2050">
        <v>3679</v>
      </c>
      <c r="B2050" t="s">
        <v>367</v>
      </c>
      <c r="C2050" t="s">
        <v>368</v>
      </c>
      <c r="D2050">
        <v>0.1</v>
      </c>
      <c r="E2050">
        <f t="shared" si="93"/>
        <v>0.99999999999999989</v>
      </c>
      <c r="F2050" t="str">
        <f t="shared" si="94"/>
        <v/>
      </c>
      <c r="H2050">
        <f>A2050</f>
        <v>3679</v>
      </c>
      <c r="I2050" t="str">
        <f>CONCATENATE("N",RIGHT(B2050,5))</f>
        <v>N51103</v>
      </c>
      <c r="J2050" t="str">
        <f>C2050</f>
        <v>RL0_6450_0000</v>
      </c>
      <c r="K2050">
        <f>D2050*L2050</f>
        <v>0.1</v>
      </c>
      <c r="L2050">
        <f>IF(LEFT(B2050,1)="F",_xlfn.IFNA(VLOOKUP(CONCATENATE("F",RIGHT(B:B,5),C:C),'F &amp; N Factors'!C:M,10,FALSE),1),_xlfn.IFNA(VLOOKUP(CONCATENATE("F",RIGHT(B:B,5),C:C),'F &amp; N Factors'!C:M,11,FALSE),1))</f>
        <v>1</v>
      </c>
      <c r="N2050">
        <f>SUMIFS(K:K,I:I,I:I,J:J,J:J)</f>
        <v>0.99999999999999989</v>
      </c>
      <c r="O2050" t="str">
        <f t="shared" si="95"/>
        <v/>
      </c>
    </row>
    <row r="2051" spans="1:15" x14ac:dyDescent="0.25">
      <c r="A2051">
        <v>3680</v>
      </c>
      <c r="B2051" t="s">
        <v>367</v>
      </c>
      <c r="C2051" t="s">
        <v>368</v>
      </c>
      <c r="D2051">
        <v>0.1</v>
      </c>
      <c r="E2051">
        <f t="shared" ref="E2051:E2114" si="96">SUMIFS(D:D,B:B,B:B,C:C,C:C)</f>
        <v>0.99999999999999989</v>
      </c>
      <c r="F2051" t="str">
        <f t="shared" ref="F2051:F2114" si="97">IF(ABS(E2051-1)&gt;0.001,1,"")</f>
        <v/>
      </c>
      <c r="H2051">
        <f>A2051</f>
        <v>3680</v>
      </c>
      <c r="I2051" t="str">
        <f>CONCATENATE("N",RIGHT(B2051,5))</f>
        <v>N51103</v>
      </c>
      <c r="J2051" t="str">
        <f>C2051</f>
        <v>RL0_6450_0000</v>
      </c>
      <c r="K2051">
        <f>D2051*L2051</f>
        <v>0.1</v>
      </c>
      <c r="L2051">
        <f>IF(LEFT(B2051,1)="F",_xlfn.IFNA(VLOOKUP(CONCATENATE("F",RIGHT(B:B,5),C:C),'F &amp; N Factors'!C:M,10,FALSE),1),_xlfn.IFNA(VLOOKUP(CONCATENATE("F",RIGHT(B:B,5),C:C),'F &amp; N Factors'!C:M,11,FALSE),1))</f>
        <v>1</v>
      </c>
      <c r="N2051">
        <f>SUMIFS(K:K,I:I,I:I,J:J,J:J)</f>
        <v>0.99999999999999989</v>
      </c>
      <c r="O2051" t="str">
        <f t="shared" ref="O2051:O2114" si="98">IF(ABS(N2051-1)&gt;0.001,1,"")</f>
        <v/>
      </c>
    </row>
    <row r="2052" spans="1:15" x14ac:dyDescent="0.25">
      <c r="A2052">
        <v>3726</v>
      </c>
      <c r="B2052" t="s">
        <v>367</v>
      </c>
      <c r="C2052" t="s">
        <v>368</v>
      </c>
      <c r="D2052">
        <v>0.1</v>
      </c>
      <c r="E2052">
        <f t="shared" si="96"/>
        <v>0.99999999999999989</v>
      </c>
      <c r="F2052" t="str">
        <f t="shared" si="97"/>
        <v/>
      </c>
      <c r="H2052">
        <f>A2052</f>
        <v>3726</v>
      </c>
      <c r="I2052" t="str">
        <f>CONCATENATE("N",RIGHT(B2052,5))</f>
        <v>N51103</v>
      </c>
      <c r="J2052" t="str">
        <f>C2052</f>
        <v>RL0_6450_0000</v>
      </c>
      <c r="K2052">
        <f>D2052*L2052</f>
        <v>0.1</v>
      </c>
      <c r="L2052">
        <f>IF(LEFT(B2052,1)="F",_xlfn.IFNA(VLOOKUP(CONCATENATE("F",RIGHT(B:B,5),C:C),'F &amp; N Factors'!C:M,10,FALSE),1),_xlfn.IFNA(VLOOKUP(CONCATENATE("F",RIGHT(B:B,5),C:C),'F &amp; N Factors'!C:M,11,FALSE),1))</f>
        <v>1</v>
      </c>
      <c r="N2052">
        <f>SUMIFS(K:K,I:I,I:I,J:J,J:J)</f>
        <v>0.99999999999999989</v>
      </c>
      <c r="O2052" t="str">
        <f t="shared" si="98"/>
        <v/>
      </c>
    </row>
    <row r="2053" spans="1:15" x14ac:dyDescent="0.25">
      <c r="A2053">
        <v>3728</v>
      </c>
      <c r="B2053" t="s">
        <v>367</v>
      </c>
      <c r="C2053" t="s">
        <v>368</v>
      </c>
      <c r="D2053">
        <v>0.1</v>
      </c>
      <c r="E2053">
        <f t="shared" si="96"/>
        <v>0.99999999999999989</v>
      </c>
      <c r="F2053" t="str">
        <f t="shared" si="97"/>
        <v/>
      </c>
      <c r="H2053">
        <f>A2053</f>
        <v>3728</v>
      </c>
      <c r="I2053" t="str">
        <f>CONCATENATE("N",RIGHT(B2053,5))</f>
        <v>N51103</v>
      </c>
      <c r="J2053" t="str">
        <f>C2053</f>
        <v>RL0_6450_0000</v>
      </c>
      <c r="K2053">
        <f>D2053*L2053</f>
        <v>0.1</v>
      </c>
      <c r="L2053">
        <f>IF(LEFT(B2053,1)="F",_xlfn.IFNA(VLOOKUP(CONCATENATE("F",RIGHT(B:B,5),C:C),'F &amp; N Factors'!C:M,10,FALSE),1),_xlfn.IFNA(VLOOKUP(CONCATENATE("F",RIGHT(B:B,5),C:C),'F &amp; N Factors'!C:M,11,FALSE),1))</f>
        <v>1</v>
      </c>
      <c r="N2053">
        <f>SUMIFS(K:K,I:I,I:I,J:J,J:J)</f>
        <v>0.99999999999999989</v>
      </c>
      <c r="O2053" t="str">
        <f t="shared" si="98"/>
        <v/>
      </c>
    </row>
    <row r="2054" spans="1:15" x14ac:dyDescent="0.25">
      <c r="A2054">
        <v>3729</v>
      </c>
      <c r="B2054" t="s">
        <v>367</v>
      </c>
      <c r="C2054" t="s">
        <v>368</v>
      </c>
      <c r="D2054">
        <v>0.1</v>
      </c>
      <c r="E2054">
        <f t="shared" si="96"/>
        <v>0.99999999999999989</v>
      </c>
      <c r="F2054" t="str">
        <f t="shared" si="97"/>
        <v/>
      </c>
      <c r="H2054">
        <f>A2054</f>
        <v>3729</v>
      </c>
      <c r="I2054" t="str">
        <f>CONCATENATE("N",RIGHT(B2054,5))</f>
        <v>N51103</v>
      </c>
      <c r="J2054" t="str">
        <f>C2054</f>
        <v>RL0_6450_0000</v>
      </c>
      <c r="K2054">
        <f>D2054*L2054</f>
        <v>0.1</v>
      </c>
      <c r="L2054">
        <f>IF(LEFT(B2054,1)="F",_xlfn.IFNA(VLOOKUP(CONCATENATE("F",RIGHT(B:B,5),C:C),'F &amp; N Factors'!C:M,10,FALSE),1),_xlfn.IFNA(VLOOKUP(CONCATENATE("F",RIGHT(B:B,5),C:C),'F &amp; N Factors'!C:M,11,FALSE),1))</f>
        <v>1</v>
      </c>
      <c r="N2054">
        <f>SUMIFS(K:K,I:I,I:I,J:J,J:J)</f>
        <v>0.99999999999999989</v>
      </c>
      <c r="O2054" t="str">
        <f t="shared" si="98"/>
        <v/>
      </c>
    </row>
    <row r="2055" spans="1:15" x14ac:dyDescent="0.25">
      <c r="A2055">
        <v>3779</v>
      </c>
      <c r="B2055" t="s">
        <v>367</v>
      </c>
      <c r="C2055" t="s">
        <v>368</v>
      </c>
      <c r="D2055">
        <v>0.1</v>
      </c>
      <c r="E2055">
        <f t="shared" si="96"/>
        <v>0.99999999999999989</v>
      </c>
      <c r="F2055" t="str">
        <f t="shared" si="97"/>
        <v/>
      </c>
      <c r="H2055">
        <f>A2055</f>
        <v>3779</v>
      </c>
      <c r="I2055" t="str">
        <f>CONCATENATE("N",RIGHT(B2055,5))</f>
        <v>N51103</v>
      </c>
      <c r="J2055" t="str">
        <f>C2055</f>
        <v>RL0_6450_0000</v>
      </c>
      <c r="K2055">
        <f>D2055*L2055</f>
        <v>0.1</v>
      </c>
      <c r="L2055">
        <f>IF(LEFT(B2055,1)="F",_xlfn.IFNA(VLOOKUP(CONCATENATE("F",RIGHT(B:B,5),C:C),'F &amp; N Factors'!C:M,10,FALSE),1),_xlfn.IFNA(VLOOKUP(CONCATENATE("F",RIGHT(B:B,5),C:C),'F &amp; N Factors'!C:M,11,FALSE),1))</f>
        <v>1</v>
      </c>
      <c r="N2055">
        <f>SUMIFS(K:K,I:I,I:I,J:J,J:J)</f>
        <v>0.99999999999999989</v>
      </c>
      <c r="O2055" t="str">
        <f t="shared" si="98"/>
        <v/>
      </c>
    </row>
    <row r="2056" spans="1:15" x14ac:dyDescent="0.25">
      <c r="A2056">
        <v>3830</v>
      </c>
      <c r="B2056" t="s">
        <v>367</v>
      </c>
      <c r="C2056" t="s">
        <v>368</v>
      </c>
      <c r="D2056">
        <v>0.1</v>
      </c>
      <c r="E2056">
        <f t="shared" si="96"/>
        <v>0.99999999999999989</v>
      </c>
      <c r="F2056" t="str">
        <f t="shared" si="97"/>
        <v/>
      </c>
      <c r="H2056">
        <f>A2056</f>
        <v>3830</v>
      </c>
      <c r="I2056" t="str">
        <f>CONCATENATE("N",RIGHT(B2056,5))</f>
        <v>N51103</v>
      </c>
      <c r="J2056" t="str">
        <f>C2056</f>
        <v>RL0_6450_0000</v>
      </c>
      <c r="K2056">
        <f>D2056*L2056</f>
        <v>0.1</v>
      </c>
      <c r="L2056">
        <f>IF(LEFT(B2056,1)="F",_xlfn.IFNA(VLOOKUP(CONCATENATE("F",RIGHT(B:B,5),C:C),'F &amp; N Factors'!C:M,10,FALSE),1),_xlfn.IFNA(VLOOKUP(CONCATENATE("F",RIGHT(B:B,5),C:C),'F &amp; N Factors'!C:M,11,FALSE),1))</f>
        <v>1</v>
      </c>
      <c r="N2056">
        <f>SUMIFS(K:K,I:I,I:I,J:J,J:J)</f>
        <v>0.99999999999999989</v>
      </c>
      <c r="O2056" t="str">
        <f t="shared" si="98"/>
        <v/>
      </c>
    </row>
    <row r="2057" spans="1:15" x14ac:dyDescent="0.25">
      <c r="A2057">
        <v>3878</v>
      </c>
      <c r="B2057" t="s">
        <v>367</v>
      </c>
      <c r="C2057" t="s">
        <v>368</v>
      </c>
      <c r="D2057">
        <v>0.1</v>
      </c>
      <c r="E2057">
        <f t="shared" si="96"/>
        <v>0.99999999999999989</v>
      </c>
      <c r="F2057" t="str">
        <f t="shared" si="97"/>
        <v/>
      </c>
      <c r="H2057">
        <f>A2057</f>
        <v>3878</v>
      </c>
      <c r="I2057" t="str">
        <f>CONCATENATE("N",RIGHT(B2057,5))</f>
        <v>N51103</v>
      </c>
      <c r="J2057" t="str">
        <f>C2057</f>
        <v>RL0_6450_0000</v>
      </c>
      <c r="K2057">
        <f>D2057*L2057</f>
        <v>0.1</v>
      </c>
      <c r="L2057">
        <f>IF(LEFT(B2057,1)="F",_xlfn.IFNA(VLOOKUP(CONCATENATE("F",RIGHT(B:B,5),C:C),'F &amp; N Factors'!C:M,10,FALSE),1),_xlfn.IFNA(VLOOKUP(CONCATENATE("F",RIGHT(B:B,5),C:C),'F &amp; N Factors'!C:M,11,FALSE),1))</f>
        <v>1</v>
      </c>
      <c r="N2057">
        <f>SUMIFS(K:K,I:I,I:I,J:J,J:J)</f>
        <v>0.99999999999999989</v>
      </c>
      <c r="O2057" t="str">
        <f t="shared" si="98"/>
        <v/>
      </c>
    </row>
    <row r="2058" spans="1:15" x14ac:dyDescent="0.25">
      <c r="A2058">
        <v>3879</v>
      </c>
      <c r="B2058" t="s">
        <v>367</v>
      </c>
      <c r="C2058" t="s">
        <v>368</v>
      </c>
      <c r="D2058">
        <v>0.1</v>
      </c>
      <c r="E2058">
        <f t="shared" si="96"/>
        <v>0.99999999999999989</v>
      </c>
      <c r="F2058" t="str">
        <f t="shared" si="97"/>
        <v/>
      </c>
      <c r="H2058">
        <f>A2058</f>
        <v>3879</v>
      </c>
      <c r="I2058" t="str">
        <f>CONCATENATE("N",RIGHT(B2058,5))</f>
        <v>N51103</v>
      </c>
      <c r="J2058" t="str">
        <f>C2058</f>
        <v>RL0_6450_0000</v>
      </c>
      <c r="K2058">
        <f>D2058*L2058</f>
        <v>0.1</v>
      </c>
      <c r="L2058">
        <f>IF(LEFT(B2058,1)="F",_xlfn.IFNA(VLOOKUP(CONCATENATE("F",RIGHT(B:B,5),C:C),'F &amp; N Factors'!C:M,10,FALSE),1),_xlfn.IFNA(VLOOKUP(CONCATENATE("F",RIGHT(B:B,5),C:C),'F &amp; N Factors'!C:M,11,FALSE),1))</f>
        <v>1</v>
      </c>
      <c r="N2058">
        <f>SUMIFS(K:K,I:I,I:I,J:J,J:J)</f>
        <v>0.99999999999999989</v>
      </c>
      <c r="O2058" t="str">
        <f t="shared" si="98"/>
        <v/>
      </c>
    </row>
    <row r="2059" spans="1:15" x14ac:dyDescent="0.25">
      <c r="A2059">
        <v>3625</v>
      </c>
      <c r="B2059" t="s">
        <v>367</v>
      </c>
      <c r="C2059" t="s">
        <v>369</v>
      </c>
      <c r="D2059">
        <v>1</v>
      </c>
      <c r="E2059">
        <f t="shared" si="96"/>
        <v>1</v>
      </c>
      <c r="F2059" t="str">
        <f t="shared" si="97"/>
        <v/>
      </c>
      <c r="H2059">
        <f>A2059</f>
        <v>3625</v>
      </c>
      <c r="I2059" t="str">
        <f>CONCATENATE("N",RIGHT(B2059,5))</f>
        <v>N51103</v>
      </c>
      <c r="J2059" t="str">
        <f>C2059</f>
        <v>RL0_6451_0000</v>
      </c>
      <c r="K2059">
        <f>D2059*L2059</f>
        <v>1</v>
      </c>
      <c r="L2059">
        <f>IF(LEFT(B2059,1)="F",_xlfn.IFNA(VLOOKUP(CONCATENATE("F",RIGHT(B:B,5),C:C),'F &amp; N Factors'!C:M,10,FALSE),1),_xlfn.IFNA(VLOOKUP(CONCATENATE("F",RIGHT(B:B,5),C:C),'F &amp; N Factors'!C:M,11,FALSE),1))</f>
        <v>1</v>
      </c>
      <c r="N2059">
        <f>SUMIFS(K:K,I:I,I:I,J:J,J:J)</f>
        <v>1</v>
      </c>
      <c r="O2059" t="str">
        <f t="shared" si="98"/>
        <v/>
      </c>
    </row>
    <row r="2060" spans="1:15" x14ac:dyDescent="0.25">
      <c r="A2060">
        <v>3546</v>
      </c>
      <c r="B2060" t="s">
        <v>367</v>
      </c>
      <c r="C2060" t="s">
        <v>318</v>
      </c>
      <c r="D2060">
        <v>0.05</v>
      </c>
      <c r="E2060">
        <f t="shared" si="96"/>
        <v>1.0000000000000002</v>
      </c>
      <c r="F2060" t="str">
        <f t="shared" si="97"/>
        <v/>
      </c>
      <c r="H2060">
        <f>A2060</f>
        <v>3546</v>
      </c>
      <c r="I2060" t="str">
        <f>CONCATENATE("N",RIGHT(B2060,5))</f>
        <v>N51103</v>
      </c>
      <c r="J2060" t="str">
        <f>C2060</f>
        <v>RL0_6500_0000</v>
      </c>
      <c r="K2060">
        <f>D2060*L2060</f>
        <v>0.05</v>
      </c>
      <c r="L2060">
        <f>IF(LEFT(B2060,1)="F",_xlfn.IFNA(VLOOKUP(CONCATENATE("F",RIGHT(B:B,5),C:C),'F &amp; N Factors'!C:M,10,FALSE),1),_xlfn.IFNA(VLOOKUP(CONCATENATE("F",RIGHT(B:B,5),C:C),'F &amp; N Factors'!C:M,11,FALSE),1))</f>
        <v>1</v>
      </c>
      <c r="N2060">
        <f>SUMIFS(K:K,I:I,I:I,J:J,J:J)</f>
        <v>1.0000000000000002</v>
      </c>
      <c r="O2060" t="str">
        <f t="shared" si="98"/>
        <v/>
      </c>
    </row>
    <row r="2061" spans="1:15" x14ac:dyDescent="0.25">
      <c r="A2061">
        <v>3548</v>
      </c>
      <c r="B2061" t="s">
        <v>367</v>
      </c>
      <c r="C2061" t="s">
        <v>318</v>
      </c>
      <c r="D2061">
        <v>0.05</v>
      </c>
      <c r="E2061">
        <f t="shared" si="96"/>
        <v>1.0000000000000002</v>
      </c>
      <c r="F2061" t="str">
        <f t="shared" si="97"/>
        <v/>
      </c>
      <c r="H2061">
        <f>A2061</f>
        <v>3548</v>
      </c>
      <c r="I2061" t="str">
        <f>CONCATENATE("N",RIGHT(B2061,5))</f>
        <v>N51103</v>
      </c>
      <c r="J2061" t="str">
        <f>C2061</f>
        <v>RL0_6500_0000</v>
      </c>
      <c r="K2061">
        <f>D2061*L2061</f>
        <v>0.05</v>
      </c>
      <c r="L2061">
        <f>IF(LEFT(B2061,1)="F",_xlfn.IFNA(VLOOKUP(CONCATENATE("F",RIGHT(B:B,5),C:C),'F &amp; N Factors'!C:M,10,FALSE),1),_xlfn.IFNA(VLOOKUP(CONCATENATE("F",RIGHT(B:B,5),C:C),'F &amp; N Factors'!C:M,11,FALSE),1))</f>
        <v>1</v>
      </c>
      <c r="N2061">
        <f>SUMIFS(K:K,I:I,I:I,J:J,J:J)</f>
        <v>1.0000000000000002</v>
      </c>
      <c r="O2061" t="str">
        <f t="shared" si="98"/>
        <v/>
      </c>
    </row>
    <row r="2062" spans="1:15" x14ac:dyDescent="0.25">
      <c r="A2062">
        <v>3550</v>
      </c>
      <c r="B2062" t="s">
        <v>367</v>
      </c>
      <c r="C2062" t="s">
        <v>318</v>
      </c>
      <c r="D2062">
        <v>0.05</v>
      </c>
      <c r="E2062">
        <f t="shared" si="96"/>
        <v>1.0000000000000002</v>
      </c>
      <c r="F2062" t="str">
        <f t="shared" si="97"/>
        <v/>
      </c>
      <c r="H2062">
        <f>A2062</f>
        <v>3550</v>
      </c>
      <c r="I2062" t="str">
        <f>CONCATENATE("N",RIGHT(B2062,5))</f>
        <v>N51103</v>
      </c>
      <c r="J2062" t="str">
        <f>C2062</f>
        <v>RL0_6500_0000</v>
      </c>
      <c r="K2062">
        <f>D2062*L2062</f>
        <v>0.05</v>
      </c>
      <c r="L2062">
        <f>IF(LEFT(B2062,1)="F",_xlfn.IFNA(VLOOKUP(CONCATENATE("F",RIGHT(B:B,5),C:C),'F &amp; N Factors'!C:M,10,FALSE),1),_xlfn.IFNA(VLOOKUP(CONCATENATE("F",RIGHT(B:B,5),C:C),'F &amp; N Factors'!C:M,11,FALSE),1))</f>
        <v>1</v>
      </c>
      <c r="N2062">
        <f>SUMIFS(K:K,I:I,I:I,J:J,J:J)</f>
        <v>1.0000000000000002</v>
      </c>
      <c r="O2062" t="str">
        <f t="shared" si="98"/>
        <v/>
      </c>
    </row>
    <row r="2063" spans="1:15" x14ac:dyDescent="0.25">
      <c r="A2063">
        <v>3551</v>
      </c>
      <c r="B2063" t="s">
        <v>367</v>
      </c>
      <c r="C2063" t="s">
        <v>318</v>
      </c>
      <c r="D2063">
        <v>0.05</v>
      </c>
      <c r="E2063">
        <f t="shared" si="96"/>
        <v>1.0000000000000002</v>
      </c>
      <c r="F2063" t="str">
        <f t="shared" si="97"/>
        <v/>
      </c>
      <c r="H2063">
        <f>A2063</f>
        <v>3551</v>
      </c>
      <c r="I2063" t="str">
        <f>CONCATENATE("N",RIGHT(B2063,5))</f>
        <v>N51103</v>
      </c>
      <c r="J2063" t="str">
        <f>C2063</f>
        <v>RL0_6500_0000</v>
      </c>
      <c r="K2063">
        <f>D2063*L2063</f>
        <v>0.05</v>
      </c>
      <c r="L2063">
        <f>IF(LEFT(B2063,1)="F",_xlfn.IFNA(VLOOKUP(CONCATENATE("F",RIGHT(B:B,5),C:C),'F &amp; N Factors'!C:M,10,FALSE),1),_xlfn.IFNA(VLOOKUP(CONCATENATE("F",RIGHT(B:B,5),C:C),'F &amp; N Factors'!C:M,11,FALSE),1))</f>
        <v>1</v>
      </c>
      <c r="N2063">
        <f>SUMIFS(K:K,I:I,I:I,J:J,J:J)</f>
        <v>1.0000000000000002</v>
      </c>
      <c r="O2063" t="str">
        <f t="shared" si="98"/>
        <v/>
      </c>
    </row>
    <row r="2064" spans="1:15" x14ac:dyDescent="0.25">
      <c r="A2064">
        <v>3552</v>
      </c>
      <c r="B2064" t="s">
        <v>367</v>
      </c>
      <c r="C2064" t="s">
        <v>318</v>
      </c>
      <c r="D2064">
        <v>0.05</v>
      </c>
      <c r="E2064">
        <f t="shared" si="96"/>
        <v>1.0000000000000002</v>
      </c>
      <c r="F2064" t="str">
        <f t="shared" si="97"/>
        <v/>
      </c>
      <c r="H2064">
        <f>A2064</f>
        <v>3552</v>
      </c>
      <c r="I2064" t="str">
        <f>CONCATENATE("N",RIGHT(B2064,5))</f>
        <v>N51103</v>
      </c>
      <c r="J2064" t="str">
        <f>C2064</f>
        <v>RL0_6500_0000</v>
      </c>
      <c r="K2064">
        <f>D2064*L2064</f>
        <v>0.05</v>
      </c>
      <c r="L2064">
        <f>IF(LEFT(B2064,1)="F",_xlfn.IFNA(VLOOKUP(CONCATENATE("F",RIGHT(B:B,5),C:C),'F &amp; N Factors'!C:M,10,FALSE),1),_xlfn.IFNA(VLOOKUP(CONCATENATE("F",RIGHT(B:B,5),C:C),'F &amp; N Factors'!C:M,11,FALSE),1))</f>
        <v>1</v>
      </c>
      <c r="N2064">
        <f>SUMIFS(K:K,I:I,I:I,J:J,J:J)</f>
        <v>1.0000000000000002</v>
      </c>
      <c r="O2064" t="str">
        <f t="shared" si="98"/>
        <v/>
      </c>
    </row>
    <row r="2065" spans="1:15" x14ac:dyDescent="0.25">
      <c r="A2065">
        <v>3553</v>
      </c>
      <c r="B2065" t="s">
        <v>367</v>
      </c>
      <c r="C2065" t="s">
        <v>318</v>
      </c>
      <c r="D2065">
        <v>0.05</v>
      </c>
      <c r="E2065">
        <f t="shared" si="96"/>
        <v>1.0000000000000002</v>
      </c>
      <c r="F2065" t="str">
        <f t="shared" si="97"/>
        <v/>
      </c>
      <c r="H2065">
        <f>A2065</f>
        <v>3553</v>
      </c>
      <c r="I2065" t="str">
        <f>CONCATENATE("N",RIGHT(B2065,5))</f>
        <v>N51103</v>
      </c>
      <c r="J2065" t="str">
        <f>C2065</f>
        <v>RL0_6500_0000</v>
      </c>
      <c r="K2065">
        <f>D2065*L2065</f>
        <v>0.05</v>
      </c>
      <c r="L2065">
        <f>IF(LEFT(B2065,1)="F",_xlfn.IFNA(VLOOKUP(CONCATENATE("F",RIGHT(B:B,5),C:C),'F &amp; N Factors'!C:M,10,FALSE),1),_xlfn.IFNA(VLOOKUP(CONCATENATE("F",RIGHT(B:B,5),C:C),'F &amp; N Factors'!C:M,11,FALSE),1))</f>
        <v>1</v>
      </c>
      <c r="N2065">
        <f>SUMIFS(K:K,I:I,I:I,J:J,J:J)</f>
        <v>1.0000000000000002</v>
      </c>
      <c r="O2065" t="str">
        <f t="shared" si="98"/>
        <v/>
      </c>
    </row>
    <row r="2066" spans="1:15" x14ac:dyDescent="0.25">
      <c r="A2066">
        <v>3554</v>
      </c>
      <c r="B2066" t="s">
        <v>367</v>
      </c>
      <c r="C2066" t="s">
        <v>318</v>
      </c>
      <c r="D2066">
        <v>0.05</v>
      </c>
      <c r="E2066">
        <f t="shared" si="96"/>
        <v>1.0000000000000002</v>
      </c>
      <c r="F2066" t="str">
        <f t="shared" si="97"/>
        <v/>
      </c>
      <c r="H2066">
        <f>A2066</f>
        <v>3554</v>
      </c>
      <c r="I2066" t="str">
        <f>CONCATENATE("N",RIGHT(B2066,5))</f>
        <v>N51103</v>
      </c>
      <c r="J2066" t="str">
        <f>C2066</f>
        <v>RL0_6500_0000</v>
      </c>
      <c r="K2066">
        <f>D2066*L2066</f>
        <v>0.05</v>
      </c>
      <c r="L2066">
        <f>IF(LEFT(B2066,1)="F",_xlfn.IFNA(VLOOKUP(CONCATENATE("F",RIGHT(B:B,5),C:C),'F &amp; N Factors'!C:M,10,FALSE),1),_xlfn.IFNA(VLOOKUP(CONCATENATE("F",RIGHT(B:B,5),C:C),'F &amp; N Factors'!C:M,11,FALSE),1))</f>
        <v>1</v>
      </c>
      <c r="N2066">
        <f>SUMIFS(K:K,I:I,I:I,J:J,J:J)</f>
        <v>1.0000000000000002</v>
      </c>
      <c r="O2066" t="str">
        <f t="shared" si="98"/>
        <v/>
      </c>
    </row>
    <row r="2067" spans="1:15" x14ac:dyDescent="0.25">
      <c r="A2067">
        <v>3555</v>
      </c>
      <c r="B2067" t="s">
        <v>367</v>
      </c>
      <c r="C2067" t="s">
        <v>318</v>
      </c>
      <c r="D2067">
        <v>0.05</v>
      </c>
      <c r="E2067">
        <f t="shared" si="96"/>
        <v>1.0000000000000002</v>
      </c>
      <c r="F2067" t="str">
        <f t="shared" si="97"/>
        <v/>
      </c>
      <c r="H2067">
        <f>A2067</f>
        <v>3555</v>
      </c>
      <c r="I2067" t="str">
        <f>CONCATENATE("N",RIGHT(B2067,5))</f>
        <v>N51103</v>
      </c>
      <c r="J2067" t="str">
        <f>C2067</f>
        <v>RL0_6500_0000</v>
      </c>
      <c r="K2067">
        <f>D2067*L2067</f>
        <v>0.05</v>
      </c>
      <c r="L2067">
        <f>IF(LEFT(B2067,1)="F",_xlfn.IFNA(VLOOKUP(CONCATENATE("F",RIGHT(B:B,5),C:C),'F &amp; N Factors'!C:M,10,FALSE),1),_xlfn.IFNA(VLOOKUP(CONCATENATE("F",RIGHT(B:B,5),C:C),'F &amp; N Factors'!C:M,11,FALSE),1))</f>
        <v>1</v>
      </c>
      <c r="N2067">
        <f>SUMIFS(K:K,I:I,I:I,J:J,J:J)</f>
        <v>1.0000000000000002</v>
      </c>
      <c r="O2067" t="str">
        <f t="shared" si="98"/>
        <v/>
      </c>
    </row>
    <row r="2068" spans="1:15" x14ac:dyDescent="0.25">
      <c r="A2068">
        <v>3556</v>
      </c>
      <c r="B2068" t="s">
        <v>367</v>
      </c>
      <c r="C2068" t="s">
        <v>318</v>
      </c>
      <c r="D2068">
        <v>0.05</v>
      </c>
      <c r="E2068">
        <f t="shared" si="96"/>
        <v>1.0000000000000002</v>
      </c>
      <c r="F2068" t="str">
        <f t="shared" si="97"/>
        <v/>
      </c>
      <c r="H2068">
        <f>A2068</f>
        <v>3556</v>
      </c>
      <c r="I2068" t="str">
        <f>CONCATENATE("N",RIGHT(B2068,5))</f>
        <v>N51103</v>
      </c>
      <c r="J2068" t="str">
        <f>C2068</f>
        <v>RL0_6500_0000</v>
      </c>
      <c r="K2068">
        <f>D2068*L2068</f>
        <v>0.05</v>
      </c>
      <c r="L2068">
        <f>IF(LEFT(B2068,1)="F",_xlfn.IFNA(VLOOKUP(CONCATENATE("F",RIGHT(B:B,5),C:C),'F &amp; N Factors'!C:M,10,FALSE),1),_xlfn.IFNA(VLOOKUP(CONCATENATE("F",RIGHT(B:B,5),C:C),'F &amp; N Factors'!C:M,11,FALSE),1))</f>
        <v>1</v>
      </c>
      <c r="N2068">
        <f>SUMIFS(K:K,I:I,I:I,J:J,J:J)</f>
        <v>1.0000000000000002</v>
      </c>
      <c r="O2068" t="str">
        <f t="shared" si="98"/>
        <v/>
      </c>
    </row>
    <row r="2069" spans="1:15" x14ac:dyDescent="0.25">
      <c r="A2069">
        <v>3557</v>
      </c>
      <c r="B2069" t="s">
        <v>367</v>
      </c>
      <c r="C2069" t="s">
        <v>318</v>
      </c>
      <c r="D2069">
        <v>0.05</v>
      </c>
      <c r="E2069">
        <f t="shared" si="96"/>
        <v>1.0000000000000002</v>
      </c>
      <c r="F2069" t="str">
        <f t="shared" si="97"/>
        <v/>
      </c>
      <c r="H2069">
        <f>A2069</f>
        <v>3557</v>
      </c>
      <c r="I2069" t="str">
        <f>CONCATENATE("N",RIGHT(B2069,5))</f>
        <v>N51103</v>
      </c>
      <c r="J2069" t="str">
        <f>C2069</f>
        <v>RL0_6500_0000</v>
      </c>
      <c r="K2069">
        <f>D2069*L2069</f>
        <v>0.05</v>
      </c>
      <c r="L2069">
        <f>IF(LEFT(B2069,1)="F",_xlfn.IFNA(VLOOKUP(CONCATENATE("F",RIGHT(B:B,5),C:C),'F &amp; N Factors'!C:M,10,FALSE),1),_xlfn.IFNA(VLOOKUP(CONCATENATE("F",RIGHT(B:B,5),C:C),'F &amp; N Factors'!C:M,11,FALSE),1))</f>
        <v>1</v>
      </c>
      <c r="N2069">
        <f>SUMIFS(K:K,I:I,I:I,J:J,J:J)</f>
        <v>1.0000000000000002</v>
      </c>
      <c r="O2069" t="str">
        <f t="shared" si="98"/>
        <v/>
      </c>
    </row>
    <row r="2070" spans="1:15" x14ac:dyDescent="0.25">
      <c r="A2070">
        <v>3558</v>
      </c>
      <c r="B2070" t="s">
        <v>367</v>
      </c>
      <c r="C2070" t="s">
        <v>318</v>
      </c>
      <c r="D2070">
        <v>0.05</v>
      </c>
      <c r="E2070">
        <f t="shared" si="96"/>
        <v>1.0000000000000002</v>
      </c>
      <c r="F2070" t="str">
        <f t="shared" si="97"/>
        <v/>
      </c>
      <c r="H2070">
        <f>A2070</f>
        <v>3558</v>
      </c>
      <c r="I2070" t="str">
        <f>CONCATENATE("N",RIGHT(B2070,5))</f>
        <v>N51103</v>
      </c>
      <c r="J2070" t="str">
        <f>C2070</f>
        <v>RL0_6500_0000</v>
      </c>
      <c r="K2070">
        <f>D2070*L2070</f>
        <v>0.05</v>
      </c>
      <c r="L2070">
        <f>IF(LEFT(B2070,1)="F",_xlfn.IFNA(VLOOKUP(CONCATENATE("F",RIGHT(B:B,5),C:C),'F &amp; N Factors'!C:M,10,FALSE),1),_xlfn.IFNA(VLOOKUP(CONCATENATE("F",RIGHT(B:B,5),C:C),'F &amp; N Factors'!C:M,11,FALSE),1))</f>
        <v>1</v>
      </c>
      <c r="N2070">
        <f>SUMIFS(K:K,I:I,I:I,J:J,J:J)</f>
        <v>1.0000000000000002</v>
      </c>
      <c r="O2070" t="str">
        <f t="shared" si="98"/>
        <v/>
      </c>
    </row>
    <row r="2071" spans="1:15" x14ac:dyDescent="0.25">
      <c r="A2071">
        <v>3559</v>
      </c>
      <c r="B2071" t="s">
        <v>367</v>
      </c>
      <c r="C2071" t="s">
        <v>318</v>
      </c>
      <c r="D2071">
        <v>0.05</v>
      </c>
      <c r="E2071">
        <f t="shared" si="96"/>
        <v>1.0000000000000002</v>
      </c>
      <c r="F2071" t="str">
        <f t="shared" si="97"/>
        <v/>
      </c>
      <c r="H2071">
        <f>A2071</f>
        <v>3559</v>
      </c>
      <c r="I2071" t="str">
        <f>CONCATENATE("N",RIGHT(B2071,5))</f>
        <v>N51103</v>
      </c>
      <c r="J2071" t="str">
        <f>C2071</f>
        <v>RL0_6500_0000</v>
      </c>
      <c r="K2071">
        <f>D2071*L2071</f>
        <v>0.05</v>
      </c>
      <c r="L2071">
        <f>IF(LEFT(B2071,1)="F",_xlfn.IFNA(VLOOKUP(CONCATENATE("F",RIGHT(B:B,5),C:C),'F &amp; N Factors'!C:M,10,FALSE),1),_xlfn.IFNA(VLOOKUP(CONCATENATE("F",RIGHT(B:B,5),C:C),'F &amp; N Factors'!C:M,11,FALSE),1))</f>
        <v>1</v>
      </c>
      <c r="N2071">
        <f>SUMIFS(K:K,I:I,I:I,J:J,J:J)</f>
        <v>1.0000000000000002</v>
      </c>
      <c r="O2071" t="str">
        <f t="shared" si="98"/>
        <v/>
      </c>
    </row>
    <row r="2072" spans="1:15" x14ac:dyDescent="0.25">
      <c r="A2072">
        <v>3619</v>
      </c>
      <c r="B2072" t="s">
        <v>367</v>
      </c>
      <c r="C2072" t="s">
        <v>318</v>
      </c>
      <c r="D2072">
        <v>0.05</v>
      </c>
      <c r="E2072">
        <f t="shared" si="96"/>
        <v>1.0000000000000002</v>
      </c>
      <c r="F2072" t="str">
        <f t="shared" si="97"/>
        <v/>
      </c>
      <c r="H2072">
        <f>A2072</f>
        <v>3619</v>
      </c>
      <c r="I2072" t="str">
        <f>CONCATENATE("N",RIGHT(B2072,5))</f>
        <v>N51103</v>
      </c>
      <c r="J2072" t="str">
        <f>C2072</f>
        <v>RL0_6500_0000</v>
      </c>
      <c r="K2072">
        <f>D2072*L2072</f>
        <v>0.05</v>
      </c>
      <c r="L2072">
        <f>IF(LEFT(B2072,1)="F",_xlfn.IFNA(VLOOKUP(CONCATENATE("F",RIGHT(B:B,5),C:C),'F &amp; N Factors'!C:M,10,FALSE),1),_xlfn.IFNA(VLOOKUP(CONCATENATE("F",RIGHT(B:B,5),C:C),'F &amp; N Factors'!C:M,11,FALSE),1))</f>
        <v>1</v>
      </c>
      <c r="N2072">
        <f>SUMIFS(K:K,I:I,I:I,J:J,J:J)</f>
        <v>1.0000000000000002</v>
      </c>
      <c r="O2072" t="str">
        <f t="shared" si="98"/>
        <v/>
      </c>
    </row>
    <row r="2073" spans="1:15" x14ac:dyDescent="0.25">
      <c r="A2073">
        <v>3620</v>
      </c>
      <c r="B2073" t="s">
        <v>367</v>
      </c>
      <c r="C2073" t="s">
        <v>318</v>
      </c>
      <c r="D2073">
        <v>0.05</v>
      </c>
      <c r="E2073">
        <f t="shared" si="96"/>
        <v>1.0000000000000002</v>
      </c>
      <c r="F2073" t="str">
        <f t="shared" si="97"/>
        <v/>
      </c>
      <c r="H2073">
        <f>A2073</f>
        <v>3620</v>
      </c>
      <c r="I2073" t="str">
        <f>CONCATENATE("N",RIGHT(B2073,5))</f>
        <v>N51103</v>
      </c>
      <c r="J2073" t="str">
        <f>C2073</f>
        <v>RL0_6500_0000</v>
      </c>
      <c r="K2073">
        <f>D2073*L2073</f>
        <v>0.05</v>
      </c>
      <c r="L2073">
        <f>IF(LEFT(B2073,1)="F",_xlfn.IFNA(VLOOKUP(CONCATENATE("F",RIGHT(B:B,5),C:C),'F &amp; N Factors'!C:M,10,FALSE),1),_xlfn.IFNA(VLOOKUP(CONCATENATE("F",RIGHT(B:B,5),C:C),'F &amp; N Factors'!C:M,11,FALSE),1))</f>
        <v>1</v>
      </c>
      <c r="N2073">
        <f>SUMIFS(K:K,I:I,I:I,J:J,J:J)</f>
        <v>1.0000000000000002</v>
      </c>
      <c r="O2073" t="str">
        <f t="shared" si="98"/>
        <v/>
      </c>
    </row>
    <row r="2074" spans="1:15" x14ac:dyDescent="0.25">
      <c r="A2074">
        <v>3621</v>
      </c>
      <c r="B2074" t="s">
        <v>367</v>
      </c>
      <c r="C2074" t="s">
        <v>318</v>
      </c>
      <c r="D2074">
        <v>0.05</v>
      </c>
      <c r="E2074">
        <f t="shared" si="96"/>
        <v>1.0000000000000002</v>
      </c>
      <c r="F2074" t="str">
        <f t="shared" si="97"/>
        <v/>
      </c>
      <c r="H2074">
        <f>A2074</f>
        <v>3621</v>
      </c>
      <c r="I2074" t="str">
        <f>CONCATENATE("N",RIGHT(B2074,5))</f>
        <v>N51103</v>
      </c>
      <c r="J2074" t="str">
        <f>C2074</f>
        <v>RL0_6500_0000</v>
      </c>
      <c r="K2074">
        <f>D2074*L2074</f>
        <v>0.05</v>
      </c>
      <c r="L2074">
        <f>IF(LEFT(B2074,1)="F",_xlfn.IFNA(VLOOKUP(CONCATENATE("F",RIGHT(B:B,5),C:C),'F &amp; N Factors'!C:M,10,FALSE),1),_xlfn.IFNA(VLOOKUP(CONCATENATE("F",RIGHT(B:B,5),C:C),'F &amp; N Factors'!C:M,11,FALSE),1))</f>
        <v>1</v>
      </c>
      <c r="N2074">
        <f>SUMIFS(K:K,I:I,I:I,J:J,J:J)</f>
        <v>1.0000000000000002</v>
      </c>
      <c r="O2074" t="str">
        <f t="shared" si="98"/>
        <v/>
      </c>
    </row>
    <row r="2075" spans="1:15" x14ac:dyDescent="0.25">
      <c r="A2075">
        <v>3673</v>
      </c>
      <c r="B2075" t="s">
        <v>367</v>
      </c>
      <c r="C2075" t="s">
        <v>318</v>
      </c>
      <c r="D2075">
        <v>0.05</v>
      </c>
      <c r="E2075">
        <f t="shared" si="96"/>
        <v>1.0000000000000002</v>
      </c>
      <c r="F2075" t="str">
        <f t="shared" si="97"/>
        <v/>
      </c>
      <c r="H2075">
        <f>A2075</f>
        <v>3673</v>
      </c>
      <c r="I2075" t="str">
        <f>CONCATENATE("N",RIGHT(B2075,5))</f>
        <v>N51103</v>
      </c>
      <c r="J2075" t="str">
        <f>C2075</f>
        <v>RL0_6500_0000</v>
      </c>
      <c r="K2075">
        <f>D2075*L2075</f>
        <v>0.05</v>
      </c>
      <c r="L2075">
        <f>IF(LEFT(B2075,1)="F",_xlfn.IFNA(VLOOKUP(CONCATENATE("F",RIGHT(B:B,5),C:C),'F &amp; N Factors'!C:M,10,FALSE),1),_xlfn.IFNA(VLOOKUP(CONCATENATE("F",RIGHT(B:B,5),C:C),'F &amp; N Factors'!C:M,11,FALSE),1))</f>
        <v>1</v>
      </c>
      <c r="N2075">
        <f>SUMIFS(K:K,I:I,I:I,J:J,J:J)</f>
        <v>1.0000000000000002</v>
      </c>
      <c r="O2075" t="str">
        <f t="shared" si="98"/>
        <v/>
      </c>
    </row>
    <row r="2076" spans="1:15" x14ac:dyDescent="0.25">
      <c r="A2076">
        <v>3674</v>
      </c>
      <c r="B2076" t="s">
        <v>367</v>
      </c>
      <c r="C2076" t="s">
        <v>318</v>
      </c>
      <c r="D2076">
        <v>0.05</v>
      </c>
      <c r="E2076">
        <f t="shared" si="96"/>
        <v>1.0000000000000002</v>
      </c>
      <c r="F2076" t="str">
        <f t="shared" si="97"/>
        <v/>
      </c>
      <c r="H2076">
        <f>A2076</f>
        <v>3674</v>
      </c>
      <c r="I2076" t="str">
        <f>CONCATENATE("N",RIGHT(B2076,5))</f>
        <v>N51103</v>
      </c>
      <c r="J2076" t="str">
        <f>C2076</f>
        <v>RL0_6500_0000</v>
      </c>
      <c r="K2076">
        <f>D2076*L2076</f>
        <v>0.05</v>
      </c>
      <c r="L2076">
        <f>IF(LEFT(B2076,1)="F",_xlfn.IFNA(VLOOKUP(CONCATENATE("F",RIGHT(B:B,5),C:C),'F &amp; N Factors'!C:M,10,FALSE),1),_xlfn.IFNA(VLOOKUP(CONCATENATE("F",RIGHT(B:B,5),C:C),'F &amp; N Factors'!C:M,11,FALSE),1))</f>
        <v>1</v>
      </c>
      <c r="N2076">
        <f>SUMIFS(K:K,I:I,I:I,J:J,J:J)</f>
        <v>1.0000000000000002</v>
      </c>
      <c r="O2076" t="str">
        <f t="shared" si="98"/>
        <v/>
      </c>
    </row>
    <row r="2077" spans="1:15" x14ac:dyDescent="0.25">
      <c r="A2077">
        <v>3722</v>
      </c>
      <c r="B2077" t="s">
        <v>367</v>
      </c>
      <c r="C2077" t="s">
        <v>318</v>
      </c>
      <c r="D2077">
        <v>0.05</v>
      </c>
      <c r="E2077">
        <f t="shared" si="96"/>
        <v>1.0000000000000002</v>
      </c>
      <c r="F2077" t="str">
        <f t="shared" si="97"/>
        <v/>
      </c>
      <c r="H2077">
        <f>A2077</f>
        <v>3722</v>
      </c>
      <c r="I2077" t="str">
        <f>CONCATENATE("N",RIGHT(B2077,5))</f>
        <v>N51103</v>
      </c>
      <c r="J2077" t="str">
        <f>C2077</f>
        <v>RL0_6500_0000</v>
      </c>
      <c r="K2077">
        <f>D2077*L2077</f>
        <v>0.05</v>
      </c>
      <c r="L2077">
        <f>IF(LEFT(B2077,1)="F",_xlfn.IFNA(VLOOKUP(CONCATENATE("F",RIGHT(B:B,5),C:C),'F &amp; N Factors'!C:M,10,FALSE),1),_xlfn.IFNA(VLOOKUP(CONCATENATE("F",RIGHT(B:B,5),C:C),'F &amp; N Factors'!C:M,11,FALSE),1))</f>
        <v>1</v>
      </c>
      <c r="N2077">
        <f>SUMIFS(K:K,I:I,I:I,J:J,J:J)</f>
        <v>1.0000000000000002</v>
      </c>
      <c r="O2077" t="str">
        <f t="shared" si="98"/>
        <v/>
      </c>
    </row>
    <row r="2078" spans="1:15" x14ac:dyDescent="0.25">
      <c r="A2078">
        <v>3776</v>
      </c>
      <c r="B2078" t="s">
        <v>367</v>
      </c>
      <c r="C2078" t="s">
        <v>318</v>
      </c>
      <c r="D2078">
        <v>0.05</v>
      </c>
      <c r="E2078">
        <f t="shared" si="96"/>
        <v>1.0000000000000002</v>
      </c>
      <c r="F2078" t="str">
        <f t="shared" si="97"/>
        <v/>
      </c>
      <c r="H2078">
        <f>A2078</f>
        <v>3776</v>
      </c>
      <c r="I2078" t="str">
        <f>CONCATENATE("N",RIGHT(B2078,5))</f>
        <v>N51103</v>
      </c>
      <c r="J2078" t="str">
        <f>C2078</f>
        <v>RL0_6500_0000</v>
      </c>
      <c r="K2078">
        <f>D2078*L2078</f>
        <v>0.05</v>
      </c>
      <c r="L2078">
        <f>IF(LEFT(B2078,1)="F",_xlfn.IFNA(VLOOKUP(CONCATENATE("F",RIGHT(B:B,5),C:C),'F &amp; N Factors'!C:M,10,FALSE),1),_xlfn.IFNA(VLOOKUP(CONCATENATE("F",RIGHT(B:B,5),C:C),'F &amp; N Factors'!C:M,11,FALSE),1))</f>
        <v>1</v>
      </c>
      <c r="N2078">
        <f>SUMIFS(K:K,I:I,I:I,J:J,J:J)</f>
        <v>1.0000000000000002</v>
      </c>
      <c r="O2078" t="str">
        <f t="shared" si="98"/>
        <v/>
      </c>
    </row>
    <row r="2079" spans="1:15" x14ac:dyDescent="0.25">
      <c r="A2079">
        <v>3827</v>
      </c>
      <c r="B2079" t="s">
        <v>367</v>
      </c>
      <c r="C2079" t="s">
        <v>318</v>
      </c>
      <c r="D2079">
        <v>0.05</v>
      </c>
      <c r="E2079">
        <f t="shared" si="96"/>
        <v>1.0000000000000002</v>
      </c>
      <c r="F2079" t="str">
        <f t="shared" si="97"/>
        <v/>
      </c>
      <c r="H2079">
        <f>A2079</f>
        <v>3827</v>
      </c>
      <c r="I2079" t="str">
        <f>CONCATENATE("N",RIGHT(B2079,5))</f>
        <v>N51103</v>
      </c>
      <c r="J2079" t="str">
        <f>C2079</f>
        <v>RL0_6500_0000</v>
      </c>
      <c r="K2079">
        <f>D2079*L2079</f>
        <v>0.05</v>
      </c>
      <c r="L2079">
        <f>IF(LEFT(B2079,1)="F",_xlfn.IFNA(VLOOKUP(CONCATENATE("F",RIGHT(B:B,5),C:C),'F &amp; N Factors'!C:M,10,FALSE),1),_xlfn.IFNA(VLOOKUP(CONCATENATE("F",RIGHT(B:B,5),C:C),'F &amp; N Factors'!C:M,11,FALSE),1))</f>
        <v>1</v>
      </c>
      <c r="N2079">
        <f>SUMIFS(K:K,I:I,I:I,J:J,J:J)</f>
        <v>1.0000000000000002</v>
      </c>
      <c r="O2079" t="str">
        <f t="shared" si="98"/>
        <v/>
      </c>
    </row>
    <row r="2080" spans="1:15" x14ac:dyDescent="0.25">
      <c r="A2080">
        <v>3675</v>
      </c>
      <c r="B2080" t="s">
        <v>367</v>
      </c>
      <c r="C2080" t="s">
        <v>370</v>
      </c>
      <c r="D2080">
        <v>4.7619047999999997E-2</v>
      </c>
      <c r="E2080">
        <f t="shared" si="96"/>
        <v>1.0000000020000002</v>
      </c>
      <c r="F2080" t="str">
        <f t="shared" si="97"/>
        <v/>
      </c>
      <c r="H2080">
        <f>A2080</f>
        <v>3675</v>
      </c>
      <c r="I2080" t="str">
        <f>CONCATENATE("N",RIGHT(B2080,5))</f>
        <v>N51103</v>
      </c>
      <c r="J2080" t="str">
        <f>C2080</f>
        <v>RL0_6530_0000</v>
      </c>
      <c r="K2080">
        <f>D2080*L2080</f>
        <v>4.7619047999999997E-2</v>
      </c>
      <c r="L2080">
        <f>IF(LEFT(B2080,1)="F",_xlfn.IFNA(VLOOKUP(CONCATENATE("F",RIGHT(B:B,5),C:C),'F &amp; N Factors'!C:M,10,FALSE),1),_xlfn.IFNA(VLOOKUP(CONCATENATE("F",RIGHT(B:B,5),C:C),'F &amp; N Factors'!C:M,11,FALSE),1))</f>
        <v>1</v>
      </c>
      <c r="N2080">
        <f>SUMIFS(K:K,I:I,I:I,J:J,J:J)</f>
        <v>1.0000000020000002</v>
      </c>
      <c r="O2080" t="str">
        <f t="shared" si="98"/>
        <v/>
      </c>
    </row>
    <row r="2081" spans="1:15" x14ac:dyDescent="0.25">
      <c r="A2081">
        <v>3677</v>
      </c>
      <c r="B2081" t="s">
        <v>367</v>
      </c>
      <c r="C2081" t="s">
        <v>370</v>
      </c>
      <c r="D2081">
        <v>4.7619047999999997E-2</v>
      </c>
      <c r="E2081">
        <f t="shared" si="96"/>
        <v>1.0000000020000002</v>
      </c>
      <c r="F2081" t="str">
        <f t="shared" si="97"/>
        <v/>
      </c>
      <c r="H2081">
        <f>A2081</f>
        <v>3677</v>
      </c>
      <c r="I2081" t="str">
        <f>CONCATENATE("N",RIGHT(B2081,5))</f>
        <v>N51103</v>
      </c>
      <c r="J2081" t="str">
        <f>C2081</f>
        <v>RL0_6530_0000</v>
      </c>
      <c r="K2081">
        <f>D2081*L2081</f>
        <v>4.7619047999999997E-2</v>
      </c>
      <c r="L2081">
        <f>IF(LEFT(B2081,1)="F",_xlfn.IFNA(VLOOKUP(CONCATENATE("F",RIGHT(B:B,5),C:C),'F &amp; N Factors'!C:M,10,FALSE),1),_xlfn.IFNA(VLOOKUP(CONCATENATE("F",RIGHT(B:B,5),C:C),'F &amp; N Factors'!C:M,11,FALSE),1))</f>
        <v>1</v>
      </c>
      <c r="N2081">
        <f>SUMIFS(K:K,I:I,I:I,J:J,J:J)</f>
        <v>1.0000000020000002</v>
      </c>
      <c r="O2081" t="str">
        <f t="shared" si="98"/>
        <v/>
      </c>
    </row>
    <row r="2082" spans="1:15" x14ac:dyDescent="0.25">
      <c r="A2082">
        <v>3723</v>
      </c>
      <c r="B2082" t="s">
        <v>367</v>
      </c>
      <c r="C2082" t="s">
        <v>370</v>
      </c>
      <c r="D2082">
        <v>4.7619047999999997E-2</v>
      </c>
      <c r="E2082">
        <f t="shared" si="96"/>
        <v>1.0000000020000002</v>
      </c>
      <c r="F2082" t="str">
        <f t="shared" si="97"/>
        <v/>
      </c>
      <c r="H2082">
        <f>A2082</f>
        <v>3723</v>
      </c>
      <c r="I2082" t="str">
        <f>CONCATENATE("N",RIGHT(B2082,5))</f>
        <v>N51103</v>
      </c>
      <c r="J2082" t="str">
        <f>C2082</f>
        <v>RL0_6530_0000</v>
      </c>
      <c r="K2082">
        <f>D2082*L2082</f>
        <v>4.7619047999999997E-2</v>
      </c>
      <c r="L2082">
        <f>IF(LEFT(B2082,1)="F",_xlfn.IFNA(VLOOKUP(CONCATENATE("F",RIGHT(B:B,5),C:C),'F &amp; N Factors'!C:M,10,FALSE),1),_xlfn.IFNA(VLOOKUP(CONCATENATE("F",RIGHT(B:B,5),C:C),'F &amp; N Factors'!C:M,11,FALSE),1))</f>
        <v>1</v>
      </c>
      <c r="N2082">
        <f>SUMIFS(K:K,I:I,I:I,J:J,J:J)</f>
        <v>1.0000000020000002</v>
      </c>
      <c r="O2082" t="str">
        <f t="shared" si="98"/>
        <v/>
      </c>
    </row>
    <row r="2083" spans="1:15" x14ac:dyDescent="0.25">
      <c r="A2083">
        <v>3724</v>
      </c>
      <c r="B2083" t="s">
        <v>367</v>
      </c>
      <c r="C2083" t="s">
        <v>370</v>
      </c>
      <c r="D2083">
        <v>4.7619047999999997E-2</v>
      </c>
      <c r="E2083">
        <f t="shared" si="96"/>
        <v>1.0000000020000002</v>
      </c>
      <c r="F2083" t="str">
        <f t="shared" si="97"/>
        <v/>
      </c>
      <c r="H2083">
        <f>A2083</f>
        <v>3724</v>
      </c>
      <c r="I2083" t="str">
        <f>CONCATENATE("N",RIGHT(B2083,5))</f>
        <v>N51103</v>
      </c>
      <c r="J2083" t="str">
        <f>C2083</f>
        <v>RL0_6530_0000</v>
      </c>
      <c r="K2083">
        <f>D2083*L2083</f>
        <v>4.7619047999999997E-2</v>
      </c>
      <c r="L2083">
        <f>IF(LEFT(B2083,1)="F",_xlfn.IFNA(VLOOKUP(CONCATENATE("F",RIGHT(B:B,5),C:C),'F &amp; N Factors'!C:M,10,FALSE),1),_xlfn.IFNA(VLOOKUP(CONCATENATE("F",RIGHT(B:B,5),C:C),'F &amp; N Factors'!C:M,11,FALSE),1))</f>
        <v>1</v>
      </c>
      <c r="N2083">
        <f>SUMIFS(K:K,I:I,I:I,J:J,J:J)</f>
        <v>1.0000000020000002</v>
      </c>
      <c r="O2083" t="str">
        <f t="shared" si="98"/>
        <v/>
      </c>
    </row>
    <row r="2084" spans="1:15" x14ac:dyDescent="0.25">
      <c r="A2084">
        <v>3725</v>
      </c>
      <c r="B2084" t="s">
        <v>367</v>
      </c>
      <c r="C2084" t="s">
        <v>370</v>
      </c>
      <c r="D2084">
        <v>4.7619047999999997E-2</v>
      </c>
      <c r="E2084">
        <f t="shared" si="96"/>
        <v>1.0000000020000002</v>
      </c>
      <c r="F2084" t="str">
        <f t="shared" si="97"/>
        <v/>
      </c>
      <c r="H2084">
        <f>A2084</f>
        <v>3725</v>
      </c>
      <c r="I2084" t="str">
        <f>CONCATENATE("N",RIGHT(B2084,5))</f>
        <v>N51103</v>
      </c>
      <c r="J2084" t="str">
        <f>C2084</f>
        <v>RL0_6530_0000</v>
      </c>
      <c r="K2084">
        <f>D2084*L2084</f>
        <v>4.7619047999999997E-2</v>
      </c>
      <c r="L2084">
        <f>IF(LEFT(B2084,1)="F",_xlfn.IFNA(VLOOKUP(CONCATENATE("F",RIGHT(B:B,5),C:C),'F &amp; N Factors'!C:M,10,FALSE),1),_xlfn.IFNA(VLOOKUP(CONCATENATE("F",RIGHT(B:B,5),C:C),'F &amp; N Factors'!C:M,11,FALSE),1))</f>
        <v>1</v>
      </c>
      <c r="N2084">
        <f>SUMIFS(K:K,I:I,I:I,J:J,J:J)</f>
        <v>1.0000000020000002</v>
      </c>
      <c r="O2084" t="str">
        <f t="shared" si="98"/>
        <v/>
      </c>
    </row>
    <row r="2085" spans="1:15" x14ac:dyDescent="0.25">
      <c r="A2085">
        <v>3777</v>
      </c>
      <c r="B2085" t="s">
        <v>367</v>
      </c>
      <c r="C2085" t="s">
        <v>370</v>
      </c>
      <c r="D2085">
        <v>4.7619047999999997E-2</v>
      </c>
      <c r="E2085">
        <f t="shared" si="96"/>
        <v>1.0000000020000002</v>
      </c>
      <c r="F2085" t="str">
        <f t="shared" si="97"/>
        <v/>
      </c>
      <c r="H2085">
        <f>A2085</f>
        <v>3777</v>
      </c>
      <c r="I2085" t="str">
        <f>CONCATENATE("N",RIGHT(B2085,5))</f>
        <v>N51103</v>
      </c>
      <c r="J2085" t="str">
        <f>C2085</f>
        <v>RL0_6530_0000</v>
      </c>
      <c r="K2085">
        <f>D2085*L2085</f>
        <v>4.7619047999999997E-2</v>
      </c>
      <c r="L2085">
        <f>IF(LEFT(B2085,1)="F",_xlfn.IFNA(VLOOKUP(CONCATENATE("F",RIGHT(B:B,5),C:C),'F &amp; N Factors'!C:M,10,FALSE),1),_xlfn.IFNA(VLOOKUP(CONCATENATE("F",RIGHT(B:B,5),C:C),'F &amp; N Factors'!C:M,11,FALSE),1))</f>
        <v>1</v>
      </c>
      <c r="N2085">
        <f>SUMIFS(K:K,I:I,I:I,J:J,J:J)</f>
        <v>1.0000000020000002</v>
      </c>
      <c r="O2085" t="str">
        <f t="shared" si="98"/>
        <v/>
      </c>
    </row>
    <row r="2086" spans="1:15" x14ac:dyDescent="0.25">
      <c r="A2086">
        <v>3778</v>
      </c>
      <c r="B2086" t="s">
        <v>367</v>
      </c>
      <c r="C2086" t="s">
        <v>370</v>
      </c>
      <c r="D2086">
        <v>4.7619047999999997E-2</v>
      </c>
      <c r="E2086">
        <f t="shared" si="96"/>
        <v>1.0000000020000002</v>
      </c>
      <c r="F2086" t="str">
        <f t="shared" si="97"/>
        <v/>
      </c>
      <c r="H2086">
        <f>A2086</f>
        <v>3778</v>
      </c>
      <c r="I2086" t="str">
        <f>CONCATENATE("N",RIGHT(B2086,5))</f>
        <v>N51103</v>
      </c>
      <c r="J2086" t="str">
        <f>C2086</f>
        <v>RL0_6530_0000</v>
      </c>
      <c r="K2086">
        <f>D2086*L2086</f>
        <v>4.7619047999999997E-2</v>
      </c>
      <c r="L2086">
        <f>IF(LEFT(B2086,1)="F",_xlfn.IFNA(VLOOKUP(CONCATENATE("F",RIGHT(B:B,5),C:C),'F &amp; N Factors'!C:M,10,FALSE),1),_xlfn.IFNA(VLOOKUP(CONCATENATE("F",RIGHT(B:B,5),C:C),'F &amp; N Factors'!C:M,11,FALSE),1))</f>
        <v>1</v>
      </c>
      <c r="N2086">
        <f>SUMIFS(K:K,I:I,I:I,J:J,J:J)</f>
        <v>1.0000000020000002</v>
      </c>
      <c r="O2086" t="str">
        <f t="shared" si="98"/>
        <v/>
      </c>
    </row>
    <row r="2087" spans="1:15" x14ac:dyDescent="0.25">
      <c r="A2087">
        <v>3828</v>
      </c>
      <c r="B2087" t="s">
        <v>367</v>
      </c>
      <c r="C2087" t="s">
        <v>370</v>
      </c>
      <c r="D2087">
        <v>0.33333333300000001</v>
      </c>
      <c r="E2087">
        <f t="shared" si="96"/>
        <v>1.0000000020000002</v>
      </c>
      <c r="F2087" t="str">
        <f t="shared" si="97"/>
        <v/>
      </c>
      <c r="H2087">
        <f>A2087</f>
        <v>3828</v>
      </c>
      <c r="I2087" t="str">
        <f>CONCATENATE("N",RIGHT(B2087,5))</f>
        <v>N51103</v>
      </c>
      <c r="J2087" t="str">
        <f>C2087</f>
        <v>RL0_6530_0000</v>
      </c>
      <c r="K2087">
        <f>D2087*L2087</f>
        <v>0.33333333300000001</v>
      </c>
      <c r="L2087">
        <f>IF(LEFT(B2087,1)="F",_xlfn.IFNA(VLOOKUP(CONCATENATE("F",RIGHT(B:B,5),C:C),'F &amp; N Factors'!C:M,10,FALSE),1),_xlfn.IFNA(VLOOKUP(CONCATENATE("F",RIGHT(B:B,5),C:C),'F &amp; N Factors'!C:M,11,FALSE),1))</f>
        <v>1</v>
      </c>
      <c r="N2087">
        <f>SUMIFS(K:K,I:I,I:I,J:J,J:J)</f>
        <v>1.0000000020000002</v>
      </c>
      <c r="O2087" t="str">
        <f t="shared" si="98"/>
        <v/>
      </c>
    </row>
    <row r="2088" spans="1:15" x14ac:dyDescent="0.25">
      <c r="A2088">
        <v>3829</v>
      </c>
      <c r="B2088" t="s">
        <v>367</v>
      </c>
      <c r="C2088" t="s">
        <v>370</v>
      </c>
      <c r="D2088">
        <v>0.33333333300000001</v>
      </c>
      <c r="E2088">
        <f t="shared" si="96"/>
        <v>1.0000000020000002</v>
      </c>
      <c r="F2088" t="str">
        <f t="shared" si="97"/>
        <v/>
      </c>
      <c r="H2088">
        <f>A2088</f>
        <v>3829</v>
      </c>
      <c r="I2088" t="str">
        <f>CONCATENATE("N",RIGHT(B2088,5))</f>
        <v>N51103</v>
      </c>
      <c r="J2088" t="str">
        <f>C2088</f>
        <v>RL0_6530_0000</v>
      </c>
      <c r="K2088">
        <f>D2088*L2088</f>
        <v>0.33333333300000001</v>
      </c>
      <c r="L2088">
        <f>IF(LEFT(B2088,1)="F",_xlfn.IFNA(VLOOKUP(CONCATENATE("F",RIGHT(B:B,5),C:C),'F &amp; N Factors'!C:M,10,FALSE),1),_xlfn.IFNA(VLOOKUP(CONCATENATE("F",RIGHT(B:B,5),C:C),'F &amp; N Factors'!C:M,11,FALSE),1))</f>
        <v>1</v>
      </c>
      <c r="N2088">
        <f>SUMIFS(K:K,I:I,I:I,J:J,J:J)</f>
        <v>1.0000000020000002</v>
      </c>
      <c r="O2088" t="str">
        <f t="shared" si="98"/>
        <v/>
      </c>
    </row>
    <row r="2089" spans="1:15" x14ac:dyDescent="0.25">
      <c r="A2089">
        <v>3559</v>
      </c>
      <c r="B2089" t="s">
        <v>367</v>
      </c>
      <c r="C2089" t="s">
        <v>371</v>
      </c>
      <c r="D2089">
        <v>5.5555555999999999E-2</v>
      </c>
      <c r="E2089">
        <f t="shared" si="96"/>
        <v>1.0000000079999996</v>
      </c>
      <c r="F2089" t="str">
        <f t="shared" si="97"/>
        <v/>
      </c>
      <c r="H2089">
        <f>A2089</f>
        <v>3559</v>
      </c>
      <c r="I2089" t="str">
        <f>CONCATENATE("N",RIGHT(B2089,5))</f>
        <v>N51103</v>
      </c>
      <c r="J2089" t="str">
        <f>C2089</f>
        <v>RL0_6531_0000</v>
      </c>
      <c r="K2089">
        <f>D2089*L2089</f>
        <v>5.5555555999999999E-2</v>
      </c>
      <c r="L2089">
        <f>IF(LEFT(B2089,1)="F",_xlfn.IFNA(VLOOKUP(CONCATENATE("F",RIGHT(B:B,5),C:C),'F &amp; N Factors'!C:M,10,FALSE),1),_xlfn.IFNA(VLOOKUP(CONCATENATE("F",RIGHT(B:B,5),C:C),'F &amp; N Factors'!C:M,11,FALSE),1))</f>
        <v>1</v>
      </c>
      <c r="N2089">
        <f>SUMIFS(K:K,I:I,I:I,J:J,J:J)</f>
        <v>1.0000000079999996</v>
      </c>
      <c r="O2089" t="str">
        <f t="shared" si="98"/>
        <v/>
      </c>
    </row>
    <row r="2090" spans="1:15" x14ac:dyDescent="0.25">
      <c r="A2090">
        <v>3560</v>
      </c>
      <c r="B2090" t="s">
        <v>367</v>
      </c>
      <c r="C2090" t="s">
        <v>371</v>
      </c>
      <c r="D2090">
        <v>5.5555555999999999E-2</v>
      </c>
      <c r="E2090">
        <f t="shared" si="96"/>
        <v>1.0000000079999996</v>
      </c>
      <c r="F2090" t="str">
        <f t="shared" si="97"/>
        <v/>
      </c>
      <c r="H2090">
        <f>A2090</f>
        <v>3560</v>
      </c>
      <c r="I2090" t="str">
        <f>CONCATENATE("N",RIGHT(B2090,5))</f>
        <v>N51103</v>
      </c>
      <c r="J2090" t="str">
        <f>C2090</f>
        <v>RL0_6531_0000</v>
      </c>
      <c r="K2090">
        <f>D2090*L2090</f>
        <v>5.5555555999999999E-2</v>
      </c>
      <c r="L2090">
        <f>IF(LEFT(B2090,1)="F",_xlfn.IFNA(VLOOKUP(CONCATENATE("F",RIGHT(B:B,5),C:C),'F &amp; N Factors'!C:M,10,FALSE),1),_xlfn.IFNA(VLOOKUP(CONCATENATE("F",RIGHT(B:B,5),C:C),'F &amp; N Factors'!C:M,11,FALSE),1))</f>
        <v>1</v>
      </c>
      <c r="N2090">
        <f>SUMIFS(K:K,I:I,I:I,J:J,J:J)</f>
        <v>1.0000000079999996</v>
      </c>
      <c r="O2090" t="str">
        <f t="shared" si="98"/>
        <v/>
      </c>
    </row>
    <row r="2091" spans="1:15" x14ac:dyDescent="0.25">
      <c r="A2091">
        <v>3561</v>
      </c>
      <c r="B2091" t="s">
        <v>367</v>
      </c>
      <c r="C2091" t="s">
        <v>371</v>
      </c>
      <c r="D2091">
        <v>5.5555555999999999E-2</v>
      </c>
      <c r="E2091">
        <f t="shared" si="96"/>
        <v>1.0000000079999996</v>
      </c>
      <c r="F2091" t="str">
        <f t="shared" si="97"/>
        <v/>
      </c>
      <c r="H2091">
        <f>A2091</f>
        <v>3561</v>
      </c>
      <c r="I2091" t="str">
        <f>CONCATENATE("N",RIGHT(B2091,5))</f>
        <v>N51103</v>
      </c>
      <c r="J2091" t="str">
        <f>C2091</f>
        <v>RL0_6531_0000</v>
      </c>
      <c r="K2091">
        <f>D2091*L2091</f>
        <v>5.5555555999999999E-2</v>
      </c>
      <c r="L2091">
        <f>IF(LEFT(B2091,1)="F",_xlfn.IFNA(VLOOKUP(CONCATENATE("F",RIGHT(B:B,5),C:C),'F &amp; N Factors'!C:M,10,FALSE),1),_xlfn.IFNA(VLOOKUP(CONCATENATE("F",RIGHT(B:B,5),C:C),'F &amp; N Factors'!C:M,11,FALSE),1))</f>
        <v>1</v>
      </c>
      <c r="N2091">
        <f>SUMIFS(K:K,I:I,I:I,J:J,J:J)</f>
        <v>1.0000000079999996</v>
      </c>
      <c r="O2091" t="str">
        <f t="shared" si="98"/>
        <v/>
      </c>
    </row>
    <row r="2092" spans="1:15" x14ac:dyDescent="0.25">
      <c r="A2092">
        <v>3565</v>
      </c>
      <c r="B2092" t="s">
        <v>367</v>
      </c>
      <c r="C2092" t="s">
        <v>371</v>
      </c>
      <c r="D2092">
        <v>5.5555555999999999E-2</v>
      </c>
      <c r="E2092">
        <f t="shared" si="96"/>
        <v>1.0000000079999996</v>
      </c>
      <c r="F2092" t="str">
        <f t="shared" si="97"/>
        <v/>
      </c>
      <c r="H2092">
        <f>A2092</f>
        <v>3565</v>
      </c>
      <c r="I2092" t="str">
        <f>CONCATENATE("N",RIGHT(B2092,5))</f>
        <v>N51103</v>
      </c>
      <c r="J2092" t="str">
        <f>C2092</f>
        <v>RL0_6531_0000</v>
      </c>
      <c r="K2092">
        <f>D2092*L2092</f>
        <v>5.5555555999999999E-2</v>
      </c>
      <c r="L2092">
        <f>IF(LEFT(B2092,1)="F",_xlfn.IFNA(VLOOKUP(CONCATENATE("F",RIGHT(B:B,5),C:C),'F &amp; N Factors'!C:M,10,FALSE),1),_xlfn.IFNA(VLOOKUP(CONCATENATE("F",RIGHT(B:B,5),C:C),'F &amp; N Factors'!C:M,11,FALSE),1))</f>
        <v>1</v>
      </c>
      <c r="N2092">
        <f>SUMIFS(K:K,I:I,I:I,J:J,J:J)</f>
        <v>1.0000000079999996</v>
      </c>
      <c r="O2092" t="str">
        <f t="shared" si="98"/>
        <v/>
      </c>
    </row>
    <row r="2093" spans="1:15" x14ac:dyDescent="0.25">
      <c r="A2093">
        <v>3566</v>
      </c>
      <c r="B2093" t="s">
        <v>367</v>
      </c>
      <c r="C2093" t="s">
        <v>371</v>
      </c>
      <c r="D2093">
        <v>5.5555555999999999E-2</v>
      </c>
      <c r="E2093">
        <f t="shared" si="96"/>
        <v>1.0000000079999996</v>
      </c>
      <c r="F2093" t="str">
        <f t="shared" si="97"/>
        <v/>
      </c>
      <c r="H2093">
        <f>A2093</f>
        <v>3566</v>
      </c>
      <c r="I2093" t="str">
        <f>CONCATENATE("N",RIGHT(B2093,5))</f>
        <v>N51103</v>
      </c>
      <c r="J2093" t="str">
        <f>C2093</f>
        <v>RL0_6531_0000</v>
      </c>
      <c r="K2093">
        <f>D2093*L2093</f>
        <v>5.5555555999999999E-2</v>
      </c>
      <c r="L2093">
        <f>IF(LEFT(B2093,1)="F",_xlfn.IFNA(VLOOKUP(CONCATENATE("F",RIGHT(B:B,5),C:C),'F &amp; N Factors'!C:M,10,FALSE),1),_xlfn.IFNA(VLOOKUP(CONCATENATE("F",RIGHT(B:B,5),C:C),'F &amp; N Factors'!C:M,11,FALSE),1))</f>
        <v>1</v>
      </c>
      <c r="N2093">
        <f>SUMIFS(K:K,I:I,I:I,J:J,J:J)</f>
        <v>1.0000000079999996</v>
      </c>
      <c r="O2093" t="str">
        <f t="shared" si="98"/>
        <v/>
      </c>
    </row>
    <row r="2094" spans="1:15" x14ac:dyDescent="0.25">
      <c r="A2094">
        <v>3567</v>
      </c>
      <c r="B2094" t="s">
        <v>367</v>
      </c>
      <c r="C2094" t="s">
        <v>371</v>
      </c>
      <c r="D2094">
        <v>5.5555555999999999E-2</v>
      </c>
      <c r="E2094">
        <f t="shared" si="96"/>
        <v>1.0000000079999996</v>
      </c>
      <c r="F2094" t="str">
        <f t="shared" si="97"/>
        <v/>
      </c>
      <c r="H2094">
        <f>A2094</f>
        <v>3567</v>
      </c>
      <c r="I2094" t="str">
        <f>CONCATENATE("N",RIGHT(B2094,5))</f>
        <v>N51103</v>
      </c>
      <c r="J2094" t="str">
        <f>C2094</f>
        <v>RL0_6531_0000</v>
      </c>
      <c r="K2094">
        <f>D2094*L2094</f>
        <v>5.5555555999999999E-2</v>
      </c>
      <c r="L2094">
        <f>IF(LEFT(B2094,1)="F",_xlfn.IFNA(VLOOKUP(CONCATENATE("F",RIGHT(B:B,5),C:C),'F &amp; N Factors'!C:M,10,FALSE),1),_xlfn.IFNA(VLOOKUP(CONCATENATE("F",RIGHT(B:B,5),C:C),'F &amp; N Factors'!C:M,11,FALSE),1))</f>
        <v>1</v>
      </c>
      <c r="N2094">
        <f>SUMIFS(K:K,I:I,I:I,J:J,J:J)</f>
        <v>1.0000000079999996</v>
      </c>
      <c r="O2094" t="str">
        <f t="shared" si="98"/>
        <v/>
      </c>
    </row>
    <row r="2095" spans="1:15" x14ac:dyDescent="0.25">
      <c r="A2095">
        <v>3568</v>
      </c>
      <c r="B2095" t="s">
        <v>367</v>
      </c>
      <c r="C2095" t="s">
        <v>371</v>
      </c>
      <c r="D2095">
        <v>5.5555555999999999E-2</v>
      </c>
      <c r="E2095">
        <f t="shared" si="96"/>
        <v>1.0000000079999996</v>
      </c>
      <c r="F2095" t="str">
        <f t="shared" si="97"/>
        <v/>
      </c>
      <c r="H2095">
        <f>A2095</f>
        <v>3568</v>
      </c>
      <c r="I2095" t="str">
        <f>CONCATENATE("N",RIGHT(B2095,5))</f>
        <v>N51103</v>
      </c>
      <c r="J2095" t="str">
        <f>C2095</f>
        <v>RL0_6531_0000</v>
      </c>
      <c r="K2095">
        <f>D2095*L2095</f>
        <v>5.5555555999999999E-2</v>
      </c>
      <c r="L2095">
        <f>IF(LEFT(B2095,1)="F",_xlfn.IFNA(VLOOKUP(CONCATENATE("F",RIGHT(B:B,5),C:C),'F &amp; N Factors'!C:M,10,FALSE),1),_xlfn.IFNA(VLOOKUP(CONCATENATE("F",RIGHT(B:B,5),C:C),'F &amp; N Factors'!C:M,11,FALSE),1))</f>
        <v>1</v>
      </c>
      <c r="N2095">
        <f>SUMIFS(K:K,I:I,I:I,J:J,J:J)</f>
        <v>1.0000000079999996</v>
      </c>
      <c r="O2095" t="str">
        <f t="shared" si="98"/>
        <v/>
      </c>
    </row>
    <row r="2096" spans="1:15" x14ac:dyDescent="0.25">
      <c r="A2096">
        <v>3569</v>
      </c>
      <c r="B2096" t="s">
        <v>367</v>
      </c>
      <c r="C2096" t="s">
        <v>371</v>
      </c>
      <c r="D2096">
        <v>5.5555555999999999E-2</v>
      </c>
      <c r="E2096">
        <f t="shared" si="96"/>
        <v>1.0000000079999996</v>
      </c>
      <c r="F2096" t="str">
        <f t="shared" si="97"/>
        <v/>
      </c>
      <c r="H2096">
        <f>A2096</f>
        <v>3569</v>
      </c>
      <c r="I2096" t="str">
        <f>CONCATENATE("N",RIGHT(B2096,5))</f>
        <v>N51103</v>
      </c>
      <c r="J2096" t="str">
        <f>C2096</f>
        <v>RL0_6531_0000</v>
      </c>
      <c r="K2096">
        <f>D2096*L2096</f>
        <v>5.5555555999999999E-2</v>
      </c>
      <c r="L2096">
        <f>IF(LEFT(B2096,1)="F",_xlfn.IFNA(VLOOKUP(CONCATENATE("F",RIGHT(B:B,5),C:C),'F &amp; N Factors'!C:M,10,FALSE),1),_xlfn.IFNA(VLOOKUP(CONCATENATE("F",RIGHT(B:B,5),C:C),'F &amp; N Factors'!C:M,11,FALSE),1))</f>
        <v>1</v>
      </c>
      <c r="N2096">
        <f>SUMIFS(K:K,I:I,I:I,J:J,J:J)</f>
        <v>1.0000000079999996</v>
      </c>
      <c r="O2096" t="str">
        <f t="shared" si="98"/>
        <v/>
      </c>
    </row>
    <row r="2097" spans="1:15" x14ac:dyDescent="0.25">
      <c r="A2097">
        <v>3570</v>
      </c>
      <c r="B2097" t="s">
        <v>367</v>
      </c>
      <c r="C2097" t="s">
        <v>371</v>
      </c>
      <c r="D2097">
        <v>5.5555555999999999E-2</v>
      </c>
      <c r="E2097">
        <f t="shared" si="96"/>
        <v>1.0000000079999996</v>
      </c>
      <c r="F2097" t="str">
        <f t="shared" si="97"/>
        <v/>
      </c>
      <c r="H2097">
        <f>A2097</f>
        <v>3570</v>
      </c>
      <c r="I2097" t="str">
        <f>CONCATENATE("N",RIGHT(B2097,5))</f>
        <v>N51103</v>
      </c>
      <c r="J2097" t="str">
        <f>C2097</f>
        <v>RL0_6531_0000</v>
      </c>
      <c r="K2097">
        <f>D2097*L2097</f>
        <v>5.5555555999999999E-2</v>
      </c>
      <c r="L2097">
        <f>IF(LEFT(B2097,1)="F",_xlfn.IFNA(VLOOKUP(CONCATENATE("F",RIGHT(B:B,5),C:C),'F &amp; N Factors'!C:M,10,FALSE),1),_xlfn.IFNA(VLOOKUP(CONCATENATE("F",RIGHT(B:B,5),C:C),'F &amp; N Factors'!C:M,11,FALSE),1))</f>
        <v>1</v>
      </c>
      <c r="N2097">
        <f>SUMIFS(K:K,I:I,I:I,J:J,J:J)</f>
        <v>1.0000000079999996</v>
      </c>
      <c r="O2097" t="str">
        <f t="shared" si="98"/>
        <v/>
      </c>
    </row>
    <row r="2098" spans="1:15" x14ac:dyDescent="0.25">
      <c r="A2098">
        <v>3571</v>
      </c>
      <c r="B2098" t="s">
        <v>367</v>
      </c>
      <c r="C2098" t="s">
        <v>371</v>
      </c>
      <c r="D2098">
        <v>5.5555555999999999E-2</v>
      </c>
      <c r="E2098">
        <f t="shared" si="96"/>
        <v>1.0000000079999996</v>
      </c>
      <c r="F2098" t="str">
        <f t="shared" si="97"/>
        <v/>
      </c>
      <c r="H2098">
        <f>A2098</f>
        <v>3571</v>
      </c>
      <c r="I2098" t="str">
        <f>CONCATENATE("N",RIGHT(B2098,5))</f>
        <v>N51103</v>
      </c>
      <c r="J2098" t="str">
        <f>C2098</f>
        <v>RL0_6531_0000</v>
      </c>
      <c r="K2098">
        <f>D2098*L2098</f>
        <v>5.5555555999999999E-2</v>
      </c>
      <c r="L2098">
        <f>IF(LEFT(B2098,1)="F",_xlfn.IFNA(VLOOKUP(CONCATENATE("F",RIGHT(B:B,5),C:C),'F &amp; N Factors'!C:M,10,FALSE),1),_xlfn.IFNA(VLOOKUP(CONCATENATE("F",RIGHT(B:B,5),C:C),'F &amp; N Factors'!C:M,11,FALSE),1))</f>
        <v>1</v>
      </c>
      <c r="N2098">
        <f>SUMIFS(K:K,I:I,I:I,J:J,J:J)</f>
        <v>1.0000000079999996</v>
      </c>
      <c r="O2098" t="str">
        <f t="shared" si="98"/>
        <v/>
      </c>
    </row>
    <row r="2099" spans="1:15" x14ac:dyDescent="0.25">
      <c r="A2099">
        <v>3572</v>
      </c>
      <c r="B2099" t="s">
        <v>367</v>
      </c>
      <c r="C2099" t="s">
        <v>371</v>
      </c>
      <c r="D2099">
        <v>5.5555555999999999E-2</v>
      </c>
      <c r="E2099">
        <f t="shared" si="96"/>
        <v>1.0000000079999996</v>
      </c>
      <c r="F2099" t="str">
        <f t="shared" si="97"/>
        <v/>
      </c>
      <c r="H2099">
        <f>A2099</f>
        <v>3572</v>
      </c>
      <c r="I2099" t="str">
        <f>CONCATENATE("N",RIGHT(B2099,5))</f>
        <v>N51103</v>
      </c>
      <c r="J2099" t="str">
        <f>C2099</f>
        <v>RL0_6531_0000</v>
      </c>
      <c r="K2099">
        <f>D2099*L2099</f>
        <v>5.5555555999999999E-2</v>
      </c>
      <c r="L2099">
        <f>IF(LEFT(B2099,1)="F",_xlfn.IFNA(VLOOKUP(CONCATENATE("F",RIGHT(B:B,5),C:C),'F &amp; N Factors'!C:M,10,FALSE),1),_xlfn.IFNA(VLOOKUP(CONCATENATE("F",RIGHT(B:B,5),C:C),'F &amp; N Factors'!C:M,11,FALSE),1))</f>
        <v>1</v>
      </c>
      <c r="N2099">
        <f>SUMIFS(K:K,I:I,I:I,J:J,J:J)</f>
        <v>1.0000000079999996</v>
      </c>
      <c r="O2099" t="str">
        <f t="shared" si="98"/>
        <v/>
      </c>
    </row>
    <row r="2100" spans="1:15" x14ac:dyDescent="0.25">
      <c r="A2100">
        <v>3573</v>
      </c>
      <c r="B2100" t="s">
        <v>367</v>
      </c>
      <c r="C2100" t="s">
        <v>371</v>
      </c>
      <c r="D2100">
        <v>5.5555555999999999E-2</v>
      </c>
      <c r="E2100">
        <f t="shared" si="96"/>
        <v>1.0000000079999996</v>
      </c>
      <c r="F2100" t="str">
        <f t="shared" si="97"/>
        <v/>
      </c>
      <c r="H2100">
        <f>A2100</f>
        <v>3573</v>
      </c>
      <c r="I2100" t="str">
        <f>CONCATENATE("N",RIGHT(B2100,5))</f>
        <v>N51103</v>
      </c>
      <c r="J2100" t="str">
        <f>C2100</f>
        <v>RL0_6531_0000</v>
      </c>
      <c r="K2100">
        <f>D2100*L2100</f>
        <v>5.5555555999999999E-2</v>
      </c>
      <c r="L2100">
        <f>IF(LEFT(B2100,1)="F",_xlfn.IFNA(VLOOKUP(CONCATENATE("F",RIGHT(B:B,5),C:C),'F &amp; N Factors'!C:M,10,FALSE),1),_xlfn.IFNA(VLOOKUP(CONCATENATE("F",RIGHT(B:B,5),C:C),'F &amp; N Factors'!C:M,11,FALSE),1))</f>
        <v>1</v>
      </c>
      <c r="N2100">
        <f>SUMIFS(K:K,I:I,I:I,J:J,J:J)</f>
        <v>1.0000000079999996</v>
      </c>
      <c r="O2100" t="str">
        <f t="shared" si="98"/>
        <v/>
      </c>
    </row>
    <row r="2101" spans="1:15" x14ac:dyDescent="0.25">
      <c r="A2101">
        <v>3574</v>
      </c>
      <c r="B2101" t="s">
        <v>367</v>
      </c>
      <c r="C2101" t="s">
        <v>371</v>
      </c>
      <c r="D2101">
        <v>5.5555555999999999E-2</v>
      </c>
      <c r="E2101">
        <f t="shared" si="96"/>
        <v>1.0000000079999996</v>
      </c>
      <c r="F2101" t="str">
        <f t="shared" si="97"/>
        <v/>
      </c>
      <c r="H2101">
        <f>A2101</f>
        <v>3574</v>
      </c>
      <c r="I2101" t="str">
        <f>CONCATENATE("N",RIGHT(B2101,5))</f>
        <v>N51103</v>
      </c>
      <c r="J2101" t="str">
        <f>C2101</f>
        <v>RL0_6531_0000</v>
      </c>
      <c r="K2101">
        <f>D2101*L2101</f>
        <v>5.5555555999999999E-2</v>
      </c>
      <c r="L2101">
        <f>IF(LEFT(B2101,1)="F",_xlfn.IFNA(VLOOKUP(CONCATENATE("F",RIGHT(B:B,5),C:C),'F &amp; N Factors'!C:M,10,FALSE),1),_xlfn.IFNA(VLOOKUP(CONCATENATE("F",RIGHT(B:B,5),C:C),'F &amp; N Factors'!C:M,11,FALSE),1))</f>
        <v>1</v>
      </c>
      <c r="N2101">
        <f>SUMIFS(K:K,I:I,I:I,J:J,J:J)</f>
        <v>1.0000000079999996</v>
      </c>
      <c r="O2101" t="str">
        <f t="shared" si="98"/>
        <v/>
      </c>
    </row>
    <row r="2102" spans="1:15" x14ac:dyDescent="0.25">
      <c r="A2102">
        <v>3575</v>
      </c>
      <c r="B2102" t="s">
        <v>367</v>
      </c>
      <c r="C2102" t="s">
        <v>371</v>
      </c>
      <c r="D2102">
        <v>5.5555555999999999E-2</v>
      </c>
      <c r="E2102">
        <f t="shared" si="96"/>
        <v>1.0000000079999996</v>
      </c>
      <c r="F2102" t="str">
        <f t="shared" si="97"/>
        <v/>
      </c>
      <c r="H2102">
        <f>A2102</f>
        <v>3575</v>
      </c>
      <c r="I2102" t="str">
        <f>CONCATENATE("N",RIGHT(B2102,5))</f>
        <v>N51103</v>
      </c>
      <c r="J2102" t="str">
        <f>C2102</f>
        <v>RL0_6531_0000</v>
      </c>
      <c r="K2102">
        <f>D2102*L2102</f>
        <v>5.5555555999999999E-2</v>
      </c>
      <c r="L2102">
        <f>IF(LEFT(B2102,1)="F",_xlfn.IFNA(VLOOKUP(CONCATENATE("F",RIGHT(B:B,5),C:C),'F &amp; N Factors'!C:M,10,FALSE),1),_xlfn.IFNA(VLOOKUP(CONCATENATE("F",RIGHT(B:B,5),C:C),'F &amp; N Factors'!C:M,11,FALSE),1))</f>
        <v>1</v>
      </c>
      <c r="N2102">
        <f>SUMIFS(K:K,I:I,I:I,J:J,J:J)</f>
        <v>1.0000000079999996</v>
      </c>
      <c r="O2102" t="str">
        <f t="shared" si="98"/>
        <v/>
      </c>
    </row>
    <row r="2103" spans="1:15" x14ac:dyDescent="0.25">
      <c r="A2103">
        <v>3576</v>
      </c>
      <c r="B2103" t="s">
        <v>367</v>
      </c>
      <c r="C2103" t="s">
        <v>371</v>
      </c>
      <c r="D2103">
        <v>5.5555555999999999E-2</v>
      </c>
      <c r="E2103">
        <f t="shared" si="96"/>
        <v>1.0000000079999996</v>
      </c>
      <c r="F2103" t="str">
        <f t="shared" si="97"/>
        <v/>
      </c>
      <c r="H2103">
        <f>A2103</f>
        <v>3576</v>
      </c>
      <c r="I2103" t="str">
        <f>CONCATENATE("N",RIGHT(B2103,5))</f>
        <v>N51103</v>
      </c>
      <c r="J2103" t="str">
        <f>C2103</f>
        <v>RL0_6531_0000</v>
      </c>
      <c r="K2103">
        <f>D2103*L2103</f>
        <v>5.5555555999999999E-2</v>
      </c>
      <c r="L2103">
        <f>IF(LEFT(B2103,1)="F",_xlfn.IFNA(VLOOKUP(CONCATENATE("F",RIGHT(B:B,5),C:C),'F &amp; N Factors'!C:M,10,FALSE),1),_xlfn.IFNA(VLOOKUP(CONCATENATE("F",RIGHT(B:B,5),C:C),'F &amp; N Factors'!C:M,11,FALSE),1))</f>
        <v>1</v>
      </c>
      <c r="N2103">
        <f>SUMIFS(K:K,I:I,I:I,J:J,J:J)</f>
        <v>1.0000000079999996</v>
      </c>
      <c r="O2103" t="str">
        <f t="shared" si="98"/>
        <v/>
      </c>
    </row>
    <row r="2104" spans="1:15" x14ac:dyDescent="0.25">
      <c r="A2104">
        <v>3622</v>
      </c>
      <c r="B2104" t="s">
        <v>367</v>
      </c>
      <c r="C2104" t="s">
        <v>371</v>
      </c>
      <c r="D2104">
        <v>5.5555555999999999E-2</v>
      </c>
      <c r="E2104">
        <f t="shared" si="96"/>
        <v>1.0000000079999996</v>
      </c>
      <c r="F2104" t="str">
        <f t="shared" si="97"/>
        <v/>
      </c>
      <c r="H2104">
        <f>A2104</f>
        <v>3622</v>
      </c>
      <c r="I2104" t="str">
        <f>CONCATENATE("N",RIGHT(B2104,5))</f>
        <v>N51103</v>
      </c>
      <c r="J2104" t="str">
        <f>C2104</f>
        <v>RL0_6531_0000</v>
      </c>
      <c r="K2104">
        <f>D2104*L2104</f>
        <v>5.5555555999999999E-2</v>
      </c>
      <c r="L2104">
        <f>IF(LEFT(B2104,1)="F",_xlfn.IFNA(VLOOKUP(CONCATENATE("F",RIGHT(B:B,5),C:C),'F &amp; N Factors'!C:M,10,FALSE),1),_xlfn.IFNA(VLOOKUP(CONCATENATE("F",RIGHT(B:B,5),C:C),'F &amp; N Factors'!C:M,11,FALSE),1))</f>
        <v>1</v>
      </c>
      <c r="N2104">
        <f>SUMIFS(K:K,I:I,I:I,J:J,J:J)</f>
        <v>1.0000000079999996</v>
      </c>
      <c r="O2104" t="str">
        <f t="shared" si="98"/>
        <v/>
      </c>
    </row>
    <row r="2105" spans="1:15" x14ac:dyDescent="0.25">
      <c r="A2105">
        <v>3624</v>
      </c>
      <c r="B2105" t="s">
        <v>367</v>
      </c>
      <c r="C2105" t="s">
        <v>371</v>
      </c>
      <c r="D2105">
        <v>5.5555555999999999E-2</v>
      </c>
      <c r="E2105">
        <f t="shared" si="96"/>
        <v>1.0000000079999996</v>
      </c>
      <c r="F2105" t="str">
        <f t="shared" si="97"/>
        <v/>
      </c>
      <c r="H2105">
        <f>A2105</f>
        <v>3624</v>
      </c>
      <c r="I2105" t="str">
        <f>CONCATENATE("N",RIGHT(B2105,5))</f>
        <v>N51103</v>
      </c>
      <c r="J2105" t="str">
        <f>C2105</f>
        <v>RL0_6531_0000</v>
      </c>
      <c r="K2105">
        <f>D2105*L2105</f>
        <v>5.5555555999999999E-2</v>
      </c>
      <c r="L2105">
        <f>IF(LEFT(B2105,1)="F",_xlfn.IFNA(VLOOKUP(CONCATENATE("F",RIGHT(B:B,5),C:C),'F &amp; N Factors'!C:M,10,FALSE),1),_xlfn.IFNA(VLOOKUP(CONCATENATE("F",RIGHT(B:B,5),C:C),'F &amp; N Factors'!C:M,11,FALSE),1))</f>
        <v>1</v>
      </c>
      <c r="N2105">
        <f>SUMIFS(K:K,I:I,I:I,J:J,J:J)</f>
        <v>1.0000000079999996</v>
      </c>
      <c r="O2105" t="str">
        <f t="shared" si="98"/>
        <v/>
      </c>
    </row>
    <row r="2106" spans="1:15" x14ac:dyDescent="0.25">
      <c r="A2106">
        <v>3625</v>
      </c>
      <c r="B2106" t="s">
        <v>367</v>
      </c>
      <c r="C2106" t="s">
        <v>371</v>
      </c>
      <c r="D2106">
        <v>5.5555555999999999E-2</v>
      </c>
      <c r="E2106">
        <f t="shared" si="96"/>
        <v>1.0000000079999996</v>
      </c>
      <c r="F2106" t="str">
        <f t="shared" si="97"/>
        <v/>
      </c>
      <c r="H2106">
        <f>A2106</f>
        <v>3625</v>
      </c>
      <c r="I2106" t="str">
        <f>CONCATENATE("N",RIGHT(B2106,5))</f>
        <v>N51103</v>
      </c>
      <c r="J2106" t="str">
        <f>C2106</f>
        <v>RL0_6531_0000</v>
      </c>
      <c r="K2106">
        <f>D2106*L2106</f>
        <v>5.5555555999999999E-2</v>
      </c>
      <c r="L2106">
        <f>IF(LEFT(B2106,1)="F",_xlfn.IFNA(VLOOKUP(CONCATENATE("F",RIGHT(B:B,5),C:C),'F &amp; N Factors'!C:M,10,FALSE),1),_xlfn.IFNA(VLOOKUP(CONCATENATE("F",RIGHT(B:B,5),C:C),'F &amp; N Factors'!C:M,11,FALSE),1))</f>
        <v>1</v>
      </c>
      <c r="N2106">
        <f>SUMIFS(K:K,I:I,I:I,J:J,J:J)</f>
        <v>1.0000000079999996</v>
      </c>
      <c r="O2106" t="str">
        <f t="shared" si="98"/>
        <v/>
      </c>
    </row>
    <row r="2107" spans="1:15" x14ac:dyDescent="0.25">
      <c r="A2107">
        <v>2709</v>
      </c>
      <c r="B2107" t="s">
        <v>372</v>
      </c>
      <c r="C2107" t="s">
        <v>334</v>
      </c>
      <c r="D2107">
        <v>0.25</v>
      </c>
      <c r="E2107">
        <f t="shared" si="96"/>
        <v>1</v>
      </c>
      <c r="F2107" t="str">
        <f t="shared" si="97"/>
        <v/>
      </c>
      <c r="H2107">
        <f>A2107</f>
        <v>2709</v>
      </c>
      <c r="I2107" t="str">
        <f>CONCATENATE("N",RIGHT(B2107,5))</f>
        <v>N51115</v>
      </c>
      <c r="J2107" t="str">
        <f>C2107</f>
        <v>YL0_6581_0000</v>
      </c>
      <c r="K2107">
        <f>D2107*L2107</f>
        <v>0.25</v>
      </c>
      <c r="L2107">
        <f>IF(LEFT(B2107,1)="F",_xlfn.IFNA(VLOOKUP(CONCATENATE("F",RIGHT(B:B,5),C:C),'F &amp; N Factors'!C:M,10,FALSE),1),_xlfn.IFNA(VLOOKUP(CONCATENATE("F",RIGHT(B:B,5),C:C),'F &amp; N Factors'!C:M,11,FALSE),1))</f>
        <v>1</v>
      </c>
      <c r="N2107">
        <f>SUMIFS(K:K,I:I,I:I,J:J,J:J)</f>
        <v>1</v>
      </c>
      <c r="O2107" t="str">
        <f t="shared" si="98"/>
        <v/>
      </c>
    </row>
    <row r="2108" spans="1:15" x14ac:dyDescent="0.25">
      <c r="A2108">
        <v>2745</v>
      </c>
      <c r="B2108" t="s">
        <v>372</v>
      </c>
      <c r="C2108" t="s">
        <v>334</v>
      </c>
      <c r="D2108">
        <v>0.25</v>
      </c>
      <c r="E2108">
        <f t="shared" si="96"/>
        <v>1</v>
      </c>
      <c r="F2108" t="str">
        <f t="shared" si="97"/>
        <v/>
      </c>
      <c r="H2108">
        <f>A2108</f>
        <v>2745</v>
      </c>
      <c r="I2108" t="str">
        <f>CONCATENATE("N",RIGHT(B2108,5))</f>
        <v>N51115</v>
      </c>
      <c r="J2108" t="str">
        <f>C2108</f>
        <v>YL0_6581_0000</v>
      </c>
      <c r="K2108">
        <f>D2108*L2108</f>
        <v>0.25</v>
      </c>
      <c r="L2108">
        <f>IF(LEFT(B2108,1)="F",_xlfn.IFNA(VLOOKUP(CONCATENATE("F",RIGHT(B:B,5),C:C),'F &amp; N Factors'!C:M,10,FALSE),1),_xlfn.IFNA(VLOOKUP(CONCATENATE("F",RIGHT(B:B,5),C:C),'F &amp; N Factors'!C:M,11,FALSE),1))</f>
        <v>1</v>
      </c>
      <c r="N2108">
        <f>SUMIFS(K:K,I:I,I:I,J:J,J:J)</f>
        <v>1</v>
      </c>
      <c r="O2108" t="str">
        <f t="shared" si="98"/>
        <v/>
      </c>
    </row>
    <row r="2109" spans="1:15" x14ac:dyDescent="0.25">
      <c r="A2109">
        <v>2789</v>
      </c>
      <c r="B2109" t="s">
        <v>372</v>
      </c>
      <c r="C2109" t="s">
        <v>334</v>
      </c>
      <c r="D2109">
        <v>0.25</v>
      </c>
      <c r="E2109">
        <f t="shared" si="96"/>
        <v>1</v>
      </c>
      <c r="F2109" t="str">
        <f t="shared" si="97"/>
        <v/>
      </c>
      <c r="H2109">
        <f>A2109</f>
        <v>2789</v>
      </c>
      <c r="I2109" t="str">
        <f>CONCATENATE("N",RIGHT(B2109,5))</f>
        <v>N51115</v>
      </c>
      <c r="J2109" t="str">
        <f>C2109</f>
        <v>YL0_6581_0000</v>
      </c>
      <c r="K2109">
        <f>D2109*L2109</f>
        <v>0.25</v>
      </c>
      <c r="L2109">
        <f>IF(LEFT(B2109,1)="F",_xlfn.IFNA(VLOOKUP(CONCATENATE("F",RIGHT(B:B,5),C:C),'F &amp; N Factors'!C:M,10,FALSE),1),_xlfn.IFNA(VLOOKUP(CONCATENATE("F",RIGHT(B:B,5),C:C),'F &amp; N Factors'!C:M,11,FALSE),1))</f>
        <v>1</v>
      </c>
      <c r="N2109">
        <f>SUMIFS(K:K,I:I,I:I,J:J,J:J)</f>
        <v>1</v>
      </c>
      <c r="O2109" t="str">
        <f t="shared" si="98"/>
        <v/>
      </c>
    </row>
    <row r="2110" spans="1:15" x14ac:dyDescent="0.25">
      <c r="A2110">
        <v>2790</v>
      </c>
      <c r="B2110" t="s">
        <v>372</v>
      </c>
      <c r="C2110" t="s">
        <v>334</v>
      </c>
      <c r="D2110">
        <v>0.25</v>
      </c>
      <c r="E2110">
        <f t="shared" si="96"/>
        <v>1</v>
      </c>
      <c r="F2110" t="str">
        <f t="shared" si="97"/>
        <v/>
      </c>
      <c r="H2110">
        <f>A2110</f>
        <v>2790</v>
      </c>
      <c r="I2110" t="str">
        <f>CONCATENATE("N",RIGHT(B2110,5))</f>
        <v>N51115</v>
      </c>
      <c r="J2110" t="str">
        <f>C2110</f>
        <v>YL0_6581_0000</v>
      </c>
      <c r="K2110">
        <f>D2110*L2110</f>
        <v>0.25</v>
      </c>
      <c r="L2110">
        <f>IF(LEFT(B2110,1)="F",_xlfn.IFNA(VLOOKUP(CONCATENATE("F",RIGHT(B:B,5),C:C),'F &amp; N Factors'!C:M,10,FALSE),1),_xlfn.IFNA(VLOOKUP(CONCATENATE("F",RIGHT(B:B,5),C:C),'F &amp; N Factors'!C:M,11,FALSE),1))</f>
        <v>1</v>
      </c>
      <c r="N2110">
        <f>SUMIFS(K:K,I:I,I:I,J:J,J:J)</f>
        <v>1</v>
      </c>
      <c r="O2110" t="str">
        <f t="shared" si="98"/>
        <v/>
      </c>
    </row>
    <row r="2111" spans="1:15" x14ac:dyDescent="0.25">
      <c r="A2111">
        <v>2546</v>
      </c>
      <c r="B2111" t="s">
        <v>372</v>
      </c>
      <c r="C2111" t="s">
        <v>373</v>
      </c>
      <c r="D2111">
        <v>6.25E-2</v>
      </c>
      <c r="E2111">
        <f t="shared" si="96"/>
        <v>1</v>
      </c>
      <c r="F2111" t="str">
        <f t="shared" si="97"/>
        <v/>
      </c>
      <c r="H2111">
        <f>A2111</f>
        <v>2546</v>
      </c>
      <c r="I2111" t="str">
        <f>CONCATENATE("N",RIGHT(B2111,5))</f>
        <v>N51115</v>
      </c>
      <c r="J2111" t="str">
        <f>C2111</f>
        <v>YL0_6870_0000</v>
      </c>
      <c r="K2111">
        <f>D2111*L2111</f>
        <v>6.25E-2</v>
      </c>
      <c r="L2111">
        <f>IF(LEFT(B2111,1)="F",_xlfn.IFNA(VLOOKUP(CONCATENATE("F",RIGHT(B:B,5),C:C),'F &amp; N Factors'!C:M,10,FALSE),1),_xlfn.IFNA(VLOOKUP(CONCATENATE("F",RIGHT(B:B,5),C:C),'F &amp; N Factors'!C:M,11,FALSE),1))</f>
        <v>1</v>
      </c>
      <c r="N2111">
        <f>SUMIFS(K:K,I:I,I:I,J:J,J:J)</f>
        <v>1</v>
      </c>
      <c r="O2111" t="str">
        <f t="shared" si="98"/>
        <v/>
      </c>
    </row>
    <row r="2112" spans="1:15" x14ac:dyDescent="0.25">
      <c r="A2112">
        <v>2573</v>
      </c>
      <c r="B2112" t="s">
        <v>372</v>
      </c>
      <c r="C2112" t="s">
        <v>373</v>
      </c>
      <c r="D2112">
        <v>6.25E-2</v>
      </c>
      <c r="E2112">
        <f t="shared" si="96"/>
        <v>1</v>
      </c>
      <c r="F2112" t="str">
        <f t="shared" si="97"/>
        <v/>
      </c>
      <c r="H2112">
        <f>A2112</f>
        <v>2573</v>
      </c>
      <c r="I2112" t="str">
        <f>CONCATENATE("N",RIGHT(B2112,5))</f>
        <v>N51115</v>
      </c>
      <c r="J2112" t="str">
        <f>C2112</f>
        <v>YL0_6870_0000</v>
      </c>
      <c r="K2112">
        <f>D2112*L2112</f>
        <v>6.25E-2</v>
      </c>
      <c r="L2112">
        <f>IF(LEFT(B2112,1)="F",_xlfn.IFNA(VLOOKUP(CONCATENATE("F",RIGHT(B:B,5),C:C),'F &amp; N Factors'!C:M,10,FALSE),1),_xlfn.IFNA(VLOOKUP(CONCATENATE("F",RIGHT(B:B,5),C:C),'F &amp; N Factors'!C:M,11,FALSE),1))</f>
        <v>1</v>
      </c>
      <c r="N2112">
        <f>SUMIFS(K:K,I:I,I:I,J:J,J:J)</f>
        <v>1</v>
      </c>
      <c r="O2112" t="str">
        <f t="shared" si="98"/>
        <v/>
      </c>
    </row>
    <row r="2113" spans="1:15" x14ac:dyDescent="0.25">
      <c r="A2113">
        <v>2574</v>
      </c>
      <c r="B2113" t="s">
        <v>372</v>
      </c>
      <c r="C2113" t="s">
        <v>373</v>
      </c>
      <c r="D2113">
        <v>6.25E-2</v>
      </c>
      <c r="E2113">
        <f t="shared" si="96"/>
        <v>1</v>
      </c>
      <c r="F2113" t="str">
        <f t="shared" si="97"/>
        <v/>
      </c>
      <c r="H2113">
        <f>A2113</f>
        <v>2574</v>
      </c>
      <c r="I2113" t="str">
        <f>CONCATENATE("N",RIGHT(B2113,5))</f>
        <v>N51115</v>
      </c>
      <c r="J2113" t="str">
        <f>C2113</f>
        <v>YL0_6870_0000</v>
      </c>
      <c r="K2113">
        <f>D2113*L2113</f>
        <v>6.25E-2</v>
      </c>
      <c r="L2113">
        <f>IF(LEFT(B2113,1)="F",_xlfn.IFNA(VLOOKUP(CONCATENATE("F",RIGHT(B:B,5),C:C),'F &amp; N Factors'!C:M,10,FALSE),1),_xlfn.IFNA(VLOOKUP(CONCATENATE("F",RIGHT(B:B,5),C:C),'F &amp; N Factors'!C:M,11,FALSE),1))</f>
        <v>1</v>
      </c>
      <c r="N2113">
        <f>SUMIFS(K:K,I:I,I:I,J:J,J:J)</f>
        <v>1</v>
      </c>
      <c r="O2113" t="str">
        <f t="shared" si="98"/>
        <v/>
      </c>
    </row>
    <row r="2114" spans="1:15" x14ac:dyDescent="0.25">
      <c r="A2114">
        <v>2575</v>
      </c>
      <c r="B2114" t="s">
        <v>372</v>
      </c>
      <c r="C2114" t="s">
        <v>373</v>
      </c>
      <c r="D2114">
        <v>6.25E-2</v>
      </c>
      <c r="E2114">
        <f t="shared" si="96"/>
        <v>1</v>
      </c>
      <c r="F2114" t="str">
        <f t="shared" si="97"/>
        <v/>
      </c>
      <c r="H2114">
        <f>A2114</f>
        <v>2575</v>
      </c>
      <c r="I2114" t="str">
        <f>CONCATENATE("N",RIGHT(B2114,5))</f>
        <v>N51115</v>
      </c>
      <c r="J2114" t="str">
        <f>C2114</f>
        <v>YL0_6870_0000</v>
      </c>
      <c r="K2114">
        <f>D2114*L2114</f>
        <v>6.25E-2</v>
      </c>
      <c r="L2114">
        <f>IF(LEFT(B2114,1)="F",_xlfn.IFNA(VLOOKUP(CONCATENATE("F",RIGHT(B:B,5),C:C),'F &amp; N Factors'!C:M,10,FALSE),1),_xlfn.IFNA(VLOOKUP(CONCATENATE("F",RIGHT(B:B,5),C:C),'F &amp; N Factors'!C:M,11,FALSE),1))</f>
        <v>1</v>
      </c>
      <c r="N2114">
        <f>SUMIFS(K:K,I:I,I:I,J:J,J:J)</f>
        <v>1</v>
      </c>
      <c r="O2114" t="str">
        <f t="shared" si="98"/>
        <v/>
      </c>
    </row>
    <row r="2115" spans="1:15" x14ac:dyDescent="0.25">
      <c r="A2115">
        <v>2576</v>
      </c>
      <c r="B2115" t="s">
        <v>372</v>
      </c>
      <c r="C2115" t="s">
        <v>373</v>
      </c>
      <c r="D2115">
        <v>6.25E-2</v>
      </c>
      <c r="E2115">
        <f t="shared" ref="E2115:E2178" si="99">SUMIFS(D:D,B:B,B:B,C:C,C:C)</f>
        <v>1</v>
      </c>
      <c r="F2115" t="str">
        <f t="shared" ref="F2115:F2178" si="100">IF(ABS(E2115-1)&gt;0.001,1,"")</f>
        <v/>
      </c>
      <c r="H2115">
        <f>A2115</f>
        <v>2576</v>
      </c>
      <c r="I2115" t="str">
        <f>CONCATENATE("N",RIGHT(B2115,5))</f>
        <v>N51115</v>
      </c>
      <c r="J2115" t="str">
        <f>C2115</f>
        <v>YL0_6870_0000</v>
      </c>
      <c r="K2115">
        <f>D2115*L2115</f>
        <v>6.25E-2</v>
      </c>
      <c r="L2115">
        <f>IF(LEFT(B2115,1)="F",_xlfn.IFNA(VLOOKUP(CONCATENATE("F",RIGHT(B:B,5),C:C),'F &amp; N Factors'!C:M,10,FALSE),1),_xlfn.IFNA(VLOOKUP(CONCATENATE("F",RIGHT(B:B,5),C:C),'F &amp; N Factors'!C:M,11,FALSE),1))</f>
        <v>1</v>
      </c>
      <c r="N2115">
        <f>SUMIFS(K:K,I:I,I:I,J:J,J:J)</f>
        <v>1</v>
      </c>
      <c r="O2115" t="str">
        <f t="shared" ref="O2115:O2178" si="101">IF(ABS(N2115-1)&gt;0.001,1,"")</f>
        <v/>
      </c>
    </row>
    <row r="2116" spans="1:15" x14ac:dyDescent="0.25">
      <c r="A2116">
        <v>2577</v>
      </c>
      <c r="B2116" t="s">
        <v>372</v>
      </c>
      <c r="C2116" t="s">
        <v>373</v>
      </c>
      <c r="D2116">
        <v>6.25E-2</v>
      </c>
      <c r="E2116">
        <f t="shared" si="99"/>
        <v>1</v>
      </c>
      <c r="F2116" t="str">
        <f t="shared" si="100"/>
        <v/>
      </c>
      <c r="H2116">
        <f>A2116</f>
        <v>2577</v>
      </c>
      <c r="I2116" t="str">
        <f>CONCATENATE("N",RIGHT(B2116,5))</f>
        <v>N51115</v>
      </c>
      <c r="J2116" t="str">
        <f>C2116</f>
        <v>YL0_6870_0000</v>
      </c>
      <c r="K2116">
        <f>D2116*L2116</f>
        <v>6.25E-2</v>
      </c>
      <c r="L2116">
        <f>IF(LEFT(B2116,1)="F",_xlfn.IFNA(VLOOKUP(CONCATENATE("F",RIGHT(B:B,5),C:C),'F &amp; N Factors'!C:M,10,FALSE),1),_xlfn.IFNA(VLOOKUP(CONCATENATE("F",RIGHT(B:B,5),C:C),'F &amp; N Factors'!C:M,11,FALSE),1))</f>
        <v>1</v>
      </c>
      <c r="N2116">
        <f>SUMIFS(K:K,I:I,I:I,J:J,J:J)</f>
        <v>1</v>
      </c>
      <c r="O2116" t="str">
        <f t="shared" si="101"/>
        <v/>
      </c>
    </row>
    <row r="2117" spans="1:15" x14ac:dyDescent="0.25">
      <c r="A2117">
        <v>2605</v>
      </c>
      <c r="B2117" t="s">
        <v>372</v>
      </c>
      <c r="C2117" t="s">
        <v>373</v>
      </c>
      <c r="D2117">
        <v>6.25E-2</v>
      </c>
      <c r="E2117">
        <f t="shared" si="99"/>
        <v>1</v>
      </c>
      <c r="F2117" t="str">
        <f t="shared" si="100"/>
        <v/>
      </c>
      <c r="H2117">
        <f>A2117</f>
        <v>2605</v>
      </c>
      <c r="I2117" t="str">
        <f>CONCATENATE("N",RIGHT(B2117,5))</f>
        <v>N51115</v>
      </c>
      <c r="J2117" t="str">
        <f>C2117</f>
        <v>YL0_6870_0000</v>
      </c>
      <c r="K2117">
        <f>D2117*L2117</f>
        <v>6.25E-2</v>
      </c>
      <c r="L2117">
        <f>IF(LEFT(B2117,1)="F",_xlfn.IFNA(VLOOKUP(CONCATENATE("F",RIGHT(B:B,5),C:C),'F &amp; N Factors'!C:M,10,FALSE),1),_xlfn.IFNA(VLOOKUP(CONCATENATE("F",RIGHT(B:B,5),C:C),'F &amp; N Factors'!C:M,11,FALSE),1))</f>
        <v>1</v>
      </c>
      <c r="N2117">
        <f>SUMIFS(K:K,I:I,I:I,J:J,J:J)</f>
        <v>1</v>
      </c>
      <c r="O2117" t="str">
        <f t="shared" si="101"/>
        <v/>
      </c>
    </row>
    <row r="2118" spans="1:15" x14ac:dyDescent="0.25">
      <c r="A2118">
        <v>2636</v>
      </c>
      <c r="B2118" t="s">
        <v>372</v>
      </c>
      <c r="C2118" t="s">
        <v>373</v>
      </c>
      <c r="D2118">
        <v>6.25E-2</v>
      </c>
      <c r="E2118">
        <f t="shared" si="99"/>
        <v>1</v>
      </c>
      <c r="F2118" t="str">
        <f t="shared" si="100"/>
        <v/>
      </c>
      <c r="H2118">
        <f>A2118</f>
        <v>2636</v>
      </c>
      <c r="I2118" t="str">
        <f>CONCATENATE("N",RIGHT(B2118,5))</f>
        <v>N51115</v>
      </c>
      <c r="J2118" t="str">
        <f>C2118</f>
        <v>YL0_6870_0000</v>
      </c>
      <c r="K2118">
        <f>D2118*L2118</f>
        <v>6.25E-2</v>
      </c>
      <c r="L2118">
        <f>IF(LEFT(B2118,1)="F",_xlfn.IFNA(VLOOKUP(CONCATENATE("F",RIGHT(B:B,5),C:C),'F &amp; N Factors'!C:M,10,FALSE),1),_xlfn.IFNA(VLOOKUP(CONCATENATE("F",RIGHT(B:B,5),C:C),'F &amp; N Factors'!C:M,11,FALSE),1))</f>
        <v>1</v>
      </c>
      <c r="N2118">
        <f>SUMIFS(K:K,I:I,I:I,J:J,J:J)</f>
        <v>1</v>
      </c>
      <c r="O2118" t="str">
        <f t="shared" si="101"/>
        <v/>
      </c>
    </row>
    <row r="2119" spans="1:15" x14ac:dyDescent="0.25">
      <c r="A2119">
        <v>2637</v>
      </c>
      <c r="B2119" t="s">
        <v>372</v>
      </c>
      <c r="C2119" t="s">
        <v>373</v>
      </c>
      <c r="D2119">
        <v>6.25E-2</v>
      </c>
      <c r="E2119">
        <f t="shared" si="99"/>
        <v>1</v>
      </c>
      <c r="F2119" t="str">
        <f t="shared" si="100"/>
        <v/>
      </c>
      <c r="H2119">
        <f>A2119</f>
        <v>2637</v>
      </c>
      <c r="I2119" t="str">
        <f>CONCATENATE("N",RIGHT(B2119,5))</f>
        <v>N51115</v>
      </c>
      <c r="J2119" t="str">
        <f>C2119</f>
        <v>YL0_6870_0000</v>
      </c>
      <c r="K2119">
        <f>D2119*L2119</f>
        <v>6.25E-2</v>
      </c>
      <c r="L2119">
        <f>IF(LEFT(B2119,1)="F",_xlfn.IFNA(VLOOKUP(CONCATENATE("F",RIGHT(B:B,5),C:C),'F &amp; N Factors'!C:M,10,FALSE),1),_xlfn.IFNA(VLOOKUP(CONCATENATE("F",RIGHT(B:B,5),C:C),'F &amp; N Factors'!C:M,11,FALSE),1))</f>
        <v>1</v>
      </c>
      <c r="N2119">
        <f>SUMIFS(K:K,I:I,I:I,J:J,J:J)</f>
        <v>1</v>
      </c>
      <c r="O2119" t="str">
        <f t="shared" si="101"/>
        <v/>
      </c>
    </row>
    <row r="2120" spans="1:15" x14ac:dyDescent="0.25">
      <c r="A2120">
        <v>2638</v>
      </c>
      <c r="B2120" t="s">
        <v>372</v>
      </c>
      <c r="C2120" t="s">
        <v>373</v>
      </c>
      <c r="D2120">
        <v>6.25E-2</v>
      </c>
      <c r="E2120">
        <f t="shared" si="99"/>
        <v>1</v>
      </c>
      <c r="F2120" t="str">
        <f t="shared" si="100"/>
        <v/>
      </c>
      <c r="H2120">
        <f>A2120</f>
        <v>2638</v>
      </c>
      <c r="I2120" t="str">
        <f>CONCATENATE("N",RIGHT(B2120,5))</f>
        <v>N51115</v>
      </c>
      <c r="J2120" t="str">
        <f>C2120</f>
        <v>YL0_6870_0000</v>
      </c>
      <c r="K2120">
        <f>D2120*L2120</f>
        <v>6.25E-2</v>
      </c>
      <c r="L2120">
        <f>IF(LEFT(B2120,1)="F",_xlfn.IFNA(VLOOKUP(CONCATENATE("F",RIGHT(B:B,5),C:C),'F &amp; N Factors'!C:M,10,FALSE),1),_xlfn.IFNA(VLOOKUP(CONCATENATE("F",RIGHT(B:B,5),C:C),'F &amp; N Factors'!C:M,11,FALSE),1))</f>
        <v>1</v>
      </c>
      <c r="N2120">
        <f>SUMIFS(K:K,I:I,I:I,J:J,J:J)</f>
        <v>1</v>
      </c>
      <c r="O2120" t="str">
        <f t="shared" si="101"/>
        <v/>
      </c>
    </row>
    <row r="2121" spans="1:15" x14ac:dyDescent="0.25">
      <c r="A2121">
        <v>2639</v>
      </c>
      <c r="B2121" t="s">
        <v>372</v>
      </c>
      <c r="C2121" t="s">
        <v>373</v>
      </c>
      <c r="D2121">
        <v>6.25E-2</v>
      </c>
      <c r="E2121">
        <f t="shared" si="99"/>
        <v>1</v>
      </c>
      <c r="F2121" t="str">
        <f t="shared" si="100"/>
        <v/>
      </c>
      <c r="H2121">
        <f>A2121</f>
        <v>2639</v>
      </c>
      <c r="I2121" t="str">
        <f>CONCATENATE("N",RIGHT(B2121,5))</f>
        <v>N51115</v>
      </c>
      <c r="J2121" t="str">
        <f>C2121</f>
        <v>YL0_6870_0000</v>
      </c>
      <c r="K2121">
        <f>D2121*L2121</f>
        <v>6.25E-2</v>
      </c>
      <c r="L2121">
        <f>IF(LEFT(B2121,1)="F",_xlfn.IFNA(VLOOKUP(CONCATENATE("F",RIGHT(B:B,5),C:C),'F &amp; N Factors'!C:M,10,FALSE),1),_xlfn.IFNA(VLOOKUP(CONCATENATE("F",RIGHT(B:B,5),C:C),'F &amp; N Factors'!C:M,11,FALSE),1))</f>
        <v>1</v>
      </c>
      <c r="N2121">
        <f>SUMIFS(K:K,I:I,I:I,J:J,J:J)</f>
        <v>1</v>
      </c>
      <c r="O2121" t="str">
        <f t="shared" si="101"/>
        <v/>
      </c>
    </row>
    <row r="2122" spans="1:15" x14ac:dyDescent="0.25">
      <c r="A2122">
        <v>2640</v>
      </c>
      <c r="B2122" t="s">
        <v>372</v>
      </c>
      <c r="C2122" t="s">
        <v>373</v>
      </c>
      <c r="D2122">
        <v>6.25E-2</v>
      </c>
      <c r="E2122">
        <f t="shared" si="99"/>
        <v>1</v>
      </c>
      <c r="F2122" t="str">
        <f t="shared" si="100"/>
        <v/>
      </c>
      <c r="H2122">
        <f>A2122</f>
        <v>2640</v>
      </c>
      <c r="I2122" t="str">
        <f>CONCATENATE("N",RIGHT(B2122,5))</f>
        <v>N51115</v>
      </c>
      <c r="J2122" t="str">
        <f>C2122</f>
        <v>YL0_6870_0000</v>
      </c>
      <c r="K2122">
        <f>D2122*L2122</f>
        <v>6.25E-2</v>
      </c>
      <c r="L2122">
        <f>IF(LEFT(B2122,1)="F",_xlfn.IFNA(VLOOKUP(CONCATENATE("F",RIGHT(B:B,5),C:C),'F &amp; N Factors'!C:M,10,FALSE),1),_xlfn.IFNA(VLOOKUP(CONCATENATE("F",RIGHT(B:B,5),C:C),'F &amp; N Factors'!C:M,11,FALSE),1))</f>
        <v>1</v>
      </c>
      <c r="N2122">
        <f>SUMIFS(K:K,I:I,I:I,J:J,J:J)</f>
        <v>1</v>
      </c>
      <c r="O2122" t="str">
        <f t="shared" si="101"/>
        <v/>
      </c>
    </row>
    <row r="2123" spans="1:15" x14ac:dyDescent="0.25">
      <c r="A2123">
        <v>2671</v>
      </c>
      <c r="B2123" t="s">
        <v>372</v>
      </c>
      <c r="C2123" t="s">
        <v>373</v>
      </c>
      <c r="D2123">
        <v>6.25E-2</v>
      </c>
      <c r="E2123">
        <f t="shared" si="99"/>
        <v>1</v>
      </c>
      <c r="F2123" t="str">
        <f t="shared" si="100"/>
        <v/>
      </c>
      <c r="H2123">
        <f>A2123</f>
        <v>2671</v>
      </c>
      <c r="I2123" t="str">
        <f>CONCATENATE("N",RIGHT(B2123,5))</f>
        <v>N51115</v>
      </c>
      <c r="J2123" t="str">
        <f>C2123</f>
        <v>YL0_6870_0000</v>
      </c>
      <c r="K2123">
        <f>D2123*L2123</f>
        <v>6.25E-2</v>
      </c>
      <c r="L2123">
        <f>IF(LEFT(B2123,1)="F",_xlfn.IFNA(VLOOKUP(CONCATENATE("F",RIGHT(B:B,5),C:C),'F &amp; N Factors'!C:M,10,FALSE),1),_xlfn.IFNA(VLOOKUP(CONCATENATE("F",RIGHT(B:B,5),C:C),'F &amp; N Factors'!C:M,11,FALSE),1))</f>
        <v>1</v>
      </c>
      <c r="N2123">
        <f>SUMIFS(K:K,I:I,I:I,J:J,J:J)</f>
        <v>1</v>
      </c>
      <c r="O2123" t="str">
        <f t="shared" si="101"/>
        <v/>
      </c>
    </row>
    <row r="2124" spans="1:15" x14ac:dyDescent="0.25">
      <c r="A2124">
        <v>2672</v>
      </c>
      <c r="B2124" t="s">
        <v>372</v>
      </c>
      <c r="C2124" t="s">
        <v>373</v>
      </c>
      <c r="D2124">
        <v>6.25E-2</v>
      </c>
      <c r="E2124">
        <f t="shared" si="99"/>
        <v>1</v>
      </c>
      <c r="F2124" t="str">
        <f t="shared" si="100"/>
        <v/>
      </c>
      <c r="H2124">
        <f>A2124</f>
        <v>2672</v>
      </c>
      <c r="I2124" t="str">
        <f>CONCATENATE("N",RIGHT(B2124,5))</f>
        <v>N51115</v>
      </c>
      <c r="J2124" t="str">
        <f>C2124</f>
        <v>YL0_6870_0000</v>
      </c>
      <c r="K2124">
        <f>D2124*L2124</f>
        <v>6.25E-2</v>
      </c>
      <c r="L2124">
        <f>IF(LEFT(B2124,1)="F",_xlfn.IFNA(VLOOKUP(CONCATENATE("F",RIGHT(B:B,5),C:C),'F &amp; N Factors'!C:M,10,FALSE),1),_xlfn.IFNA(VLOOKUP(CONCATENATE("F",RIGHT(B:B,5),C:C),'F &amp; N Factors'!C:M,11,FALSE),1))</f>
        <v>1</v>
      </c>
      <c r="N2124">
        <f>SUMIFS(K:K,I:I,I:I,J:J,J:J)</f>
        <v>1</v>
      </c>
      <c r="O2124" t="str">
        <f t="shared" si="101"/>
        <v/>
      </c>
    </row>
    <row r="2125" spans="1:15" x14ac:dyDescent="0.25">
      <c r="A2125">
        <v>2712</v>
      </c>
      <c r="B2125" t="s">
        <v>372</v>
      </c>
      <c r="C2125" t="s">
        <v>373</v>
      </c>
      <c r="D2125">
        <v>6.25E-2</v>
      </c>
      <c r="E2125">
        <f t="shared" si="99"/>
        <v>1</v>
      </c>
      <c r="F2125" t="str">
        <f t="shared" si="100"/>
        <v/>
      </c>
      <c r="H2125">
        <f>A2125</f>
        <v>2712</v>
      </c>
      <c r="I2125" t="str">
        <f>CONCATENATE("N",RIGHT(B2125,5))</f>
        <v>N51115</v>
      </c>
      <c r="J2125" t="str">
        <f>C2125</f>
        <v>YL0_6870_0000</v>
      </c>
      <c r="K2125">
        <f>D2125*L2125</f>
        <v>6.25E-2</v>
      </c>
      <c r="L2125">
        <f>IF(LEFT(B2125,1)="F",_xlfn.IFNA(VLOOKUP(CONCATENATE("F",RIGHT(B:B,5),C:C),'F &amp; N Factors'!C:M,10,FALSE),1),_xlfn.IFNA(VLOOKUP(CONCATENATE("F",RIGHT(B:B,5),C:C),'F &amp; N Factors'!C:M,11,FALSE),1))</f>
        <v>1</v>
      </c>
      <c r="N2125">
        <f>SUMIFS(K:K,I:I,I:I,J:J,J:J)</f>
        <v>1</v>
      </c>
      <c r="O2125" t="str">
        <f t="shared" si="101"/>
        <v/>
      </c>
    </row>
    <row r="2126" spans="1:15" x14ac:dyDescent="0.25">
      <c r="A2126">
        <v>2749</v>
      </c>
      <c r="B2126" t="s">
        <v>372</v>
      </c>
      <c r="C2126" t="s">
        <v>373</v>
      </c>
      <c r="D2126">
        <v>6.25E-2</v>
      </c>
      <c r="E2126">
        <f t="shared" si="99"/>
        <v>1</v>
      </c>
      <c r="F2126" t="str">
        <f t="shared" si="100"/>
        <v/>
      </c>
      <c r="H2126">
        <f>A2126</f>
        <v>2749</v>
      </c>
      <c r="I2126" t="str">
        <f>CONCATENATE("N",RIGHT(B2126,5))</f>
        <v>N51115</v>
      </c>
      <c r="J2126" t="str">
        <f>C2126</f>
        <v>YL0_6870_0000</v>
      </c>
      <c r="K2126">
        <f>D2126*L2126</f>
        <v>6.25E-2</v>
      </c>
      <c r="L2126">
        <f>IF(LEFT(B2126,1)="F",_xlfn.IFNA(VLOOKUP(CONCATENATE("F",RIGHT(B:B,5),C:C),'F &amp; N Factors'!C:M,10,FALSE),1),_xlfn.IFNA(VLOOKUP(CONCATENATE("F",RIGHT(B:B,5),C:C),'F &amp; N Factors'!C:M,11,FALSE),1))</f>
        <v>1</v>
      </c>
      <c r="N2126">
        <f>SUMIFS(K:K,I:I,I:I,J:J,J:J)</f>
        <v>1</v>
      </c>
      <c r="O2126" t="str">
        <f t="shared" si="101"/>
        <v/>
      </c>
    </row>
    <row r="2127" spans="1:15" x14ac:dyDescent="0.25">
      <c r="A2127">
        <v>2254</v>
      </c>
      <c r="B2127" t="s">
        <v>372</v>
      </c>
      <c r="C2127" t="s">
        <v>374</v>
      </c>
      <c r="D2127">
        <v>7.1428570999999996E-2</v>
      </c>
      <c r="E2127">
        <f t="shared" si="99"/>
        <v>0.99999999399999995</v>
      </c>
      <c r="F2127" t="str">
        <f t="shared" si="100"/>
        <v/>
      </c>
      <c r="H2127">
        <f>A2127</f>
        <v>2254</v>
      </c>
      <c r="I2127" t="str">
        <f>CONCATENATE("N",RIGHT(B2127,5))</f>
        <v>N51115</v>
      </c>
      <c r="J2127" t="str">
        <f>C2127</f>
        <v>YL0_6871_0000</v>
      </c>
      <c r="K2127">
        <f>D2127*L2127</f>
        <v>7.1428570999999996E-2</v>
      </c>
      <c r="L2127">
        <f>IF(LEFT(B2127,1)="F",_xlfn.IFNA(VLOOKUP(CONCATENATE("F",RIGHT(B:B,5),C:C),'F &amp; N Factors'!C:M,10,FALSE),1),_xlfn.IFNA(VLOOKUP(CONCATENATE("F",RIGHT(B:B,5),C:C),'F &amp; N Factors'!C:M,11,FALSE),1))</f>
        <v>1</v>
      </c>
      <c r="N2127">
        <f>SUMIFS(K:K,I:I,I:I,J:J,J:J)</f>
        <v>0.99999999399999995</v>
      </c>
      <c r="O2127" t="str">
        <f t="shared" si="101"/>
        <v/>
      </c>
    </row>
    <row r="2128" spans="1:15" x14ac:dyDescent="0.25">
      <c r="A2128">
        <v>2285</v>
      </c>
      <c r="B2128" t="s">
        <v>372</v>
      </c>
      <c r="C2128" t="s">
        <v>374</v>
      </c>
      <c r="D2128">
        <v>7.1428570999999996E-2</v>
      </c>
      <c r="E2128">
        <f t="shared" si="99"/>
        <v>0.99999999399999995</v>
      </c>
      <c r="F2128" t="str">
        <f t="shared" si="100"/>
        <v/>
      </c>
      <c r="H2128">
        <f>A2128</f>
        <v>2285</v>
      </c>
      <c r="I2128" t="str">
        <f>CONCATENATE("N",RIGHT(B2128,5))</f>
        <v>N51115</v>
      </c>
      <c r="J2128" t="str">
        <f>C2128</f>
        <v>YL0_6871_0000</v>
      </c>
      <c r="K2128">
        <f>D2128*L2128</f>
        <v>7.1428570999999996E-2</v>
      </c>
      <c r="L2128">
        <f>IF(LEFT(B2128,1)="F",_xlfn.IFNA(VLOOKUP(CONCATENATE("F",RIGHT(B:B,5),C:C),'F &amp; N Factors'!C:M,10,FALSE),1),_xlfn.IFNA(VLOOKUP(CONCATENATE("F",RIGHT(B:B,5),C:C),'F &amp; N Factors'!C:M,11,FALSE),1))</f>
        <v>1</v>
      </c>
      <c r="N2128">
        <f>SUMIFS(K:K,I:I,I:I,J:J,J:J)</f>
        <v>0.99999999399999995</v>
      </c>
      <c r="O2128" t="str">
        <f t="shared" si="101"/>
        <v/>
      </c>
    </row>
    <row r="2129" spans="1:15" x14ac:dyDescent="0.25">
      <c r="A2129">
        <v>2317</v>
      </c>
      <c r="B2129" t="s">
        <v>372</v>
      </c>
      <c r="C2129" t="s">
        <v>374</v>
      </c>
      <c r="D2129">
        <v>7.1428570999999996E-2</v>
      </c>
      <c r="E2129">
        <f t="shared" si="99"/>
        <v>0.99999999399999995</v>
      </c>
      <c r="F2129" t="str">
        <f t="shared" si="100"/>
        <v/>
      </c>
      <c r="H2129">
        <f>A2129</f>
        <v>2317</v>
      </c>
      <c r="I2129" t="str">
        <f>CONCATENATE("N",RIGHT(B2129,5))</f>
        <v>N51115</v>
      </c>
      <c r="J2129" t="str">
        <f>C2129</f>
        <v>YL0_6871_0000</v>
      </c>
      <c r="K2129">
        <f>D2129*L2129</f>
        <v>7.1428570999999996E-2</v>
      </c>
      <c r="L2129">
        <f>IF(LEFT(B2129,1)="F",_xlfn.IFNA(VLOOKUP(CONCATENATE("F",RIGHT(B:B,5),C:C),'F &amp; N Factors'!C:M,10,FALSE),1),_xlfn.IFNA(VLOOKUP(CONCATENATE("F",RIGHT(B:B,5),C:C),'F &amp; N Factors'!C:M,11,FALSE),1))</f>
        <v>1</v>
      </c>
      <c r="N2129">
        <f>SUMIFS(K:K,I:I,I:I,J:J,J:J)</f>
        <v>0.99999999399999995</v>
      </c>
      <c r="O2129" t="str">
        <f t="shared" si="101"/>
        <v/>
      </c>
    </row>
    <row r="2130" spans="1:15" x14ac:dyDescent="0.25">
      <c r="A2130">
        <v>2347</v>
      </c>
      <c r="B2130" t="s">
        <v>372</v>
      </c>
      <c r="C2130" t="s">
        <v>374</v>
      </c>
      <c r="D2130">
        <v>7.1428570999999996E-2</v>
      </c>
      <c r="E2130">
        <f t="shared" si="99"/>
        <v>0.99999999399999995</v>
      </c>
      <c r="F2130" t="str">
        <f t="shared" si="100"/>
        <v/>
      </c>
      <c r="H2130">
        <f>A2130</f>
        <v>2347</v>
      </c>
      <c r="I2130" t="str">
        <f>CONCATENATE("N",RIGHT(B2130,5))</f>
        <v>N51115</v>
      </c>
      <c r="J2130" t="str">
        <f>C2130</f>
        <v>YL0_6871_0000</v>
      </c>
      <c r="K2130">
        <f>D2130*L2130</f>
        <v>7.1428570999999996E-2</v>
      </c>
      <c r="L2130">
        <f>IF(LEFT(B2130,1)="F",_xlfn.IFNA(VLOOKUP(CONCATENATE("F",RIGHT(B:B,5),C:C),'F &amp; N Factors'!C:M,10,FALSE),1),_xlfn.IFNA(VLOOKUP(CONCATENATE("F",RIGHT(B:B,5),C:C),'F &amp; N Factors'!C:M,11,FALSE),1))</f>
        <v>1</v>
      </c>
      <c r="N2130">
        <f>SUMIFS(K:K,I:I,I:I,J:J,J:J)</f>
        <v>0.99999999399999995</v>
      </c>
      <c r="O2130" t="str">
        <f t="shared" si="101"/>
        <v/>
      </c>
    </row>
    <row r="2131" spans="1:15" x14ac:dyDescent="0.25">
      <c r="A2131">
        <v>2348</v>
      </c>
      <c r="B2131" t="s">
        <v>372</v>
      </c>
      <c r="C2131" t="s">
        <v>374</v>
      </c>
      <c r="D2131">
        <v>7.1428570999999996E-2</v>
      </c>
      <c r="E2131">
        <f t="shared" si="99"/>
        <v>0.99999999399999995</v>
      </c>
      <c r="F2131" t="str">
        <f t="shared" si="100"/>
        <v/>
      </c>
      <c r="H2131">
        <f>A2131</f>
        <v>2348</v>
      </c>
      <c r="I2131" t="str">
        <f>CONCATENATE("N",RIGHT(B2131,5))</f>
        <v>N51115</v>
      </c>
      <c r="J2131" t="str">
        <f>C2131</f>
        <v>YL0_6871_0000</v>
      </c>
      <c r="K2131">
        <f>D2131*L2131</f>
        <v>7.1428570999999996E-2</v>
      </c>
      <c r="L2131">
        <f>IF(LEFT(B2131,1)="F",_xlfn.IFNA(VLOOKUP(CONCATENATE("F",RIGHT(B:B,5),C:C),'F &amp; N Factors'!C:M,10,FALSE),1),_xlfn.IFNA(VLOOKUP(CONCATENATE("F",RIGHT(B:B,5),C:C),'F &amp; N Factors'!C:M,11,FALSE),1))</f>
        <v>1</v>
      </c>
      <c r="N2131">
        <f>SUMIFS(K:K,I:I,I:I,J:J,J:J)</f>
        <v>0.99999999399999995</v>
      </c>
      <c r="O2131" t="str">
        <f t="shared" si="101"/>
        <v/>
      </c>
    </row>
    <row r="2132" spans="1:15" x14ac:dyDescent="0.25">
      <c r="A2132">
        <v>2349</v>
      </c>
      <c r="B2132" t="s">
        <v>372</v>
      </c>
      <c r="C2132" t="s">
        <v>374</v>
      </c>
      <c r="D2132">
        <v>7.1428570999999996E-2</v>
      </c>
      <c r="E2132">
        <f t="shared" si="99"/>
        <v>0.99999999399999995</v>
      </c>
      <c r="F2132" t="str">
        <f t="shared" si="100"/>
        <v/>
      </c>
      <c r="H2132">
        <f>A2132</f>
        <v>2349</v>
      </c>
      <c r="I2132" t="str">
        <f>CONCATENATE("N",RIGHT(B2132,5))</f>
        <v>N51115</v>
      </c>
      <c r="J2132" t="str">
        <f>C2132</f>
        <v>YL0_6871_0000</v>
      </c>
      <c r="K2132">
        <f>D2132*L2132</f>
        <v>7.1428570999999996E-2</v>
      </c>
      <c r="L2132">
        <f>IF(LEFT(B2132,1)="F",_xlfn.IFNA(VLOOKUP(CONCATENATE("F",RIGHT(B:B,5),C:C),'F &amp; N Factors'!C:M,10,FALSE),1),_xlfn.IFNA(VLOOKUP(CONCATENATE("F",RIGHT(B:B,5),C:C),'F &amp; N Factors'!C:M,11,FALSE),1))</f>
        <v>1</v>
      </c>
      <c r="N2132">
        <f>SUMIFS(K:K,I:I,I:I,J:J,J:J)</f>
        <v>0.99999999399999995</v>
      </c>
      <c r="O2132" t="str">
        <f t="shared" si="101"/>
        <v/>
      </c>
    </row>
    <row r="2133" spans="1:15" x14ac:dyDescent="0.25">
      <c r="A2133">
        <v>2383</v>
      </c>
      <c r="B2133" t="s">
        <v>372</v>
      </c>
      <c r="C2133" t="s">
        <v>374</v>
      </c>
      <c r="D2133">
        <v>7.1428570999999996E-2</v>
      </c>
      <c r="E2133">
        <f t="shared" si="99"/>
        <v>0.99999999399999995</v>
      </c>
      <c r="F2133" t="str">
        <f t="shared" si="100"/>
        <v/>
      </c>
      <c r="H2133">
        <f>A2133</f>
        <v>2383</v>
      </c>
      <c r="I2133" t="str">
        <f>CONCATENATE("N",RIGHT(B2133,5))</f>
        <v>N51115</v>
      </c>
      <c r="J2133" t="str">
        <f>C2133</f>
        <v>YL0_6871_0000</v>
      </c>
      <c r="K2133">
        <f>D2133*L2133</f>
        <v>7.1428570999999996E-2</v>
      </c>
      <c r="L2133">
        <f>IF(LEFT(B2133,1)="F",_xlfn.IFNA(VLOOKUP(CONCATENATE("F",RIGHT(B:B,5),C:C),'F &amp; N Factors'!C:M,10,FALSE),1),_xlfn.IFNA(VLOOKUP(CONCATENATE("F",RIGHT(B:B,5),C:C),'F &amp; N Factors'!C:M,11,FALSE),1))</f>
        <v>1</v>
      </c>
      <c r="N2133">
        <f>SUMIFS(K:K,I:I,I:I,J:J,J:J)</f>
        <v>0.99999999399999995</v>
      </c>
      <c r="O2133" t="str">
        <f t="shared" si="101"/>
        <v/>
      </c>
    </row>
    <row r="2134" spans="1:15" x14ac:dyDescent="0.25">
      <c r="A2134">
        <v>2411</v>
      </c>
      <c r="B2134" t="s">
        <v>372</v>
      </c>
      <c r="C2134" t="s">
        <v>374</v>
      </c>
      <c r="D2134">
        <v>7.1428570999999996E-2</v>
      </c>
      <c r="E2134">
        <f t="shared" si="99"/>
        <v>0.99999999399999995</v>
      </c>
      <c r="F2134" t="str">
        <f t="shared" si="100"/>
        <v/>
      </c>
      <c r="H2134">
        <f>A2134</f>
        <v>2411</v>
      </c>
      <c r="I2134" t="str">
        <f>CONCATENATE("N",RIGHT(B2134,5))</f>
        <v>N51115</v>
      </c>
      <c r="J2134" t="str">
        <f>C2134</f>
        <v>YL0_6871_0000</v>
      </c>
      <c r="K2134">
        <f>D2134*L2134</f>
        <v>7.1428570999999996E-2</v>
      </c>
      <c r="L2134">
        <f>IF(LEFT(B2134,1)="F",_xlfn.IFNA(VLOOKUP(CONCATENATE("F",RIGHT(B:B,5),C:C),'F &amp; N Factors'!C:M,10,FALSE),1),_xlfn.IFNA(VLOOKUP(CONCATENATE("F",RIGHT(B:B,5),C:C),'F &amp; N Factors'!C:M,11,FALSE),1))</f>
        <v>1</v>
      </c>
      <c r="N2134">
        <f>SUMIFS(K:K,I:I,I:I,J:J,J:J)</f>
        <v>0.99999999399999995</v>
      </c>
      <c r="O2134" t="str">
        <f t="shared" si="101"/>
        <v/>
      </c>
    </row>
    <row r="2135" spans="1:15" x14ac:dyDescent="0.25">
      <c r="A2135">
        <v>2437</v>
      </c>
      <c r="B2135" t="s">
        <v>372</v>
      </c>
      <c r="C2135" t="s">
        <v>374</v>
      </c>
      <c r="D2135">
        <v>7.1428570999999996E-2</v>
      </c>
      <c r="E2135">
        <f t="shared" si="99"/>
        <v>0.99999999399999995</v>
      </c>
      <c r="F2135" t="str">
        <f t="shared" si="100"/>
        <v/>
      </c>
      <c r="H2135">
        <f>A2135</f>
        <v>2437</v>
      </c>
      <c r="I2135" t="str">
        <f>CONCATENATE("N",RIGHT(B2135,5))</f>
        <v>N51115</v>
      </c>
      <c r="J2135" t="str">
        <f>C2135</f>
        <v>YL0_6871_0000</v>
      </c>
      <c r="K2135">
        <f>D2135*L2135</f>
        <v>7.1428570999999996E-2</v>
      </c>
      <c r="L2135">
        <f>IF(LEFT(B2135,1)="F",_xlfn.IFNA(VLOOKUP(CONCATENATE("F",RIGHT(B:B,5),C:C),'F &amp; N Factors'!C:M,10,FALSE),1),_xlfn.IFNA(VLOOKUP(CONCATENATE("F",RIGHT(B:B,5),C:C),'F &amp; N Factors'!C:M,11,FALSE),1))</f>
        <v>1</v>
      </c>
      <c r="N2135">
        <f>SUMIFS(K:K,I:I,I:I,J:J,J:J)</f>
        <v>0.99999999399999995</v>
      </c>
      <c r="O2135" t="str">
        <f t="shared" si="101"/>
        <v/>
      </c>
    </row>
    <row r="2136" spans="1:15" x14ac:dyDescent="0.25">
      <c r="A2136">
        <v>2464</v>
      </c>
      <c r="B2136" t="s">
        <v>372</v>
      </c>
      <c r="C2136" t="s">
        <v>374</v>
      </c>
      <c r="D2136">
        <v>7.1428570999999996E-2</v>
      </c>
      <c r="E2136">
        <f t="shared" si="99"/>
        <v>0.99999999399999995</v>
      </c>
      <c r="F2136" t="str">
        <f t="shared" si="100"/>
        <v/>
      </c>
      <c r="H2136">
        <f>A2136</f>
        <v>2464</v>
      </c>
      <c r="I2136" t="str">
        <f>CONCATENATE("N",RIGHT(B2136,5))</f>
        <v>N51115</v>
      </c>
      <c r="J2136" t="str">
        <f>C2136</f>
        <v>YL0_6871_0000</v>
      </c>
      <c r="K2136">
        <f>D2136*L2136</f>
        <v>7.1428570999999996E-2</v>
      </c>
      <c r="L2136">
        <f>IF(LEFT(B2136,1)="F",_xlfn.IFNA(VLOOKUP(CONCATENATE("F",RIGHT(B:B,5),C:C),'F &amp; N Factors'!C:M,10,FALSE),1),_xlfn.IFNA(VLOOKUP(CONCATENATE("F",RIGHT(B:B,5),C:C),'F &amp; N Factors'!C:M,11,FALSE),1))</f>
        <v>1</v>
      </c>
      <c r="N2136">
        <f>SUMIFS(K:K,I:I,I:I,J:J,J:J)</f>
        <v>0.99999999399999995</v>
      </c>
      <c r="O2136" t="str">
        <f t="shared" si="101"/>
        <v/>
      </c>
    </row>
    <row r="2137" spans="1:15" x14ac:dyDescent="0.25">
      <c r="A2137">
        <v>2489</v>
      </c>
      <c r="B2137" t="s">
        <v>372</v>
      </c>
      <c r="C2137" t="s">
        <v>374</v>
      </c>
      <c r="D2137">
        <v>7.1428570999999996E-2</v>
      </c>
      <c r="E2137">
        <f t="shared" si="99"/>
        <v>0.99999999399999995</v>
      </c>
      <c r="F2137" t="str">
        <f t="shared" si="100"/>
        <v/>
      </c>
      <c r="H2137">
        <f>A2137</f>
        <v>2489</v>
      </c>
      <c r="I2137" t="str">
        <f>CONCATENATE("N",RIGHT(B2137,5))</f>
        <v>N51115</v>
      </c>
      <c r="J2137" t="str">
        <f>C2137</f>
        <v>YL0_6871_0000</v>
      </c>
      <c r="K2137">
        <f>D2137*L2137</f>
        <v>7.1428570999999996E-2</v>
      </c>
      <c r="L2137">
        <f>IF(LEFT(B2137,1)="F",_xlfn.IFNA(VLOOKUP(CONCATENATE("F",RIGHT(B:B,5),C:C),'F &amp; N Factors'!C:M,10,FALSE),1),_xlfn.IFNA(VLOOKUP(CONCATENATE("F",RIGHT(B:B,5),C:C),'F &amp; N Factors'!C:M,11,FALSE),1))</f>
        <v>1</v>
      </c>
      <c r="N2137">
        <f>SUMIFS(K:K,I:I,I:I,J:J,J:J)</f>
        <v>0.99999999399999995</v>
      </c>
      <c r="O2137" t="str">
        <f t="shared" si="101"/>
        <v/>
      </c>
    </row>
    <row r="2138" spans="1:15" x14ac:dyDescent="0.25">
      <c r="A2138">
        <v>2519</v>
      </c>
      <c r="B2138" t="s">
        <v>372</v>
      </c>
      <c r="C2138" t="s">
        <v>374</v>
      </c>
      <c r="D2138">
        <v>7.1428570999999996E-2</v>
      </c>
      <c r="E2138">
        <f t="shared" si="99"/>
        <v>0.99999999399999995</v>
      </c>
      <c r="F2138" t="str">
        <f t="shared" si="100"/>
        <v/>
      </c>
      <c r="H2138">
        <f>A2138</f>
        <v>2519</v>
      </c>
      <c r="I2138" t="str">
        <f>CONCATENATE("N",RIGHT(B2138,5))</f>
        <v>N51115</v>
      </c>
      <c r="J2138" t="str">
        <f>C2138</f>
        <v>YL0_6871_0000</v>
      </c>
      <c r="K2138">
        <f>D2138*L2138</f>
        <v>7.1428570999999996E-2</v>
      </c>
      <c r="L2138">
        <f>IF(LEFT(B2138,1)="F",_xlfn.IFNA(VLOOKUP(CONCATENATE("F",RIGHT(B:B,5),C:C),'F &amp; N Factors'!C:M,10,FALSE),1),_xlfn.IFNA(VLOOKUP(CONCATENATE("F",RIGHT(B:B,5),C:C),'F &amp; N Factors'!C:M,11,FALSE),1))</f>
        <v>1</v>
      </c>
      <c r="N2138">
        <f>SUMIFS(K:K,I:I,I:I,J:J,J:J)</f>
        <v>0.99999999399999995</v>
      </c>
      <c r="O2138" t="str">
        <f t="shared" si="101"/>
        <v/>
      </c>
    </row>
    <row r="2139" spans="1:15" x14ac:dyDescent="0.25">
      <c r="A2139">
        <v>2673</v>
      </c>
      <c r="B2139" t="s">
        <v>372</v>
      </c>
      <c r="C2139" t="s">
        <v>374</v>
      </c>
      <c r="D2139">
        <v>7.1428570999999996E-2</v>
      </c>
      <c r="E2139">
        <f t="shared" si="99"/>
        <v>0.99999999399999995</v>
      </c>
      <c r="F2139" t="str">
        <f t="shared" si="100"/>
        <v/>
      </c>
      <c r="H2139">
        <f>A2139</f>
        <v>2673</v>
      </c>
      <c r="I2139" t="str">
        <f>CONCATENATE("N",RIGHT(B2139,5))</f>
        <v>N51115</v>
      </c>
      <c r="J2139" t="str">
        <f>C2139</f>
        <v>YL0_6871_0000</v>
      </c>
      <c r="K2139">
        <f>D2139*L2139</f>
        <v>7.1428570999999996E-2</v>
      </c>
      <c r="L2139">
        <f>IF(LEFT(B2139,1)="F",_xlfn.IFNA(VLOOKUP(CONCATENATE("F",RIGHT(B:B,5),C:C),'F &amp; N Factors'!C:M,10,FALSE),1),_xlfn.IFNA(VLOOKUP(CONCATENATE("F",RIGHT(B:B,5),C:C),'F &amp; N Factors'!C:M,11,FALSE),1))</f>
        <v>1</v>
      </c>
      <c r="N2139">
        <f>SUMIFS(K:K,I:I,I:I,J:J,J:J)</f>
        <v>0.99999999399999995</v>
      </c>
      <c r="O2139" t="str">
        <f t="shared" si="101"/>
        <v/>
      </c>
    </row>
    <row r="2140" spans="1:15" x14ac:dyDescent="0.25">
      <c r="A2140">
        <v>2713</v>
      </c>
      <c r="B2140" t="s">
        <v>372</v>
      </c>
      <c r="C2140" t="s">
        <v>374</v>
      </c>
      <c r="D2140">
        <v>7.1428570999999996E-2</v>
      </c>
      <c r="E2140">
        <f t="shared" si="99"/>
        <v>0.99999999399999995</v>
      </c>
      <c r="F2140" t="str">
        <f t="shared" si="100"/>
        <v/>
      </c>
      <c r="H2140">
        <f>A2140</f>
        <v>2713</v>
      </c>
      <c r="I2140" t="str">
        <f>CONCATENATE("N",RIGHT(B2140,5))</f>
        <v>N51115</v>
      </c>
      <c r="J2140" t="str">
        <f>C2140</f>
        <v>YL0_6871_0000</v>
      </c>
      <c r="K2140">
        <f>D2140*L2140</f>
        <v>7.1428570999999996E-2</v>
      </c>
      <c r="L2140">
        <f>IF(LEFT(B2140,1)="F",_xlfn.IFNA(VLOOKUP(CONCATENATE("F",RIGHT(B:B,5),C:C),'F &amp; N Factors'!C:M,10,FALSE),1),_xlfn.IFNA(VLOOKUP(CONCATENATE("F",RIGHT(B:B,5),C:C),'F &amp; N Factors'!C:M,11,FALSE),1))</f>
        <v>1</v>
      </c>
      <c r="N2140">
        <f>SUMIFS(K:K,I:I,I:I,J:J,J:J)</f>
        <v>0.99999999399999995</v>
      </c>
      <c r="O2140" t="str">
        <f t="shared" si="101"/>
        <v/>
      </c>
    </row>
    <row r="2141" spans="1:15" x14ac:dyDescent="0.25">
      <c r="A2141">
        <v>2222</v>
      </c>
      <c r="B2141" t="s">
        <v>372</v>
      </c>
      <c r="C2141" t="s">
        <v>335</v>
      </c>
      <c r="D2141">
        <v>6.25E-2</v>
      </c>
      <c r="E2141">
        <f t="shared" si="99"/>
        <v>1</v>
      </c>
      <c r="F2141" t="str">
        <f t="shared" si="100"/>
        <v/>
      </c>
      <c r="H2141">
        <f>A2141</f>
        <v>2222</v>
      </c>
      <c r="I2141" t="str">
        <f>CONCATENATE("N",RIGHT(B2141,5))</f>
        <v>N51115</v>
      </c>
      <c r="J2141" t="str">
        <f>C2141</f>
        <v>YL0_6872_0000</v>
      </c>
      <c r="K2141">
        <f>D2141*L2141</f>
        <v>6.25E-2</v>
      </c>
      <c r="L2141">
        <f>IF(LEFT(B2141,1)="F",_xlfn.IFNA(VLOOKUP(CONCATENATE("F",RIGHT(B:B,5),C:C),'F &amp; N Factors'!C:M,10,FALSE),1),_xlfn.IFNA(VLOOKUP(CONCATENATE("F",RIGHT(B:B,5),C:C),'F &amp; N Factors'!C:M,11,FALSE),1))</f>
        <v>1</v>
      </c>
      <c r="N2141">
        <f>SUMIFS(K:K,I:I,I:I,J:J,J:J)</f>
        <v>1</v>
      </c>
      <c r="O2141" t="str">
        <f t="shared" si="101"/>
        <v/>
      </c>
    </row>
    <row r="2142" spans="1:15" x14ac:dyDescent="0.25">
      <c r="A2142">
        <v>2253</v>
      </c>
      <c r="B2142" t="s">
        <v>372</v>
      </c>
      <c r="C2142" t="s">
        <v>335</v>
      </c>
      <c r="D2142">
        <v>6.25E-2</v>
      </c>
      <c r="E2142">
        <f t="shared" si="99"/>
        <v>1</v>
      </c>
      <c r="F2142" t="str">
        <f t="shared" si="100"/>
        <v/>
      </c>
      <c r="H2142">
        <f>A2142</f>
        <v>2253</v>
      </c>
      <c r="I2142" t="str">
        <f>CONCATENATE("N",RIGHT(B2142,5))</f>
        <v>N51115</v>
      </c>
      <c r="J2142" t="str">
        <f>C2142</f>
        <v>YL0_6872_0000</v>
      </c>
      <c r="K2142">
        <f>D2142*L2142</f>
        <v>6.25E-2</v>
      </c>
      <c r="L2142">
        <f>IF(LEFT(B2142,1)="F",_xlfn.IFNA(VLOOKUP(CONCATENATE("F",RIGHT(B:B,5),C:C),'F &amp; N Factors'!C:M,10,FALSE),1),_xlfn.IFNA(VLOOKUP(CONCATENATE("F",RIGHT(B:B,5),C:C),'F &amp; N Factors'!C:M,11,FALSE),1))</f>
        <v>1</v>
      </c>
      <c r="N2142">
        <f>SUMIFS(K:K,I:I,I:I,J:J,J:J)</f>
        <v>1</v>
      </c>
      <c r="O2142" t="str">
        <f t="shared" si="101"/>
        <v/>
      </c>
    </row>
    <row r="2143" spans="1:15" x14ac:dyDescent="0.25">
      <c r="A2143">
        <v>2283</v>
      </c>
      <c r="B2143" t="s">
        <v>372</v>
      </c>
      <c r="C2143" t="s">
        <v>335</v>
      </c>
      <c r="D2143">
        <v>6.25E-2</v>
      </c>
      <c r="E2143">
        <f t="shared" si="99"/>
        <v>1</v>
      </c>
      <c r="F2143" t="str">
        <f t="shared" si="100"/>
        <v/>
      </c>
      <c r="H2143">
        <f>A2143</f>
        <v>2283</v>
      </c>
      <c r="I2143" t="str">
        <f>CONCATENATE("N",RIGHT(B2143,5))</f>
        <v>N51115</v>
      </c>
      <c r="J2143" t="str">
        <f>C2143</f>
        <v>YL0_6872_0000</v>
      </c>
      <c r="K2143">
        <f>D2143*L2143</f>
        <v>6.25E-2</v>
      </c>
      <c r="L2143">
        <f>IF(LEFT(B2143,1)="F",_xlfn.IFNA(VLOOKUP(CONCATENATE("F",RIGHT(B:B,5),C:C),'F &amp; N Factors'!C:M,10,FALSE),1),_xlfn.IFNA(VLOOKUP(CONCATENATE("F",RIGHT(B:B,5),C:C),'F &amp; N Factors'!C:M,11,FALSE),1))</f>
        <v>1</v>
      </c>
      <c r="N2143">
        <f>SUMIFS(K:K,I:I,I:I,J:J,J:J)</f>
        <v>1</v>
      </c>
      <c r="O2143" t="str">
        <f t="shared" si="101"/>
        <v/>
      </c>
    </row>
    <row r="2144" spans="1:15" x14ac:dyDescent="0.25">
      <c r="A2144">
        <v>2284</v>
      </c>
      <c r="B2144" t="s">
        <v>372</v>
      </c>
      <c r="C2144" t="s">
        <v>335</v>
      </c>
      <c r="D2144">
        <v>6.25E-2</v>
      </c>
      <c r="E2144">
        <f t="shared" si="99"/>
        <v>1</v>
      </c>
      <c r="F2144" t="str">
        <f t="shared" si="100"/>
        <v/>
      </c>
      <c r="H2144">
        <f>A2144</f>
        <v>2284</v>
      </c>
      <c r="I2144" t="str">
        <f>CONCATENATE("N",RIGHT(B2144,5))</f>
        <v>N51115</v>
      </c>
      <c r="J2144" t="str">
        <f>C2144</f>
        <v>YL0_6872_0000</v>
      </c>
      <c r="K2144">
        <f>D2144*L2144</f>
        <v>6.25E-2</v>
      </c>
      <c r="L2144">
        <f>IF(LEFT(B2144,1)="F",_xlfn.IFNA(VLOOKUP(CONCATENATE("F",RIGHT(B:B,5),C:C),'F &amp; N Factors'!C:M,10,FALSE),1),_xlfn.IFNA(VLOOKUP(CONCATENATE("F",RIGHT(B:B,5),C:C),'F &amp; N Factors'!C:M,11,FALSE),1))</f>
        <v>1</v>
      </c>
      <c r="N2144">
        <f>SUMIFS(K:K,I:I,I:I,J:J,J:J)</f>
        <v>1</v>
      </c>
      <c r="O2144" t="str">
        <f t="shared" si="101"/>
        <v/>
      </c>
    </row>
    <row r="2145" spans="1:15" x14ac:dyDescent="0.25">
      <c r="A2145">
        <v>2315</v>
      </c>
      <c r="B2145" t="s">
        <v>372</v>
      </c>
      <c r="C2145" t="s">
        <v>335</v>
      </c>
      <c r="D2145">
        <v>6.25E-2</v>
      </c>
      <c r="E2145">
        <f t="shared" si="99"/>
        <v>1</v>
      </c>
      <c r="F2145" t="str">
        <f t="shared" si="100"/>
        <v/>
      </c>
      <c r="H2145">
        <f>A2145</f>
        <v>2315</v>
      </c>
      <c r="I2145" t="str">
        <f>CONCATENATE("N",RIGHT(B2145,5))</f>
        <v>N51115</v>
      </c>
      <c r="J2145" t="str">
        <f>C2145</f>
        <v>YL0_6872_0000</v>
      </c>
      <c r="K2145">
        <f>D2145*L2145</f>
        <v>6.25E-2</v>
      </c>
      <c r="L2145">
        <f>IF(LEFT(B2145,1)="F",_xlfn.IFNA(VLOOKUP(CONCATENATE("F",RIGHT(B:B,5),C:C),'F &amp; N Factors'!C:M,10,FALSE),1),_xlfn.IFNA(VLOOKUP(CONCATENATE("F",RIGHT(B:B,5),C:C),'F &amp; N Factors'!C:M,11,FALSE),1))</f>
        <v>1</v>
      </c>
      <c r="N2145">
        <f>SUMIFS(K:K,I:I,I:I,J:J,J:J)</f>
        <v>1</v>
      </c>
      <c r="O2145" t="str">
        <f t="shared" si="101"/>
        <v/>
      </c>
    </row>
    <row r="2146" spans="1:15" x14ac:dyDescent="0.25">
      <c r="A2146">
        <v>2316</v>
      </c>
      <c r="B2146" t="s">
        <v>372</v>
      </c>
      <c r="C2146" t="s">
        <v>335</v>
      </c>
      <c r="D2146">
        <v>6.25E-2</v>
      </c>
      <c r="E2146">
        <f t="shared" si="99"/>
        <v>1</v>
      </c>
      <c r="F2146" t="str">
        <f t="shared" si="100"/>
        <v/>
      </c>
      <c r="H2146">
        <f>A2146</f>
        <v>2316</v>
      </c>
      <c r="I2146" t="str">
        <f>CONCATENATE("N",RIGHT(B2146,5))</f>
        <v>N51115</v>
      </c>
      <c r="J2146" t="str">
        <f>C2146</f>
        <v>YL0_6872_0000</v>
      </c>
      <c r="K2146">
        <f>D2146*L2146</f>
        <v>6.25E-2</v>
      </c>
      <c r="L2146">
        <f>IF(LEFT(B2146,1)="F",_xlfn.IFNA(VLOOKUP(CONCATENATE("F",RIGHT(B:B,5),C:C),'F &amp; N Factors'!C:M,10,FALSE),1),_xlfn.IFNA(VLOOKUP(CONCATENATE("F",RIGHT(B:B,5),C:C),'F &amp; N Factors'!C:M,11,FALSE),1))</f>
        <v>1</v>
      </c>
      <c r="N2146">
        <f>SUMIFS(K:K,I:I,I:I,J:J,J:J)</f>
        <v>1</v>
      </c>
      <c r="O2146" t="str">
        <f t="shared" si="101"/>
        <v/>
      </c>
    </row>
    <row r="2147" spans="1:15" x14ac:dyDescent="0.25">
      <c r="A2147">
        <v>2346</v>
      </c>
      <c r="B2147" t="s">
        <v>372</v>
      </c>
      <c r="C2147" t="s">
        <v>335</v>
      </c>
      <c r="D2147">
        <v>6.25E-2</v>
      </c>
      <c r="E2147">
        <f t="shared" si="99"/>
        <v>1</v>
      </c>
      <c r="F2147" t="str">
        <f t="shared" si="100"/>
        <v/>
      </c>
      <c r="H2147">
        <f>A2147</f>
        <v>2346</v>
      </c>
      <c r="I2147" t="str">
        <f>CONCATENATE("N",RIGHT(B2147,5))</f>
        <v>N51115</v>
      </c>
      <c r="J2147" t="str">
        <f>C2147</f>
        <v>YL0_6872_0000</v>
      </c>
      <c r="K2147">
        <f>D2147*L2147</f>
        <v>6.25E-2</v>
      </c>
      <c r="L2147">
        <f>IF(LEFT(B2147,1)="F",_xlfn.IFNA(VLOOKUP(CONCATENATE("F",RIGHT(B:B,5),C:C),'F &amp; N Factors'!C:M,10,FALSE),1),_xlfn.IFNA(VLOOKUP(CONCATENATE("F",RIGHT(B:B,5),C:C),'F &amp; N Factors'!C:M,11,FALSE),1))</f>
        <v>1</v>
      </c>
      <c r="N2147">
        <f>SUMIFS(K:K,I:I,I:I,J:J,J:J)</f>
        <v>1</v>
      </c>
      <c r="O2147" t="str">
        <f t="shared" si="101"/>
        <v/>
      </c>
    </row>
    <row r="2148" spans="1:15" x14ac:dyDescent="0.25">
      <c r="A2148">
        <v>2382</v>
      </c>
      <c r="B2148" t="s">
        <v>372</v>
      </c>
      <c r="C2148" t="s">
        <v>335</v>
      </c>
      <c r="D2148">
        <v>6.25E-2</v>
      </c>
      <c r="E2148">
        <f t="shared" si="99"/>
        <v>1</v>
      </c>
      <c r="F2148" t="str">
        <f t="shared" si="100"/>
        <v/>
      </c>
      <c r="H2148">
        <f>A2148</f>
        <v>2382</v>
      </c>
      <c r="I2148" t="str">
        <f>CONCATENATE("N",RIGHT(B2148,5))</f>
        <v>N51115</v>
      </c>
      <c r="J2148" t="str">
        <f>C2148</f>
        <v>YL0_6872_0000</v>
      </c>
      <c r="K2148">
        <f>D2148*L2148</f>
        <v>6.25E-2</v>
      </c>
      <c r="L2148">
        <f>IF(LEFT(B2148,1)="F",_xlfn.IFNA(VLOOKUP(CONCATENATE("F",RIGHT(B:B,5),C:C),'F &amp; N Factors'!C:M,10,FALSE),1),_xlfn.IFNA(VLOOKUP(CONCATENATE("F",RIGHT(B:B,5),C:C),'F &amp; N Factors'!C:M,11,FALSE),1))</f>
        <v>1</v>
      </c>
      <c r="N2148">
        <f>SUMIFS(K:K,I:I,I:I,J:J,J:J)</f>
        <v>1</v>
      </c>
      <c r="O2148" t="str">
        <f t="shared" si="101"/>
        <v/>
      </c>
    </row>
    <row r="2149" spans="1:15" x14ac:dyDescent="0.25">
      <c r="A2149">
        <v>2407</v>
      </c>
      <c r="B2149" t="s">
        <v>372</v>
      </c>
      <c r="C2149" t="s">
        <v>335</v>
      </c>
      <c r="D2149">
        <v>6.25E-2</v>
      </c>
      <c r="E2149">
        <f t="shared" si="99"/>
        <v>1</v>
      </c>
      <c r="F2149" t="str">
        <f t="shared" si="100"/>
        <v/>
      </c>
      <c r="H2149">
        <f>A2149</f>
        <v>2407</v>
      </c>
      <c r="I2149" t="str">
        <f>CONCATENATE("N",RIGHT(B2149,5))</f>
        <v>N51115</v>
      </c>
      <c r="J2149" t="str">
        <f>C2149</f>
        <v>YL0_6872_0000</v>
      </c>
      <c r="K2149">
        <f>D2149*L2149</f>
        <v>6.25E-2</v>
      </c>
      <c r="L2149">
        <f>IF(LEFT(B2149,1)="F",_xlfn.IFNA(VLOOKUP(CONCATENATE("F",RIGHT(B:B,5),C:C),'F &amp; N Factors'!C:M,10,FALSE),1),_xlfn.IFNA(VLOOKUP(CONCATENATE("F",RIGHT(B:B,5),C:C),'F &amp; N Factors'!C:M,11,FALSE),1))</f>
        <v>1</v>
      </c>
      <c r="N2149">
        <f>SUMIFS(K:K,I:I,I:I,J:J,J:J)</f>
        <v>1</v>
      </c>
      <c r="O2149" t="str">
        <f t="shared" si="101"/>
        <v/>
      </c>
    </row>
    <row r="2150" spans="1:15" x14ac:dyDescent="0.25">
      <c r="A2150">
        <v>2408</v>
      </c>
      <c r="B2150" t="s">
        <v>372</v>
      </c>
      <c r="C2150" t="s">
        <v>335</v>
      </c>
      <c r="D2150">
        <v>6.25E-2</v>
      </c>
      <c r="E2150">
        <f t="shared" si="99"/>
        <v>1</v>
      </c>
      <c r="F2150" t="str">
        <f t="shared" si="100"/>
        <v/>
      </c>
      <c r="H2150">
        <f>A2150</f>
        <v>2408</v>
      </c>
      <c r="I2150" t="str">
        <f>CONCATENATE("N",RIGHT(B2150,5))</f>
        <v>N51115</v>
      </c>
      <c r="J2150" t="str">
        <f>C2150</f>
        <v>YL0_6872_0000</v>
      </c>
      <c r="K2150">
        <f>D2150*L2150</f>
        <v>6.25E-2</v>
      </c>
      <c r="L2150">
        <f>IF(LEFT(B2150,1)="F",_xlfn.IFNA(VLOOKUP(CONCATENATE("F",RIGHT(B:B,5),C:C),'F &amp; N Factors'!C:M,10,FALSE),1),_xlfn.IFNA(VLOOKUP(CONCATENATE("F",RIGHT(B:B,5),C:C),'F &amp; N Factors'!C:M,11,FALSE),1))</f>
        <v>1</v>
      </c>
      <c r="N2150">
        <f>SUMIFS(K:K,I:I,I:I,J:J,J:J)</f>
        <v>1</v>
      </c>
      <c r="O2150" t="str">
        <f t="shared" si="101"/>
        <v/>
      </c>
    </row>
    <row r="2151" spans="1:15" x14ac:dyDescent="0.25">
      <c r="A2151">
        <v>2409</v>
      </c>
      <c r="B2151" t="s">
        <v>372</v>
      </c>
      <c r="C2151" t="s">
        <v>335</v>
      </c>
      <c r="D2151">
        <v>6.25E-2</v>
      </c>
      <c r="E2151">
        <f t="shared" si="99"/>
        <v>1</v>
      </c>
      <c r="F2151" t="str">
        <f t="shared" si="100"/>
        <v/>
      </c>
      <c r="H2151">
        <f>A2151</f>
        <v>2409</v>
      </c>
      <c r="I2151" t="str">
        <f>CONCATENATE("N",RIGHT(B2151,5))</f>
        <v>N51115</v>
      </c>
      <c r="J2151" t="str">
        <f>C2151</f>
        <v>YL0_6872_0000</v>
      </c>
      <c r="K2151">
        <f>D2151*L2151</f>
        <v>6.25E-2</v>
      </c>
      <c r="L2151">
        <f>IF(LEFT(B2151,1)="F",_xlfn.IFNA(VLOOKUP(CONCATENATE("F",RIGHT(B:B,5),C:C),'F &amp; N Factors'!C:M,10,FALSE),1),_xlfn.IFNA(VLOOKUP(CONCATENATE("F",RIGHT(B:B,5),C:C),'F &amp; N Factors'!C:M,11,FALSE),1))</f>
        <v>1</v>
      </c>
      <c r="N2151">
        <f>SUMIFS(K:K,I:I,I:I,J:J,J:J)</f>
        <v>1</v>
      </c>
      <c r="O2151" t="str">
        <f t="shared" si="101"/>
        <v/>
      </c>
    </row>
    <row r="2152" spans="1:15" x14ac:dyDescent="0.25">
      <c r="A2152">
        <v>2410</v>
      </c>
      <c r="B2152" t="s">
        <v>372</v>
      </c>
      <c r="C2152" t="s">
        <v>335</v>
      </c>
      <c r="D2152">
        <v>6.25E-2</v>
      </c>
      <c r="E2152">
        <f t="shared" si="99"/>
        <v>1</v>
      </c>
      <c r="F2152" t="str">
        <f t="shared" si="100"/>
        <v/>
      </c>
      <c r="H2152">
        <f>A2152</f>
        <v>2410</v>
      </c>
      <c r="I2152" t="str">
        <f>CONCATENATE("N",RIGHT(B2152,5))</f>
        <v>N51115</v>
      </c>
      <c r="J2152" t="str">
        <f>C2152</f>
        <v>YL0_6872_0000</v>
      </c>
      <c r="K2152">
        <f>D2152*L2152</f>
        <v>6.25E-2</v>
      </c>
      <c r="L2152">
        <f>IF(LEFT(B2152,1)="F",_xlfn.IFNA(VLOOKUP(CONCATENATE("F",RIGHT(B:B,5),C:C),'F &amp; N Factors'!C:M,10,FALSE),1),_xlfn.IFNA(VLOOKUP(CONCATENATE("F",RIGHT(B:B,5),C:C),'F &amp; N Factors'!C:M,11,FALSE),1))</f>
        <v>1</v>
      </c>
      <c r="N2152">
        <f>SUMIFS(K:K,I:I,I:I,J:J,J:J)</f>
        <v>1</v>
      </c>
      <c r="O2152" t="str">
        <f t="shared" si="101"/>
        <v/>
      </c>
    </row>
    <row r="2153" spans="1:15" x14ac:dyDescent="0.25">
      <c r="A2153">
        <v>2435</v>
      </c>
      <c r="B2153" t="s">
        <v>372</v>
      </c>
      <c r="C2153" t="s">
        <v>335</v>
      </c>
      <c r="D2153">
        <v>6.25E-2</v>
      </c>
      <c r="E2153">
        <f t="shared" si="99"/>
        <v>1</v>
      </c>
      <c r="F2153" t="str">
        <f t="shared" si="100"/>
        <v/>
      </c>
      <c r="H2153">
        <f>A2153</f>
        <v>2435</v>
      </c>
      <c r="I2153" t="str">
        <f>CONCATENATE("N",RIGHT(B2153,5))</f>
        <v>N51115</v>
      </c>
      <c r="J2153" t="str">
        <f>C2153</f>
        <v>YL0_6872_0000</v>
      </c>
      <c r="K2153">
        <f>D2153*L2153</f>
        <v>6.25E-2</v>
      </c>
      <c r="L2153">
        <f>IF(LEFT(B2153,1)="F",_xlfn.IFNA(VLOOKUP(CONCATENATE("F",RIGHT(B:B,5),C:C),'F &amp; N Factors'!C:M,10,FALSE),1),_xlfn.IFNA(VLOOKUP(CONCATENATE("F",RIGHT(B:B,5),C:C),'F &amp; N Factors'!C:M,11,FALSE),1))</f>
        <v>1</v>
      </c>
      <c r="N2153">
        <f>SUMIFS(K:K,I:I,I:I,J:J,J:J)</f>
        <v>1</v>
      </c>
      <c r="O2153" t="str">
        <f t="shared" si="101"/>
        <v/>
      </c>
    </row>
    <row r="2154" spans="1:15" x14ac:dyDescent="0.25">
      <c r="A2154">
        <v>2436</v>
      </c>
      <c r="B2154" t="s">
        <v>372</v>
      </c>
      <c r="C2154" t="s">
        <v>335</v>
      </c>
      <c r="D2154">
        <v>6.25E-2</v>
      </c>
      <c r="E2154">
        <f t="shared" si="99"/>
        <v>1</v>
      </c>
      <c r="F2154" t="str">
        <f t="shared" si="100"/>
        <v/>
      </c>
      <c r="H2154">
        <f>A2154</f>
        <v>2436</v>
      </c>
      <c r="I2154" t="str">
        <f>CONCATENATE("N",RIGHT(B2154,5))</f>
        <v>N51115</v>
      </c>
      <c r="J2154" t="str">
        <f>C2154</f>
        <v>YL0_6872_0000</v>
      </c>
      <c r="K2154">
        <f>D2154*L2154</f>
        <v>6.25E-2</v>
      </c>
      <c r="L2154">
        <f>IF(LEFT(B2154,1)="F",_xlfn.IFNA(VLOOKUP(CONCATENATE("F",RIGHT(B:B,5),C:C),'F &amp; N Factors'!C:M,10,FALSE),1),_xlfn.IFNA(VLOOKUP(CONCATENATE("F",RIGHT(B:B,5),C:C),'F &amp; N Factors'!C:M,11,FALSE),1))</f>
        <v>1</v>
      </c>
      <c r="N2154">
        <f>SUMIFS(K:K,I:I,I:I,J:J,J:J)</f>
        <v>1</v>
      </c>
      <c r="O2154" t="str">
        <f t="shared" si="101"/>
        <v/>
      </c>
    </row>
    <row r="2155" spans="1:15" x14ac:dyDescent="0.25">
      <c r="A2155">
        <v>2462</v>
      </c>
      <c r="B2155" t="s">
        <v>372</v>
      </c>
      <c r="C2155" t="s">
        <v>335</v>
      </c>
      <c r="D2155">
        <v>6.25E-2</v>
      </c>
      <c r="E2155">
        <f t="shared" si="99"/>
        <v>1</v>
      </c>
      <c r="F2155" t="str">
        <f t="shared" si="100"/>
        <v/>
      </c>
      <c r="H2155">
        <f>A2155</f>
        <v>2462</v>
      </c>
      <c r="I2155" t="str">
        <f>CONCATENATE("N",RIGHT(B2155,5))</f>
        <v>N51115</v>
      </c>
      <c r="J2155" t="str">
        <f>C2155</f>
        <v>YL0_6872_0000</v>
      </c>
      <c r="K2155">
        <f>D2155*L2155</f>
        <v>6.25E-2</v>
      </c>
      <c r="L2155">
        <f>IF(LEFT(B2155,1)="F",_xlfn.IFNA(VLOOKUP(CONCATENATE("F",RIGHT(B:B,5),C:C),'F &amp; N Factors'!C:M,10,FALSE),1),_xlfn.IFNA(VLOOKUP(CONCATENATE("F",RIGHT(B:B,5),C:C),'F &amp; N Factors'!C:M,11,FALSE),1))</f>
        <v>1</v>
      </c>
      <c r="N2155">
        <f>SUMIFS(K:K,I:I,I:I,J:J,J:J)</f>
        <v>1</v>
      </c>
      <c r="O2155" t="str">
        <f t="shared" si="101"/>
        <v/>
      </c>
    </row>
    <row r="2156" spans="1:15" x14ac:dyDescent="0.25">
      <c r="A2156">
        <v>2463</v>
      </c>
      <c r="B2156" t="s">
        <v>372</v>
      </c>
      <c r="C2156" t="s">
        <v>335</v>
      </c>
      <c r="D2156">
        <v>6.25E-2</v>
      </c>
      <c r="E2156">
        <f t="shared" si="99"/>
        <v>1</v>
      </c>
      <c r="F2156" t="str">
        <f t="shared" si="100"/>
        <v/>
      </c>
      <c r="H2156">
        <f>A2156</f>
        <v>2463</v>
      </c>
      <c r="I2156" t="str">
        <f>CONCATENATE("N",RIGHT(B2156,5))</f>
        <v>N51115</v>
      </c>
      <c r="J2156" t="str">
        <f>C2156</f>
        <v>YL0_6872_0000</v>
      </c>
      <c r="K2156">
        <f>D2156*L2156</f>
        <v>6.25E-2</v>
      </c>
      <c r="L2156">
        <f>IF(LEFT(B2156,1)="F",_xlfn.IFNA(VLOOKUP(CONCATENATE("F",RIGHT(B:B,5),C:C),'F &amp; N Factors'!C:M,10,FALSE),1),_xlfn.IFNA(VLOOKUP(CONCATENATE("F",RIGHT(B:B,5),C:C),'F &amp; N Factors'!C:M,11,FALSE),1))</f>
        <v>1</v>
      </c>
      <c r="N2156">
        <f>SUMIFS(K:K,I:I,I:I,J:J,J:J)</f>
        <v>1</v>
      </c>
      <c r="O2156" t="str">
        <f t="shared" si="101"/>
        <v/>
      </c>
    </row>
    <row r="2157" spans="1:15" x14ac:dyDescent="0.25">
      <c r="A2157">
        <v>2708</v>
      </c>
      <c r="B2157" t="s">
        <v>375</v>
      </c>
      <c r="C2157" t="s">
        <v>318</v>
      </c>
      <c r="D2157">
        <v>5.8823528999999999E-2</v>
      </c>
      <c r="E2157">
        <f t="shared" si="99"/>
        <v>0.99999999299999986</v>
      </c>
      <c r="F2157" t="str">
        <f t="shared" si="100"/>
        <v/>
      </c>
      <c r="H2157">
        <f>A2157</f>
        <v>2708</v>
      </c>
      <c r="I2157" t="str">
        <f>CONCATENATE("N",RIGHT(B2157,5))</f>
        <v>N51119</v>
      </c>
      <c r="J2157" t="str">
        <f>C2157</f>
        <v>RL0_6500_0000</v>
      </c>
      <c r="K2157">
        <f>D2157*L2157</f>
        <v>5.8823528999999999E-2</v>
      </c>
      <c r="L2157">
        <f>IF(LEFT(B2157,1)="F",_xlfn.IFNA(VLOOKUP(CONCATENATE("F",RIGHT(B:B,5),C:C),'F &amp; N Factors'!C:M,10,FALSE),1),_xlfn.IFNA(VLOOKUP(CONCATENATE("F",RIGHT(B:B,5),C:C),'F &amp; N Factors'!C:M,11,FALSE),1))</f>
        <v>1</v>
      </c>
      <c r="N2157">
        <f>SUMIFS(K:K,I:I,I:I,J:J,J:J)</f>
        <v>0.99999999299999986</v>
      </c>
      <c r="O2157" t="str">
        <f t="shared" si="101"/>
        <v/>
      </c>
    </row>
    <row r="2158" spans="1:15" x14ac:dyDescent="0.25">
      <c r="A2158">
        <v>2744</v>
      </c>
      <c r="B2158" t="s">
        <v>375</v>
      </c>
      <c r="C2158" t="s">
        <v>318</v>
      </c>
      <c r="D2158">
        <v>5.8823528999999999E-2</v>
      </c>
      <c r="E2158">
        <f t="shared" si="99"/>
        <v>0.99999999299999986</v>
      </c>
      <c r="F2158" t="str">
        <f t="shared" si="100"/>
        <v/>
      </c>
      <c r="H2158">
        <f>A2158</f>
        <v>2744</v>
      </c>
      <c r="I2158" t="str">
        <f>CONCATENATE("N",RIGHT(B2158,5))</f>
        <v>N51119</v>
      </c>
      <c r="J2158" t="str">
        <f>C2158</f>
        <v>RL0_6500_0000</v>
      </c>
      <c r="K2158">
        <f>D2158*L2158</f>
        <v>5.8823528999999999E-2</v>
      </c>
      <c r="L2158">
        <f>IF(LEFT(B2158,1)="F",_xlfn.IFNA(VLOOKUP(CONCATENATE("F",RIGHT(B:B,5),C:C),'F &amp; N Factors'!C:M,10,FALSE),1),_xlfn.IFNA(VLOOKUP(CONCATENATE("F",RIGHT(B:B,5),C:C),'F &amp; N Factors'!C:M,11,FALSE),1))</f>
        <v>1</v>
      </c>
      <c r="N2158">
        <f>SUMIFS(K:K,I:I,I:I,J:J,J:J)</f>
        <v>0.99999999299999986</v>
      </c>
      <c r="O2158" t="str">
        <f t="shared" si="101"/>
        <v/>
      </c>
    </row>
    <row r="2159" spans="1:15" x14ac:dyDescent="0.25">
      <c r="A2159">
        <v>2785</v>
      </c>
      <c r="B2159" t="s">
        <v>375</v>
      </c>
      <c r="C2159" t="s">
        <v>318</v>
      </c>
      <c r="D2159">
        <v>5.8823528999999999E-2</v>
      </c>
      <c r="E2159">
        <f t="shared" si="99"/>
        <v>0.99999999299999986</v>
      </c>
      <c r="F2159" t="str">
        <f t="shared" si="100"/>
        <v/>
      </c>
      <c r="H2159">
        <f>A2159</f>
        <v>2785</v>
      </c>
      <c r="I2159" t="str">
        <f>CONCATENATE("N",RIGHT(B2159,5))</f>
        <v>N51119</v>
      </c>
      <c r="J2159" t="str">
        <f>C2159</f>
        <v>RL0_6500_0000</v>
      </c>
      <c r="K2159">
        <f>D2159*L2159</f>
        <v>5.8823528999999999E-2</v>
      </c>
      <c r="L2159">
        <f>IF(LEFT(B2159,1)="F",_xlfn.IFNA(VLOOKUP(CONCATENATE("F",RIGHT(B:B,5),C:C),'F &amp; N Factors'!C:M,10,FALSE),1),_xlfn.IFNA(VLOOKUP(CONCATENATE("F",RIGHT(B:B,5),C:C),'F &amp; N Factors'!C:M,11,FALSE),1))</f>
        <v>1</v>
      </c>
      <c r="N2159">
        <f>SUMIFS(K:K,I:I,I:I,J:J,J:J)</f>
        <v>0.99999999299999986</v>
      </c>
      <c r="O2159" t="str">
        <f t="shared" si="101"/>
        <v/>
      </c>
    </row>
    <row r="2160" spans="1:15" x14ac:dyDescent="0.25">
      <c r="A2160">
        <v>2786</v>
      </c>
      <c r="B2160" t="s">
        <v>375</v>
      </c>
      <c r="C2160" t="s">
        <v>318</v>
      </c>
      <c r="D2160">
        <v>5.8823528999999999E-2</v>
      </c>
      <c r="E2160">
        <f t="shared" si="99"/>
        <v>0.99999999299999986</v>
      </c>
      <c r="F2160" t="str">
        <f t="shared" si="100"/>
        <v/>
      </c>
      <c r="H2160">
        <f>A2160</f>
        <v>2786</v>
      </c>
      <c r="I2160" t="str">
        <f>CONCATENATE("N",RIGHT(B2160,5))</f>
        <v>N51119</v>
      </c>
      <c r="J2160" t="str">
        <f>C2160</f>
        <v>RL0_6500_0000</v>
      </c>
      <c r="K2160">
        <f>D2160*L2160</f>
        <v>5.8823528999999999E-2</v>
      </c>
      <c r="L2160">
        <f>IF(LEFT(B2160,1)="F",_xlfn.IFNA(VLOOKUP(CONCATENATE("F",RIGHT(B:B,5),C:C),'F &amp; N Factors'!C:M,10,FALSE),1),_xlfn.IFNA(VLOOKUP(CONCATENATE("F",RIGHT(B:B,5),C:C),'F &amp; N Factors'!C:M,11,FALSE),1))</f>
        <v>1</v>
      </c>
      <c r="N2160">
        <f>SUMIFS(K:K,I:I,I:I,J:J,J:J)</f>
        <v>0.99999999299999986</v>
      </c>
      <c r="O2160" t="str">
        <f t="shared" si="101"/>
        <v/>
      </c>
    </row>
    <row r="2161" spans="1:15" x14ac:dyDescent="0.25">
      <c r="A2161">
        <v>2829</v>
      </c>
      <c r="B2161" t="s">
        <v>375</v>
      </c>
      <c r="C2161" t="s">
        <v>318</v>
      </c>
      <c r="D2161">
        <v>5.8823528999999999E-2</v>
      </c>
      <c r="E2161">
        <f t="shared" si="99"/>
        <v>0.99999999299999986</v>
      </c>
      <c r="F2161" t="str">
        <f t="shared" si="100"/>
        <v/>
      </c>
      <c r="H2161">
        <f>A2161</f>
        <v>2829</v>
      </c>
      <c r="I2161" t="str">
        <f>CONCATENATE("N",RIGHT(B2161,5))</f>
        <v>N51119</v>
      </c>
      <c r="J2161" t="str">
        <f>C2161</f>
        <v>RL0_6500_0000</v>
      </c>
      <c r="K2161">
        <f>D2161*L2161</f>
        <v>5.8823528999999999E-2</v>
      </c>
      <c r="L2161">
        <f>IF(LEFT(B2161,1)="F",_xlfn.IFNA(VLOOKUP(CONCATENATE("F",RIGHT(B:B,5),C:C),'F &amp; N Factors'!C:M,10,FALSE),1),_xlfn.IFNA(VLOOKUP(CONCATENATE("F",RIGHT(B:B,5),C:C),'F &amp; N Factors'!C:M,11,FALSE),1))</f>
        <v>1</v>
      </c>
      <c r="N2161">
        <f>SUMIFS(K:K,I:I,I:I,J:J,J:J)</f>
        <v>0.99999999299999986</v>
      </c>
      <c r="O2161" t="str">
        <f t="shared" si="101"/>
        <v/>
      </c>
    </row>
    <row r="2162" spans="1:15" x14ac:dyDescent="0.25">
      <c r="A2162">
        <v>2830</v>
      </c>
      <c r="B2162" t="s">
        <v>375</v>
      </c>
      <c r="C2162" t="s">
        <v>318</v>
      </c>
      <c r="D2162">
        <v>5.8823528999999999E-2</v>
      </c>
      <c r="E2162">
        <f t="shared" si="99"/>
        <v>0.99999999299999986</v>
      </c>
      <c r="F2162" t="str">
        <f t="shared" si="100"/>
        <v/>
      </c>
      <c r="H2162">
        <f>A2162</f>
        <v>2830</v>
      </c>
      <c r="I2162" t="str">
        <f>CONCATENATE("N",RIGHT(B2162,5))</f>
        <v>N51119</v>
      </c>
      <c r="J2162" t="str">
        <f>C2162</f>
        <v>RL0_6500_0000</v>
      </c>
      <c r="K2162">
        <f>D2162*L2162</f>
        <v>5.8823528999999999E-2</v>
      </c>
      <c r="L2162">
        <f>IF(LEFT(B2162,1)="F",_xlfn.IFNA(VLOOKUP(CONCATENATE("F",RIGHT(B:B,5),C:C),'F &amp; N Factors'!C:M,10,FALSE),1),_xlfn.IFNA(VLOOKUP(CONCATENATE("F",RIGHT(B:B,5),C:C),'F &amp; N Factors'!C:M,11,FALSE),1))</f>
        <v>1</v>
      </c>
      <c r="N2162">
        <f>SUMIFS(K:K,I:I,I:I,J:J,J:J)</f>
        <v>0.99999999299999986</v>
      </c>
      <c r="O2162" t="str">
        <f t="shared" si="101"/>
        <v/>
      </c>
    </row>
    <row r="2163" spans="1:15" x14ac:dyDescent="0.25">
      <c r="A2163">
        <v>2871</v>
      </c>
      <c r="B2163" t="s">
        <v>375</v>
      </c>
      <c r="C2163" t="s">
        <v>318</v>
      </c>
      <c r="D2163">
        <v>5.8823528999999999E-2</v>
      </c>
      <c r="E2163">
        <f t="shared" si="99"/>
        <v>0.99999999299999986</v>
      </c>
      <c r="F2163" t="str">
        <f t="shared" si="100"/>
        <v/>
      </c>
      <c r="H2163">
        <f>A2163</f>
        <v>2871</v>
      </c>
      <c r="I2163" t="str">
        <f>CONCATENATE("N",RIGHT(B2163,5))</f>
        <v>N51119</v>
      </c>
      <c r="J2163" t="str">
        <f>C2163</f>
        <v>RL0_6500_0000</v>
      </c>
      <c r="K2163">
        <f>D2163*L2163</f>
        <v>5.8823528999999999E-2</v>
      </c>
      <c r="L2163">
        <f>IF(LEFT(B2163,1)="F",_xlfn.IFNA(VLOOKUP(CONCATENATE("F",RIGHT(B:B,5),C:C),'F &amp; N Factors'!C:M,10,FALSE),1),_xlfn.IFNA(VLOOKUP(CONCATENATE("F",RIGHT(B:B,5),C:C),'F &amp; N Factors'!C:M,11,FALSE),1))</f>
        <v>1</v>
      </c>
      <c r="N2163">
        <f>SUMIFS(K:K,I:I,I:I,J:J,J:J)</f>
        <v>0.99999999299999986</v>
      </c>
      <c r="O2163" t="str">
        <f t="shared" si="101"/>
        <v/>
      </c>
    </row>
    <row r="2164" spans="1:15" x14ac:dyDescent="0.25">
      <c r="A2164">
        <v>2872</v>
      </c>
      <c r="B2164" t="s">
        <v>375</v>
      </c>
      <c r="C2164" t="s">
        <v>318</v>
      </c>
      <c r="D2164">
        <v>5.8823528999999999E-2</v>
      </c>
      <c r="E2164">
        <f t="shared" si="99"/>
        <v>0.99999999299999986</v>
      </c>
      <c r="F2164" t="str">
        <f t="shared" si="100"/>
        <v/>
      </c>
      <c r="H2164">
        <f>A2164</f>
        <v>2872</v>
      </c>
      <c r="I2164" t="str">
        <f>CONCATENATE("N",RIGHT(B2164,5))</f>
        <v>N51119</v>
      </c>
      <c r="J2164" t="str">
        <f>C2164</f>
        <v>RL0_6500_0000</v>
      </c>
      <c r="K2164">
        <f>D2164*L2164</f>
        <v>5.8823528999999999E-2</v>
      </c>
      <c r="L2164">
        <f>IF(LEFT(B2164,1)="F",_xlfn.IFNA(VLOOKUP(CONCATENATE("F",RIGHT(B:B,5),C:C),'F &amp; N Factors'!C:M,10,FALSE),1),_xlfn.IFNA(VLOOKUP(CONCATENATE("F",RIGHT(B:B,5),C:C),'F &amp; N Factors'!C:M,11,FALSE),1))</f>
        <v>1</v>
      </c>
      <c r="N2164">
        <f>SUMIFS(K:K,I:I,I:I,J:J,J:J)</f>
        <v>0.99999999299999986</v>
      </c>
      <c r="O2164" t="str">
        <f t="shared" si="101"/>
        <v/>
      </c>
    </row>
    <row r="2165" spans="1:15" x14ac:dyDescent="0.25">
      <c r="A2165">
        <v>2873</v>
      </c>
      <c r="B2165" t="s">
        <v>375</v>
      </c>
      <c r="C2165" t="s">
        <v>318</v>
      </c>
      <c r="D2165">
        <v>5.8823528999999999E-2</v>
      </c>
      <c r="E2165">
        <f t="shared" si="99"/>
        <v>0.99999999299999986</v>
      </c>
      <c r="F2165" t="str">
        <f t="shared" si="100"/>
        <v/>
      </c>
      <c r="H2165">
        <f>A2165</f>
        <v>2873</v>
      </c>
      <c r="I2165" t="str">
        <f>CONCATENATE("N",RIGHT(B2165,5))</f>
        <v>N51119</v>
      </c>
      <c r="J2165" t="str">
        <f>C2165</f>
        <v>RL0_6500_0000</v>
      </c>
      <c r="K2165">
        <f>D2165*L2165</f>
        <v>5.8823528999999999E-2</v>
      </c>
      <c r="L2165">
        <f>IF(LEFT(B2165,1)="F",_xlfn.IFNA(VLOOKUP(CONCATENATE("F",RIGHT(B:B,5),C:C),'F &amp; N Factors'!C:M,10,FALSE),1),_xlfn.IFNA(VLOOKUP(CONCATENATE("F",RIGHT(B:B,5),C:C),'F &amp; N Factors'!C:M,11,FALSE),1))</f>
        <v>1</v>
      </c>
      <c r="N2165">
        <f>SUMIFS(K:K,I:I,I:I,J:J,J:J)</f>
        <v>0.99999999299999986</v>
      </c>
      <c r="O2165" t="str">
        <f t="shared" si="101"/>
        <v/>
      </c>
    </row>
    <row r="2166" spans="1:15" x14ac:dyDescent="0.25">
      <c r="A2166">
        <v>2874</v>
      </c>
      <c r="B2166" t="s">
        <v>375</v>
      </c>
      <c r="C2166" t="s">
        <v>318</v>
      </c>
      <c r="D2166">
        <v>5.8823528999999999E-2</v>
      </c>
      <c r="E2166">
        <f t="shared" si="99"/>
        <v>0.99999999299999986</v>
      </c>
      <c r="F2166" t="str">
        <f t="shared" si="100"/>
        <v/>
      </c>
      <c r="H2166">
        <f>A2166</f>
        <v>2874</v>
      </c>
      <c r="I2166" t="str">
        <f>CONCATENATE("N",RIGHT(B2166,5))</f>
        <v>N51119</v>
      </c>
      <c r="J2166" t="str">
        <f>C2166</f>
        <v>RL0_6500_0000</v>
      </c>
      <c r="K2166">
        <f>D2166*L2166</f>
        <v>5.8823528999999999E-2</v>
      </c>
      <c r="L2166">
        <f>IF(LEFT(B2166,1)="F",_xlfn.IFNA(VLOOKUP(CONCATENATE("F",RIGHT(B:B,5),C:C),'F &amp; N Factors'!C:M,10,FALSE),1),_xlfn.IFNA(VLOOKUP(CONCATENATE("F",RIGHT(B:B,5),C:C),'F &amp; N Factors'!C:M,11,FALSE),1))</f>
        <v>1</v>
      </c>
      <c r="N2166">
        <f>SUMIFS(K:K,I:I,I:I,J:J,J:J)</f>
        <v>0.99999999299999986</v>
      </c>
      <c r="O2166" t="str">
        <f t="shared" si="101"/>
        <v/>
      </c>
    </row>
    <row r="2167" spans="1:15" x14ac:dyDescent="0.25">
      <c r="A2167">
        <v>2875</v>
      </c>
      <c r="B2167" t="s">
        <v>375</v>
      </c>
      <c r="C2167" t="s">
        <v>318</v>
      </c>
      <c r="D2167">
        <v>5.8823528999999999E-2</v>
      </c>
      <c r="E2167">
        <f t="shared" si="99"/>
        <v>0.99999999299999986</v>
      </c>
      <c r="F2167" t="str">
        <f t="shared" si="100"/>
        <v/>
      </c>
      <c r="H2167">
        <f>A2167</f>
        <v>2875</v>
      </c>
      <c r="I2167" t="str">
        <f>CONCATENATE("N",RIGHT(B2167,5))</f>
        <v>N51119</v>
      </c>
      <c r="J2167" t="str">
        <f>C2167</f>
        <v>RL0_6500_0000</v>
      </c>
      <c r="K2167">
        <f>D2167*L2167</f>
        <v>5.8823528999999999E-2</v>
      </c>
      <c r="L2167">
        <f>IF(LEFT(B2167,1)="F",_xlfn.IFNA(VLOOKUP(CONCATENATE("F",RIGHT(B:B,5),C:C),'F &amp; N Factors'!C:M,10,FALSE),1),_xlfn.IFNA(VLOOKUP(CONCATENATE("F",RIGHT(B:B,5),C:C),'F &amp; N Factors'!C:M,11,FALSE),1))</f>
        <v>1</v>
      </c>
      <c r="N2167">
        <f>SUMIFS(K:K,I:I,I:I,J:J,J:J)</f>
        <v>0.99999999299999986</v>
      </c>
      <c r="O2167" t="str">
        <f t="shared" si="101"/>
        <v/>
      </c>
    </row>
    <row r="2168" spans="1:15" x14ac:dyDescent="0.25">
      <c r="A2168">
        <v>2876</v>
      </c>
      <c r="B2168" t="s">
        <v>375</v>
      </c>
      <c r="C2168" t="s">
        <v>318</v>
      </c>
      <c r="D2168">
        <v>5.8823528999999999E-2</v>
      </c>
      <c r="E2168">
        <f t="shared" si="99"/>
        <v>0.99999999299999986</v>
      </c>
      <c r="F2168" t="str">
        <f t="shared" si="100"/>
        <v/>
      </c>
      <c r="H2168">
        <f>A2168</f>
        <v>2876</v>
      </c>
      <c r="I2168" t="str">
        <f>CONCATENATE("N",RIGHT(B2168,5))</f>
        <v>N51119</v>
      </c>
      <c r="J2168" t="str">
        <f>C2168</f>
        <v>RL0_6500_0000</v>
      </c>
      <c r="K2168">
        <f>D2168*L2168</f>
        <v>5.8823528999999999E-2</v>
      </c>
      <c r="L2168">
        <f>IF(LEFT(B2168,1)="F",_xlfn.IFNA(VLOOKUP(CONCATENATE("F",RIGHT(B:B,5),C:C),'F &amp; N Factors'!C:M,10,FALSE),1),_xlfn.IFNA(VLOOKUP(CONCATENATE("F",RIGHT(B:B,5),C:C),'F &amp; N Factors'!C:M,11,FALSE),1))</f>
        <v>1</v>
      </c>
      <c r="N2168">
        <f>SUMIFS(K:K,I:I,I:I,J:J,J:J)</f>
        <v>0.99999999299999986</v>
      </c>
      <c r="O2168" t="str">
        <f t="shared" si="101"/>
        <v/>
      </c>
    </row>
    <row r="2169" spans="1:15" x14ac:dyDescent="0.25">
      <c r="A2169">
        <v>2877</v>
      </c>
      <c r="B2169" t="s">
        <v>375</v>
      </c>
      <c r="C2169" t="s">
        <v>318</v>
      </c>
      <c r="D2169">
        <v>5.8823528999999999E-2</v>
      </c>
      <c r="E2169">
        <f t="shared" si="99"/>
        <v>0.99999999299999986</v>
      </c>
      <c r="F2169" t="str">
        <f t="shared" si="100"/>
        <v/>
      </c>
      <c r="H2169">
        <f>A2169</f>
        <v>2877</v>
      </c>
      <c r="I2169" t="str">
        <f>CONCATENATE("N",RIGHT(B2169,5))</f>
        <v>N51119</v>
      </c>
      <c r="J2169" t="str">
        <f>C2169</f>
        <v>RL0_6500_0000</v>
      </c>
      <c r="K2169">
        <f>D2169*L2169</f>
        <v>5.8823528999999999E-2</v>
      </c>
      <c r="L2169">
        <f>IF(LEFT(B2169,1)="F",_xlfn.IFNA(VLOOKUP(CONCATENATE("F",RIGHT(B:B,5),C:C),'F &amp; N Factors'!C:M,10,FALSE),1),_xlfn.IFNA(VLOOKUP(CONCATENATE("F",RIGHT(B:B,5),C:C),'F &amp; N Factors'!C:M,11,FALSE),1))</f>
        <v>1</v>
      </c>
      <c r="N2169">
        <f>SUMIFS(K:K,I:I,I:I,J:J,J:J)</f>
        <v>0.99999999299999986</v>
      </c>
      <c r="O2169" t="str">
        <f t="shared" si="101"/>
        <v/>
      </c>
    </row>
    <row r="2170" spans="1:15" x14ac:dyDescent="0.25">
      <c r="A2170">
        <v>2878</v>
      </c>
      <c r="B2170" t="s">
        <v>375</v>
      </c>
      <c r="C2170" t="s">
        <v>318</v>
      </c>
      <c r="D2170">
        <v>5.8823528999999999E-2</v>
      </c>
      <c r="E2170">
        <f t="shared" si="99"/>
        <v>0.99999999299999986</v>
      </c>
      <c r="F2170" t="str">
        <f t="shared" si="100"/>
        <v/>
      </c>
      <c r="H2170">
        <f>A2170</f>
        <v>2878</v>
      </c>
      <c r="I2170" t="str">
        <f>CONCATENATE("N",RIGHT(B2170,5))</f>
        <v>N51119</v>
      </c>
      <c r="J2170" t="str">
        <f>C2170</f>
        <v>RL0_6500_0000</v>
      </c>
      <c r="K2170">
        <f>D2170*L2170</f>
        <v>5.8823528999999999E-2</v>
      </c>
      <c r="L2170">
        <f>IF(LEFT(B2170,1)="F",_xlfn.IFNA(VLOOKUP(CONCATENATE("F",RIGHT(B:B,5),C:C),'F &amp; N Factors'!C:M,10,FALSE),1),_xlfn.IFNA(VLOOKUP(CONCATENATE("F",RIGHT(B:B,5),C:C),'F &amp; N Factors'!C:M,11,FALSE),1))</f>
        <v>1</v>
      </c>
      <c r="N2170">
        <f>SUMIFS(K:K,I:I,I:I,J:J,J:J)</f>
        <v>0.99999999299999986</v>
      </c>
      <c r="O2170" t="str">
        <f t="shared" si="101"/>
        <v/>
      </c>
    </row>
    <row r="2171" spans="1:15" x14ac:dyDescent="0.25">
      <c r="A2171">
        <v>2879</v>
      </c>
      <c r="B2171" t="s">
        <v>375</v>
      </c>
      <c r="C2171" t="s">
        <v>318</v>
      </c>
      <c r="D2171">
        <v>5.8823528999999999E-2</v>
      </c>
      <c r="E2171">
        <f t="shared" si="99"/>
        <v>0.99999999299999986</v>
      </c>
      <c r="F2171" t="str">
        <f t="shared" si="100"/>
        <v/>
      </c>
      <c r="H2171">
        <f>A2171</f>
        <v>2879</v>
      </c>
      <c r="I2171" t="str">
        <f>CONCATENATE("N",RIGHT(B2171,5))</f>
        <v>N51119</v>
      </c>
      <c r="J2171" t="str">
        <f>C2171</f>
        <v>RL0_6500_0000</v>
      </c>
      <c r="K2171">
        <f>D2171*L2171</f>
        <v>5.8823528999999999E-2</v>
      </c>
      <c r="L2171">
        <f>IF(LEFT(B2171,1)="F",_xlfn.IFNA(VLOOKUP(CONCATENATE("F",RIGHT(B:B,5),C:C),'F &amp; N Factors'!C:M,10,FALSE),1),_xlfn.IFNA(VLOOKUP(CONCATENATE("F",RIGHT(B:B,5),C:C),'F &amp; N Factors'!C:M,11,FALSE),1))</f>
        <v>1</v>
      </c>
      <c r="N2171">
        <f>SUMIFS(K:K,I:I,I:I,J:J,J:J)</f>
        <v>0.99999999299999986</v>
      </c>
      <c r="O2171" t="str">
        <f t="shared" si="101"/>
        <v/>
      </c>
    </row>
    <row r="2172" spans="1:15" x14ac:dyDescent="0.25">
      <c r="A2172">
        <v>2880</v>
      </c>
      <c r="B2172" t="s">
        <v>375</v>
      </c>
      <c r="C2172" t="s">
        <v>318</v>
      </c>
      <c r="D2172">
        <v>5.8823528999999999E-2</v>
      </c>
      <c r="E2172">
        <f t="shared" si="99"/>
        <v>0.99999999299999986</v>
      </c>
      <c r="F2172" t="str">
        <f t="shared" si="100"/>
        <v/>
      </c>
      <c r="H2172">
        <f>A2172</f>
        <v>2880</v>
      </c>
      <c r="I2172" t="str">
        <f>CONCATENATE("N",RIGHT(B2172,5))</f>
        <v>N51119</v>
      </c>
      <c r="J2172" t="str">
        <f>C2172</f>
        <v>RL0_6500_0000</v>
      </c>
      <c r="K2172">
        <f>D2172*L2172</f>
        <v>5.8823528999999999E-2</v>
      </c>
      <c r="L2172">
        <f>IF(LEFT(B2172,1)="F",_xlfn.IFNA(VLOOKUP(CONCATENATE("F",RIGHT(B:B,5),C:C),'F &amp; N Factors'!C:M,10,FALSE),1),_xlfn.IFNA(VLOOKUP(CONCATENATE("F",RIGHT(B:B,5),C:C),'F &amp; N Factors'!C:M,11,FALSE),1))</f>
        <v>1</v>
      </c>
      <c r="N2172">
        <f>SUMIFS(K:K,I:I,I:I,J:J,J:J)</f>
        <v>0.99999999299999986</v>
      </c>
      <c r="O2172" t="str">
        <f t="shared" si="101"/>
        <v/>
      </c>
    </row>
    <row r="2173" spans="1:15" x14ac:dyDescent="0.25">
      <c r="A2173">
        <v>2882</v>
      </c>
      <c r="B2173" t="s">
        <v>375</v>
      </c>
      <c r="C2173" t="s">
        <v>318</v>
      </c>
      <c r="D2173">
        <v>5.8823528999999999E-2</v>
      </c>
      <c r="E2173">
        <f t="shared" si="99"/>
        <v>0.99999999299999986</v>
      </c>
      <c r="F2173" t="str">
        <f t="shared" si="100"/>
        <v/>
      </c>
      <c r="H2173">
        <f>A2173</f>
        <v>2882</v>
      </c>
      <c r="I2173" t="str">
        <f>CONCATENATE("N",RIGHT(B2173,5))</f>
        <v>N51119</v>
      </c>
      <c r="J2173" t="str">
        <f>C2173</f>
        <v>RL0_6500_0000</v>
      </c>
      <c r="K2173">
        <f>D2173*L2173</f>
        <v>5.8823528999999999E-2</v>
      </c>
      <c r="L2173">
        <f>IF(LEFT(B2173,1)="F",_xlfn.IFNA(VLOOKUP(CONCATENATE("F",RIGHT(B:B,5),C:C),'F &amp; N Factors'!C:M,10,FALSE),1),_xlfn.IFNA(VLOOKUP(CONCATENATE("F",RIGHT(B:B,5),C:C),'F &amp; N Factors'!C:M,11,FALSE),1))</f>
        <v>1</v>
      </c>
      <c r="N2173">
        <f>SUMIFS(K:K,I:I,I:I,J:J,J:J)</f>
        <v>0.99999999299999986</v>
      </c>
      <c r="O2173" t="str">
        <f t="shared" si="101"/>
        <v/>
      </c>
    </row>
    <row r="2174" spans="1:15" x14ac:dyDescent="0.25">
      <c r="A2174">
        <v>2884</v>
      </c>
      <c r="B2174" t="s">
        <v>375</v>
      </c>
      <c r="C2174" t="s">
        <v>371</v>
      </c>
      <c r="D2174">
        <v>0.05</v>
      </c>
      <c r="E2174">
        <f t="shared" si="99"/>
        <v>1.0000000000000002</v>
      </c>
      <c r="F2174" t="str">
        <f t="shared" si="100"/>
        <v/>
      </c>
      <c r="H2174">
        <f>A2174</f>
        <v>2884</v>
      </c>
      <c r="I2174" t="str">
        <f>CONCATENATE("N",RIGHT(B2174,5))</f>
        <v>N51119</v>
      </c>
      <c r="J2174" t="str">
        <f>C2174</f>
        <v>RL0_6531_0000</v>
      </c>
      <c r="K2174">
        <f>D2174*L2174</f>
        <v>0.05</v>
      </c>
      <c r="L2174">
        <f>IF(LEFT(B2174,1)="F",_xlfn.IFNA(VLOOKUP(CONCATENATE("F",RIGHT(B:B,5),C:C),'F &amp; N Factors'!C:M,10,FALSE),1),_xlfn.IFNA(VLOOKUP(CONCATENATE("F",RIGHT(B:B,5),C:C),'F &amp; N Factors'!C:M,11,FALSE),1))</f>
        <v>1</v>
      </c>
      <c r="N2174">
        <f>SUMIFS(K:K,I:I,I:I,J:J,J:J)</f>
        <v>1.0000000000000002</v>
      </c>
      <c r="O2174" t="str">
        <f t="shared" si="101"/>
        <v/>
      </c>
    </row>
    <row r="2175" spans="1:15" x14ac:dyDescent="0.25">
      <c r="A2175">
        <v>2885</v>
      </c>
      <c r="B2175" t="s">
        <v>375</v>
      </c>
      <c r="C2175" t="s">
        <v>371</v>
      </c>
      <c r="D2175">
        <v>0.05</v>
      </c>
      <c r="E2175">
        <f t="shared" si="99"/>
        <v>1.0000000000000002</v>
      </c>
      <c r="F2175" t="str">
        <f t="shared" si="100"/>
        <v/>
      </c>
      <c r="H2175">
        <f>A2175</f>
        <v>2885</v>
      </c>
      <c r="I2175" t="str">
        <f>CONCATENATE("N",RIGHT(B2175,5))</f>
        <v>N51119</v>
      </c>
      <c r="J2175" t="str">
        <f>C2175</f>
        <v>RL0_6531_0000</v>
      </c>
      <c r="K2175">
        <f>D2175*L2175</f>
        <v>0.05</v>
      </c>
      <c r="L2175">
        <f>IF(LEFT(B2175,1)="F",_xlfn.IFNA(VLOOKUP(CONCATENATE("F",RIGHT(B:B,5),C:C),'F &amp; N Factors'!C:M,10,FALSE),1),_xlfn.IFNA(VLOOKUP(CONCATENATE("F",RIGHT(B:B,5),C:C),'F &amp; N Factors'!C:M,11,FALSE),1))</f>
        <v>1</v>
      </c>
      <c r="N2175">
        <f>SUMIFS(K:K,I:I,I:I,J:J,J:J)</f>
        <v>1.0000000000000002</v>
      </c>
      <c r="O2175" t="str">
        <f t="shared" si="101"/>
        <v/>
      </c>
    </row>
    <row r="2176" spans="1:15" x14ac:dyDescent="0.25">
      <c r="A2176">
        <v>2886</v>
      </c>
      <c r="B2176" t="s">
        <v>375</v>
      </c>
      <c r="C2176" t="s">
        <v>371</v>
      </c>
      <c r="D2176">
        <v>0.05</v>
      </c>
      <c r="E2176">
        <f t="shared" si="99"/>
        <v>1.0000000000000002</v>
      </c>
      <c r="F2176" t="str">
        <f t="shared" si="100"/>
        <v/>
      </c>
      <c r="H2176">
        <f>A2176</f>
        <v>2886</v>
      </c>
      <c r="I2176" t="str">
        <f>CONCATENATE("N",RIGHT(B2176,5))</f>
        <v>N51119</v>
      </c>
      <c r="J2176" t="str">
        <f>C2176</f>
        <v>RL0_6531_0000</v>
      </c>
      <c r="K2176">
        <f>D2176*L2176</f>
        <v>0.05</v>
      </c>
      <c r="L2176">
        <f>IF(LEFT(B2176,1)="F",_xlfn.IFNA(VLOOKUP(CONCATENATE("F",RIGHT(B:B,5),C:C),'F &amp; N Factors'!C:M,10,FALSE),1),_xlfn.IFNA(VLOOKUP(CONCATENATE("F",RIGHT(B:B,5),C:C),'F &amp; N Factors'!C:M,11,FALSE),1))</f>
        <v>1</v>
      </c>
      <c r="N2176">
        <f>SUMIFS(K:K,I:I,I:I,J:J,J:J)</f>
        <v>1.0000000000000002</v>
      </c>
      <c r="O2176" t="str">
        <f t="shared" si="101"/>
        <v/>
      </c>
    </row>
    <row r="2177" spans="1:15" x14ac:dyDescent="0.25">
      <c r="A2177">
        <v>2887</v>
      </c>
      <c r="B2177" t="s">
        <v>375</v>
      </c>
      <c r="C2177" t="s">
        <v>371</v>
      </c>
      <c r="D2177">
        <v>0.05</v>
      </c>
      <c r="E2177">
        <f t="shared" si="99"/>
        <v>1.0000000000000002</v>
      </c>
      <c r="F2177" t="str">
        <f t="shared" si="100"/>
        <v/>
      </c>
      <c r="H2177">
        <f>A2177</f>
        <v>2887</v>
      </c>
      <c r="I2177" t="str">
        <f>CONCATENATE("N",RIGHT(B2177,5))</f>
        <v>N51119</v>
      </c>
      <c r="J2177" t="str">
        <f>C2177</f>
        <v>RL0_6531_0000</v>
      </c>
      <c r="K2177">
        <f>D2177*L2177</f>
        <v>0.05</v>
      </c>
      <c r="L2177">
        <f>IF(LEFT(B2177,1)="F",_xlfn.IFNA(VLOOKUP(CONCATENATE("F",RIGHT(B:B,5),C:C),'F &amp; N Factors'!C:M,10,FALSE),1),_xlfn.IFNA(VLOOKUP(CONCATENATE("F",RIGHT(B:B,5),C:C),'F &amp; N Factors'!C:M,11,FALSE),1))</f>
        <v>1</v>
      </c>
      <c r="N2177">
        <f>SUMIFS(K:K,I:I,I:I,J:J,J:J)</f>
        <v>1.0000000000000002</v>
      </c>
      <c r="O2177" t="str">
        <f t="shared" si="101"/>
        <v/>
      </c>
    </row>
    <row r="2178" spans="1:15" x14ac:dyDescent="0.25">
      <c r="A2178">
        <v>2888</v>
      </c>
      <c r="B2178" t="s">
        <v>375</v>
      </c>
      <c r="C2178" t="s">
        <v>371</v>
      </c>
      <c r="D2178">
        <v>0.05</v>
      </c>
      <c r="E2178">
        <f t="shared" si="99"/>
        <v>1.0000000000000002</v>
      </c>
      <c r="F2178" t="str">
        <f t="shared" si="100"/>
        <v/>
      </c>
      <c r="H2178">
        <f>A2178</f>
        <v>2888</v>
      </c>
      <c r="I2178" t="str">
        <f>CONCATENATE("N",RIGHT(B2178,5))</f>
        <v>N51119</v>
      </c>
      <c r="J2178" t="str">
        <f>C2178</f>
        <v>RL0_6531_0000</v>
      </c>
      <c r="K2178">
        <f>D2178*L2178</f>
        <v>0.05</v>
      </c>
      <c r="L2178">
        <f>IF(LEFT(B2178,1)="F",_xlfn.IFNA(VLOOKUP(CONCATENATE("F",RIGHT(B:B,5),C:C),'F &amp; N Factors'!C:M,10,FALSE),1),_xlfn.IFNA(VLOOKUP(CONCATENATE("F",RIGHT(B:B,5),C:C),'F &amp; N Factors'!C:M,11,FALSE),1))</f>
        <v>1</v>
      </c>
      <c r="N2178">
        <f>SUMIFS(K:K,I:I,I:I,J:J,J:J)</f>
        <v>1.0000000000000002</v>
      </c>
      <c r="O2178" t="str">
        <f t="shared" si="101"/>
        <v/>
      </c>
    </row>
    <row r="2179" spans="1:15" x14ac:dyDescent="0.25">
      <c r="A2179">
        <v>2889</v>
      </c>
      <c r="B2179" t="s">
        <v>375</v>
      </c>
      <c r="C2179" t="s">
        <v>371</v>
      </c>
      <c r="D2179">
        <v>0.05</v>
      </c>
      <c r="E2179">
        <f t="shared" ref="E2179:E2242" si="102">SUMIFS(D:D,B:B,B:B,C:C,C:C)</f>
        <v>1.0000000000000002</v>
      </c>
      <c r="F2179" t="str">
        <f t="shared" ref="F2179:F2242" si="103">IF(ABS(E2179-1)&gt;0.001,1,"")</f>
        <v/>
      </c>
      <c r="H2179">
        <f>A2179</f>
        <v>2889</v>
      </c>
      <c r="I2179" t="str">
        <f>CONCATENATE("N",RIGHT(B2179,5))</f>
        <v>N51119</v>
      </c>
      <c r="J2179" t="str">
        <f>C2179</f>
        <v>RL0_6531_0000</v>
      </c>
      <c r="K2179">
        <f>D2179*L2179</f>
        <v>0.05</v>
      </c>
      <c r="L2179">
        <f>IF(LEFT(B2179,1)="F",_xlfn.IFNA(VLOOKUP(CONCATENATE("F",RIGHT(B:B,5),C:C),'F &amp; N Factors'!C:M,10,FALSE),1),_xlfn.IFNA(VLOOKUP(CONCATENATE("F",RIGHT(B:B,5),C:C),'F &amp; N Factors'!C:M,11,FALSE),1))</f>
        <v>1</v>
      </c>
      <c r="N2179">
        <f>SUMIFS(K:K,I:I,I:I,J:J,J:J)</f>
        <v>1.0000000000000002</v>
      </c>
      <c r="O2179" t="str">
        <f t="shared" ref="O2179:O2242" si="104">IF(ABS(N2179-1)&gt;0.001,1,"")</f>
        <v/>
      </c>
    </row>
    <row r="2180" spans="1:15" x14ac:dyDescent="0.25">
      <c r="A2180">
        <v>2890</v>
      </c>
      <c r="B2180" t="s">
        <v>375</v>
      </c>
      <c r="C2180" t="s">
        <v>371</v>
      </c>
      <c r="D2180">
        <v>0.05</v>
      </c>
      <c r="E2180">
        <f t="shared" si="102"/>
        <v>1.0000000000000002</v>
      </c>
      <c r="F2180" t="str">
        <f t="shared" si="103"/>
        <v/>
      </c>
      <c r="H2180">
        <f>A2180</f>
        <v>2890</v>
      </c>
      <c r="I2180" t="str">
        <f>CONCATENATE("N",RIGHT(B2180,5))</f>
        <v>N51119</v>
      </c>
      <c r="J2180" t="str">
        <f>C2180</f>
        <v>RL0_6531_0000</v>
      </c>
      <c r="K2180">
        <f>D2180*L2180</f>
        <v>0.05</v>
      </c>
      <c r="L2180">
        <f>IF(LEFT(B2180,1)="F",_xlfn.IFNA(VLOOKUP(CONCATENATE("F",RIGHT(B:B,5),C:C),'F &amp; N Factors'!C:M,10,FALSE),1),_xlfn.IFNA(VLOOKUP(CONCATENATE("F",RIGHT(B:B,5),C:C),'F &amp; N Factors'!C:M,11,FALSE),1))</f>
        <v>1</v>
      </c>
      <c r="N2180">
        <f>SUMIFS(K:K,I:I,I:I,J:J,J:J)</f>
        <v>1.0000000000000002</v>
      </c>
      <c r="O2180" t="str">
        <f t="shared" si="104"/>
        <v/>
      </c>
    </row>
    <row r="2181" spans="1:15" x14ac:dyDescent="0.25">
      <c r="A2181">
        <v>2891</v>
      </c>
      <c r="B2181" t="s">
        <v>375</v>
      </c>
      <c r="C2181" t="s">
        <v>371</v>
      </c>
      <c r="D2181">
        <v>0.05</v>
      </c>
      <c r="E2181">
        <f t="shared" si="102"/>
        <v>1.0000000000000002</v>
      </c>
      <c r="F2181" t="str">
        <f t="shared" si="103"/>
        <v/>
      </c>
      <c r="H2181">
        <f>A2181</f>
        <v>2891</v>
      </c>
      <c r="I2181" t="str">
        <f>CONCATENATE("N",RIGHT(B2181,5))</f>
        <v>N51119</v>
      </c>
      <c r="J2181" t="str">
        <f>C2181</f>
        <v>RL0_6531_0000</v>
      </c>
      <c r="K2181">
        <f>D2181*L2181</f>
        <v>0.05</v>
      </c>
      <c r="L2181">
        <f>IF(LEFT(B2181,1)="F",_xlfn.IFNA(VLOOKUP(CONCATENATE("F",RIGHT(B:B,5),C:C),'F &amp; N Factors'!C:M,10,FALSE),1),_xlfn.IFNA(VLOOKUP(CONCATENATE("F",RIGHT(B:B,5),C:C),'F &amp; N Factors'!C:M,11,FALSE),1))</f>
        <v>1</v>
      </c>
      <c r="N2181">
        <f>SUMIFS(K:K,I:I,I:I,J:J,J:J)</f>
        <v>1.0000000000000002</v>
      </c>
      <c r="O2181" t="str">
        <f t="shared" si="104"/>
        <v/>
      </c>
    </row>
    <row r="2182" spans="1:15" x14ac:dyDescent="0.25">
      <c r="A2182">
        <v>2892</v>
      </c>
      <c r="B2182" t="s">
        <v>375</v>
      </c>
      <c r="C2182" t="s">
        <v>371</v>
      </c>
      <c r="D2182">
        <v>0.05</v>
      </c>
      <c r="E2182">
        <f t="shared" si="102"/>
        <v>1.0000000000000002</v>
      </c>
      <c r="F2182" t="str">
        <f t="shared" si="103"/>
        <v/>
      </c>
      <c r="H2182">
        <f>A2182</f>
        <v>2892</v>
      </c>
      <c r="I2182" t="str">
        <f>CONCATENATE("N",RIGHT(B2182,5))</f>
        <v>N51119</v>
      </c>
      <c r="J2182" t="str">
        <f>C2182</f>
        <v>RL0_6531_0000</v>
      </c>
      <c r="K2182">
        <f>D2182*L2182</f>
        <v>0.05</v>
      </c>
      <c r="L2182">
        <f>IF(LEFT(B2182,1)="F",_xlfn.IFNA(VLOOKUP(CONCATENATE("F",RIGHT(B:B,5),C:C),'F &amp; N Factors'!C:M,10,FALSE),1),_xlfn.IFNA(VLOOKUP(CONCATENATE("F",RIGHT(B:B,5),C:C),'F &amp; N Factors'!C:M,11,FALSE),1))</f>
        <v>1</v>
      </c>
      <c r="N2182">
        <f>SUMIFS(K:K,I:I,I:I,J:J,J:J)</f>
        <v>1.0000000000000002</v>
      </c>
      <c r="O2182" t="str">
        <f t="shared" si="104"/>
        <v/>
      </c>
    </row>
    <row r="2183" spans="1:15" x14ac:dyDescent="0.25">
      <c r="A2183">
        <v>2893</v>
      </c>
      <c r="B2183" t="s">
        <v>375</v>
      </c>
      <c r="C2183" t="s">
        <v>371</v>
      </c>
      <c r="D2183">
        <v>0.05</v>
      </c>
      <c r="E2183">
        <f t="shared" si="102"/>
        <v>1.0000000000000002</v>
      </c>
      <c r="F2183" t="str">
        <f t="shared" si="103"/>
        <v/>
      </c>
      <c r="H2183">
        <f>A2183</f>
        <v>2893</v>
      </c>
      <c r="I2183" t="str">
        <f>CONCATENATE("N",RIGHT(B2183,5))</f>
        <v>N51119</v>
      </c>
      <c r="J2183" t="str">
        <f>C2183</f>
        <v>RL0_6531_0000</v>
      </c>
      <c r="K2183">
        <f>D2183*L2183</f>
        <v>0.05</v>
      </c>
      <c r="L2183">
        <f>IF(LEFT(B2183,1)="F",_xlfn.IFNA(VLOOKUP(CONCATENATE("F",RIGHT(B:B,5),C:C),'F &amp; N Factors'!C:M,10,FALSE),1),_xlfn.IFNA(VLOOKUP(CONCATENATE("F",RIGHT(B:B,5),C:C),'F &amp; N Factors'!C:M,11,FALSE),1))</f>
        <v>1</v>
      </c>
      <c r="N2183">
        <f>SUMIFS(K:K,I:I,I:I,J:J,J:J)</f>
        <v>1.0000000000000002</v>
      </c>
      <c r="O2183" t="str">
        <f t="shared" si="104"/>
        <v/>
      </c>
    </row>
    <row r="2184" spans="1:15" x14ac:dyDescent="0.25">
      <c r="A2184">
        <v>2894</v>
      </c>
      <c r="B2184" t="s">
        <v>375</v>
      </c>
      <c r="C2184" t="s">
        <v>371</v>
      </c>
      <c r="D2184">
        <v>0.05</v>
      </c>
      <c r="E2184">
        <f t="shared" si="102"/>
        <v>1.0000000000000002</v>
      </c>
      <c r="F2184" t="str">
        <f t="shared" si="103"/>
        <v/>
      </c>
      <c r="H2184">
        <f>A2184</f>
        <v>2894</v>
      </c>
      <c r="I2184" t="str">
        <f>CONCATENATE("N",RIGHT(B2184,5))</f>
        <v>N51119</v>
      </c>
      <c r="J2184" t="str">
        <f>C2184</f>
        <v>RL0_6531_0000</v>
      </c>
      <c r="K2184">
        <f>D2184*L2184</f>
        <v>0.05</v>
      </c>
      <c r="L2184">
        <f>IF(LEFT(B2184,1)="F",_xlfn.IFNA(VLOOKUP(CONCATENATE("F",RIGHT(B:B,5),C:C),'F &amp; N Factors'!C:M,10,FALSE),1),_xlfn.IFNA(VLOOKUP(CONCATENATE("F",RIGHT(B:B,5),C:C),'F &amp; N Factors'!C:M,11,FALSE),1))</f>
        <v>1</v>
      </c>
      <c r="N2184">
        <f>SUMIFS(K:K,I:I,I:I,J:J,J:J)</f>
        <v>1.0000000000000002</v>
      </c>
      <c r="O2184" t="str">
        <f t="shared" si="104"/>
        <v/>
      </c>
    </row>
    <row r="2185" spans="1:15" x14ac:dyDescent="0.25">
      <c r="A2185">
        <v>2895</v>
      </c>
      <c r="B2185" t="s">
        <v>375</v>
      </c>
      <c r="C2185" t="s">
        <v>371</v>
      </c>
      <c r="D2185">
        <v>0.05</v>
      </c>
      <c r="E2185">
        <f t="shared" si="102"/>
        <v>1.0000000000000002</v>
      </c>
      <c r="F2185" t="str">
        <f t="shared" si="103"/>
        <v/>
      </c>
      <c r="H2185">
        <f>A2185</f>
        <v>2895</v>
      </c>
      <c r="I2185" t="str">
        <f>CONCATENATE("N",RIGHT(B2185,5))</f>
        <v>N51119</v>
      </c>
      <c r="J2185" t="str">
        <f>C2185</f>
        <v>RL0_6531_0000</v>
      </c>
      <c r="K2185">
        <f>D2185*L2185</f>
        <v>0.05</v>
      </c>
      <c r="L2185">
        <f>IF(LEFT(B2185,1)="F",_xlfn.IFNA(VLOOKUP(CONCATENATE("F",RIGHT(B:B,5),C:C),'F &amp; N Factors'!C:M,10,FALSE),1),_xlfn.IFNA(VLOOKUP(CONCATENATE("F",RIGHT(B:B,5),C:C),'F &amp; N Factors'!C:M,11,FALSE),1))</f>
        <v>1</v>
      </c>
      <c r="N2185">
        <f>SUMIFS(K:K,I:I,I:I,J:J,J:J)</f>
        <v>1.0000000000000002</v>
      </c>
      <c r="O2185" t="str">
        <f t="shared" si="104"/>
        <v/>
      </c>
    </row>
    <row r="2186" spans="1:15" x14ac:dyDescent="0.25">
      <c r="A2186">
        <v>2896</v>
      </c>
      <c r="B2186" t="s">
        <v>375</v>
      </c>
      <c r="C2186" t="s">
        <v>371</v>
      </c>
      <c r="D2186">
        <v>0.05</v>
      </c>
      <c r="E2186">
        <f t="shared" si="102"/>
        <v>1.0000000000000002</v>
      </c>
      <c r="F2186" t="str">
        <f t="shared" si="103"/>
        <v/>
      </c>
      <c r="H2186">
        <f>A2186</f>
        <v>2896</v>
      </c>
      <c r="I2186" t="str">
        <f>CONCATENATE("N",RIGHT(B2186,5))</f>
        <v>N51119</v>
      </c>
      <c r="J2186" t="str">
        <f>C2186</f>
        <v>RL0_6531_0000</v>
      </c>
      <c r="K2186">
        <f>D2186*L2186</f>
        <v>0.05</v>
      </c>
      <c r="L2186">
        <f>IF(LEFT(B2186,1)="F",_xlfn.IFNA(VLOOKUP(CONCATENATE("F",RIGHT(B:B,5),C:C),'F &amp; N Factors'!C:M,10,FALSE),1),_xlfn.IFNA(VLOOKUP(CONCATENATE("F",RIGHT(B:B,5),C:C),'F &amp; N Factors'!C:M,11,FALSE),1))</f>
        <v>1</v>
      </c>
      <c r="N2186">
        <f>SUMIFS(K:K,I:I,I:I,J:J,J:J)</f>
        <v>1.0000000000000002</v>
      </c>
      <c r="O2186" t="str">
        <f t="shared" si="104"/>
        <v/>
      </c>
    </row>
    <row r="2187" spans="1:15" x14ac:dyDescent="0.25">
      <c r="A2187">
        <v>2897</v>
      </c>
      <c r="B2187" t="s">
        <v>375</v>
      </c>
      <c r="C2187" t="s">
        <v>371</v>
      </c>
      <c r="D2187">
        <v>0.05</v>
      </c>
      <c r="E2187">
        <f t="shared" si="102"/>
        <v>1.0000000000000002</v>
      </c>
      <c r="F2187" t="str">
        <f t="shared" si="103"/>
        <v/>
      </c>
      <c r="H2187">
        <f>A2187</f>
        <v>2897</v>
      </c>
      <c r="I2187" t="str">
        <f>CONCATENATE("N",RIGHT(B2187,5))</f>
        <v>N51119</v>
      </c>
      <c r="J2187" t="str">
        <f>C2187</f>
        <v>RL0_6531_0000</v>
      </c>
      <c r="K2187">
        <f>D2187*L2187</f>
        <v>0.05</v>
      </c>
      <c r="L2187">
        <f>IF(LEFT(B2187,1)="F",_xlfn.IFNA(VLOOKUP(CONCATENATE("F",RIGHT(B:B,5),C:C),'F &amp; N Factors'!C:M,10,FALSE),1),_xlfn.IFNA(VLOOKUP(CONCATENATE("F",RIGHT(B:B,5),C:C),'F &amp; N Factors'!C:M,11,FALSE),1))</f>
        <v>1</v>
      </c>
      <c r="N2187">
        <f>SUMIFS(K:K,I:I,I:I,J:J,J:J)</f>
        <v>1.0000000000000002</v>
      </c>
      <c r="O2187" t="str">
        <f t="shared" si="104"/>
        <v/>
      </c>
    </row>
    <row r="2188" spans="1:15" x14ac:dyDescent="0.25">
      <c r="A2188">
        <v>2898</v>
      </c>
      <c r="B2188" t="s">
        <v>375</v>
      </c>
      <c r="C2188" t="s">
        <v>371</v>
      </c>
      <c r="D2188">
        <v>0.05</v>
      </c>
      <c r="E2188">
        <f t="shared" si="102"/>
        <v>1.0000000000000002</v>
      </c>
      <c r="F2188" t="str">
        <f t="shared" si="103"/>
        <v/>
      </c>
      <c r="H2188">
        <f>A2188</f>
        <v>2898</v>
      </c>
      <c r="I2188" t="str">
        <f>CONCATENATE("N",RIGHT(B2188,5))</f>
        <v>N51119</v>
      </c>
      <c r="J2188" t="str">
        <f>C2188</f>
        <v>RL0_6531_0000</v>
      </c>
      <c r="K2188">
        <f>D2188*L2188</f>
        <v>0.05</v>
      </c>
      <c r="L2188">
        <f>IF(LEFT(B2188,1)="F",_xlfn.IFNA(VLOOKUP(CONCATENATE("F",RIGHT(B:B,5),C:C),'F &amp; N Factors'!C:M,10,FALSE),1),_xlfn.IFNA(VLOOKUP(CONCATENATE("F",RIGHT(B:B,5),C:C),'F &amp; N Factors'!C:M,11,FALSE),1))</f>
        <v>1</v>
      </c>
      <c r="N2188">
        <f>SUMIFS(K:K,I:I,I:I,J:J,J:J)</f>
        <v>1.0000000000000002</v>
      </c>
      <c r="O2188" t="str">
        <f t="shared" si="104"/>
        <v/>
      </c>
    </row>
    <row r="2189" spans="1:15" x14ac:dyDescent="0.25">
      <c r="A2189">
        <v>2899</v>
      </c>
      <c r="B2189" t="s">
        <v>375</v>
      </c>
      <c r="C2189" t="s">
        <v>371</v>
      </c>
      <c r="D2189">
        <v>0.05</v>
      </c>
      <c r="E2189">
        <f t="shared" si="102"/>
        <v>1.0000000000000002</v>
      </c>
      <c r="F2189" t="str">
        <f t="shared" si="103"/>
        <v/>
      </c>
      <c r="H2189">
        <f>A2189</f>
        <v>2899</v>
      </c>
      <c r="I2189" t="str">
        <f>CONCATENATE("N",RIGHT(B2189,5))</f>
        <v>N51119</v>
      </c>
      <c r="J2189" t="str">
        <f>C2189</f>
        <v>RL0_6531_0000</v>
      </c>
      <c r="K2189">
        <f>D2189*L2189</f>
        <v>0.05</v>
      </c>
      <c r="L2189">
        <f>IF(LEFT(B2189,1)="F",_xlfn.IFNA(VLOOKUP(CONCATENATE("F",RIGHT(B:B,5),C:C),'F &amp; N Factors'!C:M,10,FALSE),1),_xlfn.IFNA(VLOOKUP(CONCATENATE("F",RIGHT(B:B,5),C:C),'F &amp; N Factors'!C:M,11,FALSE),1))</f>
        <v>1</v>
      </c>
      <c r="N2189">
        <f>SUMIFS(K:K,I:I,I:I,J:J,J:J)</f>
        <v>1.0000000000000002</v>
      </c>
      <c r="O2189" t="str">
        <f t="shared" si="104"/>
        <v/>
      </c>
    </row>
    <row r="2190" spans="1:15" x14ac:dyDescent="0.25">
      <c r="A2190">
        <v>2900</v>
      </c>
      <c r="B2190" t="s">
        <v>375</v>
      </c>
      <c r="C2190" t="s">
        <v>371</v>
      </c>
      <c r="D2190">
        <v>0.05</v>
      </c>
      <c r="E2190">
        <f t="shared" si="102"/>
        <v>1.0000000000000002</v>
      </c>
      <c r="F2190" t="str">
        <f t="shared" si="103"/>
        <v/>
      </c>
      <c r="H2190">
        <f>A2190</f>
        <v>2900</v>
      </c>
      <c r="I2190" t="str">
        <f>CONCATENATE("N",RIGHT(B2190,5))</f>
        <v>N51119</v>
      </c>
      <c r="J2190" t="str">
        <f>C2190</f>
        <v>RL0_6531_0000</v>
      </c>
      <c r="K2190">
        <f>D2190*L2190</f>
        <v>0.05</v>
      </c>
      <c r="L2190">
        <f>IF(LEFT(B2190,1)="F",_xlfn.IFNA(VLOOKUP(CONCATENATE("F",RIGHT(B:B,5),C:C),'F &amp; N Factors'!C:M,10,FALSE),1),_xlfn.IFNA(VLOOKUP(CONCATENATE("F",RIGHT(B:B,5),C:C),'F &amp; N Factors'!C:M,11,FALSE),1))</f>
        <v>1</v>
      </c>
      <c r="N2190">
        <f>SUMIFS(K:K,I:I,I:I,J:J,J:J)</f>
        <v>1.0000000000000002</v>
      </c>
      <c r="O2190" t="str">
        <f t="shared" si="104"/>
        <v/>
      </c>
    </row>
    <row r="2191" spans="1:15" x14ac:dyDescent="0.25">
      <c r="A2191">
        <v>2901</v>
      </c>
      <c r="B2191" t="s">
        <v>375</v>
      </c>
      <c r="C2191" t="s">
        <v>371</v>
      </c>
      <c r="D2191">
        <v>0.05</v>
      </c>
      <c r="E2191">
        <f t="shared" si="102"/>
        <v>1.0000000000000002</v>
      </c>
      <c r="F2191" t="str">
        <f t="shared" si="103"/>
        <v/>
      </c>
      <c r="H2191">
        <f>A2191</f>
        <v>2901</v>
      </c>
      <c r="I2191" t="str">
        <f>CONCATENATE("N",RIGHT(B2191,5))</f>
        <v>N51119</v>
      </c>
      <c r="J2191" t="str">
        <f>C2191</f>
        <v>RL0_6531_0000</v>
      </c>
      <c r="K2191">
        <f>D2191*L2191</f>
        <v>0.05</v>
      </c>
      <c r="L2191">
        <f>IF(LEFT(B2191,1)="F",_xlfn.IFNA(VLOOKUP(CONCATENATE("F",RIGHT(B:B,5),C:C),'F &amp; N Factors'!C:M,10,FALSE),1),_xlfn.IFNA(VLOOKUP(CONCATENATE("F",RIGHT(B:B,5),C:C),'F &amp; N Factors'!C:M,11,FALSE),1))</f>
        <v>1</v>
      </c>
      <c r="N2191">
        <f>SUMIFS(K:K,I:I,I:I,J:J,J:J)</f>
        <v>1.0000000000000002</v>
      </c>
      <c r="O2191" t="str">
        <f t="shared" si="104"/>
        <v/>
      </c>
    </row>
    <row r="2192" spans="1:15" x14ac:dyDescent="0.25">
      <c r="A2192">
        <v>2902</v>
      </c>
      <c r="B2192" t="s">
        <v>375</v>
      </c>
      <c r="C2192" t="s">
        <v>371</v>
      </c>
      <c r="D2192">
        <v>0.05</v>
      </c>
      <c r="E2192">
        <f t="shared" si="102"/>
        <v>1.0000000000000002</v>
      </c>
      <c r="F2192" t="str">
        <f t="shared" si="103"/>
        <v/>
      </c>
      <c r="H2192">
        <f>A2192</f>
        <v>2902</v>
      </c>
      <c r="I2192" t="str">
        <f>CONCATENATE("N",RIGHT(B2192,5))</f>
        <v>N51119</v>
      </c>
      <c r="J2192" t="str">
        <f>C2192</f>
        <v>RL0_6531_0000</v>
      </c>
      <c r="K2192">
        <f>D2192*L2192</f>
        <v>0.05</v>
      </c>
      <c r="L2192">
        <f>IF(LEFT(B2192,1)="F",_xlfn.IFNA(VLOOKUP(CONCATENATE("F",RIGHT(B:B,5),C:C),'F &amp; N Factors'!C:M,10,FALSE),1),_xlfn.IFNA(VLOOKUP(CONCATENATE("F",RIGHT(B:B,5),C:C),'F &amp; N Factors'!C:M,11,FALSE),1))</f>
        <v>1</v>
      </c>
      <c r="N2192">
        <f>SUMIFS(K:K,I:I,I:I,J:J,J:J)</f>
        <v>1.0000000000000002</v>
      </c>
      <c r="O2192" t="str">
        <f t="shared" si="104"/>
        <v/>
      </c>
    </row>
    <row r="2193" spans="1:15" x14ac:dyDescent="0.25">
      <c r="A2193">
        <v>2903</v>
      </c>
      <c r="B2193" t="s">
        <v>375</v>
      </c>
      <c r="C2193" t="s">
        <v>371</v>
      </c>
      <c r="D2193">
        <v>0.05</v>
      </c>
      <c r="E2193">
        <f t="shared" si="102"/>
        <v>1.0000000000000002</v>
      </c>
      <c r="F2193" t="str">
        <f t="shared" si="103"/>
        <v/>
      </c>
      <c r="H2193">
        <f>A2193</f>
        <v>2903</v>
      </c>
      <c r="I2193" t="str">
        <f>CONCATENATE("N",RIGHT(B2193,5))</f>
        <v>N51119</v>
      </c>
      <c r="J2193" t="str">
        <f>C2193</f>
        <v>RL0_6531_0000</v>
      </c>
      <c r="K2193">
        <f>D2193*L2193</f>
        <v>0.05</v>
      </c>
      <c r="L2193">
        <f>IF(LEFT(B2193,1)="F",_xlfn.IFNA(VLOOKUP(CONCATENATE("F",RIGHT(B:B,5),C:C),'F &amp; N Factors'!C:M,10,FALSE),1),_xlfn.IFNA(VLOOKUP(CONCATENATE("F",RIGHT(B:B,5),C:C),'F &amp; N Factors'!C:M,11,FALSE),1))</f>
        <v>1</v>
      </c>
      <c r="N2193">
        <f>SUMIFS(K:K,I:I,I:I,J:J,J:J)</f>
        <v>1.0000000000000002</v>
      </c>
      <c r="O2193" t="str">
        <f t="shared" si="104"/>
        <v/>
      </c>
    </row>
    <row r="2194" spans="1:15" x14ac:dyDescent="0.25">
      <c r="A2194">
        <v>2787</v>
      </c>
      <c r="B2194" t="s">
        <v>375</v>
      </c>
      <c r="C2194" t="s">
        <v>334</v>
      </c>
      <c r="D2194">
        <v>0.1</v>
      </c>
      <c r="E2194">
        <f t="shared" si="102"/>
        <v>0.99999999999999989</v>
      </c>
      <c r="F2194" t="str">
        <f t="shared" si="103"/>
        <v/>
      </c>
      <c r="H2194">
        <f>A2194</f>
        <v>2787</v>
      </c>
      <c r="I2194" t="str">
        <f>CONCATENATE("N",RIGHT(B2194,5))</f>
        <v>N51119</v>
      </c>
      <c r="J2194" t="str">
        <f>C2194</f>
        <v>YL0_6581_0000</v>
      </c>
      <c r="K2194">
        <f>D2194*L2194</f>
        <v>0.1</v>
      </c>
      <c r="L2194">
        <f>IF(LEFT(B2194,1)="F",_xlfn.IFNA(VLOOKUP(CONCATENATE("F",RIGHT(B:B,5),C:C),'F &amp; N Factors'!C:M,10,FALSE),1),_xlfn.IFNA(VLOOKUP(CONCATENATE("F",RIGHT(B:B,5),C:C),'F &amp; N Factors'!C:M,11,FALSE),1))</f>
        <v>1</v>
      </c>
      <c r="N2194">
        <f>SUMIFS(K:K,I:I,I:I,J:J,J:J)</f>
        <v>0.99999999999999989</v>
      </c>
      <c r="O2194" t="str">
        <f t="shared" si="104"/>
        <v/>
      </c>
    </row>
    <row r="2195" spans="1:15" x14ac:dyDescent="0.25">
      <c r="A2195">
        <v>2788</v>
      </c>
      <c r="B2195" t="s">
        <v>375</v>
      </c>
      <c r="C2195" t="s">
        <v>334</v>
      </c>
      <c r="D2195">
        <v>0.1</v>
      </c>
      <c r="E2195">
        <f t="shared" si="102"/>
        <v>0.99999999999999989</v>
      </c>
      <c r="F2195" t="str">
        <f t="shared" si="103"/>
        <v/>
      </c>
      <c r="H2195">
        <f>A2195</f>
        <v>2788</v>
      </c>
      <c r="I2195" t="str">
        <f>CONCATENATE("N",RIGHT(B2195,5))</f>
        <v>N51119</v>
      </c>
      <c r="J2195" t="str">
        <f>C2195</f>
        <v>YL0_6581_0000</v>
      </c>
      <c r="K2195">
        <f>D2195*L2195</f>
        <v>0.1</v>
      </c>
      <c r="L2195">
        <f>IF(LEFT(B2195,1)="F",_xlfn.IFNA(VLOOKUP(CONCATENATE("F",RIGHT(B:B,5),C:C),'F &amp; N Factors'!C:M,10,FALSE),1),_xlfn.IFNA(VLOOKUP(CONCATENATE("F",RIGHT(B:B,5),C:C),'F &amp; N Factors'!C:M,11,FALSE),1))</f>
        <v>1</v>
      </c>
      <c r="N2195">
        <f>SUMIFS(K:K,I:I,I:I,J:J,J:J)</f>
        <v>0.99999999999999989</v>
      </c>
      <c r="O2195" t="str">
        <f t="shared" si="104"/>
        <v/>
      </c>
    </row>
    <row r="2196" spans="1:15" x14ac:dyDescent="0.25">
      <c r="A2196">
        <v>2789</v>
      </c>
      <c r="B2196" t="s">
        <v>375</v>
      </c>
      <c r="C2196" t="s">
        <v>334</v>
      </c>
      <c r="D2196">
        <v>0.1</v>
      </c>
      <c r="E2196">
        <f t="shared" si="102"/>
        <v>0.99999999999999989</v>
      </c>
      <c r="F2196" t="str">
        <f t="shared" si="103"/>
        <v/>
      </c>
      <c r="H2196">
        <f>A2196</f>
        <v>2789</v>
      </c>
      <c r="I2196" t="str">
        <f>CONCATENATE("N",RIGHT(B2196,5))</f>
        <v>N51119</v>
      </c>
      <c r="J2196" t="str">
        <f>C2196</f>
        <v>YL0_6581_0000</v>
      </c>
      <c r="K2196">
        <f>D2196*L2196</f>
        <v>0.1</v>
      </c>
      <c r="L2196">
        <f>IF(LEFT(B2196,1)="F",_xlfn.IFNA(VLOOKUP(CONCATENATE("F",RIGHT(B:B,5),C:C),'F &amp; N Factors'!C:M,10,FALSE),1),_xlfn.IFNA(VLOOKUP(CONCATENATE("F",RIGHT(B:B,5),C:C),'F &amp; N Factors'!C:M,11,FALSE),1))</f>
        <v>1</v>
      </c>
      <c r="N2196">
        <f>SUMIFS(K:K,I:I,I:I,J:J,J:J)</f>
        <v>0.99999999999999989</v>
      </c>
      <c r="O2196" t="str">
        <f t="shared" si="104"/>
        <v/>
      </c>
    </row>
    <row r="2197" spans="1:15" x14ac:dyDescent="0.25">
      <c r="A2197">
        <v>2790</v>
      </c>
      <c r="B2197" t="s">
        <v>375</v>
      </c>
      <c r="C2197" t="s">
        <v>334</v>
      </c>
      <c r="D2197">
        <v>0.1</v>
      </c>
      <c r="E2197">
        <f t="shared" si="102"/>
        <v>0.99999999999999989</v>
      </c>
      <c r="F2197" t="str">
        <f t="shared" si="103"/>
        <v/>
      </c>
      <c r="H2197">
        <f>A2197</f>
        <v>2790</v>
      </c>
      <c r="I2197" t="str">
        <f>CONCATENATE("N",RIGHT(B2197,5))</f>
        <v>N51119</v>
      </c>
      <c r="J2197" t="str">
        <f>C2197</f>
        <v>YL0_6581_0000</v>
      </c>
      <c r="K2197">
        <f>D2197*L2197</f>
        <v>0.1</v>
      </c>
      <c r="L2197">
        <f>IF(LEFT(B2197,1)="F",_xlfn.IFNA(VLOOKUP(CONCATENATE("F",RIGHT(B:B,5),C:C),'F &amp; N Factors'!C:M,10,FALSE),1),_xlfn.IFNA(VLOOKUP(CONCATENATE("F",RIGHT(B:B,5),C:C),'F &amp; N Factors'!C:M,11,FALSE),1))</f>
        <v>1</v>
      </c>
      <c r="N2197">
        <f>SUMIFS(K:K,I:I,I:I,J:J,J:J)</f>
        <v>0.99999999999999989</v>
      </c>
      <c r="O2197" t="str">
        <f t="shared" si="104"/>
        <v/>
      </c>
    </row>
    <row r="2198" spans="1:15" x14ac:dyDescent="0.25">
      <c r="A2198">
        <v>2791</v>
      </c>
      <c r="B2198" t="s">
        <v>375</v>
      </c>
      <c r="C2198" t="s">
        <v>334</v>
      </c>
      <c r="D2198">
        <v>0.1</v>
      </c>
      <c r="E2198">
        <f t="shared" si="102"/>
        <v>0.99999999999999989</v>
      </c>
      <c r="F2198" t="str">
        <f t="shared" si="103"/>
        <v/>
      </c>
      <c r="H2198">
        <f>A2198</f>
        <v>2791</v>
      </c>
      <c r="I2198" t="str">
        <f>CONCATENATE("N",RIGHT(B2198,5))</f>
        <v>N51119</v>
      </c>
      <c r="J2198" t="str">
        <f>C2198</f>
        <v>YL0_6581_0000</v>
      </c>
      <c r="K2198">
        <f>D2198*L2198</f>
        <v>0.1</v>
      </c>
      <c r="L2198">
        <f>IF(LEFT(B2198,1)="F",_xlfn.IFNA(VLOOKUP(CONCATENATE("F",RIGHT(B:B,5),C:C),'F &amp; N Factors'!C:M,10,FALSE),1),_xlfn.IFNA(VLOOKUP(CONCATENATE("F",RIGHT(B:B,5),C:C),'F &amp; N Factors'!C:M,11,FALSE),1))</f>
        <v>1</v>
      </c>
      <c r="N2198">
        <f>SUMIFS(K:K,I:I,I:I,J:J,J:J)</f>
        <v>0.99999999999999989</v>
      </c>
      <c r="O2198" t="str">
        <f t="shared" si="104"/>
        <v/>
      </c>
    </row>
    <row r="2199" spans="1:15" x14ac:dyDescent="0.25">
      <c r="A2199">
        <v>2792</v>
      </c>
      <c r="B2199" t="s">
        <v>375</v>
      </c>
      <c r="C2199" t="s">
        <v>334</v>
      </c>
      <c r="D2199">
        <v>0.1</v>
      </c>
      <c r="E2199">
        <f t="shared" si="102"/>
        <v>0.99999999999999989</v>
      </c>
      <c r="F2199" t="str">
        <f t="shared" si="103"/>
        <v/>
      </c>
      <c r="H2199">
        <f>A2199</f>
        <v>2792</v>
      </c>
      <c r="I2199" t="str">
        <f>CONCATENATE("N",RIGHT(B2199,5))</f>
        <v>N51119</v>
      </c>
      <c r="J2199" t="str">
        <f>C2199</f>
        <v>YL0_6581_0000</v>
      </c>
      <c r="K2199">
        <f>D2199*L2199</f>
        <v>0.1</v>
      </c>
      <c r="L2199">
        <f>IF(LEFT(B2199,1)="F",_xlfn.IFNA(VLOOKUP(CONCATENATE("F",RIGHT(B:B,5),C:C),'F &amp; N Factors'!C:M,10,FALSE),1),_xlfn.IFNA(VLOOKUP(CONCATENATE("F",RIGHT(B:B,5),C:C),'F &amp; N Factors'!C:M,11,FALSE),1))</f>
        <v>1</v>
      </c>
      <c r="N2199">
        <f>SUMIFS(K:K,I:I,I:I,J:J,J:J)</f>
        <v>0.99999999999999989</v>
      </c>
      <c r="O2199" t="str">
        <f t="shared" si="104"/>
        <v/>
      </c>
    </row>
    <row r="2200" spans="1:15" x14ac:dyDescent="0.25">
      <c r="A2200">
        <v>2793</v>
      </c>
      <c r="B2200" t="s">
        <v>375</v>
      </c>
      <c r="C2200" t="s">
        <v>334</v>
      </c>
      <c r="D2200">
        <v>0.1</v>
      </c>
      <c r="E2200">
        <f t="shared" si="102"/>
        <v>0.99999999999999989</v>
      </c>
      <c r="F2200" t="str">
        <f t="shared" si="103"/>
        <v/>
      </c>
      <c r="H2200">
        <f>A2200</f>
        <v>2793</v>
      </c>
      <c r="I2200" t="str">
        <f>CONCATENATE("N",RIGHT(B2200,5))</f>
        <v>N51119</v>
      </c>
      <c r="J2200" t="str">
        <f>C2200</f>
        <v>YL0_6581_0000</v>
      </c>
      <c r="K2200">
        <f>D2200*L2200</f>
        <v>0.1</v>
      </c>
      <c r="L2200">
        <f>IF(LEFT(B2200,1)="F",_xlfn.IFNA(VLOOKUP(CONCATENATE("F",RIGHT(B:B,5),C:C),'F &amp; N Factors'!C:M,10,FALSE),1),_xlfn.IFNA(VLOOKUP(CONCATENATE("F",RIGHT(B:B,5),C:C),'F &amp; N Factors'!C:M,11,FALSE),1))</f>
        <v>1</v>
      </c>
      <c r="N2200">
        <f>SUMIFS(K:K,I:I,I:I,J:J,J:J)</f>
        <v>0.99999999999999989</v>
      </c>
      <c r="O2200" t="str">
        <f t="shared" si="104"/>
        <v/>
      </c>
    </row>
    <row r="2201" spans="1:15" x14ac:dyDescent="0.25">
      <c r="A2201">
        <v>2794</v>
      </c>
      <c r="B2201" t="s">
        <v>375</v>
      </c>
      <c r="C2201" t="s">
        <v>334</v>
      </c>
      <c r="D2201">
        <v>0.1</v>
      </c>
      <c r="E2201">
        <f t="shared" si="102"/>
        <v>0.99999999999999989</v>
      </c>
      <c r="F2201" t="str">
        <f t="shared" si="103"/>
        <v/>
      </c>
      <c r="H2201">
        <f>A2201</f>
        <v>2794</v>
      </c>
      <c r="I2201" t="str">
        <f>CONCATENATE("N",RIGHT(B2201,5))</f>
        <v>N51119</v>
      </c>
      <c r="J2201" t="str">
        <f>C2201</f>
        <v>YL0_6581_0000</v>
      </c>
      <c r="K2201">
        <f>D2201*L2201</f>
        <v>0.1</v>
      </c>
      <c r="L2201">
        <f>IF(LEFT(B2201,1)="F",_xlfn.IFNA(VLOOKUP(CONCATENATE("F",RIGHT(B:B,5),C:C),'F &amp; N Factors'!C:M,10,FALSE),1),_xlfn.IFNA(VLOOKUP(CONCATENATE("F",RIGHT(B:B,5),C:C),'F &amp; N Factors'!C:M,11,FALSE),1))</f>
        <v>1</v>
      </c>
      <c r="N2201">
        <f>SUMIFS(K:K,I:I,I:I,J:J,J:J)</f>
        <v>0.99999999999999989</v>
      </c>
      <c r="O2201" t="str">
        <f t="shared" si="104"/>
        <v/>
      </c>
    </row>
    <row r="2202" spans="1:15" x14ac:dyDescent="0.25">
      <c r="A2202">
        <v>2795</v>
      </c>
      <c r="B2202" t="s">
        <v>375</v>
      </c>
      <c r="C2202" t="s">
        <v>334</v>
      </c>
      <c r="D2202">
        <v>0.1</v>
      </c>
      <c r="E2202">
        <f t="shared" si="102"/>
        <v>0.99999999999999989</v>
      </c>
      <c r="F2202" t="str">
        <f t="shared" si="103"/>
        <v/>
      </c>
      <c r="H2202">
        <f>A2202</f>
        <v>2795</v>
      </c>
      <c r="I2202" t="str">
        <f>CONCATENATE("N",RIGHT(B2202,5))</f>
        <v>N51119</v>
      </c>
      <c r="J2202" t="str">
        <f>C2202</f>
        <v>YL0_6581_0000</v>
      </c>
      <c r="K2202">
        <f>D2202*L2202</f>
        <v>0.1</v>
      </c>
      <c r="L2202">
        <f>IF(LEFT(B2202,1)="F",_xlfn.IFNA(VLOOKUP(CONCATENATE("F",RIGHT(B:B,5),C:C),'F &amp; N Factors'!C:M,10,FALSE),1),_xlfn.IFNA(VLOOKUP(CONCATENATE("F",RIGHT(B:B,5),C:C),'F &amp; N Factors'!C:M,11,FALSE),1))</f>
        <v>1</v>
      </c>
      <c r="N2202">
        <f>SUMIFS(K:K,I:I,I:I,J:J,J:J)</f>
        <v>0.99999999999999989</v>
      </c>
      <c r="O2202" t="str">
        <f t="shared" si="104"/>
        <v/>
      </c>
    </row>
    <row r="2203" spans="1:15" x14ac:dyDescent="0.25">
      <c r="A2203">
        <v>2831</v>
      </c>
      <c r="B2203" t="s">
        <v>375</v>
      </c>
      <c r="C2203" t="s">
        <v>334</v>
      </c>
      <c r="D2203">
        <v>0.1</v>
      </c>
      <c r="E2203">
        <f t="shared" si="102"/>
        <v>0.99999999999999989</v>
      </c>
      <c r="F2203" t="str">
        <f t="shared" si="103"/>
        <v/>
      </c>
      <c r="H2203">
        <f>A2203</f>
        <v>2831</v>
      </c>
      <c r="I2203" t="str">
        <f>CONCATENATE("N",RIGHT(B2203,5))</f>
        <v>N51119</v>
      </c>
      <c r="J2203" t="str">
        <f>C2203</f>
        <v>YL0_6581_0000</v>
      </c>
      <c r="K2203">
        <f>D2203*L2203</f>
        <v>0.1</v>
      </c>
      <c r="L2203">
        <f>IF(LEFT(B2203,1)="F",_xlfn.IFNA(VLOOKUP(CONCATENATE("F",RIGHT(B:B,5),C:C),'F &amp; N Factors'!C:M,10,FALSE),1),_xlfn.IFNA(VLOOKUP(CONCATENATE("F",RIGHT(B:B,5),C:C),'F &amp; N Factors'!C:M,11,FALSE),1))</f>
        <v>1</v>
      </c>
      <c r="N2203">
        <f>SUMIFS(K:K,I:I,I:I,J:J,J:J)</f>
        <v>0.99999999999999989</v>
      </c>
      <c r="O2203" t="str">
        <f t="shared" si="104"/>
        <v/>
      </c>
    </row>
    <row r="2204" spans="1:15" x14ac:dyDescent="0.25">
      <c r="A2204">
        <v>1501</v>
      </c>
      <c r="B2204" t="s">
        <v>376</v>
      </c>
      <c r="C2204" t="s">
        <v>306</v>
      </c>
      <c r="D2204">
        <v>0.5</v>
      </c>
      <c r="E2204">
        <f t="shared" si="102"/>
        <v>1</v>
      </c>
      <c r="F2204" t="str">
        <f t="shared" si="103"/>
        <v/>
      </c>
      <c r="H2204">
        <f>A2204</f>
        <v>1501</v>
      </c>
      <c r="I2204" t="str">
        <f>CONCATENATE("N",RIGHT(B2204,5))</f>
        <v>N51127</v>
      </c>
      <c r="J2204" t="str">
        <f>C2204</f>
        <v>JB0_7050_0000</v>
      </c>
      <c r="K2204">
        <f>D2204*L2204</f>
        <v>0.5</v>
      </c>
      <c r="L2204">
        <f>IF(LEFT(B2204,1)="F",_xlfn.IFNA(VLOOKUP(CONCATENATE("F",RIGHT(B:B,5),C:C),'F &amp; N Factors'!C:M,10,FALSE),1),_xlfn.IFNA(VLOOKUP(CONCATENATE("F",RIGHT(B:B,5),C:C),'F &amp; N Factors'!C:M,11,FALSE),1))</f>
        <v>1</v>
      </c>
      <c r="N2204">
        <f>SUMIFS(K:K,I:I,I:I,J:J,J:J)</f>
        <v>1</v>
      </c>
      <c r="O2204" t="str">
        <f t="shared" si="104"/>
        <v/>
      </c>
    </row>
    <row r="2205" spans="1:15" x14ac:dyDescent="0.25">
      <c r="A2205">
        <v>1532</v>
      </c>
      <c r="B2205" t="s">
        <v>376</v>
      </c>
      <c r="C2205" t="s">
        <v>306</v>
      </c>
      <c r="D2205">
        <v>0.5</v>
      </c>
      <c r="E2205">
        <f t="shared" si="102"/>
        <v>1</v>
      </c>
      <c r="F2205" t="str">
        <f t="shared" si="103"/>
        <v/>
      </c>
      <c r="H2205">
        <f>A2205</f>
        <v>1532</v>
      </c>
      <c r="I2205" t="str">
        <f>CONCATENATE("N",RIGHT(B2205,5))</f>
        <v>N51127</v>
      </c>
      <c r="J2205" t="str">
        <f>C2205</f>
        <v>JB0_7050_0000</v>
      </c>
      <c r="K2205">
        <f>D2205*L2205</f>
        <v>0.5</v>
      </c>
      <c r="L2205">
        <f>IF(LEFT(B2205,1)="F",_xlfn.IFNA(VLOOKUP(CONCATENATE("F",RIGHT(B:B,5),C:C),'F &amp; N Factors'!C:M,10,FALSE),1),_xlfn.IFNA(VLOOKUP(CONCATENATE("F",RIGHT(B:B,5),C:C),'F &amp; N Factors'!C:M,11,FALSE),1))</f>
        <v>1</v>
      </c>
      <c r="N2205">
        <f>SUMIFS(K:K,I:I,I:I,J:J,J:J)</f>
        <v>1</v>
      </c>
      <c r="O2205" t="str">
        <f t="shared" si="104"/>
        <v/>
      </c>
    </row>
    <row r="2206" spans="1:15" x14ac:dyDescent="0.25">
      <c r="A2206">
        <v>1817</v>
      </c>
      <c r="B2206" t="s">
        <v>376</v>
      </c>
      <c r="C2206" t="s">
        <v>336</v>
      </c>
      <c r="D2206">
        <v>0.25</v>
      </c>
      <c r="E2206">
        <f t="shared" si="102"/>
        <v>1</v>
      </c>
      <c r="F2206" t="str">
        <f t="shared" si="103"/>
        <v/>
      </c>
      <c r="H2206">
        <f>A2206</f>
        <v>1817</v>
      </c>
      <c r="I2206" t="str">
        <f>CONCATENATE("N",RIGHT(B2206,5))</f>
        <v>N51127</v>
      </c>
      <c r="J2206" t="str">
        <f>C2206</f>
        <v>YL0_6930_0000</v>
      </c>
      <c r="K2206">
        <f>D2206*L2206</f>
        <v>0.25</v>
      </c>
      <c r="L2206">
        <f>IF(LEFT(B2206,1)="F",_xlfn.IFNA(VLOOKUP(CONCATENATE("F",RIGHT(B:B,5),C:C),'F &amp; N Factors'!C:M,10,FALSE),1),_xlfn.IFNA(VLOOKUP(CONCATENATE("F",RIGHT(B:B,5),C:C),'F &amp; N Factors'!C:M,11,FALSE),1))</f>
        <v>1</v>
      </c>
      <c r="N2206">
        <f>SUMIFS(K:K,I:I,I:I,J:J,J:J)</f>
        <v>1</v>
      </c>
      <c r="O2206" t="str">
        <f t="shared" si="104"/>
        <v/>
      </c>
    </row>
    <row r="2207" spans="1:15" x14ac:dyDescent="0.25">
      <c r="A2207">
        <v>1818</v>
      </c>
      <c r="B2207" t="s">
        <v>376</v>
      </c>
      <c r="C2207" t="s">
        <v>336</v>
      </c>
      <c r="D2207">
        <v>0.25</v>
      </c>
      <c r="E2207">
        <f t="shared" si="102"/>
        <v>1</v>
      </c>
      <c r="F2207" t="str">
        <f t="shared" si="103"/>
        <v/>
      </c>
      <c r="H2207">
        <f>A2207</f>
        <v>1818</v>
      </c>
      <c r="I2207" t="str">
        <f>CONCATENATE("N",RIGHT(B2207,5))</f>
        <v>N51127</v>
      </c>
      <c r="J2207" t="str">
        <f>C2207</f>
        <v>YL0_6930_0000</v>
      </c>
      <c r="K2207">
        <f>D2207*L2207</f>
        <v>0.25</v>
      </c>
      <c r="L2207">
        <f>IF(LEFT(B2207,1)="F",_xlfn.IFNA(VLOOKUP(CONCATENATE("F",RIGHT(B:B,5),C:C),'F &amp; N Factors'!C:M,10,FALSE),1),_xlfn.IFNA(VLOOKUP(CONCATENATE("F",RIGHT(B:B,5),C:C),'F &amp; N Factors'!C:M,11,FALSE),1))</f>
        <v>1</v>
      </c>
      <c r="N2207">
        <f>SUMIFS(K:K,I:I,I:I,J:J,J:J)</f>
        <v>1</v>
      </c>
      <c r="O2207" t="str">
        <f t="shared" si="104"/>
        <v/>
      </c>
    </row>
    <row r="2208" spans="1:15" x14ac:dyDescent="0.25">
      <c r="A2208">
        <v>1819</v>
      </c>
      <c r="B2208" t="s">
        <v>376</v>
      </c>
      <c r="C2208" t="s">
        <v>336</v>
      </c>
      <c r="D2208">
        <v>0.25</v>
      </c>
      <c r="E2208">
        <f t="shared" si="102"/>
        <v>1</v>
      </c>
      <c r="F2208" t="str">
        <f t="shared" si="103"/>
        <v/>
      </c>
      <c r="H2208">
        <f>A2208</f>
        <v>1819</v>
      </c>
      <c r="I2208" t="str">
        <f>CONCATENATE("N",RIGHT(B2208,5))</f>
        <v>N51127</v>
      </c>
      <c r="J2208" t="str">
        <f>C2208</f>
        <v>YL0_6930_0000</v>
      </c>
      <c r="K2208">
        <f>D2208*L2208</f>
        <v>0.25</v>
      </c>
      <c r="L2208">
        <f>IF(LEFT(B2208,1)="F",_xlfn.IFNA(VLOOKUP(CONCATENATE("F",RIGHT(B:B,5),C:C),'F &amp; N Factors'!C:M,10,FALSE),1),_xlfn.IFNA(VLOOKUP(CONCATENATE("F",RIGHT(B:B,5),C:C),'F &amp; N Factors'!C:M,11,FALSE),1))</f>
        <v>1</v>
      </c>
      <c r="N2208">
        <f>SUMIFS(K:K,I:I,I:I,J:J,J:J)</f>
        <v>1</v>
      </c>
      <c r="O2208" t="str">
        <f t="shared" si="104"/>
        <v/>
      </c>
    </row>
    <row r="2209" spans="1:15" x14ac:dyDescent="0.25">
      <c r="A2209">
        <v>1820</v>
      </c>
      <c r="B2209" t="s">
        <v>376</v>
      </c>
      <c r="C2209" t="s">
        <v>336</v>
      </c>
      <c r="D2209">
        <v>0.25</v>
      </c>
      <c r="E2209">
        <f t="shared" si="102"/>
        <v>1</v>
      </c>
      <c r="F2209" t="str">
        <f t="shared" si="103"/>
        <v/>
      </c>
      <c r="H2209">
        <f>A2209</f>
        <v>1820</v>
      </c>
      <c r="I2209" t="str">
        <f>CONCATENATE("N",RIGHT(B2209,5))</f>
        <v>N51127</v>
      </c>
      <c r="J2209" t="str">
        <f>C2209</f>
        <v>YL0_6930_0000</v>
      </c>
      <c r="K2209">
        <f>D2209*L2209</f>
        <v>0.25</v>
      </c>
      <c r="L2209">
        <f>IF(LEFT(B2209,1)="F",_xlfn.IFNA(VLOOKUP(CONCATENATE("F",RIGHT(B:B,5),C:C),'F &amp; N Factors'!C:M,10,FALSE),1),_xlfn.IFNA(VLOOKUP(CONCATENATE("F",RIGHT(B:B,5),C:C),'F &amp; N Factors'!C:M,11,FALSE),1))</f>
        <v>1</v>
      </c>
      <c r="N2209">
        <f>SUMIFS(K:K,I:I,I:I,J:J,J:J)</f>
        <v>1</v>
      </c>
      <c r="O2209" t="str">
        <f t="shared" si="104"/>
        <v/>
      </c>
    </row>
    <row r="2210" spans="1:15" x14ac:dyDescent="0.25">
      <c r="A2210">
        <v>1803</v>
      </c>
      <c r="B2210" t="s">
        <v>376</v>
      </c>
      <c r="C2210" t="s">
        <v>365</v>
      </c>
      <c r="D2210">
        <v>0.2</v>
      </c>
      <c r="E2210">
        <f t="shared" si="102"/>
        <v>1</v>
      </c>
      <c r="F2210" t="str">
        <f t="shared" si="103"/>
        <v/>
      </c>
      <c r="H2210">
        <f>A2210</f>
        <v>1803</v>
      </c>
      <c r="I2210" t="str">
        <f>CONCATENATE("N",RIGHT(B2210,5))</f>
        <v>N51127</v>
      </c>
      <c r="J2210" t="str">
        <f>C2210</f>
        <v>YP0_6781_0000</v>
      </c>
      <c r="K2210">
        <f>D2210*L2210</f>
        <v>0.2</v>
      </c>
      <c r="L2210">
        <f>IF(LEFT(B2210,1)="F",_xlfn.IFNA(VLOOKUP(CONCATENATE("F",RIGHT(B:B,5),C:C),'F &amp; N Factors'!C:M,10,FALSE),1),_xlfn.IFNA(VLOOKUP(CONCATENATE("F",RIGHT(B:B,5),C:C),'F &amp; N Factors'!C:M,11,FALSE),1))</f>
        <v>1</v>
      </c>
      <c r="N2210">
        <f>SUMIFS(K:K,I:I,I:I,J:J,J:J)</f>
        <v>1</v>
      </c>
      <c r="O2210" t="str">
        <f t="shared" si="104"/>
        <v/>
      </c>
    </row>
    <row r="2211" spans="1:15" x14ac:dyDescent="0.25">
      <c r="A2211">
        <v>1804</v>
      </c>
      <c r="B2211" t="s">
        <v>376</v>
      </c>
      <c r="C2211" t="s">
        <v>365</v>
      </c>
      <c r="D2211">
        <v>0.2</v>
      </c>
      <c r="E2211">
        <f t="shared" si="102"/>
        <v>1</v>
      </c>
      <c r="F2211" t="str">
        <f t="shared" si="103"/>
        <v/>
      </c>
      <c r="H2211">
        <f>A2211</f>
        <v>1804</v>
      </c>
      <c r="I2211" t="str">
        <f>CONCATENATE("N",RIGHT(B2211,5))</f>
        <v>N51127</v>
      </c>
      <c r="J2211" t="str">
        <f>C2211</f>
        <v>YP0_6781_0000</v>
      </c>
      <c r="K2211">
        <f>D2211*L2211</f>
        <v>0.2</v>
      </c>
      <c r="L2211">
        <f>IF(LEFT(B2211,1)="F",_xlfn.IFNA(VLOOKUP(CONCATENATE("F",RIGHT(B:B,5),C:C),'F &amp; N Factors'!C:M,10,FALSE),1),_xlfn.IFNA(VLOOKUP(CONCATENATE("F",RIGHT(B:B,5),C:C),'F &amp; N Factors'!C:M,11,FALSE),1))</f>
        <v>1</v>
      </c>
      <c r="N2211">
        <f>SUMIFS(K:K,I:I,I:I,J:J,J:J)</f>
        <v>1</v>
      </c>
      <c r="O2211" t="str">
        <f t="shared" si="104"/>
        <v/>
      </c>
    </row>
    <row r="2212" spans="1:15" x14ac:dyDescent="0.25">
      <c r="A2212">
        <v>1805</v>
      </c>
      <c r="B2212" t="s">
        <v>376</v>
      </c>
      <c r="C2212" t="s">
        <v>365</v>
      </c>
      <c r="D2212">
        <v>0.2</v>
      </c>
      <c r="E2212">
        <f t="shared" si="102"/>
        <v>1</v>
      </c>
      <c r="F2212" t="str">
        <f t="shared" si="103"/>
        <v/>
      </c>
      <c r="H2212">
        <f>A2212</f>
        <v>1805</v>
      </c>
      <c r="I2212" t="str">
        <f>CONCATENATE("N",RIGHT(B2212,5))</f>
        <v>N51127</v>
      </c>
      <c r="J2212" t="str">
        <f>C2212</f>
        <v>YP0_6781_0000</v>
      </c>
      <c r="K2212">
        <f>D2212*L2212</f>
        <v>0.2</v>
      </c>
      <c r="L2212">
        <f>IF(LEFT(B2212,1)="F",_xlfn.IFNA(VLOOKUP(CONCATENATE("F",RIGHT(B:B,5),C:C),'F &amp; N Factors'!C:M,10,FALSE),1),_xlfn.IFNA(VLOOKUP(CONCATENATE("F",RIGHT(B:B,5),C:C),'F &amp; N Factors'!C:M,11,FALSE),1))</f>
        <v>1</v>
      </c>
      <c r="N2212">
        <f>SUMIFS(K:K,I:I,I:I,J:J,J:J)</f>
        <v>1</v>
      </c>
      <c r="O2212" t="str">
        <f t="shared" si="104"/>
        <v/>
      </c>
    </row>
    <row r="2213" spans="1:15" x14ac:dyDescent="0.25">
      <c r="A2213">
        <v>1806</v>
      </c>
      <c r="B2213" t="s">
        <v>376</v>
      </c>
      <c r="C2213" t="s">
        <v>365</v>
      </c>
      <c r="D2213">
        <v>0.2</v>
      </c>
      <c r="E2213">
        <f t="shared" si="102"/>
        <v>1</v>
      </c>
      <c r="F2213" t="str">
        <f t="shared" si="103"/>
        <v/>
      </c>
      <c r="H2213">
        <f>A2213</f>
        <v>1806</v>
      </c>
      <c r="I2213" t="str">
        <f>CONCATENATE("N",RIGHT(B2213,5))</f>
        <v>N51127</v>
      </c>
      <c r="J2213" t="str">
        <f>C2213</f>
        <v>YP0_6781_0000</v>
      </c>
      <c r="K2213">
        <f>D2213*L2213</f>
        <v>0.2</v>
      </c>
      <c r="L2213">
        <f>IF(LEFT(B2213,1)="F",_xlfn.IFNA(VLOOKUP(CONCATENATE("F",RIGHT(B:B,5),C:C),'F &amp; N Factors'!C:M,10,FALSE),1),_xlfn.IFNA(VLOOKUP(CONCATENATE("F",RIGHT(B:B,5),C:C),'F &amp; N Factors'!C:M,11,FALSE),1))</f>
        <v>1</v>
      </c>
      <c r="N2213">
        <f>SUMIFS(K:K,I:I,I:I,J:J,J:J)</f>
        <v>1</v>
      </c>
      <c r="O2213" t="str">
        <f t="shared" si="104"/>
        <v/>
      </c>
    </row>
    <row r="2214" spans="1:15" x14ac:dyDescent="0.25">
      <c r="A2214">
        <v>1807</v>
      </c>
      <c r="B2214" t="s">
        <v>376</v>
      </c>
      <c r="C2214" t="s">
        <v>365</v>
      </c>
      <c r="D2214">
        <v>0.2</v>
      </c>
      <c r="E2214">
        <f t="shared" si="102"/>
        <v>1</v>
      </c>
      <c r="F2214" t="str">
        <f t="shared" si="103"/>
        <v/>
      </c>
      <c r="H2214">
        <f>A2214</f>
        <v>1807</v>
      </c>
      <c r="I2214" t="str">
        <f>CONCATENATE("N",RIGHT(B2214,5))</f>
        <v>N51127</v>
      </c>
      <c r="J2214" t="str">
        <f>C2214</f>
        <v>YP0_6781_0000</v>
      </c>
      <c r="K2214">
        <f>D2214*L2214</f>
        <v>0.2</v>
      </c>
      <c r="L2214">
        <f>IF(LEFT(B2214,1)="F",_xlfn.IFNA(VLOOKUP(CONCATENATE("F",RIGHT(B:B,5),C:C),'F &amp; N Factors'!C:M,10,FALSE),1),_xlfn.IFNA(VLOOKUP(CONCATENATE("F",RIGHT(B:B,5),C:C),'F &amp; N Factors'!C:M,11,FALSE),1))</f>
        <v>1</v>
      </c>
      <c r="N2214">
        <f>SUMIFS(K:K,I:I,I:I,J:J,J:J)</f>
        <v>1</v>
      </c>
      <c r="O2214" t="str">
        <f t="shared" si="104"/>
        <v/>
      </c>
    </row>
    <row r="2215" spans="1:15" x14ac:dyDescent="0.25">
      <c r="A2215">
        <v>1808</v>
      </c>
      <c r="B2215" t="s">
        <v>376</v>
      </c>
      <c r="C2215" t="s">
        <v>366</v>
      </c>
      <c r="D2215">
        <v>0.125</v>
      </c>
      <c r="E2215">
        <f t="shared" si="102"/>
        <v>1</v>
      </c>
      <c r="F2215" t="str">
        <f t="shared" si="103"/>
        <v/>
      </c>
      <c r="H2215">
        <f>A2215</f>
        <v>1808</v>
      </c>
      <c r="I2215" t="str">
        <f>CONCATENATE("N",RIGHT(B2215,5))</f>
        <v>N51127</v>
      </c>
      <c r="J2215" t="str">
        <f>C2215</f>
        <v>YP0_6782_0000</v>
      </c>
      <c r="K2215">
        <f>D2215*L2215</f>
        <v>0.125</v>
      </c>
      <c r="L2215">
        <f>IF(LEFT(B2215,1)="F",_xlfn.IFNA(VLOOKUP(CONCATENATE("F",RIGHT(B:B,5),C:C),'F &amp; N Factors'!C:M,10,FALSE),1),_xlfn.IFNA(VLOOKUP(CONCATENATE("F",RIGHT(B:B,5),C:C),'F &amp; N Factors'!C:M,11,FALSE),1))</f>
        <v>1</v>
      </c>
      <c r="N2215">
        <f>SUMIFS(K:K,I:I,I:I,J:J,J:J)</f>
        <v>1</v>
      </c>
      <c r="O2215" t="str">
        <f t="shared" si="104"/>
        <v/>
      </c>
    </row>
    <row r="2216" spans="1:15" x14ac:dyDescent="0.25">
      <c r="A2216">
        <v>1809</v>
      </c>
      <c r="B2216" t="s">
        <v>376</v>
      </c>
      <c r="C2216" t="s">
        <v>366</v>
      </c>
      <c r="D2216">
        <v>0.125</v>
      </c>
      <c r="E2216">
        <f t="shared" si="102"/>
        <v>1</v>
      </c>
      <c r="F2216" t="str">
        <f t="shared" si="103"/>
        <v/>
      </c>
      <c r="H2216">
        <f>A2216</f>
        <v>1809</v>
      </c>
      <c r="I2216" t="str">
        <f>CONCATENATE("N",RIGHT(B2216,5))</f>
        <v>N51127</v>
      </c>
      <c r="J2216" t="str">
        <f>C2216</f>
        <v>YP0_6782_0000</v>
      </c>
      <c r="K2216">
        <f>D2216*L2216</f>
        <v>0.125</v>
      </c>
      <c r="L2216">
        <f>IF(LEFT(B2216,1)="F",_xlfn.IFNA(VLOOKUP(CONCATENATE("F",RIGHT(B:B,5),C:C),'F &amp; N Factors'!C:M,10,FALSE),1),_xlfn.IFNA(VLOOKUP(CONCATENATE("F",RIGHT(B:B,5),C:C),'F &amp; N Factors'!C:M,11,FALSE),1))</f>
        <v>1</v>
      </c>
      <c r="N2216">
        <f>SUMIFS(K:K,I:I,I:I,J:J,J:J)</f>
        <v>1</v>
      </c>
      <c r="O2216" t="str">
        <f t="shared" si="104"/>
        <v/>
      </c>
    </row>
    <row r="2217" spans="1:15" x14ac:dyDescent="0.25">
      <c r="A2217">
        <v>1810</v>
      </c>
      <c r="B2217" t="s">
        <v>376</v>
      </c>
      <c r="C2217" t="s">
        <v>366</v>
      </c>
      <c r="D2217">
        <v>0.125</v>
      </c>
      <c r="E2217">
        <f t="shared" si="102"/>
        <v>1</v>
      </c>
      <c r="F2217" t="str">
        <f t="shared" si="103"/>
        <v/>
      </c>
      <c r="H2217">
        <f>A2217</f>
        <v>1810</v>
      </c>
      <c r="I2217" t="str">
        <f>CONCATENATE("N",RIGHT(B2217,5))</f>
        <v>N51127</v>
      </c>
      <c r="J2217" t="str">
        <f>C2217</f>
        <v>YP0_6782_0000</v>
      </c>
      <c r="K2217">
        <f>D2217*L2217</f>
        <v>0.125</v>
      </c>
      <c r="L2217">
        <f>IF(LEFT(B2217,1)="F",_xlfn.IFNA(VLOOKUP(CONCATENATE("F",RIGHT(B:B,5),C:C),'F &amp; N Factors'!C:M,10,FALSE),1),_xlfn.IFNA(VLOOKUP(CONCATENATE("F",RIGHT(B:B,5),C:C),'F &amp; N Factors'!C:M,11,FALSE),1))</f>
        <v>1</v>
      </c>
      <c r="N2217">
        <f>SUMIFS(K:K,I:I,I:I,J:J,J:J)</f>
        <v>1</v>
      </c>
      <c r="O2217" t="str">
        <f t="shared" si="104"/>
        <v/>
      </c>
    </row>
    <row r="2218" spans="1:15" x14ac:dyDescent="0.25">
      <c r="A2218">
        <v>1811</v>
      </c>
      <c r="B2218" t="s">
        <v>376</v>
      </c>
      <c r="C2218" t="s">
        <v>366</v>
      </c>
      <c r="D2218">
        <v>0.125</v>
      </c>
      <c r="E2218">
        <f t="shared" si="102"/>
        <v>1</v>
      </c>
      <c r="F2218" t="str">
        <f t="shared" si="103"/>
        <v/>
      </c>
      <c r="H2218">
        <f>A2218</f>
        <v>1811</v>
      </c>
      <c r="I2218" t="str">
        <f>CONCATENATE("N",RIGHT(B2218,5))</f>
        <v>N51127</v>
      </c>
      <c r="J2218" t="str">
        <f>C2218</f>
        <v>YP0_6782_0000</v>
      </c>
      <c r="K2218">
        <f>D2218*L2218</f>
        <v>0.125</v>
      </c>
      <c r="L2218">
        <f>IF(LEFT(B2218,1)="F",_xlfn.IFNA(VLOOKUP(CONCATENATE("F",RIGHT(B:B,5),C:C),'F &amp; N Factors'!C:M,10,FALSE),1),_xlfn.IFNA(VLOOKUP(CONCATENATE("F",RIGHT(B:B,5),C:C),'F &amp; N Factors'!C:M,11,FALSE),1))</f>
        <v>1</v>
      </c>
      <c r="N2218">
        <f>SUMIFS(K:K,I:I,I:I,J:J,J:J)</f>
        <v>1</v>
      </c>
      <c r="O2218" t="str">
        <f t="shared" si="104"/>
        <v/>
      </c>
    </row>
    <row r="2219" spans="1:15" x14ac:dyDescent="0.25">
      <c r="A2219">
        <v>1812</v>
      </c>
      <c r="B2219" t="s">
        <v>376</v>
      </c>
      <c r="C2219" t="s">
        <v>366</v>
      </c>
      <c r="D2219">
        <v>0.125</v>
      </c>
      <c r="E2219">
        <f t="shared" si="102"/>
        <v>1</v>
      </c>
      <c r="F2219" t="str">
        <f t="shared" si="103"/>
        <v/>
      </c>
      <c r="H2219">
        <f>A2219</f>
        <v>1812</v>
      </c>
      <c r="I2219" t="str">
        <f>CONCATENATE("N",RIGHT(B2219,5))</f>
        <v>N51127</v>
      </c>
      <c r="J2219" t="str">
        <f>C2219</f>
        <v>YP0_6782_0000</v>
      </c>
      <c r="K2219">
        <f>D2219*L2219</f>
        <v>0.125</v>
      </c>
      <c r="L2219">
        <f>IF(LEFT(B2219,1)="F",_xlfn.IFNA(VLOOKUP(CONCATENATE("F",RIGHT(B:B,5),C:C),'F &amp; N Factors'!C:M,10,FALSE),1),_xlfn.IFNA(VLOOKUP(CONCATENATE("F",RIGHT(B:B,5),C:C),'F &amp; N Factors'!C:M,11,FALSE),1))</f>
        <v>1</v>
      </c>
      <c r="N2219">
        <f>SUMIFS(K:K,I:I,I:I,J:J,J:J)</f>
        <v>1</v>
      </c>
      <c r="O2219" t="str">
        <f t="shared" si="104"/>
        <v/>
      </c>
    </row>
    <row r="2220" spans="1:15" x14ac:dyDescent="0.25">
      <c r="A2220">
        <v>1813</v>
      </c>
      <c r="B2220" t="s">
        <v>376</v>
      </c>
      <c r="C2220" t="s">
        <v>366</v>
      </c>
      <c r="D2220">
        <v>0.125</v>
      </c>
      <c r="E2220">
        <f t="shared" si="102"/>
        <v>1</v>
      </c>
      <c r="F2220" t="str">
        <f t="shared" si="103"/>
        <v/>
      </c>
      <c r="H2220">
        <f>A2220</f>
        <v>1813</v>
      </c>
      <c r="I2220" t="str">
        <f>CONCATENATE("N",RIGHT(B2220,5))</f>
        <v>N51127</v>
      </c>
      <c r="J2220" t="str">
        <f>C2220</f>
        <v>YP0_6782_0000</v>
      </c>
      <c r="K2220">
        <f>D2220*L2220</f>
        <v>0.125</v>
      </c>
      <c r="L2220">
        <f>IF(LEFT(B2220,1)="F",_xlfn.IFNA(VLOOKUP(CONCATENATE("F",RIGHT(B:B,5),C:C),'F &amp; N Factors'!C:M,10,FALSE),1),_xlfn.IFNA(VLOOKUP(CONCATENATE("F",RIGHT(B:B,5),C:C),'F &amp; N Factors'!C:M,11,FALSE),1))</f>
        <v>1</v>
      </c>
      <c r="N2220">
        <f>SUMIFS(K:K,I:I,I:I,J:J,J:J)</f>
        <v>1</v>
      </c>
      <c r="O2220" t="str">
        <f t="shared" si="104"/>
        <v/>
      </c>
    </row>
    <row r="2221" spans="1:15" x14ac:dyDescent="0.25">
      <c r="A2221">
        <v>1814</v>
      </c>
      <c r="B2221" t="s">
        <v>376</v>
      </c>
      <c r="C2221" t="s">
        <v>366</v>
      </c>
      <c r="D2221">
        <v>0.125</v>
      </c>
      <c r="E2221">
        <f t="shared" si="102"/>
        <v>1</v>
      </c>
      <c r="F2221" t="str">
        <f t="shared" si="103"/>
        <v/>
      </c>
      <c r="H2221">
        <f>A2221</f>
        <v>1814</v>
      </c>
      <c r="I2221" t="str">
        <f>CONCATENATE("N",RIGHT(B2221,5))</f>
        <v>N51127</v>
      </c>
      <c r="J2221" t="str">
        <f>C2221</f>
        <v>YP0_6782_0000</v>
      </c>
      <c r="K2221">
        <f>D2221*L2221</f>
        <v>0.125</v>
      </c>
      <c r="L2221">
        <f>IF(LEFT(B2221,1)="F",_xlfn.IFNA(VLOOKUP(CONCATENATE("F",RIGHT(B:B,5),C:C),'F &amp; N Factors'!C:M,10,FALSE),1),_xlfn.IFNA(VLOOKUP(CONCATENATE("F",RIGHT(B:B,5),C:C),'F &amp; N Factors'!C:M,11,FALSE),1))</f>
        <v>1</v>
      </c>
      <c r="N2221">
        <f>SUMIFS(K:K,I:I,I:I,J:J,J:J)</f>
        <v>1</v>
      </c>
      <c r="O2221" t="str">
        <f t="shared" si="104"/>
        <v/>
      </c>
    </row>
    <row r="2222" spans="1:15" x14ac:dyDescent="0.25">
      <c r="A2222">
        <v>1815</v>
      </c>
      <c r="B2222" t="s">
        <v>376</v>
      </c>
      <c r="C2222" t="s">
        <v>366</v>
      </c>
      <c r="D2222">
        <v>0.125</v>
      </c>
      <c r="E2222">
        <f t="shared" si="102"/>
        <v>1</v>
      </c>
      <c r="F2222" t="str">
        <f t="shared" si="103"/>
        <v/>
      </c>
      <c r="H2222">
        <f>A2222</f>
        <v>1815</v>
      </c>
      <c r="I2222" t="str">
        <f>CONCATENATE("N",RIGHT(B2222,5))</f>
        <v>N51127</v>
      </c>
      <c r="J2222" t="str">
        <f>C2222</f>
        <v>YP0_6782_0000</v>
      </c>
      <c r="K2222">
        <f>D2222*L2222</f>
        <v>0.125</v>
      </c>
      <c r="L2222">
        <f>IF(LEFT(B2222,1)="F",_xlfn.IFNA(VLOOKUP(CONCATENATE("F",RIGHT(B:B,5),C:C),'F &amp; N Factors'!C:M,10,FALSE),1),_xlfn.IFNA(VLOOKUP(CONCATENATE("F",RIGHT(B:B,5),C:C),'F &amp; N Factors'!C:M,11,FALSE),1))</f>
        <v>1</v>
      </c>
      <c r="N2222">
        <f>SUMIFS(K:K,I:I,I:I,J:J,J:J)</f>
        <v>1</v>
      </c>
      <c r="O2222" t="str">
        <f t="shared" si="104"/>
        <v/>
      </c>
    </row>
    <row r="2223" spans="1:15" x14ac:dyDescent="0.25">
      <c r="A2223">
        <v>1816</v>
      </c>
      <c r="B2223" t="s">
        <v>376</v>
      </c>
      <c r="C2223" t="s">
        <v>352</v>
      </c>
      <c r="D2223">
        <v>1</v>
      </c>
      <c r="E2223">
        <f t="shared" si="102"/>
        <v>1</v>
      </c>
      <c r="F2223" t="str">
        <f t="shared" si="103"/>
        <v/>
      </c>
      <c r="H2223">
        <f>A2223</f>
        <v>1816</v>
      </c>
      <c r="I2223" t="str">
        <f>CONCATENATE("N",RIGHT(B2223,5))</f>
        <v>N51127</v>
      </c>
      <c r="J2223" t="str">
        <f>C2223</f>
        <v>YP0_6783_0000</v>
      </c>
      <c r="K2223">
        <f>D2223*L2223</f>
        <v>1</v>
      </c>
      <c r="L2223">
        <f>IF(LEFT(B2223,1)="F",_xlfn.IFNA(VLOOKUP(CONCATENATE("F",RIGHT(B:B,5),C:C),'F &amp; N Factors'!C:M,10,FALSE),1),_xlfn.IFNA(VLOOKUP(CONCATENATE("F",RIGHT(B:B,5),C:C),'F &amp; N Factors'!C:M,11,FALSE),1))</f>
        <v>1</v>
      </c>
      <c r="N2223">
        <f>SUMIFS(K:K,I:I,I:I,J:J,J:J)</f>
        <v>1</v>
      </c>
      <c r="O2223" t="str">
        <f t="shared" si="104"/>
        <v/>
      </c>
    </row>
    <row r="2224" spans="1:15" x14ac:dyDescent="0.25">
      <c r="A2224">
        <v>1800</v>
      </c>
      <c r="B2224" t="s">
        <v>376</v>
      </c>
      <c r="C2224" t="s">
        <v>341</v>
      </c>
      <c r="D2224">
        <v>0.33333333300000001</v>
      </c>
      <c r="E2224">
        <f t="shared" si="102"/>
        <v>0.99999999900000003</v>
      </c>
      <c r="F2224" t="str">
        <f t="shared" si="103"/>
        <v/>
      </c>
      <c r="H2224">
        <f>A2224</f>
        <v>1800</v>
      </c>
      <c r="I2224" t="str">
        <f>CONCATENATE("N",RIGHT(B2224,5))</f>
        <v>N51127</v>
      </c>
      <c r="J2224" t="str">
        <f>C2224</f>
        <v>YP5_6780_0000</v>
      </c>
      <c r="K2224">
        <f>D2224*L2224</f>
        <v>0.33333333300000001</v>
      </c>
      <c r="L2224">
        <f>IF(LEFT(B2224,1)="F",_xlfn.IFNA(VLOOKUP(CONCATENATE("F",RIGHT(B:B,5),C:C),'F &amp; N Factors'!C:M,10,FALSE),1),_xlfn.IFNA(VLOOKUP(CONCATENATE("F",RIGHT(B:B,5),C:C),'F &amp; N Factors'!C:M,11,FALSE),1))</f>
        <v>1</v>
      </c>
      <c r="N2224">
        <f>SUMIFS(K:K,I:I,I:I,J:J,J:J)</f>
        <v>0.99999999900000003</v>
      </c>
      <c r="O2224" t="str">
        <f t="shared" si="104"/>
        <v/>
      </c>
    </row>
    <row r="2225" spans="1:15" x14ac:dyDescent="0.25">
      <c r="A2225">
        <v>1801</v>
      </c>
      <c r="B2225" t="s">
        <v>376</v>
      </c>
      <c r="C2225" t="s">
        <v>341</v>
      </c>
      <c r="D2225">
        <v>0.33333333300000001</v>
      </c>
      <c r="E2225">
        <f t="shared" si="102"/>
        <v>0.99999999900000003</v>
      </c>
      <c r="F2225" t="str">
        <f t="shared" si="103"/>
        <v/>
      </c>
      <c r="H2225">
        <f>A2225</f>
        <v>1801</v>
      </c>
      <c r="I2225" t="str">
        <f>CONCATENATE("N",RIGHT(B2225,5))</f>
        <v>N51127</v>
      </c>
      <c r="J2225" t="str">
        <f>C2225</f>
        <v>YP5_6780_0000</v>
      </c>
      <c r="K2225">
        <f>D2225*L2225</f>
        <v>0.33333333300000001</v>
      </c>
      <c r="L2225">
        <f>IF(LEFT(B2225,1)="F",_xlfn.IFNA(VLOOKUP(CONCATENATE("F",RIGHT(B:B,5),C:C),'F &amp; N Factors'!C:M,10,FALSE),1),_xlfn.IFNA(VLOOKUP(CONCATENATE("F",RIGHT(B:B,5),C:C),'F &amp; N Factors'!C:M,11,FALSE),1))</f>
        <v>1</v>
      </c>
      <c r="N2225">
        <f>SUMIFS(K:K,I:I,I:I,J:J,J:J)</f>
        <v>0.99999999900000003</v>
      </c>
      <c r="O2225" t="str">
        <f t="shared" si="104"/>
        <v/>
      </c>
    </row>
    <row r="2226" spans="1:15" x14ac:dyDescent="0.25">
      <c r="A2226">
        <v>1802</v>
      </c>
      <c r="B2226" t="s">
        <v>376</v>
      </c>
      <c r="C2226" t="s">
        <v>341</v>
      </c>
      <c r="D2226">
        <v>0.33333333300000001</v>
      </c>
      <c r="E2226">
        <f t="shared" si="102"/>
        <v>0.99999999900000003</v>
      </c>
      <c r="F2226" t="str">
        <f t="shared" si="103"/>
        <v/>
      </c>
      <c r="H2226">
        <f>A2226</f>
        <v>1802</v>
      </c>
      <c r="I2226" t="str">
        <f>CONCATENATE("N",RIGHT(B2226,5))</f>
        <v>N51127</v>
      </c>
      <c r="J2226" t="str">
        <f>C2226</f>
        <v>YP5_6780_0000</v>
      </c>
      <c r="K2226">
        <f>D2226*L2226</f>
        <v>0.33333333300000001</v>
      </c>
      <c r="L2226">
        <f>IF(LEFT(B2226,1)="F",_xlfn.IFNA(VLOOKUP(CONCATENATE("F",RIGHT(B:B,5),C:C),'F &amp; N Factors'!C:M,10,FALSE),1),_xlfn.IFNA(VLOOKUP(CONCATENATE("F",RIGHT(B:B,5),C:C),'F &amp; N Factors'!C:M,11,FALSE),1))</f>
        <v>1</v>
      </c>
      <c r="N2226">
        <f>SUMIFS(K:K,I:I,I:I,J:J,J:J)</f>
        <v>0.99999999900000003</v>
      </c>
      <c r="O2226" t="str">
        <f t="shared" si="104"/>
        <v/>
      </c>
    </row>
    <row r="2227" spans="1:15" x14ac:dyDescent="0.25">
      <c r="A2227">
        <v>1070</v>
      </c>
      <c r="B2227" t="s">
        <v>377</v>
      </c>
      <c r="C2227" t="s">
        <v>378</v>
      </c>
      <c r="D2227">
        <v>1.8181817999999999E-2</v>
      </c>
      <c r="E2227">
        <f t="shared" si="102"/>
        <v>0.79999999199999949</v>
      </c>
      <c r="F2227">
        <f t="shared" si="103"/>
        <v>1</v>
      </c>
      <c r="H2227">
        <f>A2227</f>
        <v>1070</v>
      </c>
      <c r="I2227" t="str">
        <f>CONCATENATE("N",RIGHT(B2227,5))</f>
        <v>N51131</v>
      </c>
      <c r="J2227" t="str">
        <f>C2227</f>
        <v>DE0_7130_0000</v>
      </c>
      <c r="K2227">
        <f>D2227*L2227</f>
        <v>1.7864224830628807E-2</v>
      </c>
      <c r="L2227">
        <f>IF(LEFT(B2227,1)="F",_xlfn.IFNA(VLOOKUP(CONCATENATE("F",RIGHT(B:B,5),C:C),'F &amp; N Factors'!C:M,10,FALSE),1),_xlfn.IFNA(VLOOKUP(CONCATENATE("F",RIGHT(B:B,5),C:C),'F &amp; N Factors'!C:M,11,FALSE),1))</f>
        <v>0.98253237550990824</v>
      </c>
      <c r="N2227">
        <f>SUMIFS(K:K,I:I,I:I,J:J,J:J)</f>
        <v>0.79999999199999949</v>
      </c>
      <c r="O2227">
        <f t="shared" si="104"/>
        <v>1</v>
      </c>
    </row>
    <row r="2228" spans="1:15" x14ac:dyDescent="0.25">
      <c r="A2228">
        <v>116</v>
      </c>
      <c r="B2228" t="s">
        <v>377</v>
      </c>
      <c r="C2228" t="s">
        <v>378</v>
      </c>
      <c r="D2228">
        <v>1.8181817999999999E-2</v>
      </c>
      <c r="E2228">
        <f t="shared" si="102"/>
        <v>0.79999999199999949</v>
      </c>
      <c r="F2228">
        <f t="shared" si="103"/>
        <v>1</v>
      </c>
      <c r="H2228">
        <f>A2228</f>
        <v>116</v>
      </c>
      <c r="I2228" t="str">
        <f>CONCATENATE("N",RIGHT(B2228,5))</f>
        <v>N51131</v>
      </c>
      <c r="J2228" t="str">
        <f>C2228</f>
        <v>DE0_7130_0000</v>
      </c>
      <c r="K2228">
        <f>D2228*L2228</f>
        <v>1.7864224830628807E-2</v>
      </c>
      <c r="L2228">
        <f>IF(LEFT(B2228,1)="F",_xlfn.IFNA(VLOOKUP(CONCATENATE("F",RIGHT(B:B,5),C:C),'F &amp; N Factors'!C:M,10,FALSE),1),_xlfn.IFNA(VLOOKUP(CONCATENATE("F",RIGHT(B:B,5),C:C),'F &amp; N Factors'!C:M,11,FALSE),1))</f>
        <v>0.98253237550990824</v>
      </c>
      <c r="N2228">
        <f>SUMIFS(K:K,I:I,I:I,J:J,J:J)</f>
        <v>0.79999999199999949</v>
      </c>
      <c r="O2228">
        <f t="shared" si="104"/>
        <v>1</v>
      </c>
    </row>
    <row r="2229" spans="1:15" x14ac:dyDescent="0.25">
      <c r="A2229">
        <v>1173</v>
      </c>
      <c r="B2229" t="s">
        <v>377</v>
      </c>
      <c r="C2229" t="s">
        <v>378</v>
      </c>
      <c r="D2229">
        <v>1.8181817999999999E-2</v>
      </c>
      <c r="E2229">
        <f t="shared" si="102"/>
        <v>0.79999999199999949</v>
      </c>
      <c r="F2229">
        <f t="shared" si="103"/>
        <v>1</v>
      </c>
      <c r="H2229">
        <f>A2229</f>
        <v>1173</v>
      </c>
      <c r="I2229" t="str">
        <f>CONCATENATE("N",RIGHT(B2229,5))</f>
        <v>N51131</v>
      </c>
      <c r="J2229" t="str">
        <f>C2229</f>
        <v>DE0_7130_0000</v>
      </c>
      <c r="K2229">
        <f>D2229*L2229</f>
        <v>1.7864224830628807E-2</v>
      </c>
      <c r="L2229">
        <f>IF(LEFT(B2229,1)="F",_xlfn.IFNA(VLOOKUP(CONCATENATE("F",RIGHT(B:B,5),C:C),'F &amp; N Factors'!C:M,10,FALSE),1),_xlfn.IFNA(VLOOKUP(CONCATENATE("F",RIGHT(B:B,5),C:C),'F &amp; N Factors'!C:M,11,FALSE),1))</f>
        <v>0.98253237550990824</v>
      </c>
      <c r="N2229">
        <f>SUMIFS(K:K,I:I,I:I,J:J,J:J)</f>
        <v>0.79999999199999949</v>
      </c>
      <c r="O2229">
        <f t="shared" si="104"/>
        <v>1</v>
      </c>
    </row>
    <row r="2230" spans="1:15" x14ac:dyDescent="0.25">
      <c r="A2230">
        <v>1264</v>
      </c>
      <c r="B2230" t="s">
        <v>377</v>
      </c>
      <c r="C2230" t="s">
        <v>378</v>
      </c>
      <c r="D2230">
        <v>1.8181817999999999E-2</v>
      </c>
      <c r="E2230">
        <f t="shared" si="102"/>
        <v>0.79999999199999949</v>
      </c>
      <c r="F2230">
        <f t="shared" si="103"/>
        <v>1</v>
      </c>
      <c r="H2230">
        <f>A2230</f>
        <v>1264</v>
      </c>
      <c r="I2230" t="str">
        <f>CONCATENATE("N",RIGHT(B2230,5))</f>
        <v>N51131</v>
      </c>
      <c r="J2230" t="str">
        <f>C2230</f>
        <v>DE0_7130_0000</v>
      </c>
      <c r="K2230">
        <f>D2230*L2230</f>
        <v>1.7864224830628807E-2</v>
      </c>
      <c r="L2230">
        <f>IF(LEFT(B2230,1)="F",_xlfn.IFNA(VLOOKUP(CONCATENATE("F",RIGHT(B:B,5),C:C),'F &amp; N Factors'!C:M,10,FALSE),1),_xlfn.IFNA(VLOOKUP(CONCATENATE("F",RIGHT(B:B,5),C:C),'F &amp; N Factors'!C:M,11,FALSE),1))</f>
        <v>0.98253237550990824</v>
      </c>
      <c r="N2230">
        <f>SUMIFS(K:K,I:I,I:I,J:J,J:J)</f>
        <v>0.79999999199999949</v>
      </c>
      <c r="O2230">
        <f t="shared" si="104"/>
        <v>1</v>
      </c>
    </row>
    <row r="2231" spans="1:15" x14ac:dyDescent="0.25">
      <c r="A2231">
        <v>1334</v>
      </c>
      <c r="B2231" t="s">
        <v>377</v>
      </c>
      <c r="C2231" t="s">
        <v>378</v>
      </c>
      <c r="D2231">
        <v>1.8181817999999999E-2</v>
      </c>
      <c r="E2231">
        <f t="shared" si="102"/>
        <v>0.79999999199999949</v>
      </c>
      <c r="F2231">
        <f t="shared" si="103"/>
        <v>1</v>
      </c>
      <c r="H2231">
        <f>A2231</f>
        <v>1334</v>
      </c>
      <c r="I2231" t="str">
        <f>CONCATENATE("N",RIGHT(B2231,5))</f>
        <v>N51131</v>
      </c>
      <c r="J2231" t="str">
        <f>C2231</f>
        <v>DE0_7130_0000</v>
      </c>
      <c r="K2231">
        <f>D2231*L2231</f>
        <v>1.7864224830628807E-2</v>
      </c>
      <c r="L2231">
        <f>IF(LEFT(B2231,1)="F",_xlfn.IFNA(VLOOKUP(CONCATENATE("F",RIGHT(B:B,5),C:C),'F &amp; N Factors'!C:M,10,FALSE),1),_xlfn.IFNA(VLOOKUP(CONCATENATE("F",RIGHT(B:B,5),C:C),'F &amp; N Factors'!C:M,11,FALSE),1))</f>
        <v>0.98253237550990824</v>
      </c>
      <c r="N2231">
        <f>SUMIFS(K:K,I:I,I:I,J:J,J:J)</f>
        <v>0.79999999199999949</v>
      </c>
      <c r="O2231">
        <f t="shared" si="104"/>
        <v>1</v>
      </c>
    </row>
    <row r="2232" spans="1:15" x14ac:dyDescent="0.25">
      <c r="A2232">
        <v>1402</v>
      </c>
      <c r="B2232" t="s">
        <v>377</v>
      </c>
      <c r="C2232" t="s">
        <v>378</v>
      </c>
      <c r="D2232">
        <v>1.8181817999999999E-2</v>
      </c>
      <c r="E2232">
        <f t="shared" si="102"/>
        <v>0.79999999199999949</v>
      </c>
      <c r="F2232">
        <f t="shared" si="103"/>
        <v>1</v>
      </c>
      <c r="H2232">
        <f>A2232</f>
        <v>1402</v>
      </c>
      <c r="I2232" t="str">
        <f>CONCATENATE("N",RIGHT(B2232,5))</f>
        <v>N51131</v>
      </c>
      <c r="J2232" t="str">
        <f>C2232</f>
        <v>DE0_7130_0000</v>
      </c>
      <c r="K2232">
        <f>D2232*L2232</f>
        <v>1.7864224830628807E-2</v>
      </c>
      <c r="L2232">
        <f>IF(LEFT(B2232,1)="F",_xlfn.IFNA(VLOOKUP(CONCATENATE("F",RIGHT(B:B,5),C:C),'F &amp; N Factors'!C:M,10,FALSE),1),_xlfn.IFNA(VLOOKUP(CONCATENATE("F",RIGHT(B:B,5),C:C),'F &amp; N Factors'!C:M,11,FALSE),1))</f>
        <v>0.98253237550990824</v>
      </c>
      <c r="N2232">
        <f>SUMIFS(K:K,I:I,I:I,J:J,J:J)</f>
        <v>0.79999999199999949</v>
      </c>
      <c r="O2232">
        <f t="shared" si="104"/>
        <v>1</v>
      </c>
    </row>
    <row r="2233" spans="1:15" x14ac:dyDescent="0.25">
      <c r="A2233">
        <v>1434</v>
      </c>
      <c r="B2233" t="s">
        <v>377</v>
      </c>
      <c r="C2233" t="s">
        <v>378</v>
      </c>
      <c r="D2233">
        <v>1.8181817999999999E-2</v>
      </c>
      <c r="E2233">
        <f t="shared" si="102"/>
        <v>0.79999999199999949</v>
      </c>
      <c r="F2233">
        <f t="shared" si="103"/>
        <v>1</v>
      </c>
      <c r="H2233">
        <f>A2233</f>
        <v>1434</v>
      </c>
      <c r="I2233" t="str">
        <f>CONCATENATE("N",RIGHT(B2233,5))</f>
        <v>N51131</v>
      </c>
      <c r="J2233" t="str">
        <f>C2233</f>
        <v>DE0_7130_0000</v>
      </c>
      <c r="K2233">
        <f>D2233*L2233</f>
        <v>1.7864224830628807E-2</v>
      </c>
      <c r="L2233">
        <f>IF(LEFT(B2233,1)="F",_xlfn.IFNA(VLOOKUP(CONCATENATE("F",RIGHT(B:B,5),C:C),'F &amp; N Factors'!C:M,10,FALSE),1),_xlfn.IFNA(VLOOKUP(CONCATENATE("F",RIGHT(B:B,5),C:C),'F &amp; N Factors'!C:M,11,FALSE),1))</f>
        <v>0.98253237550990824</v>
      </c>
      <c r="N2233">
        <f>SUMIFS(K:K,I:I,I:I,J:J,J:J)</f>
        <v>0.79999999199999949</v>
      </c>
      <c r="O2233">
        <f t="shared" si="104"/>
        <v>1</v>
      </c>
    </row>
    <row r="2234" spans="1:15" x14ac:dyDescent="0.25">
      <c r="A2234">
        <v>1464</v>
      </c>
      <c r="B2234" t="s">
        <v>377</v>
      </c>
      <c r="C2234" t="s">
        <v>378</v>
      </c>
      <c r="D2234">
        <v>1.8181817999999999E-2</v>
      </c>
      <c r="E2234">
        <f t="shared" si="102"/>
        <v>0.79999999199999949</v>
      </c>
      <c r="F2234">
        <f t="shared" si="103"/>
        <v>1</v>
      </c>
      <c r="H2234">
        <f>A2234</f>
        <v>1464</v>
      </c>
      <c r="I2234" t="str">
        <f>CONCATENATE("N",RIGHT(B2234,5))</f>
        <v>N51131</v>
      </c>
      <c r="J2234" t="str">
        <f>C2234</f>
        <v>DE0_7130_0000</v>
      </c>
      <c r="K2234">
        <f>D2234*L2234</f>
        <v>1.7864224830628807E-2</v>
      </c>
      <c r="L2234">
        <f>IF(LEFT(B2234,1)="F",_xlfn.IFNA(VLOOKUP(CONCATENATE("F",RIGHT(B:B,5),C:C),'F &amp; N Factors'!C:M,10,FALSE),1),_xlfn.IFNA(VLOOKUP(CONCATENATE("F",RIGHT(B:B,5),C:C),'F &amp; N Factors'!C:M,11,FALSE),1))</f>
        <v>0.98253237550990824</v>
      </c>
      <c r="N2234">
        <f>SUMIFS(K:K,I:I,I:I,J:J,J:J)</f>
        <v>0.79999999199999949</v>
      </c>
      <c r="O2234">
        <f t="shared" si="104"/>
        <v>1</v>
      </c>
    </row>
    <row r="2235" spans="1:15" x14ac:dyDescent="0.25">
      <c r="A2235">
        <v>1500</v>
      </c>
      <c r="B2235" t="s">
        <v>377</v>
      </c>
      <c r="C2235" t="s">
        <v>378</v>
      </c>
      <c r="D2235">
        <v>1.8181817999999999E-2</v>
      </c>
      <c r="E2235">
        <f t="shared" si="102"/>
        <v>0.79999999199999949</v>
      </c>
      <c r="F2235">
        <f t="shared" si="103"/>
        <v>1</v>
      </c>
      <c r="H2235">
        <f>A2235</f>
        <v>1500</v>
      </c>
      <c r="I2235" t="str">
        <f>CONCATENATE("N",RIGHT(B2235,5))</f>
        <v>N51131</v>
      </c>
      <c r="J2235" t="str">
        <f>C2235</f>
        <v>DE0_7130_0000</v>
      </c>
      <c r="K2235">
        <f>D2235*L2235</f>
        <v>1.7864224830628807E-2</v>
      </c>
      <c r="L2235">
        <f>IF(LEFT(B2235,1)="F",_xlfn.IFNA(VLOOKUP(CONCATENATE("F",RIGHT(B:B,5),C:C),'F &amp; N Factors'!C:M,10,FALSE),1),_xlfn.IFNA(VLOOKUP(CONCATENATE("F",RIGHT(B:B,5),C:C),'F &amp; N Factors'!C:M,11,FALSE),1))</f>
        <v>0.98253237550990824</v>
      </c>
      <c r="N2235">
        <f>SUMIFS(K:K,I:I,I:I,J:J,J:J)</f>
        <v>0.79999999199999949</v>
      </c>
      <c r="O2235">
        <f t="shared" si="104"/>
        <v>1</v>
      </c>
    </row>
    <row r="2236" spans="1:15" x14ac:dyDescent="0.25">
      <c r="A2236">
        <v>152</v>
      </c>
      <c r="B2236" t="s">
        <v>377</v>
      </c>
      <c r="C2236" t="s">
        <v>378</v>
      </c>
      <c r="D2236">
        <v>1.8181817999999999E-2</v>
      </c>
      <c r="E2236">
        <f t="shared" si="102"/>
        <v>0.79999999199999949</v>
      </c>
      <c r="F2236">
        <f t="shared" si="103"/>
        <v>1</v>
      </c>
      <c r="H2236">
        <f>A2236</f>
        <v>152</v>
      </c>
      <c r="I2236" t="str">
        <f>CONCATENATE("N",RIGHT(B2236,5))</f>
        <v>N51131</v>
      </c>
      <c r="J2236" t="str">
        <f>C2236</f>
        <v>DE0_7130_0000</v>
      </c>
      <c r="K2236">
        <f>D2236*L2236</f>
        <v>1.7864224830628807E-2</v>
      </c>
      <c r="L2236">
        <f>IF(LEFT(B2236,1)="F",_xlfn.IFNA(VLOOKUP(CONCATENATE("F",RIGHT(B:B,5),C:C),'F &amp; N Factors'!C:M,10,FALSE),1),_xlfn.IFNA(VLOOKUP(CONCATENATE("F",RIGHT(B:B,5),C:C),'F &amp; N Factors'!C:M,11,FALSE),1))</f>
        <v>0.98253237550990824</v>
      </c>
      <c r="N2236">
        <f>SUMIFS(K:K,I:I,I:I,J:J,J:J)</f>
        <v>0.79999999199999949</v>
      </c>
      <c r="O2236">
        <f t="shared" si="104"/>
        <v>1</v>
      </c>
    </row>
    <row r="2237" spans="1:15" x14ac:dyDescent="0.25">
      <c r="A2237">
        <v>1531</v>
      </c>
      <c r="B2237" t="s">
        <v>377</v>
      </c>
      <c r="C2237" t="s">
        <v>378</v>
      </c>
      <c r="D2237">
        <v>1.8181817999999999E-2</v>
      </c>
      <c r="E2237">
        <f t="shared" si="102"/>
        <v>0.79999999199999949</v>
      </c>
      <c r="F2237">
        <f t="shared" si="103"/>
        <v>1</v>
      </c>
      <c r="H2237">
        <f>A2237</f>
        <v>1531</v>
      </c>
      <c r="I2237" t="str">
        <f>CONCATENATE("N",RIGHT(B2237,5))</f>
        <v>N51131</v>
      </c>
      <c r="J2237" t="str">
        <f>C2237</f>
        <v>DE0_7130_0000</v>
      </c>
      <c r="K2237">
        <f>D2237*L2237</f>
        <v>1.7864224830628807E-2</v>
      </c>
      <c r="L2237">
        <f>IF(LEFT(B2237,1)="F",_xlfn.IFNA(VLOOKUP(CONCATENATE("F",RIGHT(B:B,5),C:C),'F &amp; N Factors'!C:M,10,FALSE),1),_xlfn.IFNA(VLOOKUP(CONCATENATE("F",RIGHT(B:B,5),C:C),'F &amp; N Factors'!C:M,11,FALSE),1))</f>
        <v>0.98253237550990824</v>
      </c>
      <c r="N2237">
        <f>SUMIFS(K:K,I:I,I:I,J:J,J:J)</f>
        <v>0.79999999199999949</v>
      </c>
      <c r="O2237">
        <f t="shared" si="104"/>
        <v>1</v>
      </c>
    </row>
    <row r="2238" spans="1:15" x14ac:dyDescent="0.25">
      <c r="A2238">
        <v>1563</v>
      </c>
      <c r="B2238" t="s">
        <v>377</v>
      </c>
      <c r="C2238" t="s">
        <v>378</v>
      </c>
      <c r="D2238">
        <v>1.8181817999999999E-2</v>
      </c>
      <c r="E2238">
        <f t="shared" si="102"/>
        <v>0.79999999199999949</v>
      </c>
      <c r="F2238">
        <f t="shared" si="103"/>
        <v>1</v>
      </c>
      <c r="H2238">
        <f>A2238</f>
        <v>1563</v>
      </c>
      <c r="I2238" t="str">
        <f>CONCATENATE("N",RIGHT(B2238,5))</f>
        <v>N51131</v>
      </c>
      <c r="J2238" t="str">
        <f>C2238</f>
        <v>DE0_7130_0000</v>
      </c>
      <c r="K2238">
        <f>D2238*L2238</f>
        <v>1.7864224830628807E-2</v>
      </c>
      <c r="L2238">
        <f>IF(LEFT(B2238,1)="F",_xlfn.IFNA(VLOOKUP(CONCATENATE("F",RIGHT(B:B,5),C:C),'F &amp; N Factors'!C:M,10,FALSE),1),_xlfn.IFNA(VLOOKUP(CONCATENATE("F",RIGHT(B:B,5),C:C),'F &amp; N Factors'!C:M,11,FALSE),1))</f>
        <v>0.98253237550990824</v>
      </c>
      <c r="N2238">
        <f>SUMIFS(K:K,I:I,I:I,J:J,J:J)</f>
        <v>0.79999999199999949</v>
      </c>
      <c r="O2238">
        <f t="shared" si="104"/>
        <v>1</v>
      </c>
    </row>
    <row r="2239" spans="1:15" x14ac:dyDescent="0.25">
      <c r="A2239">
        <v>1564</v>
      </c>
      <c r="B2239" t="s">
        <v>377</v>
      </c>
      <c r="C2239" t="s">
        <v>378</v>
      </c>
      <c r="D2239">
        <v>1.8181817999999999E-2</v>
      </c>
      <c r="E2239">
        <f t="shared" si="102"/>
        <v>0.79999999199999949</v>
      </c>
      <c r="F2239">
        <f t="shared" si="103"/>
        <v>1</v>
      </c>
      <c r="H2239">
        <f>A2239</f>
        <v>1564</v>
      </c>
      <c r="I2239" t="str">
        <f>CONCATENATE("N",RIGHT(B2239,5))</f>
        <v>N51131</v>
      </c>
      <c r="J2239" t="str">
        <f>C2239</f>
        <v>DE0_7130_0000</v>
      </c>
      <c r="K2239">
        <f>D2239*L2239</f>
        <v>1.7864224830628807E-2</v>
      </c>
      <c r="L2239">
        <f>IF(LEFT(B2239,1)="F",_xlfn.IFNA(VLOOKUP(CONCATENATE("F",RIGHT(B:B,5),C:C),'F &amp; N Factors'!C:M,10,FALSE),1),_xlfn.IFNA(VLOOKUP(CONCATENATE("F",RIGHT(B:B,5),C:C),'F &amp; N Factors'!C:M,11,FALSE),1))</f>
        <v>0.98253237550990824</v>
      </c>
      <c r="N2239">
        <f>SUMIFS(K:K,I:I,I:I,J:J,J:J)</f>
        <v>0.79999999199999949</v>
      </c>
      <c r="O2239">
        <f t="shared" si="104"/>
        <v>1</v>
      </c>
    </row>
    <row r="2240" spans="1:15" x14ac:dyDescent="0.25">
      <c r="A2240">
        <v>1595</v>
      </c>
      <c r="B2240" t="s">
        <v>377</v>
      </c>
      <c r="C2240" t="s">
        <v>378</v>
      </c>
      <c r="D2240">
        <v>1.8181817999999999E-2</v>
      </c>
      <c r="E2240">
        <f t="shared" si="102"/>
        <v>0.79999999199999949</v>
      </c>
      <c r="F2240">
        <f t="shared" si="103"/>
        <v>1</v>
      </c>
      <c r="H2240">
        <f>A2240</f>
        <v>1595</v>
      </c>
      <c r="I2240" t="str">
        <f>CONCATENATE("N",RIGHT(B2240,5))</f>
        <v>N51131</v>
      </c>
      <c r="J2240" t="str">
        <f>C2240</f>
        <v>DE0_7130_0000</v>
      </c>
      <c r="K2240">
        <f>D2240*L2240</f>
        <v>1.7864224830628807E-2</v>
      </c>
      <c r="L2240">
        <f>IF(LEFT(B2240,1)="F",_xlfn.IFNA(VLOOKUP(CONCATENATE("F",RIGHT(B:B,5),C:C),'F &amp; N Factors'!C:M,10,FALSE),1),_xlfn.IFNA(VLOOKUP(CONCATENATE("F",RIGHT(B:B,5),C:C),'F &amp; N Factors'!C:M,11,FALSE),1))</f>
        <v>0.98253237550990824</v>
      </c>
      <c r="N2240">
        <f>SUMIFS(K:K,I:I,I:I,J:J,J:J)</f>
        <v>0.79999999199999949</v>
      </c>
      <c r="O2240">
        <f t="shared" si="104"/>
        <v>1</v>
      </c>
    </row>
    <row r="2241" spans="1:15" x14ac:dyDescent="0.25">
      <c r="A2241">
        <v>1625</v>
      </c>
      <c r="B2241" t="s">
        <v>377</v>
      </c>
      <c r="C2241" t="s">
        <v>378</v>
      </c>
      <c r="D2241">
        <v>1.8181817999999999E-2</v>
      </c>
      <c r="E2241">
        <f t="shared" si="102"/>
        <v>0.79999999199999949</v>
      </c>
      <c r="F2241">
        <f t="shared" si="103"/>
        <v>1</v>
      </c>
      <c r="H2241">
        <f>A2241</f>
        <v>1625</v>
      </c>
      <c r="I2241" t="str">
        <f>CONCATENATE("N",RIGHT(B2241,5))</f>
        <v>N51131</v>
      </c>
      <c r="J2241" t="str">
        <f>C2241</f>
        <v>DE0_7130_0000</v>
      </c>
      <c r="K2241">
        <f>D2241*L2241</f>
        <v>1.7864224830628807E-2</v>
      </c>
      <c r="L2241">
        <f>IF(LEFT(B2241,1)="F",_xlfn.IFNA(VLOOKUP(CONCATENATE("F",RIGHT(B:B,5),C:C),'F &amp; N Factors'!C:M,10,FALSE),1),_xlfn.IFNA(VLOOKUP(CONCATENATE("F",RIGHT(B:B,5),C:C),'F &amp; N Factors'!C:M,11,FALSE),1))</f>
        <v>0.98253237550990824</v>
      </c>
      <c r="N2241">
        <f>SUMIFS(K:K,I:I,I:I,J:J,J:J)</f>
        <v>0.79999999199999949</v>
      </c>
      <c r="O2241">
        <f t="shared" si="104"/>
        <v>1</v>
      </c>
    </row>
    <row r="2242" spans="1:15" x14ac:dyDescent="0.25">
      <c r="A2242">
        <v>1660</v>
      </c>
      <c r="B2242" t="s">
        <v>377</v>
      </c>
      <c r="C2242" t="s">
        <v>378</v>
      </c>
      <c r="D2242">
        <v>1.8181817999999999E-2</v>
      </c>
      <c r="E2242">
        <f t="shared" si="102"/>
        <v>0.79999999199999949</v>
      </c>
      <c r="F2242">
        <f t="shared" si="103"/>
        <v>1</v>
      </c>
      <c r="H2242">
        <f>A2242</f>
        <v>1660</v>
      </c>
      <c r="I2242" t="str">
        <f>CONCATENATE("N",RIGHT(B2242,5))</f>
        <v>N51131</v>
      </c>
      <c r="J2242" t="str">
        <f>C2242</f>
        <v>DE0_7130_0000</v>
      </c>
      <c r="K2242">
        <f>D2242*L2242</f>
        <v>1.7864224830628807E-2</v>
      </c>
      <c r="L2242">
        <f>IF(LEFT(B2242,1)="F",_xlfn.IFNA(VLOOKUP(CONCATENATE("F",RIGHT(B:B,5),C:C),'F &amp; N Factors'!C:M,10,FALSE),1),_xlfn.IFNA(VLOOKUP(CONCATENATE("F",RIGHT(B:B,5),C:C),'F &amp; N Factors'!C:M,11,FALSE),1))</f>
        <v>0.98253237550990824</v>
      </c>
      <c r="N2242">
        <f>SUMIFS(K:K,I:I,I:I,J:J,J:J)</f>
        <v>0.79999999199999949</v>
      </c>
      <c r="O2242">
        <f t="shared" si="104"/>
        <v>1</v>
      </c>
    </row>
    <row r="2243" spans="1:15" x14ac:dyDescent="0.25">
      <c r="A2243">
        <v>1695</v>
      </c>
      <c r="B2243" t="s">
        <v>377</v>
      </c>
      <c r="C2243" t="s">
        <v>378</v>
      </c>
      <c r="D2243">
        <v>1.8181817999999999E-2</v>
      </c>
      <c r="E2243">
        <f t="shared" ref="E2243:E2306" si="105">SUMIFS(D:D,B:B,B:B,C:C,C:C)</f>
        <v>0.79999999199999949</v>
      </c>
      <c r="F2243">
        <f t="shared" ref="F2243:F2306" si="106">IF(ABS(E2243-1)&gt;0.001,1,"")</f>
        <v>1</v>
      </c>
      <c r="H2243">
        <f>A2243</f>
        <v>1695</v>
      </c>
      <c r="I2243" t="str">
        <f>CONCATENATE("N",RIGHT(B2243,5))</f>
        <v>N51131</v>
      </c>
      <c r="J2243" t="str">
        <f>C2243</f>
        <v>DE0_7130_0000</v>
      </c>
      <c r="K2243">
        <f>D2243*L2243</f>
        <v>1.7864224830628807E-2</v>
      </c>
      <c r="L2243">
        <f>IF(LEFT(B2243,1)="F",_xlfn.IFNA(VLOOKUP(CONCATENATE("F",RIGHT(B:B,5),C:C),'F &amp; N Factors'!C:M,10,FALSE),1),_xlfn.IFNA(VLOOKUP(CONCATENATE("F",RIGHT(B:B,5),C:C),'F &amp; N Factors'!C:M,11,FALSE),1))</f>
        <v>0.98253237550990824</v>
      </c>
      <c r="N2243">
        <f>SUMIFS(K:K,I:I,I:I,J:J,J:J)</f>
        <v>0.79999999199999949</v>
      </c>
      <c r="O2243">
        <f t="shared" ref="O2243:O2306" si="107">IF(ABS(N2243-1)&gt;0.001,1,"")</f>
        <v>1</v>
      </c>
    </row>
    <row r="2244" spans="1:15" x14ac:dyDescent="0.25">
      <c r="A2244">
        <v>185</v>
      </c>
      <c r="B2244" t="s">
        <v>377</v>
      </c>
      <c r="C2244" t="s">
        <v>378</v>
      </c>
      <c r="D2244">
        <v>1.8181817999999999E-2</v>
      </c>
      <c r="E2244">
        <f t="shared" si="105"/>
        <v>0.79999999199999949</v>
      </c>
      <c r="F2244">
        <f t="shared" si="106"/>
        <v>1</v>
      </c>
      <c r="H2244">
        <f>A2244</f>
        <v>185</v>
      </c>
      <c r="I2244" t="str">
        <f>CONCATENATE("N",RIGHT(B2244,5))</f>
        <v>N51131</v>
      </c>
      <c r="J2244" t="str">
        <f>C2244</f>
        <v>DE0_7130_0000</v>
      </c>
      <c r="K2244">
        <f>D2244*L2244</f>
        <v>1.7864224830628807E-2</v>
      </c>
      <c r="L2244">
        <f>IF(LEFT(B2244,1)="F",_xlfn.IFNA(VLOOKUP(CONCATENATE("F",RIGHT(B:B,5),C:C),'F &amp; N Factors'!C:M,10,FALSE),1),_xlfn.IFNA(VLOOKUP(CONCATENATE("F",RIGHT(B:B,5),C:C),'F &amp; N Factors'!C:M,11,FALSE),1))</f>
        <v>0.98253237550990824</v>
      </c>
      <c r="N2244">
        <f>SUMIFS(K:K,I:I,I:I,J:J,J:J)</f>
        <v>0.79999999199999949</v>
      </c>
      <c r="O2244">
        <f t="shared" si="107"/>
        <v>1</v>
      </c>
    </row>
    <row r="2245" spans="1:15" x14ac:dyDescent="0.25">
      <c r="A2245">
        <v>222</v>
      </c>
      <c r="B2245" t="s">
        <v>377</v>
      </c>
      <c r="C2245" t="s">
        <v>378</v>
      </c>
      <c r="D2245">
        <v>1.8181817999999999E-2</v>
      </c>
      <c r="E2245">
        <f t="shared" si="105"/>
        <v>0.79999999199999949</v>
      </c>
      <c r="F2245">
        <f t="shared" si="106"/>
        <v>1</v>
      </c>
      <c r="H2245">
        <f>A2245</f>
        <v>222</v>
      </c>
      <c r="I2245" t="str">
        <f>CONCATENATE("N",RIGHT(B2245,5))</f>
        <v>N51131</v>
      </c>
      <c r="J2245" t="str">
        <f>C2245</f>
        <v>DE0_7130_0000</v>
      </c>
      <c r="K2245">
        <f>D2245*L2245</f>
        <v>1.7864224830628807E-2</v>
      </c>
      <c r="L2245">
        <f>IF(LEFT(B2245,1)="F",_xlfn.IFNA(VLOOKUP(CONCATENATE("F",RIGHT(B:B,5),C:C),'F &amp; N Factors'!C:M,10,FALSE),1),_xlfn.IFNA(VLOOKUP(CONCATENATE("F",RIGHT(B:B,5),C:C),'F &amp; N Factors'!C:M,11,FALSE),1))</f>
        <v>0.98253237550990824</v>
      </c>
      <c r="N2245">
        <f>SUMIFS(K:K,I:I,I:I,J:J,J:J)</f>
        <v>0.79999999199999949</v>
      </c>
      <c r="O2245">
        <f t="shared" si="107"/>
        <v>1</v>
      </c>
    </row>
    <row r="2246" spans="1:15" x14ac:dyDescent="0.25">
      <c r="A2246">
        <v>254</v>
      </c>
      <c r="B2246" t="s">
        <v>377</v>
      </c>
      <c r="C2246" t="s">
        <v>378</v>
      </c>
      <c r="D2246">
        <v>1.8181817999999999E-2</v>
      </c>
      <c r="E2246">
        <f t="shared" si="105"/>
        <v>0.79999999199999949</v>
      </c>
      <c r="F2246">
        <f t="shared" si="106"/>
        <v>1</v>
      </c>
      <c r="H2246">
        <f>A2246</f>
        <v>254</v>
      </c>
      <c r="I2246" t="str">
        <f>CONCATENATE("N",RIGHT(B2246,5))</f>
        <v>N51131</v>
      </c>
      <c r="J2246" t="str">
        <f>C2246</f>
        <v>DE0_7130_0000</v>
      </c>
      <c r="K2246">
        <f>D2246*L2246</f>
        <v>1.7864224830628807E-2</v>
      </c>
      <c r="L2246">
        <f>IF(LEFT(B2246,1)="F",_xlfn.IFNA(VLOOKUP(CONCATENATE("F",RIGHT(B:B,5),C:C),'F &amp; N Factors'!C:M,10,FALSE),1),_xlfn.IFNA(VLOOKUP(CONCATENATE("F",RIGHT(B:B,5),C:C),'F &amp; N Factors'!C:M,11,FALSE),1))</f>
        <v>0.98253237550990824</v>
      </c>
      <c r="N2246">
        <f>SUMIFS(K:K,I:I,I:I,J:J,J:J)</f>
        <v>0.79999999199999949</v>
      </c>
      <c r="O2246">
        <f t="shared" si="107"/>
        <v>1</v>
      </c>
    </row>
    <row r="2247" spans="1:15" x14ac:dyDescent="0.25">
      <c r="A2247">
        <v>293</v>
      </c>
      <c r="B2247" t="s">
        <v>377</v>
      </c>
      <c r="C2247" t="s">
        <v>378</v>
      </c>
      <c r="D2247">
        <v>1.8181817999999999E-2</v>
      </c>
      <c r="E2247">
        <f t="shared" si="105"/>
        <v>0.79999999199999949</v>
      </c>
      <c r="F2247">
        <f t="shared" si="106"/>
        <v>1</v>
      </c>
      <c r="H2247">
        <f>A2247</f>
        <v>293</v>
      </c>
      <c r="I2247" t="str">
        <f>CONCATENATE("N",RIGHT(B2247,5))</f>
        <v>N51131</v>
      </c>
      <c r="J2247" t="str">
        <f>C2247</f>
        <v>DE0_7130_0000</v>
      </c>
      <c r="K2247">
        <f>D2247*L2247</f>
        <v>1.7864224830628807E-2</v>
      </c>
      <c r="L2247">
        <f>IF(LEFT(B2247,1)="F",_xlfn.IFNA(VLOOKUP(CONCATENATE("F",RIGHT(B:B,5),C:C),'F &amp; N Factors'!C:M,10,FALSE),1),_xlfn.IFNA(VLOOKUP(CONCATENATE("F",RIGHT(B:B,5),C:C),'F &amp; N Factors'!C:M,11,FALSE),1))</f>
        <v>0.98253237550990824</v>
      </c>
      <c r="N2247">
        <f>SUMIFS(K:K,I:I,I:I,J:J,J:J)</f>
        <v>0.79999999199999949</v>
      </c>
      <c r="O2247">
        <f t="shared" si="107"/>
        <v>1</v>
      </c>
    </row>
    <row r="2248" spans="1:15" x14ac:dyDescent="0.25">
      <c r="A2248">
        <v>331</v>
      </c>
      <c r="B2248" t="s">
        <v>377</v>
      </c>
      <c r="C2248" t="s">
        <v>378</v>
      </c>
      <c r="D2248">
        <v>1.8181817999999999E-2</v>
      </c>
      <c r="E2248">
        <f t="shared" si="105"/>
        <v>0.79999999199999949</v>
      </c>
      <c r="F2248">
        <f t="shared" si="106"/>
        <v>1</v>
      </c>
      <c r="H2248">
        <f>A2248</f>
        <v>331</v>
      </c>
      <c r="I2248" t="str">
        <f>CONCATENATE("N",RIGHT(B2248,5))</f>
        <v>N51131</v>
      </c>
      <c r="J2248" t="str">
        <f>C2248</f>
        <v>DE0_7130_0000</v>
      </c>
      <c r="K2248">
        <f>D2248*L2248</f>
        <v>1.7864224830628807E-2</v>
      </c>
      <c r="L2248">
        <f>IF(LEFT(B2248,1)="F",_xlfn.IFNA(VLOOKUP(CONCATENATE("F",RIGHT(B:B,5),C:C),'F &amp; N Factors'!C:M,10,FALSE),1),_xlfn.IFNA(VLOOKUP(CONCATENATE("F",RIGHT(B:B,5),C:C),'F &amp; N Factors'!C:M,11,FALSE),1))</f>
        <v>0.98253237550990824</v>
      </c>
      <c r="N2248">
        <f>SUMIFS(K:K,I:I,I:I,J:J,J:J)</f>
        <v>0.79999999199999949</v>
      </c>
      <c r="O2248">
        <f t="shared" si="107"/>
        <v>1</v>
      </c>
    </row>
    <row r="2249" spans="1:15" x14ac:dyDescent="0.25">
      <c r="A2249">
        <v>370</v>
      </c>
      <c r="B2249" t="s">
        <v>377</v>
      </c>
      <c r="C2249" t="s">
        <v>378</v>
      </c>
      <c r="D2249">
        <v>1.8181817999999999E-2</v>
      </c>
      <c r="E2249">
        <f t="shared" si="105"/>
        <v>0.79999999199999949</v>
      </c>
      <c r="F2249">
        <f t="shared" si="106"/>
        <v>1</v>
      </c>
      <c r="H2249">
        <f>A2249</f>
        <v>370</v>
      </c>
      <c r="I2249" t="str">
        <f>CONCATENATE("N",RIGHT(B2249,5))</f>
        <v>N51131</v>
      </c>
      <c r="J2249" t="str">
        <f>C2249</f>
        <v>DE0_7130_0000</v>
      </c>
      <c r="K2249">
        <f>D2249*L2249</f>
        <v>1.7864224830628807E-2</v>
      </c>
      <c r="L2249">
        <f>IF(LEFT(B2249,1)="F",_xlfn.IFNA(VLOOKUP(CONCATENATE("F",RIGHT(B:B,5),C:C),'F &amp; N Factors'!C:M,10,FALSE),1),_xlfn.IFNA(VLOOKUP(CONCATENATE("F",RIGHT(B:B,5),C:C),'F &amp; N Factors'!C:M,11,FALSE),1))</f>
        <v>0.98253237550990824</v>
      </c>
      <c r="N2249">
        <f>SUMIFS(K:K,I:I,I:I,J:J,J:J)</f>
        <v>0.79999999199999949</v>
      </c>
      <c r="O2249">
        <f t="shared" si="107"/>
        <v>1</v>
      </c>
    </row>
    <row r="2250" spans="1:15" x14ac:dyDescent="0.25">
      <c r="A2250">
        <v>373</v>
      </c>
      <c r="B2250" t="s">
        <v>377</v>
      </c>
      <c r="C2250" t="s">
        <v>378</v>
      </c>
      <c r="D2250">
        <v>1.8181817999999999E-2</v>
      </c>
      <c r="E2250">
        <f t="shared" si="105"/>
        <v>0.79999999199999949</v>
      </c>
      <c r="F2250">
        <f t="shared" si="106"/>
        <v>1</v>
      </c>
      <c r="H2250">
        <f>A2250</f>
        <v>373</v>
      </c>
      <c r="I2250" t="str">
        <f>CONCATENATE("N",RIGHT(B2250,5))</f>
        <v>N51131</v>
      </c>
      <c r="J2250" t="str">
        <f>C2250</f>
        <v>DE0_7130_0000</v>
      </c>
      <c r="K2250">
        <f>D2250*L2250</f>
        <v>1.7864224830628807E-2</v>
      </c>
      <c r="L2250">
        <f>IF(LEFT(B2250,1)="F",_xlfn.IFNA(VLOOKUP(CONCATENATE("F",RIGHT(B:B,5),C:C),'F &amp; N Factors'!C:M,10,FALSE),1),_xlfn.IFNA(VLOOKUP(CONCATENATE("F",RIGHT(B:B,5),C:C),'F &amp; N Factors'!C:M,11,FALSE),1))</f>
        <v>0.98253237550990824</v>
      </c>
      <c r="N2250">
        <f>SUMIFS(K:K,I:I,I:I,J:J,J:J)</f>
        <v>0.79999999199999949</v>
      </c>
      <c r="O2250">
        <f t="shared" si="107"/>
        <v>1</v>
      </c>
    </row>
    <row r="2251" spans="1:15" x14ac:dyDescent="0.25">
      <c r="A2251">
        <v>40</v>
      </c>
      <c r="B2251" t="s">
        <v>377</v>
      </c>
      <c r="C2251" t="s">
        <v>378</v>
      </c>
      <c r="D2251">
        <v>1.8181817999999999E-2</v>
      </c>
      <c r="E2251">
        <f t="shared" si="105"/>
        <v>0.79999999199999949</v>
      </c>
      <c r="F2251">
        <f t="shared" si="106"/>
        <v>1</v>
      </c>
      <c r="H2251">
        <f>A2251</f>
        <v>40</v>
      </c>
      <c r="I2251" t="str">
        <f>CONCATENATE("N",RIGHT(B2251,5))</f>
        <v>N51131</v>
      </c>
      <c r="J2251" t="str">
        <f>C2251</f>
        <v>DE0_7130_0000</v>
      </c>
      <c r="K2251">
        <f>D2251*L2251</f>
        <v>1.7864224830628807E-2</v>
      </c>
      <c r="L2251">
        <f>IF(LEFT(B2251,1)="F",_xlfn.IFNA(VLOOKUP(CONCATENATE("F",RIGHT(B:B,5),C:C),'F &amp; N Factors'!C:M,10,FALSE),1),_xlfn.IFNA(VLOOKUP(CONCATENATE("F",RIGHT(B:B,5),C:C),'F &amp; N Factors'!C:M,11,FALSE),1))</f>
        <v>0.98253237550990824</v>
      </c>
      <c r="N2251">
        <f>SUMIFS(K:K,I:I,I:I,J:J,J:J)</f>
        <v>0.79999999199999949</v>
      </c>
      <c r="O2251">
        <f t="shared" si="107"/>
        <v>1</v>
      </c>
    </row>
    <row r="2252" spans="1:15" x14ac:dyDescent="0.25">
      <c r="A2252">
        <v>416</v>
      </c>
      <c r="B2252" t="s">
        <v>377</v>
      </c>
      <c r="C2252" t="s">
        <v>378</v>
      </c>
      <c r="D2252">
        <v>1.8181817999999999E-2</v>
      </c>
      <c r="E2252">
        <f t="shared" si="105"/>
        <v>0.79999999199999949</v>
      </c>
      <c r="F2252">
        <f t="shared" si="106"/>
        <v>1</v>
      </c>
      <c r="H2252">
        <f>A2252</f>
        <v>416</v>
      </c>
      <c r="I2252" t="str">
        <f>CONCATENATE("N",RIGHT(B2252,5))</f>
        <v>N51131</v>
      </c>
      <c r="J2252" t="str">
        <f>C2252</f>
        <v>DE0_7130_0000</v>
      </c>
      <c r="K2252">
        <f>D2252*L2252</f>
        <v>1.7864224830628807E-2</v>
      </c>
      <c r="L2252">
        <f>IF(LEFT(B2252,1)="F",_xlfn.IFNA(VLOOKUP(CONCATENATE("F",RIGHT(B:B,5),C:C),'F &amp; N Factors'!C:M,10,FALSE),1),_xlfn.IFNA(VLOOKUP(CONCATENATE("F",RIGHT(B:B,5),C:C),'F &amp; N Factors'!C:M,11,FALSE),1))</f>
        <v>0.98253237550990824</v>
      </c>
      <c r="N2252">
        <f>SUMIFS(K:K,I:I,I:I,J:J,J:J)</f>
        <v>0.79999999199999949</v>
      </c>
      <c r="O2252">
        <f t="shared" si="107"/>
        <v>1</v>
      </c>
    </row>
    <row r="2253" spans="1:15" x14ac:dyDescent="0.25">
      <c r="A2253">
        <v>417</v>
      </c>
      <c r="B2253" t="s">
        <v>377</v>
      </c>
      <c r="C2253" t="s">
        <v>378</v>
      </c>
      <c r="D2253">
        <v>1.8181817999999999E-2</v>
      </c>
      <c r="E2253">
        <f t="shared" si="105"/>
        <v>0.79999999199999949</v>
      </c>
      <c r="F2253">
        <f t="shared" si="106"/>
        <v>1</v>
      </c>
      <c r="H2253">
        <f>A2253</f>
        <v>417</v>
      </c>
      <c r="I2253" t="str">
        <f>CONCATENATE("N",RIGHT(B2253,5))</f>
        <v>N51131</v>
      </c>
      <c r="J2253" t="str">
        <f>C2253</f>
        <v>DE0_7130_0000</v>
      </c>
      <c r="K2253">
        <f>D2253*L2253</f>
        <v>1.7864224830628807E-2</v>
      </c>
      <c r="L2253">
        <f>IF(LEFT(B2253,1)="F",_xlfn.IFNA(VLOOKUP(CONCATENATE("F",RIGHT(B:B,5),C:C),'F &amp; N Factors'!C:M,10,FALSE),1),_xlfn.IFNA(VLOOKUP(CONCATENATE("F",RIGHT(B:B,5),C:C),'F &amp; N Factors'!C:M,11,FALSE),1))</f>
        <v>0.98253237550990824</v>
      </c>
      <c r="N2253">
        <f>SUMIFS(K:K,I:I,I:I,J:J,J:J)</f>
        <v>0.79999999199999949</v>
      </c>
      <c r="O2253">
        <f t="shared" si="107"/>
        <v>1</v>
      </c>
    </row>
    <row r="2254" spans="1:15" x14ac:dyDescent="0.25">
      <c r="A2254">
        <v>419</v>
      </c>
      <c r="B2254" t="s">
        <v>377</v>
      </c>
      <c r="C2254" t="s">
        <v>378</v>
      </c>
      <c r="D2254">
        <v>1.8181817999999999E-2</v>
      </c>
      <c r="E2254">
        <f t="shared" si="105"/>
        <v>0.79999999199999949</v>
      </c>
      <c r="F2254">
        <f t="shared" si="106"/>
        <v>1</v>
      </c>
      <c r="H2254">
        <f>A2254</f>
        <v>419</v>
      </c>
      <c r="I2254" t="str">
        <f>CONCATENATE("N",RIGHT(B2254,5))</f>
        <v>N51131</v>
      </c>
      <c r="J2254" t="str">
        <f>C2254</f>
        <v>DE0_7130_0000</v>
      </c>
      <c r="K2254">
        <f>D2254*L2254</f>
        <v>1.7864224830628807E-2</v>
      </c>
      <c r="L2254">
        <f>IF(LEFT(B2254,1)="F",_xlfn.IFNA(VLOOKUP(CONCATENATE("F",RIGHT(B:B,5),C:C),'F &amp; N Factors'!C:M,10,FALSE),1),_xlfn.IFNA(VLOOKUP(CONCATENATE("F",RIGHT(B:B,5),C:C),'F &amp; N Factors'!C:M,11,FALSE),1))</f>
        <v>0.98253237550990824</v>
      </c>
      <c r="N2254">
        <f>SUMIFS(K:K,I:I,I:I,J:J,J:J)</f>
        <v>0.79999999199999949</v>
      </c>
      <c r="O2254">
        <f t="shared" si="107"/>
        <v>1</v>
      </c>
    </row>
    <row r="2255" spans="1:15" x14ac:dyDescent="0.25">
      <c r="A2255">
        <v>463</v>
      </c>
      <c r="B2255" t="s">
        <v>377</v>
      </c>
      <c r="C2255" t="s">
        <v>378</v>
      </c>
      <c r="D2255">
        <v>1.8181817999999999E-2</v>
      </c>
      <c r="E2255">
        <f t="shared" si="105"/>
        <v>0.79999999199999949</v>
      </c>
      <c r="F2255">
        <f t="shared" si="106"/>
        <v>1</v>
      </c>
      <c r="H2255">
        <f>A2255</f>
        <v>463</v>
      </c>
      <c r="I2255" t="str">
        <f>CONCATENATE("N",RIGHT(B2255,5))</f>
        <v>N51131</v>
      </c>
      <c r="J2255" t="str">
        <f>C2255</f>
        <v>DE0_7130_0000</v>
      </c>
      <c r="K2255">
        <f>D2255*L2255</f>
        <v>1.7864224830628807E-2</v>
      </c>
      <c r="L2255">
        <f>IF(LEFT(B2255,1)="F",_xlfn.IFNA(VLOOKUP(CONCATENATE("F",RIGHT(B:B,5),C:C),'F &amp; N Factors'!C:M,10,FALSE),1),_xlfn.IFNA(VLOOKUP(CONCATENATE("F",RIGHT(B:B,5),C:C),'F &amp; N Factors'!C:M,11,FALSE),1))</f>
        <v>0.98253237550990824</v>
      </c>
      <c r="N2255">
        <f>SUMIFS(K:K,I:I,I:I,J:J,J:J)</f>
        <v>0.79999999199999949</v>
      </c>
      <c r="O2255">
        <f t="shared" si="107"/>
        <v>1</v>
      </c>
    </row>
    <row r="2256" spans="1:15" x14ac:dyDescent="0.25">
      <c r="A2256">
        <v>464</v>
      </c>
      <c r="B2256" t="s">
        <v>377</v>
      </c>
      <c r="C2256" t="s">
        <v>378</v>
      </c>
      <c r="D2256">
        <v>1.8181817999999999E-2</v>
      </c>
      <c r="E2256">
        <f t="shared" si="105"/>
        <v>0.79999999199999949</v>
      </c>
      <c r="F2256">
        <f t="shared" si="106"/>
        <v>1</v>
      </c>
      <c r="H2256">
        <f>A2256</f>
        <v>464</v>
      </c>
      <c r="I2256" t="str">
        <f>CONCATENATE("N",RIGHT(B2256,5))</f>
        <v>N51131</v>
      </c>
      <c r="J2256" t="str">
        <f>C2256</f>
        <v>DE0_7130_0000</v>
      </c>
      <c r="K2256">
        <f>D2256*L2256</f>
        <v>1.7864224830628807E-2</v>
      </c>
      <c r="L2256">
        <f>IF(LEFT(B2256,1)="F",_xlfn.IFNA(VLOOKUP(CONCATENATE("F",RIGHT(B:B,5),C:C),'F &amp; N Factors'!C:M,10,FALSE),1),_xlfn.IFNA(VLOOKUP(CONCATENATE("F",RIGHT(B:B,5),C:C),'F &amp; N Factors'!C:M,11,FALSE),1))</f>
        <v>0.98253237550990824</v>
      </c>
      <c r="N2256">
        <f>SUMIFS(K:K,I:I,I:I,J:J,J:J)</f>
        <v>0.79999999199999949</v>
      </c>
      <c r="O2256">
        <f t="shared" si="107"/>
        <v>1</v>
      </c>
    </row>
    <row r="2257" spans="1:15" x14ac:dyDescent="0.25">
      <c r="A2257">
        <v>465</v>
      </c>
      <c r="B2257" t="s">
        <v>377</v>
      </c>
      <c r="C2257" t="s">
        <v>378</v>
      </c>
      <c r="D2257">
        <v>1.8181817999999999E-2</v>
      </c>
      <c r="E2257">
        <f t="shared" si="105"/>
        <v>0.79999999199999949</v>
      </c>
      <c r="F2257">
        <f t="shared" si="106"/>
        <v>1</v>
      </c>
      <c r="H2257">
        <f>A2257</f>
        <v>465</v>
      </c>
      <c r="I2257" t="str">
        <f>CONCATENATE("N",RIGHT(B2257,5))</f>
        <v>N51131</v>
      </c>
      <c r="J2257" t="str">
        <f>C2257</f>
        <v>DE0_7130_0000</v>
      </c>
      <c r="K2257">
        <f>D2257*L2257</f>
        <v>1.7864224830628807E-2</v>
      </c>
      <c r="L2257">
        <f>IF(LEFT(B2257,1)="F",_xlfn.IFNA(VLOOKUP(CONCATENATE("F",RIGHT(B:B,5),C:C),'F &amp; N Factors'!C:M,10,FALSE),1),_xlfn.IFNA(VLOOKUP(CONCATENATE("F",RIGHT(B:B,5),C:C),'F &amp; N Factors'!C:M,11,FALSE),1))</f>
        <v>0.98253237550990824</v>
      </c>
      <c r="N2257">
        <f>SUMIFS(K:K,I:I,I:I,J:J,J:J)</f>
        <v>0.79999999199999949</v>
      </c>
      <c r="O2257">
        <f t="shared" si="107"/>
        <v>1</v>
      </c>
    </row>
    <row r="2258" spans="1:15" x14ac:dyDescent="0.25">
      <c r="A2258">
        <v>466</v>
      </c>
      <c r="B2258" t="s">
        <v>377</v>
      </c>
      <c r="C2258" t="s">
        <v>378</v>
      </c>
      <c r="D2258">
        <v>1.8181817999999999E-2</v>
      </c>
      <c r="E2258">
        <f t="shared" si="105"/>
        <v>0.79999999199999949</v>
      </c>
      <c r="F2258">
        <f t="shared" si="106"/>
        <v>1</v>
      </c>
      <c r="H2258">
        <f>A2258</f>
        <v>466</v>
      </c>
      <c r="I2258" t="str">
        <f>CONCATENATE("N",RIGHT(B2258,5))</f>
        <v>N51131</v>
      </c>
      <c r="J2258" t="str">
        <f>C2258</f>
        <v>DE0_7130_0000</v>
      </c>
      <c r="K2258">
        <f>D2258*L2258</f>
        <v>1.7864224830628807E-2</v>
      </c>
      <c r="L2258">
        <f>IF(LEFT(B2258,1)="F",_xlfn.IFNA(VLOOKUP(CONCATENATE("F",RIGHT(B:B,5),C:C),'F &amp; N Factors'!C:M,10,FALSE),1),_xlfn.IFNA(VLOOKUP(CONCATENATE("F",RIGHT(B:B,5),C:C),'F &amp; N Factors'!C:M,11,FALSE),1))</f>
        <v>0.98253237550990824</v>
      </c>
      <c r="N2258">
        <f>SUMIFS(K:K,I:I,I:I,J:J,J:J)</f>
        <v>0.79999999199999949</v>
      </c>
      <c r="O2258">
        <f t="shared" si="107"/>
        <v>1</v>
      </c>
    </row>
    <row r="2259" spans="1:15" x14ac:dyDescent="0.25">
      <c r="A2259">
        <v>513</v>
      </c>
      <c r="B2259" t="s">
        <v>377</v>
      </c>
      <c r="C2259" t="s">
        <v>378</v>
      </c>
      <c r="D2259">
        <v>1.8181817999999999E-2</v>
      </c>
      <c r="E2259">
        <f t="shared" si="105"/>
        <v>0.79999999199999949</v>
      </c>
      <c r="F2259">
        <f t="shared" si="106"/>
        <v>1</v>
      </c>
      <c r="H2259">
        <f>A2259</f>
        <v>513</v>
      </c>
      <c r="I2259" t="str">
        <f>CONCATENATE("N",RIGHT(B2259,5))</f>
        <v>N51131</v>
      </c>
      <c r="J2259" t="str">
        <f>C2259</f>
        <v>DE0_7130_0000</v>
      </c>
      <c r="K2259">
        <f>D2259*L2259</f>
        <v>1.7864224830628807E-2</v>
      </c>
      <c r="L2259">
        <f>IF(LEFT(B2259,1)="F",_xlfn.IFNA(VLOOKUP(CONCATENATE("F",RIGHT(B:B,5),C:C),'F &amp; N Factors'!C:M,10,FALSE),1),_xlfn.IFNA(VLOOKUP(CONCATENATE("F",RIGHT(B:B,5),C:C),'F &amp; N Factors'!C:M,11,FALSE),1))</f>
        <v>0.98253237550990824</v>
      </c>
      <c r="N2259">
        <f>SUMIFS(K:K,I:I,I:I,J:J,J:J)</f>
        <v>0.79999999199999949</v>
      </c>
      <c r="O2259">
        <f t="shared" si="107"/>
        <v>1</v>
      </c>
    </row>
    <row r="2260" spans="1:15" x14ac:dyDescent="0.25">
      <c r="A2260">
        <v>514</v>
      </c>
      <c r="B2260" t="s">
        <v>377</v>
      </c>
      <c r="C2260" t="s">
        <v>378</v>
      </c>
      <c r="D2260">
        <v>1.8181817999999999E-2</v>
      </c>
      <c r="E2260">
        <f t="shared" si="105"/>
        <v>0.79999999199999949</v>
      </c>
      <c r="F2260">
        <f t="shared" si="106"/>
        <v>1</v>
      </c>
      <c r="H2260">
        <f>A2260</f>
        <v>514</v>
      </c>
      <c r="I2260" t="str">
        <f>CONCATENATE("N",RIGHT(B2260,5))</f>
        <v>N51131</v>
      </c>
      <c r="J2260" t="str">
        <f>C2260</f>
        <v>DE0_7130_0000</v>
      </c>
      <c r="K2260">
        <f>D2260*L2260</f>
        <v>1.7864224830628807E-2</v>
      </c>
      <c r="L2260">
        <f>IF(LEFT(B2260,1)="F",_xlfn.IFNA(VLOOKUP(CONCATENATE("F",RIGHT(B:B,5),C:C),'F &amp; N Factors'!C:M,10,FALSE),1),_xlfn.IFNA(VLOOKUP(CONCATENATE("F",RIGHT(B:B,5),C:C),'F &amp; N Factors'!C:M,11,FALSE),1))</f>
        <v>0.98253237550990824</v>
      </c>
      <c r="N2260">
        <f>SUMIFS(K:K,I:I,I:I,J:J,J:J)</f>
        <v>0.79999999199999949</v>
      </c>
      <c r="O2260">
        <f t="shared" si="107"/>
        <v>1</v>
      </c>
    </row>
    <row r="2261" spans="1:15" x14ac:dyDescent="0.25">
      <c r="A2261">
        <v>572</v>
      </c>
      <c r="B2261" t="s">
        <v>377</v>
      </c>
      <c r="C2261" t="s">
        <v>378</v>
      </c>
      <c r="D2261">
        <v>1.8181817999999999E-2</v>
      </c>
      <c r="E2261">
        <f t="shared" si="105"/>
        <v>0.79999999199999949</v>
      </c>
      <c r="F2261">
        <f t="shared" si="106"/>
        <v>1</v>
      </c>
      <c r="H2261">
        <f>A2261</f>
        <v>572</v>
      </c>
      <c r="I2261" t="str">
        <f>CONCATENATE("N",RIGHT(B2261,5))</f>
        <v>N51131</v>
      </c>
      <c r="J2261" t="str">
        <f>C2261</f>
        <v>DE0_7130_0000</v>
      </c>
      <c r="K2261">
        <f>D2261*L2261</f>
        <v>1.7864224830628807E-2</v>
      </c>
      <c r="L2261">
        <f>IF(LEFT(B2261,1)="F",_xlfn.IFNA(VLOOKUP(CONCATENATE("F",RIGHT(B:B,5),C:C),'F &amp; N Factors'!C:M,10,FALSE),1),_xlfn.IFNA(VLOOKUP(CONCATENATE("F",RIGHT(B:B,5),C:C),'F &amp; N Factors'!C:M,11,FALSE),1))</f>
        <v>0.98253237550990824</v>
      </c>
      <c r="N2261">
        <f>SUMIFS(K:K,I:I,I:I,J:J,J:J)</f>
        <v>0.79999999199999949</v>
      </c>
      <c r="O2261">
        <f t="shared" si="107"/>
        <v>1</v>
      </c>
    </row>
    <row r="2262" spans="1:15" x14ac:dyDescent="0.25">
      <c r="A2262">
        <v>573</v>
      </c>
      <c r="B2262" t="s">
        <v>377</v>
      </c>
      <c r="C2262" t="s">
        <v>378</v>
      </c>
      <c r="D2262">
        <v>1.8181817999999999E-2</v>
      </c>
      <c r="E2262">
        <f t="shared" si="105"/>
        <v>0.79999999199999949</v>
      </c>
      <c r="F2262">
        <f t="shared" si="106"/>
        <v>1</v>
      </c>
      <c r="H2262">
        <f>A2262</f>
        <v>573</v>
      </c>
      <c r="I2262" t="str">
        <f>CONCATENATE("N",RIGHT(B2262,5))</f>
        <v>N51131</v>
      </c>
      <c r="J2262" t="str">
        <f>C2262</f>
        <v>DE0_7130_0000</v>
      </c>
      <c r="K2262">
        <f>D2262*L2262</f>
        <v>1.7864224830628807E-2</v>
      </c>
      <c r="L2262">
        <f>IF(LEFT(B2262,1)="F",_xlfn.IFNA(VLOOKUP(CONCATENATE("F",RIGHT(B:B,5),C:C),'F &amp; N Factors'!C:M,10,FALSE),1),_xlfn.IFNA(VLOOKUP(CONCATENATE("F",RIGHT(B:B,5),C:C),'F &amp; N Factors'!C:M,11,FALSE),1))</f>
        <v>0.98253237550990824</v>
      </c>
      <c r="N2262">
        <f>SUMIFS(K:K,I:I,I:I,J:J,J:J)</f>
        <v>0.79999999199999949</v>
      </c>
      <c r="O2262">
        <f t="shared" si="107"/>
        <v>1</v>
      </c>
    </row>
    <row r="2263" spans="1:15" x14ac:dyDescent="0.25">
      <c r="A2263">
        <v>574</v>
      </c>
      <c r="B2263" t="s">
        <v>377</v>
      </c>
      <c r="C2263" t="s">
        <v>378</v>
      </c>
      <c r="D2263">
        <v>1.8181817999999999E-2</v>
      </c>
      <c r="E2263">
        <f t="shared" si="105"/>
        <v>0.79999999199999949</v>
      </c>
      <c r="F2263">
        <f t="shared" si="106"/>
        <v>1</v>
      </c>
      <c r="H2263">
        <f>A2263</f>
        <v>574</v>
      </c>
      <c r="I2263" t="str">
        <f>CONCATENATE("N",RIGHT(B2263,5))</f>
        <v>N51131</v>
      </c>
      <c r="J2263" t="str">
        <f>C2263</f>
        <v>DE0_7130_0000</v>
      </c>
      <c r="K2263">
        <f>D2263*L2263</f>
        <v>1.7864224830628807E-2</v>
      </c>
      <c r="L2263">
        <f>IF(LEFT(B2263,1)="F",_xlfn.IFNA(VLOOKUP(CONCATENATE("F",RIGHT(B:B,5),C:C),'F &amp; N Factors'!C:M,10,FALSE),1),_xlfn.IFNA(VLOOKUP(CONCATENATE("F",RIGHT(B:B,5),C:C),'F &amp; N Factors'!C:M,11,FALSE),1))</f>
        <v>0.98253237550990824</v>
      </c>
      <c r="N2263">
        <f>SUMIFS(K:K,I:I,I:I,J:J,J:J)</f>
        <v>0.79999999199999949</v>
      </c>
      <c r="O2263">
        <f t="shared" si="107"/>
        <v>1</v>
      </c>
    </row>
    <row r="2264" spans="1:15" x14ac:dyDescent="0.25">
      <c r="A2264">
        <v>637</v>
      </c>
      <c r="B2264" t="s">
        <v>377</v>
      </c>
      <c r="C2264" t="s">
        <v>378</v>
      </c>
      <c r="D2264">
        <v>1.8181817999999999E-2</v>
      </c>
      <c r="E2264">
        <f t="shared" si="105"/>
        <v>0.79999999199999949</v>
      </c>
      <c r="F2264">
        <f t="shared" si="106"/>
        <v>1</v>
      </c>
      <c r="H2264">
        <f>A2264</f>
        <v>637</v>
      </c>
      <c r="I2264" t="str">
        <f>CONCATENATE("N",RIGHT(B2264,5))</f>
        <v>N51131</v>
      </c>
      <c r="J2264" t="str">
        <f>C2264</f>
        <v>DE0_7130_0000</v>
      </c>
      <c r="K2264">
        <f>D2264*L2264</f>
        <v>1.7864224830628807E-2</v>
      </c>
      <c r="L2264">
        <f>IF(LEFT(B2264,1)="F",_xlfn.IFNA(VLOOKUP(CONCATENATE("F",RIGHT(B:B,5),C:C),'F &amp; N Factors'!C:M,10,FALSE),1),_xlfn.IFNA(VLOOKUP(CONCATENATE("F",RIGHT(B:B,5),C:C),'F &amp; N Factors'!C:M,11,FALSE),1))</f>
        <v>0.98253237550990824</v>
      </c>
      <c r="N2264">
        <f>SUMIFS(K:K,I:I,I:I,J:J,J:J)</f>
        <v>0.79999999199999949</v>
      </c>
      <c r="O2264">
        <f t="shared" si="107"/>
        <v>1</v>
      </c>
    </row>
    <row r="2265" spans="1:15" x14ac:dyDescent="0.25">
      <c r="A2265">
        <v>639</v>
      </c>
      <c r="B2265" t="s">
        <v>377</v>
      </c>
      <c r="C2265" t="s">
        <v>378</v>
      </c>
      <c r="D2265">
        <v>1.8181817999999999E-2</v>
      </c>
      <c r="E2265">
        <f t="shared" si="105"/>
        <v>0.79999999199999949</v>
      </c>
      <c r="F2265">
        <f t="shared" si="106"/>
        <v>1</v>
      </c>
      <c r="H2265">
        <f>A2265</f>
        <v>639</v>
      </c>
      <c r="I2265" t="str">
        <f>CONCATENATE("N",RIGHT(B2265,5))</f>
        <v>N51131</v>
      </c>
      <c r="J2265" t="str">
        <f>C2265</f>
        <v>DE0_7130_0000</v>
      </c>
      <c r="K2265">
        <f>D2265*L2265</f>
        <v>1.7864224830628807E-2</v>
      </c>
      <c r="L2265">
        <f>IF(LEFT(B2265,1)="F",_xlfn.IFNA(VLOOKUP(CONCATENATE("F",RIGHT(B:B,5),C:C),'F &amp; N Factors'!C:M,10,FALSE),1),_xlfn.IFNA(VLOOKUP(CONCATENATE("F",RIGHT(B:B,5),C:C),'F &amp; N Factors'!C:M,11,FALSE),1))</f>
        <v>0.98253237550990824</v>
      </c>
      <c r="N2265">
        <f>SUMIFS(K:K,I:I,I:I,J:J,J:J)</f>
        <v>0.79999999199999949</v>
      </c>
      <c r="O2265">
        <f t="shared" si="107"/>
        <v>1</v>
      </c>
    </row>
    <row r="2266" spans="1:15" x14ac:dyDescent="0.25">
      <c r="A2266">
        <v>710</v>
      </c>
      <c r="B2266" t="s">
        <v>377</v>
      </c>
      <c r="C2266" t="s">
        <v>378</v>
      </c>
      <c r="D2266">
        <v>1.8181817999999999E-2</v>
      </c>
      <c r="E2266">
        <f t="shared" si="105"/>
        <v>0.79999999199999949</v>
      </c>
      <c r="F2266">
        <f t="shared" si="106"/>
        <v>1</v>
      </c>
      <c r="H2266">
        <f>A2266</f>
        <v>710</v>
      </c>
      <c r="I2266" t="str">
        <f>CONCATENATE("N",RIGHT(B2266,5))</f>
        <v>N51131</v>
      </c>
      <c r="J2266" t="str">
        <f>C2266</f>
        <v>DE0_7130_0000</v>
      </c>
      <c r="K2266">
        <f>D2266*L2266</f>
        <v>1.7864224830628807E-2</v>
      </c>
      <c r="L2266">
        <f>IF(LEFT(B2266,1)="F",_xlfn.IFNA(VLOOKUP(CONCATENATE("F",RIGHT(B:B,5),C:C),'F &amp; N Factors'!C:M,10,FALSE),1),_xlfn.IFNA(VLOOKUP(CONCATENATE("F",RIGHT(B:B,5),C:C),'F &amp; N Factors'!C:M,11,FALSE),1))</f>
        <v>0.98253237550990824</v>
      </c>
      <c r="N2266">
        <f>SUMIFS(K:K,I:I,I:I,J:J,J:J)</f>
        <v>0.79999999199999949</v>
      </c>
      <c r="O2266">
        <f t="shared" si="107"/>
        <v>1</v>
      </c>
    </row>
    <row r="2267" spans="1:15" x14ac:dyDescent="0.25">
      <c r="A2267">
        <v>78</v>
      </c>
      <c r="B2267" t="s">
        <v>377</v>
      </c>
      <c r="C2267" t="s">
        <v>378</v>
      </c>
      <c r="D2267">
        <v>1.8181817999999999E-2</v>
      </c>
      <c r="E2267">
        <f t="shared" si="105"/>
        <v>0.79999999199999949</v>
      </c>
      <c r="F2267">
        <f t="shared" si="106"/>
        <v>1</v>
      </c>
      <c r="H2267">
        <f>A2267</f>
        <v>78</v>
      </c>
      <c r="I2267" t="str">
        <f>CONCATENATE("N",RIGHT(B2267,5))</f>
        <v>N51131</v>
      </c>
      <c r="J2267" t="str">
        <f>C2267</f>
        <v>DE0_7130_0000</v>
      </c>
      <c r="K2267">
        <f>D2267*L2267</f>
        <v>1.7864224830628807E-2</v>
      </c>
      <c r="L2267">
        <f>IF(LEFT(B2267,1)="F",_xlfn.IFNA(VLOOKUP(CONCATENATE("F",RIGHT(B:B,5),C:C),'F &amp; N Factors'!C:M,10,FALSE),1),_xlfn.IFNA(VLOOKUP(CONCATENATE("F",RIGHT(B:B,5),C:C),'F &amp; N Factors'!C:M,11,FALSE),1))</f>
        <v>0.98253237550990824</v>
      </c>
      <c r="N2267">
        <f>SUMIFS(K:K,I:I,I:I,J:J,J:J)</f>
        <v>0.79999999199999949</v>
      </c>
      <c r="O2267">
        <f t="shared" si="107"/>
        <v>1</v>
      </c>
    </row>
    <row r="2268" spans="1:15" x14ac:dyDescent="0.25">
      <c r="A2268">
        <v>789</v>
      </c>
      <c r="B2268" t="s">
        <v>377</v>
      </c>
      <c r="C2268" t="s">
        <v>378</v>
      </c>
      <c r="D2268">
        <v>1.8181817999999999E-2</v>
      </c>
      <c r="E2268">
        <f t="shared" si="105"/>
        <v>0.79999999199999949</v>
      </c>
      <c r="F2268">
        <f t="shared" si="106"/>
        <v>1</v>
      </c>
      <c r="H2268">
        <f>A2268</f>
        <v>789</v>
      </c>
      <c r="I2268" t="str">
        <f>CONCATENATE("N",RIGHT(B2268,5))</f>
        <v>N51131</v>
      </c>
      <c r="J2268" t="str">
        <f>C2268</f>
        <v>DE0_7130_0000</v>
      </c>
      <c r="K2268">
        <f>D2268*L2268</f>
        <v>1.7864224830628807E-2</v>
      </c>
      <c r="L2268">
        <f>IF(LEFT(B2268,1)="F",_xlfn.IFNA(VLOOKUP(CONCATENATE("F",RIGHT(B:B,5),C:C),'F &amp; N Factors'!C:M,10,FALSE),1),_xlfn.IFNA(VLOOKUP(CONCATENATE("F",RIGHT(B:B,5),C:C),'F &amp; N Factors'!C:M,11,FALSE),1))</f>
        <v>0.98253237550990824</v>
      </c>
      <c r="N2268">
        <f>SUMIFS(K:K,I:I,I:I,J:J,J:J)</f>
        <v>0.79999999199999949</v>
      </c>
      <c r="O2268">
        <f t="shared" si="107"/>
        <v>1</v>
      </c>
    </row>
    <row r="2269" spans="1:15" x14ac:dyDescent="0.25">
      <c r="A2269">
        <v>886</v>
      </c>
      <c r="B2269" t="s">
        <v>377</v>
      </c>
      <c r="C2269" t="s">
        <v>378</v>
      </c>
      <c r="D2269">
        <v>1.8181817999999999E-2</v>
      </c>
      <c r="E2269">
        <f t="shared" si="105"/>
        <v>0.79999999199999949</v>
      </c>
      <c r="F2269">
        <f t="shared" si="106"/>
        <v>1</v>
      </c>
      <c r="H2269">
        <f>A2269</f>
        <v>886</v>
      </c>
      <c r="I2269" t="str">
        <f>CONCATENATE("N",RIGHT(B2269,5))</f>
        <v>N51131</v>
      </c>
      <c r="J2269" t="str">
        <f>C2269</f>
        <v>DE0_7130_0000</v>
      </c>
      <c r="K2269">
        <f>D2269*L2269</f>
        <v>1.7864224830628807E-2</v>
      </c>
      <c r="L2269">
        <f>IF(LEFT(B2269,1)="F",_xlfn.IFNA(VLOOKUP(CONCATENATE("F",RIGHT(B:B,5),C:C),'F &amp; N Factors'!C:M,10,FALSE),1),_xlfn.IFNA(VLOOKUP(CONCATENATE("F",RIGHT(B:B,5),C:C),'F &amp; N Factors'!C:M,11,FALSE),1))</f>
        <v>0.98253237550990824</v>
      </c>
      <c r="N2269">
        <f>SUMIFS(K:K,I:I,I:I,J:J,J:J)</f>
        <v>0.79999999199999949</v>
      </c>
      <c r="O2269">
        <f t="shared" si="107"/>
        <v>1</v>
      </c>
    </row>
    <row r="2270" spans="1:15" x14ac:dyDescent="0.25">
      <c r="A2270">
        <v>975</v>
      </c>
      <c r="B2270" t="s">
        <v>377</v>
      </c>
      <c r="C2270" t="s">
        <v>378</v>
      </c>
      <c r="D2270">
        <v>1.8181817999999999E-2</v>
      </c>
      <c r="E2270">
        <f t="shared" si="105"/>
        <v>0.79999999199999949</v>
      </c>
      <c r="F2270">
        <f t="shared" si="106"/>
        <v>1</v>
      </c>
      <c r="H2270">
        <f>A2270</f>
        <v>975</v>
      </c>
      <c r="I2270" t="str">
        <f>CONCATENATE("N",RIGHT(B2270,5))</f>
        <v>N51131</v>
      </c>
      <c r="J2270" t="str">
        <f>C2270</f>
        <v>DE0_7130_0000</v>
      </c>
      <c r="K2270">
        <f>D2270*L2270</f>
        <v>1.7864224830628807E-2</v>
      </c>
      <c r="L2270">
        <f>IF(LEFT(B2270,1)="F",_xlfn.IFNA(VLOOKUP(CONCATENATE("F",RIGHT(B:B,5),C:C),'F &amp; N Factors'!C:M,10,FALSE),1),_xlfn.IFNA(VLOOKUP(CONCATENATE("F",RIGHT(B:B,5),C:C),'F &amp; N Factors'!C:M,11,FALSE),1))</f>
        <v>0.98253237550990824</v>
      </c>
      <c r="N2270">
        <f>SUMIFS(K:K,I:I,I:I,J:J,J:J)</f>
        <v>0.79999999199999949</v>
      </c>
      <c r="O2270">
        <f t="shared" si="107"/>
        <v>1</v>
      </c>
    </row>
    <row r="2271" spans="1:15" x14ac:dyDescent="0.25">
      <c r="A2271">
        <v>2515</v>
      </c>
      <c r="B2271" t="s">
        <v>377</v>
      </c>
      <c r="C2271" t="s">
        <v>297</v>
      </c>
      <c r="D2271">
        <v>2.5000000000000001E-2</v>
      </c>
      <c r="E2271">
        <f t="shared" si="105"/>
        <v>1.0000000000000002</v>
      </c>
      <c r="F2271" t="str">
        <f t="shared" si="106"/>
        <v/>
      </c>
      <c r="H2271">
        <f>A2271</f>
        <v>2515</v>
      </c>
      <c r="I2271" t="str">
        <f>CONCATENATE("N",RIGHT(B2271,5))</f>
        <v>N51131</v>
      </c>
      <c r="J2271" t="str">
        <f>C2271</f>
        <v>EL0_6610_0000</v>
      </c>
      <c r="K2271">
        <f>D2271*L2271</f>
        <v>2.5000000000000001E-2</v>
      </c>
      <c r="L2271">
        <f>IF(LEFT(B2271,1)="F",_xlfn.IFNA(VLOOKUP(CONCATENATE("F",RIGHT(B:B,5),C:C),'F &amp; N Factors'!C:M,10,FALSE),1),_xlfn.IFNA(VLOOKUP(CONCATENATE("F",RIGHT(B:B,5),C:C),'F &amp; N Factors'!C:M,11,FALSE),1))</f>
        <v>1</v>
      </c>
      <c r="N2271">
        <f>SUMIFS(K:K,I:I,I:I,J:J,J:J)</f>
        <v>1.0000000000000002</v>
      </c>
      <c r="O2271" t="str">
        <f t="shared" si="107"/>
        <v/>
      </c>
    </row>
    <row r="2272" spans="1:15" x14ac:dyDescent="0.25">
      <c r="A2272">
        <v>2516</v>
      </c>
      <c r="B2272" t="s">
        <v>377</v>
      </c>
      <c r="C2272" t="s">
        <v>297</v>
      </c>
      <c r="D2272">
        <v>0.15</v>
      </c>
      <c r="E2272">
        <f t="shared" si="105"/>
        <v>1.0000000000000002</v>
      </c>
      <c r="F2272" t="str">
        <f t="shared" si="106"/>
        <v/>
      </c>
      <c r="H2272">
        <f>A2272</f>
        <v>2516</v>
      </c>
      <c r="I2272" t="str">
        <f>CONCATENATE("N",RIGHT(B2272,5))</f>
        <v>N51131</v>
      </c>
      <c r="J2272" t="str">
        <f>C2272</f>
        <v>EL0_6610_0000</v>
      </c>
      <c r="K2272">
        <f>D2272*L2272</f>
        <v>0.15</v>
      </c>
      <c r="L2272">
        <f>IF(LEFT(B2272,1)="F",_xlfn.IFNA(VLOOKUP(CONCATENATE("F",RIGHT(B:B,5),C:C),'F &amp; N Factors'!C:M,10,FALSE),1),_xlfn.IFNA(VLOOKUP(CONCATENATE("F",RIGHT(B:B,5),C:C),'F &amp; N Factors'!C:M,11,FALSE),1))</f>
        <v>1</v>
      </c>
      <c r="N2272">
        <f>SUMIFS(K:K,I:I,I:I,J:J,J:J)</f>
        <v>1.0000000000000002</v>
      </c>
      <c r="O2272" t="str">
        <f t="shared" si="107"/>
        <v/>
      </c>
    </row>
    <row r="2273" spans="1:15" x14ac:dyDescent="0.25">
      <c r="A2273">
        <v>2517</v>
      </c>
      <c r="B2273" t="s">
        <v>377</v>
      </c>
      <c r="C2273" t="s">
        <v>297</v>
      </c>
      <c r="D2273">
        <v>0.2</v>
      </c>
      <c r="E2273">
        <f t="shared" si="105"/>
        <v>1.0000000000000002</v>
      </c>
      <c r="F2273" t="str">
        <f t="shared" si="106"/>
        <v/>
      </c>
      <c r="H2273">
        <f>A2273</f>
        <v>2517</v>
      </c>
      <c r="I2273" t="str">
        <f>CONCATENATE("N",RIGHT(B2273,5))</f>
        <v>N51131</v>
      </c>
      <c r="J2273" t="str">
        <f>C2273</f>
        <v>EL0_6610_0000</v>
      </c>
      <c r="K2273">
        <f>D2273*L2273</f>
        <v>0.2</v>
      </c>
      <c r="L2273">
        <f>IF(LEFT(B2273,1)="F",_xlfn.IFNA(VLOOKUP(CONCATENATE("F",RIGHT(B:B,5),C:C),'F &amp; N Factors'!C:M,10,FALSE),1),_xlfn.IFNA(VLOOKUP(CONCATENATE("F",RIGHT(B:B,5),C:C),'F &amp; N Factors'!C:M,11,FALSE),1))</f>
        <v>1</v>
      </c>
      <c r="N2273">
        <f>SUMIFS(K:K,I:I,I:I,J:J,J:J)</f>
        <v>1.0000000000000002</v>
      </c>
      <c r="O2273" t="str">
        <f t="shared" si="107"/>
        <v/>
      </c>
    </row>
    <row r="2274" spans="1:15" x14ac:dyDescent="0.25">
      <c r="A2274">
        <v>2518</v>
      </c>
      <c r="B2274" t="s">
        <v>377</v>
      </c>
      <c r="C2274" t="s">
        <v>297</v>
      </c>
      <c r="D2274">
        <v>0.35</v>
      </c>
      <c r="E2274">
        <f t="shared" si="105"/>
        <v>1.0000000000000002</v>
      </c>
      <c r="F2274" t="str">
        <f t="shared" si="106"/>
        <v/>
      </c>
      <c r="H2274">
        <f>A2274</f>
        <v>2518</v>
      </c>
      <c r="I2274" t="str">
        <f>CONCATENATE("N",RIGHT(B2274,5))</f>
        <v>N51131</v>
      </c>
      <c r="J2274" t="str">
        <f>C2274</f>
        <v>EL0_6610_0000</v>
      </c>
      <c r="K2274">
        <f>D2274*L2274</f>
        <v>0.35</v>
      </c>
      <c r="L2274">
        <f>IF(LEFT(B2274,1)="F",_xlfn.IFNA(VLOOKUP(CONCATENATE("F",RIGHT(B:B,5),C:C),'F &amp; N Factors'!C:M,10,FALSE),1),_xlfn.IFNA(VLOOKUP(CONCATENATE("F",RIGHT(B:B,5),C:C),'F &amp; N Factors'!C:M,11,FALSE),1))</f>
        <v>1</v>
      </c>
      <c r="N2274">
        <f>SUMIFS(K:K,I:I,I:I,J:J,J:J)</f>
        <v>1.0000000000000002</v>
      </c>
      <c r="O2274" t="str">
        <f t="shared" si="107"/>
        <v/>
      </c>
    </row>
    <row r="2275" spans="1:15" x14ac:dyDescent="0.25">
      <c r="A2275">
        <v>2545</v>
      </c>
      <c r="B2275" t="s">
        <v>377</v>
      </c>
      <c r="C2275" t="s">
        <v>297</v>
      </c>
      <c r="D2275">
        <v>2.5000000000000001E-2</v>
      </c>
      <c r="E2275">
        <f t="shared" si="105"/>
        <v>1.0000000000000002</v>
      </c>
      <c r="F2275" t="str">
        <f t="shared" si="106"/>
        <v/>
      </c>
      <c r="H2275">
        <f>A2275</f>
        <v>2545</v>
      </c>
      <c r="I2275" t="str">
        <f>CONCATENATE("N",RIGHT(B2275,5))</f>
        <v>N51131</v>
      </c>
      <c r="J2275" t="str">
        <f>C2275</f>
        <v>EL0_6610_0000</v>
      </c>
      <c r="K2275">
        <f>D2275*L2275</f>
        <v>2.5000000000000001E-2</v>
      </c>
      <c r="L2275">
        <f>IF(LEFT(B2275,1)="F",_xlfn.IFNA(VLOOKUP(CONCATENATE("F",RIGHT(B:B,5),C:C),'F &amp; N Factors'!C:M,10,FALSE),1),_xlfn.IFNA(VLOOKUP(CONCATENATE("F",RIGHT(B:B,5),C:C),'F &amp; N Factors'!C:M,11,FALSE),1))</f>
        <v>1</v>
      </c>
      <c r="N2275">
        <f>SUMIFS(K:K,I:I,I:I,J:J,J:J)</f>
        <v>1.0000000000000002</v>
      </c>
      <c r="O2275" t="str">
        <f t="shared" si="107"/>
        <v/>
      </c>
    </row>
    <row r="2276" spans="1:15" x14ac:dyDescent="0.25">
      <c r="A2276">
        <v>2572</v>
      </c>
      <c r="B2276" t="s">
        <v>377</v>
      </c>
      <c r="C2276" t="s">
        <v>297</v>
      </c>
      <c r="D2276">
        <v>2.5000000000000001E-2</v>
      </c>
      <c r="E2276">
        <f t="shared" si="105"/>
        <v>1.0000000000000002</v>
      </c>
      <c r="F2276" t="str">
        <f t="shared" si="106"/>
        <v/>
      </c>
      <c r="H2276">
        <f>A2276</f>
        <v>2572</v>
      </c>
      <c r="I2276" t="str">
        <f>CONCATENATE("N",RIGHT(B2276,5))</f>
        <v>N51131</v>
      </c>
      <c r="J2276" t="str">
        <f>C2276</f>
        <v>EL0_6610_0000</v>
      </c>
      <c r="K2276">
        <f>D2276*L2276</f>
        <v>2.5000000000000001E-2</v>
      </c>
      <c r="L2276">
        <f>IF(LEFT(B2276,1)="F",_xlfn.IFNA(VLOOKUP(CONCATENATE("F",RIGHT(B:B,5),C:C),'F &amp; N Factors'!C:M,10,FALSE),1),_xlfn.IFNA(VLOOKUP(CONCATENATE("F",RIGHT(B:B,5),C:C),'F &amp; N Factors'!C:M,11,FALSE),1))</f>
        <v>1</v>
      </c>
      <c r="N2276">
        <f>SUMIFS(K:K,I:I,I:I,J:J,J:J)</f>
        <v>1.0000000000000002</v>
      </c>
      <c r="O2276" t="str">
        <f t="shared" si="107"/>
        <v/>
      </c>
    </row>
    <row r="2277" spans="1:15" x14ac:dyDescent="0.25">
      <c r="A2277">
        <v>2604</v>
      </c>
      <c r="B2277" t="s">
        <v>377</v>
      </c>
      <c r="C2277" t="s">
        <v>297</v>
      </c>
      <c r="D2277">
        <v>2.5000000000000001E-2</v>
      </c>
      <c r="E2277">
        <f t="shared" si="105"/>
        <v>1.0000000000000002</v>
      </c>
      <c r="F2277" t="str">
        <f t="shared" si="106"/>
        <v/>
      </c>
      <c r="H2277">
        <f>A2277</f>
        <v>2604</v>
      </c>
      <c r="I2277" t="str">
        <f>CONCATENATE("N",RIGHT(B2277,5))</f>
        <v>N51131</v>
      </c>
      <c r="J2277" t="str">
        <f>C2277</f>
        <v>EL0_6610_0000</v>
      </c>
      <c r="K2277">
        <f>D2277*L2277</f>
        <v>2.5000000000000001E-2</v>
      </c>
      <c r="L2277">
        <f>IF(LEFT(B2277,1)="F",_xlfn.IFNA(VLOOKUP(CONCATENATE("F",RIGHT(B:B,5),C:C),'F &amp; N Factors'!C:M,10,FALSE),1),_xlfn.IFNA(VLOOKUP(CONCATENATE("F",RIGHT(B:B,5),C:C),'F &amp; N Factors'!C:M,11,FALSE),1))</f>
        <v>1</v>
      </c>
      <c r="N2277">
        <f>SUMIFS(K:K,I:I,I:I,J:J,J:J)</f>
        <v>1.0000000000000002</v>
      </c>
      <c r="O2277" t="str">
        <f t="shared" si="107"/>
        <v/>
      </c>
    </row>
    <row r="2278" spans="1:15" x14ac:dyDescent="0.25">
      <c r="A2278">
        <v>2635</v>
      </c>
      <c r="B2278" t="s">
        <v>377</v>
      </c>
      <c r="C2278" t="s">
        <v>297</v>
      </c>
      <c r="D2278">
        <v>2.5000000000000001E-2</v>
      </c>
      <c r="E2278">
        <f t="shared" si="105"/>
        <v>1.0000000000000002</v>
      </c>
      <c r="F2278" t="str">
        <f t="shared" si="106"/>
        <v/>
      </c>
      <c r="H2278">
        <f>A2278</f>
        <v>2635</v>
      </c>
      <c r="I2278" t="str">
        <f>CONCATENATE("N",RIGHT(B2278,5))</f>
        <v>N51131</v>
      </c>
      <c r="J2278" t="str">
        <f>C2278</f>
        <v>EL0_6610_0000</v>
      </c>
      <c r="K2278">
        <f>D2278*L2278</f>
        <v>2.5000000000000001E-2</v>
      </c>
      <c r="L2278">
        <f>IF(LEFT(B2278,1)="F",_xlfn.IFNA(VLOOKUP(CONCATENATE("F",RIGHT(B:B,5),C:C),'F &amp; N Factors'!C:M,10,FALSE),1),_xlfn.IFNA(VLOOKUP(CONCATENATE("F",RIGHT(B:B,5),C:C),'F &amp; N Factors'!C:M,11,FALSE),1))</f>
        <v>1</v>
      </c>
      <c r="N2278">
        <f>SUMIFS(K:K,I:I,I:I,J:J,J:J)</f>
        <v>1.0000000000000002</v>
      </c>
      <c r="O2278" t="str">
        <f t="shared" si="107"/>
        <v/>
      </c>
    </row>
    <row r="2279" spans="1:15" x14ac:dyDescent="0.25">
      <c r="A2279">
        <v>2670</v>
      </c>
      <c r="B2279" t="s">
        <v>377</v>
      </c>
      <c r="C2279" t="s">
        <v>297</v>
      </c>
      <c r="D2279">
        <v>2.5000000000000001E-2</v>
      </c>
      <c r="E2279">
        <f t="shared" si="105"/>
        <v>1.0000000000000002</v>
      </c>
      <c r="F2279" t="str">
        <f t="shared" si="106"/>
        <v/>
      </c>
      <c r="H2279">
        <f>A2279</f>
        <v>2670</v>
      </c>
      <c r="I2279" t="str">
        <f>CONCATENATE("N",RIGHT(B2279,5))</f>
        <v>N51131</v>
      </c>
      <c r="J2279" t="str">
        <f>C2279</f>
        <v>EL0_6610_0000</v>
      </c>
      <c r="K2279">
        <f>D2279*L2279</f>
        <v>2.5000000000000001E-2</v>
      </c>
      <c r="L2279">
        <f>IF(LEFT(B2279,1)="F",_xlfn.IFNA(VLOOKUP(CONCATENATE("F",RIGHT(B:B,5),C:C),'F &amp; N Factors'!C:M,10,FALSE),1),_xlfn.IFNA(VLOOKUP(CONCATENATE("F",RIGHT(B:B,5),C:C),'F &amp; N Factors'!C:M,11,FALSE),1))</f>
        <v>1</v>
      </c>
      <c r="N2279">
        <f>SUMIFS(K:K,I:I,I:I,J:J,J:J)</f>
        <v>1.0000000000000002</v>
      </c>
      <c r="O2279" t="str">
        <f t="shared" si="107"/>
        <v/>
      </c>
    </row>
    <row r="2280" spans="1:15" x14ac:dyDescent="0.25">
      <c r="A2280">
        <v>2703</v>
      </c>
      <c r="B2280" t="s">
        <v>377</v>
      </c>
      <c r="C2280" t="s">
        <v>297</v>
      </c>
      <c r="D2280">
        <v>0.05</v>
      </c>
      <c r="E2280">
        <f t="shared" si="105"/>
        <v>1.0000000000000002</v>
      </c>
      <c r="F2280" t="str">
        <f t="shared" si="106"/>
        <v/>
      </c>
      <c r="H2280">
        <f>A2280</f>
        <v>2703</v>
      </c>
      <c r="I2280" t="str">
        <f>CONCATENATE("N",RIGHT(B2280,5))</f>
        <v>N51131</v>
      </c>
      <c r="J2280" t="str">
        <f>C2280</f>
        <v>EL0_6610_0000</v>
      </c>
      <c r="K2280">
        <f>D2280*L2280</f>
        <v>0.05</v>
      </c>
      <c r="L2280">
        <f>IF(LEFT(B2280,1)="F",_xlfn.IFNA(VLOOKUP(CONCATENATE("F",RIGHT(B:B,5),C:C),'F &amp; N Factors'!C:M,10,FALSE),1),_xlfn.IFNA(VLOOKUP(CONCATENATE("F",RIGHT(B:B,5),C:C),'F &amp; N Factors'!C:M,11,FALSE),1))</f>
        <v>1</v>
      </c>
      <c r="N2280">
        <f>SUMIFS(K:K,I:I,I:I,J:J,J:J)</f>
        <v>1.0000000000000002</v>
      </c>
      <c r="O2280" t="str">
        <f t="shared" si="107"/>
        <v/>
      </c>
    </row>
    <row r="2281" spans="1:15" x14ac:dyDescent="0.25">
      <c r="A2281">
        <v>2704</v>
      </c>
      <c r="B2281" t="s">
        <v>377</v>
      </c>
      <c r="C2281" t="s">
        <v>297</v>
      </c>
      <c r="D2281">
        <v>2.5000000000000001E-2</v>
      </c>
      <c r="E2281">
        <f t="shared" si="105"/>
        <v>1.0000000000000002</v>
      </c>
      <c r="F2281" t="str">
        <f t="shared" si="106"/>
        <v/>
      </c>
      <c r="H2281">
        <f>A2281</f>
        <v>2704</v>
      </c>
      <c r="I2281" t="str">
        <f>CONCATENATE("N",RIGHT(B2281,5))</f>
        <v>N51131</v>
      </c>
      <c r="J2281" t="str">
        <f>C2281</f>
        <v>EL0_6610_0000</v>
      </c>
      <c r="K2281">
        <f>D2281*L2281</f>
        <v>2.5000000000000001E-2</v>
      </c>
      <c r="L2281">
        <f>IF(LEFT(B2281,1)="F",_xlfn.IFNA(VLOOKUP(CONCATENATE("F",RIGHT(B:B,5),C:C),'F &amp; N Factors'!C:M,10,FALSE),1),_xlfn.IFNA(VLOOKUP(CONCATENATE("F",RIGHT(B:B,5),C:C),'F &amp; N Factors'!C:M,11,FALSE),1))</f>
        <v>1</v>
      </c>
      <c r="N2281">
        <f>SUMIFS(K:K,I:I,I:I,J:J,J:J)</f>
        <v>1.0000000000000002</v>
      </c>
      <c r="O2281" t="str">
        <f t="shared" si="107"/>
        <v/>
      </c>
    </row>
    <row r="2282" spans="1:15" x14ac:dyDescent="0.25">
      <c r="A2282">
        <v>2705</v>
      </c>
      <c r="B2282" t="s">
        <v>377</v>
      </c>
      <c r="C2282" t="s">
        <v>297</v>
      </c>
      <c r="D2282">
        <v>2.5000000000000001E-2</v>
      </c>
      <c r="E2282">
        <f t="shared" si="105"/>
        <v>1.0000000000000002</v>
      </c>
      <c r="F2282" t="str">
        <f t="shared" si="106"/>
        <v/>
      </c>
      <c r="H2282">
        <f>A2282</f>
        <v>2705</v>
      </c>
      <c r="I2282" t="str">
        <f>CONCATENATE("N",RIGHT(B2282,5))</f>
        <v>N51131</v>
      </c>
      <c r="J2282" t="str">
        <f>C2282</f>
        <v>EL0_6610_0000</v>
      </c>
      <c r="K2282">
        <f>D2282*L2282</f>
        <v>2.5000000000000001E-2</v>
      </c>
      <c r="L2282">
        <f>IF(LEFT(B2282,1)="F",_xlfn.IFNA(VLOOKUP(CONCATENATE("F",RIGHT(B:B,5),C:C),'F &amp; N Factors'!C:M,10,FALSE),1),_xlfn.IFNA(VLOOKUP(CONCATENATE("F",RIGHT(B:B,5),C:C),'F &amp; N Factors'!C:M,11,FALSE),1))</f>
        <v>1</v>
      </c>
      <c r="N2282">
        <f>SUMIFS(K:K,I:I,I:I,J:J,J:J)</f>
        <v>1.0000000000000002</v>
      </c>
      <c r="O2282" t="str">
        <f t="shared" si="107"/>
        <v/>
      </c>
    </row>
    <row r="2283" spans="1:15" x14ac:dyDescent="0.25">
      <c r="A2283">
        <v>2706</v>
      </c>
      <c r="B2283" t="s">
        <v>377</v>
      </c>
      <c r="C2283" t="s">
        <v>297</v>
      </c>
      <c r="D2283">
        <v>2.5000000000000001E-2</v>
      </c>
      <c r="E2283">
        <f t="shared" si="105"/>
        <v>1.0000000000000002</v>
      </c>
      <c r="F2283" t="str">
        <f t="shared" si="106"/>
        <v/>
      </c>
      <c r="H2283">
        <f>A2283</f>
        <v>2706</v>
      </c>
      <c r="I2283" t="str">
        <f>CONCATENATE("N",RIGHT(B2283,5))</f>
        <v>N51131</v>
      </c>
      <c r="J2283" t="str">
        <f>C2283</f>
        <v>EL0_6610_0000</v>
      </c>
      <c r="K2283">
        <f>D2283*L2283</f>
        <v>2.5000000000000001E-2</v>
      </c>
      <c r="L2283">
        <f>IF(LEFT(B2283,1)="F",_xlfn.IFNA(VLOOKUP(CONCATENATE("F",RIGHT(B:B,5),C:C),'F &amp; N Factors'!C:M,10,FALSE),1),_xlfn.IFNA(VLOOKUP(CONCATENATE("F",RIGHT(B:B,5),C:C),'F &amp; N Factors'!C:M,11,FALSE),1))</f>
        <v>1</v>
      </c>
      <c r="N2283">
        <f>SUMIFS(K:K,I:I,I:I,J:J,J:J)</f>
        <v>1.0000000000000002</v>
      </c>
      <c r="O2283" t="str">
        <f t="shared" si="107"/>
        <v/>
      </c>
    </row>
    <row r="2284" spans="1:15" x14ac:dyDescent="0.25">
      <c r="A2284">
        <v>2707</v>
      </c>
      <c r="B2284" t="s">
        <v>377</v>
      </c>
      <c r="C2284" t="s">
        <v>297</v>
      </c>
      <c r="D2284">
        <v>2.5000000000000001E-2</v>
      </c>
      <c r="E2284">
        <f t="shared" si="105"/>
        <v>1.0000000000000002</v>
      </c>
      <c r="F2284" t="str">
        <f t="shared" si="106"/>
        <v/>
      </c>
      <c r="H2284">
        <f>A2284</f>
        <v>2707</v>
      </c>
      <c r="I2284" t="str">
        <f>CONCATENATE("N",RIGHT(B2284,5))</f>
        <v>N51131</v>
      </c>
      <c r="J2284" t="str">
        <f>C2284</f>
        <v>EL0_6610_0000</v>
      </c>
      <c r="K2284">
        <f>D2284*L2284</f>
        <v>2.5000000000000001E-2</v>
      </c>
      <c r="L2284">
        <f>IF(LEFT(B2284,1)="F",_xlfn.IFNA(VLOOKUP(CONCATENATE("F",RIGHT(B:B,5),C:C),'F &amp; N Factors'!C:M,10,FALSE),1),_xlfn.IFNA(VLOOKUP(CONCATENATE("F",RIGHT(B:B,5),C:C),'F &amp; N Factors'!C:M,11,FALSE),1))</f>
        <v>1</v>
      </c>
      <c r="N2284">
        <f>SUMIFS(K:K,I:I,I:I,J:J,J:J)</f>
        <v>1.0000000000000002</v>
      </c>
      <c r="O2284" t="str">
        <f t="shared" si="107"/>
        <v/>
      </c>
    </row>
    <row r="2285" spans="1:15" x14ac:dyDescent="0.25">
      <c r="A2285">
        <v>2277</v>
      </c>
      <c r="B2285" t="s">
        <v>377</v>
      </c>
      <c r="C2285" t="s">
        <v>379</v>
      </c>
      <c r="D2285">
        <v>6.25E-2</v>
      </c>
      <c r="E2285">
        <f t="shared" si="105"/>
        <v>1</v>
      </c>
      <c r="F2285" t="str">
        <f t="shared" si="106"/>
        <v/>
      </c>
      <c r="H2285">
        <f>A2285</f>
        <v>2277</v>
      </c>
      <c r="I2285" t="str">
        <f>CONCATENATE("N",RIGHT(B2285,5))</f>
        <v>N51131</v>
      </c>
      <c r="J2285" t="str">
        <f>C2285</f>
        <v>EL0_6920_0000</v>
      </c>
      <c r="K2285">
        <f>D2285*L2285</f>
        <v>6.25E-2</v>
      </c>
      <c r="L2285">
        <f>IF(LEFT(B2285,1)="F",_xlfn.IFNA(VLOOKUP(CONCATENATE("F",RIGHT(B:B,5),C:C),'F &amp; N Factors'!C:M,10,FALSE),1),_xlfn.IFNA(VLOOKUP(CONCATENATE("F",RIGHT(B:B,5),C:C),'F &amp; N Factors'!C:M,11,FALSE),1))</f>
        <v>1</v>
      </c>
      <c r="N2285">
        <f>SUMIFS(K:K,I:I,I:I,J:J,J:J)</f>
        <v>1</v>
      </c>
      <c r="O2285" t="str">
        <f t="shared" si="107"/>
        <v/>
      </c>
    </row>
    <row r="2286" spans="1:15" x14ac:dyDescent="0.25">
      <c r="A2286">
        <v>2308</v>
      </c>
      <c r="B2286" t="s">
        <v>377</v>
      </c>
      <c r="C2286" t="s">
        <v>379</v>
      </c>
      <c r="D2286">
        <v>6.25E-2</v>
      </c>
      <c r="E2286">
        <f t="shared" si="105"/>
        <v>1</v>
      </c>
      <c r="F2286" t="str">
        <f t="shared" si="106"/>
        <v/>
      </c>
      <c r="H2286">
        <f>A2286</f>
        <v>2308</v>
      </c>
      <c r="I2286" t="str">
        <f>CONCATENATE("N",RIGHT(B2286,5))</f>
        <v>N51131</v>
      </c>
      <c r="J2286" t="str">
        <f>C2286</f>
        <v>EL0_6920_0000</v>
      </c>
      <c r="K2286">
        <f>D2286*L2286</f>
        <v>6.25E-2</v>
      </c>
      <c r="L2286">
        <f>IF(LEFT(B2286,1)="F",_xlfn.IFNA(VLOOKUP(CONCATENATE("F",RIGHT(B:B,5),C:C),'F &amp; N Factors'!C:M,10,FALSE),1),_xlfn.IFNA(VLOOKUP(CONCATENATE("F",RIGHT(B:B,5),C:C),'F &amp; N Factors'!C:M,11,FALSE),1))</f>
        <v>1</v>
      </c>
      <c r="N2286">
        <f>SUMIFS(K:K,I:I,I:I,J:J,J:J)</f>
        <v>1</v>
      </c>
      <c r="O2286" t="str">
        <f t="shared" si="107"/>
        <v/>
      </c>
    </row>
    <row r="2287" spans="1:15" x14ac:dyDescent="0.25">
      <c r="A2287">
        <v>2342</v>
      </c>
      <c r="B2287" t="s">
        <v>377</v>
      </c>
      <c r="C2287" t="s">
        <v>379</v>
      </c>
      <c r="D2287">
        <v>0.16666666699999999</v>
      </c>
      <c r="E2287">
        <f t="shared" si="105"/>
        <v>1</v>
      </c>
      <c r="F2287" t="str">
        <f t="shared" si="106"/>
        <v/>
      </c>
      <c r="H2287">
        <f>A2287</f>
        <v>2342</v>
      </c>
      <c r="I2287" t="str">
        <f>CONCATENATE("N",RIGHT(B2287,5))</f>
        <v>N51131</v>
      </c>
      <c r="J2287" t="str">
        <f>C2287</f>
        <v>EL0_6920_0000</v>
      </c>
      <c r="K2287">
        <f>D2287*L2287</f>
        <v>0.16666666699999999</v>
      </c>
      <c r="L2287">
        <f>IF(LEFT(B2287,1)="F",_xlfn.IFNA(VLOOKUP(CONCATENATE("F",RIGHT(B:B,5),C:C),'F &amp; N Factors'!C:M,10,FALSE),1),_xlfn.IFNA(VLOOKUP(CONCATENATE("F",RIGHT(B:B,5),C:C),'F &amp; N Factors'!C:M,11,FALSE),1))</f>
        <v>1</v>
      </c>
      <c r="N2287">
        <f>SUMIFS(K:K,I:I,I:I,J:J,J:J)</f>
        <v>1</v>
      </c>
      <c r="O2287" t="str">
        <f t="shared" si="107"/>
        <v/>
      </c>
    </row>
    <row r="2288" spans="1:15" x14ac:dyDescent="0.25">
      <c r="A2288">
        <v>2374</v>
      </c>
      <c r="B2288" t="s">
        <v>377</v>
      </c>
      <c r="C2288" t="s">
        <v>379</v>
      </c>
      <c r="D2288">
        <v>6.25E-2</v>
      </c>
      <c r="E2288">
        <f t="shared" si="105"/>
        <v>1</v>
      </c>
      <c r="F2288" t="str">
        <f t="shared" si="106"/>
        <v/>
      </c>
      <c r="H2288">
        <f>A2288</f>
        <v>2374</v>
      </c>
      <c r="I2288" t="str">
        <f>CONCATENATE("N",RIGHT(B2288,5))</f>
        <v>N51131</v>
      </c>
      <c r="J2288" t="str">
        <f>C2288</f>
        <v>EL0_6920_0000</v>
      </c>
      <c r="K2288">
        <f>D2288*L2288</f>
        <v>6.25E-2</v>
      </c>
      <c r="L2288">
        <f>IF(LEFT(B2288,1)="F",_xlfn.IFNA(VLOOKUP(CONCATENATE("F",RIGHT(B:B,5),C:C),'F &amp; N Factors'!C:M,10,FALSE),1),_xlfn.IFNA(VLOOKUP(CONCATENATE("F",RIGHT(B:B,5),C:C),'F &amp; N Factors'!C:M,11,FALSE),1))</f>
        <v>1</v>
      </c>
      <c r="N2288">
        <f>SUMIFS(K:K,I:I,I:I,J:J,J:J)</f>
        <v>1</v>
      </c>
      <c r="O2288" t="str">
        <f t="shared" si="107"/>
        <v/>
      </c>
    </row>
    <row r="2289" spans="1:15" x14ac:dyDescent="0.25">
      <c r="A2289">
        <v>2375</v>
      </c>
      <c r="B2289" t="s">
        <v>377</v>
      </c>
      <c r="C2289" t="s">
        <v>379</v>
      </c>
      <c r="D2289">
        <v>6.25E-2</v>
      </c>
      <c r="E2289">
        <f t="shared" si="105"/>
        <v>1</v>
      </c>
      <c r="F2289" t="str">
        <f t="shared" si="106"/>
        <v/>
      </c>
      <c r="H2289">
        <f>A2289</f>
        <v>2375</v>
      </c>
      <c r="I2289" t="str">
        <f>CONCATENATE("N",RIGHT(B2289,5))</f>
        <v>N51131</v>
      </c>
      <c r="J2289" t="str">
        <f>C2289</f>
        <v>EL0_6920_0000</v>
      </c>
      <c r="K2289">
        <f>D2289*L2289</f>
        <v>6.25E-2</v>
      </c>
      <c r="L2289">
        <f>IF(LEFT(B2289,1)="F",_xlfn.IFNA(VLOOKUP(CONCATENATE("F",RIGHT(B:B,5),C:C),'F &amp; N Factors'!C:M,10,FALSE),1),_xlfn.IFNA(VLOOKUP(CONCATENATE("F",RIGHT(B:B,5),C:C),'F &amp; N Factors'!C:M,11,FALSE),1))</f>
        <v>1</v>
      </c>
      <c r="N2289">
        <f>SUMIFS(K:K,I:I,I:I,J:J,J:J)</f>
        <v>1</v>
      </c>
      <c r="O2289" t="str">
        <f t="shared" si="107"/>
        <v/>
      </c>
    </row>
    <row r="2290" spans="1:15" x14ac:dyDescent="0.25">
      <c r="A2290">
        <v>2376</v>
      </c>
      <c r="B2290" t="s">
        <v>377</v>
      </c>
      <c r="C2290" t="s">
        <v>379</v>
      </c>
      <c r="D2290">
        <v>0.33333333300000001</v>
      </c>
      <c r="E2290">
        <f t="shared" si="105"/>
        <v>1</v>
      </c>
      <c r="F2290" t="str">
        <f t="shared" si="106"/>
        <v/>
      </c>
      <c r="H2290">
        <f>A2290</f>
        <v>2376</v>
      </c>
      <c r="I2290" t="str">
        <f>CONCATENATE("N",RIGHT(B2290,5))</f>
        <v>N51131</v>
      </c>
      <c r="J2290" t="str">
        <f>C2290</f>
        <v>EL0_6920_0000</v>
      </c>
      <c r="K2290">
        <f>D2290*L2290</f>
        <v>0.33333333300000001</v>
      </c>
      <c r="L2290">
        <f>IF(LEFT(B2290,1)="F",_xlfn.IFNA(VLOOKUP(CONCATENATE("F",RIGHT(B:B,5),C:C),'F &amp; N Factors'!C:M,10,FALSE),1),_xlfn.IFNA(VLOOKUP(CONCATENATE("F",RIGHT(B:B,5),C:C),'F &amp; N Factors'!C:M,11,FALSE),1))</f>
        <v>1</v>
      </c>
      <c r="N2290">
        <f>SUMIFS(K:K,I:I,I:I,J:J,J:J)</f>
        <v>1</v>
      </c>
      <c r="O2290" t="str">
        <f t="shared" si="107"/>
        <v/>
      </c>
    </row>
    <row r="2291" spans="1:15" x14ac:dyDescent="0.25">
      <c r="A2291">
        <v>2406</v>
      </c>
      <c r="B2291" t="s">
        <v>377</v>
      </c>
      <c r="C2291" t="s">
        <v>379</v>
      </c>
      <c r="D2291">
        <v>6.25E-2</v>
      </c>
      <c r="E2291">
        <f t="shared" si="105"/>
        <v>1</v>
      </c>
      <c r="F2291" t="str">
        <f t="shared" si="106"/>
        <v/>
      </c>
      <c r="H2291">
        <f>A2291</f>
        <v>2406</v>
      </c>
      <c r="I2291" t="str">
        <f>CONCATENATE("N",RIGHT(B2291,5))</f>
        <v>N51131</v>
      </c>
      <c r="J2291" t="str">
        <f>C2291</f>
        <v>EL0_6920_0000</v>
      </c>
      <c r="K2291">
        <f>D2291*L2291</f>
        <v>6.25E-2</v>
      </c>
      <c r="L2291">
        <f>IF(LEFT(B2291,1)="F",_xlfn.IFNA(VLOOKUP(CONCATENATE("F",RIGHT(B:B,5),C:C),'F &amp; N Factors'!C:M,10,FALSE),1),_xlfn.IFNA(VLOOKUP(CONCATENATE("F",RIGHT(B:B,5),C:C),'F &amp; N Factors'!C:M,11,FALSE),1))</f>
        <v>1</v>
      </c>
      <c r="N2291">
        <f>SUMIFS(K:K,I:I,I:I,J:J,J:J)</f>
        <v>1</v>
      </c>
      <c r="O2291" t="str">
        <f t="shared" si="107"/>
        <v/>
      </c>
    </row>
    <row r="2292" spans="1:15" x14ac:dyDescent="0.25">
      <c r="A2292">
        <v>2434</v>
      </c>
      <c r="B2292" t="s">
        <v>377</v>
      </c>
      <c r="C2292" t="s">
        <v>379</v>
      </c>
      <c r="D2292">
        <v>6.25E-2</v>
      </c>
      <c r="E2292">
        <f t="shared" si="105"/>
        <v>1</v>
      </c>
      <c r="F2292" t="str">
        <f t="shared" si="106"/>
        <v/>
      </c>
      <c r="H2292">
        <f>A2292</f>
        <v>2434</v>
      </c>
      <c r="I2292" t="str">
        <f>CONCATENATE("N",RIGHT(B2292,5))</f>
        <v>N51131</v>
      </c>
      <c r="J2292" t="str">
        <f>C2292</f>
        <v>EL0_6920_0000</v>
      </c>
      <c r="K2292">
        <f>D2292*L2292</f>
        <v>6.25E-2</v>
      </c>
      <c r="L2292">
        <f>IF(LEFT(B2292,1)="F",_xlfn.IFNA(VLOOKUP(CONCATENATE("F",RIGHT(B:B,5),C:C),'F &amp; N Factors'!C:M,10,FALSE),1),_xlfn.IFNA(VLOOKUP(CONCATENATE("F",RIGHT(B:B,5),C:C),'F &amp; N Factors'!C:M,11,FALSE),1))</f>
        <v>1</v>
      </c>
      <c r="N2292">
        <f>SUMIFS(K:K,I:I,I:I,J:J,J:J)</f>
        <v>1</v>
      </c>
      <c r="O2292" t="str">
        <f t="shared" si="107"/>
        <v/>
      </c>
    </row>
    <row r="2293" spans="1:15" x14ac:dyDescent="0.25">
      <c r="A2293">
        <v>2461</v>
      </c>
      <c r="B2293" t="s">
        <v>377</v>
      </c>
      <c r="C2293" t="s">
        <v>379</v>
      </c>
      <c r="D2293">
        <v>6.25E-2</v>
      </c>
      <c r="E2293">
        <f t="shared" si="105"/>
        <v>1</v>
      </c>
      <c r="F2293" t="str">
        <f t="shared" si="106"/>
        <v/>
      </c>
      <c r="H2293">
        <f>A2293</f>
        <v>2461</v>
      </c>
      <c r="I2293" t="str">
        <f>CONCATENATE("N",RIGHT(B2293,5))</f>
        <v>N51131</v>
      </c>
      <c r="J2293" t="str">
        <f>C2293</f>
        <v>EL0_6920_0000</v>
      </c>
      <c r="K2293">
        <f>D2293*L2293</f>
        <v>6.25E-2</v>
      </c>
      <c r="L2293">
        <f>IF(LEFT(B2293,1)="F",_xlfn.IFNA(VLOOKUP(CONCATENATE("F",RIGHT(B:B,5),C:C),'F &amp; N Factors'!C:M,10,FALSE),1),_xlfn.IFNA(VLOOKUP(CONCATENATE("F",RIGHT(B:B,5),C:C),'F &amp; N Factors'!C:M,11,FALSE),1))</f>
        <v>1</v>
      </c>
      <c r="N2293">
        <f>SUMIFS(K:K,I:I,I:I,J:J,J:J)</f>
        <v>1</v>
      </c>
      <c r="O2293" t="str">
        <f t="shared" si="107"/>
        <v/>
      </c>
    </row>
    <row r="2294" spans="1:15" x14ac:dyDescent="0.25">
      <c r="A2294">
        <v>2488</v>
      </c>
      <c r="B2294" t="s">
        <v>377</v>
      </c>
      <c r="C2294" t="s">
        <v>379</v>
      </c>
      <c r="D2294">
        <v>6.25E-2</v>
      </c>
      <c r="E2294">
        <f t="shared" si="105"/>
        <v>1</v>
      </c>
      <c r="F2294" t="str">
        <f t="shared" si="106"/>
        <v/>
      </c>
      <c r="H2294">
        <f>A2294</f>
        <v>2488</v>
      </c>
      <c r="I2294" t="str">
        <f>CONCATENATE("N",RIGHT(B2294,5))</f>
        <v>N51131</v>
      </c>
      <c r="J2294" t="str">
        <f>C2294</f>
        <v>EL0_6920_0000</v>
      </c>
      <c r="K2294">
        <f>D2294*L2294</f>
        <v>6.25E-2</v>
      </c>
      <c r="L2294">
        <f>IF(LEFT(B2294,1)="F",_xlfn.IFNA(VLOOKUP(CONCATENATE("F",RIGHT(B:B,5),C:C),'F &amp; N Factors'!C:M,10,FALSE),1),_xlfn.IFNA(VLOOKUP(CONCATENATE("F",RIGHT(B:B,5),C:C),'F &amp; N Factors'!C:M,11,FALSE),1))</f>
        <v>1</v>
      </c>
      <c r="N2294">
        <f>SUMIFS(K:K,I:I,I:I,J:J,J:J)</f>
        <v>1</v>
      </c>
      <c r="O2294" t="str">
        <f t="shared" si="107"/>
        <v/>
      </c>
    </row>
    <row r="2295" spans="1:15" x14ac:dyDescent="0.25">
      <c r="A2295">
        <v>1729</v>
      </c>
      <c r="B2295" t="s">
        <v>377</v>
      </c>
      <c r="C2295" t="s">
        <v>380</v>
      </c>
      <c r="D2295">
        <v>0.25</v>
      </c>
      <c r="E2295">
        <f t="shared" si="105"/>
        <v>1.0000000000000002</v>
      </c>
      <c r="F2295" t="str">
        <f t="shared" si="106"/>
        <v/>
      </c>
      <c r="H2295">
        <f>A2295</f>
        <v>1729</v>
      </c>
      <c r="I2295" t="str">
        <f>CONCATENATE("N",RIGHT(B2295,5))</f>
        <v>N51131</v>
      </c>
      <c r="J2295" t="str">
        <f>C2295</f>
        <v>EL0_7060_0000</v>
      </c>
      <c r="K2295">
        <f>D2295*L2295</f>
        <v>0.25</v>
      </c>
      <c r="L2295">
        <f>IF(LEFT(B2295,1)="F",_xlfn.IFNA(VLOOKUP(CONCATENATE("F",RIGHT(B:B,5),C:C),'F &amp; N Factors'!C:M,10,FALSE),1),_xlfn.IFNA(VLOOKUP(CONCATENATE("F",RIGHT(B:B,5),C:C),'F &amp; N Factors'!C:M,11,FALSE),1))</f>
        <v>1</v>
      </c>
      <c r="N2295">
        <f>SUMIFS(K:K,I:I,I:I,J:J,J:J)</f>
        <v>1.0000000000000002</v>
      </c>
      <c r="O2295" t="str">
        <f t="shared" si="107"/>
        <v/>
      </c>
    </row>
    <row r="2296" spans="1:15" x14ac:dyDescent="0.25">
      <c r="A2296">
        <v>1761</v>
      </c>
      <c r="B2296" t="s">
        <v>377</v>
      </c>
      <c r="C2296" t="s">
        <v>380</v>
      </c>
      <c r="D2296">
        <v>2.5000000000000001E-2</v>
      </c>
      <c r="E2296">
        <f t="shared" si="105"/>
        <v>1.0000000000000002</v>
      </c>
      <c r="F2296" t="str">
        <f t="shared" si="106"/>
        <v/>
      </c>
      <c r="H2296">
        <f>A2296</f>
        <v>1761</v>
      </c>
      <c r="I2296" t="str">
        <f>CONCATENATE("N",RIGHT(B2296,5))</f>
        <v>N51131</v>
      </c>
      <c r="J2296" t="str">
        <f>C2296</f>
        <v>EL0_7060_0000</v>
      </c>
      <c r="K2296">
        <f>D2296*L2296</f>
        <v>2.5000000000000001E-2</v>
      </c>
      <c r="L2296">
        <f>IF(LEFT(B2296,1)="F",_xlfn.IFNA(VLOOKUP(CONCATENATE("F",RIGHT(B:B,5),C:C),'F &amp; N Factors'!C:M,10,FALSE),1),_xlfn.IFNA(VLOOKUP(CONCATENATE("F",RIGHT(B:B,5),C:C),'F &amp; N Factors'!C:M,11,FALSE),1))</f>
        <v>1</v>
      </c>
      <c r="N2296">
        <f>SUMIFS(K:K,I:I,I:I,J:J,J:J)</f>
        <v>1.0000000000000002</v>
      </c>
      <c r="O2296" t="str">
        <f t="shared" si="107"/>
        <v/>
      </c>
    </row>
    <row r="2297" spans="1:15" x14ac:dyDescent="0.25">
      <c r="A2297">
        <v>1794</v>
      </c>
      <c r="B2297" t="s">
        <v>377</v>
      </c>
      <c r="C2297" t="s">
        <v>380</v>
      </c>
      <c r="D2297">
        <v>2.5000000000000001E-2</v>
      </c>
      <c r="E2297">
        <f t="shared" si="105"/>
        <v>1.0000000000000002</v>
      </c>
      <c r="F2297" t="str">
        <f t="shared" si="106"/>
        <v/>
      </c>
      <c r="H2297">
        <f>A2297</f>
        <v>1794</v>
      </c>
      <c r="I2297" t="str">
        <f>CONCATENATE("N",RIGHT(B2297,5))</f>
        <v>N51131</v>
      </c>
      <c r="J2297" t="str">
        <f>C2297</f>
        <v>EL0_7060_0000</v>
      </c>
      <c r="K2297">
        <f>D2297*L2297</f>
        <v>2.5000000000000001E-2</v>
      </c>
      <c r="L2297">
        <f>IF(LEFT(B2297,1)="F",_xlfn.IFNA(VLOOKUP(CONCATENATE("F",RIGHT(B:B,5),C:C),'F &amp; N Factors'!C:M,10,FALSE),1),_xlfn.IFNA(VLOOKUP(CONCATENATE("F",RIGHT(B:B,5),C:C),'F &amp; N Factors'!C:M,11,FALSE),1))</f>
        <v>1</v>
      </c>
      <c r="N2297">
        <f>SUMIFS(K:K,I:I,I:I,J:J,J:J)</f>
        <v>1.0000000000000002</v>
      </c>
      <c r="O2297" t="str">
        <f t="shared" si="107"/>
        <v/>
      </c>
    </row>
    <row r="2298" spans="1:15" x14ac:dyDescent="0.25">
      <c r="A2298">
        <v>1795</v>
      </c>
      <c r="B2298" t="s">
        <v>377</v>
      </c>
      <c r="C2298" t="s">
        <v>380</v>
      </c>
      <c r="D2298">
        <v>0.25</v>
      </c>
      <c r="E2298">
        <f t="shared" si="105"/>
        <v>1.0000000000000002</v>
      </c>
      <c r="F2298" t="str">
        <f t="shared" si="106"/>
        <v/>
      </c>
      <c r="H2298">
        <f>A2298</f>
        <v>1795</v>
      </c>
      <c r="I2298" t="str">
        <f>CONCATENATE("N",RIGHT(B2298,5))</f>
        <v>N51131</v>
      </c>
      <c r="J2298" t="str">
        <f>C2298</f>
        <v>EL0_7060_0000</v>
      </c>
      <c r="K2298">
        <f>D2298*L2298</f>
        <v>0.25</v>
      </c>
      <c r="L2298">
        <f>IF(LEFT(B2298,1)="F",_xlfn.IFNA(VLOOKUP(CONCATENATE("F",RIGHT(B:B,5),C:C),'F &amp; N Factors'!C:M,10,FALSE),1),_xlfn.IFNA(VLOOKUP(CONCATENATE("F",RIGHT(B:B,5),C:C),'F &amp; N Factors'!C:M,11,FALSE),1))</f>
        <v>1</v>
      </c>
      <c r="N2298">
        <f>SUMIFS(K:K,I:I,I:I,J:J,J:J)</f>
        <v>1.0000000000000002</v>
      </c>
      <c r="O2298" t="str">
        <f t="shared" si="107"/>
        <v/>
      </c>
    </row>
    <row r="2299" spans="1:15" x14ac:dyDescent="0.25">
      <c r="A2299">
        <v>1887</v>
      </c>
      <c r="B2299" t="s">
        <v>377</v>
      </c>
      <c r="C2299" t="s">
        <v>380</v>
      </c>
      <c r="D2299">
        <v>2.5000000000000001E-2</v>
      </c>
      <c r="E2299">
        <f t="shared" si="105"/>
        <v>1.0000000000000002</v>
      </c>
      <c r="F2299" t="str">
        <f t="shared" si="106"/>
        <v/>
      </c>
      <c r="H2299">
        <f>A2299</f>
        <v>1887</v>
      </c>
      <c r="I2299" t="str">
        <f>CONCATENATE("N",RIGHT(B2299,5))</f>
        <v>N51131</v>
      </c>
      <c r="J2299" t="str">
        <f>C2299</f>
        <v>EL0_7060_0000</v>
      </c>
      <c r="K2299">
        <f>D2299*L2299</f>
        <v>2.5000000000000001E-2</v>
      </c>
      <c r="L2299">
        <f>IF(LEFT(B2299,1)="F",_xlfn.IFNA(VLOOKUP(CONCATENATE("F",RIGHT(B:B,5),C:C),'F &amp; N Factors'!C:M,10,FALSE),1),_xlfn.IFNA(VLOOKUP(CONCATENATE("F",RIGHT(B:B,5),C:C),'F &amp; N Factors'!C:M,11,FALSE),1))</f>
        <v>1</v>
      </c>
      <c r="N2299">
        <f>SUMIFS(K:K,I:I,I:I,J:J,J:J)</f>
        <v>1.0000000000000002</v>
      </c>
      <c r="O2299" t="str">
        <f t="shared" si="107"/>
        <v/>
      </c>
    </row>
    <row r="2300" spans="1:15" x14ac:dyDescent="0.25">
      <c r="A2300">
        <v>1888</v>
      </c>
      <c r="B2300" t="s">
        <v>377</v>
      </c>
      <c r="C2300" t="s">
        <v>380</v>
      </c>
      <c r="D2300">
        <v>2.5000000000000001E-2</v>
      </c>
      <c r="E2300">
        <f t="shared" si="105"/>
        <v>1.0000000000000002</v>
      </c>
      <c r="F2300" t="str">
        <f t="shared" si="106"/>
        <v/>
      </c>
      <c r="H2300">
        <f>A2300</f>
        <v>1888</v>
      </c>
      <c r="I2300" t="str">
        <f>CONCATENATE("N",RIGHT(B2300,5))</f>
        <v>N51131</v>
      </c>
      <c r="J2300" t="str">
        <f>C2300</f>
        <v>EL0_7060_0000</v>
      </c>
      <c r="K2300">
        <f>D2300*L2300</f>
        <v>2.5000000000000001E-2</v>
      </c>
      <c r="L2300">
        <f>IF(LEFT(B2300,1)="F",_xlfn.IFNA(VLOOKUP(CONCATENATE("F",RIGHT(B:B,5),C:C),'F &amp; N Factors'!C:M,10,FALSE),1),_xlfn.IFNA(VLOOKUP(CONCATENATE("F",RIGHT(B:B,5),C:C),'F &amp; N Factors'!C:M,11,FALSE),1))</f>
        <v>1</v>
      </c>
      <c r="N2300">
        <f>SUMIFS(K:K,I:I,I:I,J:J,J:J)</f>
        <v>1.0000000000000002</v>
      </c>
      <c r="O2300" t="str">
        <f t="shared" si="107"/>
        <v/>
      </c>
    </row>
    <row r="2301" spans="1:15" x14ac:dyDescent="0.25">
      <c r="A2301">
        <v>1889</v>
      </c>
      <c r="B2301" t="s">
        <v>377</v>
      </c>
      <c r="C2301" t="s">
        <v>380</v>
      </c>
      <c r="D2301">
        <v>0.25</v>
      </c>
      <c r="E2301">
        <f t="shared" si="105"/>
        <v>1.0000000000000002</v>
      </c>
      <c r="F2301" t="str">
        <f t="shared" si="106"/>
        <v/>
      </c>
      <c r="H2301">
        <f>A2301</f>
        <v>1889</v>
      </c>
      <c r="I2301" t="str">
        <f>CONCATENATE("N",RIGHT(B2301,5))</f>
        <v>N51131</v>
      </c>
      <c r="J2301" t="str">
        <f>C2301</f>
        <v>EL0_7060_0000</v>
      </c>
      <c r="K2301">
        <f>D2301*L2301</f>
        <v>0.25</v>
      </c>
      <c r="L2301">
        <f>IF(LEFT(B2301,1)="F",_xlfn.IFNA(VLOOKUP(CONCATENATE("F",RIGHT(B:B,5),C:C),'F &amp; N Factors'!C:M,10,FALSE),1),_xlfn.IFNA(VLOOKUP(CONCATENATE("F",RIGHT(B:B,5),C:C),'F &amp; N Factors'!C:M,11,FALSE),1))</f>
        <v>1</v>
      </c>
      <c r="N2301">
        <f>SUMIFS(K:K,I:I,I:I,J:J,J:J)</f>
        <v>1.0000000000000002</v>
      </c>
      <c r="O2301" t="str">
        <f t="shared" si="107"/>
        <v/>
      </c>
    </row>
    <row r="2302" spans="1:15" x14ac:dyDescent="0.25">
      <c r="A2302">
        <v>1959</v>
      </c>
      <c r="B2302" t="s">
        <v>377</v>
      </c>
      <c r="C2302" t="s">
        <v>380</v>
      </c>
      <c r="D2302">
        <v>2.5000000000000001E-2</v>
      </c>
      <c r="E2302">
        <f t="shared" si="105"/>
        <v>1.0000000000000002</v>
      </c>
      <c r="F2302" t="str">
        <f t="shared" si="106"/>
        <v/>
      </c>
      <c r="H2302">
        <f>A2302</f>
        <v>1959</v>
      </c>
      <c r="I2302" t="str">
        <f>CONCATENATE("N",RIGHT(B2302,5))</f>
        <v>N51131</v>
      </c>
      <c r="J2302" t="str">
        <f>C2302</f>
        <v>EL0_7060_0000</v>
      </c>
      <c r="K2302">
        <f>D2302*L2302</f>
        <v>2.5000000000000001E-2</v>
      </c>
      <c r="L2302">
        <f>IF(LEFT(B2302,1)="F",_xlfn.IFNA(VLOOKUP(CONCATENATE("F",RIGHT(B:B,5),C:C),'F &amp; N Factors'!C:M,10,FALSE),1),_xlfn.IFNA(VLOOKUP(CONCATENATE("F",RIGHT(B:B,5),C:C),'F &amp; N Factors'!C:M,11,FALSE),1))</f>
        <v>1</v>
      </c>
      <c r="N2302">
        <f>SUMIFS(K:K,I:I,I:I,J:J,J:J)</f>
        <v>1.0000000000000002</v>
      </c>
      <c r="O2302" t="str">
        <f t="shared" si="107"/>
        <v/>
      </c>
    </row>
    <row r="2303" spans="1:15" x14ac:dyDescent="0.25">
      <c r="A2303">
        <v>2029</v>
      </c>
      <c r="B2303" t="s">
        <v>377</v>
      </c>
      <c r="C2303" t="s">
        <v>380</v>
      </c>
      <c r="D2303">
        <v>2.5000000000000001E-2</v>
      </c>
      <c r="E2303">
        <f t="shared" si="105"/>
        <v>1.0000000000000002</v>
      </c>
      <c r="F2303" t="str">
        <f t="shared" si="106"/>
        <v/>
      </c>
      <c r="H2303">
        <f>A2303</f>
        <v>2029</v>
      </c>
      <c r="I2303" t="str">
        <f>CONCATENATE("N",RIGHT(B2303,5))</f>
        <v>N51131</v>
      </c>
      <c r="J2303" t="str">
        <f>C2303</f>
        <v>EL0_7060_0000</v>
      </c>
      <c r="K2303">
        <f>D2303*L2303</f>
        <v>2.5000000000000001E-2</v>
      </c>
      <c r="L2303">
        <f>IF(LEFT(B2303,1)="F",_xlfn.IFNA(VLOOKUP(CONCATENATE("F",RIGHT(B:B,5),C:C),'F &amp; N Factors'!C:M,10,FALSE),1),_xlfn.IFNA(VLOOKUP(CONCATENATE("F",RIGHT(B:B,5),C:C),'F &amp; N Factors'!C:M,11,FALSE),1))</f>
        <v>1</v>
      </c>
      <c r="N2303">
        <f>SUMIFS(K:K,I:I,I:I,J:J,J:J)</f>
        <v>1.0000000000000002</v>
      </c>
      <c r="O2303" t="str">
        <f t="shared" si="107"/>
        <v/>
      </c>
    </row>
    <row r="2304" spans="1:15" x14ac:dyDescent="0.25">
      <c r="A2304">
        <v>2099</v>
      </c>
      <c r="B2304" t="s">
        <v>377</v>
      </c>
      <c r="C2304" t="s">
        <v>380</v>
      </c>
      <c r="D2304">
        <v>2.5000000000000001E-2</v>
      </c>
      <c r="E2304">
        <f t="shared" si="105"/>
        <v>1.0000000000000002</v>
      </c>
      <c r="F2304" t="str">
        <f t="shared" si="106"/>
        <v/>
      </c>
      <c r="H2304">
        <f>A2304</f>
        <v>2099</v>
      </c>
      <c r="I2304" t="str">
        <f>CONCATENATE("N",RIGHT(B2304,5))</f>
        <v>N51131</v>
      </c>
      <c r="J2304" t="str">
        <f>C2304</f>
        <v>EL0_7060_0000</v>
      </c>
      <c r="K2304">
        <f>D2304*L2304</f>
        <v>2.5000000000000001E-2</v>
      </c>
      <c r="L2304">
        <f>IF(LEFT(B2304,1)="F",_xlfn.IFNA(VLOOKUP(CONCATENATE("F",RIGHT(B:B,5),C:C),'F &amp; N Factors'!C:M,10,FALSE),1),_xlfn.IFNA(VLOOKUP(CONCATENATE("F",RIGHT(B:B,5),C:C),'F &amp; N Factors'!C:M,11,FALSE),1))</f>
        <v>1</v>
      </c>
      <c r="N2304">
        <f>SUMIFS(K:K,I:I,I:I,J:J,J:J)</f>
        <v>1.0000000000000002</v>
      </c>
      <c r="O2304" t="str">
        <f t="shared" si="107"/>
        <v/>
      </c>
    </row>
    <row r="2305" spans="1:15" x14ac:dyDescent="0.25">
      <c r="A2305">
        <v>2184</v>
      </c>
      <c r="B2305" t="s">
        <v>377</v>
      </c>
      <c r="C2305" t="s">
        <v>380</v>
      </c>
      <c r="D2305">
        <v>2.5000000000000001E-2</v>
      </c>
      <c r="E2305">
        <f t="shared" si="105"/>
        <v>1.0000000000000002</v>
      </c>
      <c r="F2305" t="str">
        <f t="shared" si="106"/>
        <v/>
      </c>
      <c r="H2305">
        <f>A2305</f>
        <v>2184</v>
      </c>
      <c r="I2305" t="str">
        <f>CONCATENATE("N",RIGHT(B2305,5))</f>
        <v>N51131</v>
      </c>
      <c r="J2305" t="str">
        <f>C2305</f>
        <v>EL0_7060_0000</v>
      </c>
      <c r="K2305">
        <f>D2305*L2305</f>
        <v>2.5000000000000001E-2</v>
      </c>
      <c r="L2305">
        <f>IF(LEFT(B2305,1)="F",_xlfn.IFNA(VLOOKUP(CONCATENATE("F",RIGHT(B:B,5),C:C),'F &amp; N Factors'!C:M,10,FALSE),1),_xlfn.IFNA(VLOOKUP(CONCATENATE("F",RIGHT(B:B,5),C:C),'F &amp; N Factors'!C:M,11,FALSE),1))</f>
        <v>1</v>
      </c>
      <c r="N2305">
        <f>SUMIFS(K:K,I:I,I:I,J:J,J:J)</f>
        <v>1.0000000000000002</v>
      </c>
      <c r="O2305" t="str">
        <f t="shared" si="107"/>
        <v/>
      </c>
    </row>
    <row r="2306" spans="1:15" x14ac:dyDescent="0.25">
      <c r="A2306">
        <v>2214</v>
      </c>
      <c r="B2306" t="s">
        <v>377</v>
      </c>
      <c r="C2306" t="s">
        <v>380</v>
      </c>
      <c r="D2306">
        <v>2.5000000000000001E-2</v>
      </c>
      <c r="E2306">
        <f t="shared" si="105"/>
        <v>1.0000000000000002</v>
      </c>
      <c r="F2306" t="str">
        <f t="shared" si="106"/>
        <v/>
      </c>
      <c r="H2306">
        <f>A2306</f>
        <v>2214</v>
      </c>
      <c r="I2306" t="str">
        <f>CONCATENATE("N",RIGHT(B2306,5))</f>
        <v>N51131</v>
      </c>
      <c r="J2306" t="str">
        <f>C2306</f>
        <v>EL0_7060_0000</v>
      </c>
      <c r="K2306">
        <f>D2306*L2306</f>
        <v>2.5000000000000001E-2</v>
      </c>
      <c r="L2306">
        <f>IF(LEFT(B2306,1)="F",_xlfn.IFNA(VLOOKUP(CONCATENATE("F",RIGHT(B:B,5),C:C),'F &amp; N Factors'!C:M,10,FALSE),1),_xlfn.IFNA(VLOOKUP(CONCATENATE("F",RIGHT(B:B,5),C:C),'F &amp; N Factors'!C:M,11,FALSE),1))</f>
        <v>1</v>
      </c>
      <c r="N2306">
        <f>SUMIFS(K:K,I:I,I:I,J:J,J:J)</f>
        <v>1.0000000000000002</v>
      </c>
      <c r="O2306" t="str">
        <f t="shared" si="107"/>
        <v/>
      </c>
    </row>
    <row r="2307" spans="1:15" x14ac:dyDescent="0.25">
      <c r="A2307">
        <v>2245</v>
      </c>
      <c r="B2307" t="s">
        <v>377</v>
      </c>
      <c r="C2307" t="s">
        <v>380</v>
      </c>
      <c r="D2307">
        <v>2.5000000000000001E-2</v>
      </c>
      <c r="E2307">
        <f t="shared" ref="E2307:E2370" si="108">SUMIFS(D:D,B:B,B:B,C:C,C:C)</f>
        <v>1.0000000000000002</v>
      </c>
      <c r="F2307" t="str">
        <f t="shared" ref="F2307:F2370" si="109">IF(ABS(E2307-1)&gt;0.001,1,"")</f>
        <v/>
      </c>
      <c r="H2307">
        <f>A2307</f>
        <v>2245</v>
      </c>
      <c r="I2307" t="str">
        <f>CONCATENATE("N",RIGHT(B2307,5))</f>
        <v>N51131</v>
      </c>
      <c r="J2307" t="str">
        <f>C2307</f>
        <v>EL0_7060_0000</v>
      </c>
      <c r="K2307">
        <f>D2307*L2307</f>
        <v>2.5000000000000001E-2</v>
      </c>
      <c r="L2307">
        <f>IF(LEFT(B2307,1)="F",_xlfn.IFNA(VLOOKUP(CONCATENATE("F",RIGHT(B:B,5),C:C),'F &amp; N Factors'!C:M,10,FALSE),1),_xlfn.IFNA(VLOOKUP(CONCATENATE("F",RIGHT(B:B,5),C:C),'F &amp; N Factors'!C:M,11,FALSE),1))</f>
        <v>1</v>
      </c>
      <c r="N2307">
        <f>SUMIFS(K:K,I:I,I:I,J:J,J:J)</f>
        <v>1.0000000000000002</v>
      </c>
      <c r="O2307" t="str">
        <f t="shared" ref="O2307:O2370" si="110">IF(ABS(N2307-1)&gt;0.001,1,"")</f>
        <v/>
      </c>
    </row>
    <row r="2308" spans="1:15" x14ac:dyDescent="0.25">
      <c r="A2308">
        <v>1070</v>
      </c>
      <c r="B2308" t="s">
        <v>377</v>
      </c>
      <c r="C2308" t="s">
        <v>381</v>
      </c>
      <c r="D2308">
        <v>2.5000000000000001E-2</v>
      </c>
      <c r="E2308">
        <f t="shared" si="108"/>
        <v>1.0000000000000002</v>
      </c>
      <c r="F2308" t="str">
        <f t="shared" si="109"/>
        <v/>
      </c>
      <c r="H2308">
        <f>A2308</f>
        <v>1070</v>
      </c>
      <c r="I2308" t="str">
        <f>CONCATENATE("N",RIGHT(B2308,5))</f>
        <v>N51131</v>
      </c>
      <c r="J2308" t="str">
        <f>C2308</f>
        <v>EL0_7220_0000</v>
      </c>
      <c r="K2308">
        <f>D2308*L2308</f>
        <v>2.4845050665807458E-2</v>
      </c>
      <c r="L2308">
        <f>IF(LEFT(B2308,1)="F",_xlfn.IFNA(VLOOKUP(CONCATENATE("F",RIGHT(B:B,5),C:C),'F &amp; N Factors'!C:M,10,FALSE),1),_xlfn.IFNA(VLOOKUP(CONCATENATE("F",RIGHT(B:B,5),C:C),'F &amp; N Factors'!C:M,11,FALSE),1))</f>
        <v>0.99380202663229822</v>
      </c>
      <c r="N2308">
        <f>SUMIFS(K:K,I:I,I:I,J:J,J:J)</f>
        <v>1.0000000000000002</v>
      </c>
      <c r="O2308" t="str">
        <f t="shared" si="110"/>
        <v/>
      </c>
    </row>
    <row r="2309" spans="1:15" x14ac:dyDescent="0.25">
      <c r="A2309">
        <v>1173</v>
      </c>
      <c r="B2309" t="s">
        <v>377</v>
      </c>
      <c r="C2309" t="s">
        <v>381</v>
      </c>
      <c r="D2309">
        <v>2.5000000000000001E-2</v>
      </c>
      <c r="E2309">
        <f t="shared" si="108"/>
        <v>1.0000000000000002</v>
      </c>
      <c r="F2309" t="str">
        <f t="shared" si="109"/>
        <v/>
      </c>
      <c r="H2309">
        <f>A2309</f>
        <v>1173</v>
      </c>
      <c r="I2309" t="str">
        <f>CONCATENATE("N",RIGHT(B2309,5))</f>
        <v>N51131</v>
      </c>
      <c r="J2309" t="str">
        <f>C2309</f>
        <v>EL0_7220_0000</v>
      </c>
      <c r="K2309">
        <f>D2309*L2309</f>
        <v>2.4845050665807458E-2</v>
      </c>
      <c r="L2309">
        <f>IF(LEFT(B2309,1)="F",_xlfn.IFNA(VLOOKUP(CONCATENATE("F",RIGHT(B:B,5),C:C),'F &amp; N Factors'!C:M,10,FALSE),1),_xlfn.IFNA(VLOOKUP(CONCATENATE("F",RIGHT(B:B,5),C:C),'F &amp; N Factors'!C:M,11,FALSE),1))</f>
        <v>0.99380202663229822</v>
      </c>
      <c r="N2309">
        <f>SUMIFS(K:K,I:I,I:I,J:J,J:J)</f>
        <v>1.0000000000000002</v>
      </c>
      <c r="O2309" t="str">
        <f t="shared" si="110"/>
        <v/>
      </c>
    </row>
    <row r="2310" spans="1:15" x14ac:dyDescent="0.25">
      <c r="A2310">
        <v>1264</v>
      </c>
      <c r="B2310" t="s">
        <v>377</v>
      </c>
      <c r="C2310" t="s">
        <v>381</v>
      </c>
      <c r="D2310">
        <v>2.5000000000000001E-2</v>
      </c>
      <c r="E2310">
        <f t="shared" si="108"/>
        <v>1.0000000000000002</v>
      </c>
      <c r="F2310" t="str">
        <f t="shared" si="109"/>
        <v/>
      </c>
      <c r="H2310">
        <f>A2310</f>
        <v>1264</v>
      </c>
      <c r="I2310" t="str">
        <f>CONCATENATE("N",RIGHT(B2310,5))</f>
        <v>N51131</v>
      </c>
      <c r="J2310" t="str">
        <f>C2310</f>
        <v>EL0_7220_0000</v>
      </c>
      <c r="K2310">
        <f>D2310*L2310</f>
        <v>2.4845050665807458E-2</v>
      </c>
      <c r="L2310">
        <f>IF(LEFT(B2310,1)="F",_xlfn.IFNA(VLOOKUP(CONCATENATE("F",RIGHT(B:B,5),C:C),'F &amp; N Factors'!C:M,10,FALSE),1),_xlfn.IFNA(VLOOKUP(CONCATENATE("F",RIGHT(B:B,5),C:C),'F &amp; N Factors'!C:M,11,FALSE),1))</f>
        <v>0.99380202663229822</v>
      </c>
      <c r="N2310">
        <f>SUMIFS(K:K,I:I,I:I,J:J,J:J)</f>
        <v>1.0000000000000002</v>
      </c>
      <c r="O2310" t="str">
        <f t="shared" si="110"/>
        <v/>
      </c>
    </row>
    <row r="2311" spans="1:15" x14ac:dyDescent="0.25">
      <c r="A2311">
        <v>1334</v>
      </c>
      <c r="B2311" t="s">
        <v>377</v>
      </c>
      <c r="C2311" t="s">
        <v>381</v>
      </c>
      <c r="D2311">
        <v>2.5000000000000001E-2</v>
      </c>
      <c r="E2311">
        <f t="shared" si="108"/>
        <v>1.0000000000000002</v>
      </c>
      <c r="F2311" t="str">
        <f t="shared" si="109"/>
        <v/>
      </c>
      <c r="H2311">
        <f>A2311</f>
        <v>1334</v>
      </c>
      <c r="I2311" t="str">
        <f>CONCATENATE("N",RIGHT(B2311,5))</f>
        <v>N51131</v>
      </c>
      <c r="J2311" t="str">
        <f>C2311</f>
        <v>EL0_7220_0000</v>
      </c>
      <c r="K2311">
        <f>D2311*L2311</f>
        <v>2.4845050665807458E-2</v>
      </c>
      <c r="L2311">
        <f>IF(LEFT(B2311,1)="F",_xlfn.IFNA(VLOOKUP(CONCATENATE("F",RIGHT(B:B,5),C:C),'F &amp; N Factors'!C:M,10,FALSE),1),_xlfn.IFNA(VLOOKUP(CONCATENATE("F",RIGHT(B:B,5),C:C),'F &amp; N Factors'!C:M,11,FALSE),1))</f>
        <v>0.99380202663229822</v>
      </c>
      <c r="N2311">
        <f>SUMIFS(K:K,I:I,I:I,J:J,J:J)</f>
        <v>1.0000000000000002</v>
      </c>
      <c r="O2311" t="str">
        <f t="shared" si="110"/>
        <v/>
      </c>
    </row>
    <row r="2312" spans="1:15" x14ac:dyDescent="0.25">
      <c r="A2312">
        <v>1402</v>
      </c>
      <c r="B2312" t="s">
        <v>377</v>
      </c>
      <c r="C2312" t="s">
        <v>381</v>
      </c>
      <c r="D2312">
        <v>0.04</v>
      </c>
      <c r="E2312">
        <f t="shared" si="108"/>
        <v>1.0000000000000002</v>
      </c>
      <c r="F2312" t="str">
        <f t="shared" si="109"/>
        <v/>
      </c>
      <c r="H2312">
        <f>A2312</f>
        <v>1402</v>
      </c>
      <c r="I2312" t="str">
        <f>CONCATENATE("N",RIGHT(B2312,5))</f>
        <v>N51131</v>
      </c>
      <c r="J2312" t="str">
        <f>C2312</f>
        <v>EL0_7220_0000</v>
      </c>
      <c r="K2312">
        <f>D2312*L2312</f>
        <v>3.9752081065291926E-2</v>
      </c>
      <c r="L2312">
        <f>IF(LEFT(B2312,1)="F",_xlfn.IFNA(VLOOKUP(CONCATENATE("F",RIGHT(B:B,5),C:C),'F &amp; N Factors'!C:M,10,FALSE),1),_xlfn.IFNA(VLOOKUP(CONCATENATE("F",RIGHT(B:B,5),C:C),'F &amp; N Factors'!C:M,11,FALSE),1))</f>
        <v>0.99380202663229822</v>
      </c>
      <c r="N2312">
        <f>SUMIFS(K:K,I:I,I:I,J:J,J:J)</f>
        <v>1.0000000000000002</v>
      </c>
      <c r="O2312" t="str">
        <f t="shared" si="110"/>
        <v/>
      </c>
    </row>
    <row r="2313" spans="1:15" x14ac:dyDescent="0.25">
      <c r="A2313">
        <v>1434</v>
      </c>
      <c r="B2313" t="s">
        <v>377</v>
      </c>
      <c r="C2313" t="s">
        <v>381</v>
      </c>
      <c r="D2313">
        <v>0.04</v>
      </c>
      <c r="E2313">
        <f t="shared" si="108"/>
        <v>1.0000000000000002</v>
      </c>
      <c r="F2313" t="str">
        <f t="shared" si="109"/>
        <v/>
      </c>
      <c r="H2313">
        <f>A2313</f>
        <v>1434</v>
      </c>
      <c r="I2313" t="str">
        <f>CONCATENATE("N",RIGHT(B2313,5))</f>
        <v>N51131</v>
      </c>
      <c r="J2313" t="str">
        <f>C2313</f>
        <v>EL0_7220_0000</v>
      </c>
      <c r="K2313">
        <f>D2313*L2313</f>
        <v>3.9752081065291926E-2</v>
      </c>
      <c r="L2313">
        <f>IF(LEFT(B2313,1)="F",_xlfn.IFNA(VLOOKUP(CONCATENATE("F",RIGHT(B:B,5),C:C),'F &amp; N Factors'!C:M,10,FALSE),1),_xlfn.IFNA(VLOOKUP(CONCATENATE("F",RIGHT(B:B,5),C:C),'F &amp; N Factors'!C:M,11,FALSE),1))</f>
        <v>0.99380202663229822</v>
      </c>
      <c r="N2313">
        <f>SUMIFS(K:K,I:I,I:I,J:J,J:J)</f>
        <v>1.0000000000000002</v>
      </c>
      <c r="O2313" t="str">
        <f t="shared" si="110"/>
        <v/>
      </c>
    </row>
    <row r="2314" spans="1:15" x14ac:dyDescent="0.25">
      <c r="A2314">
        <v>1464</v>
      </c>
      <c r="B2314" t="s">
        <v>377</v>
      </c>
      <c r="C2314" t="s">
        <v>381</v>
      </c>
      <c r="D2314">
        <v>0.04</v>
      </c>
      <c r="E2314">
        <f t="shared" si="108"/>
        <v>1.0000000000000002</v>
      </c>
      <c r="F2314" t="str">
        <f t="shared" si="109"/>
        <v/>
      </c>
      <c r="H2314">
        <f>A2314</f>
        <v>1464</v>
      </c>
      <c r="I2314" t="str">
        <f>CONCATENATE("N",RIGHT(B2314,5))</f>
        <v>N51131</v>
      </c>
      <c r="J2314" t="str">
        <f>C2314</f>
        <v>EL0_7220_0000</v>
      </c>
      <c r="K2314">
        <f>D2314*L2314</f>
        <v>3.9752081065291926E-2</v>
      </c>
      <c r="L2314">
        <f>IF(LEFT(B2314,1)="F",_xlfn.IFNA(VLOOKUP(CONCATENATE("F",RIGHT(B:B,5),C:C),'F &amp; N Factors'!C:M,10,FALSE),1),_xlfn.IFNA(VLOOKUP(CONCATENATE("F",RIGHT(B:B,5),C:C),'F &amp; N Factors'!C:M,11,FALSE),1))</f>
        <v>0.99380202663229822</v>
      </c>
      <c r="N2314">
        <f>SUMIFS(K:K,I:I,I:I,J:J,J:J)</f>
        <v>1.0000000000000002</v>
      </c>
      <c r="O2314" t="str">
        <f t="shared" si="110"/>
        <v/>
      </c>
    </row>
    <row r="2315" spans="1:15" x14ac:dyDescent="0.25">
      <c r="A2315">
        <v>1500</v>
      </c>
      <c r="B2315" t="s">
        <v>377</v>
      </c>
      <c r="C2315" t="s">
        <v>381</v>
      </c>
      <c r="D2315">
        <v>0.04</v>
      </c>
      <c r="E2315">
        <f t="shared" si="108"/>
        <v>1.0000000000000002</v>
      </c>
      <c r="F2315" t="str">
        <f t="shared" si="109"/>
        <v/>
      </c>
      <c r="H2315">
        <f>A2315</f>
        <v>1500</v>
      </c>
      <c r="I2315" t="str">
        <f>CONCATENATE("N",RIGHT(B2315,5))</f>
        <v>N51131</v>
      </c>
      <c r="J2315" t="str">
        <f>C2315</f>
        <v>EL0_7220_0000</v>
      </c>
      <c r="K2315">
        <f>D2315*L2315</f>
        <v>3.9752081065291926E-2</v>
      </c>
      <c r="L2315">
        <f>IF(LEFT(B2315,1)="F",_xlfn.IFNA(VLOOKUP(CONCATENATE("F",RIGHT(B:B,5),C:C),'F &amp; N Factors'!C:M,10,FALSE),1),_xlfn.IFNA(VLOOKUP(CONCATENATE("F",RIGHT(B:B,5),C:C),'F &amp; N Factors'!C:M,11,FALSE),1))</f>
        <v>0.99380202663229822</v>
      </c>
      <c r="N2315">
        <f>SUMIFS(K:K,I:I,I:I,J:J,J:J)</f>
        <v>1.0000000000000002</v>
      </c>
      <c r="O2315" t="str">
        <f t="shared" si="110"/>
        <v/>
      </c>
    </row>
    <row r="2316" spans="1:15" x14ac:dyDescent="0.25">
      <c r="A2316">
        <v>1531</v>
      </c>
      <c r="B2316" t="s">
        <v>377</v>
      </c>
      <c r="C2316" t="s">
        <v>381</v>
      </c>
      <c r="D2316">
        <v>0.04</v>
      </c>
      <c r="E2316">
        <f t="shared" si="108"/>
        <v>1.0000000000000002</v>
      </c>
      <c r="F2316" t="str">
        <f t="shared" si="109"/>
        <v/>
      </c>
      <c r="H2316">
        <f>A2316</f>
        <v>1531</v>
      </c>
      <c r="I2316" t="str">
        <f>CONCATENATE("N",RIGHT(B2316,5))</f>
        <v>N51131</v>
      </c>
      <c r="J2316" t="str">
        <f>C2316</f>
        <v>EL0_7220_0000</v>
      </c>
      <c r="K2316">
        <f>D2316*L2316</f>
        <v>3.9752081065291926E-2</v>
      </c>
      <c r="L2316">
        <f>IF(LEFT(B2316,1)="F",_xlfn.IFNA(VLOOKUP(CONCATENATE("F",RIGHT(B:B,5),C:C),'F &amp; N Factors'!C:M,10,FALSE),1),_xlfn.IFNA(VLOOKUP(CONCATENATE("F",RIGHT(B:B,5),C:C),'F &amp; N Factors'!C:M,11,FALSE),1))</f>
        <v>0.99380202663229822</v>
      </c>
      <c r="N2316">
        <f>SUMIFS(K:K,I:I,I:I,J:J,J:J)</f>
        <v>1.0000000000000002</v>
      </c>
      <c r="O2316" t="str">
        <f t="shared" si="110"/>
        <v/>
      </c>
    </row>
    <row r="2317" spans="1:15" x14ac:dyDescent="0.25">
      <c r="A2317">
        <v>1563</v>
      </c>
      <c r="B2317" t="s">
        <v>377</v>
      </c>
      <c r="C2317" t="s">
        <v>381</v>
      </c>
      <c r="D2317">
        <v>0.2</v>
      </c>
      <c r="E2317">
        <f t="shared" si="108"/>
        <v>1.0000000000000002</v>
      </c>
      <c r="F2317" t="str">
        <f t="shared" si="109"/>
        <v/>
      </c>
      <c r="H2317">
        <f>A2317</f>
        <v>1563</v>
      </c>
      <c r="I2317" t="str">
        <f>CONCATENATE("N",RIGHT(B2317,5))</f>
        <v>N51131</v>
      </c>
      <c r="J2317" t="str">
        <f>C2317</f>
        <v>EL0_7220_0000</v>
      </c>
      <c r="K2317">
        <f>D2317*L2317</f>
        <v>0.19876040532645967</v>
      </c>
      <c r="L2317">
        <f>IF(LEFT(B2317,1)="F",_xlfn.IFNA(VLOOKUP(CONCATENATE("F",RIGHT(B:B,5),C:C),'F &amp; N Factors'!C:M,10,FALSE),1),_xlfn.IFNA(VLOOKUP(CONCATENATE("F",RIGHT(B:B,5),C:C),'F &amp; N Factors'!C:M,11,FALSE),1))</f>
        <v>0.99380202663229822</v>
      </c>
      <c r="N2317">
        <f>SUMIFS(K:K,I:I,I:I,J:J,J:J)</f>
        <v>1.0000000000000002</v>
      </c>
      <c r="O2317" t="str">
        <f t="shared" si="110"/>
        <v/>
      </c>
    </row>
    <row r="2318" spans="1:15" x14ac:dyDescent="0.25">
      <c r="A2318">
        <v>1564</v>
      </c>
      <c r="B2318" t="s">
        <v>377</v>
      </c>
      <c r="C2318" t="s">
        <v>381</v>
      </c>
      <c r="D2318">
        <v>0.2</v>
      </c>
      <c r="E2318">
        <f t="shared" si="108"/>
        <v>1.0000000000000002</v>
      </c>
      <c r="F2318" t="str">
        <f t="shared" si="109"/>
        <v/>
      </c>
      <c r="H2318">
        <f>A2318</f>
        <v>1564</v>
      </c>
      <c r="I2318" t="str">
        <f>CONCATENATE("N",RIGHT(B2318,5))</f>
        <v>N51131</v>
      </c>
      <c r="J2318" t="str">
        <f>C2318</f>
        <v>EL0_7220_0000</v>
      </c>
      <c r="K2318">
        <f>D2318*L2318</f>
        <v>0.19876040532645967</v>
      </c>
      <c r="L2318">
        <f>IF(LEFT(B2318,1)="F",_xlfn.IFNA(VLOOKUP(CONCATENATE("F",RIGHT(B:B,5),C:C),'F &amp; N Factors'!C:M,10,FALSE),1),_xlfn.IFNA(VLOOKUP(CONCATENATE("F",RIGHT(B:B,5),C:C),'F &amp; N Factors'!C:M,11,FALSE),1))</f>
        <v>0.99380202663229822</v>
      </c>
      <c r="N2318">
        <f>SUMIFS(K:K,I:I,I:I,J:J,J:J)</f>
        <v>1.0000000000000002</v>
      </c>
      <c r="O2318" t="str">
        <f t="shared" si="110"/>
        <v/>
      </c>
    </row>
    <row r="2319" spans="1:15" x14ac:dyDescent="0.25">
      <c r="A2319">
        <v>1595</v>
      </c>
      <c r="B2319" t="s">
        <v>377</v>
      </c>
      <c r="C2319" t="s">
        <v>381</v>
      </c>
      <c r="D2319">
        <v>0.05</v>
      </c>
      <c r="E2319">
        <f t="shared" si="108"/>
        <v>1.0000000000000002</v>
      </c>
      <c r="F2319" t="str">
        <f t="shared" si="109"/>
        <v/>
      </c>
      <c r="H2319">
        <f>A2319</f>
        <v>1595</v>
      </c>
      <c r="I2319" t="str">
        <f>CONCATENATE("N",RIGHT(B2319,5))</f>
        <v>N51131</v>
      </c>
      <c r="J2319" t="str">
        <f>C2319</f>
        <v>EL0_7220_0000</v>
      </c>
      <c r="K2319">
        <f>D2319*L2319</f>
        <v>4.9690101331614916E-2</v>
      </c>
      <c r="L2319">
        <f>IF(LEFT(B2319,1)="F",_xlfn.IFNA(VLOOKUP(CONCATENATE("F",RIGHT(B:B,5),C:C),'F &amp; N Factors'!C:M,10,FALSE),1),_xlfn.IFNA(VLOOKUP(CONCATENATE("F",RIGHT(B:B,5),C:C),'F &amp; N Factors'!C:M,11,FALSE),1))</f>
        <v>0.99380202663229822</v>
      </c>
      <c r="N2319">
        <f>SUMIFS(K:K,I:I,I:I,J:J,J:J)</f>
        <v>1.0000000000000002</v>
      </c>
      <c r="O2319" t="str">
        <f t="shared" si="110"/>
        <v/>
      </c>
    </row>
    <row r="2320" spans="1:15" x14ac:dyDescent="0.25">
      <c r="A2320">
        <v>1625</v>
      </c>
      <c r="B2320" t="s">
        <v>377</v>
      </c>
      <c r="C2320" t="s">
        <v>381</v>
      </c>
      <c r="D2320">
        <v>0.05</v>
      </c>
      <c r="E2320">
        <f t="shared" si="108"/>
        <v>1.0000000000000002</v>
      </c>
      <c r="F2320" t="str">
        <f t="shared" si="109"/>
        <v/>
      </c>
      <c r="H2320">
        <f>A2320</f>
        <v>1625</v>
      </c>
      <c r="I2320" t="str">
        <f>CONCATENATE("N",RIGHT(B2320,5))</f>
        <v>N51131</v>
      </c>
      <c r="J2320" t="str">
        <f>C2320</f>
        <v>EL0_7220_0000</v>
      </c>
      <c r="K2320">
        <f>D2320*L2320</f>
        <v>4.9690101331614916E-2</v>
      </c>
      <c r="L2320">
        <f>IF(LEFT(B2320,1)="F",_xlfn.IFNA(VLOOKUP(CONCATENATE("F",RIGHT(B:B,5),C:C),'F &amp; N Factors'!C:M,10,FALSE),1),_xlfn.IFNA(VLOOKUP(CONCATENATE("F",RIGHT(B:B,5),C:C),'F &amp; N Factors'!C:M,11,FALSE),1))</f>
        <v>0.99380202663229822</v>
      </c>
      <c r="N2320">
        <f>SUMIFS(K:K,I:I,I:I,J:J,J:J)</f>
        <v>1.0000000000000002</v>
      </c>
      <c r="O2320" t="str">
        <f t="shared" si="110"/>
        <v/>
      </c>
    </row>
    <row r="2321" spans="1:15" x14ac:dyDescent="0.25">
      <c r="A2321">
        <v>1660</v>
      </c>
      <c r="B2321" t="s">
        <v>377</v>
      </c>
      <c r="C2321" t="s">
        <v>381</v>
      </c>
      <c r="D2321">
        <v>0.05</v>
      </c>
      <c r="E2321">
        <f t="shared" si="108"/>
        <v>1.0000000000000002</v>
      </c>
      <c r="F2321" t="str">
        <f t="shared" si="109"/>
        <v/>
      </c>
      <c r="H2321">
        <f>A2321</f>
        <v>1660</v>
      </c>
      <c r="I2321" t="str">
        <f>CONCATENATE("N",RIGHT(B2321,5))</f>
        <v>N51131</v>
      </c>
      <c r="J2321" t="str">
        <f>C2321</f>
        <v>EL0_7220_0000</v>
      </c>
      <c r="K2321">
        <f>D2321*L2321</f>
        <v>4.9690101331614916E-2</v>
      </c>
      <c r="L2321">
        <f>IF(LEFT(B2321,1)="F",_xlfn.IFNA(VLOOKUP(CONCATENATE("F",RIGHT(B:B,5),C:C),'F &amp; N Factors'!C:M,10,FALSE),1),_xlfn.IFNA(VLOOKUP(CONCATENATE("F",RIGHT(B:B,5),C:C),'F &amp; N Factors'!C:M,11,FALSE),1))</f>
        <v>0.99380202663229822</v>
      </c>
      <c r="N2321">
        <f>SUMIFS(K:K,I:I,I:I,J:J,J:J)</f>
        <v>1.0000000000000002</v>
      </c>
      <c r="O2321" t="str">
        <f t="shared" si="110"/>
        <v/>
      </c>
    </row>
    <row r="2322" spans="1:15" x14ac:dyDescent="0.25">
      <c r="A2322">
        <v>1695</v>
      </c>
      <c r="B2322" t="s">
        <v>377</v>
      </c>
      <c r="C2322" t="s">
        <v>381</v>
      </c>
      <c r="D2322">
        <v>0.05</v>
      </c>
      <c r="E2322">
        <f t="shared" si="108"/>
        <v>1.0000000000000002</v>
      </c>
      <c r="F2322" t="str">
        <f t="shared" si="109"/>
        <v/>
      </c>
      <c r="H2322">
        <f>A2322</f>
        <v>1695</v>
      </c>
      <c r="I2322" t="str">
        <f>CONCATENATE("N",RIGHT(B2322,5))</f>
        <v>N51131</v>
      </c>
      <c r="J2322" t="str">
        <f>C2322</f>
        <v>EL0_7220_0000</v>
      </c>
      <c r="K2322">
        <f>D2322*L2322</f>
        <v>4.9690101331614916E-2</v>
      </c>
      <c r="L2322">
        <f>IF(LEFT(B2322,1)="F",_xlfn.IFNA(VLOOKUP(CONCATENATE("F",RIGHT(B:B,5),C:C),'F &amp; N Factors'!C:M,10,FALSE),1),_xlfn.IFNA(VLOOKUP(CONCATENATE("F",RIGHT(B:B,5),C:C),'F &amp; N Factors'!C:M,11,FALSE),1))</f>
        <v>0.99380202663229822</v>
      </c>
      <c r="N2322">
        <f>SUMIFS(K:K,I:I,I:I,J:J,J:J)</f>
        <v>1.0000000000000002</v>
      </c>
      <c r="O2322" t="str">
        <f t="shared" si="110"/>
        <v/>
      </c>
    </row>
    <row r="2323" spans="1:15" x14ac:dyDescent="0.25">
      <c r="A2323">
        <v>639</v>
      </c>
      <c r="B2323" t="s">
        <v>377</v>
      </c>
      <c r="C2323" t="s">
        <v>381</v>
      </c>
      <c r="D2323">
        <v>0.01</v>
      </c>
      <c r="E2323">
        <f t="shared" si="108"/>
        <v>1.0000000000000002</v>
      </c>
      <c r="F2323" t="str">
        <f t="shared" si="109"/>
        <v/>
      </c>
      <c r="H2323">
        <f>A2323</f>
        <v>639</v>
      </c>
      <c r="I2323" t="str">
        <f>CONCATENATE("N",RIGHT(B2323,5))</f>
        <v>N51131</v>
      </c>
      <c r="J2323" t="str">
        <f>C2323</f>
        <v>EL0_7220_0000</v>
      </c>
      <c r="K2323">
        <f>D2323*L2323</f>
        <v>9.9380202663229816E-3</v>
      </c>
      <c r="L2323">
        <f>IF(LEFT(B2323,1)="F",_xlfn.IFNA(VLOOKUP(CONCATENATE("F",RIGHT(B:B,5),C:C),'F &amp; N Factors'!C:M,10,FALSE),1),_xlfn.IFNA(VLOOKUP(CONCATENATE("F",RIGHT(B:B,5),C:C),'F &amp; N Factors'!C:M,11,FALSE),1))</f>
        <v>0.99380202663229822</v>
      </c>
      <c r="N2323">
        <f>SUMIFS(K:K,I:I,I:I,J:J,J:J)</f>
        <v>1.0000000000000002</v>
      </c>
      <c r="O2323" t="str">
        <f t="shared" si="110"/>
        <v/>
      </c>
    </row>
    <row r="2324" spans="1:15" x14ac:dyDescent="0.25">
      <c r="A2324">
        <v>710</v>
      </c>
      <c r="B2324" t="s">
        <v>377</v>
      </c>
      <c r="C2324" t="s">
        <v>381</v>
      </c>
      <c r="D2324">
        <v>1.4999999999999999E-2</v>
      </c>
      <c r="E2324">
        <f t="shared" si="108"/>
        <v>1.0000000000000002</v>
      </c>
      <c r="F2324" t="str">
        <f t="shared" si="109"/>
        <v/>
      </c>
      <c r="H2324">
        <f>A2324</f>
        <v>710</v>
      </c>
      <c r="I2324" t="str">
        <f>CONCATENATE("N",RIGHT(B2324,5))</f>
        <v>N51131</v>
      </c>
      <c r="J2324" t="str">
        <f>C2324</f>
        <v>EL0_7220_0000</v>
      </c>
      <c r="K2324">
        <f>D2324*L2324</f>
        <v>1.4907030399484473E-2</v>
      </c>
      <c r="L2324">
        <f>IF(LEFT(B2324,1)="F",_xlfn.IFNA(VLOOKUP(CONCATENATE("F",RIGHT(B:B,5),C:C),'F &amp; N Factors'!C:M,10,FALSE),1),_xlfn.IFNA(VLOOKUP(CONCATENATE("F",RIGHT(B:B,5),C:C),'F &amp; N Factors'!C:M,11,FALSE),1))</f>
        <v>0.99380202663229822</v>
      </c>
      <c r="N2324">
        <f>SUMIFS(K:K,I:I,I:I,J:J,J:J)</f>
        <v>1.0000000000000002</v>
      </c>
      <c r="O2324" t="str">
        <f t="shared" si="110"/>
        <v/>
      </c>
    </row>
    <row r="2325" spans="1:15" x14ac:dyDescent="0.25">
      <c r="A2325">
        <v>789</v>
      </c>
      <c r="B2325" t="s">
        <v>377</v>
      </c>
      <c r="C2325" t="s">
        <v>381</v>
      </c>
      <c r="D2325">
        <v>2.5000000000000001E-2</v>
      </c>
      <c r="E2325">
        <f t="shared" si="108"/>
        <v>1.0000000000000002</v>
      </c>
      <c r="F2325" t="str">
        <f t="shared" si="109"/>
        <v/>
      </c>
      <c r="H2325">
        <f>A2325</f>
        <v>789</v>
      </c>
      <c r="I2325" t="str">
        <f>CONCATENATE("N",RIGHT(B2325,5))</f>
        <v>N51131</v>
      </c>
      <c r="J2325" t="str">
        <f>C2325</f>
        <v>EL0_7220_0000</v>
      </c>
      <c r="K2325">
        <f>D2325*L2325</f>
        <v>2.4845050665807458E-2</v>
      </c>
      <c r="L2325">
        <f>IF(LEFT(B2325,1)="F",_xlfn.IFNA(VLOOKUP(CONCATENATE("F",RIGHT(B:B,5),C:C),'F &amp; N Factors'!C:M,10,FALSE),1),_xlfn.IFNA(VLOOKUP(CONCATENATE("F",RIGHT(B:B,5),C:C),'F &amp; N Factors'!C:M,11,FALSE),1))</f>
        <v>0.99380202663229822</v>
      </c>
      <c r="N2325">
        <f>SUMIFS(K:K,I:I,I:I,J:J,J:J)</f>
        <v>1.0000000000000002</v>
      </c>
      <c r="O2325" t="str">
        <f t="shared" si="110"/>
        <v/>
      </c>
    </row>
    <row r="2326" spans="1:15" x14ac:dyDescent="0.25">
      <c r="A2326">
        <v>886</v>
      </c>
      <c r="B2326" t="s">
        <v>377</v>
      </c>
      <c r="C2326" t="s">
        <v>381</v>
      </c>
      <c r="D2326">
        <v>2.5000000000000001E-2</v>
      </c>
      <c r="E2326">
        <f t="shared" si="108"/>
        <v>1.0000000000000002</v>
      </c>
      <c r="F2326" t="str">
        <f t="shared" si="109"/>
        <v/>
      </c>
      <c r="H2326">
        <f>A2326</f>
        <v>886</v>
      </c>
      <c r="I2326" t="str">
        <f>CONCATENATE("N",RIGHT(B2326,5))</f>
        <v>N51131</v>
      </c>
      <c r="J2326" t="str">
        <f>C2326</f>
        <v>EL0_7220_0000</v>
      </c>
      <c r="K2326">
        <f>D2326*L2326</f>
        <v>2.4845050665807458E-2</v>
      </c>
      <c r="L2326">
        <f>IF(LEFT(B2326,1)="F",_xlfn.IFNA(VLOOKUP(CONCATENATE("F",RIGHT(B:B,5),C:C),'F &amp; N Factors'!C:M,10,FALSE),1),_xlfn.IFNA(VLOOKUP(CONCATENATE("F",RIGHT(B:B,5),C:C),'F &amp; N Factors'!C:M,11,FALSE),1))</f>
        <v>0.99380202663229822</v>
      </c>
      <c r="N2326">
        <f>SUMIFS(K:K,I:I,I:I,J:J,J:J)</f>
        <v>1.0000000000000002</v>
      </c>
      <c r="O2326" t="str">
        <f t="shared" si="110"/>
        <v/>
      </c>
    </row>
    <row r="2327" spans="1:15" x14ac:dyDescent="0.25">
      <c r="A2327">
        <v>975</v>
      </c>
      <c r="B2327" t="s">
        <v>377</v>
      </c>
      <c r="C2327" t="s">
        <v>381</v>
      </c>
      <c r="D2327">
        <v>2.5000000000000001E-2</v>
      </c>
      <c r="E2327">
        <f t="shared" si="108"/>
        <v>1.0000000000000002</v>
      </c>
      <c r="F2327" t="str">
        <f t="shared" si="109"/>
        <v/>
      </c>
      <c r="H2327">
        <f>A2327</f>
        <v>975</v>
      </c>
      <c r="I2327" t="str">
        <f>CONCATENATE("N",RIGHT(B2327,5))</f>
        <v>N51131</v>
      </c>
      <c r="J2327" t="str">
        <f>C2327</f>
        <v>EL0_7220_0000</v>
      </c>
      <c r="K2327">
        <f>D2327*L2327</f>
        <v>2.4845050665807458E-2</v>
      </c>
      <c r="L2327">
        <f>IF(LEFT(B2327,1)="F",_xlfn.IFNA(VLOOKUP(CONCATENATE("F",RIGHT(B:B,5),C:C),'F &amp; N Factors'!C:M,10,FALSE),1),_xlfn.IFNA(VLOOKUP(CONCATENATE("F",RIGHT(B:B,5),C:C),'F &amp; N Factors'!C:M,11,FALSE),1))</f>
        <v>0.99380202663229822</v>
      </c>
      <c r="N2327">
        <f>SUMIFS(K:K,I:I,I:I,J:J,J:J)</f>
        <v>1.0000000000000002</v>
      </c>
      <c r="O2327" t="str">
        <f t="shared" si="110"/>
        <v/>
      </c>
    </row>
    <row r="2328" spans="1:15" x14ac:dyDescent="0.25">
      <c r="A2328">
        <v>4679</v>
      </c>
      <c r="B2328" t="s">
        <v>382</v>
      </c>
      <c r="C2328" t="s">
        <v>383</v>
      </c>
      <c r="D2328">
        <v>0.2</v>
      </c>
      <c r="E2328">
        <f t="shared" si="108"/>
        <v>0.99999999899999992</v>
      </c>
      <c r="F2328" t="str">
        <f t="shared" si="109"/>
        <v/>
      </c>
      <c r="H2328">
        <f>A2328</f>
        <v>4679</v>
      </c>
      <c r="I2328" t="str">
        <f>CONCATENATE("N",RIGHT(B2328,5))</f>
        <v>N51133</v>
      </c>
      <c r="J2328" t="str">
        <f>C2328</f>
        <v>PL0_6140_0000</v>
      </c>
      <c r="K2328">
        <f>D2328*L2328</f>
        <v>0.2</v>
      </c>
      <c r="L2328">
        <f>IF(LEFT(B2328,1)="F",_xlfn.IFNA(VLOOKUP(CONCATENATE("F",RIGHT(B:B,5),C:C),'F &amp; N Factors'!C:M,10,FALSE),1),_xlfn.IFNA(VLOOKUP(CONCATENATE("F",RIGHT(B:B,5),C:C),'F &amp; N Factors'!C:M,11,FALSE),1))</f>
        <v>1</v>
      </c>
      <c r="N2328">
        <f>SUMIFS(K:K,I:I,I:I,J:J,J:J)</f>
        <v>0.99999999899999992</v>
      </c>
      <c r="O2328" t="str">
        <f t="shared" si="110"/>
        <v/>
      </c>
    </row>
    <row r="2329" spans="1:15" x14ac:dyDescent="0.25">
      <c r="A2329">
        <v>4720</v>
      </c>
      <c r="B2329" t="s">
        <v>382</v>
      </c>
      <c r="C2329" t="s">
        <v>383</v>
      </c>
      <c r="D2329">
        <v>0.133333333</v>
      </c>
      <c r="E2329">
        <f t="shared" si="108"/>
        <v>0.99999999899999992</v>
      </c>
      <c r="F2329" t="str">
        <f t="shared" si="109"/>
        <v/>
      </c>
      <c r="H2329">
        <f>A2329</f>
        <v>4720</v>
      </c>
      <c r="I2329" t="str">
        <f>CONCATENATE("N",RIGHT(B2329,5))</f>
        <v>N51133</v>
      </c>
      <c r="J2329" t="str">
        <f>C2329</f>
        <v>PL0_6140_0000</v>
      </c>
      <c r="K2329">
        <f>D2329*L2329</f>
        <v>0.133333333</v>
      </c>
      <c r="L2329">
        <f>IF(LEFT(B2329,1)="F",_xlfn.IFNA(VLOOKUP(CONCATENATE("F",RIGHT(B:B,5),C:C),'F &amp; N Factors'!C:M,10,FALSE),1),_xlfn.IFNA(VLOOKUP(CONCATENATE("F",RIGHT(B:B,5),C:C),'F &amp; N Factors'!C:M,11,FALSE),1))</f>
        <v>1</v>
      </c>
      <c r="N2329">
        <f>SUMIFS(K:K,I:I,I:I,J:J,J:J)</f>
        <v>0.99999999899999992</v>
      </c>
      <c r="O2329" t="str">
        <f t="shared" si="110"/>
        <v/>
      </c>
    </row>
    <row r="2330" spans="1:15" x14ac:dyDescent="0.25">
      <c r="A2330">
        <v>4769</v>
      </c>
      <c r="B2330" t="s">
        <v>382</v>
      </c>
      <c r="C2330" t="s">
        <v>383</v>
      </c>
      <c r="D2330">
        <v>0.133333333</v>
      </c>
      <c r="E2330">
        <f t="shared" si="108"/>
        <v>0.99999999899999992</v>
      </c>
      <c r="F2330" t="str">
        <f t="shared" si="109"/>
        <v/>
      </c>
      <c r="H2330">
        <f>A2330</f>
        <v>4769</v>
      </c>
      <c r="I2330" t="str">
        <f>CONCATENATE("N",RIGHT(B2330,5))</f>
        <v>N51133</v>
      </c>
      <c r="J2330" t="str">
        <f>C2330</f>
        <v>PL0_6140_0000</v>
      </c>
      <c r="K2330">
        <f>D2330*L2330</f>
        <v>0.133333333</v>
      </c>
      <c r="L2330">
        <f>IF(LEFT(B2330,1)="F",_xlfn.IFNA(VLOOKUP(CONCATENATE("F",RIGHT(B:B,5),C:C),'F &amp; N Factors'!C:M,10,FALSE),1),_xlfn.IFNA(VLOOKUP(CONCATENATE("F",RIGHT(B:B,5),C:C),'F &amp; N Factors'!C:M,11,FALSE),1))</f>
        <v>1</v>
      </c>
      <c r="N2330">
        <f>SUMIFS(K:K,I:I,I:I,J:J,J:J)</f>
        <v>0.99999999899999992</v>
      </c>
      <c r="O2330" t="str">
        <f t="shared" si="110"/>
        <v/>
      </c>
    </row>
    <row r="2331" spans="1:15" x14ac:dyDescent="0.25">
      <c r="A2331">
        <v>4770</v>
      </c>
      <c r="B2331" t="s">
        <v>382</v>
      </c>
      <c r="C2331" t="s">
        <v>383</v>
      </c>
      <c r="D2331">
        <v>0.133333333</v>
      </c>
      <c r="E2331">
        <f t="shared" si="108"/>
        <v>0.99999999899999992</v>
      </c>
      <c r="F2331" t="str">
        <f t="shared" si="109"/>
        <v/>
      </c>
      <c r="H2331">
        <f>A2331</f>
        <v>4770</v>
      </c>
      <c r="I2331" t="str">
        <f>CONCATENATE("N",RIGHT(B2331,5))</f>
        <v>N51133</v>
      </c>
      <c r="J2331" t="str">
        <f>C2331</f>
        <v>PL0_6140_0000</v>
      </c>
      <c r="K2331">
        <f>D2331*L2331</f>
        <v>0.133333333</v>
      </c>
      <c r="L2331">
        <f>IF(LEFT(B2331,1)="F",_xlfn.IFNA(VLOOKUP(CONCATENATE("F",RIGHT(B:B,5),C:C),'F &amp; N Factors'!C:M,10,FALSE),1),_xlfn.IFNA(VLOOKUP(CONCATENATE("F",RIGHT(B:B,5),C:C),'F &amp; N Factors'!C:M,11,FALSE),1))</f>
        <v>1</v>
      </c>
      <c r="N2331">
        <f>SUMIFS(K:K,I:I,I:I,J:J,J:J)</f>
        <v>0.99999999899999992</v>
      </c>
      <c r="O2331" t="str">
        <f t="shared" si="110"/>
        <v/>
      </c>
    </row>
    <row r="2332" spans="1:15" x14ac:dyDescent="0.25">
      <c r="A2332">
        <v>4771</v>
      </c>
      <c r="B2332" t="s">
        <v>382</v>
      </c>
      <c r="C2332" t="s">
        <v>383</v>
      </c>
      <c r="D2332">
        <v>0.2</v>
      </c>
      <c r="E2332">
        <f t="shared" si="108"/>
        <v>0.99999999899999992</v>
      </c>
      <c r="F2332" t="str">
        <f t="shared" si="109"/>
        <v/>
      </c>
      <c r="H2332">
        <f>A2332</f>
        <v>4771</v>
      </c>
      <c r="I2332" t="str">
        <f>CONCATENATE("N",RIGHT(B2332,5))</f>
        <v>N51133</v>
      </c>
      <c r="J2332" t="str">
        <f>C2332</f>
        <v>PL0_6140_0000</v>
      </c>
      <c r="K2332">
        <f>D2332*L2332</f>
        <v>0.2</v>
      </c>
      <c r="L2332">
        <f>IF(LEFT(B2332,1)="F",_xlfn.IFNA(VLOOKUP(CONCATENATE("F",RIGHT(B:B,5),C:C),'F &amp; N Factors'!C:M,10,FALSE),1),_xlfn.IFNA(VLOOKUP(CONCATENATE("F",RIGHT(B:B,5),C:C),'F &amp; N Factors'!C:M,11,FALSE),1))</f>
        <v>1</v>
      </c>
      <c r="N2332">
        <f>SUMIFS(K:K,I:I,I:I,J:J,J:J)</f>
        <v>0.99999999899999992</v>
      </c>
      <c r="O2332" t="str">
        <f t="shared" si="110"/>
        <v/>
      </c>
    </row>
    <row r="2333" spans="1:15" x14ac:dyDescent="0.25">
      <c r="A2333">
        <v>4820</v>
      </c>
      <c r="B2333" t="s">
        <v>382</v>
      </c>
      <c r="C2333" t="s">
        <v>383</v>
      </c>
      <c r="D2333">
        <v>0.1</v>
      </c>
      <c r="E2333">
        <f t="shared" si="108"/>
        <v>0.99999999899999992</v>
      </c>
      <c r="F2333" t="str">
        <f t="shared" si="109"/>
        <v/>
      </c>
      <c r="H2333">
        <f>A2333</f>
        <v>4820</v>
      </c>
      <c r="I2333" t="str">
        <f>CONCATENATE("N",RIGHT(B2333,5))</f>
        <v>N51133</v>
      </c>
      <c r="J2333" t="str">
        <f>C2333</f>
        <v>PL0_6140_0000</v>
      </c>
      <c r="K2333">
        <f>D2333*L2333</f>
        <v>0.1</v>
      </c>
      <c r="L2333">
        <f>IF(LEFT(B2333,1)="F",_xlfn.IFNA(VLOOKUP(CONCATENATE("F",RIGHT(B:B,5),C:C),'F &amp; N Factors'!C:M,10,FALSE),1),_xlfn.IFNA(VLOOKUP(CONCATENATE("F",RIGHT(B:B,5),C:C),'F &amp; N Factors'!C:M,11,FALSE),1))</f>
        <v>1</v>
      </c>
      <c r="N2333">
        <f>SUMIFS(K:K,I:I,I:I,J:J,J:J)</f>
        <v>0.99999999899999992</v>
      </c>
      <c r="O2333" t="str">
        <f t="shared" si="110"/>
        <v/>
      </c>
    </row>
    <row r="2334" spans="1:15" x14ac:dyDescent="0.25">
      <c r="A2334">
        <v>4892</v>
      </c>
      <c r="B2334" t="s">
        <v>382</v>
      </c>
      <c r="C2334" t="s">
        <v>383</v>
      </c>
      <c r="D2334">
        <v>0.1</v>
      </c>
      <c r="E2334">
        <f t="shared" si="108"/>
        <v>0.99999999899999992</v>
      </c>
      <c r="F2334" t="str">
        <f t="shared" si="109"/>
        <v/>
      </c>
      <c r="H2334">
        <f>A2334</f>
        <v>4892</v>
      </c>
      <c r="I2334" t="str">
        <f>CONCATENATE("N",RIGHT(B2334,5))</f>
        <v>N51133</v>
      </c>
      <c r="J2334" t="str">
        <f>C2334</f>
        <v>PL0_6140_0000</v>
      </c>
      <c r="K2334">
        <f>D2334*L2334</f>
        <v>0.1</v>
      </c>
      <c r="L2334">
        <f>IF(LEFT(B2334,1)="F",_xlfn.IFNA(VLOOKUP(CONCATENATE("F",RIGHT(B:B,5),C:C),'F &amp; N Factors'!C:M,10,FALSE),1),_xlfn.IFNA(VLOOKUP(CONCATENATE("F",RIGHT(B:B,5),C:C),'F &amp; N Factors'!C:M,11,FALSE),1))</f>
        <v>1</v>
      </c>
      <c r="N2334">
        <f>SUMIFS(K:K,I:I,I:I,J:J,J:J)</f>
        <v>0.99999999899999992</v>
      </c>
      <c r="O2334" t="str">
        <f t="shared" si="110"/>
        <v/>
      </c>
    </row>
    <row r="2335" spans="1:15" x14ac:dyDescent="0.25">
      <c r="A2335">
        <v>4821</v>
      </c>
      <c r="B2335" t="s">
        <v>382</v>
      </c>
      <c r="C2335" t="s">
        <v>384</v>
      </c>
      <c r="D2335">
        <v>0.25</v>
      </c>
      <c r="E2335">
        <f t="shared" si="108"/>
        <v>1.0000000060000001</v>
      </c>
      <c r="F2335" t="str">
        <f t="shared" si="109"/>
        <v/>
      </c>
      <c r="H2335">
        <f>A2335</f>
        <v>4821</v>
      </c>
      <c r="I2335" t="str">
        <f>CONCATENATE("N",RIGHT(B2335,5))</f>
        <v>N51133</v>
      </c>
      <c r="J2335" t="str">
        <f>C2335</f>
        <v>PL0_6270_0000</v>
      </c>
      <c r="K2335">
        <f>D2335*L2335</f>
        <v>0.25</v>
      </c>
      <c r="L2335">
        <f>IF(LEFT(B2335,1)="F",_xlfn.IFNA(VLOOKUP(CONCATENATE("F",RIGHT(B:B,5),C:C),'F &amp; N Factors'!C:M,10,FALSE),1),_xlfn.IFNA(VLOOKUP(CONCATENATE("F",RIGHT(B:B,5),C:C),'F &amp; N Factors'!C:M,11,FALSE),1))</f>
        <v>1</v>
      </c>
      <c r="N2335">
        <f>SUMIFS(K:K,I:I,I:I,J:J,J:J)</f>
        <v>1.0000000060000001</v>
      </c>
      <c r="O2335" t="str">
        <f t="shared" si="110"/>
        <v/>
      </c>
    </row>
    <row r="2336" spans="1:15" x14ac:dyDescent="0.25">
      <c r="A2336">
        <v>4893</v>
      </c>
      <c r="B2336" t="s">
        <v>382</v>
      </c>
      <c r="C2336" t="s">
        <v>384</v>
      </c>
      <c r="D2336">
        <v>5.3571428999999997E-2</v>
      </c>
      <c r="E2336">
        <f t="shared" si="108"/>
        <v>1.0000000060000001</v>
      </c>
      <c r="F2336" t="str">
        <f t="shared" si="109"/>
        <v/>
      </c>
      <c r="H2336">
        <f>A2336</f>
        <v>4893</v>
      </c>
      <c r="I2336" t="str">
        <f>CONCATENATE("N",RIGHT(B2336,5))</f>
        <v>N51133</v>
      </c>
      <c r="J2336" t="str">
        <f>C2336</f>
        <v>PL0_6270_0000</v>
      </c>
      <c r="K2336">
        <f>D2336*L2336</f>
        <v>5.3571428999999997E-2</v>
      </c>
      <c r="L2336">
        <f>IF(LEFT(B2336,1)="F",_xlfn.IFNA(VLOOKUP(CONCATENATE("F",RIGHT(B:B,5),C:C),'F &amp; N Factors'!C:M,10,FALSE),1),_xlfn.IFNA(VLOOKUP(CONCATENATE("F",RIGHT(B:B,5),C:C),'F &amp; N Factors'!C:M,11,FALSE),1))</f>
        <v>1</v>
      </c>
      <c r="N2336">
        <f>SUMIFS(K:K,I:I,I:I,J:J,J:J)</f>
        <v>1.0000000060000001</v>
      </c>
      <c r="O2336" t="str">
        <f t="shared" si="110"/>
        <v/>
      </c>
    </row>
    <row r="2337" spans="1:15" x14ac:dyDescent="0.25">
      <c r="A2337">
        <v>4894</v>
      </c>
      <c r="B2337" t="s">
        <v>382</v>
      </c>
      <c r="C2337" t="s">
        <v>384</v>
      </c>
      <c r="D2337">
        <v>5.3571428999999997E-2</v>
      </c>
      <c r="E2337">
        <f t="shared" si="108"/>
        <v>1.0000000060000001</v>
      </c>
      <c r="F2337" t="str">
        <f t="shared" si="109"/>
        <v/>
      </c>
      <c r="H2337">
        <f>A2337</f>
        <v>4894</v>
      </c>
      <c r="I2337" t="str">
        <f>CONCATENATE("N",RIGHT(B2337,5))</f>
        <v>N51133</v>
      </c>
      <c r="J2337" t="str">
        <f>C2337</f>
        <v>PL0_6270_0000</v>
      </c>
      <c r="K2337">
        <f>D2337*L2337</f>
        <v>5.3571428999999997E-2</v>
      </c>
      <c r="L2337">
        <f>IF(LEFT(B2337,1)="F",_xlfn.IFNA(VLOOKUP(CONCATENATE("F",RIGHT(B:B,5),C:C),'F &amp; N Factors'!C:M,10,FALSE),1),_xlfn.IFNA(VLOOKUP(CONCATENATE("F",RIGHT(B:B,5),C:C),'F &amp; N Factors'!C:M,11,FALSE),1))</f>
        <v>1</v>
      </c>
      <c r="N2337">
        <f>SUMIFS(K:K,I:I,I:I,J:J,J:J)</f>
        <v>1.0000000060000001</v>
      </c>
      <c r="O2337" t="str">
        <f t="shared" si="110"/>
        <v/>
      </c>
    </row>
    <row r="2338" spans="1:15" x14ac:dyDescent="0.25">
      <c r="A2338">
        <v>4975</v>
      </c>
      <c r="B2338" t="s">
        <v>382</v>
      </c>
      <c r="C2338" t="s">
        <v>384</v>
      </c>
      <c r="D2338">
        <v>5.3571428999999997E-2</v>
      </c>
      <c r="E2338">
        <f t="shared" si="108"/>
        <v>1.0000000060000001</v>
      </c>
      <c r="F2338" t="str">
        <f t="shared" si="109"/>
        <v/>
      </c>
      <c r="H2338">
        <f>A2338</f>
        <v>4975</v>
      </c>
      <c r="I2338" t="str">
        <f>CONCATENATE("N",RIGHT(B2338,5))</f>
        <v>N51133</v>
      </c>
      <c r="J2338" t="str">
        <f>C2338</f>
        <v>PL0_6270_0000</v>
      </c>
      <c r="K2338">
        <f>D2338*L2338</f>
        <v>5.3571428999999997E-2</v>
      </c>
      <c r="L2338">
        <f>IF(LEFT(B2338,1)="F",_xlfn.IFNA(VLOOKUP(CONCATENATE("F",RIGHT(B:B,5),C:C),'F &amp; N Factors'!C:M,10,FALSE),1),_xlfn.IFNA(VLOOKUP(CONCATENATE("F",RIGHT(B:B,5),C:C),'F &amp; N Factors'!C:M,11,FALSE),1))</f>
        <v>1</v>
      </c>
      <c r="N2338">
        <f>SUMIFS(K:K,I:I,I:I,J:J,J:J)</f>
        <v>1.0000000060000001</v>
      </c>
      <c r="O2338" t="str">
        <f t="shared" si="110"/>
        <v/>
      </c>
    </row>
    <row r="2339" spans="1:15" x14ac:dyDescent="0.25">
      <c r="A2339">
        <v>4976</v>
      </c>
      <c r="B2339" t="s">
        <v>382</v>
      </c>
      <c r="C2339" t="s">
        <v>384</v>
      </c>
      <c r="D2339">
        <v>5.3571428999999997E-2</v>
      </c>
      <c r="E2339">
        <f t="shared" si="108"/>
        <v>1.0000000060000001</v>
      </c>
      <c r="F2339" t="str">
        <f t="shared" si="109"/>
        <v/>
      </c>
      <c r="H2339">
        <f>A2339</f>
        <v>4976</v>
      </c>
      <c r="I2339" t="str">
        <f>CONCATENATE("N",RIGHT(B2339,5))</f>
        <v>N51133</v>
      </c>
      <c r="J2339" t="str">
        <f>C2339</f>
        <v>PL0_6270_0000</v>
      </c>
      <c r="K2339">
        <f>D2339*L2339</f>
        <v>5.3571428999999997E-2</v>
      </c>
      <c r="L2339">
        <f>IF(LEFT(B2339,1)="F",_xlfn.IFNA(VLOOKUP(CONCATENATE("F",RIGHT(B:B,5),C:C),'F &amp; N Factors'!C:M,10,FALSE),1),_xlfn.IFNA(VLOOKUP(CONCATENATE("F",RIGHT(B:B,5),C:C),'F &amp; N Factors'!C:M,11,FALSE),1))</f>
        <v>1</v>
      </c>
      <c r="N2339">
        <f>SUMIFS(K:K,I:I,I:I,J:J,J:J)</f>
        <v>1.0000000060000001</v>
      </c>
      <c r="O2339" t="str">
        <f t="shared" si="110"/>
        <v/>
      </c>
    </row>
    <row r="2340" spans="1:15" x14ac:dyDescent="0.25">
      <c r="A2340">
        <v>4978</v>
      </c>
      <c r="B2340" t="s">
        <v>382</v>
      </c>
      <c r="C2340" t="s">
        <v>384</v>
      </c>
      <c r="D2340">
        <v>5.3571428999999997E-2</v>
      </c>
      <c r="E2340">
        <f t="shared" si="108"/>
        <v>1.0000000060000001</v>
      </c>
      <c r="F2340" t="str">
        <f t="shared" si="109"/>
        <v/>
      </c>
      <c r="H2340">
        <f>A2340</f>
        <v>4978</v>
      </c>
      <c r="I2340" t="str">
        <f>CONCATENATE("N",RIGHT(B2340,5))</f>
        <v>N51133</v>
      </c>
      <c r="J2340" t="str">
        <f>C2340</f>
        <v>PL0_6270_0000</v>
      </c>
      <c r="K2340">
        <f>D2340*L2340</f>
        <v>5.3571428999999997E-2</v>
      </c>
      <c r="L2340">
        <f>IF(LEFT(B2340,1)="F",_xlfn.IFNA(VLOOKUP(CONCATENATE("F",RIGHT(B:B,5),C:C),'F &amp; N Factors'!C:M,10,FALSE),1),_xlfn.IFNA(VLOOKUP(CONCATENATE("F",RIGHT(B:B,5),C:C),'F &amp; N Factors'!C:M,11,FALSE),1))</f>
        <v>1</v>
      </c>
      <c r="N2340">
        <f>SUMIFS(K:K,I:I,I:I,J:J,J:J)</f>
        <v>1.0000000060000001</v>
      </c>
      <c r="O2340" t="str">
        <f t="shared" si="110"/>
        <v/>
      </c>
    </row>
    <row r="2341" spans="1:15" x14ac:dyDescent="0.25">
      <c r="A2341">
        <v>4979</v>
      </c>
      <c r="B2341" t="s">
        <v>382</v>
      </c>
      <c r="C2341" t="s">
        <v>384</v>
      </c>
      <c r="D2341">
        <v>5.3571428999999997E-2</v>
      </c>
      <c r="E2341">
        <f t="shared" si="108"/>
        <v>1.0000000060000001</v>
      </c>
      <c r="F2341" t="str">
        <f t="shared" si="109"/>
        <v/>
      </c>
      <c r="H2341">
        <f>A2341</f>
        <v>4979</v>
      </c>
      <c r="I2341" t="str">
        <f>CONCATENATE("N",RIGHT(B2341,5))</f>
        <v>N51133</v>
      </c>
      <c r="J2341" t="str">
        <f>C2341</f>
        <v>PL0_6270_0000</v>
      </c>
      <c r="K2341">
        <f>D2341*L2341</f>
        <v>5.3571428999999997E-2</v>
      </c>
      <c r="L2341">
        <f>IF(LEFT(B2341,1)="F",_xlfn.IFNA(VLOOKUP(CONCATENATE("F",RIGHT(B:B,5),C:C),'F &amp; N Factors'!C:M,10,FALSE),1),_xlfn.IFNA(VLOOKUP(CONCATENATE("F",RIGHT(B:B,5),C:C),'F &amp; N Factors'!C:M,11,FALSE),1))</f>
        <v>1</v>
      </c>
      <c r="N2341">
        <f>SUMIFS(K:K,I:I,I:I,J:J,J:J)</f>
        <v>1.0000000060000001</v>
      </c>
      <c r="O2341" t="str">
        <f t="shared" si="110"/>
        <v/>
      </c>
    </row>
    <row r="2342" spans="1:15" x14ac:dyDescent="0.25">
      <c r="A2342">
        <v>4980</v>
      </c>
      <c r="B2342" t="s">
        <v>382</v>
      </c>
      <c r="C2342" t="s">
        <v>384</v>
      </c>
      <c r="D2342">
        <v>5.3571428999999997E-2</v>
      </c>
      <c r="E2342">
        <f t="shared" si="108"/>
        <v>1.0000000060000001</v>
      </c>
      <c r="F2342" t="str">
        <f t="shared" si="109"/>
        <v/>
      </c>
      <c r="H2342">
        <f>A2342</f>
        <v>4980</v>
      </c>
      <c r="I2342" t="str">
        <f>CONCATENATE("N",RIGHT(B2342,5))</f>
        <v>N51133</v>
      </c>
      <c r="J2342" t="str">
        <f>C2342</f>
        <v>PL0_6270_0000</v>
      </c>
      <c r="K2342">
        <f>D2342*L2342</f>
        <v>5.3571428999999997E-2</v>
      </c>
      <c r="L2342">
        <f>IF(LEFT(B2342,1)="F",_xlfn.IFNA(VLOOKUP(CONCATENATE("F",RIGHT(B:B,5),C:C),'F &amp; N Factors'!C:M,10,FALSE),1),_xlfn.IFNA(VLOOKUP(CONCATENATE("F",RIGHT(B:B,5),C:C),'F &amp; N Factors'!C:M,11,FALSE),1))</f>
        <v>1</v>
      </c>
      <c r="N2342">
        <f>SUMIFS(K:K,I:I,I:I,J:J,J:J)</f>
        <v>1.0000000060000001</v>
      </c>
      <c r="O2342" t="str">
        <f t="shared" si="110"/>
        <v/>
      </c>
    </row>
    <row r="2343" spans="1:15" x14ac:dyDescent="0.25">
      <c r="A2343">
        <v>4981</v>
      </c>
      <c r="B2343" t="s">
        <v>382</v>
      </c>
      <c r="C2343" t="s">
        <v>384</v>
      </c>
      <c r="D2343">
        <v>5.3571428999999997E-2</v>
      </c>
      <c r="E2343">
        <f t="shared" si="108"/>
        <v>1.0000000060000001</v>
      </c>
      <c r="F2343" t="str">
        <f t="shared" si="109"/>
        <v/>
      </c>
      <c r="H2343">
        <f>A2343</f>
        <v>4981</v>
      </c>
      <c r="I2343" t="str">
        <f>CONCATENATE("N",RIGHT(B2343,5))</f>
        <v>N51133</v>
      </c>
      <c r="J2343" t="str">
        <f>C2343</f>
        <v>PL0_6270_0000</v>
      </c>
      <c r="K2343">
        <f>D2343*L2343</f>
        <v>5.3571428999999997E-2</v>
      </c>
      <c r="L2343">
        <f>IF(LEFT(B2343,1)="F",_xlfn.IFNA(VLOOKUP(CONCATENATE("F",RIGHT(B:B,5),C:C),'F &amp; N Factors'!C:M,10,FALSE),1),_xlfn.IFNA(VLOOKUP(CONCATENATE("F",RIGHT(B:B,5),C:C),'F &amp; N Factors'!C:M,11,FALSE),1))</f>
        <v>1</v>
      </c>
      <c r="N2343">
        <f>SUMIFS(K:K,I:I,I:I,J:J,J:J)</f>
        <v>1.0000000060000001</v>
      </c>
      <c r="O2343" t="str">
        <f t="shared" si="110"/>
        <v/>
      </c>
    </row>
    <row r="2344" spans="1:15" x14ac:dyDescent="0.25">
      <c r="A2344">
        <v>4982</v>
      </c>
      <c r="B2344" t="s">
        <v>382</v>
      </c>
      <c r="C2344" t="s">
        <v>384</v>
      </c>
      <c r="D2344">
        <v>5.3571428999999997E-2</v>
      </c>
      <c r="E2344">
        <f t="shared" si="108"/>
        <v>1.0000000060000001</v>
      </c>
      <c r="F2344" t="str">
        <f t="shared" si="109"/>
        <v/>
      </c>
      <c r="H2344">
        <f>A2344</f>
        <v>4982</v>
      </c>
      <c r="I2344" t="str">
        <f>CONCATENATE("N",RIGHT(B2344,5))</f>
        <v>N51133</v>
      </c>
      <c r="J2344" t="str">
        <f>C2344</f>
        <v>PL0_6270_0000</v>
      </c>
      <c r="K2344">
        <f>D2344*L2344</f>
        <v>5.3571428999999997E-2</v>
      </c>
      <c r="L2344">
        <f>IF(LEFT(B2344,1)="F",_xlfn.IFNA(VLOOKUP(CONCATENATE("F",RIGHT(B:B,5),C:C),'F &amp; N Factors'!C:M,10,FALSE),1),_xlfn.IFNA(VLOOKUP(CONCATENATE("F",RIGHT(B:B,5),C:C),'F &amp; N Factors'!C:M,11,FALSE),1))</f>
        <v>1</v>
      </c>
      <c r="N2344">
        <f>SUMIFS(K:K,I:I,I:I,J:J,J:J)</f>
        <v>1.0000000060000001</v>
      </c>
      <c r="O2344" t="str">
        <f t="shared" si="110"/>
        <v/>
      </c>
    </row>
    <row r="2345" spans="1:15" x14ac:dyDescent="0.25">
      <c r="A2345">
        <v>4983</v>
      </c>
      <c r="B2345" t="s">
        <v>382</v>
      </c>
      <c r="C2345" t="s">
        <v>384</v>
      </c>
      <c r="D2345">
        <v>5.3571428999999997E-2</v>
      </c>
      <c r="E2345">
        <f t="shared" si="108"/>
        <v>1.0000000060000001</v>
      </c>
      <c r="F2345" t="str">
        <f t="shared" si="109"/>
        <v/>
      </c>
      <c r="H2345">
        <f>A2345</f>
        <v>4983</v>
      </c>
      <c r="I2345" t="str">
        <f>CONCATENATE("N",RIGHT(B2345,5))</f>
        <v>N51133</v>
      </c>
      <c r="J2345" t="str">
        <f>C2345</f>
        <v>PL0_6270_0000</v>
      </c>
      <c r="K2345">
        <f>D2345*L2345</f>
        <v>5.3571428999999997E-2</v>
      </c>
      <c r="L2345">
        <f>IF(LEFT(B2345,1)="F",_xlfn.IFNA(VLOOKUP(CONCATENATE("F",RIGHT(B:B,5),C:C),'F &amp; N Factors'!C:M,10,FALSE),1),_xlfn.IFNA(VLOOKUP(CONCATENATE("F",RIGHT(B:B,5),C:C),'F &amp; N Factors'!C:M,11,FALSE),1))</f>
        <v>1</v>
      </c>
      <c r="N2345">
        <f>SUMIFS(K:K,I:I,I:I,J:J,J:J)</f>
        <v>1.0000000060000001</v>
      </c>
      <c r="O2345" t="str">
        <f t="shared" si="110"/>
        <v/>
      </c>
    </row>
    <row r="2346" spans="1:15" x14ac:dyDescent="0.25">
      <c r="A2346">
        <v>4984</v>
      </c>
      <c r="B2346" t="s">
        <v>382</v>
      </c>
      <c r="C2346" t="s">
        <v>384</v>
      </c>
      <c r="D2346">
        <v>5.3571428999999997E-2</v>
      </c>
      <c r="E2346">
        <f t="shared" si="108"/>
        <v>1.0000000060000001</v>
      </c>
      <c r="F2346" t="str">
        <f t="shared" si="109"/>
        <v/>
      </c>
      <c r="H2346">
        <f>A2346</f>
        <v>4984</v>
      </c>
      <c r="I2346" t="str">
        <f>CONCATENATE("N",RIGHT(B2346,5))</f>
        <v>N51133</v>
      </c>
      <c r="J2346" t="str">
        <f>C2346</f>
        <v>PL0_6270_0000</v>
      </c>
      <c r="K2346">
        <f>D2346*L2346</f>
        <v>5.3571428999999997E-2</v>
      </c>
      <c r="L2346">
        <f>IF(LEFT(B2346,1)="F",_xlfn.IFNA(VLOOKUP(CONCATENATE("F",RIGHT(B:B,5),C:C),'F &amp; N Factors'!C:M,10,FALSE),1),_xlfn.IFNA(VLOOKUP(CONCATENATE("F",RIGHT(B:B,5),C:C),'F &amp; N Factors'!C:M,11,FALSE),1))</f>
        <v>1</v>
      </c>
      <c r="N2346">
        <f>SUMIFS(K:K,I:I,I:I,J:J,J:J)</f>
        <v>1.0000000060000001</v>
      </c>
      <c r="O2346" t="str">
        <f t="shared" si="110"/>
        <v/>
      </c>
    </row>
    <row r="2347" spans="1:15" x14ac:dyDescent="0.25">
      <c r="A2347">
        <v>4985</v>
      </c>
      <c r="B2347" t="s">
        <v>382</v>
      </c>
      <c r="C2347" t="s">
        <v>384</v>
      </c>
      <c r="D2347">
        <v>5.3571428999999997E-2</v>
      </c>
      <c r="E2347">
        <f t="shared" si="108"/>
        <v>1.0000000060000001</v>
      </c>
      <c r="F2347" t="str">
        <f t="shared" si="109"/>
        <v/>
      </c>
      <c r="H2347">
        <f>A2347</f>
        <v>4985</v>
      </c>
      <c r="I2347" t="str">
        <f>CONCATENATE("N",RIGHT(B2347,5))</f>
        <v>N51133</v>
      </c>
      <c r="J2347" t="str">
        <f>C2347</f>
        <v>PL0_6270_0000</v>
      </c>
      <c r="K2347">
        <f>D2347*L2347</f>
        <v>5.3571428999999997E-2</v>
      </c>
      <c r="L2347">
        <f>IF(LEFT(B2347,1)="F",_xlfn.IFNA(VLOOKUP(CONCATENATE("F",RIGHT(B:B,5),C:C),'F &amp; N Factors'!C:M,10,FALSE),1),_xlfn.IFNA(VLOOKUP(CONCATENATE("F",RIGHT(B:B,5),C:C),'F &amp; N Factors'!C:M,11,FALSE),1))</f>
        <v>1</v>
      </c>
      <c r="N2347">
        <f>SUMIFS(K:K,I:I,I:I,J:J,J:J)</f>
        <v>1.0000000060000001</v>
      </c>
      <c r="O2347" t="str">
        <f t="shared" si="110"/>
        <v/>
      </c>
    </row>
    <row r="2348" spans="1:15" x14ac:dyDescent="0.25">
      <c r="A2348">
        <v>4986</v>
      </c>
      <c r="B2348" t="s">
        <v>382</v>
      </c>
      <c r="C2348" t="s">
        <v>384</v>
      </c>
      <c r="D2348">
        <v>5.3571428999999997E-2</v>
      </c>
      <c r="E2348">
        <f t="shared" si="108"/>
        <v>1.0000000060000001</v>
      </c>
      <c r="F2348" t="str">
        <f t="shared" si="109"/>
        <v/>
      </c>
      <c r="H2348">
        <f>A2348</f>
        <v>4986</v>
      </c>
      <c r="I2348" t="str">
        <f>CONCATENATE("N",RIGHT(B2348,5))</f>
        <v>N51133</v>
      </c>
      <c r="J2348" t="str">
        <f>C2348</f>
        <v>PL0_6270_0000</v>
      </c>
      <c r="K2348">
        <f>D2348*L2348</f>
        <v>5.3571428999999997E-2</v>
      </c>
      <c r="L2348">
        <f>IF(LEFT(B2348,1)="F",_xlfn.IFNA(VLOOKUP(CONCATENATE("F",RIGHT(B:B,5),C:C),'F &amp; N Factors'!C:M,10,FALSE),1),_xlfn.IFNA(VLOOKUP(CONCATENATE("F",RIGHT(B:B,5),C:C),'F &amp; N Factors'!C:M,11,FALSE),1))</f>
        <v>1</v>
      </c>
      <c r="N2348">
        <f>SUMIFS(K:K,I:I,I:I,J:J,J:J)</f>
        <v>1.0000000060000001</v>
      </c>
      <c r="O2348" t="str">
        <f t="shared" si="110"/>
        <v/>
      </c>
    </row>
    <row r="2349" spans="1:15" x14ac:dyDescent="0.25">
      <c r="A2349">
        <v>4987</v>
      </c>
      <c r="B2349" t="s">
        <v>382</v>
      </c>
      <c r="C2349" t="s">
        <v>384</v>
      </c>
      <c r="D2349">
        <v>5.3571428999999997E-2</v>
      </c>
      <c r="E2349">
        <f t="shared" si="108"/>
        <v>1.0000000060000001</v>
      </c>
      <c r="F2349" t="str">
        <f t="shared" si="109"/>
        <v/>
      </c>
      <c r="H2349">
        <f>A2349</f>
        <v>4987</v>
      </c>
      <c r="I2349" t="str">
        <f>CONCATENATE("N",RIGHT(B2349,5))</f>
        <v>N51133</v>
      </c>
      <c r="J2349" t="str">
        <f>C2349</f>
        <v>PL0_6270_0000</v>
      </c>
      <c r="K2349">
        <f>D2349*L2349</f>
        <v>5.3571428999999997E-2</v>
      </c>
      <c r="L2349">
        <f>IF(LEFT(B2349,1)="F",_xlfn.IFNA(VLOOKUP(CONCATENATE("F",RIGHT(B:B,5),C:C),'F &amp; N Factors'!C:M,10,FALSE),1),_xlfn.IFNA(VLOOKUP(CONCATENATE("F",RIGHT(B:B,5),C:C),'F &amp; N Factors'!C:M,11,FALSE),1))</f>
        <v>1</v>
      </c>
      <c r="N2349">
        <f>SUMIFS(K:K,I:I,I:I,J:J,J:J)</f>
        <v>1.0000000060000001</v>
      </c>
      <c r="O2349" t="str">
        <f t="shared" si="110"/>
        <v/>
      </c>
    </row>
    <row r="2350" spans="1:15" x14ac:dyDescent="0.25">
      <c r="A2350">
        <v>4680</v>
      </c>
      <c r="B2350" t="s">
        <v>382</v>
      </c>
      <c r="C2350" t="s">
        <v>385</v>
      </c>
      <c r="D2350">
        <v>0.1</v>
      </c>
      <c r="E2350">
        <f t="shared" si="108"/>
        <v>0.99999999999999989</v>
      </c>
      <c r="F2350" t="str">
        <f t="shared" si="109"/>
        <v/>
      </c>
      <c r="H2350">
        <f>A2350</f>
        <v>4680</v>
      </c>
      <c r="I2350" t="str">
        <f>CONCATENATE("N",RIGHT(B2350,5))</f>
        <v>N51133</v>
      </c>
      <c r="J2350" t="str">
        <f>C2350</f>
        <v>PL0_6271_0000</v>
      </c>
      <c r="K2350">
        <f>D2350*L2350</f>
        <v>0.1</v>
      </c>
      <c r="L2350">
        <f>IF(LEFT(B2350,1)="F",_xlfn.IFNA(VLOOKUP(CONCATENATE("F",RIGHT(B:B,5),C:C),'F &amp; N Factors'!C:M,10,FALSE),1),_xlfn.IFNA(VLOOKUP(CONCATENATE("F",RIGHT(B:B,5),C:C),'F &amp; N Factors'!C:M,11,FALSE),1))</f>
        <v>1</v>
      </c>
      <c r="N2350">
        <f>SUMIFS(K:K,I:I,I:I,J:J,J:J)</f>
        <v>0.99999999999999989</v>
      </c>
      <c r="O2350" t="str">
        <f t="shared" si="110"/>
        <v/>
      </c>
    </row>
    <row r="2351" spans="1:15" x14ac:dyDescent="0.25">
      <c r="A2351">
        <v>4721</v>
      </c>
      <c r="B2351" t="s">
        <v>382</v>
      </c>
      <c r="C2351" t="s">
        <v>385</v>
      </c>
      <c r="D2351">
        <v>0.1</v>
      </c>
      <c r="E2351">
        <f t="shared" si="108"/>
        <v>0.99999999999999989</v>
      </c>
      <c r="F2351" t="str">
        <f t="shared" si="109"/>
        <v/>
      </c>
      <c r="H2351">
        <f>A2351</f>
        <v>4721</v>
      </c>
      <c r="I2351" t="str">
        <f>CONCATENATE("N",RIGHT(B2351,5))</f>
        <v>N51133</v>
      </c>
      <c r="J2351" t="str">
        <f>C2351</f>
        <v>PL0_6271_0000</v>
      </c>
      <c r="K2351">
        <f>D2351*L2351</f>
        <v>0.1</v>
      </c>
      <c r="L2351">
        <f>IF(LEFT(B2351,1)="F",_xlfn.IFNA(VLOOKUP(CONCATENATE("F",RIGHT(B:B,5),C:C),'F &amp; N Factors'!C:M,10,FALSE),1),_xlfn.IFNA(VLOOKUP(CONCATENATE("F",RIGHT(B:B,5),C:C),'F &amp; N Factors'!C:M,11,FALSE),1))</f>
        <v>1</v>
      </c>
      <c r="N2351">
        <f>SUMIFS(K:K,I:I,I:I,J:J,J:J)</f>
        <v>0.99999999999999989</v>
      </c>
      <c r="O2351" t="str">
        <f t="shared" si="110"/>
        <v/>
      </c>
    </row>
    <row r="2352" spans="1:15" x14ac:dyDescent="0.25">
      <c r="A2352">
        <v>4722</v>
      </c>
      <c r="B2352" t="s">
        <v>382</v>
      </c>
      <c r="C2352" t="s">
        <v>385</v>
      </c>
      <c r="D2352">
        <v>0.1</v>
      </c>
      <c r="E2352">
        <f t="shared" si="108"/>
        <v>0.99999999999999989</v>
      </c>
      <c r="F2352" t="str">
        <f t="shared" si="109"/>
        <v/>
      </c>
      <c r="H2352">
        <f>A2352</f>
        <v>4722</v>
      </c>
      <c r="I2352" t="str">
        <f>CONCATENATE("N",RIGHT(B2352,5))</f>
        <v>N51133</v>
      </c>
      <c r="J2352" t="str">
        <f>C2352</f>
        <v>PL0_6271_0000</v>
      </c>
      <c r="K2352">
        <f>D2352*L2352</f>
        <v>0.1</v>
      </c>
      <c r="L2352">
        <f>IF(LEFT(B2352,1)="F",_xlfn.IFNA(VLOOKUP(CONCATENATE("F",RIGHT(B:B,5),C:C),'F &amp; N Factors'!C:M,10,FALSE),1),_xlfn.IFNA(VLOOKUP(CONCATENATE("F",RIGHT(B:B,5),C:C),'F &amp; N Factors'!C:M,11,FALSE),1))</f>
        <v>1</v>
      </c>
      <c r="N2352">
        <f>SUMIFS(K:K,I:I,I:I,J:J,J:J)</f>
        <v>0.99999999999999989</v>
      </c>
      <c r="O2352" t="str">
        <f t="shared" si="110"/>
        <v/>
      </c>
    </row>
    <row r="2353" spans="1:15" x14ac:dyDescent="0.25">
      <c r="A2353">
        <v>4723</v>
      </c>
      <c r="B2353" t="s">
        <v>382</v>
      </c>
      <c r="C2353" t="s">
        <v>385</v>
      </c>
      <c r="D2353">
        <v>0.1</v>
      </c>
      <c r="E2353">
        <f t="shared" si="108"/>
        <v>0.99999999999999989</v>
      </c>
      <c r="F2353" t="str">
        <f t="shared" si="109"/>
        <v/>
      </c>
      <c r="H2353">
        <f>A2353</f>
        <v>4723</v>
      </c>
      <c r="I2353" t="str">
        <f>CONCATENATE("N",RIGHT(B2353,5))</f>
        <v>N51133</v>
      </c>
      <c r="J2353" t="str">
        <f>C2353</f>
        <v>PL0_6271_0000</v>
      </c>
      <c r="K2353">
        <f>D2353*L2353</f>
        <v>0.1</v>
      </c>
      <c r="L2353">
        <f>IF(LEFT(B2353,1)="F",_xlfn.IFNA(VLOOKUP(CONCATENATE("F",RIGHT(B:B,5),C:C),'F &amp; N Factors'!C:M,10,FALSE),1),_xlfn.IFNA(VLOOKUP(CONCATENATE("F",RIGHT(B:B,5),C:C),'F &amp; N Factors'!C:M,11,FALSE),1))</f>
        <v>1</v>
      </c>
      <c r="N2353">
        <f>SUMIFS(K:K,I:I,I:I,J:J,J:J)</f>
        <v>0.99999999999999989</v>
      </c>
      <c r="O2353" t="str">
        <f t="shared" si="110"/>
        <v/>
      </c>
    </row>
    <row r="2354" spans="1:15" x14ac:dyDescent="0.25">
      <c r="A2354">
        <v>4724</v>
      </c>
      <c r="B2354" t="s">
        <v>382</v>
      </c>
      <c r="C2354" t="s">
        <v>385</v>
      </c>
      <c r="D2354">
        <v>0.1</v>
      </c>
      <c r="E2354">
        <f t="shared" si="108"/>
        <v>0.99999999999999989</v>
      </c>
      <c r="F2354" t="str">
        <f t="shared" si="109"/>
        <v/>
      </c>
      <c r="H2354">
        <f>A2354</f>
        <v>4724</v>
      </c>
      <c r="I2354" t="str">
        <f>CONCATENATE("N",RIGHT(B2354,5))</f>
        <v>N51133</v>
      </c>
      <c r="J2354" t="str">
        <f>C2354</f>
        <v>PL0_6271_0000</v>
      </c>
      <c r="K2354">
        <f>D2354*L2354</f>
        <v>0.1</v>
      </c>
      <c r="L2354">
        <f>IF(LEFT(B2354,1)="F",_xlfn.IFNA(VLOOKUP(CONCATENATE("F",RIGHT(B:B,5),C:C),'F &amp; N Factors'!C:M,10,FALSE),1),_xlfn.IFNA(VLOOKUP(CONCATENATE("F",RIGHT(B:B,5),C:C),'F &amp; N Factors'!C:M,11,FALSE),1))</f>
        <v>1</v>
      </c>
      <c r="N2354">
        <f>SUMIFS(K:K,I:I,I:I,J:J,J:J)</f>
        <v>0.99999999999999989</v>
      </c>
      <c r="O2354" t="str">
        <f t="shared" si="110"/>
        <v/>
      </c>
    </row>
    <row r="2355" spans="1:15" x14ac:dyDescent="0.25">
      <c r="A2355">
        <v>4725</v>
      </c>
      <c r="B2355" t="s">
        <v>382</v>
      </c>
      <c r="C2355" t="s">
        <v>385</v>
      </c>
      <c r="D2355">
        <v>0.1</v>
      </c>
      <c r="E2355">
        <f t="shared" si="108"/>
        <v>0.99999999999999989</v>
      </c>
      <c r="F2355" t="str">
        <f t="shared" si="109"/>
        <v/>
      </c>
      <c r="H2355">
        <f>A2355</f>
        <v>4725</v>
      </c>
      <c r="I2355" t="str">
        <f>CONCATENATE("N",RIGHT(B2355,5))</f>
        <v>N51133</v>
      </c>
      <c r="J2355" t="str">
        <f>C2355</f>
        <v>PL0_6271_0000</v>
      </c>
      <c r="K2355">
        <f>D2355*L2355</f>
        <v>0.1</v>
      </c>
      <c r="L2355">
        <f>IF(LEFT(B2355,1)="F",_xlfn.IFNA(VLOOKUP(CONCATENATE("F",RIGHT(B:B,5),C:C),'F &amp; N Factors'!C:M,10,FALSE),1),_xlfn.IFNA(VLOOKUP(CONCATENATE("F",RIGHT(B:B,5),C:C),'F &amp; N Factors'!C:M,11,FALSE),1))</f>
        <v>1</v>
      </c>
      <c r="N2355">
        <f>SUMIFS(K:K,I:I,I:I,J:J,J:J)</f>
        <v>0.99999999999999989</v>
      </c>
      <c r="O2355" t="str">
        <f t="shared" si="110"/>
        <v/>
      </c>
    </row>
    <row r="2356" spans="1:15" x14ac:dyDescent="0.25">
      <c r="A2356">
        <v>4726</v>
      </c>
      <c r="B2356" t="s">
        <v>382</v>
      </c>
      <c r="C2356" t="s">
        <v>385</v>
      </c>
      <c r="D2356">
        <v>0.1</v>
      </c>
      <c r="E2356">
        <f t="shared" si="108"/>
        <v>0.99999999999999989</v>
      </c>
      <c r="F2356" t="str">
        <f t="shared" si="109"/>
        <v/>
      </c>
      <c r="H2356">
        <f>A2356</f>
        <v>4726</v>
      </c>
      <c r="I2356" t="str">
        <f>CONCATENATE("N",RIGHT(B2356,5))</f>
        <v>N51133</v>
      </c>
      <c r="J2356" t="str">
        <f>C2356</f>
        <v>PL0_6271_0000</v>
      </c>
      <c r="K2356">
        <f>D2356*L2356</f>
        <v>0.1</v>
      </c>
      <c r="L2356">
        <f>IF(LEFT(B2356,1)="F",_xlfn.IFNA(VLOOKUP(CONCATENATE("F",RIGHT(B:B,5),C:C),'F &amp; N Factors'!C:M,10,FALSE),1),_xlfn.IFNA(VLOOKUP(CONCATENATE("F",RIGHT(B:B,5),C:C),'F &amp; N Factors'!C:M,11,FALSE),1))</f>
        <v>1</v>
      </c>
      <c r="N2356">
        <f>SUMIFS(K:K,I:I,I:I,J:J,J:J)</f>
        <v>0.99999999999999989</v>
      </c>
      <c r="O2356" t="str">
        <f t="shared" si="110"/>
        <v/>
      </c>
    </row>
    <row r="2357" spans="1:15" x14ac:dyDescent="0.25">
      <c r="A2357">
        <v>4772</v>
      </c>
      <c r="B2357" t="s">
        <v>382</v>
      </c>
      <c r="C2357" t="s">
        <v>385</v>
      </c>
      <c r="D2357">
        <v>0.1</v>
      </c>
      <c r="E2357">
        <f t="shared" si="108"/>
        <v>0.99999999999999989</v>
      </c>
      <c r="F2357" t="str">
        <f t="shared" si="109"/>
        <v/>
      </c>
      <c r="H2357">
        <f>A2357</f>
        <v>4772</v>
      </c>
      <c r="I2357" t="str">
        <f>CONCATENATE("N",RIGHT(B2357,5))</f>
        <v>N51133</v>
      </c>
      <c r="J2357" t="str">
        <f>C2357</f>
        <v>PL0_6271_0000</v>
      </c>
      <c r="K2357">
        <f>D2357*L2357</f>
        <v>0.1</v>
      </c>
      <c r="L2357">
        <f>IF(LEFT(B2357,1)="F",_xlfn.IFNA(VLOOKUP(CONCATENATE("F",RIGHT(B:B,5),C:C),'F &amp; N Factors'!C:M,10,FALSE),1),_xlfn.IFNA(VLOOKUP(CONCATENATE("F",RIGHT(B:B,5),C:C),'F &amp; N Factors'!C:M,11,FALSE),1))</f>
        <v>1</v>
      </c>
      <c r="N2357">
        <f>SUMIFS(K:K,I:I,I:I,J:J,J:J)</f>
        <v>0.99999999999999989</v>
      </c>
      <c r="O2357" t="str">
        <f t="shared" si="110"/>
        <v/>
      </c>
    </row>
    <row r="2358" spans="1:15" x14ac:dyDescent="0.25">
      <c r="A2358">
        <v>4823</v>
      </c>
      <c r="B2358" t="s">
        <v>382</v>
      </c>
      <c r="C2358" t="s">
        <v>385</v>
      </c>
      <c r="D2358">
        <v>0.1</v>
      </c>
      <c r="E2358">
        <f t="shared" si="108"/>
        <v>0.99999999999999989</v>
      </c>
      <c r="F2358" t="str">
        <f t="shared" si="109"/>
        <v/>
      </c>
      <c r="H2358">
        <f>A2358</f>
        <v>4823</v>
      </c>
      <c r="I2358" t="str">
        <f>CONCATENATE("N",RIGHT(B2358,5))</f>
        <v>N51133</v>
      </c>
      <c r="J2358" t="str">
        <f>C2358</f>
        <v>PL0_6271_0000</v>
      </c>
      <c r="K2358">
        <f>D2358*L2358</f>
        <v>0.1</v>
      </c>
      <c r="L2358">
        <f>IF(LEFT(B2358,1)="F",_xlfn.IFNA(VLOOKUP(CONCATENATE("F",RIGHT(B:B,5),C:C),'F &amp; N Factors'!C:M,10,FALSE),1),_xlfn.IFNA(VLOOKUP(CONCATENATE("F",RIGHT(B:B,5),C:C),'F &amp; N Factors'!C:M,11,FALSE),1))</f>
        <v>1</v>
      </c>
      <c r="N2358">
        <f>SUMIFS(K:K,I:I,I:I,J:J,J:J)</f>
        <v>0.99999999999999989</v>
      </c>
      <c r="O2358" t="str">
        <f t="shared" si="110"/>
        <v/>
      </c>
    </row>
    <row r="2359" spans="1:15" x14ac:dyDescent="0.25">
      <c r="A2359">
        <v>4824</v>
      </c>
      <c r="B2359" t="s">
        <v>382</v>
      </c>
      <c r="C2359" t="s">
        <v>385</v>
      </c>
      <c r="D2359">
        <v>0.1</v>
      </c>
      <c r="E2359">
        <f t="shared" si="108"/>
        <v>0.99999999999999989</v>
      </c>
      <c r="F2359" t="str">
        <f t="shared" si="109"/>
        <v/>
      </c>
      <c r="H2359">
        <f>A2359</f>
        <v>4824</v>
      </c>
      <c r="I2359" t="str">
        <f>CONCATENATE("N",RIGHT(B2359,5))</f>
        <v>N51133</v>
      </c>
      <c r="J2359" t="str">
        <f>C2359</f>
        <v>PL0_6271_0000</v>
      </c>
      <c r="K2359">
        <f>D2359*L2359</f>
        <v>0.1</v>
      </c>
      <c r="L2359">
        <f>IF(LEFT(B2359,1)="F",_xlfn.IFNA(VLOOKUP(CONCATENATE("F",RIGHT(B:B,5),C:C),'F &amp; N Factors'!C:M,10,FALSE),1),_xlfn.IFNA(VLOOKUP(CONCATENATE("F",RIGHT(B:B,5),C:C),'F &amp; N Factors'!C:M,11,FALSE),1))</f>
        <v>1</v>
      </c>
      <c r="N2359">
        <f>SUMIFS(K:K,I:I,I:I,J:J,J:J)</f>
        <v>0.99999999999999989</v>
      </c>
      <c r="O2359" t="str">
        <f t="shared" si="110"/>
        <v/>
      </c>
    </row>
    <row r="2360" spans="1:15" x14ac:dyDescent="0.25">
      <c r="A2360">
        <v>4822</v>
      </c>
      <c r="B2360" t="s">
        <v>382</v>
      </c>
      <c r="C2360" t="s">
        <v>386</v>
      </c>
      <c r="D2360">
        <v>6.25E-2</v>
      </c>
      <c r="E2360">
        <f t="shared" si="108"/>
        <v>1</v>
      </c>
      <c r="F2360" t="str">
        <f t="shared" si="109"/>
        <v/>
      </c>
      <c r="H2360">
        <f>A2360</f>
        <v>4822</v>
      </c>
      <c r="I2360" t="str">
        <f>CONCATENATE("N",RIGHT(B2360,5))</f>
        <v>N51133</v>
      </c>
      <c r="J2360" t="str">
        <f>C2360</f>
        <v>PL0_6272_0000</v>
      </c>
      <c r="K2360">
        <f>D2360*L2360</f>
        <v>6.25E-2</v>
      </c>
      <c r="L2360">
        <f>IF(LEFT(B2360,1)="F",_xlfn.IFNA(VLOOKUP(CONCATENATE("F",RIGHT(B:B,5),C:C),'F &amp; N Factors'!C:M,10,FALSE),1),_xlfn.IFNA(VLOOKUP(CONCATENATE("F",RIGHT(B:B,5),C:C),'F &amp; N Factors'!C:M,11,FALSE),1))</f>
        <v>1</v>
      </c>
      <c r="N2360">
        <f>SUMIFS(K:K,I:I,I:I,J:J,J:J)</f>
        <v>1</v>
      </c>
      <c r="O2360" t="str">
        <f t="shared" si="110"/>
        <v/>
      </c>
    </row>
    <row r="2361" spans="1:15" x14ac:dyDescent="0.25">
      <c r="A2361">
        <v>4823</v>
      </c>
      <c r="B2361" t="s">
        <v>382</v>
      </c>
      <c r="C2361" t="s">
        <v>386</v>
      </c>
      <c r="D2361">
        <v>6.25E-2</v>
      </c>
      <c r="E2361">
        <f t="shared" si="108"/>
        <v>1</v>
      </c>
      <c r="F2361" t="str">
        <f t="shared" si="109"/>
        <v/>
      </c>
      <c r="H2361">
        <f>A2361</f>
        <v>4823</v>
      </c>
      <c r="I2361" t="str">
        <f>CONCATENATE("N",RIGHT(B2361,5))</f>
        <v>N51133</v>
      </c>
      <c r="J2361" t="str">
        <f>C2361</f>
        <v>PL0_6272_0000</v>
      </c>
      <c r="K2361">
        <f>D2361*L2361</f>
        <v>6.25E-2</v>
      </c>
      <c r="L2361">
        <f>IF(LEFT(B2361,1)="F",_xlfn.IFNA(VLOOKUP(CONCATENATE("F",RIGHT(B:B,5),C:C),'F &amp; N Factors'!C:M,10,FALSE),1),_xlfn.IFNA(VLOOKUP(CONCATENATE("F",RIGHT(B:B,5),C:C),'F &amp; N Factors'!C:M,11,FALSE),1))</f>
        <v>1</v>
      </c>
      <c r="N2361">
        <f>SUMIFS(K:K,I:I,I:I,J:J,J:J)</f>
        <v>1</v>
      </c>
      <c r="O2361" t="str">
        <f t="shared" si="110"/>
        <v/>
      </c>
    </row>
    <row r="2362" spans="1:15" x14ac:dyDescent="0.25">
      <c r="A2362">
        <v>4892</v>
      </c>
      <c r="B2362" t="s">
        <v>382</v>
      </c>
      <c r="C2362" t="s">
        <v>386</v>
      </c>
      <c r="D2362">
        <v>6.25E-2</v>
      </c>
      <c r="E2362">
        <f t="shared" si="108"/>
        <v>1</v>
      </c>
      <c r="F2362" t="str">
        <f t="shared" si="109"/>
        <v/>
      </c>
      <c r="H2362">
        <f>A2362</f>
        <v>4892</v>
      </c>
      <c r="I2362" t="str">
        <f>CONCATENATE("N",RIGHT(B2362,5))</f>
        <v>N51133</v>
      </c>
      <c r="J2362" t="str">
        <f>C2362</f>
        <v>PL0_6272_0000</v>
      </c>
      <c r="K2362">
        <f>D2362*L2362</f>
        <v>6.25E-2</v>
      </c>
      <c r="L2362">
        <f>IF(LEFT(B2362,1)="F",_xlfn.IFNA(VLOOKUP(CONCATENATE("F",RIGHT(B:B,5),C:C),'F &amp; N Factors'!C:M,10,FALSE),1),_xlfn.IFNA(VLOOKUP(CONCATENATE("F",RIGHT(B:B,5),C:C),'F &amp; N Factors'!C:M,11,FALSE),1))</f>
        <v>1</v>
      </c>
      <c r="N2362">
        <f>SUMIFS(K:K,I:I,I:I,J:J,J:J)</f>
        <v>1</v>
      </c>
      <c r="O2362" t="str">
        <f t="shared" si="110"/>
        <v/>
      </c>
    </row>
    <row r="2363" spans="1:15" x14ac:dyDescent="0.25">
      <c r="A2363">
        <v>4894</v>
      </c>
      <c r="B2363" t="s">
        <v>382</v>
      </c>
      <c r="C2363" t="s">
        <v>386</v>
      </c>
      <c r="D2363">
        <v>6.25E-2</v>
      </c>
      <c r="E2363">
        <f t="shared" si="108"/>
        <v>1</v>
      </c>
      <c r="F2363" t="str">
        <f t="shared" si="109"/>
        <v/>
      </c>
      <c r="H2363">
        <f>A2363</f>
        <v>4894</v>
      </c>
      <c r="I2363" t="str">
        <f>CONCATENATE("N",RIGHT(B2363,5))</f>
        <v>N51133</v>
      </c>
      <c r="J2363" t="str">
        <f>C2363</f>
        <v>PL0_6272_0000</v>
      </c>
      <c r="K2363">
        <f>D2363*L2363</f>
        <v>6.25E-2</v>
      </c>
      <c r="L2363">
        <f>IF(LEFT(B2363,1)="F",_xlfn.IFNA(VLOOKUP(CONCATENATE("F",RIGHT(B:B,5),C:C),'F &amp; N Factors'!C:M,10,FALSE),1),_xlfn.IFNA(VLOOKUP(CONCATENATE("F",RIGHT(B:B,5),C:C),'F &amp; N Factors'!C:M,11,FALSE),1))</f>
        <v>1</v>
      </c>
      <c r="N2363">
        <f>SUMIFS(K:K,I:I,I:I,J:J,J:J)</f>
        <v>1</v>
      </c>
      <c r="O2363" t="str">
        <f t="shared" si="110"/>
        <v/>
      </c>
    </row>
    <row r="2364" spans="1:15" x14ac:dyDescent="0.25">
      <c r="A2364">
        <v>4895</v>
      </c>
      <c r="B2364" t="s">
        <v>382</v>
      </c>
      <c r="C2364" t="s">
        <v>386</v>
      </c>
      <c r="D2364">
        <v>6.25E-2</v>
      </c>
      <c r="E2364">
        <f t="shared" si="108"/>
        <v>1</v>
      </c>
      <c r="F2364" t="str">
        <f t="shared" si="109"/>
        <v/>
      </c>
      <c r="H2364">
        <f>A2364</f>
        <v>4895</v>
      </c>
      <c r="I2364" t="str">
        <f>CONCATENATE("N",RIGHT(B2364,5))</f>
        <v>N51133</v>
      </c>
      <c r="J2364" t="str">
        <f>C2364</f>
        <v>PL0_6272_0000</v>
      </c>
      <c r="K2364">
        <f>D2364*L2364</f>
        <v>6.25E-2</v>
      </c>
      <c r="L2364">
        <f>IF(LEFT(B2364,1)="F",_xlfn.IFNA(VLOOKUP(CONCATENATE("F",RIGHT(B:B,5),C:C),'F &amp; N Factors'!C:M,10,FALSE),1),_xlfn.IFNA(VLOOKUP(CONCATENATE("F",RIGHT(B:B,5),C:C),'F &amp; N Factors'!C:M,11,FALSE),1))</f>
        <v>1</v>
      </c>
      <c r="N2364">
        <f>SUMIFS(K:K,I:I,I:I,J:J,J:J)</f>
        <v>1</v>
      </c>
      <c r="O2364" t="str">
        <f t="shared" si="110"/>
        <v/>
      </c>
    </row>
    <row r="2365" spans="1:15" x14ac:dyDescent="0.25">
      <c r="A2365">
        <v>4974</v>
      </c>
      <c r="B2365" t="s">
        <v>382</v>
      </c>
      <c r="C2365" t="s">
        <v>386</v>
      </c>
      <c r="D2365">
        <v>6.25E-2</v>
      </c>
      <c r="E2365">
        <f t="shared" si="108"/>
        <v>1</v>
      </c>
      <c r="F2365" t="str">
        <f t="shared" si="109"/>
        <v/>
      </c>
      <c r="H2365">
        <f>A2365</f>
        <v>4974</v>
      </c>
      <c r="I2365" t="str">
        <f>CONCATENATE("N",RIGHT(B2365,5))</f>
        <v>N51133</v>
      </c>
      <c r="J2365" t="str">
        <f>C2365</f>
        <v>PL0_6272_0000</v>
      </c>
      <c r="K2365">
        <f>D2365*L2365</f>
        <v>6.25E-2</v>
      </c>
      <c r="L2365">
        <f>IF(LEFT(B2365,1)="F",_xlfn.IFNA(VLOOKUP(CONCATENATE("F",RIGHT(B:B,5),C:C),'F &amp; N Factors'!C:M,10,FALSE),1),_xlfn.IFNA(VLOOKUP(CONCATENATE("F",RIGHT(B:B,5),C:C),'F &amp; N Factors'!C:M,11,FALSE),1))</f>
        <v>1</v>
      </c>
      <c r="N2365">
        <f>SUMIFS(K:K,I:I,I:I,J:J,J:J)</f>
        <v>1</v>
      </c>
      <c r="O2365" t="str">
        <f t="shared" si="110"/>
        <v/>
      </c>
    </row>
    <row r="2366" spans="1:15" x14ac:dyDescent="0.25">
      <c r="A2366">
        <v>4975</v>
      </c>
      <c r="B2366" t="s">
        <v>382</v>
      </c>
      <c r="C2366" t="s">
        <v>386</v>
      </c>
      <c r="D2366">
        <v>6.25E-2</v>
      </c>
      <c r="E2366">
        <f t="shared" si="108"/>
        <v>1</v>
      </c>
      <c r="F2366" t="str">
        <f t="shared" si="109"/>
        <v/>
      </c>
      <c r="H2366">
        <f>A2366</f>
        <v>4975</v>
      </c>
      <c r="I2366" t="str">
        <f>CONCATENATE("N",RIGHT(B2366,5))</f>
        <v>N51133</v>
      </c>
      <c r="J2366" t="str">
        <f>C2366</f>
        <v>PL0_6272_0000</v>
      </c>
      <c r="K2366">
        <f>D2366*L2366</f>
        <v>6.25E-2</v>
      </c>
      <c r="L2366">
        <f>IF(LEFT(B2366,1)="F",_xlfn.IFNA(VLOOKUP(CONCATENATE("F",RIGHT(B:B,5),C:C),'F &amp; N Factors'!C:M,10,FALSE),1),_xlfn.IFNA(VLOOKUP(CONCATENATE("F",RIGHT(B:B,5),C:C),'F &amp; N Factors'!C:M,11,FALSE),1))</f>
        <v>1</v>
      </c>
      <c r="N2366">
        <f>SUMIFS(K:K,I:I,I:I,J:J,J:J)</f>
        <v>1</v>
      </c>
      <c r="O2366" t="str">
        <f t="shared" si="110"/>
        <v/>
      </c>
    </row>
    <row r="2367" spans="1:15" x14ac:dyDescent="0.25">
      <c r="A2367">
        <v>4979</v>
      </c>
      <c r="B2367" t="s">
        <v>382</v>
      </c>
      <c r="C2367" t="s">
        <v>386</v>
      </c>
      <c r="D2367">
        <v>6.25E-2</v>
      </c>
      <c r="E2367">
        <f t="shared" si="108"/>
        <v>1</v>
      </c>
      <c r="F2367" t="str">
        <f t="shared" si="109"/>
        <v/>
      </c>
      <c r="H2367">
        <f>A2367</f>
        <v>4979</v>
      </c>
      <c r="I2367" t="str">
        <f>CONCATENATE("N",RIGHT(B2367,5))</f>
        <v>N51133</v>
      </c>
      <c r="J2367" t="str">
        <f>C2367</f>
        <v>PL0_6272_0000</v>
      </c>
      <c r="K2367">
        <f>D2367*L2367</f>
        <v>6.25E-2</v>
      </c>
      <c r="L2367">
        <f>IF(LEFT(B2367,1)="F",_xlfn.IFNA(VLOOKUP(CONCATENATE("F",RIGHT(B:B,5),C:C),'F &amp; N Factors'!C:M,10,FALSE),1),_xlfn.IFNA(VLOOKUP(CONCATENATE("F",RIGHT(B:B,5),C:C),'F &amp; N Factors'!C:M,11,FALSE),1))</f>
        <v>1</v>
      </c>
      <c r="N2367">
        <f>SUMIFS(K:K,I:I,I:I,J:J,J:J)</f>
        <v>1</v>
      </c>
      <c r="O2367" t="str">
        <f t="shared" si="110"/>
        <v/>
      </c>
    </row>
    <row r="2368" spans="1:15" x14ac:dyDescent="0.25">
      <c r="A2368">
        <v>4980</v>
      </c>
      <c r="B2368" t="s">
        <v>382</v>
      </c>
      <c r="C2368" t="s">
        <v>386</v>
      </c>
      <c r="D2368">
        <v>6.25E-2</v>
      </c>
      <c r="E2368">
        <f t="shared" si="108"/>
        <v>1</v>
      </c>
      <c r="F2368" t="str">
        <f t="shared" si="109"/>
        <v/>
      </c>
      <c r="H2368">
        <f>A2368</f>
        <v>4980</v>
      </c>
      <c r="I2368" t="str">
        <f>CONCATENATE("N",RIGHT(B2368,5))</f>
        <v>N51133</v>
      </c>
      <c r="J2368" t="str">
        <f>C2368</f>
        <v>PL0_6272_0000</v>
      </c>
      <c r="K2368">
        <f>D2368*L2368</f>
        <v>6.25E-2</v>
      </c>
      <c r="L2368">
        <f>IF(LEFT(B2368,1)="F",_xlfn.IFNA(VLOOKUP(CONCATENATE("F",RIGHT(B:B,5),C:C),'F &amp; N Factors'!C:M,10,FALSE),1),_xlfn.IFNA(VLOOKUP(CONCATENATE("F",RIGHT(B:B,5),C:C),'F &amp; N Factors'!C:M,11,FALSE),1))</f>
        <v>1</v>
      </c>
      <c r="N2368">
        <f>SUMIFS(K:K,I:I,I:I,J:J,J:J)</f>
        <v>1</v>
      </c>
      <c r="O2368" t="str">
        <f t="shared" si="110"/>
        <v/>
      </c>
    </row>
    <row r="2369" spans="1:15" x14ac:dyDescent="0.25">
      <c r="A2369">
        <v>4981</v>
      </c>
      <c r="B2369" t="s">
        <v>382</v>
      </c>
      <c r="C2369" t="s">
        <v>386</v>
      </c>
      <c r="D2369">
        <v>6.25E-2</v>
      </c>
      <c r="E2369">
        <f t="shared" si="108"/>
        <v>1</v>
      </c>
      <c r="F2369" t="str">
        <f t="shared" si="109"/>
        <v/>
      </c>
      <c r="H2369">
        <f>A2369</f>
        <v>4981</v>
      </c>
      <c r="I2369" t="str">
        <f>CONCATENATE("N",RIGHT(B2369,5))</f>
        <v>N51133</v>
      </c>
      <c r="J2369" t="str">
        <f>C2369</f>
        <v>PL0_6272_0000</v>
      </c>
      <c r="K2369">
        <f>D2369*L2369</f>
        <v>6.25E-2</v>
      </c>
      <c r="L2369">
        <f>IF(LEFT(B2369,1)="F",_xlfn.IFNA(VLOOKUP(CONCATENATE("F",RIGHT(B:B,5),C:C),'F &amp; N Factors'!C:M,10,FALSE),1),_xlfn.IFNA(VLOOKUP(CONCATENATE("F",RIGHT(B:B,5),C:C),'F &amp; N Factors'!C:M,11,FALSE),1))</f>
        <v>1</v>
      </c>
      <c r="N2369">
        <f>SUMIFS(K:K,I:I,I:I,J:J,J:J)</f>
        <v>1</v>
      </c>
      <c r="O2369" t="str">
        <f t="shared" si="110"/>
        <v/>
      </c>
    </row>
    <row r="2370" spans="1:15" x14ac:dyDescent="0.25">
      <c r="A2370">
        <v>4982</v>
      </c>
      <c r="B2370" t="s">
        <v>382</v>
      </c>
      <c r="C2370" t="s">
        <v>386</v>
      </c>
      <c r="D2370">
        <v>6.25E-2</v>
      </c>
      <c r="E2370">
        <f t="shared" si="108"/>
        <v>1</v>
      </c>
      <c r="F2370" t="str">
        <f t="shared" si="109"/>
        <v/>
      </c>
      <c r="H2370">
        <f>A2370</f>
        <v>4982</v>
      </c>
      <c r="I2370" t="str">
        <f>CONCATENATE("N",RIGHT(B2370,5))</f>
        <v>N51133</v>
      </c>
      <c r="J2370" t="str">
        <f>C2370</f>
        <v>PL0_6272_0000</v>
      </c>
      <c r="K2370">
        <f>D2370*L2370</f>
        <v>6.25E-2</v>
      </c>
      <c r="L2370">
        <f>IF(LEFT(B2370,1)="F",_xlfn.IFNA(VLOOKUP(CONCATENATE("F",RIGHT(B:B,5),C:C),'F &amp; N Factors'!C:M,10,FALSE),1),_xlfn.IFNA(VLOOKUP(CONCATENATE("F",RIGHT(B:B,5),C:C),'F &amp; N Factors'!C:M,11,FALSE),1))</f>
        <v>1</v>
      </c>
      <c r="N2370">
        <f>SUMIFS(K:K,I:I,I:I,J:J,J:J)</f>
        <v>1</v>
      </c>
      <c r="O2370" t="str">
        <f t="shared" si="110"/>
        <v/>
      </c>
    </row>
    <row r="2371" spans="1:15" x14ac:dyDescent="0.25">
      <c r="A2371">
        <v>4983</v>
      </c>
      <c r="B2371" t="s">
        <v>382</v>
      </c>
      <c r="C2371" t="s">
        <v>386</v>
      </c>
      <c r="D2371">
        <v>6.25E-2</v>
      </c>
      <c r="E2371">
        <f t="shared" ref="E2371:E2434" si="111">SUMIFS(D:D,B:B,B:B,C:C,C:C)</f>
        <v>1</v>
      </c>
      <c r="F2371" t="str">
        <f t="shared" ref="F2371:F2434" si="112">IF(ABS(E2371-1)&gt;0.001,1,"")</f>
        <v/>
      </c>
      <c r="H2371">
        <f>A2371</f>
        <v>4983</v>
      </c>
      <c r="I2371" t="str">
        <f>CONCATENATE("N",RIGHT(B2371,5))</f>
        <v>N51133</v>
      </c>
      <c r="J2371" t="str">
        <f>C2371</f>
        <v>PL0_6272_0000</v>
      </c>
      <c r="K2371">
        <f>D2371*L2371</f>
        <v>6.25E-2</v>
      </c>
      <c r="L2371">
        <f>IF(LEFT(B2371,1)="F",_xlfn.IFNA(VLOOKUP(CONCATENATE("F",RIGHT(B:B,5),C:C),'F &amp; N Factors'!C:M,10,FALSE),1),_xlfn.IFNA(VLOOKUP(CONCATENATE("F",RIGHT(B:B,5),C:C),'F &amp; N Factors'!C:M,11,FALSE),1))</f>
        <v>1</v>
      </c>
      <c r="N2371">
        <f>SUMIFS(K:K,I:I,I:I,J:J,J:J)</f>
        <v>1</v>
      </c>
      <c r="O2371" t="str">
        <f t="shared" ref="O2371:O2434" si="113">IF(ABS(N2371-1)&gt;0.001,1,"")</f>
        <v/>
      </c>
    </row>
    <row r="2372" spans="1:15" x14ac:dyDescent="0.25">
      <c r="A2372">
        <v>4984</v>
      </c>
      <c r="B2372" t="s">
        <v>382</v>
      </c>
      <c r="C2372" t="s">
        <v>386</v>
      </c>
      <c r="D2372">
        <v>6.25E-2</v>
      </c>
      <c r="E2372">
        <f t="shared" si="111"/>
        <v>1</v>
      </c>
      <c r="F2372" t="str">
        <f t="shared" si="112"/>
        <v/>
      </c>
      <c r="H2372">
        <f>A2372</f>
        <v>4984</v>
      </c>
      <c r="I2372" t="str">
        <f>CONCATENATE("N",RIGHT(B2372,5))</f>
        <v>N51133</v>
      </c>
      <c r="J2372" t="str">
        <f>C2372</f>
        <v>PL0_6272_0000</v>
      </c>
      <c r="K2372">
        <f>D2372*L2372</f>
        <v>6.25E-2</v>
      </c>
      <c r="L2372">
        <f>IF(LEFT(B2372,1)="F",_xlfn.IFNA(VLOOKUP(CONCATENATE("F",RIGHT(B:B,5),C:C),'F &amp; N Factors'!C:M,10,FALSE),1),_xlfn.IFNA(VLOOKUP(CONCATENATE("F",RIGHT(B:B,5),C:C),'F &amp; N Factors'!C:M,11,FALSE),1))</f>
        <v>1</v>
      </c>
      <c r="N2372">
        <f>SUMIFS(K:K,I:I,I:I,J:J,J:J)</f>
        <v>1</v>
      </c>
      <c r="O2372" t="str">
        <f t="shared" si="113"/>
        <v/>
      </c>
    </row>
    <row r="2373" spans="1:15" x14ac:dyDescent="0.25">
      <c r="A2373">
        <v>4985</v>
      </c>
      <c r="B2373" t="s">
        <v>382</v>
      </c>
      <c r="C2373" t="s">
        <v>386</v>
      </c>
      <c r="D2373">
        <v>6.25E-2</v>
      </c>
      <c r="E2373">
        <f t="shared" si="111"/>
        <v>1</v>
      </c>
      <c r="F2373" t="str">
        <f t="shared" si="112"/>
        <v/>
      </c>
      <c r="H2373">
        <f>A2373</f>
        <v>4985</v>
      </c>
      <c r="I2373" t="str">
        <f>CONCATENATE("N",RIGHT(B2373,5))</f>
        <v>N51133</v>
      </c>
      <c r="J2373" t="str">
        <f>C2373</f>
        <v>PL0_6272_0000</v>
      </c>
      <c r="K2373">
        <f>D2373*L2373</f>
        <v>6.25E-2</v>
      </c>
      <c r="L2373">
        <f>IF(LEFT(B2373,1)="F",_xlfn.IFNA(VLOOKUP(CONCATENATE("F",RIGHT(B:B,5),C:C),'F &amp; N Factors'!C:M,10,FALSE),1),_xlfn.IFNA(VLOOKUP(CONCATENATE("F",RIGHT(B:B,5),C:C),'F &amp; N Factors'!C:M,11,FALSE),1))</f>
        <v>1</v>
      </c>
      <c r="N2373">
        <f>SUMIFS(K:K,I:I,I:I,J:J,J:J)</f>
        <v>1</v>
      </c>
      <c r="O2373" t="str">
        <f t="shared" si="113"/>
        <v/>
      </c>
    </row>
    <row r="2374" spans="1:15" x14ac:dyDescent="0.25">
      <c r="A2374">
        <v>4986</v>
      </c>
      <c r="B2374" t="s">
        <v>382</v>
      </c>
      <c r="C2374" t="s">
        <v>386</v>
      </c>
      <c r="D2374">
        <v>6.25E-2</v>
      </c>
      <c r="E2374">
        <f t="shared" si="111"/>
        <v>1</v>
      </c>
      <c r="F2374" t="str">
        <f t="shared" si="112"/>
        <v/>
      </c>
      <c r="H2374">
        <f>A2374</f>
        <v>4986</v>
      </c>
      <c r="I2374" t="str">
        <f>CONCATENATE("N",RIGHT(B2374,5))</f>
        <v>N51133</v>
      </c>
      <c r="J2374" t="str">
        <f>C2374</f>
        <v>PL0_6272_0000</v>
      </c>
      <c r="K2374">
        <f>D2374*L2374</f>
        <v>6.25E-2</v>
      </c>
      <c r="L2374">
        <f>IF(LEFT(B2374,1)="F",_xlfn.IFNA(VLOOKUP(CONCATENATE("F",RIGHT(B:B,5),C:C),'F &amp; N Factors'!C:M,10,FALSE),1),_xlfn.IFNA(VLOOKUP(CONCATENATE("F",RIGHT(B:B,5),C:C),'F &amp; N Factors'!C:M,11,FALSE),1))</f>
        <v>1</v>
      </c>
      <c r="N2374">
        <f>SUMIFS(K:K,I:I,I:I,J:J,J:J)</f>
        <v>1</v>
      </c>
      <c r="O2374" t="str">
        <f t="shared" si="113"/>
        <v/>
      </c>
    </row>
    <row r="2375" spans="1:15" x14ac:dyDescent="0.25">
      <c r="A2375">
        <v>4987</v>
      </c>
      <c r="B2375" t="s">
        <v>382</v>
      </c>
      <c r="C2375" t="s">
        <v>386</v>
      </c>
      <c r="D2375">
        <v>6.25E-2</v>
      </c>
      <c r="E2375">
        <f t="shared" si="111"/>
        <v>1</v>
      </c>
      <c r="F2375" t="str">
        <f t="shared" si="112"/>
        <v/>
      </c>
      <c r="H2375">
        <f>A2375</f>
        <v>4987</v>
      </c>
      <c r="I2375" t="str">
        <f>CONCATENATE("N",RIGHT(B2375,5))</f>
        <v>N51133</v>
      </c>
      <c r="J2375" t="str">
        <f>C2375</f>
        <v>PL0_6272_0000</v>
      </c>
      <c r="K2375">
        <f>D2375*L2375</f>
        <v>6.25E-2</v>
      </c>
      <c r="L2375">
        <f>IF(LEFT(B2375,1)="F",_xlfn.IFNA(VLOOKUP(CONCATENATE("F",RIGHT(B:B,5),C:C),'F &amp; N Factors'!C:M,10,FALSE),1),_xlfn.IFNA(VLOOKUP(CONCATENATE("F",RIGHT(B:B,5),C:C),'F &amp; N Factors'!C:M,11,FALSE),1))</f>
        <v>1</v>
      </c>
      <c r="N2375">
        <f>SUMIFS(K:K,I:I,I:I,J:J,J:J)</f>
        <v>1</v>
      </c>
      <c r="O2375" t="str">
        <f t="shared" si="113"/>
        <v/>
      </c>
    </row>
    <row r="2376" spans="1:15" x14ac:dyDescent="0.25">
      <c r="A2376">
        <v>3878</v>
      </c>
      <c r="B2376" t="s">
        <v>382</v>
      </c>
      <c r="C2376" t="s">
        <v>368</v>
      </c>
      <c r="D2376">
        <v>2.8571428999999999E-2</v>
      </c>
      <c r="E2376">
        <f t="shared" si="111"/>
        <v>1.0000000149999997</v>
      </c>
      <c r="F2376" t="str">
        <f t="shared" si="112"/>
        <v/>
      </c>
      <c r="H2376">
        <f>A2376</f>
        <v>3878</v>
      </c>
      <c r="I2376" t="str">
        <f>CONCATENATE("N",RIGHT(B2376,5))</f>
        <v>N51133</v>
      </c>
      <c r="J2376" t="str">
        <f>C2376</f>
        <v>RL0_6450_0000</v>
      </c>
      <c r="K2376">
        <f>D2376*L2376</f>
        <v>2.8571428999999999E-2</v>
      </c>
      <c r="L2376">
        <f>IF(LEFT(B2376,1)="F",_xlfn.IFNA(VLOOKUP(CONCATENATE("F",RIGHT(B:B,5),C:C),'F &amp; N Factors'!C:M,10,FALSE),1),_xlfn.IFNA(VLOOKUP(CONCATENATE("F",RIGHT(B:B,5),C:C),'F &amp; N Factors'!C:M,11,FALSE),1))</f>
        <v>1</v>
      </c>
      <c r="N2376">
        <f>SUMIFS(K:K,I:I,I:I,J:J,J:J)</f>
        <v>1.0000000149999997</v>
      </c>
      <c r="O2376" t="str">
        <f t="shared" si="113"/>
        <v/>
      </c>
    </row>
    <row r="2377" spans="1:15" x14ac:dyDescent="0.25">
      <c r="A2377">
        <v>3879</v>
      </c>
      <c r="B2377" t="s">
        <v>382</v>
      </c>
      <c r="C2377" t="s">
        <v>368</v>
      </c>
      <c r="D2377">
        <v>2.8571428999999999E-2</v>
      </c>
      <c r="E2377">
        <f t="shared" si="111"/>
        <v>1.0000000149999997</v>
      </c>
      <c r="F2377" t="str">
        <f t="shared" si="112"/>
        <v/>
      </c>
      <c r="H2377">
        <f>A2377</f>
        <v>3879</v>
      </c>
      <c r="I2377" t="str">
        <f>CONCATENATE("N",RIGHT(B2377,5))</f>
        <v>N51133</v>
      </c>
      <c r="J2377" t="str">
        <f>C2377</f>
        <v>RL0_6450_0000</v>
      </c>
      <c r="K2377">
        <f>D2377*L2377</f>
        <v>2.8571428999999999E-2</v>
      </c>
      <c r="L2377">
        <f>IF(LEFT(B2377,1)="F",_xlfn.IFNA(VLOOKUP(CONCATENATE("F",RIGHT(B:B,5),C:C),'F &amp; N Factors'!C:M,10,FALSE),1),_xlfn.IFNA(VLOOKUP(CONCATENATE("F",RIGHT(B:B,5),C:C),'F &amp; N Factors'!C:M,11,FALSE),1))</f>
        <v>1</v>
      </c>
      <c r="N2377">
        <f>SUMIFS(K:K,I:I,I:I,J:J,J:J)</f>
        <v>1.0000000149999997</v>
      </c>
      <c r="O2377" t="str">
        <f t="shared" si="113"/>
        <v/>
      </c>
    </row>
    <row r="2378" spans="1:15" x14ac:dyDescent="0.25">
      <c r="A2378">
        <v>3880</v>
      </c>
      <c r="B2378" t="s">
        <v>382</v>
      </c>
      <c r="C2378" t="s">
        <v>368</v>
      </c>
      <c r="D2378">
        <v>2.8571428999999999E-2</v>
      </c>
      <c r="E2378">
        <f t="shared" si="111"/>
        <v>1.0000000149999997</v>
      </c>
      <c r="F2378" t="str">
        <f t="shared" si="112"/>
        <v/>
      </c>
      <c r="H2378">
        <f>A2378</f>
        <v>3880</v>
      </c>
      <c r="I2378" t="str">
        <f>CONCATENATE("N",RIGHT(B2378,5))</f>
        <v>N51133</v>
      </c>
      <c r="J2378" t="str">
        <f>C2378</f>
        <v>RL0_6450_0000</v>
      </c>
      <c r="K2378">
        <f>D2378*L2378</f>
        <v>2.8571428999999999E-2</v>
      </c>
      <c r="L2378">
        <f>IF(LEFT(B2378,1)="F",_xlfn.IFNA(VLOOKUP(CONCATENATE("F",RIGHT(B:B,5),C:C),'F &amp; N Factors'!C:M,10,FALSE),1),_xlfn.IFNA(VLOOKUP(CONCATENATE("F",RIGHT(B:B,5),C:C),'F &amp; N Factors'!C:M,11,FALSE),1))</f>
        <v>1</v>
      </c>
      <c r="N2378">
        <f>SUMIFS(K:K,I:I,I:I,J:J,J:J)</f>
        <v>1.0000000149999997</v>
      </c>
      <c r="O2378" t="str">
        <f t="shared" si="113"/>
        <v/>
      </c>
    </row>
    <row r="2379" spans="1:15" x14ac:dyDescent="0.25">
      <c r="A2379">
        <v>3926</v>
      </c>
      <c r="B2379" t="s">
        <v>382</v>
      </c>
      <c r="C2379" t="s">
        <v>368</v>
      </c>
      <c r="D2379">
        <v>2.8571428999999999E-2</v>
      </c>
      <c r="E2379">
        <f t="shared" si="111"/>
        <v>1.0000000149999997</v>
      </c>
      <c r="F2379" t="str">
        <f t="shared" si="112"/>
        <v/>
      </c>
      <c r="H2379">
        <f>A2379</f>
        <v>3926</v>
      </c>
      <c r="I2379" t="str">
        <f>CONCATENATE("N",RIGHT(B2379,5))</f>
        <v>N51133</v>
      </c>
      <c r="J2379" t="str">
        <f>C2379</f>
        <v>RL0_6450_0000</v>
      </c>
      <c r="K2379">
        <f>D2379*L2379</f>
        <v>2.8571428999999999E-2</v>
      </c>
      <c r="L2379">
        <f>IF(LEFT(B2379,1)="F",_xlfn.IFNA(VLOOKUP(CONCATENATE("F",RIGHT(B:B,5),C:C),'F &amp; N Factors'!C:M,10,FALSE),1),_xlfn.IFNA(VLOOKUP(CONCATENATE("F",RIGHT(B:B,5),C:C),'F &amp; N Factors'!C:M,11,FALSE),1))</f>
        <v>1</v>
      </c>
      <c r="N2379">
        <f>SUMIFS(K:K,I:I,I:I,J:J,J:J)</f>
        <v>1.0000000149999997</v>
      </c>
      <c r="O2379" t="str">
        <f t="shared" si="113"/>
        <v/>
      </c>
    </row>
    <row r="2380" spans="1:15" x14ac:dyDescent="0.25">
      <c r="A2380">
        <v>3971</v>
      </c>
      <c r="B2380" t="s">
        <v>382</v>
      </c>
      <c r="C2380" t="s">
        <v>368</v>
      </c>
      <c r="D2380">
        <v>2.8571428999999999E-2</v>
      </c>
      <c r="E2380">
        <f t="shared" si="111"/>
        <v>1.0000000149999997</v>
      </c>
      <c r="F2380" t="str">
        <f t="shared" si="112"/>
        <v/>
      </c>
      <c r="H2380">
        <f>A2380</f>
        <v>3971</v>
      </c>
      <c r="I2380" t="str">
        <f>CONCATENATE("N",RIGHT(B2380,5))</f>
        <v>N51133</v>
      </c>
      <c r="J2380" t="str">
        <f>C2380</f>
        <v>RL0_6450_0000</v>
      </c>
      <c r="K2380">
        <f>D2380*L2380</f>
        <v>2.8571428999999999E-2</v>
      </c>
      <c r="L2380">
        <f>IF(LEFT(B2380,1)="F",_xlfn.IFNA(VLOOKUP(CONCATENATE("F",RIGHT(B:B,5),C:C),'F &amp; N Factors'!C:M,10,FALSE),1),_xlfn.IFNA(VLOOKUP(CONCATENATE("F",RIGHT(B:B,5),C:C),'F &amp; N Factors'!C:M,11,FALSE),1))</f>
        <v>1</v>
      </c>
      <c r="N2380">
        <f>SUMIFS(K:K,I:I,I:I,J:J,J:J)</f>
        <v>1.0000000149999997</v>
      </c>
      <c r="O2380" t="str">
        <f t="shared" si="113"/>
        <v/>
      </c>
    </row>
    <row r="2381" spans="1:15" x14ac:dyDescent="0.25">
      <c r="A2381">
        <v>4021</v>
      </c>
      <c r="B2381" t="s">
        <v>382</v>
      </c>
      <c r="C2381" t="s">
        <v>368</v>
      </c>
      <c r="D2381">
        <v>2.8571428999999999E-2</v>
      </c>
      <c r="E2381">
        <f t="shared" si="111"/>
        <v>1.0000000149999997</v>
      </c>
      <c r="F2381" t="str">
        <f t="shared" si="112"/>
        <v/>
      </c>
      <c r="H2381">
        <f>A2381</f>
        <v>4021</v>
      </c>
      <c r="I2381" t="str">
        <f>CONCATENATE("N",RIGHT(B2381,5))</f>
        <v>N51133</v>
      </c>
      <c r="J2381" t="str">
        <f>C2381</f>
        <v>RL0_6450_0000</v>
      </c>
      <c r="K2381">
        <f>D2381*L2381</f>
        <v>2.8571428999999999E-2</v>
      </c>
      <c r="L2381">
        <f>IF(LEFT(B2381,1)="F",_xlfn.IFNA(VLOOKUP(CONCATENATE("F",RIGHT(B:B,5),C:C),'F &amp; N Factors'!C:M,10,FALSE),1),_xlfn.IFNA(VLOOKUP(CONCATENATE("F",RIGHT(B:B,5),C:C),'F &amp; N Factors'!C:M,11,FALSE),1))</f>
        <v>1</v>
      </c>
      <c r="N2381">
        <f>SUMIFS(K:K,I:I,I:I,J:J,J:J)</f>
        <v>1.0000000149999997</v>
      </c>
      <c r="O2381" t="str">
        <f t="shared" si="113"/>
        <v/>
      </c>
    </row>
    <row r="2382" spans="1:15" x14ac:dyDescent="0.25">
      <c r="A2382">
        <v>4022</v>
      </c>
      <c r="B2382" t="s">
        <v>382</v>
      </c>
      <c r="C2382" t="s">
        <v>368</v>
      </c>
      <c r="D2382">
        <v>2.8571428999999999E-2</v>
      </c>
      <c r="E2382">
        <f t="shared" si="111"/>
        <v>1.0000000149999997</v>
      </c>
      <c r="F2382" t="str">
        <f t="shared" si="112"/>
        <v/>
      </c>
      <c r="H2382">
        <f>A2382</f>
        <v>4022</v>
      </c>
      <c r="I2382" t="str">
        <f>CONCATENATE("N",RIGHT(B2382,5))</f>
        <v>N51133</v>
      </c>
      <c r="J2382" t="str">
        <f>C2382</f>
        <v>RL0_6450_0000</v>
      </c>
      <c r="K2382">
        <f>D2382*L2382</f>
        <v>2.8571428999999999E-2</v>
      </c>
      <c r="L2382">
        <f>IF(LEFT(B2382,1)="F",_xlfn.IFNA(VLOOKUP(CONCATENATE("F",RIGHT(B:B,5),C:C),'F &amp; N Factors'!C:M,10,FALSE),1),_xlfn.IFNA(VLOOKUP(CONCATENATE("F",RIGHT(B:B,5),C:C),'F &amp; N Factors'!C:M,11,FALSE),1))</f>
        <v>1</v>
      </c>
      <c r="N2382">
        <f>SUMIFS(K:K,I:I,I:I,J:J,J:J)</f>
        <v>1.0000000149999997</v>
      </c>
      <c r="O2382" t="str">
        <f t="shared" si="113"/>
        <v/>
      </c>
    </row>
    <row r="2383" spans="1:15" x14ac:dyDescent="0.25">
      <c r="A2383">
        <v>4023</v>
      </c>
      <c r="B2383" t="s">
        <v>382</v>
      </c>
      <c r="C2383" t="s">
        <v>368</v>
      </c>
      <c r="D2383">
        <v>2.8571428999999999E-2</v>
      </c>
      <c r="E2383">
        <f t="shared" si="111"/>
        <v>1.0000000149999997</v>
      </c>
      <c r="F2383" t="str">
        <f t="shared" si="112"/>
        <v/>
      </c>
      <c r="H2383">
        <f>A2383</f>
        <v>4023</v>
      </c>
      <c r="I2383" t="str">
        <f>CONCATENATE("N",RIGHT(B2383,5))</f>
        <v>N51133</v>
      </c>
      <c r="J2383" t="str">
        <f>C2383</f>
        <v>RL0_6450_0000</v>
      </c>
      <c r="K2383">
        <f>D2383*L2383</f>
        <v>2.8571428999999999E-2</v>
      </c>
      <c r="L2383">
        <f>IF(LEFT(B2383,1)="F",_xlfn.IFNA(VLOOKUP(CONCATENATE("F",RIGHT(B:B,5),C:C),'F &amp; N Factors'!C:M,10,FALSE),1),_xlfn.IFNA(VLOOKUP(CONCATENATE("F",RIGHT(B:B,5),C:C),'F &amp; N Factors'!C:M,11,FALSE),1))</f>
        <v>1</v>
      </c>
      <c r="N2383">
        <f>SUMIFS(K:K,I:I,I:I,J:J,J:J)</f>
        <v>1.0000000149999997</v>
      </c>
      <c r="O2383" t="str">
        <f t="shared" si="113"/>
        <v/>
      </c>
    </row>
    <row r="2384" spans="1:15" x14ac:dyDescent="0.25">
      <c r="A2384">
        <v>4074</v>
      </c>
      <c r="B2384" t="s">
        <v>382</v>
      </c>
      <c r="C2384" t="s">
        <v>368</v>
      </c>
      <c r="D2384">
        <v>2.8571428999999999E-2</v>
      </c>
      <c r="E2384">
        <f t="shared" si="111"/>
        <v>1.0000000149999997</v>
      </c>
      <c r="F2384" t="str">
        <f t="shared" si="112"/>
        <v/>
      </c>
      <c r="H2384">
        <f>A2384</f>
        <v>4074</v>
      </c>
      <c r="I2384" t="str">
        <f>CONCATENATE("N",RIGHT(B2384,5))</f>
        <v>N51133</v>
      </c>
      <c r="J2384" t="str">
        <f>C2384</f>
        <v>RL0_6450_0000</v>
      </c>
      <c r="K2384">
        <f>D2384*L2384</f>
        <v>2.8571428999999999E-2</v>
      </c>
      <c r="L2384">
        <f>IF(LEFT(B2384,1)="F",_xlfn.IFNA(VLOOKUP(CONCATENATE("F",RIGHT(B:B,5),C:C),'F &amp; N Factors'!C:M,10,FALSE),1),_xlfn.IFNA(VLOOKUP(CONCATENATE("F",RIGHT(B:B,5),C:C),'F &amp; N Factors'!C:M,11,FALSE),1))</f>
        <v>1</v>
      </c>
      <c r="N2384">
        <f>SUMIFS(K:K,I:I,I:I,J:J,J:J)</f>
        <v>1.0000000149999997</v>
      </c>
      <c r="O2384" t="str">
        <f t="shared" si="113"/>
        <v/>
      </c>
    </row>
    <row r="2385" spans="1:15" x14ac:dyDescent="0.25">
      <c r="A2385">
        <v>4127</v>
      </c>
      <c r="B2385" t="s">
        <v>382</v>
      </c>
      <c r="C2385" t="s">
        <v>368</v>
      </c>
      <c r="D2385">
        <v>2.8571428999999999E-2</v>
      </c>
      <c r="E2385">
        <f t="shared" si="111"/>
        <v>1.0000000149999997</v>
      </c>
      <c r="F2385" t="str">
        <f t="shared" si="112"/>
        <v/>
      </c>
      <c r="H2385">
        <f>A2385</f>
        <v>4127</v>
      </c>
      <c r="I2385" t="str">
        <f>CONCATENATE("N",RIGHT(B2385,5))</f>
        <v>N51133</v>
      </c>
      <c r="J2385" t="str">
        <f>C2385</f>
        <v>RL0_6450_0000</v>
      </c>
      <c r="K2385">
        <f>D2385*L2385</f>
        <v>2.8571428999999999E-2</v>
      </c>
      <c r="L2385">
        <f>IF(LEFT(B2385,1)="F",_xlfn.IFNA(VLOOKUP(CONCATENATE("F",RIGHT(B:B,5),C:C),'F &amp; N Factors'!C:M,10,FALSE),1),_xlfn.IFNA(VLOOKUP(CONCATENATE("F",RIGHT(B:B,5),C:C),'F &amp; N Factors'!C:M,11,FALSE),1))</f>
        <v>1</v>
      </c>
      <c r="N2385">
        <f>SUMIFS(K:K,I:I,I:I,J:J,J:J)</f>
        <v>1.0000000149999997</v>
      </c>
      <c r="O2385" t="str">
        <f t="shared" si="113"/>
        <v/>
      </c>
    </row>
    <row r="2386" spans="1:15" x14ac:dyDescent="0.25">
      <c r="A2386">
        <v>4180</v>
      </c>
      <c r="B2386" t="s">
        <v>382</v>
      </c>
      <c r="C2386" t="s">
        <v>368</v>
      </c>
      <c r="D2386">
        <v>2.8571428999999999E-2</v>
      </c>
      <c r="E2386">
        <f t="shared" si="111"/>
        <v>1.0000000149999997</v>
      </c>
      <c r="F2386" t="str">
        <f t="shared" si="112"/>
        <v/>
      </c>
      <c r="H2386">
        <f>A2386</f>
        <v>4180</v>
      </c>
      <c r="I2386" t="str">
        <f>CONCATENATE("N",RIGHT(B2386,5))</f>
        <v>N51133</v>
      </c>
      <c r="J2386" t="str">
        <f>C2386</f>
        <v>RL0_6450_0000</v>
      </c>
      <c r="K2386">
        <f>D2386*L2386</f>
        <v>2.8571428999999999E-2</v>
      </c>
      <c r="L2386">
        <f>IF(LEFT(B2386,1)="F",_xlfn.IFNA(VLOOKUP(CONCATENATE("F",RIGHT(B:B,5),C:C),'F &amp; N Factors'!C:M,10,FALSE),1),_xlfn.IFNA(VLOOKUP(CONCATENATE("F",RIGHT(B:B,5),C:C),'F &amp; N Factors'!C:M,11,FALSE),1))</f>
        <v>1</v>
      </c>
      <c r="N2386">
        <f>SUMIFS(K:K,I:I,I:I,J:J,J:J)</f>
        <v>1.0000000149999997</v>
      </c>
      <c r="O2386" t="str">
        <f t="shared" si="113"/>
        <v/>
      </c>
    </row>
    <row r="2387" spans="1:15" x14ac:dyDescent="0.25">
      <c r="A2387">
        <v>4232</v>
      </c>
      <c r="B2387" t="s">
        <v>382</v>
      </c>
      <c r="C2387" t="s">
        <v>368</v>
      </c>
      <c r="D2387">
        <v>2.8571428999999999E-2</v>
      </c>
      <c r="E2387">
        <f t="shared" si="111"/>
        <v>1.0000000149999997</v>
      </c>
      <c r="F2387" t="str">
        <f t="shared" si="112"/>
        <v/>
      </c>
      <c r="H2387">
        <f>A2387</f>
        <v>4232</v>
      </c>
      <c r="I2387" t="str">
        <f>CONCATENATE("N",RIGHT(B2387,5))</f>
        <v>N51133</v>
      </c>
      <c r="J2387" t="str">
        <f>C2387</f>
        <v>RL0_6450_0000</v>
      </c>
      <c r="K2387">
        <f>D2387*L2387</f>
        <v>2.8571428999999999E-2</v>
      </c>
      <c r="L2387">
        <f>IF(LEFT(B2387,1)="F",_xlfn.IFNA(VLOOKUP(CONCATENATE("F",RIGHT(B:B,5),C:C),'F &amp; N Factors'!C:M,10,FALSE),1),_xlfn.IFNA(VLOOKUP(CONCATENATE("F",RIGHT(B:B,5),C:C),'F &amp; N Factors'!C:M,11,FALSE),1))</f>
        <v>1</v>
      </c>
      <c r="N2387">
        <f>SUMIFS(K:K,I:I,I:I,J:J,J:J)</f>
        <v>1.0000000149999997</v>
      </c>
      <c r="O2387" t="str">
        <f t="shared" si="113"/>
        <v/>
      </c>
    </row>
    <row r="2388" spans="1:15" x14ac:dyDescent="0.25">
      <c r="A2388">
        <v>4282</v>
      </c>
      <c r="B2388" t="s">
        <v>382</v>
      </c>
      <c r="C2388" t="s">
        <v>368</v>
      </c>
      <c r="D2388">
        <v>2.8571428999999999E-2</v>
      </c>
      <c r="E2388">
        <f t="shared" si="111"/>
        <v>1.0000000149999997</v>
      </c>
      <c r="F2388" t="str">
        <f t="shared" si="112"/>
        <v/>
      </c>
      <c r="H2388">
        <f>A2388</f>
        <v>4282</v>
      </c>
      <c r="I2388" t="str">
        <f>CONCATENATE("N",RIGHT(B2388,5))</f>
        <v>N51133</v>
      </c>
      <c r="J2388" t="str">
        <f>C2388</f>
        <v>RL0_6450_0000</v>
      </c>
      <c r="K2388">
        <f>D2388*L2388</f>
        <v>2.8571428999999999E-2</v>
      </c>
      <c r="L2388">
        <f>IF(LEFT(B2388,1)="F",_xlfn.IFNA(VLOOKUP(CONCATENATE("F",RIGHT(B:B,5),C:C),'F &amp; N Factors'!C:M,10,FALSE),1),_xlfn.IFNA(VLOOKUP(CONCATENATE("F",RIGHT(B:B,5),C:C),'F &amp; N Factors'!C:M,11,FALSE),1))</f>
        <v>1</v>
      </c>
      <c r="N2388">
        <f>SUMIFS(K:K,I:I,I:I,J:J,J:J)</f>
        <v>1.0000000149999997</v>
      </c>
      <c r="O2388" t="str">
        <f t="shared" si="113"/>
        <v/>
      </c>
    </row>
    <row r="2389" spans="1:15" x14ac:dyDescent="0.25">
      <c r="A2389">
        <v>4283</v>
      </c>
      <c r="B2389" t="s">
        <v>382</v>
      </c>
      <c r="C2389" t="s">
        <v>368</v>
      </c>
      <c r="D2389">
        <v>2.8571428999999999E-2</v>
      </c>
      <c r="E2389">
        <f t="shared" si="111"/>
        <v>1.0000000149999997</v>
      </c>
      <c r="F2389" t="str">
        <f t="shared" si="112"/>
        <v/>
      </c>
      <c r="H2389">
        <f>A2389</f>
        <v>4283</v>
      </c>
      <c r="I2389" t="str">
        <f>CONCATENATE("N",RIGHT(B2389,5))</f>
        <v>N51133</v>
      </c>
      <c r="J2389" t="str">
        <f>C2389</f>
        <v>RL0_6450_0000</v>
      </c>
      <c r="K2389">
        <f>D2389*L2389</f>
        <v>2.8571428999999999E-2</v>
      </c>
      <c r="L2389">
        <f>IF(LEFT(B2389,1)="F",_xlfn.IFNA(VLOOKUP(CONCATENATE("F",RIGHT(B:B,5),C:C),'F &amp; N Factors'!C:M,10,FALSE),1),_xlfn.IFNA(VLOOKUP(CONCATENATE("F",RIGHT(B:B,5),C:C),'F &amp; N Factors'!C:M,11,FALSE),1))</f>
        <v>1</v>
      </c>
      <c r="N2389">
        <f>SUMIFS(K:K,I:I,I:I,J:J,J:J)</f>
        <v>1.0000000149999997</v>
      </c>
      <c r="O2389" t="str">
        <f t="shared" si="113"/>
        <v/>
      </c>
    </row>
    <row r="2390" spans="1:15" x14ac:dyDescent="0.25">
      <c r="A2390">
        <v>4284</v>
      </c>
      <c r="B2390" t="s">
        <v>382</v>
      </c>
      <c r="C2390" t="s">
        <v>368</v>
      </c>
      <c r="D2390">
        <v>2.8571428999999999E-2</v>
      </c>
      <c r="E2390">
        <f t="shared" si="111"/>
        <v>1.0000000149999997</v>
      </c>
      <c r="F2390" t="str">
        <f t="shared" si="112"/>
        <v/>
      </c>
      <c r="H2390">
        <f>A2390</f>
        <v>4284</v>
      </c>
      <c r="I2390" t="str">
        <f>CONCATENATE("N",RIGHT(B2390,5))</f>
        <v>N51133</v>
      </c>
      <c r="J2390" t="str">
        <f>C2390</f>
        <v>RL0_6450_0000</v>
      </c>
      <c r="K2390">
        <f>D2390*L2390</f>
        <v>2.8571428999999999E-2</v>
      </c>
      <c r="L2390">
        <f>IF(LEFT(B2390,1)="F",_xlfn.IFNA(VLOOKUP(CONCATENATE("F",RIGHT(B:B,5),C:C),'F &amp; N Factors'!C:M,10,FALSE),1),_xlfn.IFNA(VLOOKUP(CONCATENATE("F",RIGHT(B:B,5),C:C),'F &amp; N Factors'!C:M,11,FALSE),1))</f>
        <v>1</v>
      </c>
      <c r="N2390">
        <f>SUMIFS(K:K,I:I,I:I,J:J,J:J)</f>
        <v>1.0000000149999997</v>
      </c>
      <c r="O2390" t="str">
        <f t="shared" si="113"/>
        <v/>
      </c>
    </row>
    <row r="2391" spans="1:15" x14ac:dyDescent="0.25">
      <c r="A2391">
        <v>4340</v>
      </c>
      <c r="B2391" t="s">
        <v>382</v>
      </c>
      <c r="C2391" t="s">
        <v>368</v>
      </c>
      <c r="D2391">
        <v>2.8571428999999999E-2</v>
      </c>
      <c r="E2391">
        <f t="shared" si="111"/>
        <v>1.0000000149999997</v>
      </c>
      <c r="F2391" t="str">
        <f t="shared" si="112"/>
        <v/>
      </c>
      <c r="H2391">
        <f>A2391</f>
        <v>4340</v>
      </c>
      <c r="I2391" t="str">
        <f>CONCATENATE("N",RIGHT(B2391,5))</f>
        <v>N51133</v>
      </c>
      <c r="J2391" t="str">
        <f>C2391</f>
        <v>RL0_6450_0000</v>
      </c>
      <c r="K2391">
        <f>D2391*L2391</f>
        <v>2.8571428999999999E-2</v>
      </c>
      <c r="L2391">
        <f>IF(LEFT(B2391,1)="F",_xlfn.IFNA(VLOOKUP(CONCATENATE("F",RIGHT(B:B,5),C:C),'F &amp; N Factors'!C:M,10,FALSE),1),_xlfn.IFNA(VLOOKUP(CONCATENATE("F",RIGHT(B:B,5),C:C),'F &amp; N Factors'!C:M,11,FALSE),1))</f>
        <v>1</v>
      </c>
      <c r="N2391">
        <f>SUMIFS(K:K,I:I,I:I,J:J,J:J)</f>
        <v>1.0000000149999997</v>
      </c>
      <c r="O2391" t="str">
        <f t="shared" si="113"/>
        <v/>
      </c>
    </row>
    <row r="2392" spans="1:15" x14ac:dyDescent="0.25">
      <c r="A2392">
        <v>4402</v>
      </c>
      <c r="B2392" t="s">
        <v>382</v>
      </c>
      <c r="C2392" t="s">
        <v>368</v>
      </c>
      <c r="D2392">
        <v>2.8571428999999999E-2</v>
      </c>
      <c r="E2392">
        <f t="shared" si="111"/>
        <v>1.0000000149999997</v>
      </c>
      <c r="F2392" t="str">
        <f t="shared" si="112"/>
        <v/>
      </c>
      <c r="H2392">
        <f>A2392</f>
        <v>4402</v>
      </c>
      <c r="I2392" t="str">
        <f>CONCATENATE("N",RIGHT(B2392,5))</f>
        <v>N51133</v>
      </c>
      <c r="J2392" t="str">
        <f>C2392</f>
        <v>RL0_6450_0000</v>
      </c>
      <c r="K2392">
        <f>D2392*L2392</f>
        <v>2.8571428999999999E-2</v>
      </c>
      <c r="L2392">
        <f>IF(LEFT(B2392,1)="F",_xlfn.IFNA(VLOOKUP(CONCATENATE("F",RIGHT(B:B,5),C:C),'F &amp; N Factors'!C:M,10,FALSE),1),_xlfn.IFNA(VLOOKUP(CONCATENATE("F",RIGHT(B:B,5),C:C),'F &amp; N Factors'!C:M,11,FALSE),1))</f>
        <v>1</v>
      </c>
      <c r="N2392">
        <f>SUMIFS(K:K,I:I,I:I,J:J,J:J)</f>
        <v>1.0000000149999997</v>
      </c>
      <c r="O2392" t="str">
        <f t="shared" si="113"/>
        <v/>
      </c>
    </row>
    <row r="2393" spans="1:15" x14ac:dyDescent="0.25">
      <c r="A2393">
        <v>4403</v>
      </c>
      <c r="B2393" t="s">
        <v>382</v>
      </c>
      <c r="C2393" t="s">
        <v>368</v>
      </c>
      <c r="D2393">
        <v>2.8571428999999999E-2</v>
      </c>
      <c r="E2393">
        <f t="shared" si="111"/>
        <v>1.0000000149999997</v>
      </c>
      <c r="F2393" t="str">
        <f t="shared" si="112"/>
        <v/>
      </c>
      <c r="H2393">
        <f>A2393</f>
        <v>4403</v>
      </c>
      <c r="I2393" t="str">
        <f>CONCATENATE("N",RIGHT(B2393,5))</f>
        <v>N51133</v>
      </c>
      <c r="J2393" t="str">
        <f>C2393</f>
        <v>RL0_6450_0000</v>
      </c>
      <c r="K2393">
        <f>D2393*L2393</f>
        <v>2.8571428999999999E-2</v>
      </c>
      <c r="L2393">
        <f>IF(LEFT(B2393,1)="F",_xlfn.IFNA(VLOOKUP(CONCATENATE("F",RIGHT(B:B,5),C:C),'F &amp; N Factors'!C:M,10,FALSE),1),_xlfn.IFNA(VLOOKUP(CONCATENATE("F",RIGHT(B:B,5),C:C),'F &amp; N Factors'!C:M,11,FALSE),1))</f>
        <v>1</v>
      </c>
      <c r="N2393">
        <f>SUMIFS(K:K,I:I,I:I,J:J,J:J)</f>
        <v>1.0000000149999997</v>
      </c>
      <c r="O2393" t="str">
        <f t="shared" si="113"/>
        <v/>
      </c>
    </row>
    <row r="2394" spans="1:15" x14ac:dyDescent="0.25">
      <c r="A2394">
        <v>4404</v>
      </c>
      <c r="B2394" t="s">
        <v>382</v>
      </c>
      <c r="C2394" t="s">
        <v>368</v>
      </c>
      <c r="D2394">
        <v>2.8571428999999999E-2</v>
      </c>
      <c r="E2394">
        <f t="shared" si="111"/>
        <v>1.0000000149999997</v>
      </c>
      <c r="F2394" t="str">
        <f t="shared" si="112"/>
        <v/>
      </c>
      <c r="H2394">
        <f>A2394</f>
        <v>4404</v>
      </c>
      <c r="I2394" t="str">
        <f>CONCATENATE("N",RIGHT(B2394,5))</f>
        <v>N51133</v>
      </c>
      <c r="J2394" t="str">
        <f>C2394</f>
        <v>RL0_6450_0000</v>
      </c>
      <c r="K2394">
        <f>D2394*L2394</f>
        <v>2.8571428999999999E-2</v>
      </c>
      <c r="L2394">
        <f>IF(LEFT(B2394,1)="F",_xlfn.IFNA(VLOOKUP(CONCATENATE("F",RIGHT(B:B,5),C:C),'F &amp; N Factors'!C:M,10,FALSE),1),_xlfn.IFNA(VLOOKUP(CONCATENATE("F",RIGHT(B:B,5),C:C),'F &amp; N Factors'!C:M,11,FALSE),1))</f>
        <v>1</v>
      </c>
      <c r="N2394">
        <f>SUMIFS(K:K,I:I,I:I,J:J,J:J)</f>
        <v>1.0000000149999997</v>
      </c>
      <c r="O2394" t="str">
        <f t="shared" si="113"/>
        <v/>
      </c>
    </row>
    <row r="2395" spans="1:15" x14ac:dyDescent="0.25">
      <c r="A2395">
        <v>4405</v>
      </c>
      <c r="B2395" t="s">
        <v>382</v>
      </c>
      <c r="C2395" t="s">
        <v>368</v>
      </c>
      <c r="D2395">
        <v>2.8571428999999999E-2</v>
      </c>
      <c r="E2395">
        <f t="shared" si="111"/>
        <v>1.0000000149999997</v>
      </c>
      <c r="F2395" t="str">
        <f t="shared" si="112"/>
        <v/>
      </c>
      <c r="H2395">
        <f>A2395</f>
        <v>4405</v>
      </c>
      <c r="I2395" t="str">
        <f>CONCATENATE("N",RIGHT(B2395,5))</f>
        <v>N51133</v>
      </c>
      <c r="J2395" t="str">
        <f>C2395</f>
        <v>RL0_6450_0000</v>
      </c>
      <c r="K2395">
        <f>D2395*L2395</f>
        <v>2.8571428999999999E-2</v>
      </c>
      <c r="L2395">
        <f>IF(LEFT(B2395,1)="F",_xlfn.IFNA(VLOOKUP(CONCATENATE("F",RIGHT(B:B,5),C:C),'F &amp; N Factors'!C:M,10,FALSE),1),_xlfn.IFNA(VLOOKUP(CONCATENATE("F",RIGHT(B:B,5),C:C),'F &amp; N Factors'!C:M,11,FALSE),1))</f>
        <v>1</v>
      </c>
      <c r="N2395">
        <f>SUMIFS(K:K,I:I,I:I,J:J,J:J)</f>
        <v>1.0000000149999997</v>
      </c>
      <c r="O2395" t="str">
        <f t="shared" si="113"/>
        <v/>
      </c>
    </row>
    <row r="2396" spans="1:15" x14ac:dyDescent="0.25">
      <c r="A2396">
        <v>4406</v>
      </c>
      <c r="B2396" t="s">
        <v>382</v>
      </c>
      <c r="C2396" t="s">
        <v>368</v>
      </c>
      <c r="D2396">
        <v>2.8571428999999999E-2</v>
      </c>
      <c r="E2396">
        <f t="shared" si="111"/>
        <v>1.0000000149999997</v>
      </c>
      <c r="F2396" t="str">
        <f t="shared" si="112"/>
        <v/>
      </c>
      <c r="H2396">
        <f>A2396</f>
        <v>4406</v>
      </c>
      <c r="I2396" t="str">
        <f>CONCATENATE("N",RIGHT(B2396,5))</f>
        <v>N51133</v>
      </c>
      <c r="J2396" t="str">
        <f>C2396</f>
        <v>RL0_6450_0000</v>
      </c>
      <c r="K2396">
        <f>D2396*L2396</f>
        <v>2.8571428999999999E-2</v>
      </c>
      <c r="L2396">
        <f>IF(LEFT(B2396,1)="F",_xlfn.IFNA(VLOOKUP(CONCATENATE("F",RIGHT(B:B,5),C:C),'F &amp; N Factors'!C:M,10,FALSE),1),_xlfn.IFNA(VLOOKUP(CONCATENATE("F",RIGHT(B:B,5),C:C),'F &amp; N Factors'!C:M,11,FALSE),1))</f>
        <v>1</v>
      </c>
      <c r="N2396">
        <f>SUMIFS(K:K,I:I,I:I,J:J,J:J)</f>
        <v>1.0000000149999997</v>
      </c>
      <c r="O2396" t="str">
        <f t="shared" si="113"/>
        <v/>
      </c>
    </row>
    <row r="2397" spans="1:15" x14ac:dyDescent="0.25">
      <c r="A2397">
        <v>4407</v>
      </c>
      <c r="B2397" t="s">
        <v>382</v>
      </c>
      <c r="C2397" t="s">
        <v>368</v>
      </c>
      <c r="D2397">
        <v>2.8571428999999999E-2</v>
      </c>
      <c r="E2397">
        <f t="shared" si="111"/>
        <v>1.0000000149999997</v>
      </c>
      <c r="F2397" t="str">
        <f t="shared" si="112"/>
        <v/>
      </c>
      <c r="H2397">
        <f>A2397</f>
        <v>4407</v>
      </c>
      <c r="I2397" t="str">
        <f>CONCATENATE("N",RIGHT(B2397,5))</f>
        <v>N51133</v>
      </c>
      <c r="J2397" t="str">
        <f>C2397</f>
        <v>RL0_6450_0000</v>
      </c>
      <c r="K2397">
        <f>D2397*L2397</f>
        <v>2.8571428999999999E-2</v>
      </c>
      <c r="L2397">
        <f>IF(LEFT(B2397,1)="F",_xlfn.IFNA(VLOOKUP(CONCATENATE("F",RIGHT(B:B,5),C:C),'F &amp; N Factors'!C:M,10,FALSE),1),_xlfn.IFNA(VLOOKUP(CONCATENATE("F",RIGHT(B:B,5),C:C),'F &amp; N Factors'!C:M,11,FALSE),1))</f>
        <v>1</v>
      </c>
      <c r="N2397">
        <f>SUMIFS(K:K,I:I,I:I,J:J,J:J)</f>
        <v>1.0000000149999997</v>
      </c>
      <c r="O2397" t="str">
        <f t="shared" si="113"/>
        <v/>
      </c>
    </row>
    <row r="2398" spans="1:15" x14ac:dyDescent="0.25">
      <c r="A2398">
        <v>4408</v>
      </c>
      <c r="B2398" t="s">
        <v>382</v>
      </c>
      <c r="C2398" t="s">
        <v>368</v>
      </c>
      <c r="D2398">
        <v>2.8571428999999999E-2</v>
      </c>
      <c r="E2398">
        <f t="shared" si="111"/>
        <v>1.0000000149999997</v>
      </c>
      <c r="F2398" t="str">
        <f t="shared" si="112"/>
        <v/>
      </c>
      <c r="H2398">
        <f>A2398</f>
        <v>4408</v>
      </c>
      <c r="I2398" t="str">
        <f>CONCATENATE("N",RIGHT(B2398,5))</f>
        <v>N51133</v>
      </c>
      <c r="J2398" t="str">
        <f>C2398</f>
        <v>RL0_6450_0000</v>
      </c>
      <c r="K2398">
        <f>D2398*L2398</f>
        <v>2.8571428999999999E-2</v>
      </c>
      <c r="L2398">
        <f>IF(LEFT(B2398,1)="F",_xlfn.IFNA(VLOOKUP(CONCATENATE("F",RIGHT(B:B,5),C:C),'F &amp; N Factors'!C:M,10,FALSE),1),_xlfn.IFNA(VLOOKUP(CONCATENATE("F",RIGHT(B:B,5),C:C),'F &amp; N Factors'!C:M,11,FALSE),1))</f>
        <v>1</v>
      </c>
      <c r="N2398">
        <f>SUMIFS(K:K,I:I,I:I,J:J,J:J)</f>
        <v>1.0000000149999997</v>
      </c>
      <c r="O2398" t="str">
        <f t="shared" si="113"/>
        <v/>
      </c>
    </row>
    <row r="2399" spans="1:15" x14ac:dyDescent="0.25">
      <c r="A2399">
        <v>4409</v>
      </c>
      <c r="B2399" t="s">
        <v>382</v>
      </c>
      <c r="C2399" t="s">
        <v>368</v>
      </c>
      <c r="D2399">
        <v>2.8571428999999999E-2</v>
      </c>
      <c r="E2399">
        <f t="shared" si="111"/>
        <v>1.0000000149999997</v>
      </c>
      <c r="F2399" t="str">
        <f t="shared" si="112"/>
        <v/>
      </c>
      <c r="H2399">
        <f>A2399</f>
        <v>4409</v>
      </c>
      <c r="I2399" t="str">
        <f>CONCATENATE("N",RIGHT(B2399,5))</f>
        <v>N51133</v>
      </c>
      <c r="J2399" t="str">
        <f>C2399</f>
        <v>RL0_6450_0000</v>
      </c>
      <c r="K2399">
        <f>D2399*L2399</f>
        <v>2.8571428999999999E-2</v>
      </c>
      <c r="L2399">
        <f>IF(LEFT(B2399,1)="F",_xlfn.IFNA(VLOOKUP(CONCATENATE("F",RIGHT(B:B,5),C:C),'F &amp; N Factors'!C:M,10,FALSE),1),_xlfn.IFNA(VLOOKUP(CONCATENATE("F",RIGHT(B:B,5),C:C),'F &amp; N Factors'!C:M,11,FALSE),1))</f>
        <v>1</v>
      </c>
      <c r="N2399">
        <f>SUMIFS(K:K,I:I,I:I,J:J,J:J)</f>
        <v>1.0000000149999997</v>
      </c>
      <c r="O2399" t="str">
        <f t="shared" si="113"/>
        <v/>
      </c>
    </row>
    <row r="2400" spans="1:15" x14ac:dyDescent="0.25">
      <c r="A2400">
        <v>4410</v>
      </c>
      <c r="B2400" t="s">
        <v>382</v>
      </c>
      <c r="C2400" t="s">
        <v>368</v>
      </c>
      <c r="D2400">
        <v>2.8571428999999999E-2</v>
      </c>
      <c r="E2400">
        <f t="shared" si="111"/>
        <v>1.0000000149999997</v>
      </c>
      <c r="F2400" t="str">
        <f t="shared" si="112"/>
        <v/>
      </c>
      <c r="H2400">
        <f>A2400</f>
        <v>4410</v>
      </c>
      <c r="I2400" t="str">
        <f>CONCATENATE("N",RIGHT(B2400,5))</f>
        <v>N51133</v>
      </c>
      <c r="J2400" t="str">
        <f>C2400</f>
        <v>RL0_6450_0000</v>
      </c>
      <c r="K2400">
        <f>D2400*L2400</f>
        <v>2.8571428999999999E-2</v>
      </c>
      <c r="L2400">
        <f>IF(LEFT(B2400,1)="F",_xlfn.IFNA(VLOOKUP(CONCATENATE("F",RIGHT(B:B,5),C:C),'F &amp; N Factors'!C:M,10,FALSE),1),_xlfn.IFNA(VLOOKUP(CONCATENATE("F",RIGHT(B:B,5),C:C),'F &amp; N Factors'!C:M,11,FALSE),1))</f>
        <v>1</v>
      </c>
      <c r="N2400">
        <f>SUMIFS(K:K,I:I,I:I,J:J,J:J)</f>
        <v>1.0000000149999997</v>
      </c>
      <c r="O2400" t="str">
        <f t="shared" si="113"/>
        <v/>
      </c>
    </row>
    <row r="2401" spans="1:15" x14ac:dyDescent="0.25">
      <c r="A2401">
        <v>4411</v>
      </c>
      <c r="B2401" t="s">
        <v>382</v>
      </c>
      <c r="C2401" t="s">
        <v>368</v>
      </c>
      <c r="D2401">
        <v>2.8571428999999999E-2</v>
      </c>
      <c r="E2401">
        <f t="shared" si="111"/>
        <v>1.0000000149999997</v>
      </c>
      <c r="F2401" t="str">
        <f t="shared" si="112"/>
        <v/>
      </c>
      <c r="H2401">
        <f>A2401</f>
        <v>4411</v>
      </c>
      <c r="I2401" t="str">
        <f>CONCATENATE("N",RIGHT(B2401,5))</f>
        <v>N51133</v>
      </c>
      <c r="J2401" t="str">
        <f>C2401</f>
        <v>RL0_6450_0000</v>
      </c>
      <c r="K2401">
        <f>D2401*L2401</f>
        <v>2.8571428999999999E-2</v>
      </c>
      <c r="L2401">
        <f>IF(LEFT(B2401,1)="F",_xlfn.IFNA(VLOOKUP(CONCATENATE("F",RIGHT(B:B,5),C:C),'F &amp; N Factors'!C:M,10,FALSE),1),_xlfn.IFNA(VLOOKUP(CONCATENATE("F",RIGHT(B:B,5),C:C),'F &amp; N Factors'!C:M,11,FALSE),1))</f>
        <v>1</v>
      </c>
      <c r="N2401">
        <f>SUMIFS(K:K,I:I,I:I,J:J,J:J)</f>
        <v>1.0000000149999997</v>
      </c>
      <c r="O2401" t="str">
        <f t="shared" si="113"/>
        <v/>
      </c>
    </row>
    <row r="2402" spans="1:15" x14ac:dyDescent="0.25">
      <c r="A2402">
        <v>4412</v>
      </c>
      <c r="B2402" t="s">
        <v>382</v>
      </c>
      <c r="C2402" t="s">
        <v>368</v>
      </c>
      <c r="D2402">
        <v>2.8571428999999999E-2</v>
      </c>
      <c r="E2402">
        <f t="shared" si="111"/>
        <v>1.0000000149999997</v>
      </c>
      <c r="F2402" t="str">
        <f t="shared" si="112"/>
        <v/>
      </c>
      <c r="H2402">
        <f>A2402</f>
        <v>4412</v>
      </c>
      <c r="I2402" t="str">
        <f>CONCATENATE("N",RIGHT(B2402,5))</f>
        <v>N51133</v>
      </c>
      <c r="J2402" t="str">
        <f>C2402</f>
        <v>RL0_6450_0000</v>
      </c>
      <c r="K2402">
        <f>D2402*L2402</f>
        <v>2.8571428999999999E-2</v>
      </c>
      <c r="L2402">
        <f>IF(LEFT(B2402,1)="F",_xlfn.IFNA(VLOOKUP(CONCATENATE("F",RIGHT(B:B,5),C:C),'F &amp; N Factors'!C:M,10,FALSE),1),_xlfn.IFNA(VLOOKUP(CONCATENATE("F",RIGHT(B:B,5),C:C),'F &amp; N Factors'!C:M,11,FALSE),1))</f>
        <v>1</v>
      </c>
      <c r="N2402">
        <f>SUMIFS(K:K,I:I,I:I,J:J,J:J)</f>
        <v>1.0000000149999997</v>
      </c>
      <c r="O2402" t="str">
        <f t="shared" si="113"/>
        <v/>
      </c>
    </row>
    <row r="2403" spans="1:15" x14ac:dyDescent="0.25">
      <c r="A2403">
        <v>4413</v>
      </c>
      <c r="B2403" t="s">
        <v>382</v>
      </c>
      <c r="C2403" t="s">
        <v>368</v>
      </c>
      <c r="D2403">
        <v>2.8571428999999999E-2</v>
      </c>
      <c r="E2403">
        <f t="shared" si="111"/>
        <v>1.0000000149999997</v>
      </c>
      <c r="F2403" t="str">
        <f t="shared" si="112"/>
        <v/>
      </c>
      <c r="H2403">
        <f>A2403</f>
        <v>4413</v>
      </c>
      <c r="I2403" t="str">
        <f>CONCATENATE("N",RIGHT(B2403,5))</f>
        <v>N51133</v>
      </c>
      <c r="J2403" t="str">
        <f>C2403</f>
        <v>RL0_6450_0000</v>
      </c>
      <c r="K2403">
        <f>D2403*L2403</f>
        <v>2.8571428999999999E-2</v>
      </c>
      <c r="L2403">
        <f>IF(LEFT(B2403,1)="F",_xlfn.IFNA(VLOOKUP(CONCATENATE("F",RIGHT(B:B,5),C:C),'F &amp; N Factors'!C:M,10,FALSE),1),_xlfn.IFNA(VLOOKUP(CONCATENATE("F",RIGHT(B:B,5),C:C),'F &amp; N Factors'!C:M,11,FALSE),1))</f>
        <v>1</v>
      </c>
      <c r="N2403">
        <f>SUMIFS(K:K,I:I,I:I,J:J,J:J)</f>
        <v>1.0000000149999997</v>
      </c>
      <c r="O2403" t="str">
        <f t="shared" si="113"/>
        <v/>
      </c>
    </row>
    <row r="2404" spans="1:15" x14ac:dyDescent="0.25">
      <c r="A2404">
        <v>4414</v>
      </c>
      <c r="B2404" t="s">
        <v>382</v>
      </c>
      <c r="C2404" t="s">
        <v>368</v>
      </c>
      <c r="D2404">
        <v>2.8571428999999999E-2</v>
      </c>
      <c r="E2404">
        <f t="shared" si="111"/>
        <v>1.0000000149999997</v>
      </c>
      <c r="F2404" t="str">
        <f t="shared" si="112"/>
        <v/>
      </c>
      <c r="H2404">
        <f>A2404</f>
        <v>4414</v>
      </c>
      <c r="I2404" t="str">
        <f>CONCATENATE("N",RIGHT(B2404,5))</f>
        <v>N51133</v>
      </c>
      <c r="J2404" t="str">
        <f>C2404</f>
        <v>RL0_6450_0000</v>
      </c>
      <c r="K2404">
        <f>D2404*L2404</f>
        <v>2.8571428999999999E-2</v>
      </c>
      <c r="L2404">
        <f>IF(LEFT(B2404,1)="F",_xlfn.IFNA(VLOOKUP(CONCATENATE("F",RIGHT(B:B,5),C:C),'F &amp; N Factors'!C:M,10,FALSE),1),_xlfn.IFNA(VLOOKUP(CONCATENATE("F",RIGHT(B:B,5),C:C),'F &amp; N Factors'!C:M,11,FALSE),1))</f>
        <v>1</v>
      </c>
      <c r="N2404">
        <f>SUMIFS(K:K,I:I,I:I,J:J,J:J)</f>
        <v>1.0000000149999997</v>
      </c>
      <c r="O2404" t="str">
        <f t="shared" si="113"/>
        <v/>
      </c>
    </row>
    <row r="2405" spans="1:15" x14ac:dyDescent="0.25">
      <c r="A2405">
        <v>4415</v>
      </c>
      <c r="B2405" t="s">
        <v>382</v>
      </c>
      <c r="C2405" t="s">
        <v>368</v>
      </c>
      <c r="D2405">
        <v>2.8571428999999999E-2</v>
      </c>
      <c r="E2405">
        <f t="shared" si="111"/>
        <v>1.0000000149999997</v>
      </c>
      <c r="F2405" t="str">
        <f t="shared" si="112"/>
        <v/>
      </c>
      <c r="H2405">
        <f>A2405</f>
        <v>4415</v>
      </c>
      <c r="I2405" t="str">
        <f>CONCATENATE("N",RIGHT(B2405,5))</f>
        <v>N51133</v>
      </c>
      <c r="J2405" t="str">
        <f>C2405</f>
        <v>RL0_6450_0000</v>
      </c>
      <c r="K2405">
        <f>D2405*L2405</f>
        <v>2.8571428999999999E-2</v>
      </c>
      <c r="L2405">
        <f>IF(LEFT(B2405,1)="F",_xlfn.IFNA(VLOOKUP(CONCATENATE("F",RIGHT(B:B,5),C:C),'F &amp; N Factors'!C:M,10,FALSE),1),_xlfn.IFNA(VLOOKUP(CONCATENATE("F",RIGHT(B:B,5),C:C),'F &amp; N Factors'!C:M,11,FALSE),1))</f>
        <v>1</v>
      </c>
      <c r="N2405">
        <f>SUMIFS(K:K,I:I,I:I,J:J,J:J)</f>
        <v>1.0000000149999997</v>
      </c>
      <c r="O2405" t="str">
        <f t="shared" si="113"/>
        <v/>
      </c>
    </row>
    <row r="2406" spans="1:15" x14ac:dyDescent="0.25">
      <c r="A2406">
        <v>4463</v>
      </c>
      <c r="B2406" t="s">
        <v>382</v>
      </c>
      <c r="C2406" t="s">
        <v>368</v>
      </c>
      <c r="D2406">
        <v>2.8571428999999999E-2</v>
      </c>
      <c r="E2406">
        <f t="shared" si="111"/>
        <v>1.0000000149999997</v>
      </c>
      <c r="F2406" t="str">
        <f t="shared" si="112"/>
        <v/>
      </c>
      <c r="H2406">
        <f>A2406</f>
        <v>4463</v>
      </c>
      <c r="I2406" t="str">
        <f>CONCATENATE("N",RIGHT(B2406,5))</f>
        <v>N51133</v>
      </c>
      <c r="J2406" t="str">
        <f>C2406</f>
        <v>RL0_6450_0000</v>
      </c>
      <c r="K2406">
        <f>D2406*L2406</f>
        <v>2.8571428999999999E-2</v>
      </c>
      <c r="L2406">
        <f>IF(LEFT(B2406,1)="F",_xlfn.IFNA(VLOOKUP(CONCATENATE("F",RIGHT(B:B,5),C:C),'F &amp; N Factors'!C:M,10,FALSE),1),_xlfn.IFNA(VLOOKUP(CONCATENATE("F",RIGHT(B:B,5),C:C),'F &amp; N Factors'!C:M,11,FALSE),1))</f>
        <v>1</v>
      </c>
      <c r="N2406">
        <f>SUMIFS(K:K,I:I,I:I,J:J,J:J)</f>
        <v>1.0000000149999997</v>
      </c>
      <c r="O2406" t="str">
        <f t="shared" si="113"/>
        <v/>
      </c>
    </row>
    <row r="2407" spans="1:15" x14ac:dyDescent="0.25">
      <c r="A2407">
        <v>4510</v>
      </c>
      <c r="B2407" t="s">
        <v>382</v>
      </c>
      <c r="C2407" t="s">
        <v>368</v>
      </c>
      <c r="D2407">
        <v>2.8571428999999999E-2</v>
      </c>
      <c r="E2407">
        <f t="shared" si="111"/>
        <v>1.0000000149999997</v>
      </c>
      <c r="F2407" t="str">
        <f t="shared" si="112"/>
        <v/>
      </c>
      <c r="H2407">
        <f>A2407</f>
        <v>4510</v>
      </c>
      <c r="I2407" t="str">
        <f>CONCATENATE("N",RIGHT(B2407,5))</f>
        <v>N51133</v>
      </c>
      <c r="J2407" t="str">
        <f>C2407</f>
        <v>RL0_6450_0000</v>
      </c>
      <c r="K2407">
        <f>D2407*L2407</f>
        <v>2.8571428999999999E-2</v>
      </c>
      <c r="L2407">
        <f>IF(LEFT(B2407,1)="F",_xlfn.IFNA(VLOOKUP(CONCATENATE("F",RIGHT(B:B,5),C:C),'F &amp; N Factors'!C:M,10,FALSE),1),_xlfn.IFNA(VLOOKUP(CONCATENATE("F",RIGHT(B:B,5),C:C),'F &amp; N Factors'!C:M,11,FALSE),1))</f>
        <v>1</v>
      </c>
      <c r="N2407">
        <f>SUMIFS(K:K,I:I,I:I,J:J,J:J)</f>
        <v>1.0000000149999997</v>
      </c>
      <c r="O2407" t="str">
        <f t="shared" si="113"/>
        <v/>
      </c>
    </row>
    <row r="2408" spans="1:15" x14ac:dyDescent="0.25">
      <c r="A2408">
        <v>4557</v>
      </c>
      <c r="B2408" t="s">
        <v>382</v>
      </c>
      <c r="C2408" t="s">
        <v>368</v>
      </c>
      <c r="D2408">
        <v>2.8571428999999999E-2</v>
      </c>
      <c r="E2408">
        <f t="shared" si="111"/>
        <v>1.0000000149999997</v>
      </c>
      <c r="F2408" t="str">
        <f t="shared" si="112"/>
        <v/>
      </c>
      <c r="H2408">
        <f>A2408</f>
        <v>4557</v>
      </c>
      <c r="I2408" t="str">
        <f>CONCATENATE("N",RIGHT(B2408,5))</f>
        <v>N51133</v>
      </c>
      <c r="J2408" t="str">
        <f>C2408</f>
        <v>RL0_6450_0000</v>
      </c>
      <c r="K2408">
        <f>D2408*L2408</f>
        <v>2.8571428999999999E-2</v>
      </c>
      <c r="L2408">
        <f>IF(LEFT(B2408,1)="F",_xlfn.IFNA(VLOOKUP(CONCATENATE("F",RIGHT(B:B,5),C:C),'F &amp; N Factors'!C:M,10,FALSE),1),_xlfn.IFNA(VLOOKUP(CONCATENATE("F",RIGHT(B:B,5),C:C),'F &amp; N Factors'!C:M,11,FALSE),1))</f>
        <v>1</v>
      </c>
      <c r="N2408">
        <f>SUMIFS(K:K,I:I,I:I,J:J,J:J)</f>
        <v>1.0000000149999997</v>
      </c>
      <c r="O2408" t="str">
        <f t="shared" si="113"/>
        <v/>
      </c>
    </row>
    <row r="2409" spans="1:15" x14ac:dyDescent="0.25">
      <c r="A2409">
        <v>4599</v>
      </c>
      <c r="B2409" t="s">
        <v>382</v>
      </c>
      <c r="C2409" t="s">
        <v>368</v>
      </c>
      <c r="D2409">
        <v>2.8571428999999999E-2</v>
      </c>
      <c r="E2409">
        <f t="shared" si="111"/>
        <v>1.0000000149999997</v>
      </c>
      <c r="F2409" t="str">
        <f t="shared" si="112"/>
        <v/>
      </c>
      <c r="H2409">
        <f>A2409</f>
        <v>4599</v>
      </c>
      <c r="I2409" t="str">
        <f>CONCATENATE("N",RIGHT(B2409,5))</f>
        <v>N51133</v>
      </c>
      <c r="J2409" t="str">
        <f>C2409</f>
        <v>RL0_6450_0000</v>
      </c>
      <c r="K2409">
        <f>D2409*L2409</f>
        <v>2.8571428999999999E-2</v>
      </c>
      <c r="L2409">
        <f>IF(LEFT(B2409,1)="F",_xlfn.IFNA(VLOOKUP(CONCATENATE("F",RIGHT(B:B,5),C:C),'F &amp; N Factors'!C:M,10,FALSE),1),_xlfn.IFNA(VLOOKUP(CONCATENATE("F",RIGHT(B:B,5),C:C),'F &amp; N Factors'!C:M,11,FALSE),1))</f>
        <v>1</v>
      </c>
      <c r="N2409">
        <f>SUMIFS(K:K,I:I,I:I,J:J,J:J)</f>
        <v>1.0000000149999997</v>
      </c>
      <c r="O2409" t="str">
        <f t="shared" si="113"/>
        <v/>
      </c>
    </row>
    <row r="2410" spans="1:15" x14ac:dyDescent="0.25">
      <c r="A2410">
        <v>4639</v>
      </c>
      <c r="B2410" t="s">
        <v>382</v>
      </c>
      <c r="C2410" t="s">
        <v>368</v>
      </c>
      <c r="D2410">
        <v>2.8571428999999999E-2</v>
      </c>
      <c r="E2410">
        <f t="shared" si="111"/>
        <v>1.0000000149999997</v>
      </c>
      <c r="F2410" t="str">
        <f t="shared" si="112"/>
        <v/>
      </c>
      <c r="H2410">
        <f>A2410</f>
        <v>4639</v>
      </c>
      <c r="I2410" t="str">
        <f>CONCATENATE("N",RIGHT(B2410,5))</f>
        <v>N51133</v>
      </c>
      <c r="J2410" t="str">
        <f>C2410</f>
        <v>RL0_6450_0000</v>
      </c>
      <c r="K2410">
        <f>D2410*L2410</f>
        <v>2.8571428999999999E-2</v>
      </c>
      <c r="L2410">
        <f>IF(LEFT(B2410,1)="F",_xlfn.IFNA(VLOOKUP(CONCATENATE("F",RIGHT(B:B,5),C:C),'F &amp; N Factors'!C:M,10,FALSE),1),_xlfn.IFNA(VLOOKUP(CONCATENATE("F",RIGHT(B:B,5),C:C),'F &amp; N Factors'!C:M,11,FALSE),1))</f>
        <v>1</v>
      </c>
      <c r="N2410">
        <f>SUMIFS(K:K,I:I,I:I,J:J,J:J)</f>
        <v>1.0000000149999997</v>
      </c>
      <c r="O2410" t="str">
        <f t="shared" si="113"/>
        <v/>
      </c>
    </row>
    <row r="2411" spans="1:15" x14ac:dyDescent="0.25">
      <c r="A2411">
        <v>3536</v>
      </c>
      <c r="B2411" t="s">
        <v>382</v>
      </c>
      <c r="C2411" t="s">
        <v>319</v>
      </c>
      <c r="D2411">
        <v>1</v>
      </c>
      <c r="E2411">
        <f t="shared" si="111"/>
        <v>1</v>
      </c>
      <c r="F2411" t="str">
        <f t="shared" si="112"/>
        <v/>
      </c>
      <c r="H2411">
        <f>A2411</f>
        <v>3536</v>
      </c>
      <c r="I2411" t="str">
        <f>CONCATENATE("N",RIGHT(B2411,5))</f>
        <v>N51133</v>
      </c>
      <c r="J2411" t="str">
        <f>C2411</f>
        <v>RL0_6501_0000</v>
      </c>
      <c r="K2411">
        <f>D2411*L2411</f>
        <v>1</v>
      </c>
      <c r="L2411">
        <f>IF(LEFT(B2411,1)="F",_xlfn.IFNA(VLOOKUP(CONCATENATE("F",RIGHT(B:B,5),C:C),'F &amp; N Factors'!C:M,10,FALSE),1),_xlfn.IFNA(VLOOKUP(CONCATENATE("F",RIGHT(B:B,5),C:C),'F &amp; N Factors'!C:M,11,FALSE),1))</f>
        <v>1</v>
      </c>
      <c r="N2411">
        <f>SUMIFS(K:K,I:I,I:I,J:J,J:J)</f>
        <v>1</v>
      </c>
      <c r="O2411" t="str">
        <f t="shared" si="113"/>
        <v/>
      </c>
    </row>
    <row r="2412" spans="1:15" x14ac:dyDescent="0.25">
      <c r="A2412">
        <v>3829</v>
      </c>
      <c r="B2412" t="s">
        <v>382</v>
      </c>
      <c r="C2412" t="s">
        <v>370</v>
      </c>
      <c r="D2412">
        <v>1</v>
      </c>
      <c r="E2412">
        <f t="shared" si="111"/>
        <v>1</v>
      </c>
      <c r="F2412" t="str">
        <f t="shared" si="112"/>
        <v/>
      </c>
      <c r="H2412">
        <f>A2412</f>
        <v>3829</v>
      </c>
      <c r="I2412" t="str">
        <f>CONCATENATE("N",RIGHT(B2412,5))</f>
        <v>N51133</v>
      </c>
      <c r="J2412" t="str">
        <f>C2412</f>
        <v>RL0_6530_0000</v>
      </c>
      <c r="K2412">
        <f>D2412*L2412</f>
        <v>1</v>
      </c>
      <c r="L2412">
        <f>IF(LEFT(B2412,1)="F",_xlfn.IFNA(VLOOKUP(CONCATENATE("F",RIGHT(B:B,5),C:C),'F &amp; N Factors'!C:M,10,FALSE),1),_xlfn.IFNA(VLOOKUP(CONCATENATE("F",RIGHT(B:B,5),C:C),'F &amp; N Factors'!C:M,11,FALSE),1))</f>
        <v>1</v>
      </c>
      <c r="N2412">
        <f>SUMIFS(K:K,I:I,I:I,J:J,J:J)</f>
        <v>1</v>
      </c>
      <c r="O2412" t="str">
        <f t="shared" si="113"/>
        <v/>
      </c>
    </row>
    <row r="2413" spans="1:15" x14ac:dyDescent="0.25">
      <c r="A2413">
        <v>794</v>
      </c>
      <c r="B2413" t="s">
        <v>387</v>
      </c>
      <c r="C2413" t="s">
        <v>312</v>
      </c>
      <c r="D2413">
        <v>0.5</v>
      </c>
      <c r="E2413">
        <f t="shared" si="111"/>
        <v>1</v>
      </c>
      <c r="F2413" t="str">
        <f t="shared" si="112"/>
        <v/>
      </c>
      <c r="H2413">
        <f>A2413</f>
        <v>794</v>
      </c>
      <c r="I2413" t="str">
        <f>CONCATENATE("N",RIGHT(B2413,5))</f>
        <v>N51149</v>
      </c>
      <c r="J2413" t="str">
        <f>C2413</f>
        <v>JA5_7460_0000</v>
      </c>
      <c r="K2413">
        <f>D2413*L2413</f>
        <v>0.15792158925792771</v>
      </c>
      <c r="L2413">
        <f>IF(LEFT(B2413,1)="F",_xlfn.IFNA(VLOOKUP(CONCATENATE("F",RIGHT(B:B,5),C:C),'F &amp; N Factors'!C:M,10,FALSE),1),_xlfn.IFNA(VLOOKUP(CONCATENATE("F",RIGHT(B:B,5),C:C),'F &amp; N Factors'!C:M,11,FALSE),1))</f>
        <v>0.31584317851585542</v>
      </c>
      <c r="N2413">
        <f>SUMIFS(K:K,I:I,I:I,J:J,J:J)</f>
        <v>1</v>
      </c>
      <c r="O2413" t="str">
        <f t="shared" si="113"/>
        <v/>
      </c>
    </row>
    <row r="2414" spans="1:15" x14ac:dyDescent="0.25">
      <c r="A2414">
        <v>795</v>
      </c>
      <c r="B2414" t="s">
        <v>387</v>
      </c>
      <c r="C2414" t="s">
        <v>312</v>
      </c>
      <c r="D2414">
        <v>0.5</v>
      </c>
      <c r="E2414">
        <f t="shared" si="111"/>
        <v>1</v>
      </c>
      <c r="F2414" t="str">
        <f t="shared" si="112"/>
        <v/>
      </c>
      <c r="H2414">
        <f>A2414</f>
        <v>795</v>
      </c>
      <c r="I2414" t="str">
        <f>CONCATENATE("N",RIGHT(B2414,5))</f>
        <v>N51149</v>
      </c>
      <c r="J2414" t="str">
        <f>C2414</f>
        <v>JA5_7460_0000</v>
      </c>
      <c r="K2414">
        <f>D2414*L2414</f>
        <v>0.15792158925792771</v>
      </c>
      <c r="L2414">
        <f>IF(LEFT(B2414,1)="F",_xlfn.IFNA(VLOOKUP(CONCATENATE("F",RIGHT(B:B,5),C:C),'F &amp; N Factors'!C:M,10,FALSE),1),_xlfn.IFNA(VLOOKUP(CONCATENATE("F",RIGHT(B:B,5),C:C),'F &amp; N Factors'!C:M,11,FALSE),1))</f>
        <v>0.31584317851585542</v>
      </c>
      <c r="N2414">
        <f>SUMIFS(K:K,I:I,I:I,J:J,J:J)</f>
        <v>1</v>
      </c>
      <c r="O2414" t="str">
        <f t="shared" si="113"/>
        <v/>
      </c>
    </row>
    <row r="2415" spans="1:15" x14ac:dyDescent="0.25">
      <c r="A2415">
        <v>794</v>
      </c>
      <c r="B2415" t="s">
        <v>387</v>
      </c>
      <c r="C2415" t="s">
        <v>313</v>
      </c>
      <c r="D2415">
        <v>1</v>
      </c>
      <c r="E2415">
        <f t="shared" si="111"/>
        <v>1</v>
      </c>
      <c r="F2415" t="str">
        <f t="shared" si="112"/>
        <v/>
      </c>
      <c r="H2415">
        <f>A2415</f>
        <v>794</v>
      </c>
      <c r="I2415" t="str">
        <f>CONCATENATE("N",RIGHT(B2415,5))</f>
        <v>N51149</v>
      </c>
      <c r="J2415" t="str">
        <f>C2415</f>
        <v>JA5_7520_0000</v>
      </c>
      <c r="K2415">
        <f>D2415*L2415</f>
        <v>0.66101423484106703</v>
      </c>
      <c r="L2415">
        <f>IF(LEFT(B2415,1)="F",_xlfn.IFNA(VLOOKUP(CONCATENATE("F",RIGHT(B:B,5),C:C),'F &amp; N Factors'!C:M,10,FALSE),1),_xlfn.IFNA(VLOOKUP(CONCATENATE("F",RIGHT(B:B,5),C:C),'F &amp; N Factors'!C:M,11,FALSE),1))</f>
        <v>0.66101423484106703</v>
      </c>
      <c r="N2415">
        <f>SUMIFS(K:K,I:I,I:I,J:J,J:J)</f>
        <v>1</v>
      </c>
      <c r="O2415" t="str">
        <f t="shared" si="113"/>
        <v/>
      </c>
    </row>
    <row r="2416" spans="1:15" x14ac:dyDescent="0.25">
      <c r="A2416">
        <v>712</v>
      </c>
      <c r="B2416" t="s">
        <v>387</v>
      </c>
      <c r="C2416" t="s">
        <v>308</v>
      </c>
      <c r="D2416">
        <v>0.25</v>
      </c>
      <c r="E2416">
        <f t="shared" si="111"/>
        <v>1</v>
      </c>
      <c r="F2416" t="str">
        <f t="shared" si="112"/>
        <v/>
      </c>
      <c r="H2416">
        <f>A2416</f>
        <v>712</v>
      </c>
      <c r="I2416" t="str">
        <f>CONCATENATE("N",RIGHT(B2416,5))</f>
        <v>N51149</v>
      </c>
      <c r="J2416" t="str">
        <f>C2416</f>
        <v>JB0_7074_0000</v>
      </c>
      <c r="K2416">
        <f>D2416*L2416</f>
        <v>0.21637391007522291</v>
      </c>
      <c r="L2416">
        <f>IF(LEFT(B2416,1)="F",_xlfn.IFNA(VLOOKUP(CONCATENATE("F",RIGHT(B:B,5),C:C),'F &amp; N Factors'!C:M,10,FALSE),1),_xlfn.IFNA(VLOOKUP(CONCATENATE("F",RIGHT(B:B,5),C:C),'F &amp; N Factors'!C:M,11,FALSE),1))</f>
        <v>0.86549564030089166</v>
      </c>
      <c r="N2416">
        <f>SUMIFS(K:K,I:I,I:I,J:J,J:J)</f>
        <v>1</v>
      </c>
      <c r="O2416" t="str">
        <f t="shared" si="113"/>
        <v/>
      </c>
    </row>
    <row r="2417" spans="1:15" x14ac:dyDescent="0.25">
      <c r="A2417">
        <v>799</v>
      </c>
      <c r="B2417" t="s">
        <v>387</v>
      </c>
      <c r="C2417" t="s">
        <v>308</v>
      </c>
      <c r="D2417">
        <v>0.25</v>
      </c>
      <c r="E2417">
        <f t="shared" si="111"/>
        <v>1</v>
      </c>
      <c r="F2417" t="str">
        <f t="shared" si="112"/>
        <v/>
      </c>
      <c r="H2417">
        <f>A2417</f>
        <v>799</v>
      </c>
      <c r="I2417" t="str">
        <f>CONCATENATE("N",RIGHT(B2417,5))</f>
        <v>N51149</v>
      </c>
      <c r="J2417" t="str">
        <f>C2417</f>
        <v>JB0_7074_0000</v>
      </c>
      <c r="K2417">
        <f>D2417*L2417</f>
        <v>0.21637391007522291</v>
      </c>
      <c r="L2417">
        <f>IF(LEFT(B2417,1)="F",_xlfn.IFNA(VLOOKUP(CONCATENATE("F",RIGHT(B:B,5),C:C),'F &amp; N Factors'!C:M,10,FALSE),1),_xlfn.IFNA(VLOOKUP(CONCATENATE("F",RIGHT(B:B,5),C:C),'F &amp; N Factors'!C:M,11,FALSE),1))</f>
        <v>0.86549564030089166</v>
      </c>
      <c r="N2417">
        <f>SUMIFS(K:K,I:I,I:I,J:J,J:J)</f>
        <v>1</v>
      </c>
      <c r="O2417" t="str">
        <f t="shared" si="113"/>
        <v/>
      </c>
    </row>
    <row r="2418" spans="1:15" x14ac:dyDescent="0.25">
      <c r="A2418">
        <v>801</v>
      </c>
      <c r="B2418" t="s">
        <v>387</v>
      </c>
      <c r="C2418" t="s">
        <v>308</v>
      </c>
      <c r="D2418">
        <v>0.25</v>
      </c>
      <c r="E2418">
        <f t="shared" si="111"/>
        <v>1</v>
      </c>
      <c r="F2418" t="str">
        <f t="shared" si="112"/>
        <v/>
      </c>
      <c r="H2418">
        <f>A2418</f>
        <v>801</v>
      </c>
      <c r="I2418" t="str">
        <f>CONCATENATE("N",RIGHT(B2418,5))</f>
        <v>N51149</v>
      </c>
      <c r="J2418" t="str">
        <f>C2418</f>
        <v>JB0_7074_0000</v>
      </c>
      <c r="K2418">
        <f>D2418*L2418</f>
        <v>0.21637391007522291</v>
      </c>
      <c r="L2418">
        <f>IF(LEFT(B2418,1)="F",_xlfn.IFNA(VLOOKUP(CONCATENATE("F",RIGHT(B:B,5),C:C),'F &amp; N Factors'!C:M,10,FALSE),1),_xlfn.IFNA(VLOOKUP(CONCATENATE("F",RIGHT(B:B,5),C:C),'F &amp; N Factors'!C:M,11,FALSE),1))</f>
        <v>0.86549564030089166</v>
      </c>
      <c r="N2418">
        <f>SUMIFS(K:K,I:I,I:I,J:J,J:J)</f>
        <v>1</v>
      </c>
      <c r="O2418" t="str">
        <f t="shared" si="113"/>
        <v/>
      </c>
    </row>
    <row r="2419" spans="1:15" x14ac:dyDescent="0.25">
      <c r="A2419">
        <v>802</v>
      </c>
      <c r="B2419" t="s">
        <v>387</v>
      </c>
      <c r="C2419" t="s">
        <v>308</v>
      </c>
      <c r="D2419">
        <v>0.25</v>
      </c>
      <c r="E2419">
        <f t="shared" si="111"/>
        <v>1</v>
      </c>
      <c r="F2419" t="str">
        <f t="shared" si="112"/>
        <v/>
      </c>
      <c r="H2419">
        <f>A2419</f>
        <v>802</v>
      </c>
      <c r="I2419" t="str">
        <f>CONCATENATE("N",RIGHT(B2419,5))</f>
        <v>N51149</v>
      </c>
      <c r="J2419" t="str">
        <f>C2419</f>
        <v>JB0_7074_0000</v>
      </c>
      <c r="K2419">
        <f>D2419*L2419</f>
        <v>0.21637391007522291</v>
      </c>
      <c r="L2419">
        <f>IF(LEFT(B2419,1)="F",_xlfn.IFNA(VLOOKUP(CONCATENATE("F",RIGHT(B:B,5),C:C),'F &amp; N Factors'!C:M,10,FALSE),1),_xlfn.IFNA(VLOOKUP(CONCATENATE("F",RIGHT(B:B,5),C:C),'F &amp; N Factors'!C:M,11,FALSE),1))</f>
        <v>0.86549564030089166</v>
      </c>
      <c r="N2419">
        <f>SUMIFS(K:K,I:I,I:I,J:J,J:J)</f>
        <v>1</v>
      </c>
      <c r="O2419" t="str">
        <f t="shared" si="113"/>
        <v/>
      </c>
    </row>
    <row r="2420" spans="1:15" x14ac:dyDescent="0.25">
      <c r="A2420">
        <v>713</v>
      </c>
      <c r="B2420" t="s">
        <v>387</v>
      </c>
      <c r="C2420" t="s">
        <v>309</v>
      </c>
      <c r="D2420">
        <v>0.125</v>
      </c>
      <c r="E2420">
        <f t="shared" si="111"/>
        <v>1</v>
      </c>
      <c r="F2420" t="str">
        <f t="shared" si="112"/>
        <v/>
      </c>
      <c r="H2420">
        <f>A2420</f>
        <v>713</v>
      </c>
      <c r="I2420" t="str">
        <f>CONCATENATE("N",RIGHT(B2420,5))</f>
        <v>N51149</v>
      </c>
      <c r="J2420" t="str">
        <f>C2420</f>
        <v>JB0_7270_0000</v>
      </c>
      <c r="K2420">
        <f>D2420*L2420</f>
        <v>0.11880456352399073</v>
      </c>
      <c r="L2420">
        <f>IF(LEFT(B2420,1)="F",_xlfn.IFNA(VLOOKUP(CONCATENATE("F",RIGHT(B:B,5),C:C),'F &amp; N Factors'!C:M,10,FALSE),1),_xlfn.IFNA(VLOOKUP(CONCATENATE("F",RIGHT(B:B,5),C:C),'F &amp; N Factors'!C:M,11,FALSE),1))</f>
        <v>0.95043650819192582</v>
      </c>
      <c r="N2420">
        <f>SUMIFS(K:K,I:I,I:I,J:J,J:J)</f>
        <v>1</v>
      </c>
      <c r="O2420" t="str">
        <f t="shared" si="113"/>
        <v/>
      </c>
    </row>
    <row r="2421" spans="1:15" x14ac:dyDescent="0.25">
      <c r="A2421">
        <v>803</v>
      </c>
      <c r="B2421" t="s">
        <v>387</v>
      </c>
      <c r="C2421" t="s">
        <v>309</v>
      </c>
      <c r="D2421">
        <v>0.125</v>
      </c>
      <c r="E2421">
        <f t="shared" si="111"/>
        <v>1</v>
      </c>
      <c r="F2421" t="str">
        <f t="shared" si="112"/>
        <v/>
      </c>
      <c r="H2421">
        <f>A2421</f>
        <v>803</v>
      </c>
      <c r="I2421" t="str">
        <f>CONCATENATE("N",RIGHT(B2421,5))</f>
        <v>N51149</v>
      </c>
      <c r="J2421" t="str">
        <f>C2421</f>
        <v>JB0_7270_0000</v>
      </c>
      <c r="K2421">
        <f>D2421*L2421</f>
        <v>0.11880456352399073</v>
      </c>
      <c r="L2421">
        <f>IF(LEFT(B2421,1)="F",_xlfn.IFNA(VLOOKUP(CONCATENATE("F",RIGHT(B:B,5),C:C),'F &amp; N Factors'!C:M,10,FALSE),1),_xlfn.IFNA(VLOOKUP(CONCATENATE("F",RIGHT(B:B,5),C:C),'F &amp; N Factors'!C:M,11,FALSE),1))</f>
        <v>0.95043650819192582</v>
      </c>
      <c r="N2421">
        <f>SUMIFS(K:K,I:I,I:I,J:J,J:J)</f>
        <v>1</v>
      </c>
      <c r="O2421" t="str">
        <f t="shared" si="113"/>
        <v/>
      </c>
    </row>
    <row r="2422" spans="1:15" x14ac:dyDescent="0.25">
      <c r="A2422">
        <v>804</v>
      </c>
      <c r="B2422" t="s">
        <v>387</v>
      </c>
      <c r="C2422" t="s">
        <v>309</v>
      </c>
      <c r="D2422">
        <v>0.125</v>
      </c>
      <c r="E2422">
        <f t="shared" si="111"/>
        <v>1</v>
      </c>
      <c r="F2422" t="str">
        <f t="shared" si="112"/>
        <v/>
      </c>
      <c r="H2422">
        <f>A2422</f>
        <v>804</v>
      </c>
      <c r="I2422" t="str">
        <f>CONCATENATE("N",RIGHT(B2422,5))</f>
        <v>N51149</v>
      </c>
      <c r="J2422" t="str">
        <f>C2422</f>
        <v>JB0_7270_0000</v>
      </c>
      <c r="K2422">
        <f>D2422*L2422</f>
        <v>0.11880456352399073</v>
      </c>
      <c r="L2422">
        <f>IF(LEFT(B2422,1)="F",_xlfn.IFNA(VLOOKUP(CONCATENATE("F",RIGHT(B:B,5),C:C),'F &amp; N Factors'!C:M,10,FALSE),1),_xlfn.IFNA(VLOOKUP(CONCATENATE("F",RIGHT(B:B,5),C:C),'F &amp; N Factors'!C:M,11,FALSE),1))</f>
        <v>0.95043650819192582</v>
      </c>
      <c r="N2422">
        <f>SUMIFS(K:K,I:I,I:I,J:J,J:J)</f>
        <v>1</v>
      </c>
      <c r="O2422" t="str">
        <f t="shared" si="113"/>
        <v/>
      </c>
    </row>
    <row r="2423" spans="1:15" x14ac:dyDescent="0.25">
      <c r="A2423">
        <v>805</v>
      </c>
      <c r="B2423" t="s">
        <v>387</v>
      </c>
      <c r="C2423" t="s">
        <v>309</v>
      </c>
      <c r="D2423">
        <v>0.125</v>
      </c>
      <c r="E2423">
        <f t="shared" si="111"/>
        <v>1</v>
      </c>
      <c r="F2423" t="str">
        <f t="shared" si="112"/>
        <v/>
      </c>
      <c r="H2423">
        <f>A2423</f>
        <v>805</v>
      </c>
      <c r="I2423" t="str">
        <f>CONCATENATE("N",RIGHT(B2423,5))</f>
        <v>N51149</v>
      </c>
      <c r="J2423" t="str">
        <f>C2423</f>
        <v>JB0_7270_0000</v>
      </c>
      <c r="K2423">
        <f>D2423*L2423</f>
        <v>0.11880456352399073</v>
      </c>
      <c r="L2423">
        <f>IF(LEFT(B2423,1)="F",_xlfn.IFNA(VLOOKUP(CONCATENATE("F",RIGHT(B:B,5),C:C),'F &amp; N Factors'!C:M,10,FALSE),1),_xlfn.IFNA(VLOOKUP(CONCATENATE("F",RIGHT(B:B,5),C:C),'F &amp; N Factors'!C:M,11,FALSE),1))</f>
        <v>0.95043650819192582</v>
      </c>
      <c r="N2423">
        <f>SUMIFS(K:K,I:I,I:I,J:J,J:J)</f>
        <v>1</v>
      </c>
      <c r="O2423" t="str">
        <f t="shared" si="113"/>
        <v/>
      </c>
    </row>
    <row r="2424" spans="1:15" x14ac:dyDescent="0.25">
      <c r="A2424">
        <v>806</v>
      </c>
      <c r="B2424" t="s">
        <v>387</v>
      </c>
      <c r="C2424" t="s">
        <v>309</v>
      </c>
      <c r="D2424">
        <v>0.125</v>
      </c>
      <c r="E2424">
        <f t="shared" si="111"/>
        <v>1</v>
      </c>
      <c r="F2424" t="str">
        <f t="shared" si="112"/>
        <v/>
      </c>
      <c r="H2424">
        <f>A2424</f>
        <v>806</v>
      </c>
      <c r="I2424" t="str">
        <f>CONCATENATE("N",RIGHT(B2424,5))</f>
        <v>N51149</v>
      </c>
      <c r="J2424" t="str">
        <f>C2424</f>
        <v>JB0_7270_0000</v>
      </c>
      <c r="K2424">
        <f>D2424*L2424</f>
        <v>0.11880456352399073</v>
      </c>
      <c r="L2424">
        <f>IF(LEFT(B2424,1)="F",_xlfn.IFNA(VLOOKUP(CONCATENATE("F",RIGHT(B:B,5),C:C),'F &amp; N Factors'!C:M,10,FALSE),1),_xlfn.IFNA(VLOOKUP(CONCATENATE("F",RIGHT(B:B,5),C:C),'F &amp; N Factors'!C:M,11,FALSE),1))</f>
        <v>0.95043650819192582</v>
      </c>
      <c r="N2424">
        <f>SUMIFS(K:K,I:I,I:I,J:J,J:J)</f>
        <v>1</v>
      </c>
      <c r="O2424" t="str">
        <f t="shared" si="113"/>
        <v/>
      </c>
    </row>
    <row r="2425" spans="1:15" x14ac:dyDescent="0.25">
      <c r="A2425">
        <v>807</v>
      </c>
      <c r="B2425" t="s">
        <v>387</v>
      </c>
      <c r="C2425" t="s">
        <v>309</v>
      </c>
      <c r="D2425">
        <v>0.125</v>
      </c>
      <c r="E2425">
        <f t="shared" si="111"/>
        <v>1</v>
      </c>
      <c r="F2425" t="str">
        <f t="shared" si="112"/>
        <v/>
      </c>
      <c r="H2425">
        <f>A2425</f>
        <v>807</v>
      </c>
      <c r="I2425" t="str">
        <f>CONCATENATE("N",RIGHT(B2425,5))</f>
        <v>N51149</v>
      </c>
      <c r="J2425" t="str">
        <f>C2425</f>
        <v>JB0_7270_0000</v>
      </c>
      <c r="K2425">
        <f>D2425*L2425</f>
        <v>0.11880456352399073</v>
      </c>
      <c r="L2425">
        <f>IF(LEFT(B2425,1)="F",_xlfn.IFNA(VLOOKUP(CONCATENATE("F",RIGHT(B:B,5),C:C),'F &amp; N Factors'!C:M,10,FALSE),1),_xlfn.IFNA(VLOOKUP(CONCATENATE("F",RIGHT(B:B,5),C:C),'F &amp; N Factors'!C:M,11,FALSE),1))</f>
        <v>0.95043650819192582</v>
      </c>
      <c r="N2425">
        <f>SUMIFS(K:K,I:I,I:I,J:J,J:J)</f>
        <v>1</v>
      </c>
      <c r="O2425" t="str">
        <f t="shared" si="113"/>
        <v/>
      </c>
    </row>
    <row r="2426" spans="1:15" x14ac:dyDescent="0.25">
      <c r="A2426">
        <v>808</v>
      </c>
      <c r="B2426" t="s">
        <v>387</v>
      </c>
      <c r="C2426" t="s">
        <v>309</v>
      </c>
      <c r="D2426">
        <v>0.125</v>
      </c>
      <c r="E2426">
        <f t="shared" si="111"/>
        <v>1</v>
      </c>
      <c r="F2426" t="str">
        <f t="shared" si="112"/>
        <v/>
      </c>
      <c r="H2426">
        <f>A2426</f>
        <v>808</v>
      </c>
      <c r="I2426" t="str">
        <f>CONCATENATE("N",RIGHT(B2426,5))</f>
        <v>N51149</v>
      </c>
      <c r="J2426" t="str">
        <f>C2426</f>
        <v>JB0_7270_0000</v>
      </c>
      <c r="K2426">
        <f>D2426*L2426</f>
        <v>0.11880456352399073</v>
      </c>
      <c r="L2426">
        <f>IF(LEFT(B2426,1)="F",_xlfn.IFNA(VLOOKUP(CONCATENATE("F",RIGHT(B:B,5),C:C),'F &amp; N Factors'!C:M,10,FALSE),1),_xlfn.IFNA(VLOOKUP(CONCATENATE("F",RIGHT(B:B,5),C:C),'F &amp; N Factors'!C:M,11,FALSE),1))</f>
        <v>0.95043650819192582</v>
      </c>
      <c r="N2426">
        <f>SUMIFS(K:K,I:I,I:I,J:J,J:J)</f>
        <v>1</v>
      </c>
      <c r="O2426" t="str">
        <f t="shared" si="113"/>
        <v/>
      </c>
    </row>
    <row r="2427" spans="1:15" x14ac:dyDescent="0.25">
      <c r="A2427">
        <v>809</v>
      </c>
      <c r="B2427" t="s">
        <v>387</v>
      </c>
      <c r="C2427" t="s">
        <v>309</v>
      </c>
      <c r="D2427">
        <v>0.125</v>
      </c>
      <c r="E2427">
        <f t="shared" si="111"/>
        <v>1</v>
      </c>
      <c r="F2427" t="str">
        <f t="shared" si="112"/>
        <v/>
      </c>
      <c r="H2427">
        <f>A2427</f>
        <v>809</v>
      </c>
      <c r="I2427" t="str">
        <f>CONCATENATE("N",RIGHT(B2427,5))</f>
        <v>N51149</v>
      </c>
      <c r="J2427" t="str">
        <f>C2427</f>
        <v>JB0_7270_0000</v>
      </c>
      <c r="K2427">
        <f>D2427*L2427</f>
        <v>0.11880456352399073</v>
      </c>
      <c r="L2427">
        <f>IF(LEFT(B2427,1)="F",_xlfn.IFNA(VLOOKUP(CONCATENATE("F",RIGHT(B:B,5),C:C),'F &amp; N Factors'!C:M,10,FALSE),1),_xlfn.IFNA(VLOOKUP(CONCATENATE("F",RIGHT(B:B,5),C:C),'F &amp; N Factors'!C:M,11,FALSE),1))</f>
        <v>0.95043650819192582</v>
      </c>
      <c r="N2427">
        <f>SUMIFS(K:K,I:I,I:I,J:J,J:J)</f>
        <v>1</v>
      </c>
      <c r="O2427" t="str">
        <f t="shared" si="113"/>
        <v/>
      </c>
    </row>
    <row r="2428" spans="1:15" x14ac:dyDescent="0.25">
      <c r="A2428">
        <v>4717</v>
      </c>
      <c r="B2428" t="s">
        <v>388</v>
      </c>
      <c r="C2428" t="s">
        <v>327</v>
      </c>
      <c r="D2428">
        <v>0.2</v>
      </c>
      <c r="E2428">
        <f t="shared" si="111"/>
        <v>1</v>
      </c>
      <c r="F2428" t="str">
        <f t="shared" si="112"/>
        <v/>
      </c>
      <c r="H2428">
        <f>A2428</f>
        <v>4717</v>
      </c>
      <c r="I2428" t="str">
        <f>CONCATENATE("N",RIGHT(B2428,5))</f>
        <v>N51153</v>
      </c>
      <c r="J2428" t="str">
        <f>C2428</f>
        <v>PL0_5251_0000</v>
      </c>
      <c r="K2428">
        <f>D2428*L2428</f>
        <v>0.19022787323357471</v>
      </c>
      <c r="L2428">
        <f>IF(LEFT(B2428,1)="F",_xlfn.IFNA(VLOOKUP(CONCATENATE("F",RIGHT(B:B,5),C:C),'F &amp; N Factors'!C:M,10,FALSE),1),_xlfn.IFNA(VLOOKUP(CONCATENATE("F",RIGHT(B:B,5),C:C),'F &amp; N Factors'!C:M,11,FALSE),1))</f>
        <v>0.95113936616787353</v>
      </c>
      <c r="N2428">
        <f>SUMIFS(K:K,I:I,I:I,J:J,J:J)</f>
        <v>0.99999999999999978</v>
      </c>
      <c r="O2428" t="str">
        <f t="shared" si="113"/>
        <v/>
      </c>
    </row>
    <row r="2429" spans="1:15" x14ac:dyDescent="0.25">
      <c r="A2429">
        <v>4760</v>
      </c>
      <c r="B2429" t="s">
        <v>388</v>
      </c>
      <c r="C2429" t="s">
        <v>327</v>
      </c>
      <c r="D2429">
        <v>0.1</v>
      </c>
      <c r="E2429">
        <f t="shared" si="111"/>
        <v>1</v>
      </c>
      <c r="F2429" t="str">
        <f t="shared" si="112"/>
        <v/>
      </c>
      <c r="H2429">
        <f>A2429</f>
        <v>4760</v>
      </c>
      <c r="I2429" t="str">
        <f>CONCATENATE("N",RIGHT(B2429,5))</f>
        <v>N51153</v>
      </c>
      <c r="J2429" t="str">
        <f>C2429</f>
        <v>PL0_5251_0000</v>
      </c>
      <c r="K2429">
        <f>D2429*L2429</f>
        <v>9.5113936616787353E-2</v>
      </c>
      <c r="L2429">
        <f>IF(LEFT(B2429,1)="F",_xlfn.IFNA(VLOOKUP(CONCATENATE("F",RIGHT(B:B,5),C:C),'F &amp; N Factors'!C:M,10,FALSE),1),_xlfn.IFNA(VLOOKUP(CONCATENATE("F",RIGHT(B:B,5),C:C),'F &amp; N Factors'!C:M,11,FALSE),1))</f>
        <v>0.95113936616787353</v>
      </c>
      <c r="N2429">
        <f>SUMIFS(K:K,I:I,I:I,J:J,J:J)</f>
        <v>0.99999999999999978</v>
      </c>
      <c r="O2429" t="str">
        <f t="shared" si="113"/>
        <v/>
      </c>
    </row>
    <row r="2430" spans="1:15" x14ac:dyDescent="0.25">
      <c r="A2430">
        <v>4809</v>
      </c>
      <c r="B2430" t="s">
        <v>388</v>
      </c>
      <c r="C2430" t="s">
        <v>327</v>
      </c>
      <c r="D2430">
        <v>0.1</v>
      </c>
      <c r="E2430">
        <f t="shared" si="111"/>
        <v>1</v>
      </c>
      <c r="F2430" t="str">
        <f t="shared" si="112"/>
        <v/>
      </c>
      <c r="H2430">
        <f>A2430</f>
        <v>4809</v>
      </c>
      <c r="I2430" t="str">
        <f>CONCATENATE("N",RIGHT(B2430,5))</f>
        <v>N51153</v>
      </c>
      <c r="J2430" t="str">
        <f>C2430</f>
        <v>PL0_5251_0000</v>
      </c>
      <c r="K2430">
        <f>D2430*L2430</f>
        <v>9.5113936616787353E-2</v>
      </c>
      <c r="L2430">
        <f>IF(LEFT(B2430,1)="F",_xlfn.IFNA(VLOOKUP(CONCATENATE("F",RIGHT(B:B,5),C:C),'F &amp; N Factors'!C:M,10,FALSE),1),_xlfn.IFNA(VLOOKUP(CONCATENATE("F",RIGHT(B:B,5),C:C),'F &amp; N Factors'!C:M,11,FALSE),1))</f>
        <v>0.95113936616787353</v>
      </c>
      <c r="N2430">
        <f>SUMIFS(K:K,I:I,I:I,J:J,J:J)</f>
        <v>0.99999999999999978</v>
      </c>
      <c r="O2430" t="str">
        <f t="shared" si="113"/>
        <v/>
      </c>
    </row>
    <row r="2431" spans="1:15" x14ac:dyDescent="0.25">
      <c r="A2431">
        <v>4865</v>
      </c>
      <c r="B2431" t="s">
        <v>388</v>
      </c>
      <c r="C2431" t="s">
        <v>327</v>
      </c>
      <c r="D2431">
        <v>0.1</v>
      </c>
      <c r="E2431">
        <f t="shared" si="111"/>
        <v>1</v>
      </c>
      <c r="F2431" t="str">
        <f t="shared" si="112"/>
        <v/>
      </c>
      <c r="H2431">
        <f>A2431</f>
        <v>4865</v>
      </c>
      <c r="I2431" t="str">
        <f>CONCATENATE("N",RIGHT(B2431,5))</f>
        <v>N51153</v>
      </c>
      <c r="J2431" t="str">
        <f>C2431</f>
        <v>PL0_5251_0000</v>
      </c>
      <c r="K2431">
        <f>D2431*L2431</f>
        <v>9.5113936616787353E-2</v>
      </c>
      <c r="L2431">
        <f>IF(LEFT(B2431,1)="F",_xlfn.IFNA(VLOOKUP(CONCATENATE("F",RIGHT(B:B,5),C:C),'F &amp; N Factors'!C:M,10,FALSE),1),_xlfn.IFNA(VLOOKUP(CONCATENATE("F",RIGHT(B:B,5),C:C),'F &amp; N Factors'!C:M,11,FALSE),1))</f>
        <v>0.95113936616787353</v>
      </c>
      <c r="N2431">
        <f>SUMIFS(K:K,I:I,I:I,J:J,J:J)</f>
        <v>0.99999999999999978</v>
      </c>
      <c r="O2431" t="str">
        <f t="shared" si="113"/>
        <v/>
      </c>
    </row>
    <row r="2432" spans="1:15" x14ac:dyDescent="0.25">
      <c r="A2432">
        <v>4866</v>
      </c>
      <c r="B2432" t="s">
        <v>388</v>
      </c>
      <c r="C2432" t="s">
        <v>327</v>
      </c>
      <c r="D2432">
        <v>0.1</v>
      </c>
      <c r="E2432">
        <f t="shared" si="111"/>
        <v>1</v>
      </c>
      <c r="F2432" t="str">
        <f t="shared" si="112"/>
        <v/>
      </c>
      <c r="H2432">
        <f>A2432</f>
        <v>4866</v>
      </c>
      <c r="I2432" t="str">
        <f>CONCATENATE("N",RIGHT(B2432,5))</f>
        <v>N51153</v>
      </c>
      <c r="J2432" t="str">
        <f>C2432</f>
        <v>PL0_5251_0000</v>
      </c>
      <c r="K2432">
        <f>D2432*L2432</f>
        <v>9.5113936616787353E-2</v>
      </c>
      <c r="L2432">
        <f>IF(LEFT(B2432,1)="F",_xlfn.IFNA(VLOOKUP(CONCATENATE("F",RIGHT(B:B,5),C:C),'F &amp; N Factors'!C:M,10,FALSE),1),_xlfn.IFNA(VLOOKUP(CONCATENATE("F",RIGHT(B:B,5),C:C),'F &amp; N Factors'!C:M,11,FALSE),1))</f>
        <v>0.95113936616787353</v>
      </c>
      <c r="N2432">
        <f>SUMIFS(K:K,I:I,I:I,J:J,J:J)</f>
        <v>0.99999999999999978</v>
      </c>
      <c r="O2432" t="str">
        <f t="shared" si="113"/>
        <v/>
      </c>
    </row>
    <row r="2433" spans="1:15" x14ac:dyDescent="0.25">
      <c r="A2433">
        <v>4941</v>
      </c>
      <c r="B2433" t="s">
        <v>388</v>
      </c>
      <c r="C2433" t="s">
        <v>327</v>
      </c>
      <c r="D2433">
        <v>0.1</v>
      </c>
      <c r="E2433">
        <f t="shared" si="111"/>
        <v>1</v>
      </c>
      <c r="F2433" t="str">
        <f t="shared" si="112"/>
        <v/>
      </c>
      <c r="H2433">
        <f>A2433</f>
        <v>4941</v>
      </c>
      <c r="I2433" t="str">
        <f>CONCATENATE("N",RIGHT(B2433,5))</f>
        <v>N51153</v>
      </c>
      <c r="J2433" t="str">
        <f>C2433</f>
        <v>PL0_5251_0000</v>
      </c>
      <c r="K2433">
        <f>D2433*L2433</f>
        <v>9.5113936616787353E-2</v>
      </c>
      <c r="L2433">
        <f>IF(LEFT(B2433,1)="F",_xlfn.IFNA(VLOOKUP(CONCATENATE("F",RIGHT(B:B,5),C:C),'F &amp; N Factors'!C:M,10,FALSE),1),_xlfn.IFNA(VLOOKUP(CONCATENATE("F",RIGHT(B:B,5),C:C),'F &amp; N Factors'!C:M,11,FALSE),1))</f>
        <v>0.95113936616787353</v>
      </c>
      <c r="N2433">
        <f>SUMIFS(K:K,I:I,I:I,J:J,J:J)</f>
        <v>0.99999999999999978</v>
      </c>
      <c r="O2433" t="str">
        <f t="shared" si="113"/>
        <v/>
      </c>
    </row>
    <row r="2434" spans="1:15" x14ac:dyDescent="0.25">
      <c r="A2434">
        <v>5038</v>
      </c>
      <c r="B2434" t="s">
        <v>388</v>
      </c>
      <c r="C2434" t="s">
        <v>327</v>
      </c>
      <c r="D2434">
        <v>0.3</v>
      </c>
      <c r="E2434">
        <f t="shared" si="111"/>
        <v>1</v>
      </c>
      <c r="F2434" t="str">
        <f t="shared" si="112"/>
        <v/>
      </c>
      <c r="H2434">
        <f>A2434</f>
        <v>5038</v>
      </c>
      <c r="I2434" t="str">
        <f>CONCATENATE("N",RIGHT(B2434,5))</f>
        <v>N51153</v>
      </c>
      <c r="J2434" t="str">
        <f>C2434</f>
        <v>PL0_5251_0000</v>
      </c>
      <c r="K2434">
        <f>D2434*L2434</f>
        <v>0.28534180985036206</v>
      </c>
      <c r="L2434">
        <f>IF(LEFT(B2434,1)="F",_xlfn.IFNA(VLOOKUP(CONCATENATE("F",RIGHT(B:B,5),C:C),'F &amp; N Factors'!C:M,10,FALSE),1),_xlfn.IFNA(VLOOKUP(CONCATENATE("F",RIGHT(B:B,5),C:C),'F &amp; N Factors'!C:M,11,FALSE),1))</f>
        <v>0.95113936616787353</v>
      </c>
      <c r="N2434">
        <f>SUMIFS(K:K,I:I,I:I,J:J,J:J)</f>
        <v>0.99999999999999978</v>
      </c>
      <c r="O2434" t="str">
        <f t="shared" si="113"/>
        <v/>
      </c>
    </row>
    <row r="2435" spans="1:15" x14ac:dyDescent="0.25">
      <c r="A2435">
        <v>4942</v>
      </c>
      <c r="B2435" t="s">
        <v>388</v>
      </c>
      <c r="C2435" t="s">
        <v>389</v>
      </c>
      <c r="D2435">
        <v>0.4</v>
      </c>
      <c r="E2435">
        <f t="shared" ref="E2435:E2498" si="114">SUMIFS(D:D,B:B,B:B,C:C,C:C)</f>
        <v>0.99999999999999989</v>
      </c>
      <c r="F2435" t="str">
        <f t="shared" ref="F2435:F2498" si="115">IF(ABS(E2435-1)&gt;0.001,1,"")</f>
        <v/>
      </c>
      <c r="H2435">
        <f>A2435</f>
        <v>4942</v>
      </c>
      <c r="I2435" t="str">
        <f>CONCATENATE("N",RIGHT(B2435,5))</f>
        <v>N51153</v>
      </c>
      <c r="J2435" t="str">
        <f>C2435</f>
        <v>PL0_5491_0000</v>
      </c>
      <c r="K2435">
        <f>D2435*L2435</f>
        <v>0.39058525389277915</v>
      </c>
      <c r="L2435">
        <f>IF(LEFT(B2435,1)="F",_xlfn.IFNA(VLOOKUP(CONCATENATE("F",RIGHT(B:B,5),C:C),'F &amp; N Factors'!C:M,10,FALSE),1),_xlfn.IFNA(VLOOKUP(CONCATENATE("F",RIGHT(B:B,5),C:C),'F &amp; N Factors'!C:M,11,FALSE),1))</f>
        <v>0.97646313473194779</v>
      </c>
      <c r="N2435">
        <f>SUMIFS(K:K,I:I,I:I,J:J,J:J)</f>
        <v>1</v>
      </c>
      <c r="O2435" t="str">
        <f t="shared" ref="O2435:O2498" si="116">IF(ABS(N2435-1)&gt;0.001,1,"")</f>
        <v/>
      </c>
    </row>
    <row r="2436" spans="1:15" x14ac:dyDescent="0.25">
      <c r="A2436">
        <v>5039</v>
      </c>
      <c r="B2436" t="s">
        <v>388</v>
      </c>
      <c r="C2436" t="s">
        <v>389</v>
      </c>
      <c r="D2436">
        <v>0.3</v>
      </c>
      <c r="E2436">
        <f t="shared" si="114"/>
        <v>0.99999999999999989</v>
      </c>
      <c r="F2436" t="str">
        <f t="shared" si="115"/>
        <v/>
      </c>
      <c r="H2436">
        <f>A2436</f>
        <v>5039</v>
      </c>
      <c r="I2436" t="str">
        <f>CONCATENATE("N",RIGHT(B2436,5))</f>
        <v>N51153</v>
      </c>
      <c r="J2436" t="str">
        <f>C2436</f>
        <v>PL0_5491_0000</v>
      </c>
      <c r="K2436">
        <f>D2436*L2436</f>
        <v>0.29293894041958435</v>
      </c>
      <c r="L2436">
        <f>IF(LEFT(B2436,1)="F",_xlfn.IFNA(VLOOKUP(CONCATENATE("F",RIGHT(B:B,5),C:C),'F &amp; N Factors'!C:M,10,FALSE),1),_xlfn.IFNA(VLOOKUP(CONCATENATE("F",RIGHT(B:B,5),C:C),'F &amp; N Factors'!C:M,11,FALSE),1))</f>
        <v>0.97646313473194779</v>
      </c>
      <c r="N2436">
        <f>SUMIFS(K:K,I:I,I:I,J:J,J:J)</f>
        <v>1</v>
      </c>
      <c r="O2436" t="str">
        <f t="shared" si="116"/>
        <v/>
      </c>
    </row>
    <row r="2437" spans="1:15" x14ac:dyDescent="0.25">
      <c r="A2437">
        <v>5040</v>
      </c>
      <c r="B2437" t="s">
        <v>388</v>
      </c>
      <c r="C2437" t="s">
        <v>389</v>
      </c>
      <c r="D2437">
        <v>0.1</v>
      </c>
      <c r="E2437">
        <f t="shared" si="114"/>
        <v>0.99999999999999989</v>
      </c>
      <c r="F2437" t="str">
        <f t="shared" si="115"/>
        <v/>
      </c>
      <c r="H2437">
        <f>A2437</f>
        <v>5040</v>
      </c>
      <c r="I2437" t="str">
        <f>CONCATENATE("N",RIGHT(B2437,5))</f>
        <v>N51153</v>
      </c>
      <c r="J2437" t="str">
        <f>C2437</f>
        <v>PL0_5491_0000</v>
      </c>
      <c r="K2437">
        <f>D2437*L2437</f>
        <v>9.7646313473194787E-2</v>
      </c>
      <c r="L2437">
        <f>IF(LEFT(B2437,1)="F",_xlfn.IFNA(VLOOKUP(CONCATENATE("F",RIGHT(B:B,5),C:C),'F &amp; N Factors'!C:M,10,FALSE),1),_xlfn.IFNA(VLOOKUP(CONCATENATE("F",RIGHT(B:B,5),C:C),'F &amp; N Factors'!C:M,11,FALSE),1))</f>
        <v>0.97646313473194779</v>
      </c>
      <c r="N2437">
        <f>SUMIFS(K:K,I:I,I:I,J:J,J:J)</f>
        <v>1</v>
      </c>
      <c r="O2437" t="str">
        <f t="shared" si="116"/>
        <v/>
      </c>
    </row>
    <row r="2438" spans="1:15" x14ac:dyDescent="0.25">
      <c r="A2438">
        <v>5155</v>
      </c>
      <c r="B2438" t="s">
        <v>388</v>
      </c>
      <c r="C2438" t="s">
        <v>389</v>
      </c>
      <c r="D2438">
        <v>0.1</v>
      </c>
      <c r="E2438">
        <f t="shared" si="114"/>
        <v>0.99999999999999989</v>
      </c>
      <c r="F2438" t="str">
        <f t="shared" si="115"/>
        <v/>
      </c>
      <c r="H2438">
        <f>A2438</f>
        <v>5155</v>
      </c>
      <c r="I2438" t="str">
        <f>CONCATENATE("N",RIGHT(B2438,5))</f>
        <v>N51153</v>
      </c>
      <c r="J2438" t="str">
        <f>C2438</f>
        <v>PL0_5491_0000</v>
      </c>
      <c r="K2438">
        <f>D2438*L2438</f>
        <v>9.7646313473194787E-2</v>
      </c>
      <c r="L2438">
        <f>IF(LEFT(B2438,1)="F",_xlfn.IFNA(VLOOKUP(CONCATENATE("F",RIGHT(B:B,5),C:C),'F &amp; N Factors'!C:M,10,FALSE),1),_xlfn.IFNA(VLOOKUP(CONCATENATE("F",RIGHT(B:B,5),C:C),'F &amp; N Factors'!C:M,11,FALSE),1))</f>
        <v>0.97646313473194779</v>
      </c>
      <c r="N2438">
        <f>SUMIFS(K:K,I:I,I:I,J:J,J:J)</f>
        <v>1</v>
      </c>
      <c r="O2438" t="str">
        <f t="shared" si="116"/>
        <v/>
      </c>
    </row>
    <row r="2439" spans="1:15" x14ac:dyDescent="0.25">
      <c r="A2439">
        <v>5157</v>
      </c>
      <c r="B2439" t="s">
        <v>388</v>
      </c>
      <c r="C2439" t="s">
        <v>389</v>
      </c>
      <c r="D2439">
        <v>0.1</v>
      </c>
      <c r="E2439">
        <f t="shared" si="114"/>
        <v>0.99999999999999989</v>
      </c>
      <c r="F2439" t="str">
        <f t="shared" si="115"/>
        <v/>
      </c>
      <c r="H2439">
        <f>A2439</f>
        <v>5157</v>
      </c>
      <c r="I2439" t="str">
        <f>CONCATENATE("N",RIGHT(B2439,5))</f>
        <v>N51153</v>
      </c>
      <c r="J2439" t="str">
        <f>C2439</f>
        <v>PL0_5491_0000</v>
      </c>
      <c r="K2439">
        <f>D2439*L2439</f>
        <v>9.7646313473194787E-2</v>
      </c>
      <c r="L2439">
        <f>IF(LEFT(B2439,1)="F",_xlfn.IFNA(VLOOKUP(CONCATENATE("F",RIGHT(B:B,5),C:C),'F &amp; N Factors'!C:M,10,FALSE),1),_xlfn.IFNA(VLOOKUP(CONCATENATE("F",RIGHT(B:B,5),C:C),'F &amp; N Factors'!C:M,11,FALSE),1))</f>
        <v>0.97646313473194779</v>
      </c>
      <c r="N2439">
        <f>SUMIFS(K:K,I:I,I:I,J:J,J:J)</f>
        <v>1</v>
      </c>
      <c r="O2439" t="str">
        <f t="shared" si="116"/>
        <v/>
      </c>
    </row>
    <row r="2440" spans="1:15" x14ac:dyDescent="0.25">
      <c r="A2440">
        <v>5161</v>
      </c>
      <c r="B2440" t="s">
        <v>388</v>
      </c>
      <c r="C2440" t="s">
        <v>390</v>
      </c>
      <c r="D2440">
        <v>1</v>
      </c>
      <c r="E2440">
        <f t="shared" si="114"/>
        <v>1</v>
      </c>
      <c r="F2440" t="str">
        <f t="shared" si="115"/>
        <v/>
      </c>
      <c r="H2440">
        <f>A2440</f>
        <v>5161</v>
      </c>
      <c r="I2440" t="str">
        <f>CONCATENATE("N",RIGHT(B2440,5))</f>
        <v>N51153</v>
      </c>
      <c r="J2440" t="str">
        <f>C2440</f>
        <v>PL0_5492_0000</v>
      </c>
      <c r="K2440">
        <f>D2440*L2440</f>
        <v>0.44631423132760661</v>
      </c>
      <c r="L2440">
        <f>IF(LEFT(B2440,1)="F",_xlfn.IFNA(VLOOKUP(CONCATENATE("F",RIGHT(B:B,5),C:C),'F &amp; N Factors'!C:M,10,FALSE),1),_xlfn.IFNA(VLOOKUP(CONCATENATE("F",RIGHT(B:B,5),C:C),'F &amp; N Factors'!C:M,11,FALSE),1))</f>
        <v>0.44631423132760661</v>
      </c>
      <c r="N2440">
        <f>SUMIFS(K:K,I:I,I:I,J:J,J:J)</f>
        <v>1</v>
      </c>
      <c r="O2440" t="str">
        <f t="shared" si="116"/>
        <v/>
      </c>
    </row>
    <row r="2441" spans="1:15" x14ac:dyDescent="0.25">
      <c r="A2441">
        <v>5041</v>
      </c>
      <c r="B2441" t="s">
        <v>388</v>
      </c>
      <c r="C2441" t="s">
        <v>391</v>
      </c>
      <c r="D2441">
        <v>0.5</v>
      </c>
      <c r="E2441">
        <f t="shared" si="114"/>
        <v>1</v>
      </c>
      <c r="F2441" t="str">
        <f t="shared" si="115"/>
        <v/>
      </c>
      <c r="H2441">
        <f>A2441</f>
        <v>5041</v>
      </c>
      <c r="I2441" t="str">
        <f>CONCATENATE("N",RIGHT(B2441,5))</f>
        <v>N51153</v>
      </c>
      <c r="J2441" t="str">
        <f>C2441</f>
        <v>PL0_5493_0000</v>
      </c>
      <c r="K2441">
        <f>D2441*L2441</f>
        <v>3.0649645571860784E-2</v>
      </c>
      <c r="L2441">
        <f>IF(LEFT(B2441,1)="F",_xlfn.IFNA(VLOOKUP(CONCATENATE("F",RIGHT(B:B,5),C:C),'F &amp; N Factors'!C:M,10,FALSE),1),_xlfn.IFNA(VLOOKUP(CONCATENATE("F",RIGHT(B:B,5),C:C),'F &amp; N Factors'!C:M,11,FALSE),1))</f>
        <v>6.1299291143721568E-2</v>
      </c>
      <c r="N2441">
        <f>SUMIFS(K:K,I:I,I:I,J:J,J:J)</f>
        <v>1</v>
      </c>
      <c r="O2441" t="str">
        <f t="shared" si="116"/>
        <v/>
      </c>
    </row>
    <row r="2442" spans="1:15" x14ac:dyDescent="0.25">
      <c r="A2442">
        <v>5161</v>
      </c>
      <c r="B2442" t="s">
        <v>388</v>
      </c>
      <c r="C2442" t="s">
        <v>391</v>
      </c>
      <c r="D2442">
        <v>0.5</v>
      </c>
      <c r="E2442">
        <f t="shared" si="114"/>
        <v>1</v>
      </c>
      <c r="F2442" t="str">
        <f t="shared" si="115"/>
        <v/>
      </c>
      <c r="H2442">
        <f>A2442</f>
        <v>5161</v>
      </c>
      <c r="I2442" t="str">
        <f>CONCATENATE("N",RIGHT(B2442,5))</f>
        <v>N51153</v>
      </c>
      <c r="J2442" t="str">
        <f>C2442</f>
        <v>PL0_5493_0000</v>
      </c>
      <c r="K2442">
        <f>D2442*L2442</f>
        <v>3.0649645571860784E-2</v>
      </c>
      <c r="L2442">
        <f>IF(LEFT(B2442,1)="F",_xlfn.IFNA(VLOOKUP(CONCATENATE("F",RIGHT(B:B,5),C:C),'F &amp; N Factors'!C:M,10,FALSE),1),_xlfn.IFNA(VLOOKUP(CONCATENATE("F",RIGHT(B:B,5),C:C),'F &amp; N Factors'!C:M,11,FALSE),1))</f>
        <v>6.1299291143721568E-2</v>
      </c>
      <c r="N2442">
        <f>SUMIFS(K:K,I:I,I:I,J:J,J:J)</f>
        <v>1</v>
      </c>
      <c r="O2442" t="str">
        <f t="shared" si="116"/>
        <v/>
      </c>
    </row>
    <row r="2443" spans="1:15" x14ac:dyDescent="0.25">
      <c r="A2443">
        <v>5158</v>
      </c>
      <c r="B2443" t="s">
        <v>388</v>
      </c>
      <c r="C2443" t="s">
        <v>392</v>
      </c>
      <c r="D2443">
        <v>0.5</v>
      </c>
      <c r="E2443">
        <f t="shared" si="114"/>
        <v>1</v>
      </c>
      <c r="F2443" t="str">
        <f t="shared" si="115"/>
        <v/>
      </c>
      <c r="H2443">
        <f>A2443</f>
        <v>5158</v>
      </c>
      <c r="I2443" t="str">
        <f>CONCATENATE("N",RIGHT(B2443,5))</f>
        <v>N51153</v>
      </c>
      <c r="J2443" t="str">
        <f>C2443</f>
        <v>PL0_5496_0000</v>
      </c>
      <c r="K2443">
        <f>D2443*L2443</f>
        <v>0.5</v>
      </c>
      <c r="L2443">
        <f>IF(LEFT(B2443,1)="F",_xlfn.IFNA(VLOOKUP(CONCATENATE("F",RIGHT(B:B,5),C:C),'F &amp; N Factors'!C:M,10,FALSE),1),_xlfn.IFNA(VLOOKUP(CONCATENATE("F",RIGHT(B:B,5),C:C),'F &amp; N Factors'!C:M,11,FALSE),1))</f>
        <v>1</v>
      </c>
      <c r="N2443">
        <f>SUMIFS(K:K,I:I,I:I,J:J,J:J)</f>
        <v>1</v>
      </c>
      <c r="O2443" t="str">
        <f t="shared" si="116"/>
        <v/>
      </c>
    </row>
    <row r="2444" spans="1:15" x14ac:dyDescent="0.25">
      <c r="A2444">
        <v>5159</v>
      </c>
      <c r="B2444" t="s">
        <v>388</v>
      </c>
      <c r="C2444" t="s">
        <v>392</v>
      </c>
      <c r="D2444">
        <v>0.5</v>
      </c>
      <c r="E2444">
        <f t="shared" si="114"/>
        <v>1</v>
      </c>
      <c r="F2444" t="str">
        <f t="shared" si="115"/>
        <v/>
      </c>
      <c r="H2444">
        <f>A2444</f>
        <v>5159</v>
      </c>
      <c r="I2444" t="str">
        <f>CONCATENATE("N",RIGHT(B2444,5))</f>
        <v>N51153</v>
      </c>
      <c r="J2444" t="str">
        <f>C2444</f>
        <v>PL0_5496_0000</v>
      </c>
      <c r="K2444">
        <f>D2444*L2444</f>
        <v>0.5</v>
      </c>
      <c r="L2444">
        <f>IF(LEFT(B2444,1)="F",_xlfn.IFNA(VLOOKUP(CONCATENATE("F",RIGHT(B:B,5),C:C),'F &amp; N Factors'!C:M,10,FALSE),1),_xlfn.IFNA(VLOOKUP(CONCATENATE("F",RIGHT(B:B,5),C:C),'F &amp; N Factors'!C:M,11,FALSE),1))</f>
        <v>1</v>
      </c>
      <c r="N2444">
        <f>SUMIFS(K:K,I:I,I:I,J:J,J:J)</f>
        <v>1</v>
      </c>
      <c r="O2444" t="str">
        <f t="shared" si="116"/>
        <v/>
      </c>
    </row>
    <row r="2445" spans="1:15" x14ac:dyDescent="0.25">
      <c r="A2445">
        <v>3541</v>
      </c>
      <c r="B2445" t="s">
        <v>393</v>
      </c>
      <c r="C2445" t="s">
        <v>318</v>
      </c>
      <c r="D2445">
        <v>4.5454544999999999E-2</v>
      </c>
      <c r="E2445">
        <f t="shared" si="114"/>
        <v>0.99999999500000014</v>
      </c>
      <c r="F2445" t="str">
        <f t="shared" si="115"/>
        <v/>
      </c>
      <c r="H2445">
        <f>A2445</f>
        <v>3541</v>
      </c>
      <c r="I2445" t="str">
        <f>CONCATENATE("N",RIGHT(B2445,5))</f>
        <v>N51159</v>
      </c>
      <c r="J2445" t="str">
        <f>C2445</f>
        <v>RL0_6500_0000</v>
      </c>
      <c r="K2445">
        <f>D2445*L2445</f>
        <v>4.4548822461155525E-2</v>
      </c>
      <c r="L2445">
        <f>IF(LEFT(B2445,1)="F",_xlfn.IFNA(VLOOKUP(CONCATENATE("F",RIGHT(B:B,5),C:C),'F &amp; N Factors'!C:M,10,FALSE),1),_xlfn.IFNA(VLOOKUP(CONCATENATE("F",RIGHT(B:B,5),C:C),'F &amp; N Factors'!C:M,11,FALSE),1))</f>
        <v>0.98007410394616257</v>
      </c>
      <c r="N2445">
        <f>SUMIFS(K:K,I:I,I:I,J:J,J:J)</f>
        <v>0.99999999500000003</v>
      </c>
      <c r="O2445" t="str">
        <f t="shared" si="116"/>
        <v/>
      </c>
    </row>
    <row r="2446" spans="1:15" x14ac:dyDescent="0.25">
      <c r="A2446">
        <v>3543</v>
      </c>
      <c r="B2446" t="s">
        <v>393</v>
      </c>
      <c r="C2446" t="s">
        <v>318</v>
      </c>
      <c r="D2446">
        <v>4.5454544999999999E-2</v>
      </c>
      <c r="E2446">
        <f t="shared" si="114"/>
        <v>0.99999999500000014</v>
      </c>
      <c r="F2446" t="str">
        <f t="shared" si="115"/>
        <v/>
      </c>
      <c r="H2446">
        <f>A2446</f>
        <v>3543</v>
      </c>
      <c r="I2446" t="str">
        <f>CONCATENATE("N",RIGHT(B2446,5))</f>
        <v>N51159</v>
      </c>
      <c r="J2446" t="str">
        <f>C2446</f>
        <v>RL0_6500_0000</v>
      </c>
      <c r="K2446">
        <f>D2446*L2446</f>
        <v>4.4548822461155525E-2</v>
      </c>
      <c r="L2446">
        <f>IF(LEFT(B2446,1)="F",_xlfn.IFNA(VLOOKUP(CONCATENATE("F",RIGHT(B:B,5),C:C),'F &amp; N Factors'!C:M,10,FALSE),1),_xlfn.IFNA(VLOOKUP(CONCATENATE("F",RIGHT(B:B,5),C:C),'F &amp; N Factors'!C:M,11,FALSE),1))</f>
        <v>0.98007410394616257</v>
      </c>
      <c r="N2446">
        <f>SUMIFS(K:K,I:I,I:I,J:J,J:J)</f>
        <v>0.99999999500000003</v>
      </c>
      <c r="O2446" t="str">
        <f t="shared" si="116"/>
        <v/>
      </c>
    </row>
    <row r="2447" spans="1:15" x14ac:dyDescent="0.25">
      <c r="A2447">
        <v>3544</v>
      </c>
      <c r="B2447" t="s">
        <v>393</v>
      </c>
      <c r="C2447" t="s">
        <v>318</v>
      </c>
      <c r="D2447">
        <v>4.5454544999999999E-2</v>
      </c>
      <c r="E2447">
        <f t="shared" si="114"/>
        <v>0.99999999500000014</v>
      </c>
      <c r="F2447" t="str">
        <f t="shared" si="115"/>
        <v/>
      </c>
      <c r="H2447">
        <f>A2447</f>
        <v>3544</v>
      </c>
      <c r="I2447" t="str">
        <f>CONCATENATE("N",RIGHT(B2447,5))</f>
        <v>N51159</v>
      </c>
      <c r="J2447" t="str">
        <f>C2447</f>
        <v>RL0_6500_0000</v>
      </c>
      <c r="K2447">
        <f>D2447*L2447</f>
        <v>4.4548822461155525E-2</v>
      </c>
      <c r="L2447">
        <f>IF(LEFT(B2447,1)="F",_xlfn.IFNA(VLOOKUP(CONCATENATE("F",RIGHT(B:B,5),C:C),'F &amp; N Factors'!C:M,10,FALSE),1),_xlfn.IFNA(VLOOKUP(CONCATENATE("F",RIGHT(B:B,5),C:C),'F &amp; N Factors'!C:M,11,FALSE),1))</f>
        <v>0.98007410394616257</v>
      </c>
      <c r="N2447">
        <f>SUMIFS(K:K,I:I,I:I,J:J,J:J)</f>
        <v>0.99999999500000003</v>
      </c>
      <c r="O2447" t="str">
        <f t="shared" si="116"/>
        <v/>
      </c>
    </row>
    <row r="2448" spans="1:15" x14ac:dyDescent="0.25">
      <c r="A2448">
        <v>3618</v>
      </c>
      <c r="B2448" t="s">
        <v>393</v>
      </c>
      <c r="C2448" t="s">
        <v>318</v>
      </c>
      <c r="D2448">
        <v>4.5454544999999999E-2</v>
      </c>
      <c r="E2448">
        <f t="shared" si="114"/>
        <v>0.99999999500000014</v>
      </c>
      <c r="F2448" t="str">
        <f t="shared" si="115"/>
        <v/>
      </c>
      <c r="H2448">
        <f>A2448</f>
        <v>3618</v>
      </c>
      <c r="I2448" t="str">
        <f>CONCATENATE("N",RIGHT(B2448,5))</f>
        <v>N51159</v>
      </c>
      <c r="J2448" t="str">
        <f>C2448</f>
        <v>RL0_6500_0000</v>
      </c>
      <c r="K2448">
        <f>D2448*L2448</f>
        <v>4.4548822461155525E-2</v>
      </c>
      <c r="L2448">
        <f>IF(LEFT(B2448,1)="F",_xlfn.IFNA(VLOOKUP(CONCATENATE("F",RIGHT(B:B,5),C:C),'F &amp; N Factors'!C:M,10,FALSE),1),_xlfn.IFNA(VLOOKUP(CONCATENATE("F",RIGHT(B:B,5),C:C),'F &amp; N Factors'!C:M,11,FALSE),1))</f>
        <v>0.98007410394616257</v>
      </c>
      <c r="N2448">
        <f>SUMIFS(K:K,I:I,I:I,J:J,J:J)</f>
        <v>0.99999999500000003</v>
      </c>
      <c r="O2448" t="str">
        <f t="shared" si="116"/>
        <v/>
      </c>
    </row>
    <row r="2449" spans="1:15" x14ac:dyDescent="0.25">
      <c r="A2449">
        <v>3619</v>
      </c>
      <c r="B2449" t="s">
        <v>393</v>
      </c>
      <c r="C2449" t="s">
        <v>318</v>
      </c>
      <c r="D2449">
        <v>4.5454544999999999E-2</v>
      </c>
      <c r="E2449">
        <f t="shared" si="114"/>
        <v>0.99999999500000014</v>
      </c>
      <c r="F2449" t="str">
        <f t="shared" si="115"/>
        <v/>
      </c>
      <c r="H2449">
        <f>A2449</f>
        <v>3619</v>
      </c>
      <c r="I2449" t="str">
        <f>CONCATENATE("N",RIGHT(B2449,5))</f>
        <v>N51159</v>
      </c>
      <c r="J2449" t="str">
        <f>C2449</f>
        <v>RL0_6500_0000</v>
      </c>
      <c r="K2449">
        <f>D2449*L2449</f>
        <v>4.4548822461155525E-2</v>
      </c>
      <c r="L2449">
        <f>IF(LEFT(B2449,1)="F",_xlfn.IFNA(VLOOKUP(CONCATENATE("F",RIGHT(B:B,5),C:C),'F &amp; N Factors'!C:M,10,FALSE),1),_xlfn.IFNA(VLOOKUP(CONCATENATE("F",RIGHT(B:B,5),C:C),'F &amp; N Factors'!C:M,11,FALSE),1))</f>
        <v>0.98007410394616257</v>
      </c>
      <c r="N2449">
        <f>SUMIFS(K:K,I:I,I:I,J:J,J:J)</f>
        <v>0.99999999500000003</v>
      </c>
      <c r="O2449" t="str">
        <f t="shared" si="116"/>
        <v/>
      </c>
    </row>
    <row r="2450" spans="1:15" x14ac:dyDescent="0.25">
      <c r="A2450">
        <v>3671</v>
      </c>
      <c r="B2450" t="s">
        <v>393</v>
      </c>
      <c r="C2450" t="s">
        <v>318</v>
      </c>
      <c r="D2450">
        <v>4.5454544999999999E-2</v>
      </c>
      <c r="E2450">
        <f t="shared" si="114"/>
        <v>0.99999999500000014</v>
      </c>
      <c r="F2450" t="str">
        <f t="shared" si="115"/>
        <v/>
      </c>
      <c r="H2450">
        <f>A2450</f>
        <v>3671</v>
      </c>
      <c r="I2450" t="str">
        <f>CONCATENATE("N",RIGHT(B2450,5))</f>
        <v>N51159</v>
      </c>
      <c r="J2450" t="str">
        <f>C2450</f>
        <v>RL0_6500_0000</v>
      </c>
      <c r="K2450">
        <f>D2450*L2450</f>
        <v>4.4548822461155525E-2</v>
      </c>
      <c r="L2450">
        <f>IF(LEFT(B2450,1)="F",_xlfn.IFNA(VLOOKUP(CONCATENATE("F",RIGHT(B:B,5),C:C),'F &amp; N Factors'!C:M,10,FALSE),1),_xlfn.IFNA(VLOOKUP(CONCATENATE("F",RIGHT(B:B,5),C:C),'F &amp; N Factors'!C:M,11,FALSE),1))</f>
        <v>0.98007410394616257</v>
      </c>
      <c r="N2450">
        <f>SUMIFS(K:K,I:I,I:I,J:J,J:J)</f>
        <v>0.99999999500000003</v>
      </c>
      <c r="O2450" t="str">
        <f t="shared" si="116"/>
        <v/>
      </c>
    </row>
    <row r="2451" spans="1:15" x14ac:dyDescent="0.25">
      <c r="A2451">
        <v>3672</v>
      </c>
      <c r="B2451" t="s">
        <v>393</v>
      </c>
      <c r="C2451" t="s">
        <v>318</v>
      </c>
      <c r="D2451">
        <v>4.5454544999999999E-2</v>
      </c>
      <c r="E2451">
        <f t="shared" si="114"/>
        <v>0.99999999500000014</v>
      </c>
      <c r="F2451" t="str">
        <f t="shared" si="115"/>
        <v/>
      </c>
      <c r="H2451">
        <f>A2451</f>
        <v>3672</v>
      </c>
      <c r="I2451" t="str">
        <f>CONCATENATE("N",RIGHT(B2451,5))</f>
        <v>N51159</v>
      </c>
      <c r="J2451" t="str">
        <f>C2451</f>
        <v>RL0_6500_0000</v>
      </c>
      <c r="K2451">
        <f>D2451*L2451</f>
        <v>4.4548822461155525E-2</v>
      </c>
      <c r="L2451">
        <f>IF(LEFT(B2451,1)="F",_xlfn.IFNA(VLOOKUP(CONCATENATE("F",RIGHT(B:B,5),C:C),'F &amp; N Factors'!C:M,10,FALSE),1),_xlfn.IFNA(VLOOKUP(CONCATENATE("F",RIGHT(B:B,5),C:C),'F &amp; N Factors'!C:M,11,FALSE),1))</f>
        <v>0.98007410394616257</v>
      </c>
      <c r="N2451">
        <f>SUMIFS(K:K,I:I,I:I,J:J,J:J)</f>
        <v>0.99999999500000003</v>
      </c>
      <c r="O2451" t="str">
        <f t="shared" si="116"/>
        <v/>
      </c>
    </row>
    <row r="2452" spans="1:15" x14ac:dyDescent="0.25">
      <c r="A2452">
        <v>3673</v>
      </c>
      <c r="B2452" t="s">
        <v>393</v>
      </c>
      <c r="C2452" t="s">
        <v>318</v>
      </c>
      <c r="D2452">
        <v>4.5454544999999999E-2</v>
      </c>
      <c r="E2452">
        <f t="shared" si="114"/>
        <v>0.99999999500000014</v>
      </c>
      <c r="F2452" t="str">
        <f t="shared" si="115"/>
        <v/>
      </c>
      <c r="H2452">
        <f>A2452</f>
        <v>3673</v>
      </c>
      <c r="I2452" t="str">
        <f>CONCATENATE("N",RIGHT(B2452,5))</f>
        <v>N51159</v>
      </c>
      <c r="J2452" t="str">
        <f>C2452</f>
        <v>RL0_6500_0000</v>
      </c>
      <c r="K2452">
        <f>D2452*L2452</f>
        <v>4.4548822461155525E-2</v>
      </c>
      <c r="L2452">
        <f>IF(LEFT(B2452,1)="F",_xlfn.IFNA(VLOOKUP(CONCATENATE("F",RIGHT(B:B,5),C:C),'F &amp; N Factors'!C:M,10,FALSE),1),_xlfn.IFNA(VLOOKUP(CONCATENATE("F",RIGHT(B:B,5),C:C),'F &amp; N Factors'!C:M,11,FALSE),1))</f>
        <v>0.98007410394616257</v>
      </c>
      <c r="N2452">
        <f>SUMIFS(K:K,I:I,I:I,J:J,J:J)</f>
        <v>0.99999999500000003</v>
      </c>
      <c r="O2452" t="str">
        <f t="shared" si="116"/>
        <v/>
      </c>
    </row>
    <row r="2453" spans="1:15" x14ac:dyDescent="0.25">
      <c r="A2453">
        <v>3721</v>
      </c>
      <c r="B2453" t="s">
        <v>393</v>
      </c>
      <c r="C2453" t="s">
        <v>318</v>
      </c>
      <c r="D2453">
        <v>4.5454544999999999E-2</v>
      </c>
      <c r="E2453">
        <f t="shared" si="114"/>
        <v>0.99999999500000014</v>
      </c>
      <c r="F2453" t="str">
        <f t="shared" si="115"/>
        <v/>
      </c>
      <c r="H2453">
        <f>A2453</f>
        <v>3721</v>
      </c>
      <c r="I2453" t="str">
        <f>CONCATENATE("N",RIGHT(B2453,5))</f>
        <v>N51159</v>
      </c>
      <c r="J2453" t="str">
        <f>C2453</f>
        <v>RL0_6500_0000</v>
      </c>
      <c r="K2453">
        <f>D2453*L2453</f>
        <v>4.4548822461155525E-2</v>
      </c>
      <c r="L2453">
        <f>IF(LEFT(B2453,1)="F",_xlfn.IFNA(VLOOKUP(CONCATENATE("F",RIGHT(B:B,5),C:C),'F &amp; N Factors'!C:M,10,FALSE),1),_xlfn.IFNA(VLOOKUP(CONCATENATE("F",RIGHT(B:B,5),C:C),'F &amp; N Factors'!C:M,11,FALSE),1))</f>
        <v>0.98007410394616257</v>
      </c>
      <c r="N2453">
        <f>SUMIFS(K:K,I:I,I:I,J:J,J:J)</f>
        <v>0.99999999500000003</v>
      </c>
      <c r="O2453" t="str">
        <f t="shared" si="116"/>
        <v/>
      </c>
    </row>
    <row r="2454" spans="1:15" x14ac:dyDescent="0.25">
      <c r="A2454">
        <v>3722</v>
      </c>
      <c r="B2454" t="s">
        <v>393</v>
      </c>
      <c r="C2454" t="s">
        <v>318</v>
      </c>
      <c r="D2454">
        <v>4.5454544999999999E-2</v>
      </c>
      <c r="E2454">
        <f t="shared" si="114"/>
        <v>0.99999999500000014</v>
      </c>
      <c r="F2454" t="str">
        <f t="shared" si="115"/>
        <v/>
      </c>
      <c r="H2454">
        <f>A2454</f>
        <v>3722</v>
      </c>
      <c r="I2454" t="str">
        <f>CONCATENATE("N",RIGHT(B2454,5))</f>
        <v>N51159</v>
      </c>
      <c r="J2454" t="str">
        <f>C2454</f>
        <v>RL0_6500_0000</v>
      </c>
      <c r="K2454">
        <f>D2454*L2454</f>
        <v>4.4548822461155525E-2</v>
      </c>
      <c r="L2454">
        <f>IF(LEFT(B2454,1)="F",_xlfn.IFNA(VLOOKUP(CONCATENATE("F",RIGHT(B:B,5),C:C),'F &amp; N Factors'!C:M,10,FALSE),1),_xlfn.IFNA(VLOOKUP(CONCATENATE("F",RIGHT(B:B,5),C:C),'F &amp; N Factors'!C:M,11,FALSE),1))</f>
        <v>0.98007410394616257</v>
      </c>
      <c r="N2454">
        <f>SUMIFS(K:K,I:I,I:I,J:J,J:J)</f>
        <v>0.99999999500000003</v>
      </c>
      <c r="O2454" t="str">
        <f t="shared" si="116"/>
        <v/>
      </c>
    </row>
    <row r="2455" spans="1:15" x14ac:dyDescent="0.25">
      <c r="A2455">
        <v>3775</v>
      </c>
      <c r="B2455" t="s">
        <v>393</v>
      </c>
      <c r="C2455" t="s">
        <v>318</v>
      </c>
      <c r="D2455">
        <v>0.25</v>
      </c>
      <c r="E2455">
        <f t="shared" si="114"/>
        <v>0.99999999500000014</v>
      </c>
      <c r="F2455" t="str">
        <f t="shared" si="115"/>
        <v/>
      </c>
      <c r="H2455">
        <f>A2455</f>
        <v>3775</v>
      </c>
      <c r="I2455" t="str">
        <f>CONCATENATE("N",RIGHT(B2455,5))</f>
        <v>N51159</v>
      </c>
      <c r="J2455" t="str">
        <f>C2455</f>
        <v>RL0_6500_0000</v>
      </c>
      <c r="K2455">
        <f>D2455*L2455</f>
        <v>0.24501852598654064</v>
      </c>
      <c r="L2455">
        <f>IF(LEFT(B2455,1)="F",_xlfn.IFNA(VLOOKUP(CONCATENATE("F",RIGHT(B:B,5),C:C),'F &amp; N Factors'!C:M,10,FALSE),1),_xlfn.IFNA(VLOOKUP(CONCATENATE("F",RIGHT(B:B,5),C:C),'F &amp; N Factors'!C:M,11,FALSE),1))</f>
        <v>0.98007410394616257</v>
      </c>
      <c r="N2455">
        <f>SUMIFS(K:K,I:I,I:I,J:J,J:J)</f>
        <v>0.99999999500000003</v>
      </c>
      <c r="O2455" t="str">
        <f t="shared" si="116"/>
        <v/>
      </c>
    </row>
    <row r="2456" spans="1:15" x14ac:dyDescent="0.25">
      <c r="A2456">
        <v>3776</v>
      </c>
      <c r="B2456" t="s">
        <v>393</v>
      </c>
      <c r="C2456" t="s">
        <v>318</v>
      </c>
      <c r="D2456">
        <v>4.5454544999999999E-2</v>
      </c>
      <c r="E2456">
        <f t="shared" si="114"/>
        <v>0.99999999500000014</v>
      </c>
      <c r="F2456" t="str">
        <f t="shared" si="115"/>
        <v/>
      </c>
      <c r="H2456">
        <f>A2456</f>
        <v>3776</v>
      </c>
      <c r="I2456" t="str">
        <f>CONCATENATE("N",RIGHT(B2456,5))</f>
        <v>N51159</v>
      </c>
      <c r="J2456" t="str">
        <f>C2456</f>
        <v>RL0_6500_0000</v>
      </c>
      <c r="K2456">
        <f>D2456*L2456</f>
        <v>4.4548822461155525E-2</v>
      </c>
      <c r="L2456">
        <f>IF(LEFT(B2456,1)="F",_xlfn.IFNA(VLOOKUP(CONCATENATE("F",RIGHT(B:B,5),C:C),'F &amp; N Factors'!C:M,10,FALSE),1),_xlfn.IFNA(VLOOKUP(CONCATENATE("F",RIGHT(B:B,5),C:C),'F &amp; N Factors'!C:M,11,FALSE),1))</f>
        <v>0.98007410394616257</v>
      </c>
      <c r="N2456">
        <f>SUMIFS(K:K,I:I,I:I,J:J,J:J)</f>
        <v>0.99999999500000003</v>
      </c>
      <c r="O2456" t="str">
        <f t="shared" si="116"/>
        <v/>
      </c>
    </row>
    <row r="2457" spans="1:15" x14ac:dyDescent="0.25">
      <c r="A2457">
        <v>3827</v>
      </c>
      <c r="B2457" t="s">
        <v>393</v>
      </c>
      <c r="C2457" t="s">
        <v>318</v>
      </c>
      <c r="D2457">
        <v>0.25</v>
      </c>
      <c r="E2457">
        <f t="shared" si="114"/>
        <v>0.99999999500000014</v>
      </c>
      <c r="F2457" t="str">
        <f t="shared" si="115"/>
        <v/>
      </c>
      <c r="H2457">
        <f>A2457</f>
        <v>3827</v>
      </c>
      <c r="I2457" t="str">
        <f>CONCATENATE("N",RIGHT(B2457,5))</f>
        <v>N51159</v>
      </c>
      <c r="J2457" t="str">
        <f>C2457</f>
        <v>RL0_6500_0000</v>
      </c>
      <c r="K2457">
        <f>D2457*L2457</f>
        <v>0.24501852598654064</v>
      </c>
      <c r="L2457">
        <f>IF(LEFT(B2457,1)="F",_xlfn.IFNA(VLOOKUP(CONCATENATE("F",RIGHT(B:B,5),C:C),'F &amp; N Factors'!C:M,10,FALSE),1),_xlfn.IFNA(VLOOKUP(CONCATENATE("F",RIGHT(B:B,5),C:C),'F &amp; N Factors'!C:M,11,FALSE),1))</f>
        <v>0.98007410394616257</v>
      </c>
      <c r="N2457">
        <f>SUMIFS(K:K,I:I,I:I,J:J,J:J)</f>
        <v>0.99999999500000003</v>
      </c>
      <c r="O2457" t="str">
        <f t="shared" si="116"/>
        <v/>
      </c>
    </row>
    <row r="2458" spans="1:15" x14ac:dyDescent="0.25">
      <c r="A2458">
        <v>3536</v>
      </c>
      <c r="B2458" t="s">
        <v>393</v>
      </c>
      <c r="C2458" t="s">
        <v>319</v>
      </c>
      <c r="D2458">
        <v>0.33333333300000001</v>
      </c>
      <c r="E2458">
        <f t="shared" si="114"/>
        <v>0.99999999900000014</v>
      </c>
      <c r="F2458" t="str">
        <f t="shared" si="115"/>
        <v/>
      </c>
      <c r="H2458">
        <f>A2458</f>
        <v>3536</v>
      </c>
      <c r="I2458" t="str">
        <f>CONCATENATE("N",RIGHT(B2458,5))</f>
        <v>N51159</v>
      </c>
      <c r="J2458" t="str">
        <f>C2458</f>
        <v>RL0_6501_0000</v>
      </c>
      <c r="K2458">
        <f>D2458*L2458</f>
        <v>0.33333333300000001</v>
      </c>
      <c r="L2458">
        <f>IF(LEFT(B2458,1)="F",_xlfn.IFNA(VLOOKUP(CONCATENATE("F",RIGHT(B:B,5),C:C),'F &amp; N Factors'!C:M,10,FALSE),1),_xlfn.IFNA(VLOOKUP(CONCATENATE("F",RIGHT(B:B,5),C:C),'F &amp; N Factors'!C:M,11,FALSE),1))</f>
        <v>1</v>
      </c>
      <c r="N2458">
        <f>SUMIFS(K:K,I:I,I:I,J:J,J:J)</f>
        <v>0.99999999900000014</v>
      </c>
      <c r="O2458" t="str">
        <f t="shared" si="116"/>
        <v/>
      </c>
    </row>
    <row r="2459" spans="1:15" x14ac:dyDescent="0.25">
      <c r="A2459">
        <v>3537</v>
      </c>
      <c r="B2459" t="s">
        <v>393</v>
      </c>
      <c r="C2459" t="s">
        <v>319</v>
      </c>
      <c r="D2459">
        <v>0.33333333300000001</v>
      </c>
      <c r="E2459">
        <f t="shared" si="114"/>
        <v>0.99999999900000014</v>
      </c>
      <c r="F2459" t="str">
        <f t="shared" si="115"/>
        <v/>
      </c>
      <c r="H2459">
        <f>A2459</f>
        <v>3537</v>
      </c>
      <c r="I2459" t="str">
        <f>CONCATENATE("N",RIGHT(B2459,5))</f>
        <v>N51159</v>
      </c>
      <c r="J2459" t="str">
        <f>C2459</f>
        <v>RL0_6501_0000</v>
      </c>
      <c r="K2459">
        <f>D2459*L2459</f>
        <v>0.33333333300000001</v>
      </c>
      <c r="L2459">
        <f>IF(LEFT(B2459,1)="F",_xlfn.IFNA(VLOOKUP(CONCATENATE("F",RIGHT(B:B,5),C:C),'F &amp; N Factors'!C:M,10,FALSE),1),_xlfn.IFNA(VLOOKUP(CONCATENATE("F",RIGHT(B:B,5),C:C),'F &amp; N Factors'!C:M,11,FALSE),1))</f>
        <v>1</v>
      </c>
      <c r="N2459">
        <f>SUMIFS(K:K,I:I,I:I,J:J,J:J)</f>
        <v>0.99999999900000014</v>
      </c>
      <c r="O2459" t="str">
        <f t="shared" si="116"/>
        <v/>
      </c>
    </row>
    <row r="2460" spans="1:15" x14ac:dyDescent="0.25">
      <c r="A2460">
        <v>3538</v>
      </c>
      <c r="B2460" t="s">
        <v>393</v>
      </c>
      <c r="C2460" t="s">
        <v>319</v>
      </c>
      <c r="D2460">
        <v>0.111111111</v>
      </c>
      <c r="E2460">
        <f t="shared" si="114"/>
        <v>0.99999999900000014</v>
      </c>
      <c r="F2460" t="str">
        <f t="shared" si="115"/>
        <v/>
      </c>
      <c r="H2460">
        <f>A2460</f>
        <v>3538</v>
      </c>
      <c r="I2460" t="str">
        <f>CONCATENATE("N",RIGHT(B2460,5))</f>
        <v>N51159</v>
      </c>
      <c r="J2460" t="str">
        <f>C2460</f>
        <v>RL0_6501_0000</v>
      </c>
      <c r="K2460">
        <f>D2460*L2460</f>
        <v>0.111111111</v>
      </c>
      <c r="L2460">
        <f>IF(LEFT(B2460,1)="F",_xlfn.IFNA(VLOOKUP(CONCATENATE("F",RIGHT(B:B,5),C:C),'F &amp; N Factors'!C:M,10,FALSE),1),_xlfn.IFNA(VLOOKUP(CONCATENATE("F",RIGHT(B:B,5),C:C),'F &amp; N Factors'!C:M,11,FALSE),1))</f>
        <v>1</v>
      </c>
      <c r="N2460">
        <f>SUMIFS(K:K,I:I,I:I,J:J,J:J)</f>
        <v>0.99999999900000014</v>
      </c>
      <c r="O2460" t="str">
        <f t="shared" si="116"/>
        <v/>
      </c>
    </row>
    <row r="2461" spans="1:15" x14ac:dyDescent="0.25">
      <c r="A2461">
        <v>3539</v>
      </c>
      <c r="B2461" t="s">
        <v>393</v>
      </c>
      <c r="C2461" t="s">
        <v>319</v>
      </c>
      <c r="D2461">
        <v>0.111111111</v>
      </c>
      <c r="E2461">
        <f t="shared" si="114"/>
        <v>0.99999999900000014</v>
      </c>
      <c r="F2461" t="str">
        <f t="shared" si="115"/>
        <v/>
      </c>
      <c r="H2461">
        <f>A2461</f>
        <v>3539</v>
      </c>
      <c r="I2461" t="str">
        <f>CONCATENATE("N",RIGHT(B2461,5))</f>
        <v>N51159</v>
      </c>
      <c r="J2461" t="str">
        <f>C2461</f>
        <v>RL0_6501_0000</v>
      </c>
      <c r="K2461">
        <f>D2461*L2461</f>
        <v>0.111111111</v>
      </c>
      <c r="L2461">
        <f>IF(LEFT(B2461,1)="F",_xlfn.IFNA(VLOOKUP(CONCATENATE("F",RIGHT(B:B,5),C:C),'F &amp; N Factors'!C:M,10,FALSE),1),_xlfn.IFNA(VLOOKUP(CONCATENATE("F",RIGHT(B:B,5),C:C),'F &amp; N Factors'!C:M,11,FALSE),1))</f>
        <v>1</v>
      </c>
      <c r="N2461">
        <f>SUMIFS(K:K,I:I,I:I,J:J,J:J)</f>
        <v>0.99999999900000014</v>
      </c>
      <c r="O2461" t="str">
        <f t="shared" si="116"/>
        <v/>
      </c>
    </row>
    <row r="2462" spans="1:15" x14ac:dyDescent="0.25">
      <c r="A2462">
        <v>3540</v>
      </c>
      <c r="B2462" t="s">
        <v>393</v>
      </c>
      <c r="C2462" t="s">
        <v>319</v>
      </c>
      <c r="D2462">
        <v>0.111111111</v>
      </c>
      <c r="E2462">
        <f t="shared" si="114"/>
        <v>0.99999999900000014</v>
      </c>
      <c r="F2462" t="str">
        <f t="shared" si="115"/>
        <v/>
      </c>
      <c r="H2462">
        <f>A2462</f>
        <v>3540</v>
      </c>
      <c r="I2462" t="str">
        <f>CONCATENATE("N",RIGHT(B2462,5))</f>
        <v>N51159</v>
      </c>
      <c r="J2462" t="str">
        <f>C2462</f>
        <v>RL0_6501_0000</v>
      </c>
      <c r="K2462">
        <f>D2462*L2462</f>
        <v>0.111111111</v>
      </c>
      <c r="L2462">
        <f>IF(LEFT(B2462,1)="F",_xlfn.IFNA(VLOOKUP(CONCATENATE("F",RIGHT(B:B,5),C:C),'F &amp; N Factors'!C:M,10,FALSE),1),_xlfn.IFNA(VLOOKUP(CONCATENATE("F",RIGHT(B:B,5),C:C),'F &amp; N Factors'!C:M,11,FALSE),1))</f>
        <v>1</v>
      </c>
      <c r="N2462">
        <f>SUMIFS(K:K,I:I,I:I,J:J,J:J)</f>
        <v>0.99999999900000014</v>
      </c>
      <c r="O2462" t="str">
        <f t="shared" si="116"/>
        <v/>
      </c>
    </row>
    <row r="2463" spans="1:15" x14ac:dyDescent="0.25">
      <c r="A2463">
        <v>3530</v>
      </c>
      <c r="B2463" t="s">
        <v>393</v>
      </c>
      <c r="C2463" t="s">
        <v>394</v>
      </c>
      <c r="D2463">
        <v>1</v>
      </c>
      <c r="E2463">
        <f t="shared" si="114"/>
        <v>1</v>
      </c>
      <c r="F2463" t="str">
        <f t="shared" si="115"/>
        <v/>
      </c>
      <c r="H2463">
        <f>A2463</f>
        <v>3530</v>
      </c>
      <c r="I2463" t="str">
        <f>CONCATENATE("N",RIGHT(B2463,5))</f>
        <v>N51159</v>
      </c>
      <c r="J2463" t="str">
        <f>C2463</f>
        <v>RL1_6322_0000</v>
      </c>
      <c r="K2463">
        <f>D2463*L2463</f>
        <v>0.91891872795761564</v>
      </c>
      <c r="L2463">
        <f>IF(LEFT(B2463,1)="F",_xlfn.IFNA(VLOOKUP(CONCATENATE("F",RIGHT(B:B,5),C:C),'F &amp; N Factors'!C:M,10,FALSE),1),_xlfn.IFNA(VLOOKUP(CONCATENATE("F",RIGHT(B:B,5),C:C),'F &amp; N Factors'!C:M,11,FALSE),1))</f>
        <v>0.91891872795761564</v>
      </c>
      <c r="N2463">
        <f>SUMIFS(K:K,I:I,I:I,J:J,J:J)</f>
        <v>1</v>
      </c>
      <c r="O2463" t="str">
        <f t="shared" si="116"/>
        <v/>
      </c>
    </row>
    <row r="2464" spans="1:15" x14ac:dyDescent="0.25">
      <c r="A2464">
        <v>3524</v>
      </c>
      <c r="B2464" t="s">
        <v>393</v>
      </c>
      <c r="C2464" t="s">
        <v>320</v>
      </c>
      <c r="D2464">
        <v>0.25</v>
      </c>
      <c r="E2464">
        <f t="shared" si="114"/>
        <v>1</v>
      </c>
      <c r="F2464" t="str">
        <f t="shared" si="115"/>
        <v/>
      </c>
      <c r="H2464">
        <f>A2464</f>
        <v>3524</v>
      </c>
      <c r="I2464" t="str">
        <f>CONCATENATE("N",RIGHT(B2464,5))</f>
        <v>N51159</v>
      </c>
      <c r="J2464" t="str">
        <f>C2464</f>
        <v>RL5_6071_0000</v>
      </c>
      <c r="K2464">
        <f>D2464*L2464</f>
        <v>0.20308495376937225</v>
      </c>
      <c r="L2464">
        <f>IF(LEFT(B2464,1)="F",_xlfn.IFNA(VLOOKUP(CONCATENATE("F",RIGHT(B:B,5),C:C),'F &amp; N Factors'!C:M,10,FALSE),1),_xlfn.IFNA(VLOOKUP(CONCATENATE("F",RIGHT(B:B,5),C:C),'F &amp; N Factors'!C:M,11,FALSE),1))</f>
        <v>0.81233981507748898</v>
      </c>
      <c r="N2464">
        <f>SUMIFS(K:K,I:I,I:I,J:J,J:J)</f>
        <v>0.99999999999999978</v>
      </c>
      <c r="O2464" t="str">
        <f t="shared" si="116"/>
        <v/>
      </c>
    </row>
    <row r="2465" spans="1:15" x14ac:dyDescent="0.25">
      <c r="A2465">
        <v>3525</v>
      </c>
      <c r="B2465" t="s">
        <v>393</v>
      </c>
      <c r="C2465" t="s">
        <v>320</v>
      </c>
      <c r="D2465">
        <v>0.25</v>
      </c>
      <c r="E2465">
        <f t="shared" si="114"/>
        <v>1</v>
      </c>
      <c r="F2465" t="str">
        <f t="shared" si="115"/>
        <v/>
      </c>
      <c r="H2465">
        <f>A2465</f>
        <v>3525</v>
      </c>
      <c r="I2465" t="str">
        <f>CONCATENATE("N",RIGHT(B2465,5))</f>
        <v>N51159</v>
      </c>
      <c r="J2465" t="str">
        <f>C2465</f>
        <v>RL5_6071_0000</v>
      </c>
      <c r="K2465">
        <f>D2465*L2465</f>
        <v>0.20308495376937225</v>
      </c>
      <c r="L2465">
        <f>IF(LEFT(B2465,1)="F",_xlfn.IFNA(VLOOKUP(CONCATENATE("F",RIGHT(B:B,5),C:C),'F &amp; N Factors'!C:M,10,FALSE),1),_xlfn.IFNA(VLOOKUP(CONCATENATE("F",RIGHT(B:B,5),C:C),'F &amp; N Factors'!C:M,11,FALSE),1))</f>
        <v>0.81233981507748898</v>
      </c>
      <c r="N2465">
        <f>SUMIFS(K:K,I:I,I:I,J:J,J:J)</f>
        <v>0.99999999999999978</v>
      </c>
      <c r="O2465" t="str">
        <f t="shared" si="116"/>
        <v/>
      </c>
    </row>
    <row r="2466" spans="1:15" x14ac:dyDescent="0.25">
      <c r="A2466">
        <v>3526</v>
      </c>
      <c r="B2466" t="s">
        <v>393</v>
      </c>
      <c r="C2466" t="s">
        <v>320</v>
      </c>
      <c r="D2466">
        <v>0.25</v>
      </c>
      <c r="E2466">
        <f t="shared" si="114"/>
        <v>1</v>
      </c>
      <c r="F2466" t="str">
        <f t="shared" si="115"/>
        <v/>
      </c>
      <c r="H2466">
        <f>A2466</f>
        <v>3526</v>
      </c>
      <c r="I2466" t="str">
        <f>CONCATENATE("N",RIGHT(B2466,5))</f>
        <v>N51159</v>
      </c>
      <c r="J2466" t="str">
        <f>C2466</f>
        <v>RL5_6071_0000</v>
      </c>
      <c r="K2466">
        <f>D2466*L2466</f>
        <v>0.20308495376937225</v>
      </c>
      <c r="L2466">
        <f>IF(LEFT(B2466,1)="F",_xlfn.IFNA(VLOOKUP(CONCATENATE("F",RIGHT(B:B,5),C:C),'F &amp; N Factors'!C:M,10,FALSE),1),_xlfn.IFNA(VLOOKUP(CONCATENATE("F",RIGHT(B:B,5),C:C),'F &amp; N Factors'!C:M,11,FALSE),1))</f>
        <v>0.81233981507748898</v>
      </c>
      <c r="N2466">
        <f>SUMIFS(K:K,I:I,I:I,J:J,J:J)</f>
        <v>0.99999999999999978</v>
      </c>
      <c r="O2466" t="str">
        <f t="shared" si="116"/>
        <v/>
      </c>
    </row>
    <row r="2467" spans="1:15" x14ac:dyDescent="0.25">
      <c r="A2467">
        <v>3527</v>
      </c>
      <c r="B2467" t="s">
        <v>393</v>
      </c>
      <c r="C2467" t="s">
        <v>320</v>
      </c>
      <c r="D2467">
        <v>0.25</v>
      </c>
      <c r="E2467">
        <f t="shared" si="114"/>
        <v>1</v>
      </c>
      <c r="F2467" t="str">
        <f t="shared" si="115"/>
        <v/>
      </c>
      <c r="H2467">
        <f>A2467</f>
        <v>3527</v>
      </c>
      <c r="I2467" t="str">
        <f>CONCATENATE("N",RIGHT(B2467,5))</f>
        <v>N51159</v>
      </c>
      <c r="J2467" t="str">
        <f>C2467</f>
        <v>RL5_6071_0000</v>
      </c>
      <c r="K2467">
        <f>D2467*L2467</f>
        <v>0.20308495376937225</v>
      </c>
      <c r="L2467">
        <f>IF(LEFT(B2467,1)="F",_xlfn.IFNA(VLOOKUP(CONCATENATE("F",RIGHT(B:B,5),C:C),'F &amp; N Factors'!C:M,10,FALSE),1),_xlfn.IFNA(VLOOKUP(CONCATENATE("F",RIGHT(B:B,5),C:C),'F &amp; N Factors'!C:M,11,FALSE),1))</f>
        <v>0.81233981507748898</v>
      </c>
      <c r="N2467">
        <f>SUMIFS(K:K,I:I,I:I,J:J,J:J)</f>
        <v>0.99999999999999978</v>
      </c>
      <c r="O2467" t="str">
        <f t="shared" si="116"/>
        <v/>
      </c>
    </row>
    <row r="2468" spans="1:15" x14ac:dyDescent="0.25">
      <c r="A2468">
        <v>3528</v>
      </c>
      <c r="B2468" t="s">
        <v>393</v>
      </c>
      <c r="C2468" t="s">
        <v>321</v>
      </c>
      <c r="D2468">
        <v>0.5</v>
      </c>
      <c r="E2468">
        <f t="shared" si="114"/>
        <v>1</v>
      </c>
      <c r="F2468" t="str">
        <f t="shared" si="115"/>
        <v/>
      </c>
      <c r="H2468">
        <f>A2468</f>
        <v>3528</v>
      </c>
      <c r="I2468" t="str">
        <f>CONCATENATE("N",RIGHT(B2468,5))</f>
        <v>N51159</v>
      </c>
      <c r="J2468" t="str">
        <f>C2468</f>
        <v>RL5_6072_0000</v>
      </c>
      <c r="K2468">
        <f>D2468*L2468</f>
        <v>0.45823925358987599</v>
      </c>
      <c r="L2468">
        <f>IF(LEFT(B2468,1)="F",_xlfn.IFNA(VLOOKUP(CONCATENATE("F",RIGHT(B:B,5),C:C),'F &amp; N Factors'!C:M,10,FALSE),1),_xlfn.IFNA(VLOOKUP(CONCATENATE("F",RIGHT(B:B,5),C:C),'F &amp; N Factors'!C:M,11,FALSE),1))</f>
        <v>0.91647850717975199</v>
      </c>
      <c r="N2468">
        <f>SUMIFS(K:K,I:I,I:I,J:J,J:J)</f>
        <v>1</v>
      </c>
      <c r="O2468" t="str">
        <f t="shared" si="116"/>
        <v/>
      </c>
    </row>
    <row r="2469" spans="1:15" x14ac:dyDescent="0.25">
      <c r="A2469">
        <v>3529</v>
      </c>
      <c r="B2469" t="s">
        <v>393</v>
      </c>
      <c r="C2469" t="s">
        <v>321</v>
      </c>
      <c r="D2469">
        <v>0.5</v>
      </c>
      <c r="E2469">
        <f t="shared" si="114"/>
        <v>1</v>
      </c>
      <c r="F2469" t="str">
        <f t="shared" si="115"/>
        <v/>
      </c>
      <c r="H2469">
        <f>A2469</f>
        <v>3529</v>
      </c>
      <c r="I2469" t="str">
        <f>CONCATENATE("N",RIGHT(B2469,5))</f>
        <v>N51159</v>
      </c>
      <c r="J2469" t="str">
        <f>C2469</f>
        <v>RL5_6072_0000</v>
      </c>
      <c r="K2469">
        <f>D2469*L2469</f>
        <v>0.45823925358987599</v>
      </c>
      <c r="L2469">
        <f>IF(LEFT(B2469,1)="F",_xlfn.IFNA(VLOOKUP(CONCATENATE("F",RIGHT(B:B,5),C:C),'F &amp; N Factors'!C:M,10,FALSE),1),_xlfn.IFNA(VLOOKUP(CONCATENATE("F",RIGHT(B:B,5),C:C),'F &amp; N Factors'!C:M,11,FALSE),1))</f>
        <v>0.91647850717975199</v>
      </c>
      <c r="N2469">
        <f>SUMIFS(K:K,I:I,I:I,J:J,J:J)</f>
        <v>1</v>
      </c>
      <c r="O2469" t="str">
        <f t="shared" si="116"/>
        <v/>
      </c>
    </row>
    <row r="2470" spans="1:15" x14ac:dyDescent="0.25">
      <c r="A2470">
        <v>3531</v>
      </c>
      <c r="B2470" t="s">
        <v>393</v>
      </c>
      <c r="C2470" t="s">
        <v>323</v>
      </c>
      <c r="D2470">
        <v>0.2</v>
      </c>
      <c r="E2470">
        <f t="shared" si="114"/>
        <v>1</v>
      </c>
      <c r="F2470" t="str">
        <f t="shared" si="115"/>
        <v/>
      </c>
      <c r="H2470">
        <f>A2470</f>
        <v>3531</v>
      </c>
      <c r="I2470" t="str">
        <f>CONCATENATE("N",RIGHT(B2470,5))</f>
        <v>N51159</v>
      </c>
      <c r="J2470" t="str">
        <f>C2470</f>
        <v>RL5_6321_0000</v>
      </c>
      <c r="K2470">
        <f>D2470*L2470</f>
        <v>0.158742284503542</v>
      </c>
      <c r="L2470">
        <f>IF(LEFT(B2470,1)="F",_xlfn.IFNA(VLOOKUP(CONCATENATE("F",RIGHT(B:B,5),C:C),'F &amp; N Factors'!C:M,10,FALSE),1),_xlfn.IFNA(VLOOKUP(CONCATENATE("F",RIGHT(B:B,5),C:C),'F &amp; N Factors'!C:M,11,FALSE),1))</f>
        <v>0.79371142251770999</v>
      </c>
      <c r="N2470">
        <f>SUMIFS(K:K,I:I,I:I,J:J,J:J)</f>
        <v>0.99999999999999978</v>
      </c>
      <c r="O2470" t="str">
        <f t="shared" si="116"/>
        <v/>
      </c>
    </row>
    <row r="2471" spans="1:15" x14ac:dyDescent="0.25">
      <c r="A2471">
        <v>3532</v>
      </c>
      <c r="B2471" t="s">
        <v>393</v>
      </c>
      <c r="C2471" t="s">
        <v>323</v>
      </c>
      <c r="D2471">
        <v>0.2</v>
      </c>
      <c r="E2471">
        <f t="shared" si="114"/>
        <v>1</v>
      </c>
      <c r="F2471" t="str">
        <f t="shared" si="115"/>
        <v/>
      </c>
      <c r="H2471">
        <f>A2471</f>
        <v>3532</v>
      </c>
      <c r="I2471" t="str">
        <f>CONCATENATE("N",RIGHT(B2471,5))</f>
        <v>N51159</v>
      </c>
      <c r="J2471" t="str">
        <f>C2471</f>
        <v>RL5_6321_0000</v>
      </c>
      <c r="K2471">
        <f>D2471*L2471</f>
        <v>0.158742284503542</v>
      </c>
      <c r="L2471">
        <f>IF(LEFT(B2471,1)="F",_xlfn.IFNA(VLOOKUP(CONCATENATE("F",RIGHT(B:B,5),C:C),'F &amp; N Factors'!C:M,10,FALSE),1),_xlfn.IFNA(VLOOKUP(CONCATENATE("F",RIGHT(B:B,5),C:C),'F &amp; N Factors'!C:M,11,FALSE),1))</f>
        <v>0.79371142251770999</v>
      </c>
      <c r="N2471">
        <f>SUMIFS(K:K,I:I,I:I,J:J,J:J)</f>
        <v>0.99999999999999978</v>
      </c>
      <c r="O2471" t="str">
        <f t="shared" si="116"/>
        <v/>
      </c>
    </row>
    <row r="2472" spans="1:15" x14ac:dyDescent="0.25">
      <c r="A2472">
        <v>3533</v>
      </c>
      <c r="B2472" t="s">
        <v>393</v>
      </c>
      <c r="C2472" t="s">
        <v>323</v>
      </c>
      <c r="D2472">
        <v>0.2</v>
      </c>
      <c r="E2472">
        <f t="shared" si="114"/>
        <v>1</v>
      </c>
      <c r="F2472" t="str">
        <f t="shared" si="115"/>
        <v/>
      </c>
      <c r="H2472">
        <f>A2472</f>
        <v>3533</v>
      </c>
      <c r="I2472" t="str">
        <f>CONCATENATE("N",RIGHT(B2472,5))</f>
        <v>N51159</v>
      </c>
      <c r="J2472" t="str">
        <f>C2472</f>
        <v>RL5_6321_0000</v>
      </c>
      <c r="K2472">
        <f>D2472*L2472</f>
        <v>0.158742284503542</v>
      </c>
      <c r="L2472">
        <f>IF(LEFT(B2472,1)="F",_xlfn.IFNA(VLOOKUP(CONCATENATE("F",RIGHT(B:B,5),C:C),'F &amp; N Factors'!C:M,10,FALSE),1),_xlfn.IFNA(VLOOKUP(CONCATENATE("F",RIGHT(B:B,5),C:C),'F &amp; N Factors'!C:M,11,FALSE),1))</f>
        <v>0.79371142251770999</v>
      </c>
      <c r="N2472">
        <f>SUMIFS(K:K,I:I,I:I,J:J,J:J)</f>
        <v>0.99999999999999978</v>
      </c>
      <c r="O2472" t="str">
        <f t="shared" si="116"/>
        <v/>
      </c>
    </row>
    <row r="2473" spans="1:15" x14ac:dyDescent="0.25">
      <c r="A2473">
        <v>3534</v>
      </c>
      <c r="B2473" t="s">
        <v>393</v>
      </c>
      <c r="C2473" t="s">
        <v>323</v>
      </c>
      <c r="D2473">
        <v>0.2</v>
      </c>
      <c r="E2473">
        <f t="shared" si="114"/>
        <v>1</v>
      </c>
      <c r="F2473" t="str">
        <f t="shared" si="115"/>
        <v/>
      </c>
      <c r="H2473">
        <f>A2473</f>
        <v>3534</v>
      </c>
      <c r="I2473" t="str">
        <f>CONCATENATE("N",RIGHT(B2473,5))</f>
        <v>N51159</v>
      </c>
      <c r="J2473" t="str">
        <f>C2473</f>
        <v>RL5_6321_0000</v>
      </c>
      <c r="K2473">
        <f>D2473*L2473</f>
        <v>0.158742284503542</v>
      </c>
      <c r="L2473">
        <f>IF(LEFT(B2473,1)="F",_xlfn.IFNA(VLOOKUP(CONCATENATE("F",RIGHT(B:B,5),C:C),'F &amp; N Factors'!C:M,10,FALSE),1),_xlfn.IFNA(VLOOKUP(CONCATENATE("F",RIGHT(B:B,5),C:C),'F &amp; N Factors'!C:M,11,FALSE),1))</f>
        <v>0.79371142251770999</v>
      </c>
      <c r="N2473">
        <f>SUMIFS(K:K,I:I,I:I,J:J,J:J)</f>
        <v>0.99999999999999978</v>
      </c>
      <c r="O2473" t="str">
        <f t="shared" si="116"/>
        <v/>
      </c>
    </row>
    <row r="2474" spans="1:15" x14ac:dyDescent="0.25">
      <c r="A2474">
        <v>3535</v>
      </c>
      <c r="B2474" t="s">
        <v>393</v>
      </c>
      <c r="C2474" t="s">
        <v>323</v>
      </c>
      <c r="D2474">
        <v>0.2</v>
      </c>
      <c r="E2474">
        <f t="shared" si="114"/>
        <v>1</v>
      </c>
      <c r="F2474" t="str">
        <f t="shared" si="115"/>
        <v/>
      </c>
      <c r="H2474">
        <f>A2474</f>
        <v>3535</v>
      </c>
      <c r="I2474" t="str">
        <f>CONCATENATE("N",RIGHT(B2474,5))</f>
        <v>N51159</v>
      </c>
      <c r="J2474" t="str">
        <f>C2474</f>
        <v>RL5_6321_0000</v>
      </c>
      <c r="K2474">
        <f>D2474*L2474</f>
        <v>0.158742284503542</v>
      </c>
      <c r="L2474">
        <f>IF(LEFT(B2474,1)="F",_xlfn.IFNA(VLOOKUP(CONCATENATE("F",RIGHT(B:B,5),C:C),'F &amp; N Factors'!C:M,10,FALSE),1),_xlfn.IFNA(VLOOKUP(CONCATENATE("F",RIGHT(B:B,5),C:C),'F &amp; N Factors'!C:M,11,FALSE),1))</f>
        <v>0.79371142251770999</v>
      </c>
      <c r="N2474">
        <f>SUMIFS(K:K,I:I,I:I,J:J,J:J)</f>
        <v>0.99999999999999978</v>
      </c>
      <c r="O2474" t="str">
        <f t="shared" si="116"/>
        <v/>
      </c>
    </row>
    <row r="2475" spans="1:15" x14ac:dyDescent="0.25">
      <c r="A2475">
        <v>3392</v>
      </c>
      <c r="B2475" t="s">
        <v>395</v>
      </c>
      <c r="C2475" t="s">
        <v>304</v>
      </c>
      <c r="D2475">
        <v>0.2</v>
      </c>
      <c r="E2475">
        <f t="shared" si="114"/>
        <v>1</v>
      </c>
      <c r="F2475" t="str">
        <f t="shared" si="115"/>
        <v/>
      </c>
      <c r="H2475">
        <f>A2475</f>
        <v>3392</v>
      </c>
      <c r="I2475" t="str">
        <f>CONCATENATE("N",RIGHT(B2475,5))</f>
        <v>N51177</v>
      </c>
      <c r="J2475" t="str">
        <f>C2475</f>
        <v>RL5_6070_0000</v>
      </c>
      <c r="K2475">
        <f>D2475*L2475</f>
        <v>0.19265103965979577</v>
      </c>
      <c r="L2475">
        <f>IF(LEFT(B2475,1)="F",_xlfn.IFNA(VLOOKUP(CONCATENATE("F",RIGHT(B:B,5),C:C),'F &amp; N Factors'!C:M,10,FALSE),1),_xlfn.IFNA(VLOOKUP(CONCATENATE("F",RIGHT(B:B,5),C:C),'F &amp; N Factors'!C:M,11,FALSE),1))</f>
        <v>0.96325519829897877</v>
      </c>
      <c r="N2475">
        <f>SUMIFS(K:K,I:I,I:I,J:J,J:J)</f>
        <v>1.0000000000000002</v>
      </c>
      <c r="O2475" t="str">
        <f t="shared" si="116"/>
        <v/>
      </c>
    </row>
    <row r="2476" spans="1:15" x14ac:dyDescent="0.25">
      <c r="A2476">
        <v>3393</v>
      </c>
      <c r="B2476" t="s">
        <v>395</v>
      </c>
      <c r="C2476" t="s">
        <v>304</v>
      </c>
      <c r="D2476">
        <v>0.2</v>
      </c>
      <c r="E2476">
        <f t="shared" si="114"/>
        <v>1</v>
      </c>
      <c r="F2476" t="str">
        <f t="shared" si="115"/>
        <v/>
      </c>
      <c r="H2476">
        <f>A2476</f>
        <v>3393</v>
      </c>
      <c r="I2476" t="str">
        <f>CONCATENATE("N",RIGHT(B2476,5))</f>
        <v>N51177</v>
      </c>
      <c r="J2476" t="str">
        <f>C2476</f>
        <v>RL5_6070_0000</v>
      </c>
      <c r="K2476">
        <f>D2476*L2476</f>
        <v>0.19265103965979577</v>
      </c>
      <c r="L2476">
        <f>IF(LEFT(B2476,1)="F",_xlfn.IFNA(VLOOKUP(CONCATENATE("F",RIGHT(B:B,5),C:C),'F &amp; N Factors'!C:M,10,FALSE),1),_xlfn.IFNA(VLOOKUP(CONCATENATE("F",RIGHT(B:B,5),C:C),'F &amp; N Factors'!C:M,11,FALSE),1))</f>
        <v>0.96325519829897877</v>
      </c>
      <c r="N2476">
        <f>SUMIFS(K:K,I:I,I:I,J:J,J:J)</f>
        <v>1.0000000000000002</v>
      </c>
      <c r="O2476" t="str">
        <f t="shared" si="116"/>
        <v/>
      </c>
    </row>
    <row r="2477" spans="1:15" x14ac:dyDescent="0.25">
      <c r="A2477">
        <v>3394</v>
      </c>
      <c r="B2477" t="s">
        <v>395</v>
      </c>
      <c r="C2477" t="s">
        <v>304</v>
      </c>
      <c r="D2477">
        <v>0.2</v>
      </c>
      <c r="E2477">
        <f t="shared" si="114"/>
        <v>1</v>
      </c>
      <c r="F2477" t="str">
        <f t="shared" si="115"/>
        <v/>
      </c>
      <c r="H2477">
        <f>A2477</f>
        <v>3394</v>
      </c>
      <c r="I2477" t="str">
        <f>CONCATENATE("N",RIGHT(B2477,5))</f>
        <v>N51177</v>
      </c>
      <c r="J2477" t="str">
        <f>C2477</f>
        <v>RL5_6070_0000</v>
      </c>
      <c r="K2477">
        <f>D2477*L2477</f>
        <v>0.19265103965979577</v>
      </c>
      <c r="L2477">
        <f>IF(LEFT(B2477,1)="F",_xlfn.IFNA(VLOOKUP(CONCATENATE("F",RIGHT(B:B,5),C:C),'F &amp; N Factors'!C:M,10,FALSE),1),_xlfn.IFNA(VLOOKUP(CONCATENATE("F",RIGHT(B:B,5),C:C),'F &amp; N Factors'!C:M,11,FALSE),1))</f>
        <v>0.96325519829897877</v>
      </c>
      <c r="N2477">
        <f>SUMIFS(K:K,I:I,I:I,J:J,J:J)</f>
        <v>1.0000000000000002</v>
      </c>
      <c r="O2477" t="str">
        <f t="shared" si="116"/>
        <v/>
      </c>
    </row>
    <row r="2478" spans="1:15" x14ac:dyDescent="0.25">
      <c r="A2478">
        <v>3395</v>
      </c>
      <c r="B2478" t="s">
        <v>395</v>
      </c>
      <c r="C2478" t="s">
        <v>304</v>
      </c>
      <c r="D2478">
        <v>0.2</v>
      </c>
      <c r="E2478">
        <f t="shared" si="114"/>
        <v>1</v>
      </c>
      <c r="F2478" t="str">
        <f t="shared" si="115"/>
        <v/>
      </c>
      <c r="H2478">
        <f>A2478</f>
        <v>3395</v>
      </c>
      <c r="I2478" t="str">
        <f>CONCATENATE("N",RIGHT(B2478,5))</f>
        <v>N51177</v>
      </c>
      <c r="J2478" t="str">
        <f>C2478</f>
        <v>RL5_6070_0000</v>
      </c>
      <c r="K2478">
        <f>D2478*L2478</f>
        <v>0.19265103965979577</v>
      </c>
      <c r="L2478">
        <f>IF(LEFT(B2478,1)="F",_xlfn.IFNA(VLOOKUP(CONCATENATE("F",RIGHT(B:B,5),C:C),'F &amp; N Factors'!C:M,10,FALSE),1),_xlfn.IFNA(VLOOKUP(CONCATENATE("F",RIGHT(B:B,5),C:C),'F &amp; N Factors'!C:M,11,FALSE),1))</f>
        <v>0.96325519829897877</v>
      </c>
      <c r="N2478">
        <f>SUMIFS(K:K,I:I,I:I,J:J,J:J)</f>
        <v>1.0000000000000002</v>
      </c>
      <c r="O2478" t="str">
        <f t="shared" si="116"/>
        <v/>
      </c>
    </row>
    <row r="2479" spans="1:15" x14ac:dyDescent="0.25">
      <c r="A2479">
        <v>3396</v>
      </c>
      <c r="B2479" t="s">
        <v>395</v>
      </c>
      <c r="C2479" t="s">
        <v>304</v>
      </c>
      <c r="D2479">
        <v>0.2</v>
      </c>
      <c r="E2479">
        <f t="shared" si="114"/>
        <v>1</v>
      </c>
      <c r="F2479" t="str">
        <f t="shared" si="115"/>
        <v/>
      </c>
      <c r="H2479">
        <f>A2479</f>
        <v>3396</v>
      </c>
      <c r="I2479" t="str">
        <f>CONCATENATE("N",RIGHT(B2479,5))</f>
        <v>N51177</v>
      </c>
      <c r="J2479" t="str">
        <f>C2479</f>
        <v>RL5_6070_0000</v>
      </c>
      <c r="K2479">
        <f>D2479*L2479</f>
        <v>0.19265103965979577</v>
      </c>
      <c r="L2479">
        <f>IF(LEFT(B2479,1)="F",_xlfn.IFNA(VLOOKUP(CONCATENATE("F",RIGHT(B:B,5),C:C),'F &amp; N Factors'!C:M,10,FALSE),1),_xlfn.IFNA(VLOOKUP(CONCATENATE("F",RIGHT(B:B,5),C:C),'F &amp; N Factors'!C:M,11,FALSE),1))</f>
        <v>0.96325519829897877</v>
      </c>
      <c r="N2479">
        <f>SUMIFS(K:K,I:I,I:I,J:J,J:J)</f>
        <v>1.0000000000000002</v>
      </c>
      <c r="O2479" t="str">
        <f t="shared" si="116"/>
        <v/>
      </c>
    </row>
    <row r="2480" spans="1:15" x14ac:dyDescent="0.25">
      <c r="A2480">
        <v>5041</v>
      </c>
      <c r="B2480" t="s">
        <v>396</v>
      </c>
      <c r="C2480" t="s">
        <v>391</v>
      </c>
      <c r="D2480">
        <v>0.25</v>
      </c>
      <c r="E2480">
        <f t="shared" si="114"/>
        <v>1</v>
      </c>
      <c r="F2480" t="str">
        <f t="shared" si="115"/>
        <v/>
      </c>
      <c r="H2480">
        <f>A2480</f>
        <v>5041</v>
      </c>
      <c r="I2480" t="str">
        <f>CONCATENATE("N",RIGHT(B2480,5))</f>
        <v>N51179</v>
      </c>
      <c r="J2480" t="str">
        <f>C2480</f>
        <v>PL0_5493_0000</v>
      </c>
      <c r="K2480">
        <f>D2480*L2480</f>
        <v>5.3976191881462132E-2</v>
      </c>
      <c r="L2480">
        <f>IF(LEFT(B2480,1)="F",_xlfn.IFNA(VLOOKUP(CONCATENATE("F",RIGHT(B:B,5),C:C),'F &amp; N Factors'!C:M,10,FALSE),1),_xlfn.IFNA(VLOOKUP(CONCATENATE("F",RIGHT(B:B,5),C:C),'F &amp; N Factors'!C:M,11,FALSE),1))</f>
        <v>0.21590476752584853</v>
      </c>
      <c r="N2480">
        <f>SUMIFS(K:K,I:I,I:I,J:J,J:J)</f>
        <v>1</v>
      </c>
      <c r="O2480" t="str">
        <f t="shared" si="116"/>
        <v/>
      </c>
    </row>
    <row r="2481" spans="1:15" x14ac:dyDescent="0.25">
      <c r="A2481">
        <v>5042</v>
      </c>
      <c r="B2481" t="s">
        <v>396</v>
      </c>
      <c r="C2481" t="s">
        <v>391</v>
      </c>
      <c r="D2481">
        <v>0.25</v>
      </c>
      <c r="E2481">
        <f t="shared" si="114"/>
        <v>1</v>
      </c>
      <c r="F2481" t="str">
        <f t="shared" si="115"/>
        <v/>
      </c>
      <c r="H2481">
        <f>A2481</f>
        <v>5042</v>
      </c>
      <c r="I2481" t="str">
        <f>CONCATENATE("N",RIGHT(B2481,5))</f>
        <v>N51179</v>
      </c>
      <c r="J2481" t="str">
        <f>C2481</f>
        <v>PL0_5493_0000</v>
      </c>
      <c r="K2481">
        <f>D2481*L2481</f>
        <v>5.3976191881462132E-2</v>
      </c>
      <c r="L2481">
        <f>IF(LEFT(B2481,1)="F",_xlfn.IFNA(VLOOKUP(CONCATENATE("F",RIGHT(B:B,5),C:C),'F &amp; N Factors'!C:M,10,FALSE),1),_xlfn.IFNA(VLOOKUP(CONCATENATE("F",RIGHT(B:B,5),C:C),'F &amp; N Factors'!C:M,11,FALSE),1))</f>
        <v>0.21590476752584853</v>
      </c>
      <c r="N2481">
        <f>SUMIFS(K:K,I:I,I:I,J:J,J:J)</f>
        <v>1</v>
      </c>
      <c r="O2481" t="str">
        <f t="shared" si="116"/>
        <v/>
      </c>
    </row>
    <row r="2482" spans="1:15" x14ac:dyDescent="0.25">
      <c r="A2482">
        <v>5043</v>
      </c>
      <c r="B2482" t="s">
        <v>396</v>
      </c>
      <c r="C2482" t="s">
        <v>391</v>
      </c>
      <c r="D2482">
        <v>0.25</v>
      </c>
      <c r="E2482">
        <f t="shared" si="114"/>
        <v>1</v>
      </c>
      <c r="F2482" t="str">
        <f t="shared" si="115"/>
        <v/>
      </c>
      <c r="H2482">
        <f>A2482</f>
        <v>5043</v>
      </c>
      <c r="I2482" t="str">
        <f>CONCATENATE("N",RIGHT(B2482,5))</f>
        <v>N51179</v>
      </c>
      <c r="J2482" t="str">
        <f>C2482</f>
        <v>PL0_5493_0000</v>
      </c>
      <c r="K2482">
        <f>D2482*L2482</f>
        <v>5.3976191881462132E-2</v>
      </c>
      <c r="L2482">
        <f>IF(LEFT(B2482,1)="F",_xlfn.IFNA(VLOOKUP(CONCATENATE("F",RIGHT(B:B,5),C:C),'F &amp; N Factors'!C:M,10,FALSE),1),_xlfn.IFNA(VLOOKUP(CONCATENATE("F",RIGHT(B:B,5),C:C),'F &amp; N Factors'!C:M,11,FALSE),1))</f>
        <v>0.21590476752584853</v>
      </c>
      <c r="N2482">
        <f>SUMIFS(K:K,I:I,I:I,J:J,J:J)</f>
        <v>1</v>
      </c>
      <c r="O2482" t="str">
        <f t="shared" si="116"/>
        <v/>
      </c>
    </row>
    <row r="2483" spans="1:15" x14ac:dyDescent="0.25">
      <c r="A2483">
        <v>5044</v>
      </c>
      <c r="B2483" t="s">
        <v>396</v>
      </c>
      <c r="C2483" t="s">
        <v>391</v>
      </c>
      <c r="D2483">
        <v>0.25</v>
      </c>
      <c r="E2483">
        <f t="shared" si="114"/>
        <v>1</v>
      </c>
      <c r="F2483" t="str">
        <f t="shared" si="115"/>
        <v/>
      </c>
      <c r="H2483">
        <f>A2483</f>
        <v>5044</v>
      </c>
      <c r="I2483" t="str">
        <f>CONCATENATE("N",RIGHT(B2483,5))</f>
        <v>N51179</v>
      </c>
      <c r="J2483" t="str">
        <f>C2483</f>
        <v>PL0_5493_0000</v>
      </c>
      <c r="K2483">
        <f>D2483*L2483</f>
        <v>5.3976191881462132E-2</v>
      </c>
      <c r="L2483">
        <f>IF(LEFT(B2483,1)="F",_xlfn.IFNA(VLOOKUP(CONCATENATE("F",RIGHT(B:B,5),C:C),'F &amp; N Factors'!C:M,10,FALSE),1),_xlfn.IFNA(VLOOKUP(CONCATENATE("F",RIGHT(B:B,5),C:C),'F &amp; N Factors'!C:M,11,FALSE),1))</f>
        <v>0.21590476752584853</v>
      </c>
      <c r="N2483">
        <f>SUMIFS(K:K,I:I,I:I,J:J,J:J)</f>
        <v>1</v>
      </c>
      <c r="O2483" t="str">
        <f t="shared" si="116"/>
        <v/>
      </c>
    </row>
    <row r="2484" spans="1:15" x14ac:dyDescent="0.25">
      <c r="A2484">
        <v>5041</v>
      </c>
      <c r="B2484" t="s">
        <v>396</v>
      </c>
      <c r="C2484" t="s">
        <v>397</v>
      </c>
      <c r="D2484">
        <v>0.5</v>
      </c>
      <c r="E2484">
        <f t="shared" si="114"/>
        <v>1</v>
      </c>
      <c r="F2484" t="str">
        <f t="shared" si="115"/>
        <v/>
      </c>
      <c r="H2484">
        <f>A2484</f>
        <v>5041</v>
      </c>
      <c r="I2484" t="str">
        <f>CONCATENATE("N",RIGHT(B2484,5))</f>
        <v>N51179</v>
      </c>
      <c r="J2484" t="str">
        <f>C2484</f>
        <v>PL0_5494_0000</v>
      </c>
      <c r="K2484">
        <f>D2484*L2484</f>
        <v>0.1763850769579684</v>
      </c>
      <c r="L2484">
        <f>IF(LEFT(B2484,1)="F",_xlfn.IFNA(VLOOKUP(CONCATENATE("F",RIGHT(B:B,5),C:C),'F &amp; N Factors'!C:M,10,FALSE),1),_xlfn.IFNA(VLOOKUP(CONCATENATE("F",RIGHT(B:B,5),C:C),'F &amp; N Factors'!C:M,11,FALSE),1))</f>
        <v>0.3527701539159368</v>
      </c>
      <c r="N2484">
        <f>SUMIFS(K:K,I:I,I:I,J:J,J:J)</f>
        <v>1</v>
      </c>
      <c r="O2484" t="str">
        <f t="shared" si="116"/>
        <v/>
      </c>
    </row>
    <row r="2485" spans="1:15" x14ac:dyDescent="0.25">
      <c r="A2485">
        <v>5042</v>
      </c>
      <c r="B2485" t="s">
        <v>396</v>
      </c>
      <c r="C2485" t="s">
        <v>397</v>
      </c>
      <c r="D2485">
        <v>0.5</v>
      </c>
      <c r="E2485">
        <f t="shared" si="114"/>
        <v>1</v>
      </c>
      <c r="F2485" t="str">
        <f t="shared" si="115"/>
        <v/>
      </c>
      <c r="H2485">
        <f>A2485</f>
        <v>5042</v>
      </c>
      <c r="I2485" t="str">
        <f>CONCATENATE("N",RIGHT(B2485,5))</f>
        <v>N51179</v>
      </c>
      <c r="J2485" t="str">
        <f>C2485</f>
        <v>PL0_5494_0000</v>
      </c>
      <c r="K2485">
        <f>D2485*L2485</f>
        <v>0.1763850769579684</v>
      </c>
      <c r="L2485">
        <f>IF(LEFT(B2485,1)="F",_xlfn.IFNA(VLOOKUP(CONCATENATE("F",RIGHT(B:B,5),C:C),'F &amp; N Factors'!C:M,10,FALSE),1),_xlfn.IFNA(VLOOKUP(CONCATENATE("F",RIGHT(B:B,5),C:C),'F &amp; N Factors'!C:M,11,FALSE),1))</f>
        <v>0.3527701539159368</v>
      </c>
      <c r="N2485">
        <f>SUMIFS(K:K,I:I,I:I,J:J,J:J)</f>
        <v>1</v>
      </c>
      <c r="O2485" t="str">
        <f t="shared" si="116"/>
        <v/>
      </c>
    </row>
    <row r="2486" spans="1:15" x14ac:dyDescent="0.25">
      <c r="A2486">
        <v>5045</v>
      </c>
      <c r="B2486" t="s">
        <v>396</v>
      </c>
      <c r="C2486" t="s">
        <v>398</v>
      </c>
      <c r="D2486">
        <v>0.5</v>
      </c>
      <c r="E2486">
        <f t="shared" si="114"/>
        <v>1</v>
      </c>
      <c r="F2486" t="str">
        <f t="shared" si="115"/>
        <v/>
      </c>
      <c r="H2486">
        <f>A2486</f>
        <v>5045</v>
      </c>
      <c r="I2486" t="str">
        <f>CONCATENATE("N",RIGHT(B2486,5))</f>
        <v>N51179</v>
      </c>
      <c r="J2486" t="str">
        <f>C2486</f>
        <v>PL0_5495_0000</v>
      </c>
      <c r="K2486">
        <f>D2486*L2486</f>
        <v>0.5</v>
      </c>
      <c r="L2486">
        <f>IF(LEFT(B2486,1)="F",_xlfn.IFNA(VLOOKUP(CONCATENATE("F",RIGHT(B:B,5),C:C),'F &amp; N Factors'!C:M,10,FALSE),1),_xlfn.IFNA(VLOOKUP(CONCATENATE("F",RIGHT(B:B,5),C:C),'F &amp; N Factors'!C:M,11,FALSE),1))</f>
        <v>1</v>
      </c>
      <c r="N2486">
        <f>SUMIFS(K:K,I:I,I:I,J:J,J:J)</f>
        <v>1</v>
      </c>
      <c r="O2486" t="str">
        <f t="shared" si="116"/>
        <v/>
      </c>
    </row>
    <row r="2487" spans="1:15" x14ac:dyDescent="0.25">
      <c r="A2487">
        <v>5046</v>
      </c>
      <c r="B2487" t="s">
        <v>396</v>
      </c>
      <c r="C2487" t="s">
        <v>398</v>
      </c>
      <c r="D2487">
        <v>0.5</v>
      </c>
      <c r="E2487">
        <f t="shared" si="114"/>
        <v>1</v>
      </c>
      <c r="F2487" t="str">
        <f t="shared" si="115"/>
        <v/>
      </c>
      <c r="H2487">
        <f>A2487</f>
        <v>5046</v>
      </c>
      <c r="I2487" t="str">
        <f>CONCATENATE("N",RIGHT(B2487,5))</f>
        <v>N51179</v>
      </c>
      <c r="J2487" t="str">
        <f>C2487</f>
        <v>PL0_5495_0000</v>
      </c>
      <c r="K2487">
        <f>D2487*L2487</f>
        <v>0.5</v>
      </c>
      <c r="L2487">
        <f>IF(LEFT(B2487,1)="F",_xlfn.IFNA(VLOOKUP(CONCATENATE("F",RIGHT(B:B,5),C:C),'F &amp; N Factors'!C:M,10,FALSE),1),_xlfn.IFNA(VLOOKUP(CONCATENATE("F",RIGHT(B:B,5),C:C),'F &amp; N Factors'!C:M,11,FALSE),1))</f>
        <v>1</v>
      </c>
      <c r="N2487">
        <f>SUMIFS(K:K,I:I,I:I,J:J,J:J)</f>
        <v>1</v>
      </c>
      <c r="O2487" t="str">
        <f t="shared" si="116"/>
        <v/>
      </c>
    </row>
    <row r="2488" spans="1:15" x14ac:dyDescent="0.25">
      <c r="A2488">
        <v>4761</v>
      </c>
      <c r="B2488" t="s">
        <v>396</v>
      </c>
      <c r="C2488" t="s">
        <v>399</v>
      </c>
      <c r="D2488">
        <v>0.6</v>
      </c>
      <c r="E2488">
        <f t="shared" si="114"/>
        <v>1</v>
      </c>
      <c r="F2488" t="str">
        <f t="shared" si="115"/>
        <v/>
      </c>
      <c r="H2488">
        <f>A2488</f>
        <v>4761</v>
      </c>
      <c r="I2488" t="str">
        <f>CONCATENATE("N",RIGHT(B2488,5))</f>
        <v>N51179</v>
      </c>
      <c r="J2488" t="str">
        <f>C2488</f>
        <v>PL0_5850_0000</v>
      </c>
      <c r="K2488">
        <f>D2488*L2488</f>
        <v>0.58355305935313206</v>
      </c>
      <c r="L2488">
        <f>IF(LEFT(B2488,1)="F",_xlfn.IFNA(VLOOKUP(CONCATENATE("F",RIGHT(B:B,5),C:C),'F &amp; N Factors'!C:M,10,FALSE),1),_xlfn.IFNA(VLOOKUP(CONCATENATE("F",RIGHT(B:B,5),C:C),'F &amp; N Factors'!C:M,11,FALSE),1))</f>
        <v>0.97258843225522018</v>
      </c>
      <c r="N2488">
        <f>SUMIFS(K:K,I:I,I:I,J:J,J:J)</f>
        <v>0.99999999999999989</v>
      </c>
      <c r="O2488" t="str">
        <f t="shared" si="116"/>
        <v/>
      </c>
    </row>
    <row r="2489" spans="1:15" x14ac:dyDescent="0.25">
      <c r="A2489">
        <v>4810</v>
      </c>
      <c r="B2489" t="s">
        <v>396</v>
      </c>
      <c r="C2489" t="s">
        <v>399</v>
      </c>
      <c r="D2489">
        <v>0.2</v>
      </c>
      <c r="E2489">
        <f t="shared" si="114"/>
        <v>1</v>
      </c>
      <c r="F2489" t="str">
        <f t="shared" si="115"/>
        <v/>
      </c>
      <c r="H2489">
        <f>A2489</f>
        <v>4810</v>
      </c>
      <c r="I2489" t="str">
        <f>CONCATENATE("N",RIGHT(B2489,5))</f>
        <v>N51179</v>
      </c>
      <c r="J2489" t="str">
        <f>C2489</f>
        <v>PL0_5850_0000</v>
      </c>
      <c r="K2489">
        <f>D2489*L2489</f>
        <v>0.19451768645104406</v>
      </c>
      <c r="L2489">
        <f>IF(LEFT(B2489,1)="F",_xlfn.IFNA(VLOOKUP(CONCATENATE("F",RIGHT(B:B,5),C:C),'F &amp; N Factors'!C:M,10,FALSE),1),_xlfn.IFNA(VLOOKUP(CONCATENATE("F",RIGHT(B:B,5),C:C),'F &amp; N Factors'!C:M,11,FALSE),1))</f>
        <v>0.97258843225522018</v>
      </c>
      <c r="N2489">
        <f>SUMIFS(K:K,I:I,I:I,J:J,J:J)</f>
        <v>0.99999999999999989</v>
      </c>
      <c r="O2489" t="str">
        <f t="shared" si="116"/>
        <v/>
      </c>
    </row>
    <row r="2490" spans="1:15" x14ac:dyDescent="0.25">
      <c r="A2490">
        <v>4867</v>
      </c>
      <c r="B2490" t="s">
        <v>396</v>
      </c>
      <c r="C2490" t="s">
        <v>399</v>
      </c>
      <c r="D2490">
        <v>0.1</v>
      </c>
      <c r="E2490">
        <f t="shared" si="114"/>
        <v>1</v>
      </c>
      <c r="F2490" t="str">
        <f t="shared" si="115"/>
        <v/>
      </c>
      <c r="H2490">
        <f>A2490</f>
        <v>4867</v>
      </c>
      <c r="I2490" t="str">
        <f>CONCATENATE("N",RIGHT(B2490,5))</f>
        <v>N51179</v>
      </c>
      <c r="J2490" t="str">
        <f>C2490</f>
        <v>PL0_5850_0000</v>
      </c>
      <c r="K2490">
        <f>D2490*L2490</f>
        <v>9.7258843225522029E-2</v>
      </c>
      <c r="L2490">
        <f>IF(LEFT(B2490,1)="F",_xlfn.IFNA(VLOOKUP(CONCATENATE("F",RIGHT(B:B,5),C:C),'F &amp; N Factors'!C:M,10,FALSE),1),_xlfn.IFNA(VLOOKUP(CONCATENATE("F",RIGHT(B:B,5),C:C),'F &amp; N Factors'!C:M,11,FALSE),1))</f>
        <v>0.97258843225522018</v>
      </c>
      <c r="N2490">
        <f>SUMIFS(K:K,I:I,I:I,J:J,J:J)</f>
        <v>0.99999999999999989</v>
      </c>
      <c r="O2490" t="str">
        <f t="shared" si="116"/>
        <v/>
      </c>
    </row>
    <row r="2491" spans="1:15" x14ac:dyDescent="0.25">
      <c r="A2491">
        <v>4943</v>
      </c>
      <c r="B2491" t="s">
        <v>396</v>
      </c>
      <c r="C2491" t="s">
        <v>399</v>
      </c>
      <c r="D2491">
        <v>0.05</v>
      </c>
      <c r="E2491">
        <f t="shared" si="114"/>
        <v>1</v>
      </c>
      <c r="F2491" t="str">
        <f t="shared" si="115"/>
        <v/>
      </c>
      <c r="H2491">
        <f>A2491</f>
        <v>4943</v>
      </c>
      <c r="I2491" t="str">
        <f>CONCATENATE("N",RIGHT(B2491,5))</f>
        <v>N51179</v>
      </c>
      <c r="J2491" t="str">
        <f>C2491</f>
        <v>PL0_5850_0000</v>
      </c>
      <c r="K2491">
        <f>D2491*L2491</f>
        <v>4.8629421612761015E-2</v>
      </c>
      <c r="L2491">
        <f>IF(LEFT(B2491,1)="F",_xlfn.IFNA(VLOOKUP(CONCATENATE("F",RIGHT(B:B,5),C:C),'F &amp; N Factors'!C:M,10,FALSE),1),_xlfn.IFNA(VLOOKUP(CONCATENATE("F",RIGHT(B:B,5),C:C),'F &amp; N Factors'!C:M,11,FALSE),1))</f>
        <v>0.97258843225522018</v>
      </c>
      <c r="N2491">
        <f>SUMIFS(K:K,I:I,I:I,J:J,J:J)</f>
        <v>0.99999999999999989</v>
      </c>
      <c r="O2491" t="str">
        <f t="shared" si="116"/>
        <v/>
      </c>
    </row>
    <row r="2492" spans="1:15" x14ac:dyDescent="0.25">
      <c r="A2492">
        <v>4944</v>
      </c>
      <c r="B2492" t="s">
        <v>396</v>
      </c>
      <c r="C2492" t="s">
        <v>399</v>
      </c>
      <c r="D2492">
        <v>0.05</v>
      </c>
      <c r="E2492">
        <f t="shared" si="114"/>
        <v>1</v>
      </c>
      <c r="F2492" t="str">
        <f t="shared" si="115"/>
        <v/>
      </c>
      <c r="H2492">
        <f>A2492</f>
        <v>4944</v>
      </c>
      <c r="I2492" t="str">
        <f>CONCATENATE("N",RIGHT(B2492,5))</f>
        <v>N51179</v>
      </c>
      <c r="J2492" t="str">
        <f>C2492</f>
        <v>PL0_5850_0000</v>
      </c>
      <c r="K2492">
        <f>D2492*L2492</f>
        <v>4.8629421612761015E-2</v>
      </c>
      <c r="L2492">
        <f>IF(LEFT(B2492,1)="F",_xlfn.IFNA(VLOOKUP(CONCATENATE("F",RIGHT(B:B,5),C:C),'F &amp; N Factors'!C:M,10,FALSE),1),_xlfn.IFNA(VLOOKUP(CONCATENATE("F",RIGHT(B:B,5),C:C),'F &amp; N Factors'!C:M,11,FALSE),1))</f>
        <v>0.97258843225522018</v>
      </c>
      <c r="N2492">
        <f>SUMIFS(K:K,I:I,I:I,J:J,J:J)</f>
        <v>0.99999999999999989</v>
      </c>
      <c r="O2492" t="str">
        <f t="shared" si="116"/>
        <v/>
      </c>
    </row>
    <row r="2493" spans="1:15" x14ac:dyDescent="0.25">
      <c r="A2493">
        <v>5049</v>
      </c>
      <c r="B2493" t="s">
        <v>396</v>
      </c>
      <c r="C2493" t="s">
        <v>400</v>
      </c>
      <c r="D2493">
        <v>1</v>
      </c>
      <c r="E2493">
        <f t="shared" si="114"/>
        <v>1</v>
      </c>
      <c r="F2493" t="str">
        <f t="shared" si="115"/>
        <v/>
      </c>
      <c r="H2493">
        <f>A2493</f>
        <v>5049</v>
      </c>
      <c r="I2493" t="str">
        <f>CONCATENATE("N",RIGHT(B2493,5))</f>
        <v>N51179</v>
      </c>
      <c r="J2493" t="str">
        <f>C2493</f>
        <v>PL0_5851_0000</v>
      </c>
      <c r="K2493">
        <f>D2493*L2493</f>
        <v>1</v>
      </c>
      <c r="L2493">
        <f>IF(LEFT(B2493,1)="F",_xlfn.IFNA(VLOOKUP(CONCATENATE("F",RIGHT(B:B,5),C:C),'F &amp; N Factors'!C:M,10,FALSE),1),_xlfn.IFNA(VLOOKUP(CONCATENATE("F",RIGHT(B:B,5),C:C),'F &amp; N Factors'!C:M,11,FALSE),1))</f>
        <v>1</v>
      </c>
      <c r="N2493">
        <f>SUMIFS(K:K,I:I,I:I,J:J,J:J)</f>
        <v>1</v>
      </c>
      <c r="O2493" t="str">
        <f t="shared" si="116"/>
        <v/>
      </c>
    </row>
    <row r="2494" spans="1:15" x14ac:dyDescent="0.25">
      <c r="A2494">
        <v>4811</v>
      </c>
      <c r="B2494" t="s">
        <v>396</v>
      </c>
      <c r="C2494" t="s">
        <v>354</v>
      </c>
      <c r="D2494">
        <v>0.66666666699999999</v>
      </c>
      <c r="E2494">
        <f t="shared" si="114"/>
        <v>1.0000000010000001</v>
      </c>
      <c r="F2494" t="str">
        <f t="shared" si="115"/>
        <v/>
      </c>
      <c r="H2494">
        <f>A2494</f>
        <v>4811</v>
      </c>
      <c r="I2494" t="str">
        <f>CONCATENATE("N",RIGHT(B2494,5))</f>
        <v>N51179</v>
      </c>
      <c r="J2494" t="str">
        <f>C2494</f>
        <v>PL0_5900_0000</v>
      </c>
      <c r="K2494">
        <f>D2494*L2494</f>
        <v>0.66666666699999999</v>
      </c>
      <c r="L2494">
        <f>IF(LEFT(B2494,1)="F",_xlfn.IFNA(VLOOKUP(CONCATENATE("F",RIGHT(B:B,5),C:C),'F &amp; N Factors'!C:M,10,FALSE),1),_xlfn.IFNA(VLOOKUP(CONCATENATE("F",RIGHT(B:B,5),C:C),'F &amp; N Factors'!C:M,11,FALSE),1))</f>
        <v>1</v>
      </c>
      <c r="N2494">
        <f>SUMIFS(K:K,I:I,I:I,J:J,J:J)</f>
        <v>1.0000000010000001</v>
      </c>
      <c r="O2494" t="str">
        <f t="shared" si="116"/>
        <v/>
      </c>
    </row>
    <row r="2495" spans="1:15" x14ac:dyDescent="0.25">
      <c r="A2495">
        <v>4868</v>
      </c>
      <c r="B2495" t="s">
        <v>396</v>
      </c>
      <c r="C2495" t="s">
        <v>354</v>
      </c>
      <c r="D2495">
        <v>0.16666666699999999</v>
      </c>
      <c r="E2495">
        <f t="shared" si="114"/>
        <v>1.0000000010000001</v>
      </c>
      <c r="F2495" t="str">
        <f t="shared" si="115"/>
        <v/>
      </c>
      <c r="H2495">
        <f>A2495</f>
        <v>4868</v>
      </c>
      <c r="I2495" t="str">
        <f>CONCATENATE("N",RIGHT(B2495,5))</f>
        <v>N51179</v>
      </c>
      <c r="J2495" t="str">
        <f>C2495</f>
        <v>PL0_5900_0000</v>
      </c>
      <c r="K2495">
        <f>D2495*L2495</f>
        <v>0.16666666699999999</v>
      </c>
      <c r="L2495">
        <f>IF(LEFT(B2495,1)="F",_xlfn.IFNA(VLOOKUP(CONCATENATE("F",RIGHT(B:B,5),C:C),'F &amp; N Factors'!C:M,10,FALSE),1),_xlfn.IFNA(VLOOKUP(CONCATENATE("F",RIGHT(B:B,5),C:C),'F &amp; N Factors'!C:M,11,FALSE),1))</f>
        <v>1</v>
      </c>
      <c r="N2495">
        <f>SUMIFS(K:K,I:I,I:I,J:J,J:J)</f>
        <v>1.0000000010000001</v>
      </c>
      <c r="O2495" t="str">
        <f t="shared" si="116"/>
        <v/>
      </c>
    </row>
    <row r="2496" spans="1:15" x14ac:dyDescent="0.25">
      <c r="A2496">
        <v>4945</v>
      </c>
      <c r="B2496" t="s">
        <v>396</v>
      </c>
      <c r="C2496" t="s">
        <v>354</v>
      </c>
      <c r="D2496">
        <v>0.16666666699999999</v>
      </c>
      <c r="E2496">
        <f t="shared" si="114"/>
        <v>1.0000000010000001</v>
      </c>
      <c r="F2496" t="str">
        <f t="shared" si="115"/>
        <v/>
      </c>
      <c r="H2496">
        <f>A2496</f>
        <v>4945</v>
      </c>
      <c r="I2496" t="str">
        <f>CONCATENATE("N",RIGHT(B2496,5))</f>
        <v>N51179</v>
      </c>
      <c r="J2496" t="str">
        <f>C2496</f>
        <v>PL0_5900_0000</v>
      </c>
      <c r="K2496">
        <f>D2496*L2496</f>
        <v>0.16666666699999999</v>
      </c>
      <c r="L2496">
        <f>IF(LEFT(B2496,1)="F",_xlfn.IFNA(VLOOKUP(CONCATENATE("F",RIGHT(B:B,5),C:C),'F &amp; N Factors'!C:M,10,FALSE),1),_xlfn.IFNA(VLOOKUP(CONCATENATE("F",RIGHT(B:B,5),C:C),'F &amp; N Factors'!C:M,11,FALSE),1))</f>
        <v>1</v>
      </c>
      <c r="N2496">
        <f>SUMIFS(K:K,I:I,I:I,J:J,J:J)</f>
        <v>1.0000000010000001</v>
      </c>
      <c r="O2496" t="str">
        <f t="shared" si="116"/>
        <v/>
      </c>
    </row>
    <row r="2497" spans="1:15" x14ac:dyDescent="0.25">
      <c r="A2497">
        <v>3392</v>
      </c>
      <c r="B2497" t="s">
        <v>396</v>
      </c>
      <c r="C2497" t="s">
        <v>304</v>
      </c>
      <c r="D2497">
        <v>0.125</v>
      </c>
      <c r="E2497">
        <f t="shared" si="114"/>
        <v>1</v>
      </c>
      <c r="F2497" t="str">
        <f t="shared" si="115"/>
        <v/>
      </c>
      <c r="H2497">
        <f>A2497</f>
        <v>3392</v>
      </c>
      <c r="I2497" t="str">
        <f>CONCATENATE("N",RIGHT(B2497,5))</f>
        <v>N51179</v>
      </c>
      <c r="J2497" t="str">
        <f>C2497</f>
        <v>RL5_6070_0000</v>
      </c>
      <c r="K2497">
        <f>D2497*L2497</f>
        <v>0.12459357892643029</v>
      </c>
      <c r="L2497">
        <f>IF(LEFT(B2497,1)="F",_xlfn.IFNA(VLOOKUP(CONCATENATE("F",RIGHT(B:B,5),C:C),'F &amp; N Factors'!C:M,10,FALSE),1),_xlfn.IFNA(VLOOKUP(CONCATENATE("F",RIGHT(B:B,5),C:C),'F &amp; N Factors'!C:M,11,FALSE),1))</f>
        <v>0.99674863141144232</v>
      </c>
      <c r="N2497">
        <f>SUMIFS(K:K,I:I,I:I,J:J,J:J)</f>
        <v>0.99999999999999989</v>
      </c>
      <c r="O2497" t="str">
        <f t="shared" si="116"/>
        <v/>
      </c>
    </row>
    <row r="2498" spans="1:15" x14ac:dyDescent="0.25">
      <c r="A2498">
        <v>3393</v>
      </c>
      <c r="B2498" t="s">
        <v>396</v>
      </c>
      <c r="C2498" t="s">
        <v>304</v>
      </c>
      <c r="D2498">
        <v>0.125</v>
      </c>
      <c r="E2498">
        <f t="shared" si="114"/>
        <v>1</v>
      </c>
      <c r="F2498" t="str">
        <f t="shared" si="115"/>
        <v/>
      </c>
      <c r="H2498">
        <f>A2498</f>
        <v>3393</v>
      </c>
      <c r="I2498" t="str">
        <f>CONCATENATE("N",RIGHT(B2498,5))</f>
        <v>N51179</v>
      </c>
      <c r="J2498" t="str">
        <f>C2498</f>
        <v>RL5_6070_0000</v>
      </c>
      <c r="K2498">
        <f>D2498*L2498</f>
        <v>0.12459357892643029</v>
      </c>
      <c r="L2498">
        <f>IF(LEFT(B2498,1)="F",_xlfn.IFNA(VLOOKUP(CONCATENATE("F",RIGHT(B:B,5),C:C),'F &amp; N Factors'!C:M,10,FALSE),1),_xlfn.IFNA(VLOOKUP(CONCATENATE("F",RIGHT(B:B,5),C:C),'F &amp; N Factors'!C:M,11,FALSE),1))</f>
        <v>0.99674863141144232</v>
      </c>
      <c r="N2498">
        <f>SUMIFS(K:K,I:I,I:I,J:J,J:J)</f>
        <v>0.99999999999999989</v>
      </c>
      <c r="O2498" t="str">
        <f t="shared" si="116"/>
        <v/>
      </c>
    </row>
    <row r="2499" spans="1:15" x14ac:dyDescent="0.25">
      <c r="A2499">
        <v>3394</v>
      </c>
      <c r="B2499" t="s">
        <v>396</v>
      </c>
      <c r="C2499" t="s">
        <v>304</v>
      </c>
      <c r="D2499">
        <v>0.125</v>
      </c>
      <c r="E2499">
        <f t="shared" ref="E2499:E2562" si="117">SUMIFS(D:D,B:B,B:B,C:C,C:C)</f>
        <v>1</v>
      </c>
      <c r="F2499" t="str">
        <f t="shared" ref="F2499:F2562" si="118">IF(ABS(E2499-1)&gt;0.001,1,"")</f>
        <v/>
      </c>
      <c r="H2499">
        <f>A2499</f>
        <v>3394</v>
      </c>
      <c r="I2499" t="str">
        <f>CONCATENATE("N",RIGHT(B2499,5))</f>
        <v>N51179</v>
      </c>
      <c r="J2499" t="str">
        <f>C2499</f>
        <v>RL5_6070_0000</v>
      </c>
      <c r="K2499">
        <f>D2499*L2499</f>
        <v>0.12459357892643029</v>
      </c>
      <c r="L2499">
        <f>IF(LEFT(B2499,1)="F",_xlfn.IFNA(VLOOKUP(CONCATENATE("F",RIGHT(B:B,5),C:C),'F &amp; N Factors'!C:M,10,FALSE),1),_xlfn.IFNA(VLOOKUP(CONCATENATE("F",RIGHT(B:B,5),C:C),'F &amp; N Factors'!C:M,11,FALSE),1))</f>
        <v>0.99674863141144232</v>
      </c>
      <c r="N2499">
        <f>SUMIFS(K:K,I:I,I:I,J:J,J:J)</f>
        <v>0.99999999999999989</v>
      </c>
      <c r="O2499" t="str">
        <f t="shared" ref="O2499:O2562" si="119">IF(ABS(N2499-1)&gt;0.001,1,"")</f>
        <v/>
      </c>
    </row>
    <row r="2500" spans="1:15" x14ac:dyDescent="0.25">
      <c r="A2500">
        <v>3395</v>
      </c>
      <c r="B2500" t="s">
        <v>396</v>
      </c>
      <c r="C2500" t="s">
        <v>304</v>
      </c>
      <c r="D2500">
        <v>0.125</v>
      </c>
      <c r="E2500">
        <f t="shared" si="117"/>
        <v>1</v>
      </c>
      <c r="F2500" t="str">
        <f t="shared" si="118"/>
        <v/>
      </c>
      <c r="H2500">
        <f>A2500</f>
        <v>3395</v>
      </c>
      <c r="I2500" t="str">
        <f>CONCATENATE("N",RIGHT(B2500,5))</f>
        <v>N51179</v>
      </c>
      <c r="J2500" t="str">
        <f>C2500</f>
        <v>RL5_6070_0000</v>
      </c>
      <c r="K2500">
        <f>D2500*L2500</f>
        <v>0.12459357892643029</v>
      </c>
      <c r="L2500">
        <f>IF(LEFT(B2500,1)="F",_xlfn.IFNA(VLOOKUP(CONCATENATE("F",RIGHT(B:B,5),C:C),'F &amp; N Factors'!C:M,10,FALSE),1),_xlfn.IFNA(VLOOKUP(CONCATENATE("F",RIGHT(B:B,5),C:C),'F &amp; N Factors'!C:M,11,FALSE),1))</f>
        <v>0.99674863141144232</v>
      </c>
      <c r="N2500">
        <f>SUMIFS(K:K,I:I,I:I,J:J,J:J)</f>
        <v>0.99999999999999989</v>
      </c>
      <c r="O2500" t="str">
        <f t="shared" si="119"/>
        <v/>
      </c>
    </row>
    <row r="2501" spans="1:15" x14ac:dyDescent="0.25">
      <c r="A2501">
        <v>3396</v>
      </c>
      <c r="B2501" t="s">
        <v>396</v>
      </c>
      <c r="C2501" t="s">
        <v>304</v>
      </c>
      <c r="D2501">
        <v>0.125</v>
      </c>
      <c r="E2501">
        <f t="shared" si="117"/>
        <v>1</v>
      </c>
      <c r="F2501" t="str">
        <f t="shared" si="118"/>
        <v/>
      </c>
      <c r="H2501">
        <f>A2501</f>
        <v>3396</v>
      </c>
      <c r="I2501" t="str">
        <f>CONCATENATE("N",RIGHT(B2501,5))</f>
        <v>N51179</v>
      </c>
      <c r="J2501" t="str">
        <f>C2501</f>
        <v>RL5_6070_0000</v>
      </c>
      <c r="K2501">
        <f>D2501*L2501</f>
        <v>0.12459357892643029</v>
      </c>
      <c r="L2501">
        <f>IF(LEFT(B2501,1)="F",_xlfn.IFNA(VLOOKUP(CONCATENATE("F",RIGHT(B:B,5),C:C),'F &amp; N Factors'!C:M,10,FALSE),1),_xlfn.IFNA(VLOOKUP(CONCATENATE("F",RIGHT(B:B,5),C:C),'F &amp; N Factors'!C:M,11,FALSE),1))</f>
        <v>0.99674863141144232</v>
      </c>
      <c r="N2501">
        <f>SUMIFS(K:K,I:I,I:I,J:J,J:J)</f>
        <v>0.99999999999999989</v>
      </c>
      <c r="O2501" t="str">
        <f t="shared" si="119"/>
        <v/>
      </c>
    </row>
    <row r="2502" spans="1:15" x14ac:dyDescent="0.25">
      <c r="A2502">
        <v>3397</v>
      </c>
      <c r="B2502" t="s">
        <v>396</v>
      </c>
      <c r="C2502" t="s">
        <v>304</v>
      </c>
      <c r="D2502">
        <v>0.125</v>
      </c>
      <c r="E2502">
        <f t="shared" si="117"/>
        <v>1</v>
      </c>
      <c r="F2502" t="str">
        <f t="shared" si="118"/>
        <v/>
      </c>
      <c r="H2502">
        <f>A2502</f>
        <v>3397</v>
      </c>
      <c r="I2502" t="str">
        <f>CONCATENATE("N",RIGHT(B2502,5))</f>
        <v>N51179</v>
      </c>
      <c r="J2502" t="str">
        <f>C2502</f>
        <v>RL5_6070_0000</v>
      </c>
      <c r="K2502">
        <f>D2502*L2502</f>
        <v>0.12459357892643029</v>
      </c>
      <c r="L2502">
        <f>IF(LEFT(B2502,1)="F",_xlfn.IFNA(VLOOKUP(CONCATENATE("F",RIGHT(B:B,5),C:C),'F &amp; N Factors'!C:M,10,FALSE),1),_xlfn.IFNA(VLOOKUP(CONCATENATE("F",RIGHT(B:B,5),C:C),'F &amp; N Factors'!C:M,11,FALSE),1))</f>
        <v>0.99674863141144232</v>
      </c>
      <c r="N2502">
        <f>SUMIFS(K:K,I:I,I:I,J:J,J:J)</f>
        <v>0.99999999999999989</v>
      </c>
      <c r="O2502" t="str">
        <f t="shared" si="119"/>
        <v/>
      </c>
    </row>
    <row r="2503" spans="1:15" x14ac:dyDescent="0.25">
      <c r="A2503">
        <v>3398</v>
      </c>
      <c r="B2503" t="s">
        <v>396</v>
      </c>
      <c r="C2503" t="s">
        <v>304</v>
      </c>
      <c r="D2503">
        <v>0.125</v>
      </c>
      <c r="E2503">
        <f t="shared" si="117"/>
        <v>1</v>
      </c>
      <c r="F2503" t="str">
        <f t="shared" si="118"/>
        <v/>
      </c>
      <c r="H2503">
        <f>A2503</f>
        <v>3398</v>
      </c>
      <c r="I2503" t="str">
        <f>CONCATENATE("N",RIGHT(B2503,5))</f>
        <v>N51179</v>
      </c>
      <c r="J2503" t="str">
        <f>C2503</f>
        <v>RL5_6070_0000</v>
      </c>
      <c r="K2503">
        <f>D2503*L2503</f>
        <v>0.12459357892643029</v>
      </c>
      <c r="L2503">
        <f>IF(LEFT(B2503,1)="F",_xlfn.IFNA(VLOOKUP(CONCATENATE("F",RIGHT(B:B,5),C:C),'F &amp; N Factors'!C:M,10,FALSE),1),_xlfn.IFNA(VLOOKUP(CONCATENATE("F",RIGHT(B:B,5),C:C),'F &amp; N Factors'!C:M,11,FALSE),1))</f>
        <v>0.99674863141144232</v>
      </c>
      <c r="N2503">
        <f>SUMIFS(K:K,I:I,I:I,J:J,J:J)</f>
        <v>0.99999999999999989</v>
      </c>
      <c r="O2503" t="str">
        <f t="shared" si="119"/>
        <v/>
      </c>
    </row>
    <row r="2504" spans="1:15" x14ac:dyDescent="0.25">
      <c r="A2504">
        <v>3399</v>
      </c>
      <c r="B2504" t="s">
        <v>396</v>
      </c>
      <c r="C2504" t="s">
        <v>304</v>
      </c>
      <c r="D2504">
        <v>0.125</v>
      </c>
      <c r="E2504">
        <f t="shared" si="117"/>
        <v>1</v>
      </c>
      <c r="F2504" t="str">
        <f t="shared" si="118"/>
        <v/>
      </c>
      <c r="H2504">
        <f>A2504</f>
        <v>3399</v>
      </c>
      <c r="I2504" t="str">
        <f>CONCATENATE("N",RIGHT(B2504,5))</f>
        <v>N51179</v>
      </c>
      <c r="J2504" t="str">
        <f>C2504</f>
        <v>RL5_6070_0000</v>
      </c>
      <c r="K2504">
        <f>D2504*L2504</f>
        <v>0.12459357892643029</v>
      </c>
      <c r="L2504">
        <f>IF(LEFT(B2504,1)="F",_xlfn.IFNA(VLOOKUP(CONCATENATE("F",RIGHT(B:B,5),C:C),'F &amp; N Factors'!C:M,10,FALSE),1),_xlfn.IFNA(VLOOKUP(CONCATENATE("F",RIGHT(B:B,5),C:C),'F &amp; N Factors'!C:M,11,FALSE),1))</f>
        <v>0.99674863141144232</v>
      </c>
      <c r="N2504">
        <f>SUMIFS(K:K,I:I,I:I,J:J,J:J)</f>
        <v>0.99999999999999989</v>
      </c>
      <c r="O2504" t="str">
        <f t="shared" si="119"/>
        <v/>
      </c>
    </row>
    <row r="2505" spans="1:15" x14ac:dyDescent="0.25">
      <c r="A2505">
        <v>515</v>
      </c>
      <c r="B2505" t="s">
        <v>401</v>
      </c>
      <c r="C2505" t="s">
        <v>346</v>
      </c>
      <c r="D2505">
        <v>0.125</v>
      </c>
      <c r="E2505">
        <f t="shared" si="117"/>
        <v>1</v>
      </c>
      <c r="F2505" t="str">
        <f t="shared" si="118"/>
        <v/>
      </c>
      <c r="H2505">
        <f>A2505</f>
        <v>515</v>
      </c>
      <c r="I2505" t="str">
        <f>CONCATENATE("N",RIGHT(B2505,5))</f>
        <v>N51181</v>
      </c>
      <c r="J2505" t="str">
        <f>C2505</f>
        <v>JB0_7072_0000</v>
      </c>
      <c r="K2505">
        <f>D2505*L2505</f>
        <v>0.12332525849598376</v>
      </c>
      <c r="L2505">
        <f>IF(LEFT(B2505,1)="F",_xlfn.IFNA(VLOOKUP(CONCATENATE("F",RIGHT(B:B,5),C:C),'F &amp; N Factors'!C:M,10,FALSE),1),_xlfn.IFNA(VLOOKUP(CONCATENATE("F",RIGHT(B:B,5),C:C),'F &amp; N Factors'!C:M,11,FALSE),1))</f>
        <v>0.98660206796787009</v>
      </c>
      <c r="N2505">
        <f>SUMIFS(K:K,I:I,I:I,J:J,J:J)</f>
        <v>1</v>
      </c>
      <c r="O2505" t="str">
        <f t="shared" si="119"/>
        <v/>
      </c>
    </row>
    <row r="2506" spans="1:15" x14ac:dyDescent="0.25">
      <c r="A2506">
        <v>516</v>
      </c>
      <c r="B2506" t="s">
        <v>401</v>
      </c>
      <c r="C2506" t="s">
        <v>346</v>
      </c>
      <c r="D2506">
        <v>0.125</v>
      </c>
      <c r="E2506">
        <f t="shared" si="117"/>
        <v>1</v>
      </c>
      <c r="F2506" t="str">
        <f t="shared" si="118"/>
        <v/>
      </c>
      <c r="H2506">
        <f>A2506</f>
        <v>516</v>
      </c>
      <c r="I2506" t="str">
        <f>CONCATENATE("N",RIGHT(B2506,5))</f>
        <v>N51181</v>
      </c>
      <c r="J2506" t="str">
        <f>C2506</f>
        <v>JB0_7072_0000</v>
      </c>
      <c r="K2506">
        <f>D2506*L2506</f>
        <v>0.12332525849598376</v>
      </c>
      <c r="L2506">
        <f>IF(LEFT(B2506,1)="F",_xlfn.IFNA(VLOOKUP(CONCATENATE("F",RIGHT(B:B,5),C:C),'F &amp; N Factors'!C:M,10,FALSE),1),_xlfn.IFNA(VLOOKUP(CONCATENATE("F",RIGHT(B:B,5),C:C),'F &amp; N Factors'!C:M,11,FALSE),1))</f>
        <v>0.98660206796787009</v>
      </c>
      <c r="N2506">
        <f>SUMIFS(K:K,I:I,I:I,J:J,J:J)</f>
        <v>1</v>
      </c>
      <c r="O2506" t="str">
        <f t="shared" si="119"/>
        <v/>
      </c>
    </row>
    <row r="2507" spans="1:15" x14ac:dyDescent="0.25">
      <c r="A2507">
        <v>575</v>
      </c>
      <c r="B2507" t="s">
        <v>401</v>
      </c>
      <c r="C2507" t="s">
        <v>346</v>
      </c>
      <c r="D2507">
        <v>0.125</v>
      </c>
      <c r="E2507">
        <f t="shared" si="117"/>
        <v>1</v>
      </c>
      <c r="F2507" t="str">
        <f t="shared" si="118"/>
        <v/>
      </c>
      <c r="H2507">
        <f>A2507</f>
        <v>575</v>
      </c>
      <c r="I2507" t="str">
        <f>CONCATENATE("N",RIGHT(B2507,5))</f>
        <v>N51181</v>
      </c>
      <c r="J2507" t="str">
        <f>C2507</f>
        <v>JB0_7072_0000</v>
      </c>
      <c r="K2507">
        <f>D2507*L2507</f>
        <v>0.12332525849598376</v>
      </c>
      <c r="L2507">
        <f>IF(LEFT(B2507,1)="F",_xlfn.IFNA(VLOOKUP(CONCATENATE("F",RIGHT(B:B,5),C:C),'F &amp; N Factors'!C:M,10,FALSE),1),_xlfn.IFNA(VLOOKUP(CONCATENATE("F",RIGHT(B:B,5),C:C),'F &amp; N Factors'!C:M,11,FALSE),1))</f>
        <v>0.98660206796787009</v>
      </c>
      <c r="N2507">
        <f>SUMIFS(K:K,I:I,I:I,J:J,J:J)</f>
        <v>1</v>
      </c>
      <c r="O2507" t="str">
        <f t="shared" si="119"/>
        <v/>
      </c>
    </row>
    <row r="2508" spans="1:15" x14ac:dyDescent="0.25">
      <c r="A2508">
        <v>576</v>
      </c>
      <c r="B2508" t="s">
        <v>401</v>
      </c>
      <c r="C2508" t="s">
        <v>346</v>
      </c>
      <c r="D2508">
        <v>0.125</v>
      </c>
      <c r="E2508">
        <f t="shared" si="117"/>
        <v>1</v>
      </c>
      <c r="F2508" t="str">
        <f t="shared" si="118"/>
        <v/>
      </c>
      <c r="H2508">
        <f>A2508</f>
        <v>576</v>
      </c>
      <c r="I2508" t="str">
        <f>CONCATENATE("N",RIGHT(B2508,5))</f>
        <v>N51181</v>
      </c>
      <c r="J2508" t="str">
        <f>C2508</f>
        <v>JB0_7072_0000</v>
      </c>
      <c r="K2508">
        <f>D2508*L2508</f>
        <v>0.12332525849598376</v>
      </c>
      <c r="L2508">
        <f>IF(LEFT(B2508,1)="F",_xlfn.IFNA(VLOOKUP(CONCATENATE("F",RIGHT(B:B,5),C:C),'F &amp; N Factors'!C:M,10,FALSE),1),_xlfn.IFNA(VLOOKUP(CONCATENATE("F",RIGHT(B:B,5),C:C),'F &amp; N Factors'!C:M,11,FALSE),1))</f>
        <v>0.98660206796787009</v>
      </c>
      <c r="N2508">
        <f>SUMIFS(K:K,I:I,I:I,J:J,J:J)</f>
        <v>1</v>
      </c>
      <c r="O2508" t="str">
        <f t="shared" si="119"/>
        <v/>
      </c>
    </row>
    <row r="2509" spans="1:15" x14ac:dyDescent="0.25">
      <c r="A2509">
        <v>640</v>
      </c>
      <c r="B2509" t="s">
        <v>401</v>
      </c>
      <c r="C2509" t="s">
        <v>346</v>
      </c>
      <c r="D2509">
        <v>0.125</v>
      </c>
      <c r="E2509">
        <f t="shared" si="117"/>
        <v>1</v>
      </c>
      <c r="F2509" t="str">
        <f t="shared" si="118"/>
        <v/>
      </c>
      <c r="H2509">
        <f>A2509</f>
        <v>640</v>
      </c>
      <c r="I2509" t="str">
        <f>CONCATENATE("N",RIGHT(B2509,5))</f>
        <v>N51181</v>
      </c>
      <c r="J2509" t="str">
        <f>C2509</f>
        <v>JB0_7072_0000</v>
      </c>
      <c r="K2509">
        <f>D2509*L2509</f>
        <v>0.12332525849598376</v>
      </c>
      <c r="L2509">
        <f>IF(LEFT(B2509,1)="F",_xlfn.IFNA(VLOOKUP(CONCATENATE("F",RIGHT(B:B,5),C:C),'F &amp; N Factors'!C:M,10,FALSE),1),_xlfn.IFNA(VLOOKUP(CONCATENATE("F",RIGHT(B:B,5),C:C),'F &amp; N Factors'!C:M,11,FALSE),1))</f>
        <v>0.98660206796787009</v>
      </c>
      <c r="N2509">
        <f>SUMIFS(K:K,I:I,I:I,J:J,J:J)</f>
        <v>1</v>
      </c>
      <c r="O2509" t="str">
        <f t="shared" si="119"/>
        <v/>
      </c>
    </row>
    <row r="2510" spans="1:15" x14ac:dyDescent="0.25">
      <c r="A2510">
        <v>641</v>
      </c>
      <c r="B2510" t="s">
        <v>401</v>
      </c>
      <c r="C2510" t="s">
        <v>346</v>
      </c>
      <c r="D2510">
        <v>0.125</v>
      </c>
      <c r="E2510">
        <f t="shared" si="117"/>
        <v>1</v>
      </c>
      <c r="F2510" t="str">
        <f t="shared" si="118"/>
        <v/>
      </c>
      <c r="H2510">
        <f>A2510</f>
        <v>641</v>
      </c>
      <c r="I2510" t="str">
        <f>CONCATENATE("N",RIGHT(B2510,5))</f>
        <v>N51181</v>
      </c>
      <c r="J2510" t="str">
        <f>C2510</f>
        <v>JB0_7072_0000</v>
      </c>
      <c r="K2510">
        <f>D2510*L2510</f>
        <v>0.12332525849598376</v>
      </c>
      <c r="L2510">
        <f>IF(LEFT(B2510,1)="F",_xlfn.IFNA(VLOOKUP(CONCATENATE("F",RIGHT(B:B,5),C:C),'F &amp; N Factors'!C:M,10,FALSE),1),_xlfn.IFNA(VLOOKUP(CONCATENATE("F",RIGHT(B:B,5),C:C),'F &amp; N Factors'!C:M,11,FALSE),1))</f>
        <v>0.98660206796787009</v>
      </c>
      <c r="N2510">
        <f>SUMIFS(K:K,I:I,I:I,J:J,J:J)</f>
        <v>1</v>
      </c>
      <c r="O2510" t="str">
        <f t="shared" si="119"/>
        <v/>
      </c>
    </row>
    <row r="2511" spans="1:15" x14ac:dyDescent="0.25">
      <c r="A2511">
        <v>642</v>
      </c>
      <c r="B2511" t="s">
        <v>401</v>
      </c>
      <c r="C2511" t="s">
        <v>346</v>
      </c>
      <c r="D2511">
        <v>0.125</v>
      </c>
      <c r="E2511">
        <f t="shared" si="117"/>
        <v>1</v>
      </c>
      <c r="F2511" t="str">
        <f t="shared" si="118"/>
        <v/>
      </c>
      <c r="H2511">
        <f>A2511</f>
        <v>642</v>
      </c>
      <c r="I2511" t="str">
        <f>CONCATENATE("N",RIGHT(B2511,5))</f>
        <v>N51181</v>
      </c>
      <c r="J2511" t="str">
        <f>C2511</f>
        <v>JB0_7072_0000</v>
      </c>
      <c r="K2511">
        <f>D2511*L2511</f>
        <v>0.12332525849598376</v>
      </c>
      <c r="L2511">
        <f>IF(LEFT(B2511,1)="F",_xlfn.IFNA(VLOOKUP(CONCATENATE("F",RIGHT(B:B,5),C:C),'F &amp; N Factors'!C:M,10,FALSE),1),_xlfn.IFNA(VLOOKUP(CONCATENATE("F",RIGHT(B:B,5),C:C),'F &amp; N Factors'!C:M,11,FALSE),1))</f>
        <v>0.98660206796787009</v>
      </c>
      <c r="N2511">
        <f>SUMIFS(K:K,I:I,I:I,J:J,J:J)</f>
        <v>1</v>
      </c>
      <c r="O2511" t="str">
        <f t="shared" si="119"/>
        <v/>
      </c>
    </row>
    <row r="2512" spans="1:15" x14ac:dyDescent="0.25">
      <c r="A2512">
        <v>643</v>
      </c>
      <c r="B2512" t="s">
        <v>401</v>
      </c>
      <c r="C2512" t="s">
        <v>346</v>
      </c>
      <c r="D2512">
        <v>0.125</v>
      </c>
      <c r="E2512">
        <f t="shared" si="117"/>
        <v>1</v>
      </c>
      <c r="F2512" t="str">
        <f t="shared" si="118"/>
        <v/>
      </c>
      <c r="H2512">
        <f>A2512</f>
        <v>643</v>
      </c>
      <c r="I2512" t="str">
        <f>CONCATENATE("N",RIGHT(B2512,5))</f>
        <v>N51181</v>
      </c>
      <c r="J2512" t="str">
        <f>C2512</f>
        <v>JB0_7072_0000</v>
      </c>
      <c r="K2512">
        <f>D2512*L2512</f>
        <v>0.12332525849598376</v>
      </c>
      <c r="L2512">
        <f>IF(LEFT(B2512,1)="F",_xlfn.IFNA(VLOOKUP(CONCATENATE("F",RIGHT(B:B,5),C:C),'F &amp; N Factors'!C:M,10,FALSE),1),_xlfn.IFNA(VLOOKUP(CONCATENATE("F",RIGHT(B:B,5),C:C),'F &amp; N Factors'!C:M,11,FALSE),1))</f>
        <v>0.98660206796787009</v>
      </c>
      <c r="N2512">
        <f>SUMIFS(K:K,I:I,I:I,J:J,J:J)</f>
        <v>1</v>
      </c>
      <c r="O2512" t="str">
        <f t="shared" si="119"/>
        <v/>
      </c>
    </row>
    <row r="2513" spans="1:15" x14ac:dyDescent="0.25">
      <c r="A2513">
        <v>714</v>
      </c>
      <c r="B2513" t="s">
        <v>401</v>
      </c>
      <c r="C2513" t="s">
        <v>309</v>
      </c>
      <c r="D2513">
        <v>1</v>
      </c>
      <c r="E2513">
        <f t="shared" si="117"/>
        <v>1</v>
      </c>
      <c r="F2513" t="str">
        <f t="shared" si="118"/>
        <v/>
      </c>
      <c r="H2513">
        <f>A2513</f>
        <v>714</v>
      </c>
      <c r="I2513" t="str">
        <f>CONCATENATE("N",RIGHT(B2513,5))</f>
        <v>N51181</v>
      </c>
      <c r="J2513" t="str">
        <f>C2513</f>
        <v>JB0_7270_0000</v>
      </c>
      <c r="K2513">
        <f>D2513*L2513</f>
        <v>1</v>
      </c>
      <c r="L2513">
        <f>IF(LEFT(B2513,1)="F",_xlfn.IFNA(VLOOKUP(CONCATENATE("F",RIGHT(B:B,5),C:C),'F &amp; N Factors'!C:M,10,FALSE),1),_xlfn.IFNA(VLOOKUP(CONCATENATE("F",RIGHT(B:B,5),C:C),'F &amp; N Factors'!C:M,11,FALSE),1))</f>
        <v>1</v>
      </c>
      <c r="N2513">
        <f>SUMIFS(K:K,I:I,I:I,J:J,J:J)</f>
        <v>1</v>
      </c>
      <c r="O2513" t="str">
        <f t="shared" si="119"/>
        <v/>
      </c>
    </row>
    <row r="2514" spans="1:15" x14ac:dyDescent="0.25">
      <c r="A2514">
        <v>640</v>
      </c>
      <c r="B2514" t="s">
        <v>401</v>
      </c>
      <c r="C2514" t="s">
        <v>310</v>
      </c>
      <c r="D2514">
        <v>0.33333333300000001</v>
      </c>
      <c r="E2514">
        <f t="shared" si="117"/>
        <v>0.99999999900000003</v>
      </c>
      <c r="F2514" t="str">
        <f t="shared" si="118"/>
        <v/>
      </c>
      <c r="H2514">
        <f>A2514</f>
        <v>640</v>
      </c>
      <c r="I2514" t="str">
        <f>CONCATENATE("N",RIGHT(B2514,5))</f>
        <v>N51181</v>
      </c>
      <c r="J2514" t="str">
        <f>C2514</f>
        <v>JB0_7271_0000</v>
      </c>
      <c r="K2514">
        <f>D2514*L2514</f>
        <v>0.33333333300000001</v>
      </c>
      <c r="L2514">
        <f>IF(LEFT(B2514,1)="F",_xlfn.IFNA(VLOOKUP(CONCATENATE("F",RIGHT(B:B,5),C:C),'F &amp; N Factors'!C:M,10,FALSE),1),_xlfn.IFNA(VLOOKUP(CONCATENATE("F",RIGHT(B:B,5),C:C),'F &amp; N Factors'!C:M,11,FALSE),1))</f>
        <v>1</v>
      </c>
      <c r="N2514">
        <f>SUMIFS(K:K,I:I,I:I,J:J,J:J)</f>
        <v>0.99999999900000003</v>
      </c>
      <c r="O2514" t="str">
        <f t="shared" si="119"/>
        <v/>
      </c>
    </row>
    <row r="2515" spans="1:15" x14ac:dyDescent="0.25">
      <c r="A2515">
        <v>715</v>
      </c>
      <c r="B2515" t="s">
        <v>401</v>
      </c>
      <c r="C2515" t="s">
        <v>310</v>
      </c>
      <c r="D2515">
        <v>0.33333333300000001</v>
      </c>
      <c r="E2515">
        <f t="shared" si="117"/>
        <v>0.99999999900000003</v>
      </c>
      <c r="F2515" t="str">
        <f t="shared" si="118"/>
        <v/>
      </c>
      <c r="H2515">
        <f>A2515</f>
        <v>715</v>
      </c>
      <c r="I2515" t="str">
        <f>CONCATENATE("N",RIGHT(B2515,5))</f>
        <v>N51181</v>
      </c>
      <c r="J2515" t="str">
        <f>C2515</f>
        <v>JB0_7271_0000</v>
      </c>
      <c r="K2515">
        <f>D2515*L2515</f>
        <v>0.33333333300000001</v>
      </c>
      <c r="L2515">
        <f>IF(LEFT(B2515,1)="F",_xlfn.IFNA(VLOOKUP(CONCATENATE("F",RIGHT(B:B,5),C:C),'F &amp; N Factors'!C:M,10,FALSE),1),_xlfn.IFNA(VLOOKUP(CONCATENATE("F",RIGHT(B:B,5),C:C),'F &amp; N Factors'!C:M,11,FALSE),1))</f>
        <v>1</v>
      </c>
      <c r="N2515">
        <f>SUMIFS(K:K,I:I,I:I,J:J,J:J)</f>
        <v>0.99999999900000003</v>
      </c>
      <c r="O2515" t="str">
        <f t="shared" si="119"/>
        <v/>
      </c>
    </row>
    <row r="2516" spans="1:15" x14ac:dyDescent="0.25">
      <c r="A2516">
        <v>716</v>
      </c>
      <c r="B2516" t="s">
        <v>401</v>
      </c>
      <c r="C2516" t="s">
        <v>310</v>
      </c>
      <c r="D2516">
        <v>0.33333333300000001</v>
      </c>
      <c r="E2516">
        <f t="shared" si="117"/>
        <v>0.99999999900000003</v>
      </c>
      <c r="F2516" t="str">
        <f t="shared" si="118"/>
        <v/>
      </c>
      <c r="H2516">
        <f>A2516</f>
        <v>716</v>
      </c>
      <c r="I2516" t="str">
        <f>CONCATENATE("N",RIGHT(B2516,5))</f>
        <v>N51181</v>
      </c>
      <c r="J2516" t="str">
        <f>C2516</f>
        <v>JB0_7271_0000</v>
      </c>
      <c r="K2516">
        <f>D2516*L2516</f>
        <v>0.33333333300000001</v>
      </c>
      <c r="L2516">
        <f>IF(LEFT(B2516,1)="F",_xlfn.IFNA(VLOOKUP(CONCATENATE("F",RIGHT(B:B,5),C:C),'F &amp; N Factors'!C:M,10,FALSE),1),_xlfn.IFNA(VLOOKUP(CONCATENATE("F",RIGHT(B:B,5),C:C),'F &amp; N Factors'!C:M,11,FALSE),1))</f>
        <v>1</v>
      </c>
      <c r="N2516">
        <f>SUMIFS(K:K,I:I,I:I,J:J,J:J)</f>
        <v>0.99999999900000003</v>
      </c>
      <c r="O2516" t="str">
        <f t="shared" si="119"/>
        <v/>
      </c>
    </row>
    <row r="2517" spans="1:15" x14ac:dyDescent="0.25">
      <c r="A2517">
        <v>577</v>
      </c>
      <c r="B2517" t="s">
        <v>401</v>
      </c>
      <c r="C2517" t="s">
        <v>344</v>
      </c>
      <c r="D2517">
        <v>1</v>
      </c>
      <c r="E2517">
        <f t="shared" si="117"/>
        <v>1</v>
      </c>
      <c r="F2517" t="str">
        <f t="shared" si="118"/>
        <v/>
      </c>
      <c r="H2517">
        <f>A2517</f>
        <v>577</v>
      </c>
      <c r="I2517" t="str">
        <f>CONCATENATE("N",RIGHT(B2517,5))</f>
        <v>N51181</v>
      </c>
      <c r="J2517" t="str">
        <f>C2517</f>
        <v>JB0_7390_0000</v>
      </c>
      <c r="K2517">
        <f>D2517*L2517</f>
        <v>1</v>
      </c>
      <c r="L2517">
        <f>IF(LEFT(B2517,1)="F",_xlfn.IFNA(VLOOKUP(CONCATENATE("F",RIGHT(B:B,5),C:C),'F &amp; N Factors'!C:M,10,FALSE),1),_xlfn.IFNA(VLOOKUP(CONCATENATE("F",RIGHT(B:B,5),C:C),'F &amp; N Factors'!C:M,11,FALSE),1))</f>
        <v>1</v>
      </c>
      <c r="N2517">
        <f>SUMIFS(K:K,I:I,I:I,J:J,J:J)</f>
        <v>1</v>
      </c>
      <c r="O2517" t="str">
        <f t="shared" si="119"/>
        <v/>
      </c>
    </row>
    <row r="2518" spans="1:15" x14ac:dyDescent="0.25">
      <c r="A2518">
        <v>646</v>
      </c>
      <c r="B2518" t="s">
        <v>401</v>
      </c>
      <c r="C2518" t="s">
        <v>402</v>
      </c>
      <c r="D2518">
        <v>1</v>
      </c>
      <c r="E2518">
        <f t="shared" si="117"/>
        <v>1</v>
      </c>
      <c r="F2518" t="str">
        <f t="shared" si="118"/>
        <v/>
      </c>
      <c r="H2518">
        <f>A2518</f>
        <v>646</v>
      </c>
      <c r="I2518" t="str">
        <f>CONCATENATE("N",RIGHT(B2518,5))</f>
        <v>N51181</v>
      </c>
      <c r="J2518" t="str">
        <f>C2518</f>
        <v>JB0_7392_0000</v>
      </c>
      <c r="K2518">
        <f>D2518*L2518</f>
        <v>1</v>
      </c>
      <c r="L2518">
        <f>IF(LEFT(B2518,1)="F",_xlfn.IFNA(VLOOKUP(CONCATENATE("F",RIGHT(B:B,5),C:C),'F &amp; N Factors'!C:M,10,FALSE),1),_xlfn.IFNA(VLOOKUP(CONCATENATE("F",RIGHT(B:B,5),C:C),'F &amp; N Factors'!C:M,11,FALSE),1))</f>
        <v>1</v>
      </c>
      <c r="N2518">
        <f>SUMIFS(K:K,I:I,I:I,J:J,J:J)</f>
        <v>1</v>
      </c>
      <c r="O2518" t="str">
        <f t="shared" si="119"/>
        <v/>
      </c>
    </row>
    <row r="2519" spans="1:15" x14ac:dyDescent="0.25">
      <c r="A2519">
        <v>4763</v>
      </c>
      <c r="B2519" t="s">
        <v>403</v>
      </c>
      <c r="C2519" t="s">
        <v>363</v>
      </c>
      <c r="D2519">
        <v>0.25</v>
      </c>
      <c r="E2519">
        <f t="shared" si="117"/>
        <v>1</v>
      </c>
      <c r="F2519" t="str">
        <f t="shared" si="118"/>
        <v/>
      </c>
      <c r="H2519">
        <f>A2519</f>
        <v>4763</v>
      </c>
      <c r="I2519" t="str">
        <f>CONCATENATE("N",RIGHT(B2519,5))</f>
        <v>N51193</v>
      </c>
      <c r="J2519" t="str">
        <f>C2519</f>
        <v>PL0_6100_0000</v>
      </c>
      <c r="K2519">
        <f>D2519*L2519</f>
        <v>0.2482468229798635</v>
      </c>
      <c r="L2519">
        <f>IF(LEFT(B2519,1)="F",_xlfn.IFNA(VLOOKUP(CONCATENATE("F",RIGHT(B:B,5),C:C),'F &amp; N Factors'!C:M,10,FALSE),1),_xlfn.IFNA(VLOOKUP(CONCATENATE("F",RIGHT(B:B,5),C:C),'F &amp; N Factors'!C:M,11,FALSE),1))</f>
        <v>0.99298729191945401</v>
      </c>
      <c r="N2519">
        <f>SUMIFS(K:K,I:I,I:I,J:J,J:J)</f>
        <v>0.99999999999999978</v>
      </c>
      <c r="O2519" t="str">
        <f t="shared" si="119"/>
        <v/>
      </c>
    </row>
    <row r="2520" spans="1:15" x14ac:dyDescent="0.25">
      <c r="A2520">
        <v>4813</v>
      </c>
      <c r="B2520" t="s">
        <v>403</v>
      </c>
      <c r="C2520" t="s">
        <v>363</v>
      </c>
      <c r="D2520">
        <v>0.25</v>
      </c>
      <c r="E2520">
        <f t="shared" si="117"/>
        <v>1</v>
      </c>
      <c r="F2520" t="str">
        <f t="shared" si="118"/>
        <v/>
      </c>
      <c r="H2520">
        <f>A2520</f>
        <v>4813</v>
      </c>
      <c r="I2520" t="str">
        <f>CONCATENATE("N",RIGHT(B2520,5))</f>
        <v>N51193</v>
      </c>
      <c r="J2520" t="str">
        <f>C2520</f>
        <v>PL0_6100_0000</v>
      </c>
      <c r="K2520">
        <f>D2520*L2520</f>
        <v>0.2482468229798635</v>
      </c>
      <c r="L2520">
        <f>IF(LEFT(B2520,1)="F",_xlfn.IFNA(VLOOKUP(CONCATENATE("F",RIGHT(B:B,5),C:C),'F &amp; N Factors'!C:M,10,FALSE),1),_xlfn.IFNA(VLOOKUP(CONCATENATE("F",RIGHT(B:B,5),C:C),'F &amp; N Factors'!C:M,11,FALSE),1))</f>
        <v>0.99298729191945401</v>
      </c>
      <c r="N2520">
        <f>SUMIFS(K:K,I:I,I:I,J:J,J:J)</f>
        <v>0.99999999999999978</v>
      </c>
      <c r="O2520" t="str">
        <f t="shared" si="119"/>
        <v/>
      </c>
    </row>
    <row r="2521" spans="1:15" x14ac:dyDescent="0.25">
      <c r="A2521">
        <v>4873</v>
      </c>
      <c r="B2521" t="s">
        <v>403</v>
      </c>
      <c r="C2521" t="s">
        <v>363</v>
      </c>
      <c r="D2521">
        <v>0.25</v>
      </c>
      <c r="E2521">
        <f t="shared" si="117"/>
        <v>1</v>
      </c>
      <c r="F2521" t="str">
        <f t="shared" si="118"/>
        <v/>
      </c>
      <c r="H2521">
        <f>A2521</f>
        <v>4873</v>
      </c>
      <c r="I2521" t="str">
        <f>CONCATENATE("N",RIGHT(B2521,5))</f>
        <v>N51193</v>
      </c>
      <c r="J2521" t="str">
        <f>C2521</f>
        <v>PL0_6100_0000</v>
      </c>
      <c r="K2521">
        <f>D2521*L2521</f>
        <v>0.2482468229798635</v>
      </c>
      <c r="L2521">
        <f>IF(LEFT(B2521,1)="F",_xlfn.IFNA(VLOOKUP(CONCATENATE("F",RIGHT(B:B,5),C:C),'F &amp; N Factors'!C:M,10,FALSE),1),_xlfn.IFNA(VLOOKUP(CONCATENATE("F",RIGHT(B:B,5),C:C),'F &amp; N Factors'!C:M,11,FALSE),1))</f>
        <v>0.99298729191945401</v>
      </c>
      <c r="N2521">
        <f>SUMIFS(K:K,I:I,I:I,J:J,J:J)</f>
        <v>0.99999999999999978</v>
      </c>
      <c r="O2521" t="str">
        <f t="shared" si="119"/>
        <v/>
      </c>
    </row>
    <row r="2522" spans="1:15" x14ac:dyDescent="0.25">
      <c r="A2522">
        <v>4878</v>
      </c>
      <c r="B2522" t="s">
        <v>403</v>
      </c>
      <c r="C2522" t="s">
        <v>363</v>
      </c>
      <c r="D2522">
        <v>0.25</v>
      </c>
      <c r="E2522">
        <f t="shared" si="117"/>
        <v>1</v>
      </c>
      <c r="F2522" t="str">
        <f t="shared" si="118"/>
        <v/>
      </c>
      <c r="H2522">
        <f>A2522</f>
        <v>4878</v>
      </c>
      <c r="I2522" t="str">
        <f>CONCATENATE("N",RIGHT(B2522,5))</f>
        <v>N51193</v>
      </c>
      <c r="J2522" t="str">
        <f>C2522</f>
        <v>PL0_6100_0000</v>
      </c>
      <c r="K2522">
        <f>D2522*L2522</f>
        <v>0.2482468229798635</v>
      </c>
      <c r="L2522">
        <f>IF(LEFT(B2522,1)="F",_xlfn.IFNA(VLOOKUP(CONCATENATE("F",RIGHT(B:B,5),C:C),'F &amp; N Factors'!C:M,10,FALSE),1),_xlfn.IFNA(VLOOKUP(CONCATENATE("F",RIGHT(B:B,5),C:C),'F &amp; N Factors'!C:M,11,FALSE),1))</f>
        <v>0.99298729191945401</v>
      </c>
      <c r="N2522">
        <f>SUMIFS(K:K,I:I,I:I,J:J,J:J)</f>
        <v>0.99999999999999978</v>
      </c>
      <c r="O2522" t="str">
        <f t="shared" si="119"/>
        <v/>
      </c>
    </row>
    <row r="2523" spans="1:15" x14ac:dyDescent="0.25">
      <c r="A2523">
        <v>4874</v>
      </c>
      <c r="B2523" t="s">
        <v>403</v>
      </c>
      <c r="C2523" t="s">
        <v>404</v>
      </c>
      <c r="D2523">
        <v>0.14285714299999999</v>
      </c>
      <c r="E2523">
        <f t="shared" si="117"/>
        <v>1.0000000009999999</v>
      </c>
      <c r="F2523" t="str">
        <f t="shared" si="118"/>
        <v/>
      </c>
      <c r="H2523">
        <f>A2523</f>
        <v>4874</v>
      </c>
      <c r="I2523" t="str">
        <f>CONCATENATE("N",RIGHT(B2523,5))</f>
        <v>N51193</v>
      </c>
      <c r="J2523" t="str">
        <f>C2523</f>
        <v>PL0_6101_0000</v>
      </c>
      <c r="K2523">
        <f>D2523*L2523</f>
        <v>0.13425342957134029</v>
      </c>
      <c r="L2523">
        <f>IF(LEFT(B2523,1)="F",_xlfn.IFNA(VLOOKUP(CONCATENATE("F",RIGHT(B:B,5),C:C),'F &amp; N Factors'!C:M,10,FALSE),1),_xlfn.IFNA(VLOOKUP(CONCATENATE("F",RIGHT(B:B,5),C:C),'F &amp; N Factors'!C:M,11,FALSE),1))</f>
        <v>0.93977400605960815</v>
      </c>
      <c r="N2523">
        <f>SUMIFS(K:K,I:I,I:I,J:J,J:J)</f>
        <v>1.0000000009999999</v>
      </c>
      <c r="O2523" t="str">
        <f t="shared" si="119"/>
        <v/>
      </c>
    </row>
    <row r="2524" spans="1:15" x14ac:dyDescent="0.25">
      <c r="A2524">
        <v>4875</v>
      </c>
      <c r="B2524" t="s">
        <v>403</v>
      </c>
      <c r="C2524" t="s">
        <v>404</v>
      </c>
      <c r="D2524">
        <v>0.14285714299999999</v>
      </c>
      <c r="E2524">
        <f t="shared" si="117"/>
        <v>1.0000000009999999</v>
      </c>
      <c r="F2524" t="str">
        <f t="shared" si="118"/>
        <v/>
      </c>
      <c r="H2524">
        <f>A2524</f>
        <v>4875</v>
      </c>
      <c r="I2524" t="str">
        <f>CONCATENATE("N",RIGHT(B2524,5))</f>
        <v>N51193</v>
      </c>
      <c r="J2524" t="str">
        <f>C2524</f>
        <v>PL0_6101_0000</v>
      </c>
      <c r="K2524">
        <f>D2524*L2524</f>
        <v>0.13425342957134029</v>
      </c>
      <c r="L2524">
        <f>IF(LEFT(B2524,1)="F",_xlfn.IFNA(VLOOKUP(CONCATENATE("F",RIGHT(B:B,5),C:C),'F &amp; N Factors'!C:M,10,FALSE),1),_xlfn.IFNA(VLOOKUP(CONCATENATE("F",RIGHT(B:B,5),C:C),'F &amp; N Factors'!C:M,11,FALSE),1))</f>
        <v>0.93977400605960815</v>
      </c>
      <c r="N2524">
        <f>SUMIFS(K:K,I:I,I:I,J:J,J:J)</f>
        <v>1.0000000009999999</v>
      </c>
      <c r="O2524" t="str">
        <f t="shared" si="119"/>
        <v/>
      </c>
    </row>
    <row r="2525" spans="1:15" x14ac:dyDescent="0.25">
      <c r="A2525">
        <v>4877</v>
      </c>
      <c r="B2525" t="s">
        <v>403</v>
      </c>
      <c r="C2525" t="s">
        <v>404</v>
      </c>
      <c r="D2525">
        <v>0.14285714299999999</v>
      </c>
      <c r="E2525">
        <f t="shared" si="117"/>
        <v>1.0000000009999999</v>
      </c>
      <c r="F2525" t="str">
        <f t="shared" si="118"/>
        <v/>
      </c>
      <c r="H2525">
        <f>A2525</f>
        <v>4877</v>
      </c>
      <c r="I2525" t="str">
        <f>CONCATENATE("N",RIGHT(B2525,5))</f>
        <v>N51193</v>
      </c>
      <c r="J2525" t="str">
        <f>C2525</f>
        <v>PL0_6101_0000</v>
      </c>
      <c r="K2525">
        <f>D2525*L2525</f>
        <v>0.13425342957134029</v>
      </c>
      <c r="L2525">
        <f>IF(LEFT(B2525,1)="F",_xlfn.IFNA(VLOOKUP(CONCATENATE("F",RIGHT(B:B,5),C:C),'F &amp; N Factors'!C:M,10,FALSE),1),_xlfn.IFNA(VLOOKUP(CONCATENATE("F",RIGHT(B:B,5),C:C),'F &amp; N Factors'!C:M,11,FALSE),1))</f>
        <v>0.93977400605960815</v>
      </c>
      <c r="N2525">
        <f>SUMIFS(K:K,I:I,I:I,J:J,J:J)</f>
        <v>1.0000000009999999</v>
      </c>
      <c r="O2525" t="str">
        <f t="shared" si="119"/>
        <v/>
      </c>
    </row>
    <row r="2526" spans="1:15" x14ac:dyDescent="0.25">
      <c r="A2526">
        <v>4878</v>
      </c>
      <c r="B2526" t="s">
        <v>403</v>
      </c>
      <c r="C2526" t="s">
        <v>404</v>
      </c>
      <c r="D2526">
        <v>0.14285714299999999</v>
      </c>
      <c r="E2526">
        <f t="shared" si="117"/>
        <v>1.0000000009999999</v>
      </c>
      <c r="F2526" t="str">
        <f t="shared" si="118"/>
        <v/>
      </c>
      <c r="H2526">
        <f>A2526</f>
        <v>4878</v>
      </c>
      <c r="I2526" t="str">
        <f>CONCATENATE("N",RIGHT(B2526,5))</f>
        <v>N51193</v>
      </c>
      <c r="J2526" t="str">
        <f>C2526</f>
        <v>PL0_6101_0000</v>
      </c>
      <c r="K2526">
        <f>D2526*L2526</f>
        <v>0.13425342957134029</v>
      </c>
      <c r="L2526">
        <f>IF(LEFT(B2526,1)="F",_xlfn.IFNA(VLOOKUP(CONCATENATE("F",RIGHT(B:B,5),C:C),'F &amp; N Factors'!C:M,10,FALSE),1),_xlfn.IFNA(VLOOKUP(CONCATENATE("F",RIGHT(B:B,5),C:C),'F &amp; N Factors'!C:M,11,FALSE),1))</f>
        <v>0.93977400605960815</v>
      </c>
      <c r="N2526">
        <f>SUMIFS(K:K,I:I,I:I,J:J,J:J)</f>
        <v>1.0000000009999999</v>
      </c>
      <c r="O2526" t="str">
        <f t="shared" si="119"/>
        <v/>
      </c>
    </row>
    <row r="2527" spans="1:15" x14ac:dyDescent="0.25">
      <c r="A2527">
        <v>4879</v>
      </c>
      <c r="B2527" t="s">
        <v>403</v>
      </c>
      <c r="C2527" t="s">
        <v>404</v>
      </c>
      <c r="D2527">
        <v>0.14285714299999999</v>
      </c>
      <c r="E2527">
        <f t="shared" si="117"/>
        <v>1.0000000009999999</v>
      </c>
      <c r="F2527" t="str">
        <f t="shared" si="118"/>
        <v/>
      </c>
      <c r="H2527">
        <f>A2527</f>
        <v>4879</v>
      </c>
      <c r="I2527" t="str">
        <f>CONCATENATE("N",RIGHT(B2527,5))</f>
        <v>N51193</v>
      </c>
      <c r="J2527" t="str">
        <f>C2527</f>
        <v>PL0_6101_0000</v>
      </c>
      <c r="K2527">
        <f>D2527*L2527</f>
        <v>0.13425342957134029</v>
      </c>
      <c r="L2527">
        <f>IF(LEFT(B2527,1)="F",_xlfn.IFNA(VLOOKUP(CONCATENATE("F",RIGHT(B:B,5),C:C),'F &amp; N Factors'!C:M,10,FALSE),1),_xlfn.IFNA(VLOOKUP(CONCATENATE("F",RIGHT(B:B,5),C:C),'F &amp; N Factors'!C:M,11,FALSE),1))</f>
        <v>0.93977400605960815</v>
      </c>
      <c r="N2527">
        <f>SUMIFS(K:K,I:I,I:I,J:J,J:J)</f>
        <v>1.0000000009999999</v>
      </c>
      <c r="O2527" t="str">
        <f t="shared" si="119"/>
        <v/>
      </c>
    </row>
    <row r="2528" spans="1:15" x14ac:dyDescent="0.25">
      <c r="A2528">
        <v>4880</v>
      </c>
      <c r="B2528" t="s">
        <v>403</v>
      </c>
      <c r="C2528" t="s">
        <v>404</v>
      </c>
      <c r="D2528">
        <v>0.14285714299999999</v>
      </c>
      <c r="E2528">
        <f t="shared" si="117"/>
        <v>1.0000000009999999</v>
      </c>
      <c r="F2528" t="str">
        <f t="shared" si="118"/>
        <v/>
      </c>
      <c r="H2528">
        <f>A2528</f>
        <v>4880</v>
      </c>
      <c r="I2528" t="str">
        <f>CONCATENATE("N",RIGHT(B2528,5))</f>
        <v>N51193</v>
      </c>
      <c r="J2528" t="str">
        <f>C2528</f>
        <v>PL0_6101_0000</v>
      </c>
      <c r="K2528">
        <f>D2528*L2528</f>
        <v>0.13425342957134029</v>
      </c>
      <c r="L2528">
        <f>IF(LEFT(B2528,1)="F",_xlfn.IFNA(VLOOKUP(CONCATENATE("F",RIGHT(B:B,5),C:C),'F &amp; N Factors'!C:M,10,FALSE),1),_xlfn.IFNA(VLOOKUP(CONCATENATE("F",RIGHT(B:B,5),C:C),'F &amp; N Factors'!C:M,11,FALSE),1))</f>
        <v>0.93977400605960815</v>
      </c>
      <c r="N2528">
        <f>SUMIFS(K:K,I:I,I:I,J:J,J:J)</f>
        <v>1.0000000009999999</v>
      </c>
      <c r="O2528" t="str">
        <f t="shared" si="119"/>
        <v/>
      </c>
    </row>
    <row r="2529" spans="1:15" x14ac:dyDescent="0.25">
      <c r="A2529">
        <v>4881</v>
      </c>
      <c r="B2529" t="s">
        <v>403</v>
      </c>
      <c r="C2529" t="s">
        <v>404</v>
      </c>
      <c r="D2529">
        <v>0.14285714299999999</v>
      </c>
      <c r="E2529">
        <f t="shared" si="117"/>
        <v>1.0000000009999999</v>
      </c>
      <c r="F2529" t="str">
        <f t="shared" si="118"/>
        <v/>
      </c>
      <c r="H2529">
        <f>A2529</f>
        <v>4881</v>
      </c>
      <c r="I2529" t="str">
        <f>CONCATENATE("N",RIGHT(B2529,5))</f>
        <v>N51193</v>
      </c>
      <c r="J2529" t="str">
        <f>C2529</f>
        <v>PL0_6101_0000</v>
      </c>
      <c r="K2529">
        <f>D2529*L2529</f>
        <v>0.13425342957134029</v>
      </c>
      <c r="L2529">
        <f>IF(LEFT(B2529,1)="F",_xlfn.IFNA(VLOOKUP(CONCATENATE("F",RIGHT(B:B,5),C:C),'F &amp; N Factors'!C:M,10,FALSE),1),_xlfn.IFNA(VLOOKUP(CONCATENATE("F",RIGHT(B:B,5),C:C),'F &amp; N Factors'!C:M,11,FALSE),1))</f>
        <v>0.93977400605960815</v>
      </c>
      <c r="N2529">
        <f>SUMIFS(K:K,I:I,I:I,J:J,J:J)</f>
        <v>1.0000000009999999</v>
      </c>
      <c r="O2529" t="str">
        <f t="shared" si="119"/>
        <v/>
      </c>
    </row>
    <row r="2530" spans="1:15" x14ac:dyDescent="0.25">
      <c r="A2530">
        <v>4678</v>
      </c>
      <c r="B2530" t="s">
        <v>403</v>
      </c>
      <c r="C2530" t="s">
        <v>405</v>
      </c>
      <c r="D2530">
        <v>0.3</v>
      </c>
      <c r="E2530">
        <f t="shared" si="117"/>
        <v>0.9999999939999995</v>
      </c>
      <c r="F2530" t="str">
        <f t="shared" si="118"/>
        <v/>
      </c>
      <c r="H2530">
        <f>A2530</f>
        <v>4678</v>
      </c>
      <c r="I2530" t="str">
        <f>CONCATENATE("N",RIGHT(B2530,5))</f>
        <v>N51193</v>
      </c>
      <c r="J2530" t="str">
        <f>C2530</f>
        <v>PL0_6130_0000</v>
      </c>
      <c r="K2530">
        <f>D2530*L2530</f>
        <v>0.3</v>
      </c>
      <c r="L2530">
        <f>IF(LEFT(B2530,1)="F",_xlfn.IFNA(VLOOKUP(CONCATENATE("F",RIGHT(B:B,5),C:C),'F &amp; N Factors'!C:M,10,FALSE),1),_xlfn.IFNA(VLOOKUP(CONCATENATE("F",RIGHT(B:B,5),C:C),'F &amp; N Factors'!C:M,11,FALSE),1))</f>
        <v>1</v>
      </c>
      <c r="N2530">
        <f>SUMIFS(K:K,I:I,I:I,J:J,J:J)</f>
        <v>0.9999999939999995</v>
      </c>
      <c r="O2530" t="str">
        <f t="shared" si="119"/>
        <v/>
      </c>
    </row>
    <row r="2531" spans="1:15" x14ac:dyDescent="0.25">
      <c r="A2531">
        <v>4718</v>
      </c>
      <c r="B2531" t="s">
        <v>403</v>
      </c>
      <c r="C2531" t="s">
        <v>405</v>
      </c>
      <c r="D2531">
        <v>3.8461538000000003E-2</v>
      </c>
      <c r="E2531">
        <f t="shared" si="117"/>
        <v>0.9999999939999995</v>
      </c>
      <c r="F2531" t="str">
        <f t="shared" si="118"/>
        <v/>
      </c>
      <c r="H2531">
        <f>A2531</f>
        <v>4718</v>
      </c>
      <c r="I2531" t="str">
        <f>CONCATENATE("N",RIGHT(B2531,5))</f>
        <v>N51193</v>
      </c>
      <c r="J2531" t="str">
        <f>C2531</f>
        <v>PL0_6130_0000</v>
      </c>
      <c r="K2531">
        <f>D2531*L2531</f>
        <v>3.8461538000000003E-2</v>
      </c>
      <c r="L2531">
        <f>IF(LEFT(B2531,1)="F",_xlfn.IFNA(VLOOKUP(CONCATENATE("F",RIGHT(B:B,5),C:C),'F &amp; N Factors'!C:M,10,FALSE),1),_xlfn.IFNA(VLOOKUP(CONCATENATE("F",RIGHT(B:B,5),C:C),'F &amp; N Factors'!C:M,11,FALSE),1))</f>
        <v>1</v>
      </c>
      <c r="N2531">
        <f>SUMIFS(K:K,I:I,I:I,J:J,J:J)</f>
        <v>0.9999999939999995</v>
      </c>
      <c r="O2531" t="str">
        <f t="shared" si="119"/>
        <v/>
      </c>
    </row>
    <row r="2532" spans="1:15" x14ac:dyDescent="0.25">
      <c r="A2532">
        <v>4719</v>
      </c>
      <c r="B2532" t="s">
        <v>403</v>
      </c>
      <c r="C2532" t="s">
        <v>405</v>
      </c>
      <c r="D2532">
        <v>0.2</v>
      </c>
      <c r="E2532">
        <f t="shared" si="117"/>
        <v>0.9999999939999995</v>
      </c>
      <c r="F2532" t="str">
        <f t="shared" si="118"/>
        <v/>
      </c>
      <c r="H2532">
        <f>A2532</f>
        <v>4719</v>
      </c>
      <c r="I2532" t="str">
        <f>CONCATENATE("N",RIGHT(B2532,5))</f>
        <v>N51193</v>
      </c>
      <c r="J2532" t="str">
        <f>C2532</f>
        <v>PL0_6130_0000</v>
      </c>
      <c r="K2532">
        <f>D2532*L2532</f>
        <v>0.2</v>
      </c>
      <c r="L2532">
        <f>IF(LEFT(B2532,1)="F",_xlfn.IFNA(VLOOKUP(CONCATENATE("F",RIGHT(B:B,5),C:C),'F &amp; N Factors'!C:M,10,FALSE),1),_xlfn.IFNA(VLOOKUP(CONCATENATE("F",RIGHT(B:B,5),C:C),'F &amp; N Factors'!C:M,11,FALSE),1))</f>
        <v>1</v>
      </c>
      <c r="N2532">
        <f>SUMIFS(K:K,I:I,I:I,J:J,J:J)</f>
        <v>0.9999999939999995</v>
      </c>
      <c r="O2532" t="str">
        <f t="shared" si="119"/>
        <v/>
      </c>
    </row>
    <row r="2533" spans="1:15" x14ac:dyDescent="0.25">
      <c r="A2533">
        <v>4764</v>
      </c>
      <c r="B2533" t="s">
        <v>403</v>
      </c>
      <c r="C2533" t="s">
        <v>405</v>
      </c>
      <c r="D2533">
        <v>3.8461538000000003E-2</v>
      </c>
      <c r="E2533">
        <f t="shared" si="117"/>
        <v>0.9999999939999995</v>
      </c>
      <c r="F2533" t="str">
        <f t="shared" si="118"/>
        <v/>
      </c>
      <c r="H2533">
        <f>A2533</f>
        <v>4764</v>
      </c>
      <c r="I2533" t="str">
        <f>CONCATENATE("N",RIGHT(B2533,5))</f>
        <v>N51193</v>
      </c>
      <c r="J2533" t="str">
        <f>C2533</f>
        <v>PL0_6130_0000</v>
      </c>
      <c r="K2533">
        <f>D2533*L2533</f>
        <v>3.8461538000000003E-2</v>
      </c>
      <c r="L2533">
        <f>IF(LEFT(B2533,1)="F",_xlfn.IFNA(VLOOKUP(CONCATENATE("F",RIGHT(B:B,5),C:C),'F &amp; N Factors'!C:M,10,FALSE),1),_xlfn.IFNA(VLOOKUP(CONCATENATE("F",RIGHT(B:B,5),C:C),'F &amp; N Factors'!C:M,11,FALSE),1))</f>
        <v>1</v>
      </c>
      <c r="N2533">
        <f>SUMIFS(K:K,I:I,I:I,J:J,J:J)</f>
        <v>0.9999999939999995</v>
      </c>
      <c r="O2533" t="str">
        <f t="shared" si="119"/>
        <v/>
      </c>
    </row>
    <row r="2534" spans="1:15" x14ac:dyDescent="0.25">
      <c r="A2534">
        <v>4765</v>
      </c>
      <c r="B2534" t="s">
        <v>403</v>
      </c>
      <c r="C2534" t="s">
        <v>405</v>
      </c>
      <c r="D2534">
        <v>3.8461538000000003E-2</v>
      </c>
      <c r="E2534">
        <f t="shared" si="117"/>
        <v>0.9999999939999995</v>
      </c>
      <c r="F2534" t="str">
        <f t="shared" si="118"/>
        <v/>
      </c>
      <c r="H2534">
        <f>A2534</f>
        <v>4765</v>
      </c>
      <c r="I2534" t="str">
        <f>CONCATENATE("N",RIGHT(B2534,5))</f>
        <v>N51193</v>
      </c>
      <c r="J2534" t="str">
        <f>C2534</f>
        <v>PL0_6130_0000</v>
      </c>
      <c r="K2534">
        <f>D2534*L2534</f>
        <v>3.8461538000000003E-2</v>
      </c>
      <c r="L2534">
        <f>IF(LEFT(B2534,1)="F",_xlfn.IFNA(VLOOKUP(CONCATENATE("F",RIGHT(B:B,5),C:C),'F &amp; N Factors'!C:M,10,FALSE),1),_xlfn.IFNA(VLOOKUP(CONCATENATE("F",RIGHT(B:B,5),C:C),'F &amp; N Factors'!C:M,11,FALSE),1))</f>
        <v>1</v>
      </c>
      <c r="N2534">
        <f>SUMIFS(K:K,I:I,I:I,J:J,J:J)</f>
        <v>0.9999999939999995</v>
      </c>
      <c r="O2534" t="str">
        <f t="shared" si="119"/>
        <v/>
      </c>
    </row>
    <row r="2535" spans="1:15" x14ac:dyDescent="0.25">
      <c r="A2535">
        <v>4766</v>
      </c>
      <c r="B2535" t="s">
        <v>403</v>
      </c>
      <c r="C2535" t="s">
        <v>405</v>
      </c>
      <c r="D2535">
        <v>3.8461538000000003E-2</v>
      </c>
      <c r="E2535">
        <f t="shared" si="117"/>
        <v>0.9999999939999995</v>
      </c>
      <c r="F2535" t="str">
        <f t="shared" si="118"/>
        <v/>
      </c>
      <c r="H2535">
        <f>A2535</f>
        <v>4766</v>
      </c>
      <c r="I2535" t="str">
        <f>CONCATENATE("N",RIGHT(B2535,5))</f>
        <v>N51193</v>
      </c>
      <c r="J2535" t="str">
        <f>C2535</f>
        <v>PL0_6130_0000</v>
      </c>
      <c r="K2535">
        <f>D2535*L2535</f>
        <v>3.8461538000000003E-2</v>
      </c>
      <c r="L2535">
        <f>IF(LEFT(B2535,1)="F",_xlfn.IFNA(VLOOKUP(CONCATENATE("F",RIGHT(B:B,5),C:C),'F &amp; N Factors'!C:M,10,FALSE),1),_xlfn.IFNA(VLOOKUP(CONCATENATE("F",RIGHT(B:B,5),C:C),'F &amp; N Factors'!C:M,11,FALSE),1))</f>
        <v>1</v>
      </c>
      <c r="N2535">
        <f>SUMIFS(K:K,I:I,I:I,J:J,J:J)</f>
        <v>0.9999999939999995</v>
      </c>
      <c r="O2535" t="str">
        <f t="shared" si="119"/>
        <v/>
      </c>
    </row>
    <row r="2536" spans="1:15" x14ac:dyDescent="0.25">
      <c r="A2536">
        <v>4814</v>
      </c>
      <c r="B2536" t="s">
        <v>403</v>
      </c>
      <c r="C2536" t="s">
        <v>405</v>
      </c>
      <c r="D2536">
        <v>3.8461538000000003E-2</v>
      </c>
      <c r="E2536">
        <f t="shared" si="117"/>
        <v>0.9999999939999995</v>
      </c>
      <c r="F2536" t="str">
        <f t="shared" si="118"/>
        <v/>
      </c>
      <c r="H2536">
        <f>A2536</f>
        <v>4814</v>
      </c>
      <c r="I2536" t="str">
        <f>CONCATENATE("N",RIGHT(B2536,5))</f>
        <v>N51193</v>
      </c>
      <c r="J2536" t="str">
        <f>C2536</f>
        <v>PL0_6130_0000</v>
      </c>
      <c r="K2536">
        <f>D2536*L2536</f>
        <v>3.8461538000000003E-2</v>
      </c>
      <c r="L2536">
        <f>IF(LEFT(B2536,1)="F",_xlfn.IFNA(VLOOKUP(CONCATENATE("F",RIGHT(B:B,5),C:C),'F &amp; N Factors'!C:M,10,FALSE),1),_xlfn.IFNA(VLOOKUP(CONCATENATE("F",RIGHT(B:B,5),C:C),'F &amp; N Factors'!C:M,11,FALSE),1))</f>
        <v>1</v>
      </c>
      <c r="N2536">
        <f>SUMIFS(K:K,I:I,I:I,J:J,J:J)</f>
        <v>0.9999999939999995</v>
      </c>
      <c r="O2536" t="str">
        <f t="shared" si="119"/>
        <v/>
      </c>
    </row>
    <row r="2537" spans="1:15" x14ac:dyDescent="0.25">
      <c r="A2537">
        <v>4816</v>
      </c>
      <c r="B2537" t="s">
        <v>403</v>
      </c>
      <c r="C2537" t="s">
        <v>405</v>
      </c>
      <c r="D2537">
        <v>3.8461538000000003E-2</v>
      </c>
      <c r="E2537">
        <f t="shared" si="117"/>
        <v>0.9999999939999995</v>
      </c>
      <c r="F2537" t="str">
        <f t="shared" si="118"/>
        <v/>
      </c>
      <c r="H2537">
        <f>A2537</f>
        <v>4816</v>
      </c>
      <c r="I2537" t="str">
        <f>CONCATENATE("N",RIGHT(B2537,5))</f>
        <v>N51193</v>
      </c>
      <c r="J2537" t="str">
        <f>C2537</f>
        <v>PL0_6130_0000</v>
      </c>
      <c r="K2537">
        <f>D2537*L2537</f>
        <v>3.8461538000000003E-2</v>
      </c>
      <c r="L2537">
        <f>IF(LEFT(B2537,1)="F",_xlfn.IFNA(VLOOKUP(CONCATENATE("F",RIGHT(B:B,5),C:C),'F &amp; N Factors'!C:M,10,FALSE),1),_xlfn.IFNA(VLOOKUP(CONCATENATE("F",RIGHT(B:B,5),C:C),'F &amp; N Factors'!C:M,11,FALSE),1))</f>
        <v>1</v>
      </c>
      <c r="N2537">
        <f>SUMIFS(K:K,I:I,I:I,J:J,J:J)</f>
        <v>0.9999999939999995</v>
      </c>
      <c r="O2537" t="str">
        <f t="shared" si="119"/>
        <v/>
      </c>
    </row>
    <row r="2538" spans="1:15" x14ac:dyDescent="0.25">
      <c r="A2538">
        <v>4817</v>
      </c>
      <c r="B2538" t="s">
        <v>403</v>
      </c>
      <c r="C2538" t="s">
        <v>405</v>
      </c>
      <c r="D2538">
        <v>3.8461538000000003E-2</v>
      </c>
      <c r="E2538">
        <f t="shared" si="117"/>
        <v>0.9999999939999995</v>
      </c>
      <c r="F2538" t="str">
        <f t="shared" si="118"/>
        <v/>
      </c>
      <c r="H2538">
        <f>A2538</f>
        <v>4817</v>
      </c>
      <c r="I2538" t="str">
        <f>CONCATENATE("N",RIGHT(B2538,5))</f>
        <v>N51193</v>
      </c>
      <c r="J2538" t="str">
        <f>C2538</f>
        <v>PL0_6130_0000</v>
      </c>
      <c r="K2538">
        <f>D2538*L2538</f>
        <v>3.8461538000000003E-2</v>
      </c>
      <c r="L2538">
        <f>IF(LEFT(B2538,1)="F",_xlfn.IFNA(VLOOKUP(CONCATENATE("F",RIGHT(B:B,5),C:C),'F &amp; N Factors'!C:M,10,FALSE),1),_xlfn.IFNA(VLOOKUP(CONCATENATE("F",RIGHT(B:B,5),C:C),'F &amp; N Factors'!C:M,11,FALSE),1))</f>
        <v>1</v>
      </c>
      <c r="N2538">
        <f>SUMIFS(K:K,I:I,I:I,J:J,J:J)</f>
        <v>0.9999999939999995</v>
      </c>
      <c r="O2538" t="str">
        <f t="shared" si="119"/>
        <v/>
      </c>
    </row>
    <row r="2539" spans="1:15" x14ac:dyDescent="0.25">
      <c r="A2539">
        <v>4818</v>
      </c>
      <c r="B2539" t="s">
        <v>403</v>
      </c>
      <c r="C2539" t="s">
        <v>405</v>
      </c>
      <c r="D2539">
        <v>3.8461538000000003E-2</v>
      </c>
      <c r="E2539">
        <f t="shared" si="117"/>
        <v>0.9999999939999995</v>
      </c>
      <c r="F2539" t="str">
        <f t="shared" si="118"/>
        <v/>
      </c>
      <c r="H2539">
        <f>A2539</f>
        <v>4818</v>
      </c>
      <c r="I2539" t="str">
        <f>CONCATENATE("N",RIGHT(B2539,5))</f>
        <v>N51193</v>
      </c>
      <c r="J2539" t="str">
        <f>C2539</f>
        <v>PL0_6130_0000</v>
      </c>
      <c r="K2539">
        <f>D2539*L2539</f>
        <v>3.8461538000000003E-2</v>
      </c>
      <c r="L2539">
        <f>IF(LEFT(B2539,1)="F",_xlfn.IFNA(VLOOKUP(CONCATENATE("F",RIGHT(B:B,5),C:C),'F &amp; N Factors'!C:M,10,FALSE),1),_xlfn.IFNA(VLOOKUP(CONCATENATE("F",RIGHT(B:B,5),C:C),'F &amp; N Factors'!C:M,11,FALSE),1))</f>
        <v>1</v>
      </c>
      <c r="N2539">
        <f>SUMIFS(K:K,I:I,I:I,J:J,J:J)</f>
        <v>0.9999999939999995</v>
      </c>
      <c r="O2539" t="str">
        <f t="shared" si="119"/>
        <v/>
      </c>
    </row>
    <row r="2540" spans="1:15" x14ac:dyDescent="0.25">
      <c r="A2540">
        <v>4883</v>
      </c>
      <c r="B2540" t="s">
        <v>403</v>
      </c>
      <c r="C2540" t="s">
        <v>405</v>
      </c>
      <c r="D2540">
        <v>3.8461538000000003E-2</v>
      </c>
      <c r="E2540">
        <f t="shared" si="117"/>
        <v>0.9999999939999995</v>
      </c>
      <c r="F2540" t="str">
        <f t="shared" si="118"/>
        <v/>
      </c>
      <c r="H2540">
        <f>A2540</f>
        <v>4883</v>
      </c>
      <c r="I2540" t="str">
        <f>CONCATENATE("N",RIGHT(B2540,5))</f>
        <v>N51193</v>
      </c>
      <c r="J2540" t="str">
        <f>C2540</f>
        <v>PL0_6130_0000</v>
      </c>
      <c r="K2540">
        <f>D2540*L2540</f>
        <v>3.8461538000000003E-2</v>
      </c>
      <c r="L2540">
        <f>IF(LEFT(B2540,1)="F",_xlfn.IFNA(VLOOKUP(CONCATENATE("F",RIGHT(B:B,5),C:C),'F &amp; N Factors'!C:M,10,FALSE),1),_xlfn.IFNA(VLOOKUP(CONCATENATE("F",RIGHT(B:B,5),C:C),'F &amp; N Factors'!C:M,11,FALSE),1))</f>
        <v>1</v>
      </c>
      <c r="N2540">
        <f>SUMIFS(K:K,I:I,I:I,J:J,J:J)</f>
        <v>0.9999999939999995</v>
      </c>
      <c r="O2540" t="str">
        <f t="shared" si="119"/>
        <v/>
      </c>
    </row>
    <row r="2541" spans="1:15" x14ac:dyDescent="0.25">
      <c r="A2541">
        <v>4884</v>
      </c>
      <c r="B2541" t="s">
        <v>403</v>
      </c>
      <c r="C2541" t="s">
        <v>405</v>
      </c>
      <c r="D2541">
        <v>3.8461538000000003E-2</v>
      </c>
      <c r="E2541">
        <f t="shared" si="117"/>
        <v>0.9999999939999995</v>
      </c>
      <c r="F2541" t="str">
        <f t="shared" si="118"/>
        <v/>
      </c>
      <c r="H2541">
        <f>A2541</f>
        <v>4884</v>
      </c>
      <c r="I2541" t="str">
        <f>CONCATENATE("N",RIGHT(B2541,5))</f>
        <v>N51193</v>
      </c>
      <c r="J2541" t="str">
        <f>C2541</f>
        <v>PL0_6130_0000</v>
      </c>
      <c r="K2541">
        <f>D2541*L2541</f>
        <v>3.8461538000000003E-2</v>
      </c>
      <c r="L2541">
        <f>IF(LEFT(B2541,1)="F",_xlfn.IFNA(VLOOKUP(CONCATENATE("F",RIGHT(B:B,5),C:C),'F &amp; N Factors'!C:M,10,FALSE),1),_xlfn.IFNA(VLOOKUP(CONCATENATE("F",RIGHT(B:B,5),C:C),'F &amp; N Factors'!C:M,11,FALSE),1))</f>
        <v>1</v>
      </c>
      <c r="N2541">
        <f>SUMIFS(K:K,I:I,I:I,J:J,J:J)</f>
        <v>0.9999999939999995</v>
      </c>
      <c r="O2541" t="str">
        <f t="shared" si="119"/>
        <v/>
      </c>
    </row>
    <row r="2542" spans="1:15" x14ac:dyDescent="0.25">
      <c r="A2542">
        <v>4888</v>
      </c>
      <c r="B2542" t="s">
        <v>403</v>
      </c>
      <c r="C2542" t="s">
        <v>405</v>
      </c>
      <c r="D2542">
        <v>3.8461538000000003E-2</v>
      </c>
      <c r="E2542">
        <f t="shared" si="117"/>
        <v>0.9999999939999995</v>
      </c>
      <c r="F2542" t="str">
        <f t="shared" si="118"/>
        <v/>
      </c>
      <c r="H2542">
        <f>A2542</f>
        <v>4888</v>
      </c>
      <c r="I2542" t="str">
        <f>CONCATENATE("N",RIGHT(B2542,5))</f>
        <v>N51193</v>
      </c>
      <c r="J2542" t="str">
        <f>C2542</f>
        <v>PL0_6130_0000</v>
      </c>
      <c r="K2542">
        <f>D2542*L2542</f>
        <v>3.8461538000000003E-2</v>
      </c>
      <c r="L2542">
        <f>IF(LEFT(B2542,1)="F",_xlfn.IFNA(VLOOKUP(CONCATENATE("F",RIGHT(B:B,5),C:C),'F &amp; N Factors'!C:M,10,FALSE),1),_xlfn.IFNA(VLOOKUP(CONCATENATE("F",RIGHT(B:B,5),C:C),'F &amp; N Factors'!C:M,11,FALSE),1))</f>
        <v>1</v>
      </c>
      <c r="N2542">
        <f>SUMIFS(K:K,I:I,I:I,J:J,J:J)</f>
        <v>0.9999999939999995</v>
      </c>
      <c r="O2542" t="str">
        <f t="shared" si="119"/>
        <v/>
      </c>
    </row>
    <row r="2543" spans="1:15" x14ac:dyDescent="0.25">
      <c r="A2543">
        <v>4890</v>
      </c>
      <c r="B2543" t="s">
        <v>403</v>
      </c>
      <c r="C2543" t="s">
        <v>405</v>
      </c>
      <c r="D2543">
        <v>3.8461538000000003E-2</v>
      </c>
      <c r="E2543">
        <f t="shared" si="117"/>
        <v>0.9999999939999995</v>
      </c>
      <c r="F2543" t="str">
        <f t="shared" si="118"/>
        <v/>
      </c>
      <c r="H2543">
        <f>A2543</f>
        <v>4890</v>
      </c>
      <c r="I2543" t="str">
        <f>CONCATENATE("N",RIGHT(B2543,5))</f>
        <v>N51193</v>
      </c>
      <c r="J2543" t="str">
        <f>C2543</f>
        <v>PL0_6130_0000</v>
      </c>
      <c r="K2543">
        <f>D2543*L2543</f>
        <v>3.8461538000000003E-2</v>
      </c>
      <c r="L2543">
        <f>IF(LEFT(B2543,1)="F",_xlfn.IFNA(VLOOKUP(CONCATENATE("F",RIGHT(B:B,5),C:C),'F &amp; N Factors'!C:M,10,FALSE),1),_xlfn.IFNA(VLOOKUP(CONCATENATE("F",RIGHT(B:B,5),C:C),'F &amp; N Factors'!C:M,11,FALSE),1))</f>
        <v>1</v>
      </c>
      <c r="N2543">
        <f>SUMIFS(K:K,I:I,I:I,J:J,J:J)</f>
        <v>0.9999999939999995</v>
      </c>
      <c r="O2543" t="str">
        <f t="shared" si="119"/>
        <v/>
      </c>
    </row>
    <row r="2544" spans="1:15" x14ac:dyDescent="0.25">
      <c r="A2544">
        <v>4967</v>
      </c>
      <c r="B2544" t="s">
        <v>403</v>
      </c>
      <c r="C2544" t="s">
        <v>405</v>
      </c>
      <c r="D2544">
        <v>3.8461538000000003E-2</v>
      </c>
      <c r="E2544">
        <f t="shared" si="117"/>
        <v>0.9999999939999995</v>
      </c>
      <c r="F2544" t="str">
        <f t="shared" si="118"/>
        <v/>
      </c>
      <c r="H2544">
        <f>A2544</f>
        <v>4967</v>
      </c>
      <c r="I2544" t="str">
        <f>CONCATENATE("N",RIGHT(B2544,5))</f>
        <v>N51193</v>
      </c>
      <c r="J2544" t="str">
        <f>C2544</f>
        <v>PL0_6130_0000</v>
      </c>
      <c r="K2544">
        <f>D2544*L2544</f>
        <v>3.8461538000000003E-2</v>
      </c>
      <c r="L2544">
        <f>IF(LEFT(B2544,1)="F",_xlfn.IFNA(VLOOKUP(CONCATENATE("F",RIGHT(B:B,5),C:C),'F &amp; N Factors'!C:M,10,FALSE),1),_xlfn.IFNA(VLOOKUP(CONCATENATE("F",RIGHT(B:B,5),C:C),'F &amp; N Factors'!C:M,11,FALSE),1))</f>
        <v>1</v>
      </c>
      <c r="N2544">
        <f>SUMIFS(K:K,I:I,I:I,J:J,J:J)</f>
        <v>0.9999999939999995</v>
      </c>
      <c r="O2544" t="str">
        <f t="shared" si="119"/>
        <v/>
      </c>
    </row>
    <row r="2545" spans="1:15" x14ac:dyDescent="0.25">
      <c r="A2545">
        <v>4881</v>
      </c>
      <c r="B2545" t="s">
        <v>403</v>
      </c>
      <c r="C2545" t="s">
        <v>406</v>
      </c>
      <c r="D2545">
        <v>0.33333333300000001</v>
      </c>
      <c r="E2545">
        <f t="shared" si="117"/>
        <v>0.99999999900000003</v>
      </c>
      <c r="F2545" t="str">
        <f t="shared" si="118"/>
        <v/>
      </c>
      <c r="H2545">
        <f>A2545</f>
        <v>4881</v>
      </c>
      <c r="I2545" t="str">
        <f>CONCATENATE("N",RIGHT(B2545,5))</f>
        <v>N51193</v>
      </c>
      <c r="J2545" t="str">
        <f>C2545</f>
        <v>PL0_6131_0000</v>
      </c>
      <c r="K2545">
        <f>D2545*L2545</f>
        <v>0.33333333300000001</v>
      </c>
      <c r="L2545">
        <f>IF(LEFT(B2545,1)="F",_xlfn.IFNA(VLOOKUP(CONCATENATE("F",RIGHT(B:B,5),C:C),'F &amp; N Factors'!C:M,10,FALSE),1),_xlfn.IFNA(VLOOKUP(CONCATENATE("F",RIGHT(B:B,5),C:C),'F &amp; N Factors'!C:M,11,FALSE),1))</f>
        <v>1</v>
      </c>
      <c r="N2545">
        <f>SUMIFS(K:K,I:I,I:I,J:J,J:J)</f>
        <v>0.99999999900000003</v>
      </c>
      <c r="O2545" t="str">
        <f t="shared" si="119"/>
        <v/>
      </c>
    </row>
    <row r="2546" spans="1:15" x14ac:dyDescent="0.25">
      <c r="A2546">
        <v>4882</v>
      </c>
      <c r="B2546" t="s">
        <v>403</v>
      </c>
      <c r="C2546" t="s">
        <v>406</v>
      </c>
      <c r="D2546">
        <v>0.33333333300000001</v>
      </c>
      <c r="E2546">
        <f t="shared" si="117"/>
        <v>0.99999999900000003</v>
      </c>
      <c r="F2546" t="str">
        <f t="shared" si="118"/>
        <v/>
      </c>
      <c r="H2546">
        <f>A2546</f>
        <v>4882</v>
      </c>
      <c r="I2546" t="str">
        <f>CONCATENATE("N",RIGHT(B2546,5))</f>
        <v>N51193</v>
      </c>
      <c r="J2546" t="str">
        <f>C2546</f>
        <v>PL0_6131_0000</v>
      </c>
      <c r="K2546">
        <f>D2546*L2546</f>
        <v>0.33333333300000001</v>
      </c>
      <c r="L2546">
        <f>IF(LEFT(B2546,1)="F",_xlfn.IFNA(VLOOKUP(CONCATENATE("F",RIGHT(B:B,5),C:C),'F &amp; N Factors'!C:M,10,FALSE),1),_xlfn.IFNA(VLOOKUP(CONCATENATE("F",RIGHT(B:B,5),C:C),'F &amp; N Factors'!C:M,11,FALSE),1))</f>
        <v>1</v>
      </c>
      <c r="N2546">
        <f>SUMIFS(K:K,I:I,I:I,J:J,J:J)</f>
        <v>0.99999999900000003</v>
      </c>
      <c r="O2546" t="str">
        <f t="shared" si="119"/>
        <v/>
      </c>
    </row>
    <row r="2547" spans="1:15" x14ac:dyDescent="0.25">
      <c r="A2547">
        <v>4883</v>
      </c>
      <c r="B2547" t="s">
        <v>403</v>
      </c>
      <c r="C2547" t="s">
        <v>406</v>
      </c>
      <c r="D2547">
        <v>0.33333333300000001</v>
      </c>
      <c r="E2547">
        <f t="shared" si="117"/>
        <v>0.99999999900000003</v>
      </c>
      <c r="F2547" t="str">
        <f t="shared" si="118"/>
        <v/>
      </c>
      <c r="H2547">
        <f>A2547</f>
        <v>4883</v>
      </c>
      <c r="I2547" t="str">
        <f>CONCATENATE("N",RIGHT(B2547,5))</f>
        <v>N51193</v>
      </c>
      <c r="J2547" t="str">
        <f>C2547</f>
        <v>PL0_6131_0000</v>
      </c>
      <c r="K2547">
        <f>D2547*L2547</f>
        <v>0.33333333300000001</v>
      </c>
      <c r="L2547">
        <f>IF(LEFT(B2547,1)="F",_xlfn.IFNA(VLOOKUP(CONCATENATE("F",RIGHT(B:B,5),C:C),'F &amp; N Factors'!C:M,10,FALSE),1),_xlfn.IFNA(VLOOKUP(CONCATENATE("F",RIGHT(B:B,5),C:C),'F &amp; N Factors'!C:M,11,FALSE),1))</f>
        <v>1</v>
      </c>
      <c r="N2547">
        <f>SUMIFS(K:K,I:I,I:I,J:J,J:J)</f>
        <v>0.99999999900000003</v>
      </c>
      <c r="O2547" t="str">
        <f t="shared" si="119"/>
        <v/>
      </c>
    </row>
    <row r="2548" spans="1:15" x14ac:dyDescent="0.25">
      <c r="A2548">
        <v>4679</v>
      </c>
      <c r="B2548" t="s">
        <v>403</v>
      </c>
      <c r="C2548" t="s">
        <v>383</v>
      </c>
      <c r="D2548">
        <v>0.111111111</v>
      </c>
      <c r="E2548">
        <f t="shared" si="117"/>
        <v>0.99999999900000014</v>
      </c>
      <c r="F2548" t="str">
        <f t="shared" si="118"/>
        <v/>
      </c>
      <c r="H2548">
        <f>A2548</f>
        <v>4679</v>
      </c>
      <c r="I2548" t="str">
        <f>CONCATENATE("N",RIGHT(B2548,5))</f>
        <v>N51193</v>
      </c>
      <c r="J2548" t="str">
        <f>C2548</f>
        <v>PL0_6140_0000</v>
      </c>
      <c r="K2548">
        <f>D2548*L2548</f>
        <v>0.111111111</v>
      </c>
      <c r="L2548">
        <f>IF(LEFT(B2548,1)="F",_xlfn.IFNA(VLOOKUP(CONCATENATE("F",RIGHT(B:B,5),C:C),'F &amp; N Factors'!C:M,10,FALSE),1),_xlfn.IFNA(VLOOKUP(CONCATENATE("F",RIGHT(B:B,5),C:C),'F &amp; N Factors'!C:M,11,FALSE),1))</f>
        <v>1</v>
      </c>
      <c r="N2548">
        <f>SUMIFS(K:K,I:I,I:I,J:J,J:J)</f>
        <v>0.99999999900000014</v>
      </c>
      <c r="O2548" t="str">
        <f t="shared" si="119"/>
        <v/>
      </c>
    </row>
    <row r="2549" spans="1:15" x14ac:dyDescent="0.25">
      <c r="A2549">
        <v>4720</v>
      </c>
      <c r="B2549" t="s">
        <v>403</v>
      </c>
      <c r="C2549" t="s">
        <v>383</v>
      </c>
      <c r="D2549">
        <v>0.111111111</v>
      </c>
      <c r="E2549">
        <f t="shared" si="117"/>
        <v>0.99999999900000014</v>
      </c>
      <c r="F2549" t="str">
        <f t="shared" si="118"/>
        <v/>
      </c>
      <c r="H2549">
        <f>A2549</f>
        <v>4720</v>
      </c>
      <c r="I2549" t="str">
        <f>CONCATENATE("N",RIGHT(B2549,5))</f>
        <v>N51193</v>
      </c>
      <c r="J2549" t="str">
        <f>C2549</f>
        <v>PL0_6140_0000</v>
      </c>
      <c r="K2549">
        <f>D2549*L2549</f>
        <v>0.111111111</v>
      </c>
      <c r="L2549">
        <f>IF(LEFT(B2549,1)="F",_xlfn.IFNA(VLOOKUP(CONCATENATE("F",RIGHT(B:B,5),C:C),'F &amp; N Factors'!C:M,10,FALSE),1),_xlfn.IFNA(VLOOKUP(CONCATENATE("F",RIGHT(B:B,5),C:C),'F &amp; N Factors'!C:M,11,FALSE),1))</f>
        <v>1</v>
      </c>
      <c r="N2549">
        <f>SUMIFS(K:K,I:I,I:I,J:J,J:J)</f>
        <v>0.99999999900000014</v>
      </c>
      <c r="O2549" t="str">
        <f t="shared" si="119"/>
        <v/>
      </c>
    </row>
    <row r="2550" spans="1:15" x14ac:dyDescent="0.25">
      <c r="A2550">
        <v>4767</v>
      </c>
      <c r="B2550" t="s">
        <v>403</v>
      </c>
      <c r="C2550" t="s">
        <v>383</v>
      </c>
      <c r="D2550">
        <v>0.111111111</v>
      </c>
      <c r="E2550">
        <f t="shared" si="117"/>
        <v>0.99999999900000014</v>
      </c>
      <c r="F2550" t="str">
        <f t="shared" si="118"/>
        <v/>
      </c>
      <c r="H2550">
        <f>A2550</f>
        <v>4767</v>
      </c>
      <c r="I2550" t="str">
        <f>CONCATENATE("N",RIGHT(B2550,5))</f>
        <v>N51193</v>
      </c>
      <c r="J2550" t="str">
        <f>C2550</f>
        <v>PL0_6140_0000</v>
      </c>
      <c r="K2550">
        <f>D2550*L2550</f>
        <v>0.111111111</v>
      </c>
      <c r="L2550">
        <f>IF(LEFT(B2550,1)="F",_xlfn.IFNA(VLOOKUP(CONCATENATE("F",RIGHT(B:B,5),C:C),'F &amp; N Factors'!C:M,10,FALSE),1),_xlfn.IFNA(VLOOKUP(CONCATENATE("F",RIGHT(B:B,5),C:C),'F &amp; N Factors'!C:M,11,FALSE),1))</f>
        <v>1</v>
      </c>
      <c r="N2550">
        <f>SUMIFS(K:K,I:I,I:I,J:J,J:J)</f>
        <v>0.99999999900000014</v>
      </c>
      <c r="O2550" t="str">
        <f t="shared" si="119"/>
        <v/>
      </c>
    </row>
    <row r="2551" spans="1:15" x14ac:dyDescent="0.25">
      <c r="A2551">
        <v>4819</v>
      </c>
      <c r="B2551" t="s">
        <v>403</v>
      </c>
      <c r="C2551" t="s">
        <v>383</v>
      </c>
      <c r="D2551">
        <v>0.111111111</v>
      </c>
      <c r="E2551">
        <f t="shared" si="117"/>
        <v>0.99999999900000014</v>
      </c>
      <c r="F2551" t="str">
        <f t="shared" si="118"/>
        <v/>
      </c>
      <c r="H2551">
        <f>A2551</f>
        <v>4819</v>
      </c>
      <c r="I2551" t="str">
        <f>CONCATENATE("N",RIGHT(B2551,5))</f>
        <v>N51193</v>
      </c>
      <c r="J2551" t="str">
        <f>C2551</f>
        <v>PL0_6140_0000</v>
      </c>
      <c r="K2551">
        <f>D2551*L2551</f>
        <v>0.111111111</v>
      </c>
      <c r="L2551">
        <f>IF(LEFT(B2551,1)="F",_xlfn.IFNA(VLOOKUP(CONCATENATE("F",RIGHT(B:B,5),C:C),'F &amp; N Factors'!C:M,10,FALSE),1),_xlfn.IFNA(VLOOKUP(CONCATENATE("F",RIGHT(B:B,5),C:C),'F &amp; N Factors'!C:M,11,FALSE),1))</f>
        <v>1</v>
      </c>
      <c r="N2551">
        <f>SUMIFS(K:K,I:I,I:I,J:J,J:J)</f>
        <v>0.99999999900000014</v>
      </c>
      <c r="O2551" t="str">
        <f t="shared" si="119"/>
        <v/>
      </c>
    </row>
    <row r="2552" spans="1:15" x14ac:dyDescent="0.25">
      <c r="A2552">
        <v>4891</v>
      </c>
      <c r="B2552" t="s">
        <v>403</v>
      </c>
      <c r="C2552" t="s">
        <v>383</v>
      </c>
      <c r="D2552">
        <v>0.111111111</v>
      </c>
      <c r="E2552">
        <f t="shared" si="117"/>
        <v>0.99999999900000014</v>
      </c>
      <c r="F2552" t="str">
        <f t="shared" si="118"/>
        <v/>
      </c>
      <c r="H2552">
        <f>A2552</f>
        <v>4891</v>
      </c>
      <c r="I2552" t="str">
        <f>CONCATENATE("N",RIGHT(B2552,5))</f>
        <v>N51193</v>
      </c>
      <c r="J2552" t="str">
        <f>C2552</f>
        <v>PL0_6140_0000</v>
      </c>
      <c r="K2552">
        <f>D2552*L2552</f>
        <v>0.111111111</v>
      </c>
      <c r="L2552">
        <f>IF(LEFT(B2552,1)="F",_xlfn.IFNA(VLOOKUP(CONCATENATE("F",RIGHT(B:B,5),C:C),'F &amp; N Factors'!C:M,10,FALSE),1),_xlfn.IFNA(VLOOKUP(CONCATENATE("F",RIGHT(B:B,5),C:C),'F &amp; N Factors'!C:M,11,FALSE),1))</f>
        <v>1</v>
      </c>
      <c r="N2552">
        <f>SUMIFS(K:K,I:I,I:I,J:J,J:J)</f>
        <v>0.99999999900000014</v>
      </c>
      <c r="O2552" t="str">
        <f t="shared" si="119"/>
        <v/>
      </c>
    </row>
    <row r="2553" spans="1:15" x14ac:dyDescent="0.25">
      <c r="A2553">
        <v>4968</v>
      </c>
      <c r="B2553" t="s">
        <v>403</v>
      </c>
      <c r="C2553" t="s">
        <v>383</v>
      </c>
      <c r="D2553">
        <v>0.111111111</v>
      </c>
      <c r="E2553">
        <f t="shared" si="117"/>
        <v>0.99999999900000014</v>
      </c>
      <c r="F2553" t="str">
        <f t="shared" si="118"/>
        <v/>
      </c>
      <c r="H2553">
        <f>A2553</f>
        <v>4968</v>
      </c>
      <c r="I2553" t="str">
        <f>CONCATENATE("N",RIGHT(B2553,5))</f>
        <v>N51193</v>
      </c>
      <c r="J2553" t="str">
        <f>C2553</f>
        <v>PL0_6140_0000</v>
      </c>
      <c r="K2553">
        <f>D2553*L2553</f>
        <v>0.111111111</v>
      </c>
      <c r="L2553">
        <f>IF(LEFT(B2553,1)="F",_xlfn.IFNA(VLOOKUP(CONCATENATE("F",RIGHT(B:B,5),C:C),'F &amp; N Factors'!C:M,10,FALSE),1),_xlfn.IFNA(VLOOKUP(CONCATENATE("F",RIGHT(B:B,5),C:C),'F &amp; N Factors'!C:M,11,FALSE),1))</f>
        <v>1</v>
      </c>
      <c r="N2553">
        <f>SUMIFS(K:K,I:I,I:I,J:J,J:J)</f>
        <v>0.99999999900000014</v>
      </c>
      <c r="O2553" t="str">
        <f t="shared" si="119"/>
        <v/>
      </c>
    </row>
    <row r="2554" spans="1:15" x14ac:dyDescent="0.25">
      <c r="A2554">
        <v>4969</v>
      </c>
      <c r="B2554" t="s">
        <v>403</v>
      </c>
      <c r="C2554" t="s">
        <v>383</v>
      </c>
      <c r="D2554">
        <v>0.111111111</v>
      </c>
      <c r="E2554">
        <f t="shared" si="117"/>
        <v>0.99999999900000014</v>
      </c>
      <c r="F2554" t="str">
        <f t="shared" si="118"/>
        <v/>
      </c>
      <c r="H2554">
        <f>A2554</f>
        <v>4969</v>
      </c>
      <c r="I2554" t="str">
        <f>CONCATENATE("N",RIGHT(B2554,5))</f>
        <v>N51193</v>
      </c>
      <c r="J2554" t="str">
        <f>C2554</f>
        <v>PL0_6140_0000</v>
      </c>
      <c r="K2554">
        <f>D2554*L2554</f>
        <v>0.111111111</v>
      </c>
      <c r="L2554">
        <f>IF(LEFT(B2554,1)="F",_xlfn.IFNA(VLOOKUP(CONCATENATE("F",RIGHT(B:B,5),C:C),'F &amp; N Factors'!C:M,10,FALSE),1),_xlfn.IFNA(VLOOKUP(CONCATENATE("F",RIGHT(B:B,5),C:C),'F &amp; N Factors'!C:M,11,FALSE),1))</f>
        <v>1</v>
      </c>
      <c r="N2554">
        <f>SUMIFS(K:K,I:I,I:I,J:J,J:J)</f>
        <v>0.99999999900000014</v>
      </c>
      <c r="O2554" t="str">
        <f t="shared" si="119"/>
        <v/>
      </c>
    </row>
    <row r="2555" spans="1:15" x14ac:dyDescent="0.25">
      <c r="A2555">
        <v>4970</v>
      </c>
      <c r="B2555" t="s">
        <v>403</v>
      </c>
      <c r="C2555" t="s">
        <v>383</v>
      </c>
      <c r="D2555">
        <v>0.111111111</v>
      </c>
      <c r="E2555">
        <f t="shared" si="117"/>
        <v>0.99999999900000014</v>
      </c>
      <c r="F2555" t="str">
        <f t="shared" si="118"/>
        <v/>
      </c>
      <c r="H2555">
        <f>A2555</f>
        <v>4970</v>
      </c>
      <c r="I2555" t="str">
        <f>CONCATENATE("N",RIGHT(B2555,5))</f>
        <v>N51193</v>
      </c>
      <c r="J2555" t="str">
        <f>C2555</f>
        <v>PL0_6140_0000</v>
      </c>
      <c r="K2555">
        <f>D2555*L2555</f>
        <v>0.111111111</v>
      </c>
      <c r="L2555">
        <f>IF(LEFT(B2555,1)="F",_xlfn.IFNA(VLOOKUP(CONCATENATE("F",RIGHT(B:B,5),C:C),'F &amp; N Factors'!C:M,10,FALSE),1),_xlfn.IFNA(VLOOKUP(CONCATENATE("F",RIGHT(B:B,5),C:C),'F &amp; N Factors'!C:M,11,FALSE),1))</f>
        <v>1</v>
      </c>
      <c r="N2555">
        <f>SUMIFS(K:K,I:I,I:I,J:J,J:J)</f>
        <v>0.99999999900000014</v>
      </c>
      <c r="O2555" t="str">
        <f t="shared" si="119"/>
        <v/>
      </c>
    </row>
    <row r="2556" spans="1:15" x14ac:dyDescent="0.25">
      <c r="A2556">
        <v>5081</v>
      </c>
      <c r="B2556" t="s">
        <v>403</v>
      </c>
      <c r="C2556" t="s">
        <v>383</v>
      </c>
      <c r="D2556">
        <v>0.111111111</v>
      </c>
      <c r="E2556">
        <f t="shared" si="117"/>
        <v>0.99999999900000014</v>
      </c>
      <c r="F2556" t="str">
        <f t="shared" si="118"/>
        <v/>
      </c>
      <c r="H2556">
        <f>A2556</f>
        <v>5081</v>
      </c>
      <c r="I2556" t="str">
        <f>CONCATENATE("N",RIGHT(B2556,5))</f>
        <v>N51193</v>
      </c>
      <c r="J2556" t="str">
        <f>C2556</f>
        <v>PL0_6140_0000</v>
      </c>
      <c r="K2556">
        <f>D2556*L2556</f>
        <v>0.111111111</v>
      </c>
      <c r="L2556">
        <f>IF(LEFT(B2556,1)="F",_xlfn.IFNA(VLOOKUP(CONCATENATE("F",RIGHT(B:B,5),C:C),'F &amp; N Factors'!C:M,10,FALSE),1),_xlfn.IFNA(VLOOKUP(CONCATENATE("F",RIGHT(B:B,5),C:C),'F &amp; N Factors'!C:M,11,FALSE),1))</f>
        <v>1</v>
      </c>
      <c r="N2556">
        <f>SUMIFS(K:K,I:I,I:I,J:J,J:J)</f>
        <v>0.99999999900000014</v>
      </c>
      <c r="O2556" t="str">
        <f t="shared" si="119"/>
        <v/>
      </c>
    </row>
    <row r="2557" spans="1:15" x14ac:dyDescent="0.25">
      <c r="A2557">
        <v>4969</v>
      </c>
      <c r="B2557" t="s">
        <v>403</v>
      </c>
      <c r="C2557" t="s">
        <v>407</v>
      </c>
      <c r="D2557">
        <v>0.16666666699999999</v>
      </c>
      <c r="E2557">
        <f t="shared" si="117"/>
        <v>1.0000000019999999</v>
      </c>
      <c r="F2557" t="str">
        <f t="shared" si="118"/>
        <v/>
      </c>
      <c r="H2557">
        <f>A2557</f>
        <v>4969</v>
      </c>
      <c r="I2557" t="str">
        <f>CONCATENATE("N",RIGHT(B2557,5))</f>
        <v>N51193</v>
      </c>
      <c r="J2557" t="str">
        <f>C2557</f>
        <v>PL0_6141_0000</v>
      </c>
      <c r="K2557">
        <f>D2557*L2557</f>
        <v>0.16666666699999999</v>
      </c>
      <c r="L2557">
        <f>IF(LEFT(B2557,1)="F",_xlfn.IFNA(VLOOKUP(CONCATENATE("F",RIGHT(B:B,5),C:C),'F &amp; N Factors'!C:M,10,FALSE),1),_xlfn.IFNA(VLOOKUP(CONCATENATE("F",RIGHT(B:B,5),C:C),'F &amp; N Factors'!C:M,11,FALSE),1))</f>
        <v>1</v>
      </c>
      <c r="N2557">
        <f>SUMIFS(K:K,I:I,I:I,J:J,J:J)</f>
        <v>1.0000000019999999</v>
      </c>
      <c r="O2557" t="str">
        <f t="shared" si="119"/>
        <v/>
      </c>
    </row>
    <row r="2558" spans="1:15" x14ac:dyDescent="0.25">
      <c r="A2558">
        <v>4970</v>
      </c>
      <c r="B2558" t="s">
        <v>403</v>
      </c>
      <c r="C2558" t="s">
        <v>407</v>
      </c>
      <c r="D2558">
        <v>0.16666666699999999</v>
      </c>
      <c r="E2558">
        <f t="shared" si="117"/>
        <v>1.0000000019999999</v>
      </c>
      <c r="F2558" t="str">
        <f t="shared" si="118"/>
        <v/>
      </c>
      <c r="H2558">
        <f>A2558</f>
        <v>4970</v>
      </c>
      <c r="I2558" t="str">
        <f>CONCATENATE("N",RIGHT(B2558,5))</f>
        <v>N51193</v>
      </c>
      <c r="J2558" t="str">
        <f>C2558</f>
        <v>PL0_6141_0000</v>
      </c>
      <c r="K2558">
        <f>D2558*L2558</f>
        <v>0.16666666699999999</v>
      </c>
      <c r="L2558">
        <f>IF(LEFT(B2558,1)="F",_xlfn.IFNA(VLOOKUP(CONCATENATE("F",RIGHT(B:B,5),C:C),'F &amp; N Factors'!C:M,10,FALSE),1),_xlfn.IFNA(VLOOKUP(CONCATENATE("F",RIGHT(B:B,5),C:C),'F &amp; N Factors'!C:M,11,FALSE),1))</f>
        <v>1</v>
      </c>
      <c r="N2558">
        <f>SUMIFS(K:K,I:I,I:I,J:J,J:J)</f>
        <v>1.0000000019999999</v>
      </c>
      <c r="O2558" t="str">
        <f t="shared" si="119"/>
        <v/>
      </c>
    </row>
    <row r="2559" spans="1:15" x14ac:dyDescent="0.25">
      <c r="A2559">
        <v>4971</v>
      </c>
      <c r="B2559" t="s">
        <v>403</v>
      </c>
      <c r="C2559" t="s">
        <v>407</v>
      </c>
      <c r="D2559">
        <v>0.16666666699999999</v>
      </c>
      <c r="E2559">
        <f t="shared" si="117"/>
        <v>1.0000000019999999</v>
      </c>
      <c r="F2559" t="str">
        <f t="shared" si="118"/>
        <v/>
      </c>
      <c r="H2559">
        <f>A2559</f>
        <v>4971</v>
      </c>
      <c r="I2559" t="str">
        <f>CONCATENATE("N",RIGHT(B2559,5))</f>
        <v>N51193</v>
      </c>
      <c r="J2559" t="str">
        <f>C2559</f>
        <v>PL0_6141_0000</v>
      </c>
      <c r="K2559">
        <f>D2559*L2559</f>
        <v>0.16666666699999999</v>
      </c>
      <c r="L2559">
        <f>IF(LEFT(B2559,1)="F",_xlfn.IFNA(VLOOKUP(CONCATENATE("F",RIGHT(B:B,5),C:C),'F &amp; N Factors'!C:M,10,FALSE),1),_xlfn.IFNA(VLOOKUP(CONCATENATE("F",RIGHT(B:B,5),C:C),'F &amp; N Factors'!C:M,11,FALSE),1))</f>
        <v>1</v>
      </c>
      <c r="N2559">
        <f>SUMIFS(K:K,I:I,I:I,J:J,J:J)</f>
        <v>1.0000000019999999</v>
      </c>
      <c r="O2559" t="str">
        <f t="shared" si="119"/>
        <v/>
      </c>
    </row>
    <row r="2560" spans="1:15" x14ac:dyDescent="0.25">
      <c r="A2560">
        <v>5080</v>
      </c>
      <c r="B2560" t="s">
        <v>403</v>
      </c>
      <c r="C2560" t="s">
        <v>407</v>
      </c>
      <c r="D2560">
        <v>0.16666666699999999</v>
      </c>
      <c r="E2560">
        <f t="shared" si="117"/>
        <v>1.0000000019999999</v>
      </c>
      <c r="F2560" t="str">
        <f t="shared" si="118"/>
        <v/>
      </c>
      <c r="H2560">
        <f>A2560</f>
        <v>5080</v>
      </c>
      <c r="I2560" t="str">
        <f>CONCATENATE("N",RIGHT(B2560,5))</f>
        <v>N51193</v>
      </c>
      <c r="J2560" t="str">
        <f>C2560</f>
        <v>PL0_6141_0000</v>
      </c>
      <c r="K2560">
        <f>D2560*L2560</f>
        <v>0.16666666699999999</v>
      </c>
      <c r="L2560">
        <f>IF(LEFT(B2560,1)="F",_xlfn.IFNA(VLOOKUP(CONCATENATE("F",RIGHT(B:B,5),C:C),'F &amp; N Factors'!C:M,10,FALSE),1),_xlfn.IFNA(VLOOKUP(CONCATENATE("F",RIGHT(B:B,5),C:C),'F &amp; N Factors'!C:M,11,FALSE),1))</f>
        <v>1</v>
      </c>
      <c r="N2560">
        <f>SUMIFS(K:K,I:I,I:I,J:J,J:J)</f>
        <v>1.0000000019999999</v>
      </c>
      <c r="O2560" t="str">
        <f t="shared" si="119"/>
        <v/>
      </c>
    </row>
    <row r="2561" spans="1:15" x14ac:dyDescent="0.25">
      <c r="A2561">
        <v>5085</v>
      </c>
      <c r="B2561" t="s">
        <v>403</v>
      </c>
      <c r="C2561" t="s">
        <v>407</v>
      </c>
      <c r="D2561">
        <v>0.16666666699999999</v>
      </c>
      <c r="E2561">
        <f t="shared" si="117"/>
        <v>1.0000000019999999</v>
      </c>
      <c r="F2561" t="str">
        <f t="shared" si="118"/>
        <v/>
      </c>
      <c r="H2561">
        <f>A2561</f>
        <v>5085</v>
      </c>
      <c r="I2561" t="str">
        <f>CONCATENATE("N",RIGHT(B2561,5))</f>
        <v>N51193</v>
      </c>
      <c r="J2561" t="str">
        <f>C2561</f>
        <v>PL0_6141_0000</v>
      </c>
      <c r="K2561">
        <f>D2561*L2561</f>
        <v>0.16666666699999999</v>
      </c>
      <c r="L2561">
        <f>IF(LEFT(B2561,1)="F",_xlfn.IFNA(VLOOKUP(CONCATENATE("F",RIGHT(B:B,5),C:C),'F &amp; N Factors'!C:M,10,FALSE),1),_xlfn.IFNA(VLOOKUP(CONCATENATE("F",RIGHT(B:B,5),C:C),'F &amp; N Factors'!C:M,11,FALSE),1))</f>
        <v>1</v>
      </c>
      <c r="N2561">
        <f>SUMIFS(K:K,I:I,I:I,J:J,J:J)</f>
        <v>1.0000000019999999</v>
      </c>
      <c r="O2561" t="str">
        <f t="shared" si="119"/>
        <v/>
      </c>
    </row>
    <row r="2562" spans="1:15" x14ac:dyDescent="0.25">
      <c r="A2562">
        <v>5086</v>
      </c>
      <c r="B2562" t="s">
        <v>403</v>
      </c>
      <c r="C2562" t="s">
        <v>407</v>
      </c>
      <c r="D2562">
        <v>0.16666666699999999</v>
      </c>
      <c r="E2562">
        <f t="shared" si="117"/>
        <v>1.0000000019999999</v>
      </c>
      <c r="F2562" t="str">
        <f t="shared" si="118"/>
        <v/>
      </c>
      <c r="H2562">
        <f>A2562</f>
        <v>5086</v>
      </c>
      <c r="I2562" t="str">
        <f>CONCATENATE("N",RIGHT(B2562,5))</f>
        <v>N51193</v>
      </c>
      <c r="J2562" t="str">
        <f>C2562</f>
        <v>PL0_6141_0000</v>
      </c>
      <c r="K2562">
        <f>D2562*L2562</f>
        <v>0.16666666699999999</v>
      </c>
      <c r="L2562">
        <f>IF(LEFT(B2562,1)="F",_xlfn.IFNA(VLOOKUP(CONCATENATE("F",RIGHT(B:B,5),C:C),'F &amp; N Factors'!C:M,10,FALSE),1),_xlfn.IFNA(VLOOKUP(CONCATENATE("F",RIGHT(B:B,5),C:C),'F &amp; N Factors'!C:M,11,FALSE),1))</f>
        <v>1</v>
      </c>
      <c r="N2562">
        <f>SUMIFS(K:K,I:I,I:I,J:J,J:J)</f>
        <v>1.0000000019999999</v>
      </c>
      <c r="O2562" t="str">
        <f t="shared" si="119"/>
        <v/>
      </c>
    </row>
    <row r="2563" spans="1:15" x14ac:dyDescent="0.25">
      <c r="A2563">
        <v>3536</v>
      </c>
      <c r="B2563" t="s">
        <v>403</v>
      </c>
      <c r="C2563" t="s">
        <v>319</v>
      </c>
      <c r="D2563">
        <v>1</v>
      </c>
      <c r="E2563">
        <f t="shared" ref="E2563:E2626" si="120">SUMIFS(D:D,B:B,B:B,C:C,C:C)</f>
        <v>1</v>
      </c>
      <c r="F2563" t="str">
        <f t="shared" ref="F2563:F2626" si="121">IF(ABS(E2563-1)&gt;0.001,1,"")</f>
        <v/>
      </c>
      <c r="H2563">
        <f>A2563</f>
        <v>3536</v>
      </c>
      <c r="I2563" t="str">
        <f>CONCATENATE("N",RIGHT(B2563,5))</f>
        <v>N51193</v>
      </c>
      <c r="J2563" t="str">
        <f>C2563</f>
        <v>RL0_6501_0000</v>
      </c>
      <c r="K2563">
        <f>D2563*L2563</f>
        <v>1</v>
      </c>
      <c r="L2563">
        <f>IF(LEFT(B2563,1)="F",_xlfn.IFNA(VLOOKUP(CONCATENATE("F",RIGHT(B:B,5),C:C),'F &amp; N Factors'!C:M,10,FALSE),1),_xlfn.IFNA(VLOOKUP(CONCATENATE("F",RIGHT(B:B,5),C:C),'F &amp; N Factors'!C:M,11,FALSE),1))</f>
        <v>1</v>
      </c>
      <c r="N2563">
        <f>SUMIFS(K:K,I:I,I:I,J:J,J:J)</f>
        <v>1</v>
      </c>
      <c r="O2563" t="str">
        <f t="shared" ref="O2563:O2626" si="122">IF(ABS(N2563-1)&gt;0.001,1,"")</f>
        <v/>
      </c>
    </row>
    <row r="2564" spans="1:15" x14ac:dyDescent="0.25">
      <c r="A2564">
        <v>3530</v>
      </c>
      <c r="B2564" t="s">
        <v>403</v>
      </c>
      <c r="C2564" t="s">
        <v>394</v>
      </c>
      <c r="D2564">
        <v>1</v>
      </c>
      <c r="E2564">
        <f t="shared" si="120"/>
        <v>1</v>
      </c>
      <c r="F2564" t="str">
        <f t="shared" si="121"/>
        <v/>
      </c>
      <c r="H2564">
        <f>A2564</f>
        <v>3530</v>
      </c>
      <c r="I2564" t="str">
        <f>CONCATENATE("N",RIGHT(B2564,5))</f>
        <v>N51193</v>
      </c>
      <c r="J2564" t="str">
        <f>C2564</f>
        <v>RL1_6322_0000</v>
      </c>
      <c r="K2564">
        <f>D2564*L2564</f>
        <v>1</v>
      </c>
      <c r="L2564">
        <f>IF(LEFT(B2564,1)="F",_xlfn.IFNA(VLOOKUP(CONCATENATE("F",RIGHT(B:B,5),C:C),'F &amp; N Factors'!C:M,10,FALSE),1),_xlfn.IFNA(VLOOKUP(CONCATENATE("F",RIGHT(B:B,5),C:C),'F &amp; N Factors'!C:M,11,FALSE),1))</f>
        <v>1</v>
      </c>
      <c r="N2564">
        <f>SUMIFS(K:K,I:I,I:I,J:J,J:J)</f>
        <v>1</v>
      </c>
      <c r="O2564" t="str">
        <f t="shared" si="122"/>
        <v/>
      </c>
    </row>
    <row r="2565" spans="1:15" x14ac:dyDescent="0.25">
      <c r="A2565">
        <v>3518</v>
      </c>
      <c r="B2565" t="s">
        <v>403</v>
      </c>
      <c r="C2565" t="s">
        <v>304</v>
      </c>
      <c r="D2565">
        <v>0.25</v>
      </c>
      <c r="E2565">
        <f t="shared" si="120"/>
        <v>1</v>
      </c>
      <c r="F2565" t="str">
        <f t="shared" si="121"/>
        <v/>
      </c>
      <c r="H2565">
        <f>A2565</f>
        <v>3518</v>
      </c>
      <c r="I2565" t="str">
        <f>CONCATENATE("N",RIGHT(B2565,5))</f>
        <v>N51193</v>
      </c>
      <c r="J2565" t="str">
        <f>C2565</f>
        <v>RL5_6070_0000</v>
      </c>
      <c r="K2565">
        <f>D2565*L2565</f>
        <v>0.24265936288291248</v>
      </c>
      <c r="L2565">
        <f>IF(LEFT(B2565,1)="F",_xlfn.IFNA(VLOOKUP(CONCATENATE("F",RIGHT(B:B,5),C:C),'F &amp; N Factors'!C:M,10,FALSE),1),_xlfn.IFNA(VLOOKUP(CONCATENATE("F",RIGHT(B:B,5),C:C),'F &amp; N Factors'!C:M,11,FALSE),1))</f>
        <v>0.97063745153164993</v>
      </c>
      <c r="N2565">
        <f>SUMIFS(K:K,I:I,I:I,J:J,J:J)</f>
        <v>1</v>
      </c>
      <c r="O2565" t="str">
        <f t="shared" si="122"/>
        <v/>
      </c>
    </row>
    <row r="2566" spans="1:15" x14ac:dyDescent="0.25">
      <c r="A2566">
        <v>3519</v>
      </c>
      <c r="B2566" t="s">
        <v>403</v>
      </c>
      <c r="C2566" t="s">
        <v>304</v>
      </c>
      <c r="D2566">
        <v>0.25</v>
      </c>
      <c r="E2566">
        <f t="shared" si="120"/>
        <v>1</v>
      </c>
      <c r="F2566" t="str">
        <f t="shared" si="121"/>
        <v/>
      </c>
      <c r="H2566">
        <f>A2566</f>
        <v>3519</v>
      </c>
      <c r="I2566" t="str">
        <f>CONCATENATE("N",RIGHT(B2566,5))</f>
        <v>N51193</v>
      </c>
      <c r="J2566" t="str">
        <f>C2566</f>
        <v>RL5_6070_0000</v>
      </c>
      <c r="K2566">
        <f>D2566*L2566</f>
        <v>0.24265936288291248</v>
      </c>
      <c r="L2566">
        <f>IF(LEFT(B2566,1)="F",_xlfn.IFNA(VLOOKUP(CONCATENATE("F",RIGHT(B:B,5),C:C),'F &amp; N Factors'!C:M,10,FALSE),1),_xlfn.IFNA(VLOOKUP(CONCATENATE("F",RIGHT(B:B,5),C:C),'F &amp; N Factors'!C:M,11,FALSE),1))</f>
        <v>0.97063745153164993</v>
      </c>
      <c r="N2566">
        <f>SUMIFS(K:K,I:I,I:I,J:J,J:J)</f>
        <v>1</v>
      </c>
      <c r="O2566" t="str">
        <f t="shared" si="122"/>
        <v/>
      </c>
    </row>
    <row r="2567" spans="1:15" x14ac:dyDescent="0.25">
      <c r="A2567">
        <v>3520</v>
      </c>
      <c r="B2567" t="s">
        <v>403</v>
      </c>
      <c r="C2567" t="s">
        <v>304</v>
      </c>
      <c r="D2567">
        <v>0.25</v>
      </c>
      <c r="E2567">
        <f t="shared" si="120"/>
        <v>1</v>
      </c>
      <c r="F2567" t="str">
        <f t="shared" si="121"/>
        <v/>
      </c>
      <c r="H2567">
        <f>A2567</f>
        <v>3520</v>
      </c>
      <c r="I2567" t="str">
        <f>CONCATENATE("N",RIGHT(B2567,5))</f>
        <v>N51193</v>
      </c>
      <c r="J2567" t="str">
        <f>C2567</f>
        <v>RL5_6070_0000</v>
      </c>
      <c r="K2567">
        <f>D2567*L2567</f>
        <v>0.24265936288291248</v>
      </c>
      <c r="L2567">
        <f>IF(LEFT(B2567,1)="F",_xlfn.IFNA(VLOOKUP(CONCATENATE("F",RIGHT(B:B,5),C:C),'F &amp; N Factors'!C:M,10,FALSE),1),_xlfn.IFNA(VLOOKUP(CONCATENATE("F",RIGHT(B:B,5),C:C),'F &amp; N Factors'!C:M,11,FALSE),1))</f>
        <v>0.97063745153164993</v>
      </c>
      <c r="N2567">
        <f>SUMIFS(K:K,I:I,I:I,J:J,J:J)</f>
        <v>1</v>
      </c>
      <c r="O2567" t="str">
        <f t="shared" si="122"/>
        <v/>
      </c>
    </row>
    <row r="2568" spans="1:15" x14ac:dyDescent="0.25">
      <c r="A2568">
        <v>3521</v>
      </c>
      <c r="B2568" t="s">
        <v>403</v>
      </c>
      <c r="C2568" t="s">
        <v>304</v>
      </c>
      <c r="D2568">
        <v>0.25</v>
      </c>
      <c r="E2568">
        <f t="shared" si="120"/>
        <v>1</v>
      </c>
      <c r="F2568" t="str">
        <f t="shared" si="121"/>
        <v/>
      </c>
      <c r="H2568">
        <f>A2568</f>
        <v>3521</v>
      </c>
      <c r="I2568" t="str">
        <f>CONCATENATE("N",RIGHT(B2568,5))</f>
        <v>N51193</v>
      </c>
      <c r="J2568" t="str">
        <f>C2568</f>
        <v>RL5_6070_0000</v>
      </c>
      <c r="K2568">
        <f>D2568*L2568</f>
        <v>0.24265936288291248</v>
      </c>
      <c r="L2568">
        <f>IF(LEFT(B2568,1)="F",_xlfn.IFNA(VLOOKUP(CONCATENATE("F",RIGHT(B:B,5),C:C),'F &amp; N Factors'!C:M,10,FALSE),1),_xlfn.IFNA(VLOOKUP(CONCATENATE("F",RIGHT(B:B,5),C:C),'F &amp; N Factors'!C:M,11,FALSE),1))</f>
        <v>0.97063745153164993</v>
      </c>
      <c r="N2568">
        <f>SUMIFS(K:K,I:I,I:I,J:J,J:J)</f>
        <v>1</v>
      </c>
      <c r="O2568" t="str">
        <f t="shared" si="122"/>
        <v/>
      </c>
    </row>
    <row r="2569" spans="1:15" x14ac:dyDescent="0.25">
      <c r="A2569">
        <v>3522</v>
      </c>
      <c r="B2569" t="s">
        <v>403</v>
      </c>
      <c r="C2569" t="s">
        <v>320</v>
      </c>
      <c r="D2569">
        <v>0.5</v>
      </c>
      <c r="E2569">
        <f t="shared" si="120"/>
        <v>1</v>
      </c>
      <c r="F2569" t="str">
        <f t="shared" si="121"/>
        <v/>
      </c>
      <c r="H2569">
        <f>A2569</f>
        <v>3522</v>
      </c>
      <c r="I2569" t="str">
        <f>CONCATENATE("N",RIGHT(B2569,5))</f>
        <v>N51193</v>
      </c>
      <c r="J2569" t="str">
        <f>C2569</f>
        <v>RL5_6071_0000</v>
      </c>
      <c r="K2569">
        <f>D2569*L2569</f>
        <v>0.5</v>
      </c>
      <c r="L2569">
        <f>IF(LEFT(B2569,1)="F",_xlfn.IFNA(VLOOKUP(CONCATENATE("F",RIGHT(B:B,5),C:C),'F &amp; N Factors'!C:M,10,FALSE),1),_xlfn.IFNA(VLOOKUP(CONCATENATE("F",RIGHT(B:B,5),C:C),'F &amp; N Factors'!C:M,11,FALSE),1))</f>
        <v>1</v>
      </c>
      <c r="N2569">
        <f>SUMIFS(K:K,I:I,I:I,J:J,J:J)</f>
        <v>1</v>
      </c>
      <c r="O2569" t="str">
        <f t="shared" si="122"/>
        <v/>
      </c>
    </row>
    <row r="2570" spans="1:15" x14ac:dyDescent="0.25">
      <c r="A2570">
        <v>3523</v>
      </c>
      <c r="B2570" t="s">
        <v>403</v>
      </c>
      <c r="C2570" t="s">
        <v>320</v>
      </c>
      <c r="D2570">
        <v>0.5</v>
      </c>
      <c r="E2570">
        <f t="shared" si="120"/>
        <v>1</v>
      </c>
      <c r="F2570" t="str">
        <f t="shared" si="121"/>
        <v/>
      </c>
      <c r="H2570">
        <f>A2570</f>
        <v>3523</v>
      </c>
      <c r="I2570" t="str">
        <f>CONCATENATE("N",RIGHT(B2570,5))</f>
        <v>N51193</v>
      </c>
      <c r="J2570" t="str">
        <f>C2570</f>
        <v>RL5_6071_0000</v>
      </c>
      <c r="K2570">
        <f>D2570*L2570</f>
        <v>0.5</v>
      </c>
      <c r="L2570">
        <f>IF(LEFT(B2570,1)="F",_xlfn.IFNA(VLOOKUP(CONCATENATE("F",RIGHT(B:B,5),C:C),'F &amp; N Factors'!C:M,10,FALSE),1),_xlfn.IFNA(VLOOKUP(CONCATENATE("F",RIGHT(B:B,5),C:C),'F &amp; N Factors'!C:M,11,FALSE),1))</f>
        <v>1</v>
      </c>
      <c r="N2570">
        <f>SUMIFS(K:K,I:I,I:I,J:J,J:J)</f>
        <v>1</v>
      </c>
      <c r="O2570" t="str">
        <f t="shared" si="122"/>
        <v/>
      </c>
    </row>
    <row r="2571" spans="1:15" x14ac:dyDescent="0.25">
      <c r="A2571">
        <v>1340</v>
      </c>
      <c r="B2571" t="s">
        <v>408</v>
      </c>
      <c r="C2571" t="s">
        <v>346</v>
      </c>
      <c r="D2571">
        <v>1</v>
      </c>
      <c r="E2571">
        <f t="shared" si="120"/>
        <v>1</v>
      </c>
      <c r="F2571" t="str">
        <f t="shared" si="121"/>
        <v/>
      </c>
      <c r="H2571">
        <f>A2571</f>
        <v>1340</v>
      </c>
      <c r="I2571" t="str">
        <f>CONCATENATE("N",RIGHT(B2571,5))</f>
        <v>N51199</v>
      </c>
      <c r="J2571" t="str">
        <f>C2571</f>
        <v>JB0_7072_0000</v>
      </c>
      <c r="K2571">
        <f>D2571*L2571</f>
        <v>1</v>
      </c>
      <c r="L2571">
        <f>IF(LEFT(B2571,1)="F",_xlfn.IFNA(VLOOKUP(CONCATENATE("F",RIGHT(B:B,5),C:C),'F &amp; N Factors'!C:M,10,FALSE),1),_xlfn.IFNA(VLOOKUP(CONCATENATE("F",RIGHT(B:B,5),C:C),'F &amp; N Factors'!C:M,11,FALSE),1))</f>
        <v>1</v>
      </c>
      <c r="N2571">
        <f>SUMIFS(K:K,I:I,I:I,J:J,J:J)</f>
        <v>1</v>
      </c>
      <c r="O2571" t="str">
        <f t="shared" si="122"/>
        <v/>
      </c>
    </row>
    <row r="2572" spans="1:15" x14ac:dyDescent="0.25">
      <c r="A2572">
        <v>1343</v>
      </c>
      <c r="B2572" t="s">
        <v>408</v>
      </c>
      <c r="C2572" t="s">
        <v>344</v>
      </c>
      <c r="D2572">
        <v>0.5</v>
      </c>
      <c r="E2572">
        <f t="shared" si="120"/>
        <v>1</v>
      </c>
      <c r="F2572" t="str">
        <f t="shared" si="121"/>
        <v/>
      </c>
      <c r="H2572">
        <f>A2572</f>
        <v>1343</v>
      </c>
      <c r="I2572" t="str">
        <f>CONCATENATE("N",RIGHT(B2572,5))</f>
        <v>N51199</v>
      </c>
      <c r="J2572" t="str">
        <f>C2572</f>
        <v>JB0_7390_0000</v>
      </c>
      <c r="K2572">
        <f>D2572*L2572</f>
        <v>0.24832561030606831</v>
      </c>
      <c r="L2572">
        <f>IF(LEFT(B2572,1)="F",_xlfn.IFNA(VLOOKUP(CONCATENATE("F",RIGHT(B:B,5),C:C),'F &amp; N Factors'!C:M,10,FALSE),1),_xlfn.IFNA(VLOOKUP(CONCATENATE("F",RIGHT(B:B,5),C:C),'F &amp; N Factors'!C:M,11,FALSE),1))</f>
        <v>0.49665122061213662</v>
      </c>
      <c r="N2572">
        <f>SUMIFS(K:K,I:I,I:I,J:J,J:J)</f>
        <v>1</v>
      </c>
      <c r="O2572" t="str">
        <f t="shared" si="122"/>
        <v/>
      </c>
    </row>
    <row r="2573" spans="1:15" x14ac:dyDescent="0.25">
      <c r="A2573">
        <v>1466</v>
      </c>
      <c r="B2573" t="s">
        <v>408</v>
      </c>
      <c r="C2573" t="s">
        <v>344</v>
      </c>
      <c r="D2573">
        <v>0.5</v>
      </c>
      <c r="E2573">
        <f t="shared" si="120"/>
        <v>1</v>
      </c>
      <c r="F2573" t="str">
        <f t="shared" si="121"/>
        <v/>
      </c>
      <c r="H2573">
        <f>A2573</f>
        <v>1466</v>
      </c>
      <c r="I2573" t="str">
        <f>CONCATENATE("N",RIGHT(B2573,5))</f>
        <v>N51199</v>
      </c>
      <c r="J2573" t="str">
        <f>C2573</f>
        <v>JB0_7390_0000</v>
      </c>
      <c r="K2573">
        <f>D2573*L2573</f>
        <v>0.24832561030606831</v>
      </c>
      <c r="L2573">
        <f>IF(LEFT(B2573,1)="F",_xlfn.IFNA(VLOOKUP(CONCATENATE("F",RIGHT(B:B,5),C:C),'F &amp; N Factors'!C:M,10,FALSE),1),_xlfn.IFNA(VLOOKUP(CONCATENATE("F",RIGHT(B:B,5),C:C),'F &amp; N Factors'!C:M,11,FALSE),1))</f>
        <v>0.49665122061213662</v>
      </c>
      <c r="N2573">
        <f>SUMIFS(K:K,I:I,I:I,J:J,J:J)</f>
        <v>1</v>
      </c>
      <c r="O2573" t="str">
        <f t="shared" si="122"/>
        <v/>
      </c>
    </row>
    <row r="2574" spans="1:15" x14ac:dyDescent="0.25">
      <c r="A2574">
        <v>1341</v>
      </c>
      <c r="B2574" t="s">
        <v>408</v>
      </c>
      <c r="C2574" t="s">
        <v>347</v>
      </c>
      <c r="D2574">
        <v>1</v>
      </c>
      <c r="E2574">
        <f t="shared" si="120"/>
        <v>1</v>
      </c>
      <c r="F2574" t="str">
        <f t="shared" si="121"/>
        <v/>
      </c>
      <c r="H2574">
        <f>A2574</f>
        <v>1341</v>
      </c>
      <c r="I2574" t="str">
        <f>CONCATENATE("N",RIGHT(B2574,5))</f>
        <v>N51199</v>
      </c>
      <c r="J2574" t="str">
        <f>C2574</f>
        <v>JB0_7391_0000</v>
      </c>
      <c r="K2574">
        <f>D2574*L2574</f>
        <v>0.50629410646582085</v>
      </c>
      <c r="L2574">
        <f>IF(LEFT(B2574,1)="F",_xlfn.IFNA(VLOOKUP(CONCATENATE("F",RIGHT(B:B,5),C:C),'F &amp; N Factors'!C:M,10,FALSE),1),_xlfn.IFNA(VLOOKUP(CONCATENATE("F",RIGHT(B:B,5),C:C),'F &amp; N Factors'!C:M,11,FALSE),1))</f>
        <v>0.50629410646582085</v>
      </c>
      <c r="N2574">
        <f>SUMIFS(K:K,I:I,I:I,J:J,J:J)</f>
        <v>1</v>
      </c>
      <c r="O2574" t="str">
        <f t="shared" si="122"/>
        <v/>
      </c>
    </row>
    <row r="2575" spans="1:15" x14ac:dyDescent="0.25">
      <c r="A2575">
        <v>1836</v>
      </c>
      <c r="B2575" t="s">
        <v>408</v>
      </c>
      <c r="C2575" t="s">
        <v>409</v>
      </c>
      <c r="D2575">
        <v>0.5</v>
      </c>
      <c r="E2575">
        <f t="shared" si="120"/>
        <v>1</v>
      </c>
      <c r="F2575" t="str">
        <f t="shared" si="121"/>
        <v/>
      </c>
      <c r="H2575">
        <f>A2575</f>
        <v>1836</v>
      </c>
      <c r="I2575" t="str">
        <f>CONCATENATE("N",RIGHT(B2575,5))</f>
        <v>N51199</v>
      </c>
      <c r="J2575" t="str">
        <f>C2575</f>
        <v>YL0_6929_0000</v>
      </c>
      <c r="K2575">
        <f>D2575*L2575</f>
        <v>0</v>
      </c>
      <c r="L2575">
        <f>IF(LEFT(B2575,1)="F",_xlfn.IFNA(VLOOKUP(CONCATENATE("F",RIGHT(B:B,5),C:C),'F &amp; N Factors'!C:M,10,FALSE),1),_xlfn.IFNA(VLOOKUP(CONCATENATE("F",RIGHT(B:B,5),C:C),'F &amp; N Factors'!C:M,11,FALSE),1))</f>
        <v>0</v>
      </c>
      <c r="N2575">
        <f>SUMIFS(K:K,I:I,I:I,J:J,J:J)</f>
        <v>1</v>
      </c>
      <c r="O2575" t="str">
        <f t="shared" si="122"/>
        <v/>
      </c>
    </row>
    <row r="2576" spans="1:15" x14ac:dyDescent="0.25">
      <c r="A2576">
        <v>1837</v>
      </c>
      <c r="B2576" t="s">
        <v>408</v>
      </c>
      <c r="C2576" t="s">
        <v>409</v>
      </c>
      <c r="D2576">
        <v>0.5</v>
      </c>
      <c r="E2576">
        <f t="shared" si="120"/>
        <v>1</v>
      </c>
      <c r="F2576" t="str">
        <f t="shared" si="121"/>
        <v/>
      </c>
      <c r="H2576">
        <f>A2576</f>
        <v>1837</v>
      </c>
      <c r="I2576" t="str">
        <f>CONCATENATE("N",RIGHT(B2576,5))</f>
        <v>N51199</v>
      </c>
      <c r="J2576" t="str">
        <f>C2576</f>
        <v>YL0_6929_0000</v>
      </c>
      <c r="K2576">
        <f>D2576*L2576</f>
        <v>0</v>
      </c>
      <c r="L2576">
        <f>IF(LEFT(B2576,1)="F",_xlfn.IFNA(VLOOKUP(CONCATENATE("F",RIGHT(B:B,5),C:C),'F &amp; N Factors'!C:M,10,FALSE),1),_xlfn.IFNA(VLOOKUP(CONCATENATE("F",RIGHT(B:B,5),C:C),'F &amp; N Factors'!C:M,11,FALSE),1))</f>
        <v>0</v>
      </c>
      <c r="N2576">
        <f>SUMIFS(K:K,I:I,I:I,J:J,J:J)</f>
        <v>1</v>
      </c>
      <c r="O2576" t="str">
        <f t="shared" si="122"/>
        <v/>
      </c>
    </row>
    <row r="2577" spans="1:15" x14ac:dyDescent="0.25">
      <c r="A2577">
        <v>1829</v>
      </c>
      <c r="B2577" t="s">
        <v>408</v>
      </c>
      <c r="C2577" t="s">
        <v>336</v>
      </c>
      <c r="D2577">
        <v>0.125</v>
      </c>
      <c r="E2577">
        <f t="shared" si="120"/>
        <v>1</v>
      </c>
      <c r="F2577" t="str">
        <f t="shared" si="121"/>
        <v/>
      </c>
      <c r="H2577">
        <f>A2577</f>
        <v>1829</v>
      </c>
      <c r="I2577" t="str">
        <f>CONCATENATE("N",RIGHT(B2577,5))</f>
        <v>N51199</v>
      </c>
      <c r="J2577" t="str">
        <f>C2577</f>
        <v>YL0_6930_0000</v>
      </c>
      <c r="K2577">
        <f>D2577*L2577</f>
        <v>6.6047139535492072E-2</v>
      </c>
      <c r="L2577">
        <f>IF(LEFT(B2577,1)="F",_xlfn.IFNA(VLOOKUP(CONCATENATE("F",RIGHT(B:B,5),C:C),'F &amp; N Factors'!C:M,10,FALSE),1),_xlfn.IFNA(VLOOKUP(CONCATENATE("F",RIGHT(B:B,5),C:C),'F &amp; N Factors'!C:M,11,FALSE),1))</f>
        <v>0.52837711628393658</v>
      </c>
      <c r="N2577">
        <f>SUMIFS(K:K,I:I,I:I,J:J,J:J)</f>
        <v>0.99999999999999956</v>
      </c>
      <c r="O2577" t="str">
        <f t="shared" si="122"/>
        <v/>
      </c>
    </row>
    <row r="2578" spans="1:15" x14ac:dyDescent="0.25">
      <c r="A2578">
        <v>1830</v>
      </c>
      <c r="B2578" t="s">
        <v>408</v>
      </c>
      <c r="C2578" t="s">
        <v>336</v>
      </c>
      <c r="D2578">
        <v>0.125</v>
      </c>
      <c r="E2578">
        <f t="shared" si="120"/>
        <v>1</v>
      </c>
      <c r="F2578" t="str">
        <f t="shared" si="121"/>
        <v/>
      </c>
      <c r="H2578">
        <f>A2578</f>
        <v>1830</v>
      </c>
      <c r="I2578" t="str">
        <f>CONCATENATE("N",RIGHT(B2578,5))</f>
        <v>N51199</v>
      </c>
      <c r="J2578" t="str">
        <f>C2578</f>
        <v>YL0_6930_0000</v>
      </c>
      <c r="K2578">
        <f>D2578*L2578</f>
        <v>6.6047139535492072E-2</v>
      </c>
      <c r="L2578">
        <f>IF(LEFT(B2578,1)="F",_xlfn.IFNA(VLOOKUP(CONCATENATE("F",RIGHT(B:B,5),C:C),'F &amp; N Factors'!C:M,10,FALSE),1),_xlfn.IFNA(VLOOKUP(CONCATENATE("F",RIGHT(B:B,5),C:C),'F &amp; N Factors'!C:M,11,FALSE),1))</f>
        <v>0.52837711628393658</v>
      </c>
      <c r="N2578">
        <f>SUMIFS(K:K,I:I,I:I,J:J,J:J)</f>
        <v>0.99999999999999956</v>
      </c>
      <c r="O2578" t="str">
        <f t="shared" si="122"/>
        <v/>
      </c>
    </row>
    <row r="2579" spans="1:15" x14ac:dyDescent="0.25">
      <c r="A2579">
        <v>1831</v>
      </c>
      <c r="B2579" t="s">
        <v>408</v>
      </c>
      <c r="C2579" t="s">
        <v>336</v>
      </c>
      <c r="D2579">
        <v>0.125</v>
      </c>
      <c r="E2579">
        <f t="shared" si="120"/>
        <v>1</v>
      </c>
      <c r="F2579" t="str">
        <f t="shared" si="121"/>
        <v/>
      </c>
      <c r="H2579">
        <f>A2579</f>
        <v>1831</v>
      </c>
      <c r="I2579" t="str">
        <f>CONCATENATE("N",RIGHT(B2579,5))</f>
        <v>N51199</v>
      </c>
      <c r="J2579" t="str">
        <f>C2579</f>
        <v>YL0_6930_0000</v>
      </c>
      <c r="K2579">
        <f>D2579*L2579</f>
        <v>6.6047139535492072E-2</v>
      </c>
      <c r="L2579">
        <f>IF(LEFT(B2579,1)="F",_xlfn.IFNA(VLOOKUP(CONCATENATE("F",RIGHT(B:B,5),C:C),'F &amp; N Factors'!C:M,10,FALSE),1),_xlfn.IFNA(VLOOKUP(CONCATENATE("F",RIGHT(B:B,5),C:C),'F &amp; N Factors'!C:M,11,FALSE),1))</f>
        <v>0.52837711628393658</v>
      </c>
      <c r="N2579">
        <f>SUMIFS(K:K,I:I,I:I,J:J,J:J)</f>
        <v>0.99999999999999956</v>
      </c>
      <c r="O2579" t="str">
        <f t="shared" si="122"/>
        <v/>
      </c>
    </row>
    <row r="2580" spans="1:15" x14ac:dyDescent="0.25">
      <c r="A2580">
        <v>1832</v>
      </c>
      <c r="B2580" t="s">
        <v>408</v>
      </c>
      <c r="C2580" t="s">
        <v>336</v>
      </c>
      <c r="D2580">
        <v>0.125</v>
      </c>
      <c r="E2580">
        <f t="shared" si="120"/>
        <v>1</v>
      </c>
      <c r="F2580" t="str">
        <f t="shared" si="121"/>
        <v/>
      </c>
      <c r="H2580">
        <f>A2580</f>
        <v>1832</v>
      </c>
      <c r="I2580" t="str">
        <f>CONCATENATE("N",RIGHT(B2580,5))</f>
        <v>N51199</v>
      </c>
      <c r="J2580" t="str">
        <f>C2580</f>
        <v>YL0_6930_0000</v>
      </c>
      <c r="K2580">
        <f>D2580*L2580</f>
        <v>6.6047139535492072E-2</v>
      </c>
      <c r="L2580">
        <f>IF(LEFT(B2580,1)="F",_xlfn.IFNA(VLOOKUP(CONCATENATE("F",RIGHT(B:B,5),C:C),'F &amp; N Factors'!C:M,10,FALSE),1),_xlfn.IFNA(VLOOKUP(CONCATENATE("F",RIGHT(B:B,5),C:C),'F &amp; N Factors'!C:M,11,FALSE),1))</f>
        <v>0.52837711628393658</v>
      </c>
      <c r="N2580">
        <f>SUMIFS(K:K,I:I,I:I,J:J,J:J)</f>
        <v>0.99999999999999956</v>
      </c>
      <c r="O2580" t="str">
        <f t="shared" si="122"/>
        <v/>
      </c>
    </row>
    <row r="2581" spans="1:15" x14ac:dyDescent="0.25">
      <c r="A2581">
        <v>1833</v>
      </c>
      <c r="B2581" t="s">
        <v>408</v>
      </c>
      <c r="C2581" t="s">
        <v>336</v>
      </c>
      <c r="D2581">
        <v>0.125</v>
      </c>
      <c r="E2581">
        <f t="shared" si="120"/>
        <v>1</v>
      </c>
      <c r="F2581" t="str">
        <f t="shared" si="121"/>
        <v/>
      </c>
      <c r="H2581">
        <f>A2581</f>
        <v>1833</v>
      </c>
      <c r="I2581" t="str">
        <f>CONCATENATE("N",RIGHT(B2581,5))</f>
        <v>N51199</v>
      </c>
      <c r="J2581" t="str">
        <f>C2581</f>
        <v>YL0_6930_0000</v>
      </c>
      <c r="K2581">
        <f>D2581*L2581</f>
        <v>6.6047139535492072E-2</v>
      </c>
      <c r="L2581">
        <f>IF(LEFT(B2581,1)="F",_xlfn.IFNA(VLOOKUP(CONCATENATE("F",RIGHT(B:B,5),C:C),'F &amp; N Factors'!C:M,10,FALSE),1),_xlfn.IFNA(VLOOKUP(CONCATENATE("F",RIGHT(B:B,5),C:C),'F &amp; N Factors'!C:M,11,FALSE),1))</f>
        <v>0.52837711628393658</v>
      </c>
      <c r="N2581">
        <f>SUMIFS(K:K,I:I,I:I,J:J,J:J)</f>
        <v>0.99999999999999956</v>
      </c>
      <c r="O2581" t="str">
        <f t="shared" si="122"/>
        <v/>
      </c>
    </row>
    <row r="2582" spans="1:15" x14ac:dyDescent="0.25">
      <c r="A2582">
        <v>1834</v>
      </c>
      <c r="B2582" t="s">
        <v>408</v>
      </c>
      <c r="C2582" t="s">
        <v>336</v>
      </c>
      <c r="D2582">
        <v>0.125</v>
      </c>
      <c r="E2582">
        <f t="shared" si="120"/>
        <v>1</v>
      </c>
      <c r="F2582" t="str">
        <f t="shared" si="121"/>
        <v/>
      </c>
      <c r="H2582">
        <f>A2582</f>
        <v>1834</v>
      </c>
      <c r="I2582" t="str">
        <f>CONCATENATE("N",RIGHT(B2582,5))</f>
        <v>N51199</v>
      </c>
      <c r="J2582" t="str">
        <f>C2582</f>
        <v>YL0_6930_0000</v>
      </c>
      <c r="K2582">
        <f>D2582*L2582</f>
        <v>6.6047139535492072E-2</v>
      </c>
      <c r="L2582">
        <f>IF(LEFT(B2582,1)="F",_xlfn.IFNA(VLOOKUP(CONCATENATE("F",RIGHT(B:B,5),C:C),'F &amp; N Factors'!C:M,10,FALSE),1),_xlfn.IFNA(VLOOKUP(CONCATENATE("F",RIGHT(B:B,5),C:C),'F &amp; N Factors'!C:M,11,FALSE),1))</f>
        <v>0.52837711628393658</v>
      </c>
      <c r="N2582">
        <f>SUMIFS(K:K,I:I,I:I,J:J,J:J)</f>
        <v>0.99999999999999956</v>
      </c>
      <c r="O2582" t="str">
        <f t="shared" si="122"/>
        <v/>
      </c>
    </row>
    <row r="2583" spans="1:15" x14ac:dyDescent="0.25">
      <c r="A2583">
        <v>1835</v>
      </c>
      <c r="B2583" t="s">
        <v>408</v>
      </c>
      <c r="C2583" t="s">
        <v>336</v>
      </c>
      <c r="D2583">
        <v>0.125</v>
      </c>
      <c r="E2583">
        <f t="shared" si="120"/>
        <v>1</v>
      </c>
      <c r="F2583" t="str">
        <f t="shared" si="121"/>
        <v/>
      </c>
      <c r="H2583">
        <f>A2583</f>
        <v>1835</v>
      </c>
      <c r="I2583" t="str">
        <f>CONCATENATE("N",RIGHT(B2583,5))</f>
        <v>N51199</v>
      </c>
      <c r="J2583" t="str">
        <f>C2583</f>
        <v>YL0_6930_0000</v>
      </c>
      <c r="K2583">
        <f>D2583*L2583</f>
        <v>6.6047139535492072E-2</v>
      </c>
      <c r="L2583">
        <f>IF(LEFT(B2583,1)="F",_xlfn.IFNA(VLOOKUP(CONCATENATE("F",RIGHT(B:B,5),C:C),'F &amp; N Factors'!C:M,10,FALSE),1),_xlfn.IFNA(VLOOKUP(CONCATENATE("F",RIGHT(B:B,5),C:C),'F &amp; N Factors'!C:M,11,FALSE),1))</f>
        <v>0.52837711628393658</v>
      </c>
      <c r="N2583">
        <f>SUMIFS(K:K,I:I,I:I,J:J,J:J)</f>
        <v>0.99999999999999956</v>
      </c>
      <c r="O2583" t="str">
        <f t="shared" si="122"/>
        <v/>
      </c>
    </row>
    <row r="2584" spans="1:15" x14ac:dyDescent="0.25">
      <c r="A2584">
        <v>1836</v>
      </c>
      <c r="B2584" t="s">
        <v>408</v>
      </c>
      <c r="C2584" t="s">
        <v>336</v>
      </c>
      <c r="D2584">
        <v>0.125</v>
      </c>
      <c r="E2584">
        <f t="shared" si="120"/>
        <v>1</v>
      </c>
      <c r="F2584" t="str">
        <f t="shared" si="121"/>
        <v/>
      </c>
      <c r="H2584">
        <f>A2584</f>
        <v>1836</v>
      </c>
      <c r="I2584" t="str">
        <f>CONCATENATE("N",RIGHT(B2584,5))</f>
        <v>N51199</v>
      </c>
      <c r="J2584" t="str">
        <f>C2584</f>
        <v>YL0_6930_0000</v>
      </c>
      <c r="K2584">
        <f>D2584*L2584</f>
        <v>6.6047139535492072E-2</v>
      </c>
      <c r="L2584">
        <f>IF(LEFT(B2584,1)="F",_xlfn.IFNA(VLOOKUP(CONCATENATE("F",RIGHT(B:B,5),C:C),'F &amp; N Factors'!C:M,10,FALSE),1),_xlfn.IFNA(VLOOKUP(CONCATENATE("F",RIGHT(B:B,5),C:C),'F &amp; N Factors'!C:M,11,FALSE),1))</f>
        <v>0.52837711628393658</v>
      </c>
      <c r="N2584">
        <f>SUMIFS(K:K,I:I,I:I,J:J,J:J)</f>
        <v>0.99999999999999956</v>
      </c>
      <c r="O2584" t="str">
        <f t="shared" si="122"/>
        <v/>
      </c>
    </row>
    <row r="2585" spans="1:15" x14ac:dyDescent="0.25">
      <c r="A2585">
        <v>1837</v>
      </c>
      <c r="B2585" t="s">
        <v>408</v>
      </c>
      <c r="C2585" t="s">
        <v>410</v>
      </c>
      <c r="D2585">
        <v>6.25E-2</v>
      </c>
      <c r="E2585">
        <f t="shared" si="120"/>
        <v>1</v>
      </c>
      <c r="F2585" t="str">
        <f t="shared" si="121"/>
        <v/>
      </c>
      <c r="H2585">
        <f>A2585</f>
        <v>1837</v>
      </c>
      <c r="I2585" t="str">
        <f>CONCATENATE("N",RIGHT(B2585,5))</f>
        <v>N51199</v>
      </c>
      <c r="J2585" t="str">
        <f>C2585</f>
        <v>YL0_6931_0000</v>
      </c>
      <c r="K2585">
        <f>D2585*L2585</f>
        <v>1.8431726206715911E-2</v>
      </c>
      <c r="L2585">
        <f>IF(LEFT(B2585,1)="F",_xlfn.IFNA(VLOOKUP(CONCATENATE("F",RIGHT(B:B,5),C:C),'F &amp; N Factors'!C:M,10,FALSE),1),_xlfn.IFNA(VLOOKUP(CONCATENATE("F",RIGHT(B:B,5),C:C),'F &amp; N Factors'!C:M,11,FALSE),1))</f>
        <v>0.29490761930745457</v>
      </c>
      <c r="N2585">
        <f>SUMIFS(K:K,I:I,I:I,J:J,J:J)</f>
        <v>0.99999999999999944</v>
      </c>
      <c r="O2585" t="str">
        <f t="shared" si="122"/>
        <v/>
      </c>
    </row>
    <row r="2586" spans="1:15" x14ac:dyDescent="0.25">
      <c r="A2586">
        <v>1838</v>
      </c>
      <c r="B2586" t="s">
        <v>408</v>
      </c>
      <c r="C2586" t="s">
        <v>410</v>
      </c>
      <c r="D2586">
        <v>6.25E-2</v>
      </c>
      <c r="E2586">
        <f t="shared" si="120"/>
        <v>1</v>
      </c>
      <c r="F2586" t="str">
        <f t="shared" si="121"/>
        <v/>
      </c>
      <c r="H2586">
        <f>A2586</f>
        <v>1838</v>
      </c>
      <c r="I2586" t="str">
        <f>CONCATENATE("N",RIGHT(B2586,5))</f>
        <v>N51199</v>
      </c>
      <c r="J2586" t="str">
        <f>C2586</f>
        <v>YL0_6931_0000</v>
      </c>
      <c r="K2586">
        <f>D2586*L2586</f>
        <v>1.8431726206715911E-2</v>
      </c>
      <c r="L2586">
        <f>IF(LEFT(B2586,1)="F",_xlfn.IFNA(VLOOKUP(CONCATENATE("F",RIGHT(B:B,5),C:C),'F &amp; N Factors'!C:M,10,FALSE),1),_xlfn.IFNA(VLOOKUP(CONCATENATE("F",RIGHT(B:B,5),C:C),'F &amp; N Factors'!C:M,11,FALSE),1))</f>
        <v>0.29490761930745457</v>
      </c>
      <c r="N2586">
        <f>SUMIFS(K:K,I:I,I:I,J:J,J:J)</f>
        <v>0.99999999999999944</v>
      </c>
      <c r="O2586" t="str">
        <f t="shared" si="122"/>
        <v/>
      </c>
    </row>
    <row r="2587" spans="1:15" x14ac:dyDescent="0.25">
      <c r="A2587">
        <v>1839</v>
      </c>
      <c r="B2587" t="s">
        <v>408</v>
      </c>
      <c r="C2587" t="s">
        <v>410</v>
      </c>
      <c r="D2587">
        <v>6.25E-2</v>
      </c>
      <c r="E2587">
        <f t="shared" si="120"/>
        <v>1</v>
      </c>
      <c r="F2587" t="str">
        <f t="shared" si="121"/>
        <v/>
      </c>
      <c r="H2587">
        <f>A2587</f>
        <v>1839</v>
      </c>
      <c r="I2587" t="str">
        <f>CONCATENATE("N",RIGHT(B2587,5))</f>
        <v>N51199</v>
      </c>
      <c r="J2587" t="str">
        <f>C2587</f>
        <v>YL0_6931_0000</v>
      </c>
      <c r="K2587">
        <f>D2587*L2587</f>
        <v>1.8431726206715911E-2</v>
      </c>
      <c r="L2587">
        <f>IF(LEFT(B2587,1)="F",_xlfn.IFNA(VLOOKUP(CONCATENATE("F",RIGHT(B:B,5),C:C),'F &amp; N Factors'!C:M,10,FALSE),1),_xlfn.IFNA(VLOOKUP(CONCATENATE("F",RIGHT(B:B,5),C:C),'F &amp; N Factors'!C:M,11,FALSE),1))</f>
        <v>0.29490761930745457</v>
      </c>
      <c r="N2587">
        <f>SUMIFS(K:K,I:I,I:I,J:J,J:J)</f>
        <v>0.99999999999999944</v>
      </c>
      <c r="O2587" t="str">
        <f t="shared" si="122"/>
        <v/>
      </c>
    </row>
    <row r="2588" spans="1:15" x14ac:dyDescent="0.25">
      <c r="A2588">
        <v>1840</v>
      </c>
      <c r="B2588" t="s">
        <v>408</v>
      </c>
      <c r="C2588" t="s">
        <v>410</v>
      </c>
      <c r="D2588">
        <v>6.25E-2</v>
      </c>
      <c r="E2588">
        <f t="shared" si="120"/>
        <v>1</v>
      </c>
      <c r="F2588" t="str">
        <f t="shared" si="121"/>
        <v/>
      </c>
      <c r="H2588">
        <f>A2588</f>
        <v>1840</v>
      </c>
      <c r="I2588" t="str">
        <f>CONCATENATE("N",RIGHT(B2588,5))</f>
        <v>N51199</v>
      </c>
      <c r="J2588" t="str">
        <f>C2588</f>
        <v>YL0_6931_0000</v>
      </c>
      <c r="K2588">
        <f>D2588*L2588</f>
        <v>1.8431726206715911E-2</v>
      </c>
      <c r="L2588">
        <f>IF(LEFT(B2588,1)="F",_xlfn.IFNA(VLOOKUP(CONCATENATE("F",RIGHT(B:B,5),C:C),'F &amp; N Factors'!C:M,10,FALSE),1),_xlfn.IFNA(VLOOKUP(CONCATENATE("F",RIGHT(B:B,5),C:C),'F &amp; N Factors'!C:M,11,FALSE),1))</f>
        <v>0.29490761930745457</v>
      </c>
      <c r="N2588">
        <f>SUMIFS(K:K,I:I,I:I,J:J,J:J)</f>
        <v>0.99999999999999944</v>
      </c>
      <c r="O2588" t="str">
        <f t="shared" si="122"/>
        <v/>
      </c>
    </row>
    <row r="2589" spans="1:15" x14ac:dyDescent="0.25">
      <c r="A2589">
        <v>1841</v>
      </c>
      <c r="B2589" t="s">
        <v>408</v>
      </c>
      <c r="C2589" t="s">
        <v>410</v>
      </c>
      <c r="D2589">
        <v>6.25E-2</v>
      </c>
      <c r="E2589">
        <f t="shared" si="120"/>
        <v>1</v>
      </c>
      <c r="F2589" t="str">
        <f t="shared" si="121"/>
        <v/>
      </c>
      <c r="H2589">
        <f>A2589</f>
        <v>1841</v>
      </c>
      <c r="I2589" t="str">
        <f>CONCATENATE("N",RIGHT(B2589,5))</f>
        <v>N51199</v>
      </c>
      <c r="J2589" t="str">
        <f>C2589</f>
        <v>YL0_6931_0000</v>
      </c>
      <c r="K2589">
        <f>D2589*L2589</f>
        <v>1.8431726206715911E-2</v>
      </c>
      <c r="L2589">
        <f>IF(LEFT(B2589,1)="F",_xlfn.IFNA(VLOOKUP(CONCATENATE("F",RIGHT(B:B,5),C:C),'F &amp; N Factors'!C:M,10,FALSE),1),_xlfn.IFNA(VLOOKUP(CONCATENATE("F",RIGHT(B:B,5),C:C),'F &amp; N Factors'!C:M,11,FALSE),1))</f>
        <v>0.29490761930745457</v>
      </c>
      <c r="N2589">
        <f>SUMIFS(K:K,I:I,I:I,J:J,J:J)</f>
        <v>0.99999999999999944</v>
      </c>
      <c r="O2589" t="str">
        <f t="shared" si="122"/>
        <v/>
      </c>
    </row>
    <row r="2590" spans="1:15" x14ac:dyDescent="0.25">
      <c r="A2590">
        <v>1842</v>
      </c>
      <c r="B2590" t="s">
        <v>408</v>
      </c>
      <c r="C2590" t="s">
        <v>410</v>
      </c>
      <c r="D2590">
        <v>6.25E-2</v>
      </c>
      <c r="E2590">
        <f t="shared" si="120"/>
        <v>1</v>
      </c>
      <c r="F2590" t="str">
        <f t="shared" si="121"/>
        <v/>
      </c>
      <c r="H2590">
        <f>A2590</f>
        <v>1842</v>
      </c>
      <c r="I2590" t="str">
        <f>CONCATENATE("N",RIGHT(B2590,5))</f>
        <v>N51199</v>
      </c>
      <c r="J2590" t="str">
        <f>C2590</f>
        <v>YL0_6931_0000</v>
      </c>
      <c r="K2590">
        <f>D2590*L2590</f>
        <v>1.8431726206715911E-2</v>
      </c>
      <c r="L2590">
        <f>IF(LEFT(B2590,1)="F",_xlfn.IFNA(VLOOKUP(CONCATENATE("F",RIGHT(B:B,5),C:C),'F &amp; N Factors'!C:M,10,FALSE),1),_xlfn.IFNA(VLOOKUP(CONCATENATE("F",RIGHT(B:B,5),C:C),'F &amp; N Factors'!C:M,11,FALSE),1))</f>
        <v>0.29490761930745457</v>
      </c>
      <c r="N2590">
        <f>SUMIFS(K:K,I:I,I:I,J:J,J:J)</f>
        <v>0.99999999999999944</v>
      </c>
      <c r="O2590" t="str">
        <f t="shared" si="122"/>
        <v/>
      </c>
    </row>
    <row r="2591" spans="1:15" x14ac:dyDescent="0.25">
      <c r="A2591">
        <v>1843</v>
      </c>
      <c r="B2591" t="s">
        <v>408</v>
      </c>
      <c r="C2591" t="s">
        <v>410</v>
      </c>
      <c r="D2591">
        <v>6.25E-2</v>
      </c>
      <c r="E2591">
        <f t="shared" si="120"/>
        <v>1</v>
      </c>
      <c r="F2591" t="str">
        <f t="shared" si="121"/>
        <v/>
      </c>
      <c r="H2591">
        <f>A2591</f>
        <v>1843</v>
      </c>
      <c r="I2591" t="str">
        <f>CONCATENATE("N",RIGHT(B2591,5))</f>
        <v>N51199</v>
      </c>
      <c r="J2591" t="str">
        <f>C2591</f>
        <v>YL0_6931_0000</v>
      </c>
      <c r="K2591">
        <f>D2591*L2591</f>
        <v>1.8431726206715911E-2</v>
      </c>
      <c r="L2591">
        <f>IF(LEFT(B2591,1)="F",_xlfn.IFNA(VLOOKUP(CONCATENATE("F",RIGHT(B:B,5),C:C),'F &amp; N Factors'!C:M,10,FALSE),1),_xlfn.IFNA(VLOOKUP(CONCATENATE("F",RIGHT(B:B,5),C:C),'F &amp; N Factors'!C:M,11,FALSE),1))</f>
        <v>0.29490761930745457</v>
      </c>
      <c r="N2591">
        <f>SUMIFS(K:K,I:I,I:I,J:J,J:J)</f>
        <v>0.99999999999999944</v>
      </c>
      <c r="O2591" t="str">
        <f t="shared" si="122"/>
        <v/>
      </c>
    </row>
    <row r="2592" spans="1:15" x14ac:dyDescent="0.25">
      <c r="A2592">
        <v>1844</v>
      </c>
      <c r="B2592" t="s">
        <v>408</v>
      </c>
      <c r="C2592" t="s">
        <v>410</v>
      </c>
      <c r="D2592">
        <v>6.25E-2</v>
      </c>
      <c r="E2592">
        <f t="shared" si="120"/>
        <v>1</v>
      </c>
      <c r="F2592" t="str">
        <f t="shared" si="121"/>
        <v/>
      </c>
      <c r="H2592">
        <f>A2592</f>
        <v>1844</v>
      </c>
      <c r="I2592" t="str">
        <f>CONCATENATE("N",RIGHT(B2592,5))</f>
        <v>N51199</v>
      </c>
      <c r="J2592" t="str">
        <f>C2592</f>
        <v>YL0_6931_0000</v>
      </c>
      <c r="K2592">
        <f>D2592*L2592</f>
        <v>1.8431726206715911E-2</v>
      </c>
      <c r="L2592">
        <f>IF(LEFT(B2592,1)="F",_xlfn.IFNA(VLOOKUP(CONCATENATE("F",RIGHT(B:B,5),C:C),'F &amp; N Factors'!C:M,10,FALSE),1),_xlfn.IFNA(VLOOKUP(CONCATENATE("F",RIGHT(B:B,5),C:C),'F &amp; N Factors'!C:M,11,FALSE),1))</f>
        <v>0.29490761930745457</v>
      </c>
      <c r="N2592">
        <f>SUMIFS(K:K,I:I,I:I,J:J,J:J)</f>
        <v>0.99999999999999944</v>
      </c>
      <c r="O2592" t="str">
        <f t="shared" si="122"/>
        <v/>
      </c>
    </row>
    <row r="2593" spans="1:15" x14ac:dyDescent="0.25">
      <c r="A2593">
        <v>1845</v>
      </c>
      <c r="B2593" t="s">
        <v>408</v>
      </c>
      <c r="C2593" t="s">
        <v>410</v>
      </c>
      <c r="D2593">
        <v>6.25E-2</v>
      </c>
      <c r="E2593">
        <f t="shared" si="120"/>
        <v>1</v>
      </c>
      <c r="F2593" t="str">
        <f t="shared" si="121"/>
        <v/>
      </c>
      <c r="H2593">
        <f>A2593</f>
        <v>1845</v>
      </c>
      <c r="I2593" t="str">
        <f>CONCATENATE("N",RIGHT(B2593,5))</f>
        <v>N51199</v>
      </c>
      <c r="J2593" t="str">
        <f>C2593</f>
        <v>YL0_6931_0000</v>
      </c>
      <c r="K2593">
        <f>D2593*L2593</f>
        <v>1.8431726206715911E-2</v>
      </c>
      <c r="L2593">
        <f>IF(LEFT(B2593,1)="F",_xlfn.IFNA(VLOOKUP(CONCATENATE("F",RIGHT(B:B,5),C:C),'F &amp; N Factors'!C:M,10,FALSE),1),_xlfn.IFNA(VLOOKUP(CONCATENATE("F",RIGHT(B:B,5),C:C),'F &amp; N Factors'!C:M,11,FALSE),1))</f>
        <v>0.29490761930745457</v>
      </c>
      <c r="N2593">
        <f>SUMIFS(K:K,I:I,I:I,J:J,J:J)</f>
        <v>0.99999999999999944</v>
      </c>
      <c r="O2593" t="str">
        <f t="shared" si="122"/>
        <v/>
      </c>
    </row>
    <row r="2594" spans="1:15" x14ac:dyDescent="0.25">
      <c r="A2594">
        <v>1846</v>
      </c>
      <c r="B2594" t="s">
        <v>408</v>
      </c>
      <c r="C2594" t="s">
        <v>410</v>
      </c>
      <c r="D2594">
        <v>6.25E-2</v>
      </c>
      <c r="E2594">
        <f t="shared" si="120"/>
        <v>1</v>
      </c>
      <c r="F2594" t="str">
        <f t="shared" si="121"/>
        <v/>
      </c>
      <c r="H2594">
        <f>A2594</f>
        <v>1846</v>
      </c>
      <c r="I2594" t="str">
        <f>CONCATENATE("N",RIGHT(B2594,5))</f>
        <v>N51199</v>
      </c>
      <c r="J2594" t="str">
        <f>C2594</f>
        <v>YL0_6931_0000</v>
      </c>
      <c r="K2594">
        <f>D2594*L2594</f>
        <v>1.8431726206715911E-2</v>
      </c>
      <c r="L2594">
        <f>IF(LEFT(B2594,1)="F",_xlfn.IFNA(VLOOKUP(CONCATENATE("F",RIGHT(B:B,5),C:C),'F &amp; N Factors'!C:M,10,FALSE),1),_xlfn.IFNA(VLOOKUP(CONCATENATE("F",RIGHT(B:B,5),C:C),'F &amp; N Factors'!C:M,11,FALSE),1))</f>
        <v>0.29490761930745457</v>
      </c>
      <c r="N2594">
        <f>SUMIFS(K:K,I:I,I:I,J:J,J:J)</f>
        <v>0.99999999999999944</v>
      </c>
      <c r="O2594" t="str">
        <f t="shared" si="122"/>
        <v/>
      </c>
    </row>
    <row r="2595" spans="1:15" x14ac:dyDescent="0.25">
      <c r="A2595">
        <v>1847</v>
      </c>
      <c r="B2595" t="s">
        <v>408</v>
      </c>
      <c r="C2595" t="s">
        <v>410</v>
      </c>
      <c r="D2595">
        <v>6.25E-2</v>
      </c>
      <c r="E2595">
        <f t="shared" si="120"/>
        <v>1</v>
      </c>
      <c r="F2595" t="str">
        <f t="shared" si="121"/>
        <v/>
      </c>
      <c r="H2595">
        <f>A2595</f>
        <v>1847</v>
      </c>
      <c r="I2595" t="str">
        <f>CONCATENATE("N",RIGHT(B2595,5))</f>
        <v>N51199</v>
      </c>
      <c r="J2595" t="str">
        <f>C2595</f>
        <v>YL0_6931_0000</v>
      </c>
      <c r="K2595">
        <f>D2595*L2595</f>
        <v>1.8431726206715911E-2</v>
      </c>
      <c r="L2595">
        <f>IF(LEFT(B2595,1)="F",_xlfn.IFNA(VLOOKUP(CONCATENATE("F",RIGHT(B:B,5),C:C),'F &amp; N Factors'!C:M,10,FALSE),1),_xlfn.IFNA(VLOOKUP(CONCATENATE("F",RIGHT(B:B,5),C:C),'F &amp; N Factors'!C:M,11,FALSE),1))</f>
        <v>0.29490761930745457</v>
      </c>
      <c r="N2595">
        <f>SUMIFS(K:K,I:I,I:I,J:J,J:J)</f>
        <v>0.99999999999999944</v>
      </c>
      <c r="O2595" t="str">
        <f t="shared" si="122"/>
        <v/>
      </c>
    </row>
    <row r="2596" spans="1:15" x14ac:dyDescent="0.25">
      <c r="A2596">
        <v>1848</v>
      </c>
      <c r="B2596" t="s">
        <v>408</v>
      </c>
      <c r="C2596" t="s">
        <v>410</v>
      </c>
      <c r="D2596">
        <v>6.25E-2</v>
      </c>
      <c r="E2596">
        <f t="shared" si="120"/>
        <v>1</v>
      </c>
      <c r="F2596" t="str">
        <f t="shared" si="121"/>
        <v/>
      </c>
      <c r="H2596">
        <f>A2596</f>
        <v>1848</v>
      </c>
      <c r="I2596" t="str">
        <f>CONCATENATE("N",RIGHT(B2596,5))</f>
        <v>N51199</v>
      </c>
      <c r="J2596" t="str">
        <f>C2596</f>
        <v>YL0_6931_0000</v>
      </c>
      <c r="K2596">
        <f>D2596*L2596</f>
        <v>1.8431726206715911E-2</v>
      </c>
      <c r="L2596">
        <f>IF(LEFT(B2596,1)="F",_xlfn.IFNA(VLOOKUP(CONCATENATE("F",RIGHT(B:B,5),C:C),'F &amp; N Factors'!C:M,10,FALSE),1),_xlfn.IFNA(VLOOKUP(CONCATENATE("F",RIGHT(B:B,5),C:C),'F &amp; N Factors'!C:M,11,FALSE),1))</f>
        <v>0.29490761930745457</v>
      </c>
      <c r="N2596">
        <f>SUMIFS(K:K,I:I,I:I,J:J,J:J)</f>
        <v>0.99999999999999944</v>
      </c>
      <c r="O2596" t="str">
        <f t="shared" si="122"/>
        <v/>
      </c>
    </row>
    <row r="2597" spans="1:15" x14ac:dyDescent="0.25">
      <c r="A2597">
        <v>1849</v>
      </c>
      <c r="B2597" t="s">
        <v>408</v>
      </c>
      <c r="C2597" t="s">
        <v>410</v>
      </c>
      <c r="D2597">
        <v>6.25E-2</v>
      </c>
      <c r="E2597">
        <f t="shared" si="120"/>
        <v>1</v>
      </c>
      <c r="F2597" t="str">
        <f t="shared" si="121"/>
        <v/>
      </c>
      <c r="H2597">
        <f>A2597</f>
        <v>1849</v>
      </c>
      <c r="I2597" t="str">
        <f>CONCATENATE("N",RIGHT(B2597,5))</f>
        <v>N51199</v>
      </c>
      <c r="J2597" t="str">
        <f>C2597</f>
        <v>YL0_6931_0000</v>
      </c>
      <c r="K2597">
        <f>D2597*L2597</f>
        <v>1.8431726206715911E-2</v>
      </c>
      <c r="L2597">
        <f>IF(LEFT(B2597,1)="F",_xlfn.IFNA(VLOOKUP(CONCATENATE("F",RIGHT(B:B,5),C:C),'F &amp; N Factors'!C:M,10,FALSE),1),_xlfn.IFNA(VLOOKUP(CONCATENATE("F",RIGHT(B:B,5),C:C),'F &amp; N Factors'!C:M,11,FALSE),1))</f>
        <v>0.29490761930745457</v>
      </c>
      <c r="N2597">
        <f>SUMIFS(K:K,I:I,I:I,J:J,J:J)</f>
        <v>0.99999999999999944</v>
      </c>
      <c r="O2597" t="str">
        <f t="shared" si="122"/>
        <v/>
      </c>
    </row>
    <row r="2598" spans="1:15" x14ac:dyDescent="0.25">
      <c r="A2598">
        <v>1850</v>
      </c>
      <c r="B2598" t="s">
        <v>408</v>
      </c>
      <c r="C2598" t="s">
        <v>410</v>
      </c>
      <c r="D2598">
        <v>6.25E-2</v>
      </c>
      <c r="E2598">
        <f t="shared" si="120"/>
        <v>1</v>
      </c>
      <c r="F2598" t="str">
        <f t="shared" si="121"/>
        <v/>
      </c>
      <c r="H2598">
        <f>A2598</f>
        <v>1850</v>
      </c>
      <c r="I2598" t="str">
        <f>CONCATENATE("N",RIGHT(B2598,5))</f>
        <v>N51199</v>
      </c>
      <c r="J2598" t="str">
        <f>C2598</f>
        <v>YL0_6931_0000</v>
      </c>
      <c r="K2598">
        <f>D2598*L2598</f>
        <v>1.8431726206715911E-2</v>
      </c>
      <c r="L2598">
        <f>IF(LEFT(B2598,1)="F",_xlfn.IFNA(VLOOKUP(CONCATENATE("F",RIGHT(B:B,5),C:C),'F &amp; N Factors'!C:M,10,FALSE),1),_xlfn.IFNA(VLOOKUP(CONCATENATE("F",RIGHT(B:B,5),C:C),'F &amp; N Factors'!C:M,11,FALSE),1))</f>
        <v>0.29490761930745457</v>
      </c>
      <c r="N2598">
        <f>SUMIFS(K:K,I:I,I:I,J:J,J:J)</f>
        <v>0.99999999999999944</v>
      </c>
      <c r="O2598" t="str">
        <f t="shared" si="122"/>
        <v/>
      </c>
    </row>
    <row r="2599" spans="1:15" x14ac:dyDescent="0.25">
      <c r="A2599">
        <v>1851</v>
      </c>
      <c r="B2599" t="s">
        <v>408</v>
      </c>
      <c r="C2599" t="s">
        <v>410</v>
      </c>
      <c r="D2599">
        <v>6.25E-2</v>
      </c>
      <c r="E2599">
        <f t="shared" si="120"/>
        <v>1</v>
      </c>
      <c r="F2599" t="str">
        <f t="shared" si="121"/>
        <v/>
      </c>
      <c r="H2599">
        <f>A2599</f>
        <v>1851</v>
      </c>
      <c r="I2599" t="str">
        <f>CONCATENATE("N",RIGHT(B2599,5))</f>
        <v>N51199</v>
      </c>
      <c r="J2599" t="str">
        <f>C2599</f>
        <v>YL0_6931_0000</v>
      </c>
      <c r="K2599">
        <f>D2599*L2599</f>
        <v>1.8431726206715911E-2</v>
      </c>
      <c r="L2599">
        <f>IF(LEFT(B2599,1)="F",_xlfn.IFNA(VLOOKUP(CONCATENATE("F",RIGHT(B:B,5),C:C),'F &amp; N Factors'!C:M,10,FALSE),1),_xlfn.IFNA(VLOOKUP(CONCATENATE("F",RIGHT(B:B,5),C:C),'F &amp; N Factors'!C:M,11,FALSE),1))</f>
        <v>0.29490761930745457</v>
      </c>
      <c r="N2599">
        <f>SUMIFS(K:K,I:I,I:I,J:J,J:J)</f>
        <v>0.99999999999999944</v>
      </c>
      <c r="O2599" t="str">
        <f t="shared" si="122"/>
        <v/>
      </c>
    </row>
    <row r="2600" spans="1:15" x14ac:dyDescent="0.25">
      <c r="A2600">
        <v>1852</v>
      </c>
      <c r="B2600" t="s">
        <v>408</v>
      </c>
      <c r="C2600" t="s">
        <v>410</v>
      </c>
      <c r="D2600">
        <v>6.25E-2</v>
      </c>
      <c r="E2600">
        <f t="shared" si="120"/>
        <v>1</v>
      </c>
      <c r="F2600" t="str">
        <f t="shared" si="121"/>
        <v/>
      </c>
      <c r="H2600">
        <f>A2600</f>
        <v>1852</v>
      </c>
      <c r="I2600" t="str">
        <f>CONCATENATE("N",RIGHT(B2600,5))</f>
        <v>N51199</v>
      </c>
      <c r="J2600" t="str">
        <f>C2600</f>
        <v>YL0_6931_0000</v>
      </c>
      <c r="K2600">
        <f>D2600*L2600</f>
        <v>1.8431726206715911E-2</v>
      </c>
      <c r="L2600">
        <f>IF(LEFT(B2600,1)="F",_xlfn.IFNA(VLOOKUP(CONCATENATE("F",RIGHT(B:B,5),C:C),'F &amp; N Factors'!C:M,10,FALSE),1),_xlfn.IFNA(VLOOKUP(CONCATENATE("F",RIGHT(B:B,5),C:C),'F &amp; N Factors'!C:M,11,FALSE),1))</f>
        <v>0.29490761930745457</v>
      </c>
      <c r="N2600">
        <f>SUMIFS(K:K,I:I,I:I,J:J,J:J)</f>
        <v>0.99999999999999944</v>
      </c>
      <c r="O2600" t="str">
        <f t="shared" si="122"/>
        <v/>
      </c>
    </row>
    <row r="2601" spans="1:15" x14ac:dyDescent="0.25">
      <c r="A2601">
        <v>1626</v>
      </c>
      <c r="B2601" t="s">
        <v>408</v>
      </c>
      <c r="C2601" t="s">
        <v>411</v>
      </c>
      <c r="D2601">
        <v>8.3333332999999996E-2</v>
      </c>
      <c r="E2601">
        <f t="shared" si="120"/>
        <v>0.999999996</v>
      </c>
      <c r="F2601" t="str">
        <f t="shared" si="121"/>
        <v/>
      </c>
      <c r="H2601">
        <f>A2601</f>
        <v>1626</v>
      </c>
      <c r="I2601" t="str">
        <f>CONCATENATE("N",RIGHT(B2601,5))</f>
        <v>N51199</v>
      </c>
      <c r="J2601" t="str">
        <f>C2601</f>
        <v>YL0_7370_0000</v>
      </c>
      <c r="K2601">
        <f>D2601*L2601</f>
        <v>8.3323960719765194E-2</v>
      </c>
      <c r="L2601">
        <f>IF(LEFT(B2601,1)="F",_xlfn.IFNA(VLOOKUP(CONCATENATE("F",RIGHT(B:B,5),C:C),'F &amp; N Factors'!C:M,10,FALSE),1),_xlfn.IFNA(VLOOKUP(CONCATENATE("F",RIGHT(B:B,5),C:C),'F &amp; N Factors'!C:M,11,FALSE),1))</f>
        <v>0.99988753263673258</v>
      </c>
      <c r="N2601">
        <f>SUMIFS(K:K,I:I,I:I,J:J,J:J)</f>
        <v>0.999999996</v>
      </c>
      <c r="O2601" t="str">
        <f t="shared" si="122"/>
        <v/>
      </c>
    </row>
    <row r="2602" spans="1:15" x14ac:dyDescent="0.25">
      <c r="A2602">
        <v>1627</v>
      </c>
      <c r="B2602" t="s">
        <v>408</v>
      </c>
      <c r="C2602" t="s">
        <v>411</v>
      </c>
      <c r="D2602">
        <v>8.3333332999999996E-2</v>
      </c>
      <c r="E2602">
        <f t="shared" si="120"/>
        <v>0.999999996</v>
      </c>
      <c r="F2602" t="str">
        <f t="shared" si="121"/>
        <v/>
      </c>
      <c r="H2602">
        <f>A2602</f>
        <v>1627</v>
      </c>
      <c r="I2602" t="str">
        <f>CONCATENATE("N",RIGHT(B2602,5))</f>
        <v>N51199</v>
      </c>
      <c r="J2602" t="str">
        <f>C2602</f>
        <v>YL0_7370_0000</v>
      </c>
      <c r="K2602">
        <f>D2602*L2602</f>
        <v>8.3323960719765194E-2</v>
      </c>
      <c r="L2602">
        <f>IF(LEFT(B2602,1)="F",_xlfn.IFNA(VLOOKUP(CONCATENATE("F",RIGHT(B:B,5),C:C),'F &amp; N Factors'!C:M,10,FALSE),1),_xlfn.IFNA(VLOOKUP(CONCATENATE("F",RIGHT(B:B,5),C:C),'F &amp; N Factors'!C:M,11,FALSE),1))</f>
        <v>0.99988753263673258</v>
      </c>
      <c r="N2602">
        <f>SUMIFS(K:K,I:I,I:I,J:J,J:J)</f>
        <v>0.999999996</v>
      </c>
      <c r="O2602" t="str">
        <f t="shared" si="122"/>
        <v/>
      </c>
    </row>
    <row r="2603" spans="1:15" x14ac:dyDescent="0.25">
      <c r="A2603">
        <v>1661</v>
      </c>
      <c r="B2603" t="s">
        <v>408</v>
      </c>
      <c r="C2603" t="s">
        <v>411</v>
      </c>
      <c r="D2603">
        <v>8.3333332999999996E-2</v>
      </c>
      <c r="E2603">
        <f t="shared" si="120"/>
        <v>0.999999996</v>
      </c>
      <c r="F2603" t="str">
        <f t="shared" si="121"/>
        <v/>
      </c>
      <c r="H2603">
        <f>A2603</f>
        <v>1661</v>
      </c>
      <c r="I2603" t="str">
        <f>CONCATENATE("N",RIGHT(B2603,5))</f>
        <v>N51199</v>
      </c>
      <c r="J2603" t="str">
        <f>C2603</f>
        <v>YL0_7370_0000</v>
      </c>
      <c r="K2603">
        <f>D2603*L2603</f>
        <v>8.3323960719765194E-2</v>
      </c>
      <c r="L2603">
        <f>IF(LEFT(B2603,1)="F",_xlfn.IFNA(VLOOKUP(CONCATENATE("F",RIGHT(B:B,5),C:C),'F &amp; N Factors'!C:M,10,FALSE),1),_xlfn.IFNA(VLOOKUP(CONCATENATE("F",RIGHT(B:B,5),C:C),'F &amp; N Factors'!C:M,11,FALSE),1))</f>
        <v>0.99988753263673258</v>
      </c>
      <c r="N2603">
        <f>SUMIFS(K:K,I:I,I:I,J:J,J:J)</f>
        <v>0.999999996</v>
      </c>
      <c r="O2603" t="str">
        <f t="shared" si="122"/>
        <v/>
      </c>
    </row>
    <row r="2604" spans="1:15" x14ac:dyDescent="0.25">
      <c r="A2604">
        <v>1662</v>
      </c>
      <c r="B2604" t="s">
        <v>408</v>
      </c>
      <c r="C2604" t="s">
        <v>411</v>
      </c>
      <c r="D2604">
        <v>8.3333332999999996E-2</v>
      </c>
      <c r="E2604">
        <f t="shared" si="120"/>
        <v>0.999999996</v>
      </c>
      <c r="F2604" t="str">
        <f t="shared" si="121"/>
        <v/>
      </c>
      <c r="H2604">
        <f>A2604</f>
        <v>1662</v>
      </c>
      <c r="I2604" t="str">
        <f>CONCATENATE("N",RIGHT(B2604,5))</f>
        <v>N51199</v>
      </c>
      <c r="J2604" t="str">
        <f>C2604</f>
        <v>YL0_7370_0000</v>
      </c>
      <c r="K2604">
        <f>D2604*L2604</f>
        <v>8.3323960719765194E-2</v>
      </c>
      <c r="L2604">
        <f>IF(LEFT(B2604,1)="F",_xlfn.IFNA(VLOOKUP(CONCATENATE("F",RIGHT(B:B,5),C:C),'F &amp; N Factors'!C:M,10,FALSE),1),_xlfn.IFNA(VLOOKUP(CONCATENATE("F",RIGHT(B:B,5),C:C),'F &amp; N Factors'!C:M,11,FALSE),1))</f>
        <v>0.99988753263673258</v>
      </c>
      <c r="N2604">
        <f>SUMIFS(K:K,I:I,I:I,J:J,J:J)</f>
        <v>0.999999996</v>
      </c>
      <c r="O2604" t="str">
        <f t="shared" si="122"/>
        <v/>
      </c>
    </row>
    <row r="2605" spans="1:15" x14ac:dyDescent="0.25">
      <c r="A2605">
        <v>1663</v>
      </c>
      <c r="B2605" t="s">
        <v>408</v>
      </c>
      <c r="C2605" t="s">
        <v>411</v>
      </c>
      <c r="D2605">
        <v>8.3333332999999996E-2</v>
      </c>
      <c r="E2605">
        <f t="shared" si="120"/>
        <v>0.999999996</v>
      </c>
      <c r="F2605" t="str">
        <f t="shared" si="121"/>
        <v/>
      </c>
      <c r="H2605">
        <f>A2605</f>
        <v>1663</v>
      </c>
      <c r="I2605" t="str">
        <f>CONCATENATE("N",RIGHT(B2605,5))</f>
        <v>N51199</v>
      </c>
      <c r="J2605" t="str">
        <f>C2605</f>
        <v>YL0_7370_0000</v>
      </c>
      <c r="K2605">
        <f>D2605*L2605</f>
        <v>8.3323960719765194E-2</v>
      </c>
      <c r="L2605">
        <f>IF(LEFT(B2605,1)="F",_xlfn.IFNA(VLOOKUP(CONCATENATE("F",RIGHT(B:B,5),C:C),'F &amp; N Factors'!C:M,10,FALSE),1),_xlfn.IFNA(VLOOKUP(CONCATENATE("F",RIGHT(B:B,5),C:C),'F &amp; N Factors'!C:M,11,FALSE),1))</f>
        <v>0.99988753263673258</v>
      </c>
      <c r="N2605">
        <f>SUMIFS(K:K,I:I,I:I,J:J,J:J)</f>
        <v>0.999999996</v>
      </c>
      <c r="O2605" t="str">
        <f t="shared" si="122"/>
        <v/>
      </c>
    </row>
    <row r="2606" spans="1:15" x14ac:dyDescent="0.25">
      <c r="A2606">
        <v>1696</v>
      </c>
      <c r="B2606" t="s">
        <v>408</v>
      </c>
      <c r="C2606" t="s">
        <v>411</v>
      </c>
      <c r="D2606">
        <v>8.3333332999999996E-2</v>
      </c>
      <c r="E2606">
        <f t="shared" si="120"/>
        <v>0.999999996</v>
      </c>
      <c r="F2606" t="str">
        <f t="shared" si="121"/>
        <v/>
      </c>
      <c r="H2606">
        <f>A2606</f>
        <v>1696</v>
      </c>
      <c r="I2606" t="str">
        <f>CONCATENATE("N",RIGHT(B2606,5))</f>
        <v>N51199</v>
      </c>
      <c r="J2606" t="str">
        <f>C2606</f>
        <v>YL0_7370_0000</v>
      </c>
      <c r="K2606">
        <f>D2606*L2606</f>
        <v>8.3323960719765194E-2</v>
      </c>
      <c r="L2606">
        <f>IF(LEFT(B2606,1)="F",_xlfn.IFNA(VLOOKUP(CONCATENATE("F",RIGHT(B:B,5),C:C),'F &amp; N Factors'!C:M,10,FALSE),1),_xlfn.IFNA(VLOOKUP(CONCATENATE("F",RIGHT(B:B,5),C:C),'F &amp; N Factors'!C:M,11,FALSE),1))</f>
        <v>0.99988753263673258</v>
      </c>
      <c r="N2606">
        <f>SUMIFS(K:K,I:I,I:I,J:J,J:J)</f>
        <v>0.999999996</v>
      </c>
      <c r="O2606" t="str">
        <f t="shared" si="122"/>
        <v/>
      </c>
    </row>
    <row r="2607" spans="1:15" x14ac:dyDescent="0.25">
      <c r="A2607">
        <v>1730</v>
      </c>
      <c r="B2607" t="s">
        <v>408</v>
      </c>
      <c r="C2607" t="s">
        <v>411</v>
      </c>
      <c r="D2607">
        <v>8.3333332999999996E-2</v>
      </c>
      <c r="E2607">
        <f t="shared" si="120"/>
        <v>0.999999996</v>
      </c>
      <c r="F2607" t="str">
        <f t="shared" si="121"/>
        <v/>
      </c>
      <c r="H2607">
        <f>A2607</f>
        <v>1730</v>
      </c>
      <c r="I2607" t="str">
        <f>CONCATENATE("N",RIGHT(B2607,5))</f>
        <v>N51199</v>
      </c>
      <c r="J2607" t="str">
        <f>C2607</f>
        <v>YL0_7370_0000</v>
      </c>
      <c r="K2607">
        <f>D2607*L2607</f>
        <v>8.3323960719765194E-2</v>
      </c>
      <c r="L2607">
        <f>IF(LEFT(B2607,1)="F",_xlfn.IFNA(VLOOKUP(CONCATENATE("F",RIGHT(B:B,5),C:C),'F &amp; N Factors'!C:M,10,FALSE),1),_xlfn.IFNA(VLOOKUP(CONCATENATE("F",RIGHT(B:B,5),C:C),'F &amp; N Factors'!C:M,11,FALSE),1))</f>
        <v>0.99988753263673258</v>
      </c>
      <c r="N2607">
        <f>SUMIFS(K:K,I:I,I:I,J:J,J:J)</f>
        <v>0.999999996</v>
      </c>
      <c r="O2607" t="str">
        <f t="shared" si="122"/>
        <v/>
      </c>
    </row>
    <row r="2608" spans="1:15" x14ac:dyDescent="0.25">
      <c r="A2608">
        <v>1762</v>
      </c>
      <c r="B2608" t="s">
        <v>408</v>
      </c>
      <c r="C2608" t="s">
        <v>411</v>
      </c>
      <c r="D2608">
        <v>8.3333332999999996E-2</v>
      </c>
      <c r="E2608">
        <f t="shared" si="120"/>
        <v>0.999999996</v>
      </c>
      <c r="F2608" t="str">
        <f t="shared" si="121"/>
        <v/>
      </c>
      <c r="H2608">
        <f>A2608</f>
        <v>1762</v>
      </c>
      <c r="I2608" t="str">
        <f>CONCATENATE("N",RIGHT(B2608,5))</f>
        <v>N51199</v>
      </c>
      <c r="J2608" t="str">
        <f>C2608</f>
        <v>YL0_7370_0000</v>
      </c>
      <c r="K2608">
        <f>D2608*L2608</f>
        <v>8.3323960719765194E-2</v>
      </c>
      <c r="L2608">
        <f>IF(LEFT(B2608,1)="F",_xlfn.IFNA(VLOOKUP(CONCATENATE("F",RIGHT(B:B,5),C:C),'F &amp; N Factors'!C:M,10,FALSE),1),_xlfn.IFNA(VLOOKUP(CONCATENATE("F",RIGHT(B:B,5),C:C),'F &amp; N Factors'!C:M,11,FALSE),1))</f>
        <v>0.99988753263673258</v>
      </c>
      <c r="N2608">
        <f>SUMIFS(K:K,I:I,I:I,J:J,J:J)</f>
        <v>0.999999996</v>
      </c>
      <c r="O2608" t="str">
        <f t="shared" si="122"/>
        <v/>
      </c>
    </row>
    <row r="2609" spans="1:15" x14ac:dyDescent="0.25">
      <c r="A2609">
        <v>1852</v>
      </c>
      <c r="B2609" t="s">
        <v>408</v>
      </c>
      <c r="C2609" t="s">
        <v>411</v>
      </c>
      <c r="D2609">
        <v>8.3333332999999996E-2</v>
      </c>
      <c r="E2609">
        <f t="shared" si="120"/>
        <v>0.999999996</v>
      </c>
      <c r="F2609" t="str">
        <f t="shared" si="121"/>
        <v/>
      </c>
      <c r="H2609">
        <f>A2609</f>
        <v>1852</v>
      </c>
      <c r="I2609" t="str">
        <f>CONCATENATE("N",RIGHT(B2609,5))</f>
        <v>N51199</v>
      </c>
      <c r="J2609" t="str">
        <f>C2609</f>
        <v>YL0_7370_0000</v>
      </c>
      <c r="K2609">
        <f>D2609*L2609</f>
        <v>8.3323960719765194E-2</v>
      </c>
      <c r="L2609">
        <f>IF(LEFT(B2609,1)="F",_xlfn.IFNA(VLOOKUP(CONCATENATE("F",RIGHT(B:B,5),C:C),'F &amp; N Factors'!C:M,10,FALSE),1),_xlfn.IFNA(VLOOKUP(CONCATENATE("F",RIGHT(B:B,5),C:C),'F &amp; N Factors'!C:M,11,FALSE),1))</f>
        <v>0.99988753263673258</v>
      </c>
      <c r="N2609">
        <f>SUMIFS(K:K,I:I,I:I,J:J,J:J)</f>
        <v>0.999999996</v>
      </c>
      <c r="O2609" t="str">
        <f t="shared" si="122"/>
        <v/>
      </c>
    </row>
    <row r="2610" spans="1:15" x14ac:dyDescent="0.25">
      <c r="A2610">
        <v>1853</v>
      </c>
      <c r="B2610" t="s">
        <v>408</v>
      </c>
      <c r="C2610" t="s">
        <v>411</v>
      </c>
      <c r="D2610">
        <v>8.3333332999999996E-2</v>
      </c>
      <c r="E2610">
        <f t="shared" si="120"/>
        <v>0.999999996</v>
      </c>
      <c r="F2610" t="str">
        <f t="shared" si="121"/>
        <v/>
      </c>
      <c r="H2610">
        <f>A2610</f>
        <v>1853</v>
      </c>
      <c r="I2610" t="str">
        <f>CONCATENATE("N",RIGHT(B2610,5))</f>
        <v>N51199</v>
      </c>
      <c r="J2610" t="str">
        <f>C2610</f>
        <v>YL0_7370_0000</v>
      </c>
      <c r="K2610">
        <f>D2610*L2610</f>
        <v>8.3323960719765194E-2</v>
      </c>
      <c r="L2610">
        <f>IF(LEFT(B2610,1)="F",_xlfn.IFNA(VLOOKUP(CONCATENATE("F",RIGHT(B:B,5),C:C),'F &amp; N Factors'!C:M,10,FALSE),1),_xlfn.IFNA(VLOOKUP(CONCATENATE("F",RIGHT(B:B,5),C:C),'F &amp; N Factors'!C:M,11,FALSE),1))</f>
        <v>0.99988753263673258</v>
      </c>
      <c r="N2610">
        <f>SUMIFS(K:K,I:I,I:I,J:J,J:J)</f>
        <v>0.999999996</v>
      </c>
      <c r="O2610" t="str">
        <f t="shared" si="122"/>
        <v/>
      </c>
    </row>
    <row r="2611" spans="1:15" x14ac:dyDescent="0.25">
      <c r="A2611">
        <v>1854</v>
      </c>
      <c r="B2611" t="s">
        <v>408</v>
      </c>
      <c r="C2611" t="s">
        <v>411</v>
      </c>
      <c r="D2611">
        <v>8.3333332999999996E-2</v>
      </c>
      <c r="E2611">
        <f t="shared" si="120"/>
        <v>0.999999996</v>
      </c>
      <c r="F2611" t="str">
        <f t="shared" si="121"/>
        <v/>
      </c>
      <c r="H2611">
        <f>A2611</f>
        <v>1854</v>
      </c>
      <c r="I2611" t="str">
        <f>CONCATENATE("N",RIGHT(B2611,5))</f>
        <v>N51199</v>
      </c>
      <c r="J2611" t="str">
        <f>C2611</f>
        <v>YL0_7370_0000</v>
      </c>
      <c r="K2611">
        <f>D2611*L2611</f>
        <v>8.3323960719765194E-2</v>
      </c>
      <c r="L2611">
        <f>IF(LEFT(B2611,1)="F",_xlfn.IFNA(VLOOKUP(CONCATENATE("F",RIGHT(B:B,5),C:C),'F &amp; N Factors'!C:M,10,FALSE),1),_xlfn.IFNA(VLOOKUP(CONCATENATE("F",RIGHT(B:B,5),C:C),'F &amp; N Factors'!C:M,11,FALSE),1))</f>
        <v>0.99988753263673258</v>
      </c>
      <c r="N2611">
        <f>SUMIFS(K:K,I:I,I:I,J:J,J:J)</f>
        <v>0.999999996</v>
      </c>
      <c r="O2611" t="str">
        <f t="shared" si="122"/>
        <v/>
      </c>
    </row>
    <row r="2612" spans="1:15" x14ac:dyDescent="0.25">
      <c r="A2612">
        <v>1855</v>
      </c>
      <c r="B2612" t="s">
        <v>408</v>
      </c>
      <c r="C2612" t="s">
        <v>411</v>
      </c>
      <c r="D2612">
        <v>8.3333332999999996E-2</v>
      </c>
      <c r="E2612">
        <f t="shared" si="120"/>
        <v>0.999999996</v>
      </c>
      <c r="F2612" t="str">
        <f t="shared" si="121"/>
        <v/>
      </c>
      <c r="H2612">
        <f>A2612</f>
        <v>1855</v>
      </c>
      <c r="I2612" t="str">
        <f>CONCATENATE("N",RIGHT(B2612,5))</f>
        <v>N51199</v>
      </c>
      <c r="J2612" t="str">
        <f>C2612</f>
        <v>YL0_7370_0000</v>
      </c>
      <c r="K2612">
        <f>D2612*L2612</f>
        <v>8.3323960719765194E-2</v>
      </c>
      <c r="L2612">
        <f>IF(LEFT(B2612,1)="F",_xlfn.IFNA(VLOOKUP(CONCATENATE("F",RIGHT(B:B,5),C:C),'F &amp; N Factors'!C:M,10,FALSE),1),_xlfn.IFNA(VLOOKUP(CONCATENATE("F",RIGHT(B:B,5),C:C),'F &amp; N Factors'!C:M,11,FALSE),1))</f>
        <v>0.99988753263673258</v>
      </c>
      <c r="N2612">
        <f>SUMIFS(K:K,I:I,I:I,J:J,J:J)</f>
        <v>0.999999996</v>
      </c>
      <c r="O2612" t="str">
        <f t="shared" si="122"/>
        <v/>
      </c>
    </row>
    <row r="2613" spans="1:15" x14ac:dyDescent="0.25">
      <c r="A2613">
        <v>5536</v>
      </c>
      <c r="B2613" t="s">
        <v>412</v>
      </c>
      <c r="C2613" t="s">
        <v>325</v>
      </c>
      <c r="D2613">
        <v>1</v>
      </c>
      <c r="E2613">
        <f t="shared" si="120"/>
        <v>1</v>
      </c>
      <c r="F2613" t="str">
        <f t="shared" si="121"/>
        <v/>
      </c>
      <c r="H2613">
        <f>A2613</f>
        <v>5536</v>
      </c>
      <c r="I2613" t="str">
        <f>CONCATENATE("N",RIGHT(B2613,5))</f>
        <v>N51510</v>
      </c>
      <c r="J2613" t="str">
        <f>C2613</f>
        <v>PL0_5090_0000</v>
      </c>
      <c r="K2613">
        <f>D2613*L2613</f>
        <v>0.99934870082132021</v>
      </c>
      <c r="L2613">
        <f>IF(LEFT(B2613,1)="F",_xlfn.IFNA(VLOOKUP(CONCATENATE("F",RIGHT(B:B,5),C:C),'F &amp; N Factors'!C:M,10,FALSE),1),_xlfn.IFNA(VLOOKUP(CONCATENATE("F",RIGHT(B:B,5),C:C),'F &amp; N Factors'!C:M,11,FALSE),1))</f>
        <v>0.99934870082132021</v>
      </c>
      <c r="N2613">
        <f>SUMIFS(K:K,I:I,I:I,J:J,J:J)</f>
        <v>1</v>
      </c>
      <c r="O2613" t="str">
        <f t="shared" si="122"/>
        <v/>
      </c>
    </row>
    <row r="2614" spans="1:15" x14ac:dyDescent="0.25">
      <c r="A2614">
        <v>5535</v>
      </c>
      <c r="B2614" t="s">
        <v>412</v>
      </c>
      <c r="C2614" t="s">
        <v>301</v>
      </c>
      <c r="D2614">
        <v>1</v>
      </c>
      <c r="E2614">
        <f t="shared" si="120"/>
        <v>1</v>
      </c>
      <c r="F2614" t="str">
        <f t="shared" si="121"/>
        <v/>
      </c>
      <c r="H2614">
        <f>A2614</f>
        <v>5535</v>
      </c>
      <c r="I2614" t="str">
        <f>CONCATENATE("N",RIGHT(B2614,5))</f>
        <v>N51510</v>
      </c>
      <c r="J2614" t="str">
        <f>C2614</f>
        <v>PL7_4962_0000</v>
      </c>
      <c r="K2614">
        <f>D2614*L2614</f>
        <v>0.99792964597337075</v>
      </c>
      <c r="L2614">
        <f>IF(LEFT(B2614,1)="F",_xlfn.IFNA(VLOOKUP(CONCATENATE("F",RIGHT(B:B,5),C:C),'F &amp; N Factors'!C:M,10,FALSE),1),_xlfn.IFNA(VLOOKUP(CONCATENATE("F",RIGHT(B:B,5),C:C),'F &amp; N Factors'!C:M,11,FALSE),1))</f>
        <v>0.99792964597337075</v>
      </c>
      <c r="N2614">
        <f>SUMIFS(K:K,I:I,I:I,J:J,J:J)</f>
        <v>1</v>
      </c>
      <c r="O2614" t="str">
        <f t="shared" si="122"/>
        <v/>
      </c>
    </row>
    <row r="2615" spans="1:15" x14ac:dyDescent="0.25">
      <c r="A2615">
        <v>5684</v>
      </c>
      <c r="B2615" t="s">
        <v>412</v>
      </c>
      <c r="C2615" t="s">
        <v>413</v>
      </c>
      <c r="D2615">
        <v>0.5</v>
      </c>
      <c r="E2615">
        <f t="shared" si="120"/>
        <v>1</v>
      </c>
      <c r="F2615" t="str">
        <f t="shared" si="121"/>
        <v/>
      </c>
      <c r="H2615">
        <f>A2615</f>
        <v>5684</v>
      </c>
      <c r="I2615" t="str">
        <f>CONCATENATE("N",RIGHT(B2615,5))</f>
        <v>N51510</v>
      </c>
      <c r="J2615" t="str">
        <f>C2615</f>
        <v>PL7_4963_0000</v>
      </c>
      <c r="K2615">
        <f>D2615*L2615</f>
        <v>0.48121538257411578</v>
      </c>
      <c r="L2615">
        <f>IF(LEFT(B2615,1)="F",_xlfn.IFNA(VLOOKUP(CONCATENATE("F",RIGHT(B:B,5),C:C),'F &amp; N Factors'!C:M,10,FALSE),1),_xlfn.IFNA(VLOOKUP(CONCATENATE("F",RIGHT(B:B,5),C:C),'F &amp; N Factors'!C:M,11,FALSE),1))</f>
        <v>0.96243076514823156</v>
      </c>
      <c r="N2615">
        <f>SUMIFS(K:K,I:I,I:I,J:J,J:J)</f>
        <v>1</v>
      </c>
      <c r="O2615" t="str">
        <f t="shared" si="122"/>
        <v/>
      </c>
    </row>
    <row r="2616" spans="1:15" x14ac:dyDescent="0.25">
      <c r="A2616">
        <v>5685</v>
      </c>
      <c r="B2616" t="s">
        <v>412</v>
      </c>
      <c r="C2616" t="s">
        <v>413</v>
      </c>
      <c r="D2616">
        <v>0.5</v>
      </c>
      <c r="E2616">
        <f t="shared" si="120"/>
        <v>1</v>
      </c>
      <c r="F2616" t="str">
        <f t="shared" si="121"/>
        <v/>
      </c>
      <c r="H2616">
        <f>A2616</f>
        <v>5685</v>
      </c>
      <c r="I2616" t="str">
        <f>CONCATENATE("N",RIGHT(B2616,5))</f>
        <v>N51510</v>
      </c>
      <c r="J2616" t="str">
        <f>C2616</f>
        <v>PL7_4963_0000</v>
      </c>
      <c r="K2616">
        <f>D2616*L2616</f>
        <v>0.48121538257411578</v>
      </c>
      <c r="L2616">
        <f>IF(LEFT(B2616,1)="F",_xlfn.IFNA(VLOOKUP(CONCATENATE("F",RIGHT(B:B,5),C:C),'F &amp; N Factors'!C:M,10,FALSE),1),_xlfn.IFNA(VLOOKUP(CONCATENATE("F",RIGHT(B:B,5),C:C),'F &amp; N Factors'!C:M,11,FALSE),1))</f>
        <v>0.96243076514823156</v>
      </c>
      <c r="N2616">
        <f>SUMIFS(K:K,I:I,I:I,J:J,J:J)</f>
        <v>1</v>
      </c>
      <c r="O2616" t="str">
        <f t="shared" si="122"/>
        <v/>
      </c>
    </row>
    <row r="2617" spans="1:15" x14ac:dyDescent="0.25">
      <c r="A2617">
        <v>5535</v>
      </c>
      <c r="B2617" t="s">
        <v>412</v>
      </c>
      <c r="C2617" t="s">
        <v>414</v>
      </c>
      <c r="D2617">
        <v>0.45</v>
      </c>
      <c r="E2617">
        <f t="shared" si="120"/>
        <v>1</v>
      </c>
      <c r="F2617" t="str">
        <f t="shared" si="121"/>
        <v/>
      </c>
      <c r="H2617">
        <f>A2617</f>
        <v>5535</v>
      </c>
      <c r="I2617" t="str">
        <f>CONCATENATE("N",RIGHT(B2617,5))</f>
        <v>N51510</v>
      </c>
      <c r="J2617" t="str">
        <f>C2617</f>
        <v>PL7_4965_0000</v>
      </c>
      <c r="K2617">
        <f>D2617*L2617</f>
        <v>0.34727987125743864</v>
      </c>
      <c r="L2617">
        <f>IF(LEFT(B2617,1)="F",_xlfn.IFNA(VLOOKUP(CONCATENATE("F",RIGHT(B:B,5),C:C),'F &amp; N Factors'!C:M,10,FALSE),1),_xlfn.IFNA(VLOOKUP(CONCATENATE("F",RIGHT(B:B,5),C:C),'F &amp; N Factors'!C:M,11,FALSE),1))</f>
        <v>0.77173304723875258</v>
      </c>
      <c r="N2617">
        <f>SUMIFS(K:K,I:I,I:I,J:J,J:J)</f>
        <v>1</v>
      </c>
      <c r="O2617" t="str">
        <f t="shared" si="122"/>
        <v/>
      </c>
    </row>
    <row r="2618" spans="1:15" x14ac:dyDescent="0.25">
      <c r="A2618">
        <v>5683</v>
      </c>
      <c r="B2618" t="s">
        <v>412</v>
      </c>
      <c r="C2618" t="s">
        <v>414</v>
      </c>
      <c r="D2618">
        <v>0.45</v>
      </c>
      <c r="E2618">
        <f t="shared" si="120"/>
        <v>1</v>
      </c>
      <c r="F2618" t="str">
        <f t="shared" si="121"/>
        <v/>
      </c>
      <c r="H2618">
        <f>A2618</f>
        <v>5683</v>
      </c>
      <c r="I2618" t="str">
        <f>CONCATENATE("N",RIGHT(B2618,5))</f>
        <v>N51510</v>
      </c>
      <c r="J2618" t="str">
        <f>C2618</f>
        <v>PL7_4965_0000</v>
      </c>
      <c r="K2618">
        <f>D2618*L2618</f>
        <v>0.34727987125743864</v>
      </c>
      <c r="L2618">
        <f>IF(LEFT(B2618,1)="F",_xlfn.IFNA(VLOOKUP(CONCATENATE("F",RIGHT(B:B,5),C:C),'F &amp; N Factors'!C:M,10,FALSE),1),_xlfn.IFNA(VLOOKUP(CONCATENATE("F",RIGHT(B:B,5),C:C),'F &amp; N Factors'!C:M,11,FALSE),1))</f>
        <v>0.77173304723875258</v>
      </c>
      <c r="N2618">
        <f>SUMIFS(K:K,I:I,I:I,J:J,J:J)</f>
        <v>1</v>
      </c>
      <c r="O2618" t="str">
        <f t="shared" si="122"/>
        <v/>
      </c>
    </row>
    <row r="2619" spans="1:15" x14ac:dyDescent="0.25">
      <c r="A2619">
        <v>5684</v>
      </c>
      <c r="B2619" t="s">
        <v>412</v>
      </c>
      <c r="C2619" t="s">
        <v>414</v>
      </c>
      <c r="D2619">
        <v>0.1</v>
      </c>
      <c r="E2619">
        <f t="shared" si="120"/>
        <v>1</v>
      </c>
      <c r="F2619" t="str">
        <f t="shared" si="121"/>
        <v/>
      </c>
      <c r="H2619">
        <f>A2619</f>
        <v>5684</v>
      </c>
      <c r="I2619" t="str">
        <f>CONCATENATE("N",RIGHT(B2619,5))</f>
        <v>N51510</v>
      </c>
      <c r="J2619" t="str">
        <f>C2619</f>
        <v>PL7_4965_0000</v>
      </c>
      <c r="K2619">
        <f>D2619*L2619</f>
        <v>7.7173304723875263E-2</v>
      </c>
      <c r="L2619">
        <f>IF(LEFT(B2619,1)="F",_xlfn.IFNA(VLOOKUP(CONCATENATE("F",RIGHT(B:B,5),C:C),'F &amp; N Factors'!C:M,10,FALSE),1),_xlfn.IFNA(VLOOKUP(CONCATENATE("F",RIGHT(B:B,5),C:C),'F &amp; N Factors'!C:M,11,FALSE),1))</f>
        <v>0.77173304723875258</v>
      </c>
      <c r="N2619">
        <f>SUMIFS(K:K,I:I,I:I,J:J,J:J)</f>
        <v>1</v>
      </c>
      <c r="O2619" t="str">
        <f t="shared" si="122"/>
        <v/>
      </c>
    </row>
    <row r="2620" spans="1:15" x14ac:dyDescent="0.25">
      <c r="A2620">
        <v>5536</v>
      </c>
      <c r="B2620" t="s">
        <v>412</v>
      </c>
      <c r="C2620" t="s">
        <v>203</v>
      </c>
      <c r="D2620">
        <v>0.33333333300000001</v>
      </c>
      <c r="E2620">
        <f t="shared" si="120"/>
        <v>0.99999999900000003</v>
      </c>
      <c r="F2620" t="str">
        <f t="shared" si="121"/>
        <v/>
      </c>
      <c r="H2620">
        <f>A2620</f>
        <v>5536</v>
      </c>
      <c r="I2620" t="str">
        <f>CONCATENATE("N",RIGHT(B2620,5))</f>
        <v>N51510</v>
      </c>
      <c r="J2620" t="str">
        <f>C2620</f>
        <v>PL7_4980_0000</v>
      </c>
      <c r="K2620">
        <f>D2620*L2620</f>
        <v>0.27343046078080602</v>
      </c>
      <c r="L2620">
        <f>IF(LEFT(B2620,1)="F",_xlfn.IFNA(VLOOKUP(CONCATENATE("F",RIGHT(B:B,5),C:C),'F &amp; N Factors'!C:M,10,FALSE),1),_xlfn.IFNA(VLOOKUP(CONCATENATE("F",RIGHT(B:B,5),C:C),'F &amp; N Factors'!C:M,11,FALSE),1))</f>
        <v>0.82029138316270933</v>
      </c>
      <c r="N2620">
        <f>SUMIFS(K:K,I:I,I:I,J:J,J:J)</f>
        <v>0.99999999900000003</v>
      </c>
      <c r="O2620" t="str">
        <f t="shared" si="122"/>
        <v/>
      </c>
    </row>
    <row r="2621" spans="1:15" x14ac:dyDescent="0.25">
      <c r="A2621">
        <v>5685</v>
      </c>
      <c r="B2621" t="s">
        <v>412</v>
      </c>
      <c r="C2621" t="s">
        <v>203</v>
      </c>
      <c r="D2621">
        <v>0.33333333300000001</v>
      </c>
      <c r="E2621">
        <f t="shared" si="120"/>
        <v>0.99999999900000003</v>
      </c>
      <c r="F2621" t="str">
        <f t="shared" si="121"/>
        <v/>
      </c>
      <c r="H2621">
        <f>A2621</f>
        <v>5685</v>
      </c>
      <c r="I2621" t="str">
        <f>CONCATENATE("N",RIGHT(B2621,5))</f>
        <v>N51510</v>
      </c>
      <c r="J2621" t="str">
        <f>C2621</f>
        <v>PL7_4980_0000</v>
      </c>
      <c r="K2621">
        <f>D2621*L2621</f>
        <v>0.27343046078080602</v>
      </c>
      <c r="L2621">
        <f>IF(LEFT(B2621,1)="F",_xlfn.IFNA(VLOOKUP(CONCATENATE("F",RIGHT(B:B,5),C:C),'F &amp; N Factors'!C:M,10,FALSE),1),_xlfn.IFNA(VLOOKUP(CONCATENATE("F",RIGHT(B:B,5),C:C),'F &amp; N Factors'!C:M,11,FALSE),1))</f>
        <v>0.82029138316270933</v>
      </c>
      <c r="N2621">
        <f>SUMIFS(K:K,I:I,I:I,J:J,J:J)</f>
        <v>0.99999999900000003</v>
      </c>
      <c r="O2621" t="str">
        <f t="shared" si="122"/>
        <v/>
      </c>
    </row>
    <row r="2622" spans="1:15" x14ac:dyDescent="0.25">
      <c r="A2622">
        <v>5686</v>
      </c>
      <c r="B2622" t="s">
        <v>412</v>
      </c>
      <c r="C2622" t="s">
        <v>203</v>
      </c>
      <c r="D2622">
        <v>0.33333333300000001</v>
      </c>
      <c r="E2622">
        <f t="shared" si="120"/>
        <v>0.99999999900000003</v>
      </c>
      <c r="F2622" t="str">
        <f t="shared" si="121"/>
        <v/>
      </c>
      <c r="H2622">
        <f>A2622</f>
        <v>5686</v>
      </c>
      <c r="I2622" t="str">
        <f>CONCATENATE("N",RIGHT(B2622,5))</f>
        <v>N51510</v>
      </c>
      <c r="J2622" t="str">
        <f>C2622</f>
        <v>PL7_4980_0000</v>
      </c>
      <c r="K2622">
        <f>D2622*L2622</f>
        <v>0.27343046078080602</v>
      </c>
      <c r="L2622">
        <f>IF(LEFT(B2622,1)="F",_xlfn.IFNA(VLOOKUP(CONCATENATE("F",RIGHT(B:B,5),C:C),'F &amp; N Factors'!C:M,10,FALSE),1),_xlfn.IFNA(VLOOKUP(CONCATENATE("F",RIGHT(B:B,5),C:C),'F &amp; N Factors'!C:M,11,FALSE),1))</f>
        <v>0.82029138316270933</v>
      </c>
      <c r="N2622">
        <f>SUMIFS(K:K,I:I,I:I,J:J,J:J)</f>
        <v>0.99999999900000003</v>
      </c>
      <c r="O2622" t="str">
        <f t="shared" si="122"/>
        <v/>
      </c>
    </row>
    <row r="2623" spans="1:15" x14ac:dyDescent="0.25">
      <c r="A2623">
        <v>190</v>
      </c>
      <c r="B2623" t="s">
        <v>415</v>
      </c>
      <c r="C2623" t="s">
        <v>416</v>
      </c>
      <c r="D2623">
        <v>1</v>
      </c>
      <c r="E2623">
        <f t="shared" si="120"/>
        <v>1</v>
      </c>
      <c r="F2623" t="str">
        <f t="shared" si="121"/>
        <v/>
      </c>
      <c r="H2623">
        <f>A2623</f>
        <v>190</v>
      </c>
      <c r="I2623" t="str">
        <f>CONCATENATE("N",RIGHT(B2623,5))</f>
        <v>N51550</v>
      </c>
      <c r="J2623" t="str">
        <f>C2623</f>
        <v>JB0_7381_0000</v>
      </c>
      <c r="K2623">
        <f>D2623*L2623</f>
        <v>1</v>
      </c>
      <c r="L2623">
        <f>IF(LEFT(B2623,1)="F",_xlfn.IFNA(VLOOKUP(CONCATENATE("F",RIGHT(B:B,5),C:C),'F &amp; N Factors'!C:M,10,FALSE),1),_xlfn.IFNA(VLOOKUP(CONCATENATE("F",RIGHT(B:B,5),C:C),'F &amp; N Factors'!C:M,11,FALSE),1))</f>
        <v>1</v>
      </c>
      <c r="N2623">
        <f>SUMIFS(K:K,I:I,I:I,J:J,J:J)</f>
        <v>1</v>
      </c>
      <c r="O2623" t="str">
        <f t="shared" si="122"/>
        <v/>
      </c>
    </row>
    <row r="2624" spans="1:15" x14ac:dyDescent="0.25">
      <c r="A2624">
        <v>1</v>
      </c>
      <c r="B2624" t="s">
        <v>415</v>
      </c>
      <c r="C2624" t="s">
        <v>417</v>
      </c>
      <c r="D2624">
        <v>0.16666666699999999</v>
      </c>
      <c r="E2624">
        <f t="shared" si="120"/>
        <v>1.0000000019999999</v>
      </c>
      <c r="F2624" t="str">
        <f t="shared" si="121"/>
        <v/>
      </c>
      <c r="H2624">
        <f>A2624</f>
        <v>1</v>
      </c>
      <c r="I2624" t="str">
        <f>CONCATENATE("N",RIGHT(B2624,5))</f>
        <v>N51550</v>
      </c>
      <c r="J2624" t="str">
        <f>C2624</f>
        <v>JB0_7382_0000</v>
      </c>
      <c r="K2624">
        <f>D2624*L2624</f>
        <v>0.15885541730642741</v>
      </c>
      <c r="L2624">
        <f>IF(LEFT(B2624,1)="F",_xlfn.IFNA(VLOOKUP(CONCATENATE("F",RIGHT(B:B,5),C:C),'F &amp; N Factors'!C:M,10,FALSE),1),_xlfn.IFNA(VLOOKUP(CONCATENATE("F",RIGHT(B:B,5),C:C),'F &amp; N Factors'!C:M,11,FALSE),1))</f>
        <v>0.95313250193229959</v>
      </c>
      <c r="N2624">
        <f>SUMIFS(K:K,I:I,I:I,J:J,J:J)</f>
        <v>1.0000000019999999</v>
      </c>
      <c r="O2624" t="str">
        <f t="shared" si="122"/>
        <v/>
      </c>
    </row>
    <row r="2625" spans="1:15" x14ac:dyDescent="0.25">
      <c r="A2625">
        <v>117</v>
      </c>
      <c r="B2625" t="s">
        <v>415</v>
      </c>
      <c r="C2625" t="s">
        <v>417</v>
      </c>
      <c r="D2625">
        <v>0.16666666699999999</v>
      </c>
      <c r="E2625">
        <f t="shared" si="120"/>
        <v>1.0000000019999999</v>
      </c>
      <c r="F2625" t="str">
        <f t="shared" si="121"/>
        <v/>
      </c>
      <c r="H2625">
        <f>A2625</f>
        <v>117</v>
      </c>
      <c r="I2625" t="str">
        <f>CONCATENATE("N",RIGHT(B2625,5))</f>
        <v>N51550</v>
      </c>
      <c r="J2625" t="str">
        <f>C2625</f>
        <v>JB0_7382_0000</v>
      </c>
      <c r="K2625">
        <f>D2625*L2625</f>
        <v>0.15885541730642741</v>
      </c>
      <c r="L2625">
        <f>IF(LEFT(B2625,1)="F",_xlfn.IFNA(VLOOKUP(CONCATENATE("F",RIGHT(B:B,5),C:C),'F &amp; N Factors'!C:M,10,FALSE),1),_xlfn.IFNA(VLOOKUP(CONCATENATE("F",RIGHT(B:B,5),C:C),'F &amp; N Factors'!C:M,11,FALSE),1))</f>
        <v>0.95313250193229959</v>
      </c>
      <c r="N2625">
        <f>SUMIFS(K:K,I:I,I:I,J:J,J:J)</f>
        <v>1.0000000019999999</v>
      </c>
      <c r="O2625" t="str">
        <f t="shared" si="122"/>
        <v/>
      </c>
    </row>
    <row r="2626" spans="1:15" x14ac:dyDescent="0.25">
      <c r="A2626">
        <v>2</v>
      </c>
      <c r="B2626" t="s">
        <v>415</v>
      </c>
      <c r="C2626" t="s">
        <v>417</v>
      </c>
      <c r="D2626">
        <v>0.16666666699999999</v>
      </c>
      <c r="E2626">
        <f t="shared" si="120"/>
        <v>1.0000000019999999</v>
      </c>
      <c r="F2626" t="str">
        <f t="shared" si="121"/>
        <v/>
      </c>
      <c r="H2626">
        <f>A2626</f>
        <v>2</v>
      </c>
      <c r="I2626" t="str">
        <f>CONCATENATE("N",RIGHT(B2626,5))</f>
        <v>N51550</v>
      </c>
      <c r="J2626" t="str">
        <f>C2626</f>
        <v>JB0_7382_0000</v>
      </c>
      <c r="K2626">
        <f>D2626*L2626</f>
        <v>0.15885541730642741</v>
      </c>
      <c r="L2626">
        <f>IF(LEFT(B2626,1)="F",_xlfn.IFNA(VLOOKUP(CONCATENATE("F",RIGHT(B:B,5),C:C),'F &amp; N Factors'!C:M,10,FALSE),1),_xlfn.IFNA(VLOOKUP(CONCATENATE("F",RIGHT(B:B,5),C:C),'F &amp; N Factors'!C:M,11,FALSE),1))</f>
        <v>0.95313250193229959</v>
      </c>
      <c r="N2626">
        <f>SUMIFS(K:K,I:I,I:I,J:J,J:J)</f>
        <v>1.0000000019999999</v>
      </c>
      <c r="O2626" t="str">
        <f t="shared" si="122"/>
        <v/>
      </c>
    </row>
    <row r="2627" spans="1:15" x14ac:dyDescent="0.25">
      <c r="A2627">
        <v>3</v>
      </c>
      <c r="B2627" t="s">
        <v>415</v>
      </c>
      <c r="C2627" t="s">
        <v>417</v>
      </c>
      <c r="D2627">
        <v>0.16666666699999999</v>
      </c>
      <c r="E2627">
        <f t="shared" ref="E2627:E2690" si="123">SUMIFS(D:D,B:B,B:B,C:C,C:C)</f>
        <v>1.0000000019999999</v>
      </c>
      <c r="F2627" t="str">
        <f t="shared" ref="F2627:F2690" si="124">IF(ABS(E2627-1)&gt;0.001,1,"")</f>
        <v/>
      </c>
      <c r="H2627">
        <f>A2627</f>
        <v>3</v>
      </c>
      <c r="I2627" t="str">
        <f>CONCATENATE("N",RIGHT(B2627,5))</f>
        <v>N51550</v>
      </c>
      <c r="J2627" t="str">
        <f>C2627</f>
        <v>JB0_7382_0000</v>
      </c>
      <c r="K2627">
        <f>D2627*L2627</f>
        <v>0.15885541730642741</v>
      </c>
      <c r="L2627">
        <f>IF(LEFT(B2627,1)="F",_xlfn.IFNA(VLOOKUP(CONCATENATE("F",RIGHT(B:B,5),C:C),'F &amp; N Factors'!C:M,10,FALSE),1),_xlfn.IFNA(VLOOKUP(CONCATENATE("F",RIGHT(B:B,5),C:C),'F &amp; N Factors'!C:M,11,FALSE),1))</f>
        <v>0.95313250193229959</v>
      </c>
      <c r="N2627">
        <f>SUMIFS(K:K,I:I,I:I,J:J,J:J)</f>
        <v>1.0000000019999999</v>
      </c>
      <c r="O2627" t="str">
        <f t="shared" ref="O2627:O2690" si="125">IF(ABS(N2627-1)&gt;0.001,1,"")</f>
        <v/>
      </c>
    </row>
    <row r="2628" spans="1:15" x14ac:dyDescent="0.25">
      <c r="A2628">
        <v>41</v>
      </c>
      <c r="B2628" t="s">
        <v>415</v>
      </c>
      <c r="C2628" t="s">
        <v>417</v>
      </c>
      <c r="D2628">
        <v>0.16666666699999999</v>
      </c>
      <c r="E2628">
        <f t="shared" si="123"/>
        <v>1.0000000019999999</v>
      </c>
      <c r="F2628" t="str">
        <f t="shared" si="124"/>
        <v/>
      </c>
      <c r="H2628">
        <f>A2628</f>
        <v>41</v>
      </c>
      <c r="I2628" t="str">
        <f>CONCATENATE("N",RIGHT(B2628,5))</f>
        <v>N51550</v>
      </c>
      <c r="J2628" t="str">
        <f>C2628</f>
        <v>JB0_7382_0000</v>
      </c>
      <c r="K2628">
        <f>D2628*L2628</f>
        <v>0.15885541730642741</v>
      </c>
      <c r="L2628">
        <f>IF(LEFT(B2628,1)="F",_xlfn.IFNA(VLOOKUP(CONCATENATE("F",RIGHT(B:B,5),C:C),'F &amp; N Factors'!C:M,10,FALSE),1),_xlfn.IFNA(VLOOKUP(CONCATENATE("F",RIGHT(B:B,5),C:C),'F &amp; N Factors'!C:M,11,FALSE),1))</f>
        <v>0.95313250193229959</v>
      </c>
      <c r="N2628">
        <f>SUMIFS(K:K,I:I,I:I,J:J,J:J)</f>
        <v>1.0000000019999999</v>
      </c>
      <c r="O2628" t="str">
        <f t="shared" si="125"/>
        <v/>
      </c>
    </row>
    <row r="2629" spans="1:15" x14ac:dyDescent="0.25">
      <c r="A2629">
        <v>79</v>
      </c>
      <c r="B2629" t="s">
        <v>415</v>
      </c>
      <c r="C2629" t="s">
        <v>417</v>
      </c>
      <c r="D2629">
        <v>0.16666666699999999</v>
      </c>
      <c r="E2629">
        <f t="shared" si="123"/>
        <v>1.0000000019999999</v>
      </c>
      <c r="F2629" t="str">
        <f t="shared" si="124"/>
        <v/>
      </c>
      <c r="H2629">
        <f>A2629</f>
        <v>79</v>
      </c>
      <c r="I2629" t="str">
        <f>CONCATENATE("N",RIGHT(B2629,5))</f>
        <v>N51550</v>
      </c>
      <c r="J2629" t="str">
        <f>C2629</f>
        <v>JB0_7382_0000</v>
      </c>
      <c r="K2629">
        <f>D2629*L2629</f>
        <v>0.15885541730642741</v>
      </c>
      <c r="L2629">
        <f>IF(LEFT(B2629,1)="F",_xlfn.IFNA(VLOOKUP(CONCATENATE("F",RIGHT(B:B,5),C:C),'F &amp; N Factors'!C:M,10,FALSE),1),_xlfn.IFNA(VLOOKUP(CONCATENATE("F",RIGHT(B:B,5),C:C),'F &amp; N Factors'!C:M,11,FALSE),1))</f>
        <v>0.95313250193229959</v>
      </c>
      <c r="N2629">
        <f>SUMIFS(K:K,I:I,I:I,J:J,J:J)</f>
        <v>1.0000000019999999</v>
      </c>
      <c r="O2629" t="str">
        <f t="shared" si="125"/>
        <v/>
      </c>
    </row>
    <row r="2630" spans="1:15" x14ac:dyDescent="0.25">
      <c r="A2630">
        <v>256</v>
      </c>
      <c r="B2630" t="s">
        <v>415</v>
      </c>
      <c r="C2630" t="s">
        <v>418</v>
      </c>
      <c r="D2630">
        <v>1</v>
      </c>
      <c r="E2630">
        <f t="shared" si="123"/>
        <v>1</v>
      </c>
      <c r="F2630" t="str">
        <f t="shared" si="124"/>
        <v/>
      </c>
      <c r="H2630">
        <f>A2630</f>
        <v>256</v>
      </c>
      <c r="I2630" t="str">
        <f>CONCATENATE("N",RIGHT(B2630,5))</f>
        <v>N51550</v>
      </c>
      <c r="J2630" t="str">
        <f>C2630</f>
        <v>JB0_7383_0000</v>
      </c>
      <c r="K2630">
        <f>D2630*L2630</f>
        <v>1</v>
      </c>
      <c r="L2630">
        <f>IF(LEFT(B2630,1)="F",_xlfn.IFNA(VLOOKUP(CONCATENATE("F",RIGHT(B:B,5),C:C),'F &amp; N Factors'!C:M,10,FALSE),1),_xlfn.IFNA(VLOOKUP(CONCATENATE("F",RIGHT(B:B,5),C:C),'F &amp; N Factors'!C:M,11,FALSE),1))</f>
        <v>1</v>
      </c>
      <c r="N2630">
        <f>SUMIFS(K:K,I:I,I:I,J:J,J:J)</f>
        <v>1</v>
      </c>
      <c r="O2630" t="str">
        <f t="shared" si="125"/>
        <v/>
      </c>
    </row>
    <row r="2631" spans="1:15" x14ac:dyDescent="0.25">
      <c r="A2631">
        <v>790</v>
      </c>
      <c r="B2631" t="s">
        <v>419</v>
      </c>
      <c r="C2631" t="s">
        <v>313</v>
      </c>
      <c r="D2631">
        <v>0.25</v>
      </c>
      <c r="E2631">
        <f t="shared" si="123"/>
        <v>1</v>
      </c>
      <c r="F2631" t="str">
        <f t="shared" si="124"/>
        <v/>
      </c>
      <c r="H2631">
        <f>A2631</f>
        <v>790</v>
      </c>
      <c r="I2631" t="str">
        <f>CONCATENATE("N",RIGHT(B2631,5))</f>
        <v>N51570</v>
      </c>
      <c r="J2631" t="str">
        <f>C2631</f>
        <v>JA5_7520_0000</v>
      </c>
      <c r="K2631">
        <f>D2631*L2631</f>
        <v>0.25</v>
      </c>
      <c r="L2631">
        <f>IF(LEFT(B2631,1)="F",_xlfn.IFNA(VLOOKUP(CONCATENATE("F",RIGHT(B:B,5),C:C),'F &amp; N Factors'!C:M,10,FALSE),1),_xlfn.IFNA(VLOOKUP(CONCATENATE("F",RIGHT(B:B,5),C:C),'F &amp; N Factors'!C:M,11,FALSE),1))</f>
        <v>1</v>
      </c>
      <c r="N2631">
        <f>SUMIFS(K:K,I:I,I:I,J:J,J:J)</f>
        <v>1</v>
      </c>
      <c r="O2631" t="str">
        <f t="shared" si="125"/>
        <v/>
      </c>
    </row>
    <row r="2632" spans="1:15" x14ac:dyDescent="0.25">
      <c r="A2632">
        <v>791</v>
      </c>
      <c r="B2632" t="s">
        <v>419</v>
      </c>
      <c r="C2632" t="s">
        <v>313</v>
      </c>
      <c r="D2632">
        <v>0.25</v>
      </c>
      <c r="E2632">
        <f t="shared" si="123"/>
        <v>1</v>
      </c>
      <c r="F2632" t="str">
        <f t="shared" si="124"/>
        <v/>
      </c>
      <c r="H2632">
        <f>A2632</f>
        <v>791</v>
      </c>
      <c r="I2632" t="str">
        <f>CONCATENATE("N",RIGHT(B2632,5))</f>
        <v>N51570</v>
      </c>
      <c r="J2632" t="str">
        <f>C2632</f>
        <v>JA5_7520_0000</v>
      </c>
      <c r="K2632">
        <f>D2632*L2632</f>
        <v>0.25</v>
      </c>
      <c r="L2632">
        <f>IF(LEFT(B2632,1)="F",_xlfn.IFNA(VLOOKUP(CONCATENATE("F",RIGHT(B:B,5),C:C),'F &amp; N Factors'!C:M,10,FALSE),1),_xlfn.IFNA(VLOOKUP(CONCATENATE("F",RIGHT(B:B,5),C:C),'F &amp; N Factors'!C:M,11,FALSE),1))</f>
        <v>1</v>
      </c>
      <c r="N2632">
        <f>SUMIFS(K:K,I:I,I:I,J:J,J:J)</f>
        <v>1</v>
      </c>
      <c r="O2632" t="str">
        <f t="shared" si="125"/>
        <v/>
      </c>
    </row>
    <row r="2633" spans="1:15" x14ac:dyDescent="0.25">
      <c r="A2633">
        <v>792</v>
      </c>
      <c r="B2633" t="s">
        <v>419</v>
      </c>
      <c r="C2633" t="s">
        <v>313</v>
      </c>
      <c r="D2633">
        <v>0.25</v>
      </c>
      <c r="E2633">
        <f t="shared" si="123"/>
        <v>1</v>
      </c>
      <c r="F2633" t="str">
        <f t="shared" si="124"/>
        <v/>
      </c>
      <c r="H2633">
        <f>A2633</f>
        <v>792</v>
      </c>
      <c r="I2633" t="str">
        <f>CONCATENATE("N",RIGHT(B2633,5))</f>
        <v>N51570</v>
      </c>
      <c r="J2633" t="str">
        <f>C2633</f>
        <v>JA5_7520_0000</v>
      </c>
      <c r="K2633">
        <f>D2633*L2633</f>
        <v>0.25</v>
      </c>
      <c r="L2633">
        <f>IF(LEFT(B2633,1)="F",_xlfn.IFNA(VLOOKUP(CONCATENATE("F",RIGHT(B:B,5),C:C),'F &amp; N Factors'!C:M,10,FALSE),1),_xlfn.IFNA(VLOOKUP(CONCATENATE("F",RIGHT(B:B,5),C:C),'F &amp; N Factors'!C:M,11,FALSE),1))</f>
        <v>1</v>
      </c>
      <c r="N2633">
        <f>SUMIFS(K:K,I:I,I:I,J:J,J:J)</f>
        <v>1</v>
      </c>
      <c r="O2633" t="str">
        <f t="shared" si="125"/>
        <v/>
      </c>
    </row>
    <row r="2634" spans="1:15" x14ac:dyDescent="0.25">
      <c r="A2634">
        <v>793</v>
      </c>
      <c r="B2634" t="s">
        <v>419</v>
      </c>
      <c r="C2634" t="s">
        <v>313</v>
      </c>
      <c r="D2634">
        <v>0.25</v>
      </c>
      <c r="E2634">
        <f t="shared" si="123"/>
        <v>1</v>
      </c>
      <c r="F2634" t="str">
        <f t="shared" si="124"/>
        <v/>
      </c>
      <c r="H2634">
        <f>A2634</f>
        <v>793</v>
      </c>
      <c r="I2634" t="str">
        <f>CONCATENATE("N",RIGHT(B2634,5))</f>
        <v>N51570</v>
      </c>
      <c r="J2634" t="str">
        <f>C2634</f>
        <v>JA5_7520_0000</v>
      </c>
      <c r="K2634">
        <f>D2634*L2634</f>
        <v>0.25</v>
      </c>
      <c r="L2634">
        <f>IF(LEFT(B2634,1)="F",_xlfn.IFNA(VLOOKUP(CONCATENATE("F",RIGHT(B:B,5),C:C),'F &amp; N Factors'!C:M,10,FALSE),1),_xlfn.IFNA(VLOOKUP(CONCATENATE("F",RIGHT(B:B,5),C:C),'F &amp; N Factors'!C:M,11,FALSE),1))</f>
        <v>1</v>
      </c>
      <c r="N2634">
        <f>SUMIFS(K:K,I:I,I:I,J:J,J:J)</f>
        <v>1</v>
      </c>
      <c r="O2634" t="str">
        <f t="shared" si="125"/>
        <v/>
      </c>
    </row>
    <row r="2635" spans="1:15" x14ac:dyDescent="0.25">
      <c r="A2635">
        <v>5035</v>
      </c>
      <c r="B2635" t="s">
        <v>420</v>
      </c>
      <c r="C2635" t="s">
        <v>326</v>
      </c>
      <c r="D2635">
        <v>1</v>
      </c>
      <c r="E2635">
        <f t="shared" si="123"/>
        <v>1</v>
      </c>
      <c r="F2635" t="str">
        <f t="shared" si="124"/>
        <v/>
      </c>
      <c r="H2635">
        <f>A2635</f>
        <v>5035</v>
      </c>
      <c r="I2635" t="str">
        <f>CONCATENATE("N",RIGHT(B2635,5))</f>
        <v>N51600</v>
      </c>
      <c r="J2635" t="str">
        <f>C2635</f>
        <v>PL0_5131_0000</v>
      </c>
      <c r="K2635">
        <f>D2635*L2635</f>
        <v>1</v>
      </c>
      <c r="L2635">
        <f>IF(LEFT(B2635,1)="F",_xlfn.IFNA(VLOOKUP(CONCATENATE("F",RIGHT(B:B,5),C:C),'F &amp; N Factors'!C:M,10,FALSE),1),_xlfn.IFNA(VLOOKUP(CONCATENATE("F",RIGHT(B:B,5),C:C),'F &amp; N Factors'!C:M,11,FALSE),1))</f>
        <v>1</v>
      </c>
      <c r="N2635">
        <f>SUMIFS(K:K,I:I,I:I,J:J,J:J)</f>
        <v>1</v>
      </c>
      <c r="O2635" t="str">
        <f t="shared" si="125"/>
        <v/>
      </c>
    </row>
    <row r="2636" spans="1:15" x14ac:dyDescent="0.25">
      <c r="A2636">
        <v>5535</v>
      </c>
      <c r="B2636" t="s">
        <v>421</v>
      </c>
      <c r="C2636" t="s">
        <v>301</v>
      </c>
      <c r="D2636">
        <v>1</v>
      </c>
      <c r="E2636">
        <f t="shared" si="123"/>
        <v>1</v>
      </c>
      <c r="F2636" t="str">
        <f t="shared" si="124"/>
        <v/>
      </c>
      <c r="H2636">
        <f>A2636</f>
        <v>5535</v>
      </c>
      <c r="I2636" t="str">
        <f>CONCATENATE("N",RIGHT(B2636,5))</f>
        <v>N51610</v>
      </c>
      <c r="J2636" t="str">
        <f>C2636</f>
        <v>PL7_4962_0000</v>
      </c>
      <c r="K2636">
        <f>D2636*L2636</f>
        <v>1</v>
      </c>
      <c r="L2636">
        <f>IF(LEFT(B2636,1)="F",_xlfn.IFNA(VLOOKUP(CONCATENATE("F",RIGHT(B:B,5),C:C),'F &amp; N Factors'!C:M,10,FALSE),1),_xlfn.IFNA(VLOOKUP(CONCATENATE("F",RIGHT(B:B,5),C:C),'F &amp; N Factors'!C:M,11,FALSE),1))</f>
        <v>1</v>
      </c>
      <c r="N2636">
        <f>SUMIFS(K:K,I:I,I:I,J:J,J:J)</f>
        <v>1</v>
      </c>
      <c r="O2636" t="str">
        <f t="shared" si="125"/>
        <v/>
      </c>
    </row>
    <row r="2637" spans="1:15" x14ac:dyDescent="0.25">
      <c r="A2637">
        <v>3392</v>
      </c>
      <c r="B2637" t="s">
        <v>422</v>
      </c>
      <c r="C2637" t="s">
        <v>304</v>
      </c>
      <c r="D2637">
        <v>0.5</v>
      </c>
      <c r="E2637">
        <f t="shared" si="123"/>
        <v>1</v>
      </c>
      <c r="F2637" t="str">
        <f t="shared" si="124"/>
        <v/>
      </c>
      <c r="H2637">
        <f>A2637</f>
        <v>3392</v>
      </c>
      <c r="I2637" t="str">
        <f>CONCATENATE("N",RIGHT(B2637,5))</f>
        <v>N51630</v>
      </c>
      <c r="J2637" t="str">
        <f>C2637</f>
        <v>RL5_6070_0000</v>
      </c>
      <c r="K2637">
        <f>D2637*L2637</f>
        <v>0.48501520135597059</v>
      </c>
      <c r="L2637">
        <f>IF(LEFT(B2637,1)="F",_xlfn.IFNA(VLOOKUP(CONCATENATE("F",RIGHT(B:B,5),C:C),'F &amp; N Factors'!C:M,10,FALSE),1),_xlfn.IFNA(VLOOKUP(CONCATENATE("F",RIGHT(B:B,5),C:C),'F &amp; N Factors'!C:M,11,FALSE),1))</f>
        <v>0.97003040271194119</v>
      </c>
      <c r="N2637">
        <f>SUMIFS(K:K,I:I,I:I,J:J,J:J)</f>
        <v>0.99999999999999989</v>
      </c>
      <c r="O2637" t="str">
        <f t="shared" si="125"/>
        <v/>
      </c>
    </row>
    <row r="2638" spans="1:15" x14ac:dyDescent="0.25">
      <c r="A2638">
        <v>3393</v>
      </c>
      <c r="B2638" t="s">
        <v>422</v>
      </c>
      <c r="C2638" t="s">
        <v>304</v>
      </c>
      <c r="D2638">
        <v>0.5</v>
      </c>
      <c r="E2638">
        <f t="shared" si="123"/>
        <v>1</v>
      </c>
      <c r="F2638" t="str">
        <f t="shared" si="124"/>
        <v/>
      </c>
      <c r="H2638">
        <f>A2638</f>
        <v>3393</v>
      </c>
      <c r="I2638" t="str">
        <f>CONCATENATE("N",RIGHT(B2638,5))</f>
        <v>N51630</v>
      </c>
      <c r="J2638" t="str">
        <f>C2638</f>
        <v>RL5_6070_0000</v>
      </c>
      <c r="K2638">
        <f>D2638*L2638</f>
        <v>0.48501520135597059</v>
      </c>
      <c r="L2638">
        <f>IF(LEFT(B2638,1)="F",_xlfn.IFNA(VLOOKUP(CONCATENATE("F",RIGHT(B:B,5),C:C),'F &amp; N Factors'!C:M,10,FALSE),1),_xlfn.IFNA(VLOOKUP(CONCATENATE("F",RIGHT(B:B,5),C:C),'F &amp; N Factors'!C:M,11,FALSE),1))</f>
        <v>0.97003040271194119</v>
      </c>
      <c r="N2638">
        <f>SUMIFS(K:K,I:I,I:I,J:J,J:J)</f>
        <v>0.99999999999999989</v>
      </c>
      <c r="O2638" t="str">
        <f t="shared" si="125"/>
        <v/>
      </c>
    </row>
    <row r="2639" spans="1:15" x14ac:dyDescent="0.25">
      <c r="A2639">
        <v>1356</v>
      </c>
      <c r="B2639" t="s">
        <v>423</v>
      </c>
      <c r="C2639" t="s">
        <v>344</v>
      </c>
      <c r="D2639">
        <v>1</v>
      </c>
      <c r="E2639">
        <f t="shared" si="123"/>
        <v>1</v>
      </c>
      <c r="F2639" t="str">
        <f t="shared" si="124"/>
        <v/>
      </c>
      <c r="H2639">
        <f>A2639</f>
        <v>1356</v>
      </c>
      <c r="I2639" t="str">
        <f>CONCATENATE("N",RIGHT(B2639,5))</f>
        <v>N51650</v>
      </c>
      <c r="J2639" t="str">
        <f>C2639</f>
        <v>JB0_7390_0000</v>
      </c>
      <c r="K2639">
        <f>D2639*L2639</f>
        <v>1</v>
      </c>
      <c r="L2639">
        <f>IF(LEFT(B2639,1)="F",_xlfn.IFNA(VLOOKUP(CONCATENATE("F",RIGHT(B:B,5),C:C),'F &amp; N Factors'!C:M,10,FALSE),1),_xlfn.IFNA(VLOOKUP(CONCATENATE("F",RIGHT(B:B,5),C:C),'F &amp; N Factors'!C:M,11,FALSE),1))</f>
        <v>1</v>
      </c>
      <c r="N2639">
        <f>SUMIFS(K:K,I:I,I:I,J:J,J:J)</f>
        <v>1</v>
      </c>
      <c r="O2639" t="str">
        <f t="shared" si="125"/>
        <v/>
      </c>
    </row>
    <row r="2640" spans="1:15" x14ac:dyDescent="0.25">
      <c r="A2640">
        <v>1137</v>
      </c>
      <c r="B2640" t="s">
        <v>423</v>
      </c>
      <c r="C2640" t="s">
        <v>424</v>
      </c>
      <c r="D2640">
        <v>8.3333332999999996E-2</v>
      </c>
      <c r="E2640">
        <f t="shared" si="123"/>
        <v>0.999999996</v>
      </c>
      <c r="F2640" t="str">
        <f t="shared" si="124"/>
        <v/>
      </c>
      <c r="H2640">
        <f>A2640</f>
        <v>1137</v>
      </c>
      <c r="I2640" t="str">
        <f>CONCATENATE("N",RIGHT(B2640,5))</f>
        <v>N51650</v>
      </c>
      <c r="J2640" t="str">
        <f>C2640</f>
        <v>JB0_7580_0000</v>
      </c>
      <c r="K2640">
        <f>D2640*L2640</f>
        <v>7.8673550423526112E-2</v>
      </c>
      <c r="L2640">
        <f>IF(LEFT(B2640,1)="F",_xlfn.IFNA(VLOOKUP(CONCATENATE("F",RIGHT(B:B,5),C:C),'F &amp; N Factors'!C:M,10,FALSE),1),_xlfn.IFNA(VLOOKUP(CONCATENATE("F",RIGHT(B:B,5),C:C),'F &amp; N Factors'!C:M,11,FALSE),1))</f>
        <v>0.94408260885864381</v>
      </c>
      <c r="N2640">
        <f>SUMIFS(K:K,I:I,I:I,J:J,J:J)</f>
        <v>0.99999999600000022</v>
      </c>
      <c r="O2640" t="str">
        <f t="shared" si="125"/>
        <v/>
      </c>
    </row>
    <row r="2641" spans="1:15" x14ac:dyDescent="0.25">
      <c r="A2641">
        <v>1138</v>
      </c>
      <c r="B2641" t="s">
        <v>423</v>
      </c>
      <c r="C2641" t="s">
        <v>424</v>
      </c>
      <c r="D2641">
        <v>8.3333332999999996E-2</v>
      </c>
      <c r="E2641">
        <f t="shared" si="123"/>
        <v>0.999999996</v>
      </c>
      <c r="F2641" t="str">
        <f t="shared" si="124"/>
        <v/>
      </c>
      <c r="H2641">
        <f>A2641</f>
        <v>1138</v>
      </c>
      <c r="I2641" t="str">
        <f>CONCATENATE("N",RIGHT(B2641,5))</f>
        <v>N51650</v>
      </c>
      <c r="J2641" t="str">
        <f>C2641</f>
        <v>JB0_7580_0000</v>
      </c>
      <c r="K2641">
        <f>D2641*L2641</f>
        <v>7.8673550423526112E-2</v>
      </c>
      <c r="L2641">
        <f>IF(LEFT(B2641,1)="F",_xlfn.IFNA(VLOOKUP(CONCATENATE("F",RIGHT(B:B,5),C:C),'F &amp; N Factors'!C:M,10,FALSE),1),_xlfn.IFNA(VLOOKUP(CONCATENATE("F",RIGHT(B:B,5),C:C),'F &amp; N Factors'!C:M,11,FALSE),1))</f>
        <v>0.94408260885864381</v>
      </c>
      <c r="N2641">
        <f>SUMIFS(K:K,I:I,I:I,J:J,J:J)</f>
        <v>0.99999999600000022</v>
      </c>
      <c r="O2641" t="str">
        <f t="shared" si="125"/>
        <v/>
      </c>
    </row>
    <row r="2642" spans="1:15" x14ac:dyDescent="0.25">
      <c r="A2642">
        <v>1229</v>
      </c>
      <c r="B2642" t="s">
        <v>423</v>
      </c>
      <c r="C2642" t="s">
        <v>424</v>
      </c>
      <c r="D2642">
        <v>8.3333332999999996E-2</v>
      </c>
      <c r="E2642">
        <f t="shared" si="123"/>
        <v>0.999999996</v>
      </c>
      <c r="F2642" t="str">
        <f t="shared" si="124"/>
        <v/>
      </c>
      <c r="H2642">
        <f>A2642</f>
        <v>1229</v>
      </c>
      <c r="I2642" t="str">
        <f>CONCATENATE("N",RIGHT(B2642,5))</f>
        <v>N51650</v>
      </c>
      <c r="J2642" t="str">
        <f>C2642</f>
        <v>JB0_7580_0000</v>
      </c>
      <c r="K2642">
        <f>D2642*L2642</f>
        <v>7.8673550423526112E-2</v>
      </c>
      <c r="L2642">
        <f>IF(LEFT(B2642,1)="F",_xlfn.IFNA(VLOOKUP(CONCATENATE("F",RIGHT(B:B,5),C:C),'F &amp; N Factors'!C:M,10,FALSE),1),_xlfn.IFNA(VLOOKUP(CONCATENATE("F",RIGHT(B:B,5),C:C),'F &amp; N Factors'!C:M,11,FALSE),1))</f>
        <v>0.94408260885864381</v>
      </c>
      <c r="N2642">
        <f>SUMIFS(K:K,I:I,I:I,J:J,J:J)</f>
        <v>0.99999999600000022</v>
      </c>
      <c r="O2642" t="str">
        <f t="shared" si="125"/>
        <v/>
      </c>
    </row>
    <row r="2643" spans="1:15" x14ac:dyDescent="0.25">
      <c r="A2643">
        <v>1230</v>
      </c>
      <c r="B2643" t="s">
        <v>423</v>
      </c>
      <c r="C2643" t="s">
        <v>424</v>
      </c>
      <c r="D2643">
        <v>8.3333332999999996E-2</v>
      </c>
      <c r="E2643">
        <f t="shared" si="123"/>
        <v>0.999999996</v>
      </c>
      <c r="F2643" t="str">
        <f t="shared" si="124"/>
        <v/>
      </c>
      <c r="H2643">
        <f>A2643</f>
        <v>1230</v>
      </c>
      <c r="I2643" t="str">
        <f>CONCATENATE("N",RIGHT(B2643,5))</f>
        <v>N51650</v>
      </c>
      <c r="J2643" t="str">
        <f>C2643</f>
        <v>JB0_7580_0000</v>
      </c>
      <c r="K2643">
        <f>D2643*L2643</f>
        <v>7.8673550423526112E-2</v>
      </c>
      <c r="L2643">
        <f>IF(LEFT(B2643,1)="F",_xlfn.IFNA(VLOOKUP(CONCATENATE("F",RIGHT(B:B,5),C:C),'F &amp; N Factors'!C:M,10,FALSE),1),_xlfn.IFNA(VLOOKUP(CONCATENATE("F",RIGHT(B:B,5),C:C),'F &amp; N Factors'!C:M,11,FALSE),1))</f>
        <v>0.94408260885864381</v>
      </c>
      <c r="N2643">
        <f>SUMIFS(K:K,I:I,I:I,J:J,J:J)</f>
        <v>0.99999999600000022</v>
      </c>
      <c r="O2643" t="str">
        <f t="shared" si="125"/>
        <v/>
      </c>
    </row>
    <row r="2644" spans="1:15" x14ac:dyDescent="0.25">
      <c r="A2644">
        <v>1299</v>
      </c>
      <c r="B2644" t="s">
        <v>423</v>
      </c>
      <c r="C2644" t="s">
        <v>424</v>
      </c>
      <c r="D2644">
        <v>8.3333332999999996E-2</v>
      </c>
      <c r="E2644">
        <f t="shared" si="123"/>
        <v>0.999999996</v>
      </c>
      <c r="F2644" t="str">
        <f t="shared" si="124"/>
        <v/>
      </c>
      <c r="H2644">
        <f>A2644</f>
        <v>1299</v>
      </c>
      <c r="I2644" t="str">
        <f>CONCATENATE("N",RIGHT(B2644,5))</f>
        <v>N51650</v>
      </c>
      <c r="J2644" t="str">
        <f>C2644</f>
        <v>JB0_7580_0000</v>
      </c>
      <c r="K2644">
        <f>D2644*L2644</f>
        <v>7.8673550423526112E-2</v>
      </c>
      <c r="L2644">
        <f>IF(LEFT(B2644,1)="F",_xlfn.IFNA(VLOOKUP(CONCATENATE("F",RIGHT(B:B,5),C:C),'F &amp; N Factors'!C:M,10,FALSE),1),_xlfn.IFNA(VLOOKUP(CONCATENATE("F",RIGHT(B:B,5),C:C),'F &amp; N Factors'!C:M,11,FALSE),1))</f>
        <v>0.94408260885864381</v>
      </c>
      <c r="N2644">
        <f>SUMIFS(K:K,I:I,I:I,J:J,J:J)</f>
        <v>0.99999999600000022</v>
      </c>
      <c r="O2644" t="str">
        <f t="shared" si="125"/>
        <v/>
      </c>
    </row>
    <row r="2645" spans="1:15" x14ac:dyDescent="0.25">
      <c r="A2645">
        <v>1300</v>
      </c>
      <c r="B2645" t="s">
        <v>423</v>
      </c>
      <c r="C2645" t="s">
        <v>424</v>
      </c>
      <c r="D2645">
        <v>8.3333332999999996E-2</v>
      </c>
      <c r="E2645">
        <f t="shared" si="123"/>
        <v>0.999999996</v>
      </c>
      <c r="F2645" t="str">
        <f t="shared" si="124"/>
        <v/>
      </c>
      <c r="H2645">
        <f>A2645</f>
        <v>1300</v>
      </c>
      <c r="I2645" t="str">
        <f>CONCATENATE("N",RIGHT(B2645,5))</f>
        <v>N51650</v>
      </c>
      <c r="J2645" t="str">
        <f>C2645</f>
        <v>JB0_7580_0000</v>
      </c>
      <c r="K2645">
        <f>D2645*L2645</f>
        <v>7.8673550423526112E-2</v>
      </c>
      <c r="L2645">
        <f>IF(LEFT(B2645,1)="F",_xlfn.IFNA(VLOOKUP(CONCATENATE("F",RIGHT(B:B,5),C:C),'F &amp; N Factors'!C:M,10,FALSE),1),_xlfn.IFNA(VLOOKUP(CONCATENATE("F",RIGHT(B:B,5),C:C),'F &amp; N Factors'!C:M,11,FALSE),1))</f>
        <v>0.94408260885864381</v>
      </c>
      <c r="N2645">
        <f>SUMIFS(K:K,I:I,I:I,J:J,J:J)</f>
        <v>0.99999999600000022</v>
      </c>
      <c r="O2645" t="str">
        <f t="shared" si="125"/>
        <v/>
      </c>
    </row>
    <row r="2646" spans="1:15" x14ac:dyDescent="0.25">
      <c r="A2646">
        <v>1301</v>
      </c>
      <c r="B2646" t="s">
        <v>423</v>
      </c>
      <c r="C2646" t="s">
        <v>424</v>
      </c>
      <c r="D2646">
        <v>8.3333332999999996E-2</v>
      </c>
      <c r="E2646">
        <f t="shared" si="123"/>
        <v>0.999999996</v>
      </c>
      <c r="F2646" t="str">
        <f t="shared" si="124"/>
        <v/>
      </c>
      <c r="H2646">
        <f>A2646</f>
        <v>1301</v>
      </c>
      <c r="I2646" t="str">
        <f>CONCATENATE("N",RIGHT(B2646,5))</f>
        <v>N51650</v>
      </c>
      <c r="J2646" t="str">
        <f>C2646</f>
        <v>JB0_7580_0000</v>
      </c>
      <c r="K2646">
        <f>D2646*L2646</f>
        <v>7.8673550423526112E-2</v>
      </c>
      <c r="L2646">
        <f>IF(LEFT(B2646,1)="F",_xlfn.IFNA(VLOOKUP(CONCATENATE("F",RIGHT(B:B,5),C:C),'F &amp; N Factors'!C:M,10,FALSE),1),_xlfn.IFNA(VLOOKUP(CONCATENATE("F",RIGHT(B:B,5),C:C),'F &amp; N Factors'!C:M,11,FALSE),1))</f>
        <v>0.94408260885864381</v>
      </c>
      <c r="N2646">
        <f>SUMIFS(K:K,I:I,I:I,J:J,J:J)</f>
        <v>0.99999999600000022</v>
      </c>
      <c r="O2646" t="str">
        <f t="shared" si="125"/>
        <v/>
      </c>
    </row>
    <row r="2647" spans="1:15" x14ac:dyDescent="0.25">
      <c r="A2647">
        <v>1365</v>
      </c>
      <c r="B2647" t="s">
        <v>423</v>
      </c>
      <c r="C2647" t="s">
        <v>424</v>
      </c>
      <c r="D2647">
        <v>8.3333332999999996E-2</v>
      </c>
      <c r="E2647">
        <f t="shared" si="123"/>
        <v>0.999999996</v>
      </c>
      <c r="F2647" t="str">
        <f t="shared" si="124"/>
        <v/>
      </c>
      <c r="H2647">
        <f>A2647</f>
        <v>1365</v>
      </c>
      <c r="I2647" t="str">
        <f>CONCATENATE("N",RIGHT(B2647,5))</f>
        <v>N51650</v>
      </c>
      <c r="J2647" t="str">
        <f>C2647</f>
        <v>JB0_7580_0000</v>
      </c>
      <c r="K2647">
        <f>D2647*L2647</f>
        <v>7.8673550423526112E-2</v>
      </c>
      <c r="L2647">
        <f>IF(LEFT(B2647,1)="F",_xlfn.IFNA(VLOOKUP(CONCATENATE("F",RIGHT(B:B,5),C:C),'F &amp; N Factors'!C:M,10,FALSE),1),_xlfn.IFNA(VLOOKUP(CONCATENATE("F",RIGHT(B:B,5),C:C),'F &amp; N Factors'!C:M,11,FALSE),1))</f>
        <v>0.94408260885864381</v>
      </c>
      <c r="N2647">
        <f>SUMIFS(K:K,I:I,I:I,J:J,J:J)</f>
        <v>0.99999999600000022</v>
      </c>
      <c r="O2647" t="str">
        <f t="shared" si="125"/>
        <v/>
      </c>
    </row>
    <row r="2648" spans="1:15" x14ac:dyDescent="0.25">
      <c r="A2648">
        <v>1366</v>
      </c>
      <c r="B2648" t="s">
        <v>423</v>
      </c>
      <c r="C2648" t="s">
        <v>424</v>
      </c>
      <c r="D2648">
        <v>8.3333332999999996E-2</v>
      </c>
      <c r="E2648">
        <f t="shared" si="123"/>
        <v>0.999999996</v>
      </c>
      <c r="F2648" t="str">
        <f t="shared" si="124"/>
        <v/>
      </c>
      <c r="H2648">
        <f>A2648</f>
        <v>1366</v>
      </c>
      <c r="I2648" t="str">
        <f>CONCATENATE("N",RIGHT(B2648,5))</f>
        <v>N51650</v>
      </c>
      <c r="J2648" t="str">
        <f>C2648</f>
        <v>JB0_7580_0000</v>
      </c>
      <c r="K2648">
        <f>D2648*L2648</f>
        <v>7.8673550423526112E-2</v>
      </c>
      <c r="L2648">
        <f>IF(LEFT(B2648,1)="F",_xlfn.IFNA(VLOOKUP(CONCATENATE("F",RIGHT(B:B,5),C:C),'F &amp; N Factors'!C:M,10,FALSE),1),_xlfn.IFNA(VLOOKUP(CONCATENATE("F",RIGHT(B:B,5),C:C),'F &amp; N Factors'!C:M,11,FALSE),1))</f>
        <v>0.94408260885864381</v>
      </c>
      <c r="N2648">
        <f>SUMIFS(K:K,I:I,I:I,J:J,J:J)</f>
        <v>0.99999999600000022</v>
      </c>
      <c r="O2648" t="str">
        <f t="shared" si="125"/>
        <v/>
      </c>
    </row>
    <row r="2649" spans="1:15" x14ac:dyDescent="0.25">
      <c r="A2649">
        <v>1367</v>
      </c>
      <c r="B2649" t="s">
        <v>423</v>
      </c>
      <c r="C2649" t="s">
        <v>424</v>
      </c>
      <c r="D2649">
        <v>8.3333332999999996E-2</v>
      </c>
      <c r="E2649">
        <f t="shared" si="123"/>
        <v>0.999999996</v>
      </c>
      <c r="F2649" t="str">
        <f t="shared" si="124"/>
        <v/>
      </c>
      <c r="H2649">
        <f>A2649</f>
        <v>1367</v>
      </c>
      <c r="I2649" t="str">
        <f>CONCATENATE("N",RIGHT(B2649,5))</f>
        <v>N51650</v>
      </c>
      <c r="J2649" t="str">
        <f>C2649</f>
        <v>JB0_7580_0000</v>
      </c>
      <c r="K2649">
        <f>D2649*L2649</f>
        <v>7.8673550423526112E-2</v>
      </c>
      <c r="L2649">
        <f>IF(LEFT(B2649,1)="F",_xlfn.IFNA(VLOOKUP(CONCATENATE("F",RIGHT(B:B,5),C:C),'F &amp; N Factors'!C:M,10,FALSE),1),_xlfn.IFNA(VLOOKUP(CONCATENATE("F",RIGHT(B:B,5),C:C),'F &amp; N Factors'!C:M,11,FALSE),1))</f>
        <v>0.94408260885864381</v>
      </c>
      <c r="N2649">
        <f>SUMIFS(K:K,I:I,I:I,J:J,J:J)</f>
        <v>0.99999999600000022</v>
      </c>
      <c r="O2649" t="str">
        <f t="shared" si="125"/>
        <v/>
      </c>
    </row>
    <row r="2650" spans="1:15" x14ac:dyDescent="0.25">
      <c r="A2650">
        <v>1368</v>
      </c>
      <c r="B2650" t="s">
        <v>423</v>
      </c>
      <c r="C2650" t="s">
        <v>424</v>
      </c>
      <c r="D2650">
        <v>8.3333332999999996E-2</v>
      </c>
      <c r="E2650">
        <f t="shared" si="123"/>
        <v>0.999999996</v>
      </c>
      <c r="F2650" t="str">
        <f t="shared" si="124"/>
        <v/>
      </c>
      <c r="H2650">
        <f>A2650</f>
        <v>1368</v>
      </c>
      <c r="I2650" t="str">
        <f>CONCATENATE("N",RIGHT(B2650,5))</f>
        <v>N51650</v>
      </c>
      <c r="J2650" t="str">
        <f>C2650</f>
        <v>JB0_7580_0000</v>
      </c>
      <c r="K2650">
        <f>D2650*L2650</f>
        <v>7.8673550423526112E-2</v>
      </c>
      <c r="L2650">
        <f>IF(LEFT(B2650,1)="F",_xlfn.IFNA(VLOOKUP(CONCATENATE("F",RIGHT(B:B,5),C:C),'F &amp; N Factors'!C:M,10,FALSE),1),_xlfn.IFNA(VLOOKUP(CONCATENATE("F",RIGHT(B:B,5),C:C),'F &amp; N Factors'!C:M,11,FALSE),1))</f>
        <v>0.94408260885864381</v>
      </c>
      <c r="N2650">
        <f>SUMIFS(K:K,I:I,I:I,J:J,J:J)</f>
        <v>0.99999999600000022</v>
      </c>
      <c r="O2650" t="str">
        <f t="shared" si="125"/>
        <v/>
      </c>
    </row>
    <row r="2651" spans="1:15" x14ac:dyDescent="0.25">
      <c r="A2651">
        <v>1369</v>
      </c>
      <c r="B2651" t="s">
        <v>423</v>
      </c>
      <c r="C2651" t="s">
        <v>424</v>
      </c>
      <c r="D2651">
        <v>8.3333332999999996E-2</v>
      </c>
      <c r="E2651">
        <f t="shared" si="123"/>
        <v>0.999999996</v>
      </c>
      <c r="F2651" t="str">
        <f t="shared" si="124"/>
        <v/>
      </c>
      <c r="H2651">
        <f>A2651</f>
        <v>1369</v>
      </c>
      <c r="I2651" t="str">
        <f>CONCATENATE("N",RIGHT(B2651,5))</f>
        <v>N51650</v>
      </c>
      <c r="J2651" t="str">
        <f>C2651</f>
        <v>JB0_7580_0000</v>
      </c>
      <c r="K2651">
        <f>D2651*L2651</f>
        <v>7.8673550423526112E-2</v>
      </c>
      <c r="L2651">
        <f>IF(LEFT(B2651,1)="F",_xlfn.IFNA(VLOOKUP(CONCATENATE("F",RIGHT(B:B,5),C:C),'F &amp; N Factors'!C:M,10,FALSE),1),_xlfn.IFNA(VLOOKUP(CONCATENATE("F",RIGHT(B:B,5),C:C),'F &amp; N Factors'!C:M,11,FALSE),1))</f>
        <v>0.94408260885864381</v>
      </c>
      <c r="N2651">
        <f>SUMIFS(K:K,I:I,I:I,J:J,J:J)</f>
        <v>0.99999999600000022</v>
      </c>
      <c r="O2651" t="str">
        <f t="shared" si="125"/>
        <v/>
      </c>
    </row>
    <row r="2652" spans="1:15" x14ac:dyDescent="0.25">
      <c r="A2652">
        <v>1467</v>
      </c>
      <c r="B2652" t="s">
        <v>423</v>
      </c>
      <c r="C2652" t="s">
        <v>411</v>
      </c>
      <c r="D2652">
        <v>0.25</v>
      </c>
      <c r="E2652">
        <f t="shared" si="123"/>
        <v>1</v>
      </c>
      <c r="F2652" t="str">
        <f t="shared" si="124"/>
        <v/>
      </c>
      <c r="H2652">
        <f>A2652</f>
        <v>1467</v>
      </c>
      <c r="I2652" t="str">
        <f>CONCATENATE("N",RIGHT(B2652,5))</f>
        <v>N51650</v>
      </c>
      <c r="J2652" t="str">
        <f>C2652</f>
        <v>YL0_7370_0000</v>
      </c>
      <c r="K2652">
        <f>D2652*L2652</f>
        <v>0.21438638412681185</v>
      </c>
      <c r="L2652">
        <f>IF(LEFT(B2652,1)="F",_xlfn.IFNA(VLOOKUP(CONCATENATE("F",RIGHT(B:B,5),C:C),'F &amp; N Factors'!C:M,10,FALSE),1),_xlfn.IFNA(VLOOKUP(CONCATENATE("F",RIGHT(B:B,5),C:C),'F &amp; N Factors'!C:M,11,FALSE),1))</f>
        <v>0.85754553650724741</v>
      </c>
      <c r="N2652">
        <f>SUMIFS(K:K,I:I,I:I,J:J,J:J)</f>
        <v>0.99999999999999989</v>
      </c>
      <c r="O2652" t="str">
        <f t="shared" si="125"/>
        <v/>
      </c>
    </row>
    <row r="2653" spans="1:15" x14ac:dyDescent="0.25">
      <c r="A2653">
        <v>1468</v>
      </c>
      <c r="B2653" t="s">
        <v>423</v>
      </c>
      <c r="C2653" t="s">
        <v>411</v>
      </c>
      <c r="D2653">
        <v>0.125</v>
      </c>
      <c r="E2653">
        <f t="shared" si="123"/>
        <v>1</v>
      </c>
      <c r="F2653" t="str">
        <f t="shared" si="124"/>
        <v/>
      </c>
      <c r="H2653">
        <f>A2653</f>
        <v>1468</v>
      </c>
      <c r="I2653" t="str">
        <f>CONCATENATE("N",RIGHT(B2653,5))</f>
        <v>N51650</v>
      </c>
      <c r="J2653" t="str">
        <f>C2653</f>
        <v>YL0_7370_0000</v>
      </c>
      <c r="K2653">
        <f>D2653*L2653</f>
        <v>0.10719319206340593</v>
      </c>
      <c r="L2653">
        <f>IF(LEFT(B2653,1)="F",_xlfn.IFNA(VLOOKUP(CONCATENATE("F",RIGHT(B:B,5),C:C),'F &amp; N Factors'!C:M,10,FALSE),1),_xlfn.IFNA(VLOOKUP(CONCATENATE("F",RIGHT(B:B,5),C:C),'F &amp; N Factors'!C:M,11,FALSE),1))</f>
        <v>0.85754553650724741</v>
      </c>
      <c r="N2653">
        <f>SUMIFS(K:K,I:I,I:I,J:J,J:J)</f>
        <v>0.99999999999999989</v>
      </c>
      <c r="O2653" t="str">
        <f t="shared" si="125"/>
        <v/>
      </c>
    </row>
    <row r="2654" spans="1:15" x14ac:dyDescent="0.25">
      <c r="A2654">
        <v>1469</v>
      </c>
      <c r="B2654" t="s">
        <v>423</v>
      </c>
      <c r="C2654" t="s">
        <v>411</v>
      </c>
      <c r="D2654">
        <v>0.125</v>
      </c>
      <c r="E2654">
        <f t="shared" si="123"/>
        <v>1</v>
      </c>
      <c r="F2654" t="str">
        <f t="shared" si="124"/>
        <v/>
      </c>
      <c r="H2654">
        <f>A2654</f>
        <v>1469</v>
      </c>
      <c r="I2654" t="str">
        <f>CONCATENATE("N",RIGHT(B2654,5))</f>
        <v>N51650</v>
      </c>
      <c r="J2654" t="str">
        <f>C2654</f>
        <v>YL0_7370_0000</v>
      </c>
      <c r="K2654">
        <f>D2654*L2654</f>
        <v>0.10719319206340593</v>
      </c>
      <c r="L2654">
        <f>IF(LEFT(B2654,1)="F",_xlfn.IFNA(VLOOKUP(CONCATENATE("F",RIGHT(B:B,5),C:C),'F &amp; N Factors'!C:M,10,FALSE),1),_xlfn.IFNA(VLOOKUP(CONCATENATE("F",RIGHT(B:B,5),C:C),'F &amp; N Factors'!C:M,11,FALSE),1))</f>
        <v>0.85754553650724741</v>
      </c>
      <c r="N2654">
        <f>SUMIFS(K:K,I:I,I:I,J:J,J:J)</f>
        <v>0.99999999999999989</v>
      </c>
      <c r="O2654" t="str">
        <f t="shared" si="125"/>
        <v/>
      </c>
    </row>
    <row r="2655" spans="1:15" x14ac:dyDescent="0.25">
      <c r="A2655">
        <v>1470</v>
      </c>
      <c r="B2655" t="s">
        <v>423</v>
      </c>
      <c r="C2655" t="s">
        <v>411</v>
      </c>
      <c r="D2655">
        <v>0.125</v>
      </c>
      <c r="E2655">
        <f t="shared" si="123"/>
        <v>1</v>
      </c>
      <c r="F2655" t="str">
        <f t="shared" si="124"/>
        <v/>
      </c>
      <c r="H2655">
        <f>A2655</f>
        <v>1470</v>
      </c>
      <c r="I2655" t="str">
        <f>CONCATENATE("N",RIGHT(B2655,5))</f>
        <v>N51650</v>
      </c>
      <c r="J2655" t="str">
        <f>C2655</f>
        <v>YL0_7370_0000</v>
      </c>
      <c r="K2655">
        <f>D2655*L2655</f>
        <v>0.10719319206340593</v>
      </c>
      <c r="L2655">
        <f>IF(LEFT(B2655,1)="F",_xlfn.IFNA(VLOOKUP(CONCATENATE("F",RIGHT(B:B,5),C:C),'F &amp; N Factors'!C:M,10,FALSE),1),_xlfn.IFNA(VLOOKUP(CONCATENATE("F",RIGHT(B:B,5),C:C),'F &amp; N Factors'!C:M,11,FALSE),1))</f>
        <v>0.85754553650724741</v>
      </c>
      <c r="N2655">
        <f>SUMIFS(K:K,I:I,I:I,J:J,J:J)</f>
        <v>0.99999999999999989</v>
      </c>
      <c r="O2655" t="str">
        <f t="shared" si="125"/>
        <v/>
      </c>
    </row>
    <row r="2656" spans="1:15" x14ac:dyDescent="0.25">
      <c r="A2656">
        <v>1471</v>
      </c>
      <c r="B2656" t="s">
        <v>423</v>
      </c>
      <c r="C2656" t="s">
        <v>411</v>
      </c>
      <c r="D2656">
        <v>0.125</v>
      </c>
      <c r="E2656">
        <f t="shared" si="123"/>
        <v>1</v>
      </c>
      <c r="F2656" t="str">
        <f t="shared" si="124"/>
        <v/>
      </c>
      <c r="H2656">
        <f>A2656</f>
        <v>1471</v>
      </c>
      <c r="I2656" t="str">
        <f>CONCATENATE("N",RIGHT(B2656,5))</f>
        <v>N51650</v>
      </c>
      <c r="J2656" t="str">
        <f>C2656</f>
        <v>YL0_7370_0000</v>
      </c>
      <c r="K2656">
        <f>D2656*L2656</f>
        <v>0.10719319206340593</v>
      </c>
      <c r="L2656">
        <f>IF(LEFT(B2656,1)="F",_xlfn.IFNA(VLOOKUP(CONCATENATE("F",RIGHT(B:B,5),C:C),'F &amp; N Factors'!C:M,10,FALSE),1),_xlfn.IFNA(VLOOKUP(CONCATENATE("F",RIGHT(B:B,5),C:C),'F &amp; N Factors'!C:M,11,FALSE),1))</f>
        <v>0.85754553650724741</v>
      </c>
      <c r="N2656">
        <f>SUMIFS(K:K,I:I,I:I,J:J,J:J)</f>
        <v>0.99999999999999989</v>
      </c>
      <c r="O2656" t="str">
        <f t="shared" si="125"/>
        <v/>
      </c>
    </row>
    <row r="2657" spans="1:15" x14ac:dyDescent="0.25">
      <c r="A2657">
        <v>1502</v>
      </c>
      <c r="B2657" t="s">
        <v>423</v>
      </c>
      <c r="C2657" t="s">
        <v>411</v>
      </c>
      <c r="D2657">
        <v>0.25</v>
      </c>
      <c r="E2657">
        <f t="shared" si="123"/>
        <v>1</v>
      </c>
      <c r="F2657" t="str">
        <f t="shared" si="124"/>
        <v/>
      </c>
      <c r="H2657">
        <f>A2657</f>
        <v>1502</v>
      </c>
      <c r="I2657" t="str">
        <f>CONCATENATE("N",RIGHT(B2657,5))</f>
        <v>N51650</v>
      </c>
      <c r="J2657" t="str">
        <f>C2657</f>
        <v>YL0_7370_0000</v>
      </c>
      <c r="K2657">
        <f>D2657*L2657</f>
        <v>0.21438638412681185</v>
      </c>
      <c r="L2657">
        <f>IF(LEFT(B2657,1)="F",_xlfn.IFNA(VLOOKUP(CONCATENATE("F",RIGHT(B:B,5),C:C),'F &amp; N Factors'!C:M,10,FALSE),1),_xlfn.IFNA(VLOOKUP(CONCATENATE("F",RIGHT(B:B,5),C:C),'F &amp; N Factors'!C:M,11,FALSE),1))</f>
        <v>0.85754553650724741</v>
      </c>
      <c r="N2657">
        <f>SUMIFS(K:K,I:I,I:I,J:J,J:J)</f>
        <v>0.99999999999999989</v>
      </c>
      <c r="O2657" t="str">
        <f t="shared" si="125"/>
        <v/>
      </c>
    </row>
    <row r="2658" spans="1:15" x14ac:dyDescent="0.25">
      <c r="A2658">
        <v>1301</v>
      </c>
      <c r="B2658" t="s">
        <v>423</v>
      </c>
      <c r="C2658" t="s">
        <v>425</v>
      </c>
      <c r="D2658">
        <v>0.2</v>
      </c>
      <c r="E2658">
        <f t="shared" si="123"/>
        <v>1</v>
      </c>
      <c r="F2658" t="str">
        <f t="shared" si="124"/>
        <v/>
      </c>
      <c r="H2658">
        <f>A2658</f>
        <v>1301</v>
      </c>
      <c r="I2658" t="str">
        <f>CONCATENATE("N",RIGHT(B2658,5))</f>
        <v>N51650</v>
      </c>
      <c r="J2658" t="str">
        <f>C2658</f>
        <v>YL0_7371_0000</v>
      </c>
      <c r="K2658">
        <f>D2658*L2658</f>
        <v>0.19255066373995605</v>
      </c>
      <c r="L2658">
        <f>IF(LEFT(B2658,1)="F",_xlfn.IFNA(VLOOKUP(CONCATENATE("F",RIGHT(B:B,5),C:C),'F &amp; N Factors'!C:M,10,FALSE),1),_xlfn.IFNA(VLOOKUP(CONCATENATE("F",RIGHT(B:B,5),C:C),'F &amp; N Factors'!C:M,11,FALSE),1))</f>
        <v>0.9627533186997802</v>
      </c>
      <c r="N2658">
        <f>SUMIFS(K:K,I:I,I:I,J:J,J:J)</f>
        <v>1.0000000000000002</v>
      </c>
      <c r="O2658" t="str">
        <f t="shared" si="125"/>
        <v/>
      </c>
    </row>
    <row r="2659" spans="1:15" x14ac:dyDescent="0.25">
      <c r="A2659">
        <v>1370</v>
      </c>
      <c r="B2659" t="s">
        <v>423</v>
      </c>
      <c r="C2659" t="s">
        <v>425</v>
      </c>
      <c r="D2659">
        <v>0.2</v>
      </c>
      <c r="E2659">
        <f t="shared" si="123"/>
        <v>1</v>
      </c>
      <c r="F2659" t="str">
        <f t="shared" si="124"/>
        <v/>
      </c>
      <c r="H2659">
        <f>A2659</f>
        <v>1370</v>
      </c>
      <c r="I2659" t="str">
        <f>CONCATENATE("N",RIGHT(B2659,5))</f>
        <v>N51650</v>
      </c>
      <c r="J2659" t="str">
        <f>C2659</f>
        <v>YL0_7371_0000</v>
      </c>
      <c r="K2659">
        <f>D2659*L2659</f>
        <v>0.19255066373995605</v>
      </c>
      <c r="L2659">
        <f>IF(LEFT(B2659,1)="F",_xlfn.IFNA(VLOOKUP(CONCATENATE("F",RIGHT(B:B,5),C:C),'F &amp; N Factors'!C:M,10,FALSE),1),_xlfn.IFNA(VLOOKUP(CONCATENATE("F",RIGHT(B:B,5),C:C),'F &amp; N Factors'!C:M,11,FALSE),1))</f>
        <v>0.9627533186997802</v>
      </c>
      <c r="N2659">
        <f>SUMIFS(K:K,I:I,I:I,J:J,J:J)</f>
        <v>1.0000000000000002</v>
      </c>
      <c r="O2659" t="str">
        <f t="shared" si="125"/>
        <v/>
      </c>
    </row>
    <row r="2660" spans="1:15" x14ac:dyDescent="0.25">
      <c r="A2660">
        <v>1371</v>
      </c>
      <c r="B2660" t="s">
        <v>423</v>
      </c>
      <c r="C2660" t="s">
        <v>425</v>
      </c>
      <c r="D2660">
        <v>0.2</v>
      </c>
      <c r="E2660">
        <f t="shared" si="123"/>
        <v>1</v>
      </c>
      <c r="F2660" t="str">
        <f t="shared" si="124"/>
        <v/>
      </c>
      <c r="H2660">
        <f>A2660</f>
        <v>1371</v>
      </c>
      <c r="I2660" t="str">
        <f>CONCATENATE("N",RIGHT(B2660,5))</f>
        <v>N51650</v>
      </c>
      <c r="J2660" t="str">
        <f>C2660</f>
        <v>YL0_7371_0000</v>
      </c>
      <c r="K2660">
        <f>D2660*L2660</f>
        <v>0.19255066373995605</v>
      </c>
      <c r="L2660">
        <f>IF(LEFT(B2660,1)="F",_xlfn.IFNA(VLOOKUP(CONCATENATE("F",RIGHT(B:B,5),C:C),'F &amp; N Factors'!C:M,10,FALSE),1),_xlfn.IFNA(VLOOKUP(CONCATENATE("F",RIGHT(B:B,5),C:C),'F &amp; N Factors'!C:M,11,FALSE),1))</f>
        <v>0.9627533186997802</v>
      </c>
      <c r="N2660">
        <f>SUMIFS(K:K,I:I,I:I,J:J,J:J)</f>
        <v>1.0000000000000002</v>
      </c>
      <c r="O2660" t="str">
        <f t="shared" si="125"/>
        <v/>
      </c>
    </row>
    <row r="2661" spans="1:15" x14ac:dyDescent="0.25">
      <c r="A2661">
        <v>1372</v>
      </c>
      <c r="B2661" t="s">
        <v>423</v>
      </c>
      <c r="C2661" t="s">
        <v>425</v>
      </c>
      <c r="D2661">
        <v>0.2</v>
      </c>
      <c r="E2661">
        <f t="shared" si="123"/>
        <v>1</v>
      </c>
      <c r="F2661" t="str">
        <f t="shared" si="124"/>
        <v/>
      </c>
      <c r="H2661">
        <f>A2661</f>
        <v>1372</v>
      </c>
      <c r="I2661" t="str">
        <f>CONCATENATE("N",RIGHT(B2661,5))</f>
        <v>N51650</v>
      </c>
      <c r="J2661" t="str">
        <f>C2661</f>
        <v>YL0_7371_0000</v>
      </c>
      <c r="K2661">
        <f>D2661*L2661</f>
        <v>0.19255066373995605</v>
      </c>
      <c r="L2661">
        <f>IF(LEFT(B2661,1)="F",_xlfn.IFNA(VLOOKUP(CONCATENATE("F",RIGHT(B:B,5),C:C),'F &amp; N Factors'!C:M,10,FALSE),1),_xlfn.IFNA(VLOOKUP(CONCATENATE("F",RIGHT(B:B,5),C:C),'F &amp; N Factors'!C:M,11,FALSE),1))</f>
        <v>0.9627533186997802</v>
      </c>
      <c r="N2661">
        <f>SUMIFS(K:K,I:I,I:I,J:J,J:J)</f>
        <v>1.0000000000000002</v>
      </c>
      <c r="O2661" t="str">
        <f t="shared" si="125"/>
        <v/>
      </c>
    </row>
    <row r="2662" spans="1:15" x14ac:dyDescent="0.25">
      <c r="A2662">
        <v>1405</v>
      </c>
      <c r="B2662" t="s">
        <v>423</v>
      </c>
      <c r="C2662" t="s">
        <v>425</v>
      </c>
      <c r="D2662">
        <v>0.2</v>
      </c>
      <c r="E2662">
        <f t="shared" si="123"/>
        <v>1</v>
      </c>
      <c r="F2662" t="str">
        <f t="shared" si="124"/>
        <v/>
      </c>
      <c r="H2662">
        <f>A2662</f>
        <v>1405</v>
      </c>
      <c r="I2662" t="str">
        <f>CONCATENATE("N",RIGHT(B2662,5))</f>
        <v>N51650</v>
      </c>
      <c r="J2662" t="str">
        <f>C2662</f>
        <v>YL0_7371_0000</v>
      </c>
      <c r="K2662">
        <f>D2662*L2662</f>
        <v>0.19255066373995605</v>
      </c>
      <c r="L2662">
        <f>IF(LEFT(B2662,1)="F",_xlfn.IFNA(VLOOKUP(CONCATENATE("F",RIGHT(B:B,5),C:C),'F &amp; N Factors'!C:M,10,FALSE),1),_xlfn.IFNA(VLOOKUP(CONCATENATE("F",RIGHT(B:B,5),C:C),'F &amp; N Factors'!C:M,11,FALSE),1))</f>
        <v>0.9627533186997802</v>
      </c>
      <c r="N2662">
        <f>SUMIFS(K:K,I:I,I:I,J:J,J:J)</f>
        <v>1.0000000000000002</v>
      </c>
      <c r="O2662" t="str">
        <f t="shared" si="125"/>
        <v/>
      </c>
    </row>
    <row r="2663" spans="1:15" x14ac:dyDescent="0.25">
      <c r="A2663">
        <v>1437</v>
      </c>
      <c r="B2663" t="s">
        <v>423</v>
      </c>
      <c r="C2663" t="s">
        <v>426</v>
      </c>
      <c r="D2663">
        <v>0.5</v>
      </c>
      <c r="E2663">
        <f t="shared" si="123"/>
        <v>1</v>
      </c>
      <c r="F2663" t="str">
        <f t="shared" si="124"/>
        <v/>
      </c>
      <c r="H2663">
        <f>A2663</f>
        <v>1437</v>
      </c>
      <c r="I2663" t="str">
        <f>CONCATENATE("N",RIGHT(B2663,5))</f>
        <v>N51650</v>
      </c>
      <c r="J2663" t="str">
        <f>C2663</f>
        <v>YL0_7372_0000</v>
      </c>
      <c r="K2663">
        <f>D2663*L2663</f>
        <v>0.5</v>
      </c>
      <c r="L2663">
        <f>IF(LEFT(B2663,1)="F",_xlfn.IFNA(VLOOKUP(CONCATENATE("F",RIGHT(B:B,5),C:C),'F &amp; N Factors'!C:M,10,FALSE),1),_xlfn.IFNA(VLOOKUP(CONCATENATE("F",RIGHT(B:B,5),C:C),'F &amp; N Factors'!C:M,11,FALSE),1))</f>
        <v>1</v>
      </c>
      <c r="N2663">
        <f>SUMIFS(K:K,I:I,I:I,J:J,J:J)</f>
        <v>1</v>
      </c>
      <c r="O2663" t="str">
        <f t="shared" si="125"/>
        <v/>
      </c>
    </row>
    <row r="2664" spans="1:15" x14ac:dyDescent="0.25">
      <c r="A2664">
        <v>1472</v>
      </c>
      <c r="B2664" t="s">
        <v>423</v>
      </c>
      <c r="C2664" t="s">
        <v>426</v>
      </c>
      <c r="D2664">
        <v>0.5</v>
      </c>
      <c r="E2664">
        <f t="shared" si="123"/>
        <v>1</v>
      </c>
      <c r="F2664" t="str">
        <f t="shared" si="124"/>
        <v/>
      </c>
      <c r="H2664">
        <f>A2664</f>
        <v>1472</v>
      </c>
      <c r="I2664" t="str">
        <f>CONCATENATE("N",RIGHT(B2664,5))</f>
        <v>N51650</v>
      </c>
      <c r="J2664" t="str">
        <f>C2664</f>
        <v>YL0_7372_0000</v>
      </c>
      <c r="K2664">
        <f>D2664*L2664</f>
        <v>0.5</v>
      </c>
      <c r="L2664">
        <f>IF(LEFT(B2664,1)="F",_xlfn.IFNA(VLOOKUP(CONCATENATE("F",RIGHT(B:B,5),C:C),'F &amp; N Factors'!C:M,10,FALSE),1),_xlfn.IFNA(VLOOKUP(CONCATENATE("F",RIGHT(B:B,5),C:C),'F &amp; N Factors'!C:M,11,FALSE),1))</f>
        <v>1</v>
      </c>
      <c r="N2664">
        <f>SUMIFS(K:K,I:I,I:I,J:J,J:J)</f>
        <v>1</v>
      </c>
      <c r="O2664" t="str">
        <f t="shared" si="125"/>
        <v/>
      </c>
    </row>
    <row r="2665" spans="1:15" x14ac:dyDescent="0.25">
      <c r="A2665">
        <v>795</v>
      </c>
      <c r="B2665" t="s">
        <v>427</v>
      </c>
      <c r="C2665" t="s">
        <v>312</v>
      </c>
      <c r="D2665">
        <v>0.5</v>
      </c>
      <c r="E2665">
        <f t="shared" si="123"/>
        <v>1</v>
      </c>
      <c r="F2665" t="str">
        <f t="shared" si="124"/>
        <v/>
      </c>
      <c r="H2665">
        <f>A2665</f>
        <v>795</v>
      </c>
      <c r="I2665" t="str">
        <f>CONCATENATE("N",RIGHT(B2665,5))</f>
        <v>N51670</v>
      </c>
      <c r="J2665" t="str">
        <f>C2665</f>
        <v>JA5_7460_0000</v>
      </c>
      <c r="K2665">
        <f>D2665*L2665</f>
        <v>0.49750161551388639</v>
      </c>
      <c r="L2665">
        <f>IF(LEFT(B2665,1)="F",_xlfn.IFNA(VLOOKUP(CONCATENATE("F",RIGHT(B:B,5),C:C),'F &amp; N Factors'!C:M,10,FALSE),1),_xlfn.IFNA(VLOOKUP(CONCATENATE("F",RIGHT(B:B,5),C:C),'F &amp; N Factors'!C:M,11,FALSE),1))</f>
        <v>0.99500323102777277</v>
      </c>
      <c r="N2665">
        <f>SUMIFS(K:K,I:I,I:I,J:J,J:J)</f>
        <v>1</v>
      </c>
      <c r="O2665" t="str">
        <f t="shared" si="125"/>
        <v/>
      </c>
    </row>
    <row r="2666" spans="1:15" x14ac:dyDescent="0.25">
      <c r="A2666">
        <v>796</v>
      </c>
      <c r="B2666" t="s">
        <v>427</v>
      </c>
      <c r="C2666" t="s">
        <v>312</v>
      </c>
      <c r="D2666">
        <v>0.5</v>
      </c>
      <c r="E2666">
        <f t="shared" si="123"/>
        <v>1</v>
      </c>
      <c r="F2666" t="str">
        <f t="shared" si="124"/>
        <v/>
      </c>
      <c r="H2666">
        <f>A2666</f>
        <v>796</v>
      </c>
      <c r="I2666" t="str">
        <f>CONCATENATE("N",RIGHT(B2666,5))</f>
        <v>N51670</v>
      </c>
      <c r="J2666" t="str">
        <f>C2666</f>
        <v>JA5_7460_0000</v>
      </c>
      <c r="K2666">
        <f>D2666*L2666</f>
        <v>0.49750161551388639</v>
      </c>
      <c r="L2666">
        <f>IF(LEFT(B2666,1)="F",_xlfn.IFNA(VLOOKUP(CONCATENATE("F",RIGHT(B:B,5),C:C),'F &amp; N Factors'!C:M,10,FALSE),1),_xlfn.IFNA(VLOOKUP(CONCATENATE("F",RIGHT(B:B,5),C:C),'F &amp; N Factors'!C:M,11,FALSE),1))</f>
        <v>0.99500323102777277</v>
      </c>
      <c r="N2666">
        <f>SUMIFS(K:K,I:I,I:I,J:J,J:J)</f>
        <v>1</v>
      </c>
      <c r="O2666" t="str">
        <f t="shared" si="125"/>
        <v/>
      </c>
    </row>
    <row r="2667" spans="1:15" x14ac:dyDescent="0.25">
      <c r="A2667">
        <v>711</v>
      </c>
      <c r="B2667" t="s">
        <v>427</v>
      </c>
      <c r="C2667" t="s">
        <v>308</v>
      </c>
      <c r="D2667">
        <v>0.5</v>
      </c>
      <c r="E2667">
        <f t="shared" si="123"/>
        <v>1</v>
      </c>
      <c r="F2667" t="str">
        <f t="shared" si="124"/>
        <v/>
      </c>
      <c r="H2667">
        <f>A2667</f>
        <v>711</v>
      </c>
      <c r="I2667" t="str">
        <f>CONCATENATE("N",RIGHT(B2667,5))</f>
        <v>N51670</v>
      </c>
      <c r="J2667" t="str">
        <f>C2667</f>
        <v>JB0_7074_0000</v>
      </c>
      <c r="K2667">
        <f>D2667*L2667</f>
        <v>0.49887947443681396</v>
      </c>
      <c r="L2667">
        <f>IF(LEFT(B2667,1)="F",_xlfn.IFNA(VLOOKUP(CONCATENATE("F",RIGHT(B:B,5),C:C),'F &amp; N Factors'!C:M,10,FALSE),1),_xlfn.IFNA(VLOOKUP(CONCATENATE("F",RIGHT(B:B,5),C:C),'F &amp; N Factors'!C:M,11,FALSE),1))</f>
        <v>0.99775894887362793</v>
      </c>
      <c r="N2667">
        <f>SUMIFS(K:K,I:I,I:I,J:J,J:J)</f>
        <v>1</v>
      </c>
      <c r="O2667" t="str">
        <f t="shared" si="125"/>
        <v/>
      </c>
    </row>
    <row r="2668" spans="1:15" x14ac:dyDescent="0.25">
      <c r="A2668">
        <v>887</v>
      </c>
      <c r="B2668" t="s">
        <v>427</v>
      </c>
      <c r="C2668" t="s">
        <v>308</v>
      </c>
      <c r="D2668">
        <v>0.5</v>
      </c>
      <c r="E2668">
        <f t="shared" si="123"/>
        <v>1</v>
      </c>
      <c r="F2668" t="str">
        <f t="shared" si="124"/>
        <v/>
      </c>
      <c r="H2668">
        <f>A2668</f>
        <v>887</v>
      </c>
      <c r="I2668" t="str">
        <f>CONCATENATE("N",RIGHT(B2668,5))</f>
        <v>N51670</v>
      </c>
      <c r="J2668" t="str">
        <f>C2668</f>
        <v>JB0_7074_0000</v>
      </c>
      <c r="K2668">
        <f>D2668*L2668</f>
        <v>0.49887947443681396</v>
      </c>
      <c r="L2668">
        <f>IF(LEFT(B2668,1)="F",_xlfn.IFNA(VLOOKUP(CONCATENATE("F",RIGHT(B:B,5),C:C),'F &amp; N Factors'!C:M,10,FALSE),1),_xlfn.IFNA(VLOOKUP(CONCATENATE("F",RIGHT(B:B,5),C:C),'F &amp; N Factors'!C:M,11,FALSE),1))</f>
        <v>0.99775894887362793</v>
      </c>
      <c r="N2668">
        <f>SUMIFS(K:K,I:I,I:I,J:J,J:J)</f>
        <v>1</v>
      </c>
      <c r="O2668" t="str">
        <f t="shared" si="125"/>
        <v/>
      </c>
    </row>
    <row r="2669" spans="1:15" x14ac:dyDescent="0.25">
      <c r="A2669">
        <v>797</v>
      </c>
      <c r="B2669" t="s">
        <v>427</v>
      </c>
      <c r="C2669" t="s">
        <v>428</v>
      </c>
      <c r="D2669">
        <v>1</v>
      </c>
      <c r="E2669">
        <f t="shared" si="123"/>
        <v>1</v>
      </c>
      <c r="F2669" t="str">
        <f t="shared" si="124"/>
        <v/>
      </c>
      <c r="H2669">
        <f>A2669</f>
        <v>797</v>
      </c>
      <c r="I2669" t="str">
        <f>CONCATENATE("N",RIGHT(B2669,5))</f>
        <v>N51670</v>
      </c>
      <c r="J2669" t="str">
        <f>C2669</f>
        <v>JB0_7075_0000</v>
      </c>
      <c r="K2669">
        <f>D2669*L2669</f>
        <v>0.93978061071056818</v>
      </c>
      <c r="L2669">
        <f>IF(LEFT(B2669,1)="F",_xlfn.IFNA(VLOOKUP(CONCATENATE("F",RIGHT(B:B,5),C:C),'F &amp; N Factors'!C:M,10,FALSE),1),_xlfn.IFNA(VLOOKUP(CONCATENATE("F",RIGHT(B:B,5),C:C),'F &amp; N Factors'!C:M,11,FALSE),1))</f>
        <v>0.93978061071056818</v>
      </c>
      <c r="N2669">
        <f>SUMIFS(K:K,I:I,I:I,J:J,J:J)</f>
        <v>1</v>
      </c>
      <c r="O2669" t="str">
        <f t="shared" si="125"/>
        <v/>
      </c>
    </row>
    <row r="2670" spans="1:15" x14ac:dyDescent="0.25">
      <c r="A2670">
        <v>1343</v>
      </c>
      <c r="B2670" t="s">
        <v>429</v>
      </c>
      <c r="C2670" t="s">
        <v>344</v>
      </c>
      <c r="D2670">
        <v>4.5454544999999999E-2</v>
      </c>
      <c r="E2670">
        <f t="shared" si="123"/>
        <v>0.99999999000000017</v>
      </c>
      <c r="F2670" t="str">
        <f t="shared" si="124"/>
        <v/>
      </c>
      <c r="H2670">
        <f>A2670</f>
        <v>1343</v>
      </c>
      <c r="I2670" t="str">
        <f>CONCATENATE("N",RIGHT(B2670,5))</f>
        <v>N51700</v>
      </c>
      <c r="J2670" t="str">
        <f>C2670</f>
        <v>JB0_7390_0000</v>
      </c>
      <c r="K2670">
        <f>D2670*L2670</f>
        <v>3.4770107385648029E-2</v>
      </c>
      <c r="L2670">
        <f>IF(LEFT(B2670,1)="F",_xlfn.IFNA(VLOOKUP(CONCATENATE("F",RIGHT(B:B,5),C:C),'F &amp; N Factors'!C:M,10,FALSE),1),_xlfn.IFNA(VLOOKUP(CONCATENATE("F",RIGHT(B:B,5),C:C),'F &amp; N Factors'!C:M,11,FALSE),1))</f>
        <v>0.76494237013368038</v>
      </c>
      <c r="N2670">
        <f>SUMIFS(K:K,I:I,I:I,J:J,J:J)</f>
        <v>0.9999999900000005</v>
      </c>
      <c r="O2670" t="str">
        <f t="shared" si="125"/>
        <v/>
      </c>
    </row>
    <row r="2671" spans="1:15" x14ac:dyDescent="0.25">
      <c r="A2671">
        <v>1344</v>
      </c>
      <c r="B2671" t="s">
        <v>429</v>
      </c>
      <c r="C2671" t="s">
        <v>344</v>
      </c>
      <c r="D2671">
        <v>4.5454544999999999E-2</v>
      </c>
      <c r="E2671">
        <f t="shared" si="123"/>
        <v>0.99999999000000017</v>
      </c>
      <c r="F2671" t="str">
        <f t="shared" si="124"/>
        <v/>
      </c>
      <c r="H2671">
        <f>A2671</f>
        <v>1344</v>
      </c>
      <c r="I2671" t="str">
        <f>CONCATENATE("N",RIGHT(B2671,5))</f>
        <v>N51700</v>
      </c>
      <c r="J2671" t="str">
        <f>C2671</f>
        <v>JB0_7390_0000</v>
      </c>
      <c r="K2671">
        <f>D2671*L2671</f>
        <v>3.4770107385648029E-2</v>
      </c>
      <c r="L2671">
        <f>IF(LEFT(B2671,1)="F",_xlfn.IFNA(VLOOKUP(CONCATENATE("F",RIGHT(B:B,5),C:C),'F &amp; N Factors'!C:M,10,FALSE),1),_xlfn.IFNA(VLOOKUP(CONCATENATE("F",RIGHT(B:B,5),C:C),'F &amp; N Factors'!C:M,11,FALSE),1))</f>
        <v>0.76494237013368038</v>
      </c>
      <c r="N2671">
        <f>SUMIFS(K:K,I:I,I:I,J:J,J:J)</f>
        <v>0.9999999900000005</v>
      </c>
      <c r="O2671" t="str">
        <f t="shared" si="125"/>
        <v/>
      </c>
    </row>
    <row r="2672" spans="1:15" x14ac:dyDescent="0.25">
      <c r="A2672">
        <v>1345</v>
      </c>
      <c r="B2672" t="s">
        <v>429</v>
      </c>
      <c r="C2672" t="s">
        <v>344</v>
      </c>
      <c r="D2672">
        <v>4.5454544999999999E-2</v>
      </c>
      <c r="E2672">
        <f t="shared" si="123"/>
        <v>0.99999999000000017</v>
      </c>
      <c r="F2672" t="str">
        <f t="shared" si="124"/>
        <v/>
      </c>
      <c r="H2672">
        <f>A2672</f>
        <v>1345</v>
      </c>
      <c r="I2672" t="str">
        <f>CONCATENATE("N",RIGHT(B2672,5))</f>
        <v>N51700</v>
      </c>
      <c r="J2672" t="str">
        <f>C2672</f>
        <v>JB0_7390_0000</v>
      </c>
      <c r="K2672">
        <f>D2672*L2672</f>
        <v>3.4770107385648029E-2</v>
      </c>
      <c r="L2672">
        <f>IF(LEFT(B2672,1)="F",_xlfn.IFNA(VLOOKUP(CONCATENATE("F",RIGHT(B:B,5),C:C),'F &amp; N Factors'!C:M,10,FALSE),1),_xlfn.IFNA(VLOOKUP(CONCATENATE("F",RIGHT(B:B,5),C:C),'F &amp; N Factors'!C:M,11,FALSE),1))</f>
        <v>0.76494237013368038</v>
      </c>
      <c r="N2672">
        <f>SUMIFS(K:K,I:I,I:I,J:J,J:J)</f>
        <v>0.9999999900000005</v>
      </c>
      <c r="O2672" t="str">
        <f t="shared" si="125"/>
        <v/>
      </c>
    </row>
    <row r="2673" spans="1:15" x14ac:dyDescent="0.25">
      <c r="A2673">
        <v>1346</v>
      </c>
      <c r="B2673" t="s">
        <v>429</v>
      </c>
      <c r="C2673" t="s">
        <v>344</v>
      </c>
      <c r="D2673">
        <v>4.5454544999999999E-2</v>
      </c>
      <c r="E2673">
        <f t="shared" si="123"/>
        <v>0.99999999000000017</v>
      </c>
      <c r="F2673" t="str">
        <f t="shared" si="124"/>
        <v/>
      </c>
      <c r="H2673">
        <f>A2673</f>
        <v>1346</v>
      </c>
      <c r="I2673" t="str">
        <f>CONCATENATE("N",RIGHT(B2673,5))</f>
        <v>N51700</v>
      </c>
      <c r="J2673" t="str">
        <f>C2673</f>
        <v>JB0_7390_0000</v>
      </c>
      <c r="K2673">
        <f>D2673*L2673</f>
        <v>3.4770107385648029E-2</v>
      </c>
      <c r="L2673">
        <f>IF(LEFT(B2673,1)="F",_xlfn.IFNA(VLOOKUP(CONCATENATE("F",RIGHT(B:B,5),C:C),'F &amp; N Factors'!C:M,10,FALSE),1),_xlfn.IFNA(VLOOKUP(CONCATENATE("F",RIGHT(B:B,5),C:C),'F &amp; N Factors'!C:M,11,FALSE),1))</f>
        <v>0.76494237013368038</v>
      </c>
      <c r="N2673">
        <f>SUMIFS(K:K,I:I,I:I,J:J,J:J)</f>
        <v>0.9999999900000005</v>
      </c>
      <c r="O2673" t="str">
        <f t="shared" si="125"/>
        <v/>
      </c>
    </row>
    <row r="2674" spans="1:15" x14ac:dyDescent="0.25">
      <c r="A2674">
        <v>1347</v>
      </c>
      <c r="B2674" t="s">
        <v>429</v>
      </c>
      <c r="C2674" t="s">
        <v>344</v>
      </c>
      <c r="D2674">
        <v>4.5454544999999999E-2</v>
      </c>
      <c r="E2674">
        <f t="shared" si="123"/>
        <v>0.99999999000000017</v>
      </c>
      <c r="F2674" t="str">
        <f t="shared" si="124"/>
        <v/>
      </c>
      <c r="H2674">
        <f>A2674</f>
        <v>1347</v>
      </c>
      <c r="I2674" t="str">
        <f>CONCATENATE("N",RIGHT(B2674,5))</f>
        <v>N51700</v>
      </c>
      <c r="J2674" t="str">
        <f>C2674</f>
        <v>JB0_7390_0000</v>
      </c>
      <c r="K2674">
        <f>D2674*L2674</f>
        <v>3.4770107385648029E-2</v>
      </c>
      <c r="L2674">
        <f>IF(LEFT(B2674,1)="F",_xlfn.IFNA(VLOOKUP(CONCATENATE("F",RIGHT(B:B,5),C:C),'F &amp; N Factors'!C:M,10,FALSE),1),_xlfn.IFNA(VLOOKUP(CONCATENATE("F",RIGHT(B:B,5),C:C),'F &amp; N Factors'!C:M,11,FALSE),1))</f>
        <v>0.76494237013368038</v>
      </c>
      <c r="N2674">
        <f>SUMIFS(K:K,I:I,I:I,J:J,J:J)</f>
        <v>0.9999999900000005</v>
      </c>
      <c r="O2674" t="str">
        <f t="shared" si="125"/>
        <v/>
      </c>
    </row>
    <row r="2675" spans="1:15" x14ac:dyDescent="0.25">
      <c r="A2675">
        <v>1348</v>
      </c>
      <c r="B2675" t="s">
        <v>429</v>
      </c>
      <c r="C2675" t="s">
        <v>344</v>
      </c>
      <c r="D2675">
        <v>4.5454544999999999E-2</v>
      </c>
      <c r="E2675">
        <f t="shared" si="123"/>
        <v>0.99999999000000017</v>
      </c>
      <c r="F2675" t="str">
        <f t="shared" si="124"/>
        <v/>
      </c>
      <c r="H2675">
        <f>A2675</f>
        <v>1348</v>
      </c>
      <c r="I2675" t="str">
        <f>CONCATENATE("N",RIGHT(B2675,5))</f>
        <v>N51700</v>
      </c>
      <c r="J2675" t="str">
        <f>C2675</f>
        <v>JB0_7390_0000</v>
      </c>
      <c r="K2675">
        <f>D2675*L2675</f>
        <v>3.4770107385648029E-2</v>
      </c>
      <c r="L2675">
        <f>IF(LEFT(B2675,1)="F",_xlfn.IFNA(VLOOKUP(CONCATENATE("F",RIGHT(B:B,5),C:C),'F &amp; N Factors'!C:M,10,FALSE),1),_xlfn.IFNA(VLOOKUP(CONCATENATE("F",RIGHT(B:B,5),C:C),'F &amp; N Factors'!C:M,11,FALSE),1))</f>
        <v>0.76494237013368038</v>
      </c>
      <c r="N2675">
        <f>SUMIFS(K:K,I:I,I:I,J:J,J:J)</f>
        <v>0.9999999900000005</v>
      </c>
      <c r="O2675" t="str">
        <f t="shared" si="125"/>
        <v/>
      </c>
    </row>
    <row r="2676" spans="1:15" x14ac:dyDescent="0.25">
      <c r="A2676">
        <v>1349</v>
      </c>
      <c r="B2676" t="s">
        <v>429</v>
      </c>
      <c r="C2676" t="s">
        <v>344</v>
      </c>
      <c r="D2676">
        <v>4.5454544999999999E-2</v>
      </c>
      <c r="E2676">
        <f t="shared" si="123"/>
        <v>0.99999999000000017</v>
      </c>
      <c r="F2676" t="str">
        <f t="shared" si="124"/>
        <v/>
      </c>
      <c r="H2676">
        <f>A2676</f>
        <v>1349</v>
      </c>
      <c r="I2676" t="str">
        <f>CONCATENATE("N",RIGHT(B2676,5))</f>
        <v>N51700</v>
      </c>
      <c r="J2676" t="str">
        <f>C2676</f>
        <v>JB0_7390_0000</v>
      </c>
      <c r="K2676">
        <f>D2676*L2676</f>
        <v>3.4770107385648029E-2</v>
      </c>
      <c r="L2676">
        <f>IF(LEFT(B2676,1)="F",_xlfn.IFNA(VLOOKUP(CONCATENATE("F",RIGHT(B:B,5),C:C),'F &amp; N Factors'!C:M,10,FALSE),1),_xlfn.IFNA(VLOOKUP(CONCATENATE("F",RIGHT(B:B,5),C:C),'F &amp; N Factors'!C:M,11,FALSE),1))</f>
        <v>0.76494237013368038</v>
      </c>
      <c r="N2676">
        <f>SUMIFS(K:K,I:I,I:I,J:J,J:J)</f>
        <v>0.9999999900000005</v>
      </c>
      <c r="O2676" t="str">
        <f t="shared" si="125"/>
        <v/>
      </c>
    </row>
    <row r="2677" spans="1:15" x14ac:dyDescent="0.25">
      <c r="A2677">
        <v>1351</v>
      </c>
      <c r="B2677" t="s">
        <v>429</v>
      </c>
      <c r="C2677" t="s">
        <v>344</v>
      </c>
      <c r="D2677">
        <v>4.5454544999999999E-2</v>
      </c>
      <c r="E2677">
        <f t="shared" si="123"/>
        <v>0.99999999000000017</v>
      </c>
      <c r="F2677" t="str">
        <f t="shared" si="124"/>
        <v/>
      </c>
      <c r="H2677">
        <f>A2677</f>
        <v>1351</v>
      </c>
      <c r="I2677" t="str">
        <f>CONCATENATE("N",RIGHT(B2677,5))</f>
        <v>N51700</v>
      </c>
      <c r="J2677" t="str">
        <f>C2677</f>
        <v>JB0_7390_0000</v>
      </c>
      <c r="K2677">
        <f>D2677*L2677</f>
        <v>3.4770107385648029E-2</v>
      </c>
      <c r="L2677">
        <f>IF(LEFT(B2677,1)="F",_xlfn.IFNA(VLOOKUP(CONCATENATE("F",RIGHT(B:B,5),C:C),'F &amp; N Factors'!C:M,10,FALSE),1),_xlfn.IFNA(VLOOKUP(CONCATENATE("F",RIGHT(B:B,5),C:C),'F &amp; N Factors'!C:M,11,FALSE),1))</f>
        <v>0.76494237013368038</v>
      </c>
      <c r="N2677">
        <f>SUMIFS(K:K,I:I,I:I,J:J,J:J)</f>
        <v>0.9999999900000005</v>
      </c>
      <c r="O2677" t="str">
        <f t="shared" si="125"/>
        <v/>
      </c>
    </row>
    <row r="2678" spans="1:15" x14ac:dyDescent="0.25">
      <c r="A2678">
        <v>1352</v>
      </c>
      <c r="B2678" t="s">
        <v>429</v>
      </c>
      <c r="C2678" t="s">
        <v>344</v>
      </c>
      <c r="D2678">
        <v>4.5454544999999999E-2</v>
      </c>
      <c r="E2678">
        <f t="shared" si="123"/>
        <v>0.99999999000000017</v>
      </c>
      <c r="F2678" t="str">
        <f t="shared" si="124"/>
        <v/>
      </c>
      <c r="H2678">
        <f>A2678</f>
        <v>1352</v>
      </c>
      <c r="I2678" t="str">
        <f>CONCATENATE("N",RIGHT(B2678,5))</f>
        <v>N51700</v>
      </c>
      <c r="J2678" t="str">
        <f>C2678</f>
        <v>JB0_7390_0000</v>
      </c>
      <c r="K2678">
        <f>D2678*L2678</f>
        <v>3.4770107385648029E-2</v>
      </c>
      <c r="L2678">
        <f>IF(LEFT(B2678,1)="F",_xlfn.IFNA(VLOOKUP(CONCATENATE("F",RIGHT(B:B,5),C:C),'F &amp; N Factors'!C:M,10,FALSE),1),_xlfn.IFNA(VLOOKUP(CONCATENATE("F",RIGHT(B:B,5),C:C),'F &amp; N Factors'!C:M,11,FALSE),1))</f>
        <v>0.76494237013368038</v>
      </c>
      <c r="N2678">
        <f>SUMIFS(K:K,I:I,I:I,J:J,J:J)</f>
        <v>0.9999999900000005</v>
      </c>
      <c r="O2678" t="str">
        <f t="shared" si="125"/>
        <v/>
      </c>
    </row>
    <row r="2679" spans="1:15" x14ac:dyDescent="0.25">
      <c r="A2679">
        <v>1353</v>
      </c>
      <c r="B2679" t="s">
        <v>429</v>
      </c>
      <c r="C2679" t="s">
        <v>344</v>
      </c>
      <c r="D2679">
        <v>4.5454544999999999E-2</v>
      </c>
      <c r="E2679">
        <f t="shared" si="123"/>
        <v>0.99999999000000017</v>
      </c>
      <c r="F2679" t="str">
        <f t="shared" si="124"/>
        <v/>
      </c>
      <c r="H2679">
        <f>A2679</f>
        <v>1353</v>
      </c>
      <c r="I2679" t="str">
        <f>CONCATENATE("N",RIGHT(B2679,5))</f>
        <v>N51700</v>
      </c>
      <c r="J2679" t="str">
        <f>C2679</f>
        <v>JB0_7390_0000</v>
      </c>
      <c r="K2679">
        <f>D2679*L2679</f>
        <v>3.4770107385648029E-2</v>
      </c>
      <c r="L2679">
        <f>IF(LEFT(B2679,1)="F",_xlfn.IFNA(VLOOKUP(CONCATENATE("F",RIGHT(B:B,5),C:C),'F &amp; N Factors'!C:M,10,FALSE),1),_xlfn.IFNA(VLOOKUP(CONCATENATE("F",RIGHT(B:B,5),C:C),'F &amp; N Factors'!C:M,11,FALSE),1))</f>
        <v>0.76494237013368038</v>
      </c>
      <c r="N2679">
        <f>SUMIFS(K:K,I:I,I:I,J:J,J:J)</f>
        <v>0.9999999900000005</v>
      </c>
      <c r="O2679" t="str">
        <f t="shared" si="125"/>
        <v/>
      </c>
    </row>
    <row r="2680" spans="1:15" x14ac:dyDescent="0.25">
      <c r="A2680">
        <v>1354</v>
      </c>
      <c r="B2680" t="s">
        <v>429</v>
      </c>
      <c r="C2680" t="s">
        <v>344</v>
      </c>
      <c r="D2680">
        <v>4.5454544999999999E-2</v>
      </c>
      <c r="E2680">
        <f t="shared" si="123"/>
        <v>0.99999999000000017</v>
      </c>
      <c r="F2680" t="str">
        <f t="shared" si="124"/>
        <v/>
      </c>
      <c r="H2680">
        <f>A2680</f>
        <v>1354</v>
      </c>
      <c r="I2680" t="str">
        <f>CONCATENATE("N",RIGHT(B2680,5))</f>
        <v>N51700</v>
      </c>
      <c r="J2680" t="str">
        <f>C2680</f>
        <v>JB0_7390_0000</v>
      </c>
      <c r="K2680">
        <f>D2680*L2680</f>
        <v>3.4770107385648029E-2</v>
      </c>
      <c r="L2680">
        <f>IF(LEFT(B2680,1)="F",_xlfn.IFNA(VLOOKUP(CONCATENATE("F",RIGHT(B:B,5),C:C),'F &amp; N Factors'!C:M,10,FALSE),1),_xlfn.IFNA(VLOOKUP(CONCATENATE("F",RIGHT(B:B,5),C:C),'F &amp; N Factors'!C:M,11,FALSE),1))</f>
        <v>0.76494237013368038</v>
      </c>
      <c r="N2680">
        <f>SUMIFS(K:K,I:I,I:I,J:J,J:J)</f>
        <v>0.9999999900000005</v>
      </c>
      <c r="O2680" t="str">
        <f t="shared" si="125"/>
        <v/>
      </c>
    </row>
    <row r="2681" spans="1:15" x14ac:dyDescent="0.25">
      <c r="A2681">
        <v>1355</v>
      </c>
      <c r="B2681" t="s">
        <v>429</v>
      </c>
      <c r="C2681" t="s">
        <v>344</v>
      </c>
      <c r="D2681">
        <v>4.5454544999999999E-2</v>
      </c>
      <c r="E2681">
        <f t="shared" si="123"/>
        <v>0.99999999000000017</v>
      </c>
      <c r="F2681" t="str">
        <f t="shared" si="124"/>
        <v/>
      </c>
      <c r="H2681">
        <f>A2681</f>
        <v>1355</v>
      </c>
      <c r="I2681" t="str">
        <f>CONCATENATE("N",RIGHT(B2681,5))</f>
        <v>N51700</v>
      </c>
      <c r="J2681" t="str">
        <f>C2681</f>
        <v>JB0_7390_0000</v>
      </c>
      <c r="K2681">
        <f>D2681*L2681</f>
        <v>3.4770107385648029E-2</v>
      </c>
      <c r="L2681">
        <f>IF(LEFT(B2681,1)="F",_xlfn.IFNA(VLOOKUP(CONCATENATE("F",RIGHT(B:B,5),C:C),'F &amp; N Factors'!C:M,10,FALSE),1),_xlfn.IFNA(VLOOKUP(CONCATENATE("F",RIGHT(B:B,5),C:C),'F &amp; N Factors'!C:M,11,FALSE),1))</f>
        <v>0.76494237013368038</v>
      </c>
      <c r="N2681">
        <f>SUMIFS(K:K,I:I,I:I,J:J,J:J)</f>
        <v>0.9999999900000005</v>
      </c>
      <c r="O2681" t="str">
        <f t="shared" si="125"/>
        <v/>
      </c>
    </row>
    <row r="2682" spans="1:15" x14ac:dyDescent="0.25">
      <c r="A2682">
        <v>1356</v>
      </c>
      <c r="B2682" t="s">
        <v>429</v>
      </c>
      <c r="C2682" t="s">
        <v>344</v>
      </c>
      <c r="D2682">
        <v>4.5454544999999999E-2</v>
      </c>
      <c r="E2682">
        <f t="shared" si="123"/>
        <v>0.99999999000000017</v>
      </c>
      <c r="F2682" t="str">
        <f t="shared" si="124"/>
        <v/>
      </c>
      <c r="H2682">
        <f>A2682</f>
        <v>1356</v>
      </c>
      <c r="I2682" t="str">
        <f>CONCATENATE("N",RIGHT(B2682,5))</f>
        <v>N51700</v>
      </c>
      <c r="J2682" t="str">
        <f>C2682</f>
        <v>JB0_7390_0000</v>
      </c>
      <c r="K2682">
        <f>D2682*L2682</f>
        <v>3.4770107385648029E-2</v>
      </c>
      <c r="L2682">
        <f>IF(LEFT(B2682,1)="F",_xlfn.IFNA(VLOOKUP(CONCATENATE("F",RIGHT(B:B,5),C:C),'F &amp; N Factors'!C:M,10,FALSE),1),_xlfn.IFNA(VLOOKUP(CONCATENATE("F",RIGHT(B:B,5),C:C),'F &amp; N Factors'!C:M,11,FALSE),1))</f>
        <v>0.76494237013368038</v>
      </c>
      <c r="N2682">
        <f>SUMIFS(K:K,I:I,I:I,J:J,J:J)</f>
        <v>0.9999999900000005</v>
      </c>
      <c r="O2682" t="str">
        <f t="shared" si="125"/>
        <v/>
      </c>
    </row>
    <row r="2683" spans="1:15" x14ac:dyDescent="0.25">
      <c r="A2683">
        <v>1357</v>
      </c>
      <c r="B2683" t="s">
        <v>429</v>
      </c>
      <c r="C2683" t="s">
        <v>344</v>
      </c>
      <c r="D2683">
        <v>4.5454544999999999E-2</v>
      </c>
      <c r="E2683">
        <f t="shared" si="123"/>
        <v>0.99999999000000017</v>
      </c>
      <c r="F2683" t="str">
        <f t="shared" si="124"/>
        <v/>
      </c>
      <c r="H2683">
        <f>A2683</f>
        <v>1357</v>
      </c>
      <c r="I2683" t="str">
        <f>CONCATENATE("N",RIGHT(B2683,5))</f>
        <v>N51700</v>
      </c>
      <c r="J2683" t="str">
        <f>C2683</f>
        <v>JB0_7390_0000</v>
      </c>
      <c r="K2683">
        <f>D2683*L2683</f>
        <v>3.4770107385648029E-2</v>
      </c>
      <c r="L2683">
        <f>IF(LEFT(B2683,1)="F",_xlfn.IFNA(VLOOKUP(CONCATENATE("F",RIGHT(B:B,5),C:C),'F &amp; N Factors'!C:M,10,FALSE),1),_xlfn.IFNA(VLOOKUP(CONCATENATE("F",RIGHT(B:B,5),C:C),'F &amp; N Factors'!C:M,11,FALSE),1))</f>
        <v>0.76494237013368038</v>
      </c>
      <c r="N2683">
        <f>SUMIFS(K:K,I:I,I:I,J:J,J:J)</f>
        <v>0.9999999900000005</v>
      </c>
      <c r="O2683" t="str">
        <f t="shared" si="125"/>
        <v/>
      </c>
    </row>
    <row r="2684" spans="1:15" x14ac:dyDescent="0.25">
      <c r="A2684">
        <v>1358</v>
      </c>
      <c r="B2684" t="s">
        <v>429</v>
      </c>
      <c r="C2684" t="s">
        <v>344</v>
      </c>
      <c r="D2684">
        <v>4.5454544999999999E-2</v>
      </c>
      <c r="E2684">
        <f t="shared" si="123"/>
        <v>0.99999999000000017</v>
      </c>
      <c r="F2684" t="str">
        <f t="shared" si="124"/>
        <v/>
      </c>
      <c r="H2684">
        <f>A2684</f>
        <v>1358</v>
      </c>
      <c r="I2684" t="str">
        <f>CONCATENATE("N",RIGHT(B2684,5))</f>
        <v>N51700</v>
      </c>
      <c r="J2684" t="str">
        <f>C2684</f>
        <v>JB0_7390_0000</v>
      </c>
      <c r="K2684">
        <f>D2684*L2684</f>
        <v>3.4770107385648029E-2</v>
      </c>
      <c r="L2684">
        <f>IF(LEFT(B2684,1)="F",_xlfn.IFNA(VLOOKUP(CONCATENATE("F",RIGHT(B:B,5),C:C),'F &amp; N Factors'!C:M,10,FALSE),1),_xlfn.IFNA(VLOOKUP(CONCATENATE("F",RIGHT(B:B,5),C:C),'F &amp; N Factors'!C:M,11,FALSE),1))</f>
        <v>0.76494237013368038</v>
      </c>
      <c r="N2684">
        <f>SUMIFS(K:K,I:I,I:I,J:J,J:J)</f>
        <v>0.9999999900000005</v>
      </c>
      <c r="O2684" t="str">
        <f t="shared" si="125"/>
        <v/>
      </c>
    </row>
    <row r="2685" spans="1:15" x14ac:dyDescent="0.25">
      <c r="A2685">
        <v>1359</v>
      </c>
      <c r="B2685" t="s">
        <v>429</v>
      </c>
      <c r="C2685" t="s">
        <v>344</v>
      </c>
      <c r="D2685">
        <v>4.5454544999999999E-2</v>
      </c>
      <c r="E2685">
        <f t="shared" si="123"/>
        <v>0.99999999000000017</v>
      </c>
      <c r="F2685" t="str">
        <f t="shared" si="124"/>
        <v/>
      </c>
      <c r="H2685">
        <f>A2685</f>
        <v>1359</v>
      </c>
      <c r="I2685" t="str">
        <f>CONCATENATE("N",RIGHT(B2685,5))</f>
        <v>N51700</v>
      </c>
      <c r="J2685" t="str">
        <f>C2685</f>
        <v>JB0_7390_0000</v>
      </c>
      <c r="K2685">
        <f>D2685*L2685</f>
        <v>3.4770107385648029E-2</v>
      </c>
      <c r="L2685">
        <f>IF(LEFT(B2685,1)="F",_xlfn.IFNA(VLOOKUP(CONCATENATE("F",RIGHT(B:B,5),C:C),'F &amp; N Factors'!C:M,10,FALSE),1),_xlfn.IFNA(VLOOKUP(CONCATENATE("F",RIGHT(B:B,5),C:C),'F &amp; N Factors'!C:M,11,FALSE),1))</f>
        <v>0.76494237013368038</v>
      </c>
      <c r="N2685">
        <f>SUMIFS(K:K,I:I,I:I,J:J,J:J)</f>
        <v>0.9999999900000005</v>
      </c>
      <c r="O2685" t="str">
        <f t="shared" si="125"/>
        <v/>
      </c>
    </row>
    <row r="2686" spans="1:15" x14ac:dyDescent="0.25">
      <c r="A2686">
        <v>1360</v>
      </c>
      <c r="B2686" t="s">
        <v>429</v>
      </c>
      <c r="C2686" t="s">
        <v>344</v>
      </c>
      <c r="D2686">
        <v>4.5454544999999999E-2</v>
      </c>
      <c r="E2686">
        <f t="shared" si="123"/>
        <v>0.99999999000000017</v>
      </c>
      <c r="F2686" t="str">
        <f t="shared" si="124"/>
        <v/>
      </c>
      <c r="H2686">
        <f>A2686</f>
        <v>1360</v>
      </c>
      <c r="I2686" t="str">
        <f>CONCATENATE("N",RIGHT(B2686,5))</f>
        <v>N51700</v>
      </c>
      <c r="J2686" t="str">
        <f>C2686</f>
        <v>JB0_7390_0000</v>
      </c>
      <c r="K2686">
        <f>D2686*L2686</f>
        <v>3.4770107385648029E-2</v>
      </c>
      <c r="L2686">
        <f>IF(LEFT(B2686,1)="F",_xlfn.IFNA(VLOOKUP(CONCATENATE("F",RIGHT(B:B,5),C:C),'F &amp; N Factors'!C:M,10,FALSE),1),_xlfn.IFNA(VLOOKUP(CONCATENATE("F",RIGHT(B:B,5),C:C),'F &amp; N Factors'!C:M,11,FALSE),1))</f>
        <v>0.76494237013368038</v>
      </c>
      <c r="N2686">
        <f>SUMIFS(K:K,I:I,I:I,J:J,J:J)</f>
        <v>0.9999999900000005</v>
      </c>
      <c r="O2686" t="str">
        <f t="shared" si="125"/>
        <v/>
      </c>
    </row>
    <row r="2687" spans="1:15" x14ac:dyDescent="0.25">
      <c r="A2687">
        <v>1361</v>
      </c>
      <c r="B2687" t="s">
        <v>429</v>
      </c>
      <c r="C2687" t="s">
        <v>344</v>
      </c>
      <c r="D2687">
        <v>4.5454544999999999E-2</v>
      </c>
      <c r="E2687">
        <f t="shared" si="123"/>
        <v>0.99999999000000017</v>
      </c>
      <c r="F2687" t="str">
        <f t="shared" si="124"/>
        <v/>
      </c>
      <c r="H2687">
        <f>A2687</f>
        <v>1361</v>
      </c>
      <c r="I2687" t="str">
        <f>CONCATENATE("N",RIGHT(B2687,5))</f>
        <v>N51700</v>
      </c>
      <c r="J2687" t="str">
        <f>C2687</f>
        <v>JB0_7390_0000</v>
      </c>
      <c r="K2687">
        <f>D2687*L2687</f>
        <v>3.4770107385648029E-2</v>
      </c>
      <c r="L2687">
        <f>IF(LEFT(B2687,1)="F",_xlfn.IFNA(VLOOKUP(CONCATENATE("F",RIGHT(B:B,5),C:C),'F &amp; N Factors'!C:M,10,FALSE),1),_xlfn.IFNA(VLOOKUP(CONCATENATE("F",RIGHT(B:B,5),C:C),'F &amp; N Factors'!C:M,11,FALSE),1))</f>
        <v>0.76494237013368038</v>
      </c>
      <c r="N2687">
        <f>SUMIFS(K:K,I:I,I:I,J:J,J:J)</f>
        <v>0.9999999900000005</v>
      </c>
      <c r="O2687" t="str">
        <f t="shared" si="125"/>
        <v/>
      </c>
    </row>
    <row r="2688" spans="1:15" x14ac:dyDescent="0.25">
      <c r="A2688">
        <v>1362</v>
      </c>
      <c r="B2688" t="s">
        <v>429</v>
      </c>
      <c r="C2688" t="s">
        <v>344</v>
      </c>
      <c r="D2688">
        <v>4.5454544999999999E-2</v>
      </c>
      <c r="E2688">
        <f t="shared" si="123"/>
        <v>0.99999999000000017</v>
      </c>
      <c r="F2688" t="str">
        <f t="shared" si="124"/>
        <v/>
      </c>
      <c r="H2688">
        <f>A2688</f>
        <v>1362</v>
      </c>
      <c r="I2688" t="str">
        <f>CONCATENATE("N",RIGHT(B2688,5))</f>
        <v>N51700</v>
      </c>
      <c r="J2688" t="str">
        <f>C2688</f>
        <v>JB0_7390_0000</v>
      </c>
      <c r="K2688">
        <f>D2688*L2688</f>
        <v>3.4770107385648029E-2</v>
      </c>
      <c r="L2688">
        <f>IF(LEFT(B2688,1)="F",_xlfn.IFNA(VLOOKUP(CONCATENATE("F",RIGHT(B:B,5),C:C),'F &amp; N Factors'!C:M,10,FALSE),1),_xlfn.IFNA(VLOOKUP(CONCATENATE("F",RIGHT(B:B,5),C:C),'F &amp; N Factors'!C:M,11,FALSE),1))</f>
        <v>0.76494237013368038</v>
      </c>
      <c r="N2688">
        <f>SUMIFS(K:K,I:I,I:I,J:J,J:J)</f>
        <v>0.9999999900000005</v>
      </c>
      <c r="O2688" t="str">
        <f t="shared" si="125"/>
        <v/>
      </c>
    </row>
    <row r="2689" spans="1:15" x14ac:dyDescent="0.25">
      <c r="A2689">
        <v>1404</v>
      </c>
      <c r="B2689" t="s">
        <v>429</v>
      </c>
      <c r="C2689" t="s">
        <v>344</v>
      </c>
      <c r="D2689">
        <v>4.5454544999999999E-2</v>
      </c>
      <c r="E2689">
        <f t="shared" si="123"/>
        <v>0.99999999000000017</v>
      </c>
      <c r="F2689" t="str">
        <f t="shared" si="124"/>
        <v/>
      </c>
      <c r="H2689">
        <f>A2689</f>
        <v>1404</v>
      </c>
      <c r="I2689" t="str">
        <f>CONCATENATE("N",RIGHT(B2689,5))</f>
        <v>N51700</v>
      </c>
      <c r="J2689" t="str">
        <f>C2689</f>
        <v>JB0_7390_0000</v>
      </c>
      <c r="K2689">
        <f>D2689*L2689</f>
        <v>3.4770107385648029E-2</v>
      </c>
      <c r="L2689">
        <f>IF(LEFT(B2689,1)="F",_xlfn.IFNA(VLOOKUP(CONCATENATE("F",RIGHT(B:B,5),C:C),'F &amp; N Factors'!C:M,10,FALSE),1),_xlfn.IFNA(VLOOKUP(CONCATENATE("F",RIGHT(B:B,5),C:C),'F &amp; N Factors'!C:M,11,FALSE),1))</f>
        <v>0.76494237013368038</v>
      </c>
      <c r="N2689">
        <f>SUMIFS(K:K,I:I,I:I,J:J,J:J)</f>
        <v>0.9999999900000005</v>
      </c>
      <c r="O2689" t="str">
        <f t="shared" si="125"/>
        <v/>
      </c>
    </row>
    <row r="2690" spans="1:15" x14ac:dyDescent="0.25">
      <c r="A2690">
        <v>1436</v>
      </c>
      <c r="B2690" t="s">
        <v>429</v>
      </c>
      <c r="C2690" t="s">
        <v>344</v>
      </c>
      <c r="D2690">
        <v>4.5454544999999999E-2</v>
      </c>
      <c r="E2690">
        <f t="shared" si="123"/>
        <v>0.99999999000000017</v>
      </c>
      <c r="F2690" t="str">
        <f t="shared" si="124"/>
        <v/>
      </c>
      <c r="H2690">
        <f>A2690</f>
        <v>1436</v>
      </c>
      <c r="I2690" t="str">
        <f>CONCATENATE("N",RIGHT(B2690,5))</f>
        <v>N51700</v>
      </c>
      <c r="J2690" t="str">
        <f>C2690</f>
        <v>JB0_7390_0000</v>
      </c>
      <c r="K2690">
        <f>D2690*L2690</f>
        <v>3.4770107385648029E-2</v>
      </c>
      <c r="L2690">
        <f>IF(LEFT(B2690,1)="F",_xlfn.IFNA(VLOOKUP(CONCATENATE("F",RIGHT(B:B,5),C:C),'F &amp; N Factors'!C:M,10,FALSE),1),_xlfn.IFNA(VLOOKUP(CONCATENATE("F",RIGHT(B:B,5),C:C),'F &amp; N Factors'!C:M,11,FALSE),1))</f>
        <v>0.76494237013368038</v>
      </c>
      <c r="N2690">
        <f>SUMIFS(K:K,I:I,I:I,J:J,J:J)</f>
        <v>0.9999999900000005</v>
      </c>
      <c r="O2690" t="str">
        <f t="shared" si="125"/>
        <v/>
      </c>
    </row>
    <row r="2691" spans="1:15" x14ac:dyDescent="0.25">
      <c r="A2691">
        <v>1466</v>
      </c>
      <c r="B2691" t="s">
        <v>429</v>
      </c>
      <c r="C2691" t="s">
        <v>344</v>
      </c>
      <c r="D2691">
        <v>4.5454544999999999E-2</v>
      </c>
      <c r="E2691">
        <f t="shared" ref="E2691:E2754" si="126">SUMIFS(D:D,B:B,B:B,C:C,C:C)</f>
        <v>0.99999999000000017</v>
      </c>
      <c r="F2691" t="str">
        <f t="shared" ref="F2691:F2754" si="127">IF(ABS(E2691-1)&gt;0.001,1,"")</f>
        <v/>
      </c>
      <c r="H2691">
        <f>A2691</f>
        <v>1466</v>
      </c>
      <c r="I2691" t="str">
        <f>CONCATENATE("N",RIGHT(B2691,5))</f>
        <v>N51700</v>
      </c>
      <c r="J2691" t="str">
        <f>C2691</f>
        <v>JB0_7390_0000</v>
      </c>
      <c r="K2691">
        <f>D2691*L2691</f>
        <v>3.4770107385648029E-2</v>
      </c>
      <c r="L2691">
        <f>IF(LEFT(B2691,1)="F",_xlfn.IFNA(VLOOKUP(CONCATENATE("F",RIGHT(B:B,5),C:C),'F &amp; N Factors'!C:M,10,FALSE),1),_xlfn.IFNA(VLOOKUP(CONCATENATE("F",RIGHT(B:B,5),C:C),'F &amp; N Factors'!C:M,11,FALSE),1))</f>
        <v>0.76494237013368038</v>
      </c>
      <c r="N2691">
        <f>SUMIFS(K:K,I:I,I:I,J:J,J:J)</f>
        <v>0.9999999900000005</v>
      </c>
      <c r="O2691" t="str">
        <f t="shared" ref="O2691:O2754" si="128">IF(ABS(N2691-1)&gt;0.001,1,"")</f>
        <v/>
      </c>
    </row>
    <row r="2692" spans="1:15" x14ac:dyDescent="0.25">
      <c r="A2692">
        <v>1362</v>
      </c>
      <c r="B2692" t="s">
        <v>429</v>
      </c>
      <c r="C2692" t="s">
        <v>424</v>
      </c>
      <c r="D2692">
        <v>0.33333333300000001</v>
      </c>
      <c r="E2692">
        <f t="shared" si="126"/>
        <v>0.99999999900000003</v>
      </c>
      <c r="F2692" t="str">
        <f t="shared" si="127"/>
        <v/>
      </c>
      <c r="H2692">
        <f>A2692</f>
        <v>1362</v>
      </c>
      <c r="I2692" t="str">
        <f>CONCATENATE("N",RIGHT(B2692,5))</f>
        <v>N51700</v>
      </c>
      <c r="J2692" t="str">
        <f>C2692</f>
        <v>JB0_7580_0000</v>
      </c>
      <c r="K2692">
        <f>D2692*L2692</f>
        <v>0.33333333300000001</v>
      </c>
      <c r="L2692">
        <f>IF(LEFT(B2692,1)="F",_xlfn.IFNA(VLOOKUP(CONCATENATE("F",RIGHT(B:B,5),C:C),'F &amp; N Factors'!C:M,10,FALSE),1),_xlfn.IFNA(VLOOKUP(CONCATENATE("F",RIGHT(B:B,5),C:C),'F &amp; N Factors'!C:M,11,FALSE),1))</f>
        <v>1</v>
      </c>
      <c r="N2692">
        <f>SUMIFS(K:K,I:I,I:I,J:J,J:J)</f>
        <v>0.99999999900000003</v>
      </c>
      <c r="O2692" t="str">
        <f t="shared" si="128"/>
        <v/>
      </c>
    </row>
    <row r="2693" spans="1:15" x14ac:dyDescent="0.25">
      <c r="A2693">
        <v>1363</v>
      </c>
      <c r="B2693" t="s">
        <v>429</v>
      </c>
      <c r="C2693" t="s">
        <v>424</v>
      </c>
      <c r="D2693">
        <v>0.33333333300000001</v>
      </c>
      <c r="E2693">
        <f t="shared" si="126"/>
        <v>0.99999999900000003</v>
      </c>
      <c r="F2693" t="str">
        <f t="shared" si="127"/>
        <v/>
      </c>
      <c r="H2693">
        <f>A2693</f>
        <v>1363</v>
      </c>
      <c r="I2693" t="str">
        <f>CONCATENATE("N",RIGHT(B2693,5))</f>
        <v>N51700</v>
      </c>
      <c r="J2693" t="str">
        <f>C2693</f>
        <v>JB0_7580_0000</v>
      </c>
      <c r="K2693">
        <f>D2693*L2693</f>
        <v>0.33333333300000001</v>
      </c>
      <c r="L2693">
        <f>IF(LEFT(B2693,1)="F",_xlfn.IFNA(VLOOKUP(CONCATENATE("F",RIGHT(B:B,5),C:C),'F &amp; N Factors'!C:M,10,FALSE),1),_xlfn.IFNA(VLOOKUP(CONCATENATE("F",RIGHT(B:B,5),C:C),'F &amp; N Factors'!C:M,11,FALSE),1))</f>
        <v>1</v>
      </c>
      <c r="N2693">
        <f>SUMIFS(K:K,I:I,I:I,J:J,J:J)</f>
        <v>0.99999999900000003</v>
      </c>
      <c r="O2693" t="str">
        <f t="shared" si="128"/>
        <v/>
      </c>
    </row>
    <row r="2694" spans="1:15" x14ac:dyDescent="0.25">
      <c r="A2694">
        <v>1364</v>
      </c>
      <c r="B2694" t="s">
        <v>429</v>
      </c>
      <c r="C2694" t="s">
        <v>424</v>
      </c>
      <c r="D2694">
        <v>0.33333333300000001</v>
      </c>
      <c r="E2694">
        <f t="shared" si="126"/>
        <v>0.99999999900000003</v>
      </c>
      <c r="F2694" t="str">
        <f t="shared" si="127"/>
        <v/>
      </c>
      <c r="H2694">
        <f>A2694</f>
        <v>1364</v>
      </c>
      <c r="I2694" t="str">
        <f>CONCATENATE("N",RIGHT(B2694,5))</f>
        <v>N51700</v>
      </c>
      <c r="J2694" t="str">
        <f>C2694</f>
        <v>JB0_7580_0000</v>
      </c>
      <c r="K2694">
        <f>D2694*L2694</f>
        <v>0.33333333300000001</v>
      </c>
      <c r="L2694">
        <f>IF(LEFT(B2694,1)="F",_xlfn.IFNA(VLOOKUP(CONCATENATE("F",RIGHT(B:B,5),C:C),'F &amp; N Factors'!C:M,10,FALSE),1),_xlfn.IFNA(VLOOKUP(CONCATENATE("F",RIGHT(B:B,5),C:C),'F &amp; N Factors'!C:M,11,FALSE),1))</f>
        <v>1</v>
      </c>
      <c r="N2694">
        <f>SUMIFS(K:K,I:I,I:I,J:J,J:J)</f>
        <v>0.99999999900000003</v>
      </c>
      <c r="O2694" t="str">
        <f t="shared" si="128"/>
        <v/>
      </c>
    </row>
    <row r="2695" spans="1:15" x14ac:dyDescent="0.25">
      <c r="A2695">
        <v>1626</v>
      </c>
      <c r="B2695" t="s">
        <v>429</v>
      </c>
      <c r="C2695" t="s">
        <v>411</v>
      </c>
      <c r="D2695">
        <v>1</v>
      </c>
      <c r="E2695">
        <f t="shared" si="126"/>
        <v>1</v>
      </c>
      <c r="F2695" t="str">
        <f t="shared" si="127"/>
        <v/>
      </c>
      <c r="H2695">
        <f>A2695</f>
        <v>1626</v>
      </c>
      <c r="I2695" t="str">
        <f>CONCATENATE("N",RIGHT(B2695,5))</f>
        <v>N51700</v>
      </c>
      <c r="J2695" t="str">
        <f>C2695</f>
        <v>YL0_7370_0000</v>
      </c>
      <c r="K2695">
        <f>D2695*L2695</f>
        <v>1</v>
      </c>
      <c r="L2695">
        <f>IF(LEFT(B2695,1)="F",_xlfn.IFNA(VLOOKUP(CONCATENATE("F",RIGHT(B:B,5),C:C),'F &amp; N Factors'!C:M,10,FALSE),1),_xlfn.IFNA(VLOOKUP(CONCATENATE("F",RIGHT(B:B,5),C:C),'F &amp; N Factors'!C:M,11,FALSE),1))</f>
        <v>1</v>
      </c>
      <c r="N2695">
        <f>SUMIFS(K:K,I:I,I:I,J:J,J:J)</f>
        <v>1</v>
      </c>
      <c r="O2695" t="str">
        <f t="shared" si="128"/>
        <v/>
      </c>
    </row>
    <row r="2696" spans="1:15" x14ac:dyDescent="0.25">
      <c r="A2696">
        <v>188</v>
      </c>
      <c r="B2696" t="s">
        <v>430</v>
      </c>
      <c r="C2696" t="s">
        <v>416</v>
      </c>
      <c r="D2696">
        <v>0.25</v>
      </c>
      <c r="E2696">
        <f t="shared" si="126"/>
        <v>1</v>
      </c>
      <c r="F2696" t="str">
        <f t="shared" si="127"/>
        <v/>
      </c>
      <c r="H2696">
        <f>A2696</f>
        <v>188</v>
      </c>
      <c r="I2696" t="str">
        <f>CONCATENATE("N",RIGHT(B2696,5))</f>
        <v>N51710</v>
      </c>
      <c r="J2696" t="str">
        <f>C2696</f>
        <v>JB0_7381_0000</v>
      </c>
      <c r="K2696">
        <f>D2696*L2696</f>
        <v>0.24943246408965769</v>
      </c>
      <c r="L2696">
        <f>IF(LEFT(B2696,1)="F",_xlfn.IFNA(VLOOKUP(CONCATENATE("F",RIGHT(B:B,5),C:C),'F &amp; N Factors'!C:M,10,FALSE),1),_xlfn.IFNA(VLOOKUP(CONCATENATE("F",RIGHT(B:B,5),C:C),'F &amp; N Factors'!C:M,11,FALSE),1))</f>
        <v>0.99772985635863076</v>
      </c>
      <c r="N2696">
        <f>SUMIFS(K:K,I:I,I:I,J:J,J:J)</f>
        <v>1</v>
      </c>
      <c r="O2696" t="str">
        <f t="shared" si="128"/>
        <v/>
      </c>
    </row>
    <row r="2697" spans="1:15" x14ac:dyDescent="0.25">
      <c r="A2697">
        <v>189</v>
      </c>
      <c r="B2697" t="s">
        <v>430</v>
      </c>
      <c r="C2697" t="s">
        <v>416</v>
      </c>
      <c r="D2697">
        <v>0.25</v>
      </c>
      <c r="E2697">
        <f t="shared" si="126"/>
        <v>1</v>
      </c>
      <c r="F2697" t="str">
        <f t="shared" si="127"/>
        <v/>
      </c>
      <c r="H2697">
        <f>A2697</f>
        <v>189</v>
      </c>
      <c r="I2697" t="str">
        <f>CONCATENATE("N",RIGHT(B2697,5))</f>
        <v>N51710</v>
      </c>
      <c r="J2697" t="str">
        <f>C2697</f>
        <v>JB0_7381_0000</v>
      </c>
      <c r="K2697">
        <f>D2697*L2697</f>
        <v>0.24943246408965769</v>
      </c>
      <c r="L2697">
        <f>IF(LEFT(B2697,1)="F",_xlfn.IFNA(VLOOKUP(CONCATENATE("F",RIGHT(B:B,5),C:C),'F &amp; N Factors'!C:M,10,FALSE),1),_xlfn.IFNA(VLOOKUP(CONCATENATE("F",RIGHT(B:B,5),C:C),'F &amp; N Factors'!C:M,11,FALSE),1))</f>
        <v>0.99772985635863076</v>
      </c>
      <c r="N2697">
        <f>SUMIFS(K:K,I:I,I:I,J:J,J:J)</f>
        <v>1</v>
      </c>
      <c r="O2697" t="str">
        <f t="shared" si="128"/>
        <v/>
      </c>
    </row>
    <row r="2698" spans="1:15" x14ac:dyDescent="0.25">
      <c r="A2698">
        <v>190</v>
      </c>
      <c r="B2698" t="s">
        <v>430</v>
      </c>
      <c r="C2698" t="s">
        <v>416</v>
      </c>
      <c r="D2698">
        <v>0.25</v>
      </c>
      <c r="E2698">
        <f t="shared" si="126"/>
        <v>1</v>
      </c>
      <c r="F2698" t="str">
        <f t="shared" si="127"/>
        <v/>
      </c>
      <c r="H2698">
        <f>A2698</f>
        <v>190</v>
      </c>
      <c r="I2698" t="str">
        <f>CONCATENATE("N",RIGHT(B2698,5))</f>
        <v>N51710</v>
      </c>
      <c r="J2698" t="str">
        <f>C2698</f>
        <v>JB0_7381_0000</v>
      </c>
      <c r="K2698">
        <f>D2698*L2698</f>
        <v>0.24943246408965769</v>
      </c>
      <c r="L2698">
        <f>IF(LEFT(B2698,1)="F",_xlfn.IFNA(VLOOKUP(CONCATENATE("F",RIGHT(B:B,5),C:C),'F &amp; N Factors'!C:M,10,FALSE),1),_xlfn.IFNA(VLOOKUP(CONCATENATE("F",RIGHT(B:B,5),C:C),'F &amp; N Factors'!C:M,11,FALSE),1))</f>
        <v>0.99772985635863076</v>
      </c>
      <c r="N2698">
        <f>SUMIFS(K:K,I:I,I:I,J:J,J:J)</f>
        <v>1</v>
      </c>
      <c r="O2698" t="str">
        <f t="shared" si="128"/>
        <v/>
      </c>
    </row>
    <row r="2699" spans="1:15" x14ac:dyDescent="0.25">
      <c r="A2699">
        <v>191</v>
      </c>
      <c r="B2699" t="s">
        <v>430</v>
      </c>
      <c r="C2699" t="s">
        <v>416</v>
      </c>
      <c r="D2699">
        <v>0.25</v>
      </c>
      <c r="E2699">
        <f t="shared" si="126"/>
        <v>1</v>
      </c>
      <c r="F2699" t="str">
        <f t="shared" si="127"/>
        <v/>
      </c>
      <c r="H2699">
        <f>A2699</f>
        <v>191</v>
      </c>
      <c r="I2699" t="str">
        <f>CONCATENATE("N",RIGHT(B2699,5))</f>
        <v>N51710</v>
      </c>
      <c r="J2699" t="str">
        <f>C2699</f>
        <v>JB0_7381_0000</v>
      </c>
      <c r="K2699">
        <f>D2699*L2699</f>
        <v>0.24943246408965769</v>
      </c>
      <c r="L2699">
        <f>IF(LEFT(B2699,1)="F",_xlfn.IFNA(VLOOKUP(CONCATENATE("F",RIGHT(B:B,5),C:C),'F &amp; N Factors'!C:M,10,FALSE),1),_xlfn.IFNA(VLOOKUP(CONCATENATE("F",RIGHT(B:B,5),C:C),'F &amp; N Factors'!C:M,11,FALSE),1))</f>
        <v>0.99772985635863076</v>
      </c>
      <c r="N2699">
        <f>SUMIFS(K:K,I:I,I:I,J:J,J:J)</f>
        <v>1</v>
      </c>
      <c r="O2699" t="str">
        <f t="shared" si="128"/>
        <v/>
      </c>
    </row>
    <row r="2700" spans="1:15" x14ac:dyDescent="0.25">
      <c r="A2700">
        <v>153</v>
      </c>
      <c r="B2700" t="s">
        <v>430</v>
      </c>
      <c r="C2700" t="s">
        <v>417</v>
      </c>
      <c r="D2700">
        <v>1</v>
      </c>
      <c r="E2700">
        <f t="shared" si="126"/>
        <v>1</v>
      </c>
      <c r="F2700" t="str">
        <f t="shared" si="127"/>
        <v/>
      </c>
      <c r="H2700">
        <f>A2700</f>
        <v>153</v>
      </c>
      <c r="I2700" t="str">
        <f>CONCATENATE("N",RIGHT(B2700,5))</f>
        <v>N51710</v>
      </c>
      <c r="J2700" t="str">
        <f>C2700</f>
        <v>JB0_7382_0000</v>
      </c>
      <c r="K2700">
        <f>D2700*L2700</f>
        <v>0.78008482912832111</v>
      </c>
      <c r="L2700">
        <f>IF(LEFT(B2700,1)="F",_xlfn.IFNA(VLOOKUP(CONCATENATE("F",RIGHT(B:B,5),C:C),'F &amp; N Factors'!C:M,10,FALSE),1),_xlfn.IFNA(VLOOKUP(CONCATENATE("F",RIGHT(B:B,5),C:C),'F &amp; N Factors'!C:M,11,FALSE),1))</f>
        <v>0.78008482912832111</v>
      </c>
      <c r="N2700">
        <f>SUMIFS(K:K,I:I,I:I,J:J,J:J)</f>
        <v>1</v>
      </c>
      <c r="O2700" t="str">
        <f t="shared" si="128"/>
        <v/>
      </c>
    </row>
    <row r="2701" spans="1:15" x14ac:dyDescent="0.25">
      <c r="A2701">
        <v>602</v>
      </c>
      <c r="B2701" t="s">
        <v>430</v>
      </c>
      <c r="C2701" t="s">
        <v>431</v>
      </c>
      <c r="D2701">
        <v>0.16666666699999999</v>
      </c>
      <c r="E2701">
        <f t="shared" si="126"/>
        <v>1.0000000019999999</v>
      </c>
      <c r="F2701" t="str">
        <f t="shared" si="127"/>
        <v/>
      </c>
      <c r="H2701">
        <f>A2701</f>
        <v>602</v>
      </c>
      <c r="I2701" t="str">
        <f>CONCATENATE("N",RIGHT(B2701,5))</f>
        <v>N51710</v>
      </c>
      <c r="J2701" t="str">
        <f>C2701</f>
        <v>JB0_7393_0000</v>
      </c>
      <c r="K2701">
        <f>D2701*L2701</f>
        <v>5.819151362734773E-2</v>
      </c>
      <c r="L2701">
        <f>IF(LEFT(B2701,1)="F",_xlfn.IFNA(VLOOKUP(CONCATENATE("F",RIGHT(B:B,5),C:C),'F &amp; N Factors'!C:M,10,FALSE),1),_xlfn.IFNA(VLOOKUP(CONCATENATE("F",RIGHT(B:B,5),C:C),'F &amp; N Factors'!C:M,11,FALSE),1))</f>
        <v>0.34914908106578824</v>
      </c>
      <c r="N2701">
        <f>SUMIFS(K:K,I:I,I:I,J:J,J:J)</f>
        <v>1.0000000019999999</v>
      </c>
      <c r="O2701" t="str">
        <f t="shared" si="128"/>
        <v/>
      </c>
    </row>
    <row r="2702" spans="1:15" x14ac:dyDescent="0.25">
      <c r="A2702">
        <v>603</v>
      </c>
      <c r="B2702" t="s">
        <v>430</v>
      </c>
      <c r="C2702" t="s">
        <v>431</v>
      </c>
      <c r="D2702">
        <v>0.16666666699999999</v>
      </c>
      <c r="E2702">
        <f t="shared" si="126"/>
        <v>1.0000000019999999</v>
      </c>
      <c r="F2702" t="str">
        <f t="shared" si="127"/>
        <v/>
      </c>
      <c r="H2702">
        <f>A2702</f>
        <v>603</v>
      </c>
      <c r="I2702" t="str">
        <f>CONCATENATE("N",RIGHT(B2702,5))</f>
        <v>N51710</v>
      </c>
      <c r="J2702" t="str">
        <f>C2702</f>
        <v>JB0_7393_0000</v>
      </c>
      <c r="K2702">
        <f>D2702*L2702</f>
        <v>5.819151362734773E-2</v>
      </c>
      <c r="L2702">
        <f>IF(LEFT(B2702,1)="F",_xlfn.IFNA(VLOOKUP(CONCATENATE("F",RIGHT(B:B,5),C:C),'F &amp; N Factors'!C:M,10,FALSE),1),_xlfn.IFNA(VLOOKUP(CONCATENATE("F",RIGHT(B:B,5),C:C),'F &amp; N Factors'!C:M,11,FALSE),1))</f>
        <v>0.34914908106578824</v>
      </c>
      <c r="N2702">
        <f>SUMIFS(K:K,I:I,I:I,J:J,J:J)</f>
        <v>1.0000000019999999</v>
      </c>
      <c r="O2702" t="str">
        <f t="shared" si="128"/>
        <v/>
      </c>
    </row>
    <row r="2703" spans="1:15" x14ac:dyDescent="0.25">
      <c r="A2703">
        <v>672</v>
      </c>
      <c r="B2703" t="s">
        <v>430</v>
      </c>
      <c r="C2703" t="s">
        <v>431</v>
      </c>
      <c r="D2703">
        <v>0.16666666699999999</v>
      </c>
      <c r="E2703">
        <f t="shared" si="126"/>
        <v>1.0000000019999999</v>
      </c>
      <c r="F2703" t="str">
        <f t="shared" si="127"/>
        <v/>
      </c>
      <c r="H2703">
        <f>A2703</f>
        <v>672</v>
      </c>
      <c r="I2703" t="str">
        <f>CONCATENATE("N",RIGHT(B2703,5))</f>
        <v>N51710</v>
      </c>
      <c r="J2703" t="str">
        <f>C2703</f>
        <v>JB0_7393_0000</v>
      </c>
      <c r="K2703">
        <f>D2703*L2703</f>
        <v>5.819151362734773E-2</v>
      </c>
      <c r="L2703">
        <f>IF(LEFT(B2703,1)="F",_xlfn.IFNA(VLOOKUP(CONCATENATE("F",RIGHT(B:B,5),C:C),'F &amp; N Factors'!C:M,10,FALSE),1),_xlfn.IFNA(VLOOKUP(CONCATENATE("F",RIGHT(B:B,5),C:C),'F &amp; N Factors'!C:M,11,FALSE),1))</f>
        <v>0.34914908106578824</v>
      </c>
      <c r="N2703">
        <f>SUMIFS(K:K,I:I,I:I,J:J,J:J)</f>
        <v>1.0000000019999999</v>
      </c>
      <c r="O2703" t="str">
        <f t="shared" si="128"/>
        <v/>
      </c>
    </row>
    <row r="2704" spans="1:15" x14ac:dyDescent="0.25">
      <c r="A2704">
        <v>673</v>
      </c>
      <c r="B2704" t="s">
        <v>430</v>
      </c>
      <c r="C2704" t="s">
        <v>431</v>
      </c>
      <c r="D2704">
        <v>0.16666666699999999</v>
      </c>
      <c r="E2704">
        <f t="shared" si="126"/>
        <v>1.0000000019999999</v>
      </c>
      <c r="F2704" t="str">
        <f t="shared" si="127"/>
        <v/>
      </c>
      <c r="H2704">
        <f>A2704</f>
        <v>673</v>
      </c>
      <c r="I2704" t="str">
        <f>CONCATENATE("N",RIGHT(B2704,5))</f>
        <v>N51710</v>
      </c>
      <c r="J2704" t="str">
        <f>C2704</f>
        <v>JB0_7393_0000</v>
      </c>
      <c r="K2704">
        <f>D2704*L2704</f>
        <v>5.819151362734773E-2</v>
      </c>
      <c r="L2704">
        <f>IF(LEFT(B2704,1)="F",_xlfn.IFNA(VLOOKUP(CONCATENATE("F",RIGHT(B:B,5),C:C),'F &amp; N Factors'!C:M,10,FALSE),1),_xlfn.IFNA(VLOOKUP(CONCATENATE("F",RIGHT(B:B,5),C:C),'F &amp; N Factors'!C:M,11,FALSE),1))</f>
        <v>0.34914908106578824</v>
      </c>
      <c r="N2704">
        <f>SUMIFS(K:K,I:I,I:I,J:J,J:J)</f>
        <v>1.0000000019999999</v>
      </c>
      <c r="O2704" t="str">
        <f t="shared" si="128"/>
        <v/>
      </c>
    </row>
    <row r="2705" spans="1:15" x14ac:dyDescent="0.25">
      <c r="A2705">
        <v>674</v>
      </c>
      <c r="B2705" t="s">
        <v>430</v>
      </c>
      <c r="C2705" t="s">
        <v>431</v>
      </c>
      <c r="D2705">
        <v>0.16666666699999999</v>
      </c>
      <c r="E2705">
        <f t="shared" si="126"/>
        <v>1.0000000019999999</v>
      </c>
      <c r="F2705" t="str">
        <f t="shared" si="127"/>
        <v/>
      </c>
      <c r="H2705">
        <f>A2705</f>
        <v>674</v>
      </c>
      <c r="I2705" t="str">
        <f>CONCATENATE("N",RIGHT(B2705,5))</f>
        <v>N51710</v>
      </c>
      <c r="J2705" t="str">
        <f>C2705</f>
        <v>JB0_7393_0000</v>
      </c>
      <c r="K2705">
        <f>D2705*L2705</f>
        <v>5.819151362734773E-2</v>
      </c>
      <c r="L2705">
        <f>IF(LEFT(B2705,1)="F",_xlfn.IFNA(VLOOKUP(CONCATENATE("F",RIGHT(B:B,5),C:C),'F &amp; N Factors'!C:M,10,FALSE),1),_xlfn.IFNA(VLOOKUP(CONCATENATE("F",RIGHT(B:B,5),C:C),'F &amp; N Factors'!C:M,11,FALSE),1))</f>
        <v>0.34914908106578824</v>
      </c>
      <c r="N2705">
        <f>SUMIFS(K:K,I:I,I:I,J:J,J:J)</f>
        <v>1.0000000019999999</v>
      </c>
      <c r="O2705" t="str">
        <f t="shared" si="128"/>
        <v/>
      </c>
    </row>
    <row r="2706" spans="1:15" x14ac:dyDescent="0.25">
      <c r="A2706">
        <v>750</v>
      </c>
      <c r="B2706" t="s">
        <v>430</v>
      </c>
      <c r="C2706" t="s">
        <v>431</v>
      </c>
      <c r="D2706">
        <v>0.16666666699999999</v>
      </c>
      <c r="E2706">
        <f t="shared" si="126"/>
        <v>1.0000000019999999</v>
      </c>
      <c r="F2706" t="str">
        <f t="shared" si="127"/>
        <v/>
      </c>
      <c r="H2706">
        <f>A2706</f>
        <v>750</v>
      </c>
      <c r="I2706" t="str">
        <f>CONCATENATE("N",RIGHT(B2706,5))</f>
        <v>N51710</v>
      </c>
      <c r="J2706" t="str">
        <f>C2706</f>
        <v>JB0_7393_0000</v>
      </c>
      <c r="K2706">
        <f>D2706*L2706</f>
        <v>5.819151362734773E-2</v>
      </c>
      <c r="L2706">
        <f>IF(LEFT(B2706,1)="F",_xlfn.IFNA(VLOOKUP(CONCATENATE("F",RIGHT(B:B,5),C:C),'F &amp; N Factors'!C:M,10,FALSE),1),_xlfn.IFNA(VLOOKUP(CONCATENATE("F",RIGHT(B:B,5),C:C),'F &amp; N Factors'!C:M,11,FALSE),1))</f>
        <v>0.34914908106578824</v>
      </c>
      <c r="N2706">
        <f>SUMIFS(K:K,I:I,I:I,J:J,J:J)</f>
        <v>1.0000000019999999</v>
      </c>
      <c r="O2706" t="str">
        <f t="shared" si="128"/>
        <v/>
      </c>
    </row>
    <row r="2707" spans="1:15" x14ac:dyDescent="0.25">
      <c r="A2707">
        <v>380</v>
      </c>
      <c r="B2707" t="s">
        <v>430</v>
      </c>
      <c r="C2707" t="s">
        <v>432</v>
      </c>
      <c r="D2707">
        <v>0.25</v>
      </c>
      <c r="E2707">
        <f t="shared" si="126"/>
        <v>1</v>
      </c>
      <c r="F2707" t="str">
        <f t="shared" si="127"/>
        <v/>
      </c>
      <c r="H2707">
        <f>A2707</f>
        <v>380</v>
      </c>
      <c r="I2707" t="str">
        <f>CONCATENATE("N",RIGHT(B2707,5))</f>
        <v>N51710</v>
      </c>
      <c r="J2707" t="str">
        <f>C2707</f>
        <v>JB0_7396_0000</v>
      </c>
      <c r="K2707">
        <f>D2707*L2707</f>
        <v>0.2313156490813445</v>
      </c>
      <c r="L2707">
        <f>IF(LEFT(B2707,1)="F",_xlfn.IFNA(VLOOKUP(CONCATENATE("F",RIGHT(B:B,5),C:C),'F &amp; N Factors'!C:M,10,FALSE),1),_xlfn.IFNA(VLOOKUP(CONCATENATE("F",RIGHT(B:B,5),C:C),'F &amp; N Factors'!C:M,11,FALSE),1))</f>
        <v>0.925262596325378</v>
      </c>
      <c r="N2707">
        <f>SUMIFS(K:K,I:I,I:I,J:J,J:J)</f>
        <v>1</v>
      </c>
      <c r="O2707" t="str">
        <f t="shared" si="128"/>
        <v/>
      </c>
    </row>
    <row r="2708" spans="1:15" x14ac:dyDescent="0.25">
      <c r="A2708">
        <v>381</v>
      </c>
      <c r="B2708" t="s">
        <v>430</v>
      </c>
      <c r="C2708" t="s">
        <v>432</v>
      </c>
      <c r="D2708">
        <v>0.25</v>
      </c>
      <c r="E2708">
        <f t="shared" si="126"/>
        <v>1</v>
      </c>
      <c r="F2708" t="str">
        <f t="shared" si="127"/>
        <v/>
      </c>
      <c r="H2708">
        <f>A2708</f>
        <v>381</v>
      </c>
      <c r="I2708" t="str">
        <f>CONCATENATE("N",RIGHT(B2708,5))</f>
        <v>N51710</v>
      </c>
      <c r="J2708" t="str">
        <f>C2708</f>
        <v>JB0_7396_0000</v>
      </c>
      <c r="K2708">
        <f>D2708*L2708</f>
        <v>0.2313156490813445</v>
      </c>
      <c r="L2708">
        <f>IF(LEFT(B2708,1)="F",_xlfn.IFNA(VLOOKUP(CONCATENATE("F",RIGHT(B:B,5),C:C),'F &amp; N Factors'!C:M,10,FALSE),1),_xlfn.IFNA(VLOOKUP(CONCATENATE("F",RIGHT(B:B,5),C:C),'F &amp; N Factors'!C:M,11,FALSE),1))</f>
        <v>0.925262596325378</v>
      </c>
      <c r="N2708">
        <f>SUMIFS(K:K,I:I,I:I,J:J,J:J)</f>
        <v>1</v>
      </c>
      <c r="O2708" t="str">
        <f t="shared" si="128"/>
        <v/>
      </c>
    </row>
    <row r="2709" spans="1:15" x14ac:dyDescent="0.25">
      <c r="A2709">
        <v>382</v>
      </c>
      <c r="B2709" t="s">
        <v>430</v>
      </c>
      <c r="C2709" t="s">
        <v>432</v>
      </c>
      <c r="D2709">
        <v>0.5</v>
      </c>
      <c r="E2709">
        <f t="shared" si="126"/>
        <v>1</v>
      </c>
      <c r="F2709" t="str">
        <f t="shared" si="127"/>
        <v/>
      </c>
      <c r="H2709">
        <f>A2709</f>
        <v>382</v>
      </c>
      <c r="I2709" t="str">
        <f>CONCATENATE("N",RIGHT(B2709,5))</f>
        <v>N51710</v>
      </c>
      <c r="J2709" t="str">
        <f>C2709</f>
        <v>JB0_7396_0000</v>
      </c>
      <c r="K2709">
        <f>D2709*L2709</f>
        <v>0.462631298162689</v>
      </c>
      <c r="L2709">
        <f>IF(LEFT(B2709,1)="F",_xlfn.IFNA(VLOOKUP(CONCATENATE("F",RIGHT(B:B,5),C:C),'F &amp; N Factors'!C:M,10,FALSE),1),_xlfn.IFNA(VLOOKUP(CONCATENATE("F",RIGHT(B:B,5),C:C),'F &amp; N Factors'!C:M,11,FALSE),1))</f>
        <v>0.925262596325378</v>
      </c>
      <c r="N2709">
        <f>SUMIFS(K:K,I:I,I:I,J:J,J:J)</f>
        <v>1</v>
      </c>
      <c r="O2709" t="str">
        <f t="shared" si="128"/>
        <v/>
      </c>
    </row>
    <row r="2710" spans="1:15" x14ac:dyDescent="0.25">
      <c r="A2710">
        <v>224</v>
      </c>
      <c r="B2710" t="s">
        <v>430</v>
      </c>
      <c r="C2710" t="s">
        <v>433</v>
      </c>
      <c r="D2710">
        <v>0.25</v>
      </c>
      <c r="E2710">
        <f t="shared" si="126"/>
        <v>1</v>
      </c>
      <c r="F2710" t="str">
        <f t="shared" si="127"/>
        <v/>
      </c>
      <c r="H2710">
        <f>A2710</f>
        <v>224</v>
      </c>
      <c r="I2710" t="str">
        <f>CONCATENATE("N",RIGHT(B2710,5))</f>
        <v>N51710</v>
      </c>
      <c r="J2710" t="str">
        <f>C2710</f>
        <v>JB0_7398_0000</v>
      </c>
      <c r="K2710">
        <f>D2710*L2710</f>
        <v>0.24886385932591842</v>
      </c>
      <c r="L2710">
        <f>IF(LEFT(B2710,1)="F",_xlfn.IFNA(VLOOKUP(CONCATENATE("F",RIGHT(B:B,5),C:C),'F &amp; N Factors'!C:M,10,FALSE),1),_xlfn.IFNA(VLOOKUP(CONCATENATE("F",RIGHT(B:B,5),C:C),'F &amp; N Factors'!C:M,11,FALSE),1))</f>
        <v>0.9954554373036737</v>
      </c>
      <c r="N2710">
        <f>SUMIFS(K:K,I:I,I:I,J:J,J:J)</f>
        <v>0.99999999999999978</v>
      </c>
      <c r="O2710" t="str">
        <f t="shared" si="128"/>
        <v/>
      </c>
    </row>
    <row r="2711" spans="1:15" x14ac:dyDescent="0.25">
      <c r="A2711">
        <v>260</v>
      </c>
      <c r="B2711" t="s">
        <v>430</v>
      </c>
      <c r="C2711" t="s">
        <v>433</v>
      </c>
      <c r="D2711">
        <v>0.25</v>
      </c>
      <c r="E2711">
        <f t="shared" si="126"/>
        <v>1</v>
      </c>
      <c r="F2711" t="str">
        <f t="shared" si="127"/>
        <v/>
      </c>
      <c r="H2711">
        <f>A2711</f>
        <v>260</v>
      </c>
      <c r="I2711" t="str">
        <f>CONCATENATE("N",RIGHT(B2711,5))</f>
        <v>N51710</v>
      </c>
      <c r="J2711" t="str">
        <f>C2711</f>
        <v>JB0_7398_0000</v>
      </c>
      <c r="K2711">
        <f>D2711*L2711</f>
        <v>0.24886385932591842</v>
      </c>
      <c r="L2711">
        <f>IF(LEFT(B2711,1)="F",_xlfn.IFNA(VLOOKUP(CONCATENATE("F",RIGHT(B:B,5),C:C),'F &amp; N Factors'!C:M,10,FALSE),1),_xlfn.IFNA(VLOOKUP(CONCATENATE("F",RIGHT(B:B,5),C:C),'F &amp; N Factors'!C:M,11,FALSE),1))</f>
        <v>0.9954554373036737</v>
      </c>
      <c r="N2711">
        <f>SUMIFS(K:K,I:I,I:I,J:J,J:J)</f>
        <v>0.99999999999999978</v>
      </c>
      <c r="O2711" t="str">
        <f t="shared" si="128"/>
        <v/>
      </c>
    </row>
    <row r="2712" spans="1:15" x14ac:dyDescent="0.25">
      <c r="A2712">
        <v>297</v>
      </c>
      <c r="B2712" t="s">
        <v>430</v>
      </c>
      <c r="C2712" t="s">
        <v>433</v>
      </c>
      <c r="D2712">
        <v>0.25</v>
      </c>
      <c r="E2712">
        <f t="shared" si="126"/>
        <v>1</v>
      </c>
      <c r="F2712" t="str">
        <f t="shared" si="127"/>
        <v/>
      </c>
      <c r="H2712">
        <f>A2712</f>
        <v>297</v>
      </c>
      <c r="I2712" t="str">
        <f>CONCATENATE("N",RIGHT(B2712,5))</f>
        <v>N51710</v>
      </c>
      <c r="J2712" t="str">
        <f>C2712</f>
        <v>JB0_7398_0000</v>
      </c>
      <c r="K2712">
        <f>D2712*L2712</f>
        <v>0.24886385932591842</v>
      </c>
      <c r="L2712">
        <f>IF(LEFT(B2712,1)="F",_xlfn.IFNA(VLOOKUP(CONCATENATE("F",RIGHT(B:B,5),C:C),'F &amp; N Factors'!C:M,10,FALSE),1),_xlfn.IFNA(VLOOKUP(CONCATENATE("F",RIGHT(B:B,5),C:C),'F &amp; N Factors'!C:M,11,FALSE),1))</f>
        <v>0.9954554373036737</v>
      </c>
      <c r="N2712">
        <f>SUMIFS(K:K,I:I,I:I,J:J,J:J)</f>
        <v>0.99999999999999978</v>
      </c>
      <c r="O2712" t="str">
        <f t="shared" si="128"/>
        <v/>
      </c>
    </row>
    <row r="2713" spans="1:15" x14ac:dyDescent="0.25">
      <c r="A2713">
        <v>337</v>
      </c>
      <c r="B2713" t="s">
        <v>430</v>
      </c>
      <c r="C2713" t="s">
        <v>433</v>
      </c>
      <c r="D2713">
        <v>0.25</v>
      </c>
      <c r="E2713">
        <f t="shared" si="126"/>
        <v>1</v>
      </c>
      <c r="F2713" t="str">
        <f t="shared" si="127"/>
        <v/>
      </c>
      <c r="H2713">
        <f>A2713</f>
        <v>337</v>
      </c>
      <c r="I2713" t="str">
        <f>CONCATENATE("N",RIGHT(B2713,5))</f>
        <v>N51710</v>
      </c>
      <c r="J2713" t="str">
        <f>C2713</f>
        <v>JB0_7398_0000</v>
      </c>
      <c r="K2713">
        <f>D2713*L2713</f>
        <v>0.24886385932591842</v>
      </c>
      <c r="L2713">
        <f>IF(LEFT(B2713,1)="F",_xlfn.IFNA(VLOOKUP(CONCATENATE("F",RIGHT(B:B,5),C:C),'F &amp; N Factors'!C:M,10,FALSE),1),_xlfn.IFNA(VLOOKUP(CONCATENATE("F",RIGHT(B:B,5),C:C),'F &amp; N Factors'!C:M,11,FALSE),1))</f>
        <v>0.9954554373036737</v>
      </c>
      <c r="N2713">
        <f>SUMIFS(K:K,I:I,I:I,J:J,J:J)</f>
        <v>0.99999999999999978</v>
      </c>
      <c r="O2713" t="str">
        <f t="shared" si="128"/>
        <v/>
      </c>
    </row>
    <row r="2714" spans="1:15" x14ac:dyDescent="0.25">
      <c r="A2714">
        <v>338</v>
      </c>
      <c r="B2714" t="s">
        <v>430</v>
      </c>
      <c r="C2714" t="s">
        <v>434</v>
      </c>
      <c r="D2714">
        <v>0.125</v>
      </c>
      <c r="E2714">
        <f t="shared" si="126"/>
        <v>1</v>
      </c>
      <c r="F2714" t="str">
        <f t="shared" si="127"/>
        <v/>
      </c>
      <c r="H2714">
        <f>A2714</f>
        <v>338</v>
      </c>
      <c r="I2714" t="str">
        <f>CONCATENATE("N",RIGHT(B2714,5))</f>
        <v>N51710</v>
      </c>
      <c r="J2714" t="str">
        <f>C2714</f>
        <v>JB0_7661_0000</v>
      </c>
      <c r="K2714">
        <f>D2714*L2714</f>
        <v>0.12475384480626005</v>
      </c>
      <c r="L2714">
        <f>IF(LEFT(B2714,1)="F",_xlfn.IFNA(VLOOKUP(CONCATENATE("F",RIGHT(B:B,5),C:C),'F &amp; N Factors'!C:M,10,FALSE),1),_xlfn.IFNA(VLOOKUP(CONCATENATE("F",RIGHT(B:B,5),C:C),'F &amp; N Factors'!C:M,11,FALSE),1))</f>
        <v>0.99803075845008038</v>
      </c>
      <c r="N2714">
        <f>SUMIFS(K:K,I:I,I:I,J:J,J:J)</f>
        <v>0.99999999999999989</v>
      </c>
      <c r="O2714" t="str">
        <f t="shared" si="128"/>
        <v/>
      </c>
    </row>
    <row r="2715" spans="1:15" x14ac:dyDescent="0.25">
      <c r="A2715">
        <v>383</v>
      </c>
      <c r="B2715" t="s">
        <v>430</v>
      </c>
      <c r="C2715" t="s">
        <v>434</v>
      </c>
      <c r="D2715">
        <v>0.125</v>
      </c>
      <c r="E2715">
        <f t="shared" si="126"/>
        <v>1</v>
      </c>
      <c r="F2715" t="str">
        <f t="shared" si="127"/>
        <v/>
      </c>
      <c r="H2715">
        <f>A2715</f>
        <v>383</v>
      </c>
      <c r="I2715" t="str">
        <f>CONCATENATE("N",RIGHT(B2715,5))</f>
        <v>N51710</v>
      </c>
      <c r="J2715" t="str">
        <f>C2715</f>
        <v>JB0_7661_0000</v>
      </c>
      <c r="K2715">
        <f>D2715*L2715</f>
        <v>0.12475384480626005</v>
      </c>
      <c r="L2715">
        <f>IF(LEFT(B2715,1)="F",_xlfn.IFNA(VLOOKUP(CONCATENATE("F",RIGHT(B:B,5),C:C),'F &amp; N Factors'!C:M,10,FALSE),1),_xlfn.IFNA(VLOOKUP(CONCATENATE("F",RIGHT(B:B,5),C:C),'F &amp; N Factors'!C:M,11,FALSE),1))</f>
        <v>0.99803075845008038</v>
      </c>
      <c r="N2715">
        <f>SUMIFS(K:K,I:I,I:I,J:J,J:J)</f>
        <v>0.99999999999999989</v>
      </c>
      <c r="O2715" t="str">
        <f t="shared" si="128"/>
        <v/>
      </c>
    </row>
    <row r="2716" spans="1:15" x14ac:dyDescent="0.25">
      <c r="A2716">
        <v>430</v>
      </c>
      <c r="B2716" t="s">
        <v>430</v>
      </c>
      <c r="C2716" t="s">
        <v>434</v>
      </c>
      <c r="D2716">
        <v>0.125</v>
      </c>
      <c r="E2716">
        <f t="shared" si="126"/>
        <v>1</v>
      </c>
      <c r="F2716" t="str">
        <f t="shared" si="127"/>
        <v/>
      </c>
      <c r="H2716">
        <f>A2716</f>
        <v>430</v>
      </c>
      <c r="I2716" t="str">
        <f>CONCATENATE("N",RIGHT(B2716,5))</f>
        <v>N51710</v>
      </c>
      <c r="J2716" t="str">
        <f>C2716</f>
        <v>JB0_7661_0000</v>
      </c>
      <c r="K2716">
        <f>D2716*L2716</f>
        <v>0.12475384480626005</v>
      </c>
      <c r="L2716">
        <f>IF(LEFT(B2716,1)="F",_xlfn.IFNA(VLOOKUP(CONCATENATE("F",RIGHT(B:B,5),C:C),'F &amp; N Factors'!C:M,10,FALSE),1),_xlfn.IFNA(VLOOKUP(CONCATENATE("F",RIGHT(B:B,5),C:C),'F &amp; N Factors'!C:M,11,FALSE),1))</f>
        <v>0.99803075845008038</v>
      </c>
      <c r="N2716">
        <f>SUMIFS(K:K,I:I,I:I,J:J,J:J)</f>
        <v>0.99999999999999989</v>
      </c>
      <c r="O2716" t="str">
        <f t="shared" si="128"/>
        <v/>
      </c>
    </row>
    <row r="2717" spans="1:15" x14ac:dyDescent="0.25">
      <c r="A2717">
        <v>481</v>
      </c>
      <c r="B2717" t="s">
        <v>430</v>
      </c>
      <c r="C2717" t="s">
        <v>434</v>
      </c>
      <c r="D2717">
        <v>0.125</v>
      </c>
      <c r="E2717">
        <f t="shared" si="126"/>
        <v>1</v>
      </c>
      <c r="F2717" t="str">
        <f t="shared" si="127"/>
        <v/>
      </c>
      <c r="H2717">
        <f>A2717</f>
        <v>481</v>
      </c>
      <c r="I2717" t="str">
        <f>CONCATENATE("N",RIGHT(B2717,5))</f>
        <v>N51710</v>
      </c>
      <c r="J2717" t="str">
        <f>C2717</f>
        <v>JB0_7661_0000</v>
      </c>
      <c r="K2717">
        <f>D2717*L2717</f>
        <v>0.12475384480626005</v>
      </c>
      <c r="L2717">
        <f>IF(LEFT(B2717,1)="F",_xlfn.IFNA(VLOOKUP(CONCATENATE("F",RIGHT(B:B,5),C:C),'F &amp; N Factors'!C:M,10,FALSE),1),_xlfn.IFNA(VLOOKUP(CONCATENATE("F",RIGHT(B:B,5),C:C),'F &amp; N Factors'!C:M,11,FALSE),1))</f>
        <v>0.99803075845008038</v>
      </c>
      <c r="N2717">
        <f>SUMIFS(K:K,I:I,I:I,J:J,J:J)</f>
        <v>0.99999999999999989</v>
      </c>
      <c r="O2717" t="str">
        <f t="shared" si="128"/>
        <v/>
      </c>
    </row>
    <row r="2718" spans="1:15" x14ac:dyDescent="0.25">
      <c r="A2718">
        <v>540</v>
      </c>
      <c r="B2718" t="s">
        <v>430</v>
      </c>
      <c r="C2718" t="s">
        <v>434</v>
      </c>
      <c r="D2718">
        <v>0.125</v>
      </c>
      <c r="E2718">
        <f t="shared" si="126"/>
        <v>1</v>
      </c>
      <c r="F2718" t="str">
        <f t="shared" si="127"/>
        <v/>
      </c>
      <c r="H2718">
        <f>A2718</f>
        <v>540</v>
      </c>
      <c r="I2718" t="str">
        <f>CONCATENATE("N",RIGHT(B2718,5))</f>
        <v>N51710</v>
      </c>
      <c r="J2718" t="str">
        <f>C2718</f>
        <v>JB0_7661_0000</v>
      </c>
      <c r="K2718">
        <f>D2718*L2718</f>
        <v>0.12475384480626005</v>
      </c>
      <c r="L2718">
        <f>IF(LEFT(B2718,1)="F",_xlfn.IFNA(VLOOKUP(CONCATENATE("F",RIGHT(B:B,5),C:C),'F &amp; N Factors'!C:M,10,FALSE),1),_xlfn.IFNA(VLOOKUP(CONCATENATE("F",RIGHT(B:B,5),C:C),'F &amp; N Factors'!C:M,11,FALSE),1))</f>
        <v>0.99803075845008038</v>
      </c>
      <c r="N2718">
        <f>SUMIFS(K:K,I:I,I:I,J:J,J:J)</f>
        <v>0.99999999999999989</v>
      </c>
      <c r="O2718" t="str">
        <f t="shared" si="128"/>
        <v/>
      </c>
    </row>
    <row r="2719" spans="1:15" x14ac:dyDescent="0.25">
      <c r="A2719">
        <v>604</v>
      </c>
      <c r="B2719" t="s">
        <v>430</v>
      </c>
      <c r="C2719" t="s">
        <v>434</v>
      </c>
      <c r="D2719">
        <v>0.125</v>
      </c>
      <c r="E2719">
        <f t="shared" si="126"/>
        <v>1</v>
      </c>
      <c r="F2719" t="str">
        <f t="shared" si="127"/>
        <v/>
      </c>
      <c r="H2719">
        <f>A2719</f>
        <v>604</v>
      </c>
      <c r="I2719" t="str">
        <f>CONCATENATE("N",RIGHT(B2719,5))</f>
        <v>N51710</v>
      </c>
      <c r="J2719" t="str">
        <f>C2719</f>
        <v>JB0_7661_0000</v>
      </c>
      <c r="K2719">
        <f>D2719*L2719</f>
        <v>0.12475384480626005</v>
      </c>
      <c r="L2719">
        <f>IF(LEFT(B2719,1)="F",_xlfn.IFNA(VLOOKUP(CONCATENATE("F",RIGHT(B:B,5),C:C),'F &amp; N Factors'!C:M,10,FALSE),1),_xlfn.IFNA(VLOOKUP(CONCATENATE("F",RIGHT(B:B,5),C:C),'F &amp; N Factors'!C:M,11,FALSE),1))</f>
        <v>0.99803075845008038</v>
      </c>
      <c r="N2719">
        <f>SUMIFS(K:K,I:I,I:I,J:J,J:J)</f>
        <v>0.99999999999999989</v>
      </c>
      <c r="O2719" t="str">
        <f t="shared" si="128"/>
        <v/>
      </c>
    </row>
    <row r="2720" spans="1:15" x14ac:dyDescent="0.25">
      <c r="A2720">
        <v>675</v>
      </c>
      <c r="B2720" t="s">
        <v>430</v>
      </c>
      <c r="C2720" t="s">
        <v>434</v>
      </c>
      <c r="D2720">
        <v>0.125</v>
      </c>
      <c r="E2720">
        <f t="shared" si="126"/>
        <v>1</v>
      </c>
      <c r="F2720" t="str">
        <f t="shared" si="127"/>
        <v/>
      </c>
      <c r="H2720">
        <f>A2720</f>
        <v>675</v>
      </c>
      <c r="I2720" t="str">
        <f>CONCATENATE("N",RIGHT(B2720,5))</f>
        <v>N51710</v>
      </c>
      <c r="J2720" t="str">
        <f>C2720</f>
        <v>JB0_7661_0000</v>
      </c>
      <c r="K2720">
        <f>D2720*L2720</f>
        <v>0.12475384480626005</v>
      </c>
      <c r="L2720">
        <f>IF(LEFT(B2720,1)="F",_xlfn.IFNA(VLOOKUP(CONCATENATE("F",RIGHT(B:B,5),C:C),'F &amp; N Factors'!C:M,10,FALSE),1),_xlfn.IFNA(VLOOKUP(CONCATENATE("F",RIGHT(B:B,5),C:C),'F &amp; N Factors'!C:M,11,FALSE),1))</f>
        <v>0.99803075845008038</v>
      </c>
      <c r="N2720">
        <f>SUMIFS(K:K,I:I,I:I,J:J,J:J)</f>
        <v>0.99999999999999989</v>
      </c>
      <c r="O2720" t="str">
        <f t="shared" si="128"/>
        <v/>
      </c>
    </row>
    <row r="2721" spans="1:15" x14ac:dyDescent="0.25">
      <c r="A2721">
        <v>753</v>
      </c>
      <c r="B2721" t="s">
        <v>430</v>
      </c>
      <c r="C2721" t="s">
        <v>434</v>
      </c>
      <c r="D2721">
        <v>0.125</v>
      </c>
      <c r="E2721">
        <f t="shared" si="126"/>
        <v>1</v>
      </c>
      <c r="F2721" t="str">
        <f t="shared" si="127"/>
        <v/>
      </c>
      <c r="H2721">
        <f>A2721</f>
        <v>753</v>
      </c>
      <c r="I2721" t="str">
        <f>CONCATENATE("N",RIGHT(B2721,5))</f>
        <v>N51710</v>
      </c>
      <c r="J2721" t="str">
        <f>C2721</f>
        <v>JB0_7661_0000</v>
      </c>
      <c r="K2721">
        <f>D2721*L2721</f>
        <v>0.12475384480626005</v>
      </c>
      <c r="L2721">
        <f>IF(LEFT(B2721,1)="F",_xlfn.IFNA(VLOOKUP(CONCATENATE("F",RIGHT(B:B,5),C:C),'F &amp; N Factors'!C:M,10,FALSE),1),_xlfn.IFNA(VLOOKUP(CONCATENATE("F",RIGHT(B:B,5),C:C),'F &amp; N Factors'!C:M,11,FALSE),1))</f>
        <v>0.99803075845008038</v>
      </c>
      <c r="N2721">
        <f>SUMIFS(K:K,I:I,I:I,J:J,J:J)</f>
        <v>0.99999999999999989</v>
      </c>
      <c r="O2721" t="str">
        <f t="shared" si="128"/>
        <v/>
      </c>
    </row>
    <row r="2722" spans="1:15" x14ac:dyDescent="0.25">
      <c r="A2722">
        <v>790</v>
      </c>
      <c r="B2722" t="s">
        <v>435</v>
      </c>
      <c r="C2722" t="s">
        <v>313</v>
      </c>
      <c r="D2722">
        <v>1</v>
      </c>
      <c r="E2722">
        <f t="shared" si="126"/>
        <v>1</v>
      </c>
      <c r="F2722" t="str">
        <f t="shared" si="127"/>
        <v/>
      </c>
      <c r="H2722">
        <f>A2722</f>
        <v>790</v>
      </c>
      <c r="I2722" t="str">
        <f>CONCATENATE("N",RIGHT(B2722,5))</f>
        <v>N51730</v>
      </c>
      <c r="J2722" t="str">
        <f>C2722</f>
        <v>JA5_7520_0000</v>
      </c>
      <c r="K2722">
        <f>D2722*L2722</f>
        <v>0.89872571810769375</v>
      </c>
      <c r="L2722">
        <f>IF(LEFT(B2722,1)="F",_xlfn.IFNA(VLOOKUP(CONCATENATE("F",RIGHT(B:B,5),C:C),'F &amp; N Factors'!C:M,10,FALSE),1),_xlfn.IFNA(VLOOKUP(CONCATENATE("F",RIGHT(B:B,5),C:C),'F &amp; N Factors'!C:M,11,FALSE),1))</f>
        <v>0.89872571810769375</v>
      </c>
      <c r="N2722">
        <f>SUMIFS(K:K,I:I,I:I,J:J,J:J)</f>
        <v>1</v>
      </c>
      <c r="O2722" t="str">
        <f t="shared" si="128"/>
        <v/>
      </c>
    </row>
    <row r="2723" spans="1:15" x14ac:dyDescent="0.25">
      <c r="A2723">
        <v>1502</v>
      </c>
      <c r="B2723" t="s">
        <v>436</v>
      </c>
      <c r="C2723" t="s">
        <v>411</v>
      </c>
      <c r="D2723">
        <v>0.1</v>
      </c>
      <c r="E2723">
        <f t="shared" si="126"/>
        <v>0.99999999999999989</v>
      </c>
      <c r="F2723" t="str">
        <f t="shared" si="127"/>
        <v/>
      </c>
      <c r="H2723">
        <f>A2723</f>
        <v>1502</v>
      </c>
      <c r="I2723" t="str">
        <f>CONCATENATE("N",RIGHT(B2723,5))</f>
        <v>N51735</v>
      </c>
      <c r="J2723" t="str">
        <f>C2723</f>
        <v>YL0_7370_0000</v>
      </c>
      <c r="K2723">
        <f>D2723*L2723</f>
        <v>4.7065404261780588E-2</v>
      </c>
      <c r="L2723">
        <f>IF(LEFT(B2723,1)="F",_xlfn.IFNA(VLOOKUP(CONCATENATE("F",RIGHT(B:B,5),C:C),'F &amp; N Factors'!C:M,10,FALSE),1),_xlfn.IFNA(VLOOKUP(CONCATENATE("F",RIGHT(B:B,5),C:C),'F &amp; N Factors'!C:M,11,FALSE),1))</f>
        <v>0.47065404261780586</v>
      </c>
      <c r="N2723">
        <f>SUMIFS(K:K,I:I,I:I,J:J,J:J)</f>
        <v>1.0000000000000002</v>
      </c>
      <c r="O2723" t="str">
        <f t="shared" si="128"/>
        <v/>
      </c>
    </row>
    <row r="2724" spans="1:15" x14ac:dyDescent="0.25">
      <c r="A2724">
        <v>1503</v>
      </c>
      <c r="B2724" t="s">
        <v>436</v>
      </c>
      <c r="C2724" t="s">
        <v>411</v>
      </c>
      <c r="D2724">
        <v>0.1</v>
      </c>
      <c r="E2724">
        <f t="shared" si="126"/>
        <v>0.99999999999999989</v>
      </c>
      <c r="F2724" t="str">
        <f t="shared" si="127"/>
        <v/>
      </c>
      <c r="H2724">
        <f>A2724</f>
        <v>1503</v>
      </c>
      <c r="I2724" t="str">
        <f>CONCATENATE("N",RIGHT(B2724,5))</f>
        <v>N51735</v>
      </c>
      <c r="J2724" t="str">
        <f>C2724</f>
        <v>YL0_7370_0000</v>
      </c>
      <c r="K2724">
        <f>D2724*L2724</f>
        <v>4.7065404261780588E-2</v>
      </c>
      <c r="L2724">
        <f>IF(LEFT(B2724,1)="F",_xlfn.IFNA(VLOOKUP(CONCATENATE("F",RIGHT(B:B,5),C:C),'F &amp; N Factors'!C:M,10,FALSE),1),_xlfn.IFNA(VLOOKUP(CONCATENATE("F",RIGHT(B:B,5),C:C),'F &amp; N Factors'!C:M,11,FALSE),1))</f>
        <v>0.47065404261780586</v>
      </c>
      <c r="N2724">
        <f>SUMIFS(K:K,I:I,I:I,J:J,J:J)</f>
        <v>1.0000000000000002</v>
      </c>
      <c r="O2724" t="str">
        <f t="shared" si="128"/>
        <v/>
      </c>
    </row>
    <row r="2725" spans="1:15" x14ac:dyDescent="0.25">
      <c r="A2725">
        <v>1533</v>
      </c>
      <c r="B2725" t="s">
        <v>436</v>
      </c>
      <c r="C2725" t="s">
        <v>411</v>
      </c>
      <c r="D2725">
        <v>0.1</v>
      </c>
      <c r="E2725">
        <f t="shared" si="126"/>
        <v>0.99999999999999989</v>
      </c>
      <c r="F2725" t="str">
        <f t="shared" si="127"/>
        <v/>
      </c>
      <c r="H2725">
        <f>A2725</f>
        <v>1533</v>
      </c>
      <c r="I2725" t="str">
        <f>CONCATENATE("N",RIGHT(B2725,5))</f>
        <v>N51735</v>
      </c>
      <c r="J2725" t="str">
        <f>C2725</f>
        <v>YL0_7370_0000</v>
      </c>
      <c r="K2725">
        <f>D2725*L2725</f>
        <v>4.7065404261780588E-2</v>
      </c>
      <c r="L2725">
        <f>IF(LEFT(B2725,1)="F",_xlfn.IFNA(VLOOKUP(CONCATENATE("F",RIGHT(B:B,5),C:C),'F &amp; N Factors'!C:M,10,FALSE),1),_xlfn.IFNA(VLOOKUP(CONCATENATE("F",RIGHT(B:B,5),C:C),'F &amp; N Factors'!C:M,11,FALSE),1))</f>
        <v>0.47065404261780586</v>
      </c>
      <c r="N2725">
        <f>SUMIFS(K:K,I:I,I:I,J:J,J:J)</f>
        <v>1.0000000000000002</v>
      </c>
      <c r="O2725" t="str">
        <f t="shared" si="128"/>
        <v/>
      </c>
    </row>
    <row r="2726" spans="1:15" x14ac:dyDescent="0.25">
      <c r="A2726">
        <v>1565</v>
      </c>
      <c r="B2726" t="s">
        <v>436</v>
      </c>
      <c r="C2726" t="s">
        <v>411</v>
      </c>
      <c r="D2726">
        <v>0.1</v>
      </c>
      <c r="E2726">
        <f t="shared" si="126"/>
        <v>0.99999999999999989</v>
      </c>
      <c r="F2726" t="str">
        <f t="shared" si="127"/>
        <v/>
      </c>
      <c r="H2726">
        <f>A2726</f>
        <v>1565</v>
      </c>
      <c r="I2726" t="str">
        <f>CONCATENATE("N",RIGHT(B2726,5))</f>
        <v>N51735</v>
      </c>
      <c r="J2726" t="str">
        <f>C2726</f>
        <v>YL0_7370_0000</v>
      </c>
      <c r="K2726">
        <f>D2726*L2726</f>
        <v>4.7065404261780588E-2</v>
      </c>
      <c r="L2726">
        <f>IF(LEFT(B2726,1)="F",_xlfn.IFNA(VLOOKUP(CONCATENATE("F",RIGHT(B:B,5),C:C),'F &amp; N Factors'!C:M,10,FALSE),1),_xlfn.IFNA(VLOOKUP(CONCATENATE("F",RIGHT(B:B,5),C:C),'F &amp; N Factors'!C:M,11,FALSE),1))</f>
        <v>0.47065404261780586</v>
      </c>
      <c r="N2726">
        <f>SUMIFS(K:K,I:I,I:I,J:J,J:J)</f>
        <v>1.0000000000000002</v>
      </c>
      <c r="O2726" t="str">
        <f t="shared" si="128"/>
        <v/>
      </c>
    </row>
    <row r="2727" spans="1:15" x14ac:dyDescent="0.25">
      <c r="A2727">
        <v>1596</v>
      </c>
      <c r="B2727" t="s">
        <v>436</v>
      </c>
      <c r="C2727" t="s">
        <v>411</v>
      </c>
      <c r="D2727">
        <v>0.1</v>
      </c>
      <c r="E2727">
        <f t="shared" si="126"/>
        <v>0.99999999999999989</v>
      </c>
      <c r="F2727" t="str">
        <f t="shared" si="127"/>
        <v/>
      </c>
      <c r="H2727">
        <f>A2727</f>
        <v>1596</v>
      </c>
      <c r="I2727" t="str">
        <f>CONCATENATE("N",RIGHT(B2727,5))</f>
        <v>N51735</v>
      </c>
      <c r="J2727" t="str">
        <f>C2727</f>
        <v>YL0_7370_0000</v>
      </c>
      <c r="K2727">
        <f>D2727*L2727</f>
        <v>4.7065404261780588E-2</v>
      </c>
      <c r="L2727">
        <f>IF(LEFT(B2727,1)="F",_xlfn.IFNA(VLOOKUP(CONCATENATE("F",RIGHT(B:B,5),C:C),'F &amp; N Factors'!C:M,10,FALSE),1),_xlfn.IFNA(VLOOKUP(CONCATENATE("F",RIGHT(B:B,5),C:C),'F &amp; N Factors'!C:M,11,FALSE),1))</f>
        <v>0.47065404261780586</v>
      </c>
      <c r="N2727">
        <f>SUMIFS(K:K,I:I,I:I,J:J,J:J)</f>
        <v>1.0000000000000002</v>
      </c>
      <c r="O2727" t="str">
        <f t="shared" si="128"/>
        <v/>
      </c>
    </row>
    <row r="2728" spans="1:15" x14ac:dyDescent="0.25">
      <c r="A2728">
        <v>1626</v>
      </c>
      <c r="B2728" t="s">
        <v>436</v>
      </c>
      <c r="C2728" t="s">
        <v>411</v>
      </c>
      <c r="D2728">
        <v>0.1</v>
      </c>
      <c r="E2728">
        <f t="shared" si="126"/>
        <v>0.99999999999999989</v>
      </c>
      <c r="F2728" t="str">
        <f t="shared" si="127"/>
        <v/>
      </c>
      <c r="H2728">
        <f>A2728</f>
        <v>1626</v>
      </c>
      <c r="I2728" t="str">
        <f>CONCATENATE("N",RIGHT(B2728,5))</f>
        <v>N51735</v>
      </c>
      <c r="J2728" t="str">
        <f>C2728</f>
        <v>YL0_7370_0000</v>
      </c>
      <c r="K2728">
        <f>D2728*L2728</f>
        <v>4.7065404261780588E-2</v>
      </c>
      <c r="L2728">
        <f>IF(LEFT(B2728,1)="F",_xlfn.IFNA(VLOOKUP(CONCATENATE("F",RIGHT(B:B,5),C:C),'F &amp; N Factors'!C:M,10,FALSE),1),_xlfn.IFNA(VLOOKUP(CONCATENATE("F",RIGHT(B:B,5),C:C),'F &amp; N Factors'!C:M,11,FALSE),1))</f>
        <v>0.47065404261780586</v>
      </c>
      <c r="N2728">
        <f>SUMIFS(K:K,I:I,I:I,J:J,J:J)</f>
        <v>1.0000000000000002</v>
      </c>
      <c r="O2728" t="str">
        <f t="shared" si="128"/>
        <v/>
      </c>
    </row>
    <row r="2729" spans="1:15" x14ac:dyDescent="0.25">
      <c r="A2729">
        <v>1627</v>
      </c>
      <c r="B2729" t="s">
        <v>436</v>
      </c>
      <c r="C2729" t="s">
        <v>411</v>
      </c>
      <c r="D2729">
        <v>0.1</v>
      </c>
      <c r="E2729">
        <f t="shared" si="126"/>
        <v>0.99999999999999989</v>
      </c>
      <c r="F2729" t="str">
        <f t="shared" si="127"/>
        <v/>
      </c>
      <c r="H2729">
        <f>A2729</f>
        <v>1627</v>
      </c>
      <c r="I2729" t="str">
        <f>CONCATENATE("N",RIGHT(B2729,5))</f>
        <v>N51735</v>
      </c>
      <c r="J2729" t="str">
        <f>C2729</f>
        <v>YL0_7370_0000</v>
      </c>
      <c r="K2729">
        <f>D2729*L2729</f>
        <v>4.7065404261780588E-2</v>
      </c>
      <c r="L2729">
        <f>IF(LEFT(B2729,1)="F",_xlfn.IFNA(VLOOKUP(CONCATENATE("F",RIGHT(B:B,5),C:C),'F &amp; N Factors'!C:M,10,FALSE),1),_xlfn.IFNA(VLOOKUP(CONCATENATE("F",RIGHT(B:B,5),C:C),'F &amp; N Factors'!C:M,11,FALSE),1))</f>
        <v>0.47065404261780586</v>
      </c>
      <c r="N2729">
        <f>SUMIFS(K:K,I:I,I:I,J:J,J:J)</f>
        <v>1.0000000000000002</v>
      </c>
      <c r="O2729" t="str">
        <f t="shared" si="128"/>
        <v/>
      </c>
    </row>
    <row r="2730" spans="1:15" x14ac:dyDescent="0.25">
      <c r="A2730">
        <v>1628</v>
      </c>
      <c r="B2730" t="s">
        <v>436</v>
      </c>
      <c r="C2730" t="s">
        <v>411</v>
      </c>
      <c r="D2730">
        <v>0.1</v>
      </c>
      <c r="E2730">
        <f t="shared" si="126"/>
        <v>0.99999999999999989</v>
      </c>
      <c r="F2730" t="str">
        <f t="shared" si="127"/>
        <v/>
      </c>
      <c r="H2730">
        <f>A2730</f>
        <v>1628</v>
      </c>
      <c r="I2730" t="str">
        <f>CONCATENATE("N",RIGHT(B2730,5))</f>
        <v>N51735</v>
      </c>
      <c r="J2730" t="str">
        <f>C2730</f>
        <v>YL0_7370_0000</v>
      </c>
      <c r="K2730">
        <f>D2730*L2730</f>
        <v>4.7065404261780588E-2</v>
      </c>
      <c r="L2730">
        <f>IF(LEFT(B2730,1)="F",_xlfn.IFNA(VLOOKUP(CONCATENATE("F",RIGHT(B:B,5),C:C),'F &amp; N Factors'!C:M,10,FALSE),1),_xlfn.IFNA(VLOOKUP(CONCATENATE("F",RIGHT(B:B,5),C:C),'F &amp; N Factors'!C:M,11,FALSE),1))</f>
        <v>0.47065404261780586</v>
      </c>
      <c r="N2730">
        <f>SUMIFS(K:K,I:I,I:I,J:J,J:J)</f>
        <v>1.0000000000000002</v>
      </c>
      <c r="O2730" t="str">
        <f t="shared" si="128"/>
        <v/>
      </c>
    </row>
    <row r="2731" spans="1:15" x14ac:dyDescent="0.25">
      <c r="A2731">
        <v>1629</v>
      </c>
      <c r="B2731" t="s">
        <v>436</v>
      </c>
      <c r="C2731" t="s">
        <v>411</v>
      </c>
      <c r="D2731">
        <v>0.1</v>
      </c>
      <c r="E2731">
        <f t="shared" si="126"/>
        <v>0.99999999999999989</v>
      </c>
      <c r="F2731" t="str">
        <f t="shared" si="127"/>
        <v/>
      </c>
      <c r="H2731">
        <f>A2731</f>
        <v>1629</v>
      </c>
      <c r="I2731" t="str">
        <f>CONCATENATE("N",RIGHT(B2731,5))</f>
        <v>N51735</v>
      </c>
      <c r="J2731" t="str">
        <f>C2731</f>
        <v>YL0_7370_0000</v>
      </c>
      <c r="K2731">
        <f>D2731*L2731</f>
        <v>4.7065404261780588E-2</v>
      </c>
      <c r="L2731">
        <f>IF(LEFT(B2731,1)="F",_xlfn.IFNA(VLOOKUP(CONCATENATE("F",RIGHT(B:B,5),C:C),'F &amp; N Factors'!C:M,10,FALSE),1),_xlfn.IFNA(VLOOKUP(CONCATENATE("F",RIGHT(B:B,5),C:C),'F &amp; N Factors'!C:M,11,FALSE),1))</f>
        <v>0.47065404261780586</v>
      </c>
      <c r="N2731">
        <f>SUMIFS(K:K,I:I,I:I,J:J,J:J)</f>
        <v>1.0000000000000002</v>
      </c>
      <c r="O2731" t="str">
        <f t="shared" si="128"/>
        <v/>
      </c>
    </row>
    <row r="2732" spans="1:15" x14ac:dyDescent="0.25">
      <c r="A2732">
        <v>1630</v>
      </c>
      <c r="B2732" t="s">
        <v>436</v>
      </c>
      <c r="C2732" t="s">
        <v>411</v>
      </c>
      <c r="D2732">
        <v>0.1</v>
      </c>
      <c r="E2732">
        <f t="shared" si="126"/>
        <v>0.99999999999999989</v>
      </c>
      <c r="F2732" t="str">
        <f t="shared" si="127"/>
        <v/>
      </c>
      <c r="H2732">
        <f>A2732</f>
        <v>1630</v>
      </c>
      <c r="I2732" t="str">
        <f>CONCATENATE("N",RIGHT(B2732,5))</f>
        <v>N51735</v>
      </c>
      <c r="J2732" t="str">
        <f>C2732</f>
        <v>YL0_7370_0000</v>
      </c>
      <c r="K2732">
        <f>D2732*L2732</f>
        <v>4.7065404261780588E-2</v>
      </c>
      <c r="L2732">
        <f>IF(LEFT(B2732,1)="F",_xlfn.IFNA(VLOOKUP(CONCATENATE("F",RIGHT(B:B,5),C:C),'F &amp; N Factors'!C:M,10,FALSE),1),_xlfn.IFNA(VLOOKUP(CONCATENATE("F",RIGHT(B:B,5),C:C),'F &amp; N Factors'!C:M,11,FALSE),1))</f>
        <v>0.47065404261780586</v>
      </c>
      <c r="N2732">
        <f>SUMIFS(K:K,I:I,I:I,J:J,J:J)</f>
        <v>1.0000000000000002</v>
      </c>
      <c r="O2732" t="str">
        <f t="shared" si="128"/>
        <v/>
      </c>
    </row>
    <row r="2733" spans="1:15" x14ac:dyDescent="0.25">
      <c r="A2733">
        <v>117</v>
      </c>
      <c r="B2733" t="s">
        <v>437</v>
      </c>
      <c r="C2733" t="s">
        <v>417</v>
      </c>
      <c r="D2733">
        <v>0.5</v>
      </c>
      <c r="E2733">
        <f t="shared" si="126"/>
        <v>1</v>
      </c>
      <c r="F2733" t="str">
        <f t="shared" si="127"/>
        <v/>
      </c>
      <c r="H2733">
        <f>A2733</f>
        <v>117</v>
      </c>
      <c r="I2733" t="str">
        <f>CONCATENATE("N",RIGHT(B2733,5))</f>
        <v>N51740</v>
      </c>
      <c r="J2733" t="str">
        <f>C2733</f>
        <v>JB0_7382_0000</v>
      </c>
      <c r="K2733">
        <f>D2733*L2733</f>
        <v>0.42906588543976998</v>
      </c>
      <c r="L2733">
        <f>IF(LEFT(B2733,1)="F",_xlfn.IFNA(VLOOKUP(CONCATENATE("F",RIGHT(B:B,5),C:C),'F &amp; N Factors'!C:M,10,FALSE),1),_xlfn.IFNA(VLOOKUP(CONCATENATE("F",RIGHT(B:B,5),C:C),'F &amp; N Factors'!C:M,11,FALSE),1))</f>
        <v>0.85813177087953996</v>
      </c>
      <c r="N2733">
        <f>SUMIFS(K:K,I:I,I:I,J:J,J:J)</f>
        <v>1</v>
      </c>
      <c r="O2733" t="str">
        <f t="shared" si="128"/>
        <v/>
      </c>
    </row>
    <row r="2734" spans="1:15" x14ac:dyDescent="0.25">
      <c r="A2734">
        <v>153</v>
      </c>
      <c r="B2734" t="s">
        <v>437</v>
      </c>
      <c r="C2734" t="s">
        <v>417</v>
      </c>
      <c r="D2734">
        <v>0.5</v>
      </c>
      <c r="E2734">
        <f t="shared" si="126"/>
        <v>1</v>
      </c>
      <c r="F2734" t="str">
        <f t="shared" si="127"/>
        <v/>
      </c>
      <c r="H2734">
        <f>A2734</f>
        <v>153</v>
      </c>
      <c r="I2734" t="str">
        <f>CONCATENATE("N",RIGHT(B2734,5))</f>
        <v>N51740</v>
      </c>
      <c r="J2734" t="str">
        <f>C2734</f>
        <v>JB0_7382_0000</v>
      </c>
      <c r="K2734">
        <f>D2734*L2734</f>
        <v>0.42906588543976998</v>
      </c>
      <c r="L2734">
        <f>IF(LEFT(B2734,1)="F",_xlfn.IFNA(VLOOKUP(CONCATENATE("F",RIGHT(B:B,5),C:C),'F &amp; N Factors'!C:M,10,FALSE),1),_xlfn.IFNA(VLOOKUP(CONCATENATE("F",RIGHT(B:B,5),C:C),'F &amp; N Factors'!C:M,11,FALSE),1))</f>
        <v>0.85813177087953996</v>
      </c>
      <c r="N2734">
        <f>SUMIFS(K:K,I:I,I:I,J:J,J:J)</f>
        <v>1</v>
      </c>
      <c r="O2734" t="str">
        <f t="shared" si="128"/>
        <v/>
      </c>
    </row>
    <row r="2735" spans="1:15" x14ac:dyDescent="0.25">
      <c r="A2735">
        <v>257</v>
      </c>
      <c r="B2735" t="s">
        <v>437</v>
      </c>
      <c r="C2735" t="s">
        <v>418</v>
      </c>
      <c r="D2735">
        <v>0.33333333300000001</v>
      </c>
      <c r="E2735">
        <f t="shared" si="126"/>
        <v>0.99999999900000003</v>
      </c>
      <c r="F2735" t="str">
        <f t="shared" si="127"/>
        <v/>
      </c>
      <c r="H2735">
        <f>A2735</f>
        <v>257</v>
      </c>
      <c r="I2735" t="str">
        <f>CONCATENATE("N",RIGHT(B2735,5))</f>
        <v>N51740</v>
      </c>
      <c r="J2735" t="str">
        <f>C2735</f>
        <v>JB0_7383_0000</v>
      </c>
      <c r="K2735">
        <f>D2735*L2735</f>
        <v>0.33292332861295032</v>
      </c>
      <c r="L2735">
        <f>IF(LEFT(B2735,1)="F",_xlfn.IFNA(VLOOKUP(CONCATENATE("F",RIGHT(B:B,5),C:C),'F &amp; N Factors'!C:M,10,FALSE),1),_xlfn.IFNA(VLOOKUP(CONCATENATE("F",RIGHT(B:B,5),C:C),'F &amp; N Factors'!C:M,11,FALSE),1))</f>
        <v>0.99876998683762097</v>
      </c>
      <c r="N2735">
        <f>SUMIFS(K:K,I:I,I:I,J:J,J:J)</f>
        <v>0.99999999899999992</v>
      </c>
      <c r="O2735" t="str">
        <f t="shared" si="128"/>
        <v/>
      </c>
    </row>
    <row r="2736" spans="1:15" x14ac:dyDescent="0.25">
      <c r="A2736">
        <v>258</v>
      </c>
      <c r="B2736" t="s">
        <v>437</v>
      </c>
      <c r="C2736" t="s">
        <v>418</v>
      </c>
      <c r="D2736">
        <v>0.33333333300000001</v>
      </c>
      <c r="E2736">
        <f t="shared" si="126"/>
        <v>0.99999999900000003</v>
      </c>
      <c r="F2736" t="str">
        <f t="shared" si="127"/>
        <v/>
      </c>
      <c r="H2736">
        <f>A2736</f>
        <v>258</v>
      </c>
      <c r="I2736" t="str">
        <f>CONCATENATE("N",RIGHT(B2736,5))</f>
        <v>N51740</v>
      </c>
      <c r="J2736" t="str">
        <f>C2736</f>
        <v>JB0_7383_0000</v>
      </c>
      <c r="K2736">
        <f>D2736*L2736</f>
        <v>0.33292332861295032</v>
      </c>
      <c r="L2736">
        <f>IF(LEFT(B2736,1)="F",_xlfn.IFNA(VLOOKUP(CONCATENATE("F",RIGHT(B:B,5),C:C),'F &amp; N Factors'!C:M,10,FALSE),1),_xlfn.IFNA(VLOOKUP(CONCATENATE("F",RIGHT(B:B,5),C:C),'F &amp; N Factors'!C:M,11,FALSE),1))</f>
        <v>0.99876998683762097</v>
      </c>
      <c r="N2736">
        <f>SUMIFS(K:K,I:I,I:I,J:J,J:J)</f>
        <v>0.99999999899999992</v>
      </c>
      <c r="O2736" t="str">
        <f t="shared" si="128"/>
        <v/>
      </c>
    </row>
    <row r="2737" spans="1:15" x14ac:dyDescent="0.25">
      <c r="A2737">
        <v>259</v>
      </c>
      <c r="B2737" t="s">
        <v>437</v>
      </c>
      <c r="C2737" t="s">
        <v>418</v>
      </c>
      <c r="D2737">
        <v>0.33333333300000001</v>
      </c>
      <c r="E2737">
        <f t="shared" si="126"/>
        <v>0.99999999900000003</v>
      </c>
      <c r="F2737" t="str">
        <f t="shared" si="127"/>
        <v/>
      </c>
      <c r="H2737">
        <f>A2737</f>
        <v>259</v>
      </c>
      <c r="I2737" t="str">
        <f>CONCATENATE("N",RIGHT(B2737,5))</f>
        <v>N51740</v>
      </c>
      <c r="J2737" t="str">
        <f>C2737</f>
        <v>JB0_7383_0000</v>
      </c>
      <c r="K2737">
        <f>D2737*L2737</f>
        <v>0.33292332861295032</v>
      </c>
      <c r="L2737">
        <f>IF(LEFT(B2737,1)="F",_xlfn.IFNA(VLOOKUP(CONCATENATE("F",RIGHT(B:B,5),C:C),'F &amp; N Factors'!C:M,10,FALSE),1),_xlfn.IFNA(VLOOKUP(CONCATENATE("F",RIGHT(B:B,5),C:C),'F &amp; N Factors'!C:M,11,FALSE),1))</f>
        <v>0.99876998683762097</v>
      </c>
      <c r="N2737">
        <f>SUMIFS(K:K,I:I,I:I,J:J,J:J)</f>
        <v>0.99999999899999992</v>
      </c>
      <c r="O2737" t="str">
        <f t="shared" si="128"/>
        <v/>
      </c>
    </row>
    <row r="2738" spans="1:15" x14ac:dyDescent="0.25">
      <c r="A2738">
        <v>427</v>
      </c>
      <c r="B2738" t="s">
        <v>437</v>
      </c>
      <c r="C2738" t="s">
        <v>344</v>
      </c>
      <c r="D2738">
        <v>0.33333333300000001</v>
      </c>
      <c r="E2738">
        <f t="shared" si="126"/>
        <v>0.99999999900000003</v>
      </c>
      <c r="F2738" t="str">
        <f t="shared" si="127"/>
        <v/>
      </c>
      <c r="H2738">
        <f>A2738</f>
        <v>427</v>
      </c>
      <c r="I2738" t="str">
        <f>CONCATENATE("N",RIGHT(B2738,5))</f>
        <v>N51740</v>
      </c>
      <c r="J2738" t="str">
        <f>C2738</f>
        <v>JB0_7390_0000</v>
      </c>
      <c r="K2738">
        <f>D2738*L2738</f>
        <v>0.24155998880383578</v>
      </c>
      <c r="L2738">
        <f>IF(LEFT(B2738,1)="F",_xlfn.IFNA(VLOOKUP(CONCATENATE("F",RIGHT(B:B,5),C:C),'F &amp; N Factors'!C:M,10,FALSE),1),_xlfn.IFNA(VLOOKUP(CONCATENATE("F",RIGHT(B:B,5),C:C),'F &amp; N Factors'!C:M,11,FALSE),1))</f>
        <v>0.72467996713618732</v>
      </c>
      <c r="N2738">
        <f>SUMIFS(K:K,I:I,I:I,J:J,J:J)</f>
        <v>0.99999999900000003</v>
      </c>
      <c r="O2738" t="str">
        <f t="shared" si="128"/>
        <v/>
      </c>
    </row>
    <row r="2739" spans="1:15" x14ac:dyDescent="0.25">
      <c r="A2739">
        <v>478</v>
      </c>
      <c r="B2739" t="s">
        <v>437</v>
      </c>
      <c r="C2739" t="s">
        <v>344</v>
      </c>
      <c r="D2739">
        <v>0.33333333300000001</v>
      </c>
      <c r="E2739">
        <f t="shared" si="126"/>
        <v>0.99999999900000003</v>
      </c>
      <c r="F2739" t="str">
        <f t="shared" si="127"/>
        <v/>
      </c>
      <c r="H2739">
        <f>A2739</f>
        <v>478</v>
      </c>
      <c r="I2739" t="str">
        <f>CONCATENATE("N",RIGHT(B2739,5))</f>
        <v>N51740</v>
      </c>
      <c r="J2739" t="str">
        <f>C2739</f>
        <v>JB0_7390_0000</v>
      </c>
      <c r="K2739">
        <f>D2739*L2739</f>
        <v>0.24155998880383578</v>
      </c>
      <c r="L2739">
        <f>IF(LEFT(B2739,1)="F",_xlfn.IFNA(VLOOKUP(CONCATENATE("F",RIGHT(B:B,5),C:C),'F &amp; N Factors'!C:M,10,FALSE),1),_xlfn.IFNA(VLOOKUP(CONCATENATE("F",RIGHT(B:B,5),C:C),'F &amp; N Factors'!C:M,11,FALSE),1))</f>
        <v>0.72467996713618732</v>
      </c>
      <c r="N2739">
        <f>SUMIFS(K:K,I:I,I:I,J:J,J:J)</f>
        <v>0.99999999900000003</v>
      </c>
      <c r="O2739" t="str">
        <f t="shared" si="128"/>
        <v/>
      </c>
    </row>
    <row r="2740" spans="1:15" x14ac:dyDescent="0.25">
      <c r="A2740">
        <v>537</v>
      </c>
      <c r="B2740" t="s">
        <v>437</v>
      </c>
      <c r="C2740" t="s">
        <v>344</v>
      </c>
      <c r="D2740">
        <v>0.33333333300000001</v>
      </c>
      <c r="E2740">
        <f t="shared" si="126"/>
        <v>0.99999999900000003</v>
      </c>
      <c r="F2740" t="str">
        <f t="shared" si="127"/>
        <v/>
      </c>
      <c r="H2740">
        <f>A2740</f>
        <v>537</v>
      </c>
      <c r="I2740" t="str">
        <f>CONCATENATE("N",RIGHT(B2740,5))</f>
        <v>N51740</v>
      </c>
      <c r="J2740" t="str">
        <f>C2740</f>
        <v>JB0_7390_0000</v>
      </c>
      <c r="K2740">
        <f>D2740*L2740</f>
        <v>0.24155998880383578</v>
      </c>
      <c r="L2740">
        <f>IF(LEFT(B2740,1)="F",_xlfn.IFNA(VLOOKUP(CONCATENATE("F",RIGHT(B:B,5),C:C),'F &amp; N Factors'!C:M,10,FALSE),1),_xlfn.IFNA(VLOOKUP(CONCATENATE("F",RIGHT(B:B,5),C:C),'F &amp; N Factors'!C:M,11,FALSE),1))</f>
        <v>0.72467996713618732</v>
      </c>
      <c r="N2740">
        <f>SUMIFS(K:K,I:I,I:I,J:J,J:J)</f>
        <v>0.99999999900000003</v>
      </c>
      <c r="O2740" t="str">
        <f t="shared" si="128"/>
        <v/>
      </c>
    </row>
    <row r="2741" spans="1:15" x14ac:dyDescent="0.25">
      <c r="A2741">
        <v>599</v>
      </c>
      <c r="B2741" t="s">
        <v>437</v>
      </c>
      <c r="C2741" t="s">
        <v>438</v>
      </c>
      <c r="D2741">
        <v>0.5</v>
      </c>
      <c r="E2741">
        <f t="shared" si="126"/>
        <v>1</v>
      </c>
      <c r="F2741" t="str">
        <f t="shared" si="127"/>
        <v/>
      </c>
      <c r="H2741">
        <f>A2741</f>
        <v>599</v>
      </c>
      <c r="I2741" t="str">
        <f>CONCATENATE("N",RIGHT(B2741,5))</f>
        <v>N51740</v>
      </c>
      <c r="J2741" t="str">
        <f>C2741</f>
        <v>JB0_7395_0000</v>
      </c>
      <c r="K2741">
        <f>D2741*L2741</f>
        <v>0</v>
      </c>
      <c r="L2741">
        <f>IF(LEFT(B2741,1)="F",_xlfn.IFNA(VLOOKUP(CONCATENATE("F",RIGHT(B:B,5),C:C),'F &amp; N Factors'!C:M,10,FALSE),1),_xlfn.IFNA(VLOOKUP(CONCATENATE("F",RIGHT(B:B,5),C:C),'F &amp; N Factors'!C:M,11,FALSE),1))</f>
        <v>0</v>
      </c>
      <c r="N2741">
        <f>SUMIFS(K:K,I:I,I:I,J:J,J:J)</f>
        <v>1</v>
      </c>
      <c r="O2741" t="str">
        <f t="shared" si="128"/>
        <v/>
      </c>
    </row>
    <row r="2742" spans="1:15" x14ac:dyDescent="0.25">
      <c r="A2742">
        <v>600</v>
      </c>
      <c r="B2742" t="s">
        <v>437</v>
      </c>
      <c r="C2742" t="s">
        <v>438</v>
      </c>
      <c r="D2742">
        <v>0.5</v>
      </c>
      <c r="E2742">
        <f t="shared" si="126"/>
        <v>1</v>
      </c>
      <c r="F2742" t="str">
        <f t="shared" si="127"/>
        <v/>
      </c>
      <c r="H2742">
        <f>A2742</f>
        <v>600</v>
      </c>
      <c r="I2742" t="str">
        <f>CONCATENATE("N",RIGHT(B2742,5))</f>
        <v>N51740</v>
      </c>
      <c r="J2742" t="str">
        <f>C2742</f>
        <v>JB0_7395_0000</v>
      </c>
      <c r="K2742">
        <f>D2742*L2742</f>
        <v>0</v>
      </c>
      <c r="L2742">
        <f>IF(LEFT(B2742,1)="F",_xlfn.IFNA(VLOOKUP(CONCATENATE("F",RIGHT(B:B,5),C:C),'F &amp; N Factors'!C:M,10,FALSE),1),_xlfn.IFNA(VLOOKUP(CONCATENATE("F",RIGHT(B:B,5),C:C),'F &amp; N Factors'!C:M,11,FALSE),1))</f>
        <v>0</v>
      </c>
      <c r="N2742">
        <f>SUMIFS(K:K,I:I,I:I,J:J,J:J)</f>
        <v>1</v>
      </c>
      <c r="O2742" t="str">
        <f t="shared" si="128"/>
        <v/>
      </c>
    </row>
    <row r="2743" spans="1:15" x14ac:dyDescent="0.25">
      <c r="A2743">
        <v>296</v>
      </c>
      <c r="B2743" t="s">
        <v>437</v>
      </c>
      <c r="C2743" t="s">
        <v>439</v>
      </c>
      <c r="D2743">
        <v>0.16666666699999999</v>
      </c>
      <c r="E2743">
        <f t="shared" si="126"/>
        <v>1.0000000019999999</v>
      </c>
      <c r="F2743" t="str">
        <f t="shared" si="127"/>
        <v/>
      </c>
      <c r="H2743">
        <f>A2743</f>
        <v>296</v>
      </c>
      <c r="I2743" t="str">
        <f>CONCATENATE("N",RIGHT(B2743,5))</f>
        <v>N51740</v>
      </c>
      <c r="J2743" t="str">
        <f>C2743</f>
        <v>JB0_7397_0000</v>
      </c>
      <c r="K2743">
        <f>D2743*L2743</f>
        <v>5.5185554825460878E-2</v>
      </c>
      <c r="L2743">
        <f>IF(LEFT(B2743,1)="F",_xlfn.IFNA(VLOOKUP(CONCATENATE("F",RIGHT(B:B,5),C:C),'F &amp; N Factors'!C:M,10,FALSE),1),_xlfn.IFNA(VLOOKUP(CONCATENATE("F",RIGHT(B:B,5),C:C),'F &amp; N Factors'!C:M,11,FALSE),1))</f>
        <v>0.33111332829053863</v>
      </c>
      <c r="N2743">
        <f>SUMIFS(K:K,I:I,I:I,J:J,J:J)</f>
        <v>1.0000000020000002</v>
      </c>
      <c r="O2743" t="str">
        <f t="shared" si="128"/>
        <v/>
      </c>
    </row>
    <row r="2744" spans="1:15" x14ac:dyDescent="0.25">
      <c r="A2744">
        <v>335</v>
      </c>
      <c r="B2744" t="s">
        <v>437</v>
      </c>
      <c r="C2744" t="s">
        <v>439</v>
      </c>
      <c r="D2744">
        <v>0.16666666699999999</v>
      </c>
      <c r="E2744">
        <f t="shared" si="126"/>
        <v>1.0000000019999999</v>
      </c>
      <c r="F2744" t="str">
        <f t="shared" si="127"/>
        <v/>
      </c>
      <c r="H2744">
        <f>A2744</f>
        <v>335</v>
      </c>
      <c r="I2744" t="str">
        <f>CONCATENATE("N",RIGHT(B2744,5))</f>
        <v>N51740</v>
      </c>
      <c r="J2744" t="str">
        <f>C2744</f>
        <v>JB0_7397_0000</v>
      </c>
      <c r="K2744">
        <f>D2744*L2744</f>
        <v>5.5185554825460878E-2</v>
      </c>
      <c r="L2744">
        <f>IF(LEFT(B2744,1)="F",_xlfn.IFNA(VLOOKUP(CONCATENATE("F",RIGHT(B:B,5),C:C),'F &amp; N Factors'!C:M,10,FALSE),1),_xlfn.IFNA(VLOOKUP(CONCATENATE("F",RIGHT(B:B,5),C:C),'F &amp; N Factors'!C:M,11,FALSE),1))</f>
        <v>0.33111332829053863</v>
      </c>
      <c r="N2744">
        <f>SUMIFS(K:K,I:I,I:I,J:J,J:J)</f>
        <v>1.0000000020000002</v>
      </c>
      <c r="O2744" t="str">
        <f t="shared" si="128"/>
        <v/>
      </c>
    </row>
    <row r="2745" spans="1:15" x14ac:dyDescent="0.25">
      <c r="A2745">
        <v>379</v>
      </c>
      <c r="B2745" t="s">
        <v>437</v>
      </c>
      <c r="C2745" t="s">
        <v>439</v>
      </c>
      <c r="D2745">
        <v>0.16666666699999999</v>
      </c>
      <c r="E2745">
        <f t="shared" si="126"/>
        <v>1.0000000019999999</v>
      </c>
      <c r="F2745" t="str">
        <f t="shared" si="127"/>
        <v/>
      </c>
      <c r="H2745">
        <f>A2745</f>
        <v>379</v>
      </c>
      <c r="I2745" t="str">
        <f>CONCATENATE("N",RIGHT(B2745,5))</f>
        <v>N51740</v>
      </c>
      <c r="J2745" t="str">
        <f>C2745</f>
        <v>JB0_7397_0000</v>
      </c>
      <c r="K2745">
        <f>D2745*L2745</f>
        <v>5.5185554825460878E-2</v>
      </c>
      <c r="L2745">
        <f>IF(LEFT(B2745,1)="F",_xlfn.IFNA(VLOOKUP(CONCATENATE("F",RIGHT(B:B,5),C:C),'F &amp; N Factors'!C:M,10,FALSE),1),_xlfn.IFNA(VLOOKUP(CONCATENATE("F",RIGHT(B:B,5),C:C),'F &amp; N Factors'!C:M,11,FALSE),1))</f>
        <v>0.33111332829053863</v>
      </c>
      <c r="N2745">
        <f>SUMIFS(K:K,I:I,I:I,J:J,J:J)</f>
        <v>1.0000000020000002</v>
      </c>
      <c r="O2745" t="str">
        <f t="shared" si="128"/>
        <v/>
      </c>
    </row>
    <row r="2746" spans="1:15" x14ac:dyDescent="0.25">
      <c r="A2746">
        <v>428</v>
      </c>
      <c r="B2746" t="s">
        <v>437</v>
      </c>
      <c r="C2746" t="s">
        <v>439</v>
      </c>
      <c r="D2746">
        <v>0.16666666699999999</v>
      </c>
      <c r="E2746">
        <f t="shared" si="126"/>
        <v>1.0000000019999999</v>
      </c>
      <c r="F2746" t="str">
        <f t="shared" si="127"/>
        <v/>
      </c>
      <c r="H2746">
        <f>A2746</f>
        <v>428</v>
      </c>
      <c r="I2746" t="str">
        <f>CONCATENATE("N",RIGHT(B2746,5))</f>
        <v>N51740</v>
      </c>
      <c r="J2746" t="str">
        <f>C2746</f>
        <v>JB0_7397_0000</v>
      </c>
      <c r="K2746">
        <f>D2746*L2746</f>
        <v>5.5185554825460878E-2</v>
      </c>
      <c r="L2746">
        <f>IF(LEFT(B2746,1)="F",_xlfn.IFNA(VLOOKUP(CONCATENATE("F",RIGHT(B:B,5),C:C),'F &amp; N Factors'!C:M,10,FALSE),1),_xlfn.IFNA(VLOOKUP(CONCATENATE("F",RIGHT(B:B,5),C:C),'F &amp; N Factors'!C:M,11,FALSE),1))</f>
        <v>0.33111332829053863</v>
      </c>
      <c r="N2746">
        <f>SUMIFS(K:K,I:I,I:I,J:J,J:J)</f>
        <v>1.0000000020000002</v>
      </c>
      <c r="O2746" t="str">
        <f t="shared" si="128"/>
        <v/>
      </c>
    </row>
    <row r="2747" spans="1:15" x14ac:dyDescent="0.25">
      <c r="A2747">
        <v>479</v>
      </c>
      <c r="B2747" t="s">
        <v>437</v>
      </c>
      <c r="C2747" t="s">
        <v>439</v>
      </c>
      <c r="D2747">
        <v>0.16666666699999999</v>
      </c>
      <c r="E2747">
        <f t="shared" si="126"/>
        <v>1.0000000019999999</v>
      </c>
      <c r="F2747" t="str">
        <f t="shared" si="127"/>
        <v/>
      </c>
      <c r="H2747">
        <f>A2747</f>
        <v>479</v>
      </c>
      <c r="I2747" t="str">
        <f>CONCATENATE("N",RIGHT(B2747,5))</f>
        <v>N51740</v>
      </c>
      <c r="J2747" t="str">
        <f>C2747</f>
        <v>JB0_7397_0000</v>
      </c>
      <c r="K2747">
        <f>D2747*L2747</f>
        <v>5.5185554825460878E-2</v>
      </c>
      <c r="L2747">
        <f>IF(LEFT(B2747,1)="F",_xlfn.IFNA(VLOOKUP(CONCATENATE("F",RIGHT(B:B,5),C:C),'F &amp; N Factors'!C:M,10,FALSE),1),_xlfn.IFNA(VLOOKUP(CONCATENATE("F",RIGHT(B:B,5),C:C),'F &amp; N Factors'!C:M,11,FALSE),1))</f>
        <v>0.33111332829053863</v>
      </c>
      <c r="N2747">
        <f>SUMIFS(K:K,I:I,I:I,J:J,J:J)</f>
        <v>1.0000000020000002</v>
      </c>
      <c r="O2747" t="str">
        <f t="shared" si="128"/>
        <v/>
      </c>
    </row>
    <row r="2748" spans="1:15" x14ac:dyDescent="0.25">
      <c r="A2748">
        <v>538</v>
      </c>
      <c r="B2748" t="s">
        <v>437</v>
      </c>
      <c r="C2748" t="s">
        <v>439</v>
      </c>
      <c r="D2748">
        <v>0.16666666699999999</v>
      </c>
      <c r="E2748">
        <f t="shared" si="126"/>
        <v>1.0000000019999999</v>
      </c>
      <c r="F2748" t="str">
        <f t="shared" si="127"/>
        <v/>
      </c>
      <c r="H2748">
        <f>A2748</f>
        <v>538</v>
      </c>
      <c r="I2748" t="str">
        <f>CONCATENATE("N",RIGHT(B2748,5))</f>
        <v>N51740</v>
      </c>
      <c r="J2748" t="str">
        <f>C2748</f>
        <v>JB0_7397_0000</v>
      </c>
      <c r="K2748">
        <f>D2748*L2748</f>
        <v>5.5185554825460878E-2</v>
      </c>
      <c r="L2748">
        <f>IF(LEFT(B2748,1)="F",_xlfn.IFNA(VLOOKUP(CONCATENATE("F",RIGHT(B:B,5),C:C),'F &amp; N Factors'!C:M,10,FALSE),1),_xlfn.IFNA(VLOOKUP(CONCATENATE("F",RIGHT(B:B,5),C:C),'F &amp; N Factors'!C:M,11,FALSE),1))</f>
        <v>0.33111332829053863</v>
      </c>
      <c r="N2748">
        <f>SUMIFS(K:K,I:I,I:I,J:J,J:J)</f>
        <v>1.0000000020000002</v>
      </c>
      <c r="O2748" t="str">
        <f t="shared" si="128"/>
        <v/>
      </c>
    </row>
    <row r="2749" spans="1:15" x14ac:dyDescent="0.25">
      <c r="A2749">
        <v>187</v>
      </c>
      <c r="B2749" t="s">
        <v>437</v>
      </c>
      <c r="C2749" t="s">
        <v>440</v>
      </c>
      <c r="D2749">
        <v>0.5</v>
      </c>
      <c r="E2749">
        <f t="shared" si="126"/>
        <v>1</v>
      </c>
      <c r="F2749" t="str">
        <f t="shared" si="127"/>
        <v/>
      </c>
      <c r="H2749">
        <f>A2749</f>
        <v>187</v>
      </c>
      <c r="I2749" t="str">
        <f>CONCATENATE("N",RIGHT(B2749,5))</f>
        <v>N51740</v>
      </c>
      <c r="J2749" t="str">
        <f>C2749</f>
        <v>JB0_7399_0000</v>
      </c>
      <c r="K2749">
        <f>D2749*L2749</f>
        <v>0.46818951490071353</v>
      </c>
      <c r="L2749">
        <f>IF(LEFT(B2749,1)="F",_xlfn.IFNA(VLOOKUP(CONCATENATE("F",RIGHT(B:B,5),C:C),'F &amp; N Factors'!C:M,10,FALSE),1),_xlfn.IFNA(VLOOKUP(CONCATENATE("F",RIGHT(B:B,5),C:C),'F &amp; N Factors'!C:M,11,FALSE),1))</f>
        <v>0.93637902980142707</v>
      </c>
      <c r="N2749">
        <f>SUMIFS(K:K,I:I,I:I,J:J,J:J)</f>
        <v>0.99999999999999989</v>
      </c>
      <c r="O2749" t="str">
        <f t="shared" si="128"/>
        <v/>
      </c>
    </row>
    <row r="2750" spans="1:15" x14ac:dyDescent="0.25">
      <c r="A2750">
        <v>224</v>
      </c>
      <c r="B2750" t="s">
        <v>437</v>
      </c>
      <c r="C2750" t="s">
        <v>440</v>
      </c>
      <c r="D2750">
        <v>0.5</v>
      </c>
      <c r="E2750">
        <f t="shared" si="126"/>
        <v>1</v>
      </c>
      <c r="F2750" t="str">
        <f t="shared" si="127"/>
        <v/>
      </c>
      <c r="H2750">
        <f>A2750</f>
        <v>224</v>
      </c>
      <c r="I2750" t="str">
        <f>CONCATENATE("N",RIGHT(B2750,5))</f>
        <v>N51740</v>
      </c>
      <c r="J2750" t="str">
        <f>C2750</f>
        <v>JB0_7399_0000</v>
      </c>
      <c r="K2750">
        <f>D2750*L2750</f>
        <v>0.46818951490071353</v>
      </c>
      <c r="L2750">
        <f>IF(LEFT(B2750,1)="F",_xlfn.IFNA(VLOOKUP(CONCATENATE("F",RIGHT(B:B,5),C:C),'F &amp; N Factors'!C:M,10,FALSE),1),_xlfn.IFNA(VLOOKUP(CONCATENATE("F",RIGHT(B:B,5),C:C),'F &amp; N Factors'!C:M,11,FALSE),1))</f>
        <v>0.93637902980142707</v>
      </c>
      <c r="N2750">
        <f>SUMIFS(K:K,I:I,I:I,J:J,J:J)</f>
        <v>0.99999999999999989</v>
      </c>
      <c r="O2750" t="str">
        <f t="shared" si="128"/>
        <v/>
      </c>
    </row>
    <row r="2751" spans="1:15" x14ac:dyDescent="0.25">
      <c r="A2751">
        <v>1071</v>
      </c>
      <c r="B2751" t="s">
        <v>441</v>
      </c>
      <c r="C2751" t="s">
        <v>314</v>
      </c>
      <c r="D2751">
        <v>0.25</v>
      </c>
      <c r="E2751">
        <f t="shared" si="126"/>
        <v>1</v>
      </c>
      <c r="F2751" t="str">
        <f t="shared" si="127"/>
        <v/>
      </c>
      <c r="H2751">
        <f>A2751</f>
        <v>1071</v>
      </c>
      <c r="I2751" t="str">
        <f>CONCATENATE("N",RIGHT(B2751,5))</f>
        <v>N51760</v>
      </c>
      <c r="J2751" t="str">
        <f>C2751</f>
        <v>JB0_7071_0000</v>
      </c>
      <c r="K2751">
        <f>D2751*L2751</f>
        <v>0.24905862551661861</v>
      </c>
      <c r="L2751">
        <f>IF(LEFT(B2751,1)="F",_xlfn.IFNA(VLOOKUP(CONCATENATE("F",RIGHT(B:B,5),C:C),'F &amp; N Factors'!C:M,10,FALSE),1),_xlfn.IFNA(VLOOKUP(CONCATENATE("F",RIGHT(B:B,5),C:C),'F &amp; N Factors'!C:M,11,FALSE),1))</f>
        <v>0.99623450206647446</v>
      </c>
      <c r="N2751">
        <f>SUMIFS(K:K,I:I,I:I,J:J,J:J)</f>
        <v>1</v>
      </c>
      <c r="O2751" t="str">
        <f t="shared" si="128"/>
        <v/>
      </c>
    </row>
    <row r="2752" spans="1:15" x14ac:dyDescent="0.25">
      <c r="A2752">
        <v>1072</v>
      </c>
      <c r="B2752" t="s">
        <v>441</v>
      </c>
      <c r="C2752" t="s">
        <v>314</v>
      </c>
      <c r="D2752">
        <v>0.25</v>
      </c>
      <c r="E2752">
        <f t="shared" si="126"/>
        <v>1</v>
      </c>
      <c r="F2752" t="str">
        <f t="shared" si="127"/>
        <v/>
      </c>
      <c r="H2752">
        <f>A2752</f>
        <v>1072</v>
      </c>
      <c r="I2752" t="str">
        <f>CONCATENATE("N",RIGHT(B2752,5))</f>
        <v>N51760</v>
      </c>
      <c r="J2752" t="str">
        <f>C2752</f>
        <v>JB0_7071_0000</v>
      </c>
      <c r="K2752">
        <f>D2752*L2752</f>
        <v>0.24905862551661861</v>
      </c>
      <c r="L2752">
        <f>IF(LEFT(B2752,1)="F",_xlfn.IFNA(VLOOKUP(CONCATENATE("F",RIGHT(B:B,5),C:C),'F &amp; N Factors'!C:M,10,FALSE),1),_xlfn.IFNA(VLOOKUP(CONCATENATE("F",RIGHT(B:B,5),C:C),'F &amp; N Factors'!C:M,11,FALSE),1))</f>
        <v>0.99623450206647446</v>
      </c>
      <c r="N2752">
        <f>SUMIFS(K:K,I:I,I:I,J:J,J:J)</f>
        <v>1</v>
      </c>
      <c r="O2752" t="str">
        <f t="shared" si="128"/>
        <v/>
      </c>
    </row>
    <row r="2753" spans="1:15" x14ac:dyDescent="0.25">
      <c r="A2753">
        <v>1073</v>
      </c>
      <c r="B2753" t="s">
        <v>441</v>
      </c>
      <c r="C2753" t="s">
        <v>314</v>
      </c>
      <c r="D2753">
        <v>0.25</v>
      </c>
      <c r="E2753">
        <f t="shared" si="126"/>
        <v>1</v>
      </c>
      <c r="F2753" t="str">
        <f t="shared" si="127"/>
        <v/>
      </c>
      <c r="H2753">
        <f>A2753</f>
        <v>1073</v>
      </c>
      <c r="I2753" t="str">
        <f>CONCATENATE("N",RIGHT(B2753,5))</f>
        <v>N51760</v>
      </c>
      <c r="J2753" t="str">
        <f>C2753</f>
        <v>JB0_7071_0000</v>
      </c>
      <c r="K2753">
        <f>D2753*L2753</f>
        <v>0.24905862551661861</v>
      </c>
      <c r="L2753">
        <f>IF(LEFT(B2753,1)="F",_xlfn.IFNA(VLOOKUP(CONCATENATE("F",RIGHT(B:B,5),C:C),'F &amp; N Factors'!C:M,10,FALSE),1),_xlfn.IFNA(VLOOKUP(CONCATENATE("F",RIGHT(B:B,5),C:C),'F &amp; N Factors'!C:M,11,FALSE),1))</f>
        <v>0.99623450206647446</v>
      </c>
      <c r="N2753">
        <f>SUMIFS(K:K,I:I,I:I,J:J,J:J)</f>
        <v>1</v>
      </c>
      <c r="O2753" t="str">
        <f t="shared" si="128"/>
        <v/>
      </c>
    </row>
    <row r="2754" spans="1:15" x14ac:dyDescent="0.25">
      <c r="A2754">
        <v>1074</v>
      </c>
      <c r="B2754" t="s">
        <v>441</v>
      </c>
      <c r="C2754" t="s">
        <v>314</v>
      </c>
      <c r="D2754">
        <v>0.25</v>
      </c>
      <c r="E2754">
        <f t="shared" si="126"/>
        <v>1</v>
      </c>
      <c r="F2754" t="str">
        <f t="shared" si="127"/>
        <v/>
      </c>
      <c r="H2754">
        <f>A2754</f>
        <v>1074</v>
      </c>
      <c r="I2754" t="str">
        <f>CONCATENATE("N",RIGHT(B2754,5))</f>
        <v>N51760</v>
      </c>
      <c r="J2754" t="str">
        <f>C2754</f>
        <v>JB0_7071_0000</v>
      </c>
      <c r="K2754">
        <f>D2754*L2754</f>
        <v>0.24905862551661861</v>
      </c>
      <c r="L2754">
        <f>IF(LEFT(B2754,1)="F",_xlfn.IFNA(VLOOKUP(CONCATENATE("F",RIGHT(B:B,5),C:C),'F &amp; N Factors'!C:M,10,FALSE),1),_xlfn.IFNA(VLOOKUP(CONCATENATE("F",RIGHT(B:B,5),C:C),'F &amp; N Factors'!C:M,11,FALSE),1))</f>
        <v>0.99623450206647446</v>
      </c>
      <c r="N2754">
        <f>SUMIFS(K:K,I:I,I:I,J:J,J:J)</f>
        <v>1</v>
      </c>
      <c r="O2754" t="str">
        <f t="shared" si="128"/>
        <v/>
      </c>
    </row>
    <row r="2755" spans="1:15" x14ac:dyDescent="0.25">
      <c r="A2755">
        <v>256</v>
      </c>
      <c r="B2755" t="s">
        <v>442</v>
      </c>
      <c r="C2755" t="s">
        <v>418</v>
      </c>
      <c r="D2755">
        <v>1</v>
      </c>
      <c r="E2755">
        <f t="shared" ref="E2755:E2818" si="129">SUMIFS(D:D,B:B,B:B,C:C,C:C)</f>
        <v>1</v>
      </c>
      <c r="F2755" t="str">
        <f t="shared" ref="F2755:F2818" si="130">IF(ABS(E2755-1)&gt;0.001,1,"")</f>
        <v/>
      </c>
      <c r="H2755">
        <f>A2755</f>
        <v>256</v>
      </c>
      <c r="I2755" t="str">
        <f>CONCATENATE("N",RIGHT(B2755,5))</f>
        <v>N51800</v>
      </c>
      <c r="J2755" t="str">
        <f>C2755</f>
        <v>JB0_7383_0000</v>
      </c>
      <c r="K2755">
        <f>D2755*L2755</f>
        <v>1</v>
      </c>
      <c r="L2755">
        <f>IF(LEFT(B2755,1)="F",_xlfn.IFNA(VLOOKUP(CONCATENATE("F",RIGHT(B:B,5),C:C),'F &amp; N Factors'!C:M,10,FALSE),1),_xlfn.IFNA(VLOOKUP(CONCATENATE("F",RIGHT(B:B,5),C:C),'F &amp; N Factors'!C:M,11,FALSE),1))</f>
        <v>1</v>
      </c>
      <c r="N2755">
        <f>SUMIFS(K:K,I:I,I:I,J:J,J:J)</f>
        <v>1</v>
      </c>
      <c r="O2755" t="str">
        <f t="shared" ref="O2755:O2818" si="131">IF(ABS(N2755-1)&gt;0.001,1,"")</f>
        <v/>
      </c>
    </row>
    <row r="2756" spans="1:15" x14ac:dyDescent="0.25">
      <c r="A2756">
        <v>332</v>
      </c>
      <c r="B2756" t="s">
        <v>442</v>
      </c>
      <c r="C2756" t="s">
        <v>344</v>
      </c>
      <c r="D2756">
        <v>0.33333333300000001</v>
      </c>
      <c r="E2756">
        <f t="shared" si="129"/>
        <v>0.99999999900000003</v>
      </c>
      <c r="F2756" t="str">
        <f t="shared" si="130"/>
        <v/>
      </c>
      <c r="H2756">
        <f>A2756</f>
        <v>332</v>
      </c>
      <c r="I2756" t="str">
        <f>CONCATENATE("N",RIGHT(B2756,5))</f>
        <v>N51800</v>
      </c>
      <c r="J2756" t="str">
        <f>C2756</f>
        <v>JB0_7390_0000</v>
      </c>
      <c r="K2756">
        <f>D2756*L2756</f>
        <v>0.33333333300000001</v>
      </c>
      <c r="L2756">
        <f>IF(LEFT(B2756,1)="F",_xlfn.IFNA(VLOOKUP(CONCATENATE("F",RIGHT(B:B,5),C:C),'F &amp; N Factors'!C:M,10,FALSE),1),_xlfn.IFNA(VLOOKUP(CONCATENATE("F",RIGHT(B:B,5),C:C),'F &amp; N Factors'!C:M,11,FALSE),1))</f>
        <v>1</v>
      </c>
      <c r="N2756">
        <f>SUMIFS(K:K,I:I,I:I,J:J,J:J)</f>
        <v>0.99999999900000003</v>
      </c>
      <c r="O2756" t="str">
        <f t="shared" si="131"/>
        <v/>
      </c>
    </row>
    <row r="2757" spans="1:15" x14ac:dyDescent="0.25">
      <c r="A2757">
        <v>425</v>
      </c>
      <c r="B2757" t="s">
        <v>442</v>
      </c>
      <c r="C2757" t="s">
        <v>344</v>
      </c>
      <c r="D2757">
        <v>0.33333333300000001</v>
      </c>
      <c r="E2757">
        <f t="shared" si="129"/>
        <v>0.99999999900000003</v>
      </c>
      <c r="F2757" t="str">
        <f t="shared" si="130"/>
        <v/>
      </c>
      <c r="H2757">
        <f>A2757</f>
        <v>425</v>
      </c>
      <c r="I2757" t="str">
        <f>CONCATENATE("N",RIGHT(B2757,5))</f>
        <v>N51800</v>
      </c>
      <c r="J2757" t="str">
        <f>C2757</f>
        <v>JB0_7390_0000</v>
      </c>
      <c r="K2757">
        <f>D2757*L2757</f>
        <v>0.33333333300000001</v>
      </c>
      <c r="L2757">
        <f>IF(LEFT(B2757,1)="F",_xlfn.IFNA(VLOOKUP(CONCATENATE("F",RIGHT(B:B,5),C:C),'F &amp; N Factors'!C:M,10,FALSE),1),_xlfn.IFNA(VLOOKUP(CONCATENATE("F",RIGHT(B:B,5),C:C),'F &amp; N Factors'!C:M,11,FALSE),1))</f>
        <v>1</v>
      </c>
      <c r="N2757">
        <f>SUMIFS(K:K,I:I,I:I,J:J,J:J)</f>
        <v>0.99999999900000003</v>
      </c>
      <c r="O2757" t="str">
        <f t="shared" si="131"/>
        <v/>
      </c>
    </row>
    <row r="2758" spans="1:15" x14ac:dyDescent="0.25">
      <c r="A2758">
        <v>426</v>
      </c>
      <c r="B2758" t="s">
        <v>442</v>
      </c>
      <c r="C2758" t="s">
        <v>344</v>
      </c>
      <c r="D2758">
        <v>0.33333333300000001</v>
      </c>
      <c r="E2758">
        <f t="shared" si="129"/>
        <v>0.99999999900000003</v>
      </c>
      <c r="F2758" t="str">
        <f t="shared" si="130"/>
        <v/>
      </c>
      <c r="H2758">
        <f>A2758</f>
        <v>426</v>
      </c>
      <c r="I2758" t="str">
        <f>CONCATENATE("N",RIGHT(B2758,5))</f>
        <v>N51800</v>
      </c>
      <c r="J2758" t="str">
        <f>C2758</f>
        <v>JB0_7390_0000</v>
      </c>
      <c r="K2758">
        <f>D2758*L2758</f>
        <v>0.33333333300000001</v>
      </c>
      <c r="L2758">
        <f>IF(LEFT(B2758,1)="F",_xlfn.IFNA(VLOOKUP(CONCATENATE("F",RIGHT(B:B,5),C:C),'F &amp; N Factors'!C:M,10,FALSE),1),_xlfn.IFNA(VLOOKUP(CONCATENATE("F",RIGHT(B:B,5),C:C),'F &amp; N Factors'!C:M,11,FALSE),1))</f>
        <v>1</v>
      </c>
      <c r="N2758">
        <f>SUMIFS(K:K,I:I,I:I,J:J,J:J)</f>
        <v>0.99999999900000003</v>
      </c>
      <c r="O2758" t="str">
        <f t="shared" si="131"/>
        <v/>
      </c>
    </row>
    <row r="2759" spans="1:15" x14ac:dyDescent="0.25">
      <c r="A2759">
        <v>186</v>
      </c>
      <c r="B2759" t="s">
        <v>442</v>
      </c>
      <c r="C2759" t="s">
        <v>443</v>
      </c>
      <c r="D2759">
        <v>0.33333333300000001</v>
      </c>
      <c r="E2759">
        <f t="shared" si="129"/>
        <v>0.99999999699999997</v>
      </c>
      <c r="F2759" t="str">
        <f t="shared" si="130"/>
        <v/>
      </c>
      <c r="H2759">
        <f>A2759</f>
        <v>186</v>
      </c>
      <c r="I2759" t="str">
        <f>CONCATENATE("N",RIGHT(B2759,5))</f>
        <v>N51800</v>
      </c>
      <c r="J2759" t="str">
        <f>C2759</f>
        <v>JB0_7760_0000</v>
      </c>
      <c r="K2759">
        <f>D2759*L2759</f>
        <v>0.31054437654638384</v>
      </c>
      <c r="L2759">
        <f>IF(LEFT(B2759,1)="F",_xlfn.IFNA(VLOOKUP(CONCATENATE("F",RIGHT(B:B,5),C:C),'F &amp; N Factors'!C:M,10,FALSE),1),_xlfn.IFNA(VLOOKUP(CONCATENATE("F",RIGHT(B:B,5),C:C),'F &amp; N Factors'!C:M,11,FALSE),1))</f>
        <v>0.93163313057078456</v>
      </c>
      <c r="N2759">
        <f>SUMIFS(K:K,I:I,I:I,J:J,J:J)</f>
        <v>0.99999999699999986</v>
      </c>
      <c r="O2759" t="str">
        <f t="shared" si="131"/>
        <v/>
      </c>
    </row>
    <row r="2760" spans="1:15" x14ac:dyDescent="0.25">
      <c r="A2760">
        <v>223</v>
      </c>
      <c r="B2760" t="s">
        <v>442</v>
      </c>
      <c r="C2760" t="s">
        <v>443</v>
      </c>
      <c r="D2760">
        <v>0.16666666699999999</v>
      </c>
      <c r="E2760">
        <f t="shared" si="129"/>
        <v>0.99999999699999997</v>
      </c>
      <c r="F2760" t="str">
        <f t="shared" si="130"/>
        <v/>
      </c>
      <c r="H2760">
        <f>A2760</f>
        <v>223</v>
      </c>
      <c r="I2760" t="str">
        <f>CONCATENATE("N",RIGHT(B2760,5))</f>
        <v>N51800</v>
      </c>
      <c r="J2760" t="str">
        <f>C2760</f>
        <v>JB0_7760_0000</v>
      </c>
      <c r="K2760">
        <f>D2760*L2760</f>
        <v>0.15527218873900847</v>
      </c>
      <c r="L2760">
        <f>IF(LEFT(B2760,1)="F",_xlfn.IFNA(VLOOKUP(CONCATENATE("F",RIGHT(B:B,5),C:C),'F &amp; N Factors'!C:M,10,FALSE),1),_xlfn.IFNA(VLOOKUP(CONCATENATE("F",RIGHT(B:B,5),C:C),'F &amp; N Factors'!C:M,11,FALSE),1))</f>
        <v>0.93163313057078456</v>
      </c>
      <c r="N2760">
        <f>SUMIFS(K:K,I:I,I:I,J:J,J:J)</f>
        <v>0.99999999699999986</v>
      </c>
      <c r="O2760" t="str">
        <f t="shared" si="131"/>
        <v/>
      </c>
    </row>
    <row r="2761" spans="1:15" x14ac:dyDescent="0.25">
      <c r="A2761">
        <v>255</v>
      </c>
      <c r="B2761" t="s">
        <v>442</v>
      </c>
      <c r="C2761" t="s">
        <v>443</v>
      </c>
      <c r="D2761">
        <v>7.1428570999999996E-2</v>
      </c>
      <c r="E2761">
        <f t="shared" si="129"/>
        <v>0.99999999699999997</v>
      </c>
      <c r="F2761" t="str">
        <f t="shared" si="130"/>
        <v/>
      </c>
      <c r="H2761">
        <f>A2761</f>
        <v>255</v>
      </c>
      <c r="I2761" t="str">
        <f>CONCATENATE("N",RIGHT(B2761,5))</f>
        <v>N51800</v>
      </c>
      <c r="J2761" t="str">
        <f>C2761</f>
        <v>JB0_7760_0000</v>
      </c>
      <c r="K2761">
        <f>D2761*L2761</f>
        <v>6.6545223212927551E-2</v>
      </c>
      <c r="L2761">
        <f>IF(LEFT(B2761,1)="F",_xlfn.IFNA(VLOOKUP(CONCATENATE("F",RIGHT(B:B,5),C:C),'F &amp; N Factors'!C:M,10,FALSE),1),_xlfn.IFNA(VLOOKUP(CONCATENATE("F",RIGHT(B:B,5),C:C),'F &amp; N Factors'!C:M,11,FALSE),1))</f>
        <v>0.93163313057078456</v>
      </c>
      <c r="N2761">
        <f>SUMIFS(K:K,I:I,I:I,J:J,J:J)</f>
        <v>0.99999999699999986</v>
      </c>
      <c r="O2761" t="str">
        <f t="shared" si="131"/>
        <v/>
      </c>
    </row>
    <row r="2762" spans="1:15" x14ac:dyDescent="0.25">
      <c r="A2762">
        <v>294</v>
      </c>
      <c r="B2762" t="s">
        <v>442</v>
      </c>
      <c r="C2762" t="s">
        <v>443</v>
      </c>
      <c r="D2762">
        <v>7.1428570999999996E-2</v>
      </c>
      <c r="E2762">
        <f t="shared" si="129"/>
        <v>0.99999999699999997</v>
      </c>
      <c r="F2762" t="str">
        <f t="shared" si="130"/>
        <v/>
      </c>
      <c r="H2762">
        <f>A2762</f>
        <v>294</v>
      </c>
      <c r="I2762" t="str">
        <f>CONCATENATE("N",RIGHT(B2762,5))</f>
        <v>N51800</v>
      </c>
      <c r="J2762" t="str">
        <f>C2762</f>
        <v>JB0_7760_0000</v>
      </c>
      <c r="K2762">
        <f>D2762*L2762</f>
        <v>6.6545223212927551E-2</v>
      </c>
      <c r="L2762">
        <f>IF(LEFT(B2762,1)="F",_xlfn.IFNA(VLOOKUP(CONCATENATE("F",RIGHT(B:B,5),C:C),'F &amp; N Factors'!C:M,10,FALSE),1),_xlfn.IFNA(VLOOKUP(CONCATENATE("F",RIGHT(B:B,5),C:C),'F &amp; N Factors'!C:M,11,FALSE),1))</f>
        <v>0.93163313057078456</v>
      </c>
      <c r="N2762">
        <f>SUMIFS(K:K,I:I,I:I,J:J,J:J)</f>
        <v>0.99999999699999986</v>
      </c>
      <c r="O2762" t="str">
        <f t="shared" si="131"/>
        <v/>
      </c>
    </row>
    <row r="2763" spans="1:15" x14ac:dyDescent="0.25">
      <c r="A2763">
        <v>295</v>
      </c>
      <c r="B2763" t="s">
        <v>442</v>
      </c>
      <c r="C2763" t="s">
        <v>443</v>
      </c>
      <c r="D2763">
        <v>7.1428570999999996E-2</v>
      </c>
      <c r="E2763">
        <f t="shared" si="129"/>
        <v>0.99999999699999997</v>
      </c>
      <c r="F2763" t="str">
        <f t="shared" si="130"/>
        <v/>
      </c>
      <c r="H2763">
        <f>A2763</f>
        <v>295</v>
      </c>
      <c r="I2763" t="str">
        <f>CONCATENATE("N",RIGHT(B2763,5))</f>
        <v>N51800</v>
      </c>
      <c r="J2763" t="str">
        <f>C2763</f>
        <v>JB0_7760_0000</v>
      </c>
      <c r="K2763">
        <f>D2763*L2763</f>
        <v>6.6545223212927551E-2</v>
      </c>
      <c r="L2763">
        <f>IF(LEFT(B2763,1)="F",_xlfn.IFNA(VLOOKUP(CONCATENATE("F",RIGHT(B:B,5),C:C),'F &amp; N Factors'!C:M,10,FALSE),1),_xlfn.IFNA(VLOOKUP(CONCATENATE("F",RIGHT(B:B,5),C:C),'F &amp; N Factors'!C:M,11,FALSE),1))</f>
        <v>0.93163313057078456</v>
      </c>
      <c r="N2763">
        <f>SUMIFS(K:K,I:I,I:I,J:J,J:J)</f>
        <v>0.99999999699999986</v>
      </c>
      <c r="O2763" t="str">
        <f t="shared" si="131"/>
        <v/>
      </c>
    </row>
    <row r="2764" spans="1:15" x14ac:dyDescent="0.25">
      <c r="A2764">
        <v>333</v>
      </c>
      <c r="B2764" t="s">
        <v>442</v>
      </c>
      <c r="C2764" t="s">
        <v>443</v>
      </c>
      <c r="D2764">
        <v>7.1428570999999996E-2</v>
      </c>
      <c r="E2764">
        <f t="shared" si="129"/>
        <v>0.99999999699999997</v>
      </c>
      <c r="F2764" t="str">
        <f t="shared" si="130"/>
        <v/>
      </c>
      <c r="H2764">
        <f>A2764</f>
        <v>333</v>
      </c>
      <c r="I2764" t="str">
        <f>CONCATENATE("N",RIGHT(B2764,5))</f>
        <v>N51800</v>
      </c>
      <c r="J2764" t="str">
        <f>C2764</f>
        <v>JB0_7760_0000</v>
      </c>
      <c r="K2764">
        <f>D2764*L2764</f>
        <v>6.6545223212927551E-2</v>
      </c>
      <c r="L2764">
        <f>IF(LEFT(B2764,1)="F",_xlfn.IFNA(VLOOKUP(CONCATENATE("F",RIGHT(B:B,5),C:C),'F &amp; N Factors'!C:M,10,FALSE),1),_xlfn.IFNA(VLOOKUP(CONCATENATE("F",RIGHT(B:B,5),C:C),'F &amp; N Factors'!C:M,11,FALSE),1))</f>
        <v>0.93163313057078456</v>
      </c>
      <c r="N2764">
        <f>SUMIFS(K:K,I:I,I:I,J:J,J:J)</f>
        <v>0.99999999699999986</v>
      </c>
      <c r="O2764" t="str">
        <f t="shared" si="131"/>
        <v/>
      </c>
    </row>
    <row r="2765" spans="1:15" x14ac:dyDescent="0.25">
      <c r="A2765">
        <v>334</v>
      </c>
      <c r="B2765" t="s">
        <v>442</v>
      </c>
      <c r="C2765" t="s">
        <v>443</v>
      </c>
      <c r="D2765">
        <v>7.1428570999999996E-2</v>
      </c>
      <c r="E2765">
        <f t="shared" si="129"/>
        <v>0.99999999699999997</v>
      </c>
      <c r="F2765" t="str">
        <f t="shared" si="130"/>
        <v/>
      </c>
      <c r="H2765">
        <f>A2765</f>
        <v>334</v>
      </c>
      <c r="I2765" t="str">
        <f>CONCATENATE("N",RIGHT(B2765,5))</f>
        <v>N51800</v>
      </c>
      <c r="J2765" t="str">
        <f>C2765</f>
        <v>JB0_7760_0000</v>
      </c>
      <c r="K2765">
        <f>D2765*L2765</f>
        <v>6.6545223212927551E-2</v>
      </c>
      <c r="L2765">
        <f>IF(LEFT(B2765,1)="F",_xlfn.IFNA(VLOOKUP(CONCATENATE("F",RIGHT(B:B,5),C:C),'F &amp; N Factors'!C:M,10,FALSE),1),_xlfn.IFNA(VLOOKUP(CONCATENATE("F",RIGHT(B:B,5),C:C),'F &amp; N Factors'!C:M,11,FALSE),1))</f>
        <v>0.93163313057078456</v>
      </c>
      <c r="N2765">
        <f>SUMIFS(K:K,I:I,I:I,J:J,J:J)</f>
        <v>0.99999999699999986</v>
      </c>
      <c r="O2765" t="str">
        <f t="shared" si="131"/>
        <v/>
      </c>
    </row>
    <row r="2766" spans="1:15" x14ac:dyDescent="0.25">
      <c r="A2766">
        <v>376</v>
      </c>
      <c r="B2766" t="s">
        <v>442</v>
      </c>
      <c r="C2766" t="s">
        <v>443</v>
      </c>
      <c r="D2766">
        <v>7.1428570999999996E-2</v>
      </c>
      <c r="E2766">
        <f t="shared" si="129"/>
        <v>0.99999999699999997</v>
      </c>
      <c r="F2766" t="str">
        <f t="shared" si="130"/>
        <v/>
      </c>
      <c r="H2766">
        <f>A2766</f>
        <v>376</v>
      </c>
      <c r="I2766" t="str">
        <f>CONCATENATE("N",RIGHT(B2766,5))</f>
        <v>N51800</v>
      </c>
      <c r="J2766" t="str">
        <f>C2766</f>
        <v>JB0_7760_0000</v>
      </c>
      <c r="K2766">
        <f>D2766*L2766</f>
        <v>6.6545223212927551E-2</v>
      </c>
      <c r="L2766">
        <f>IF(LEFT(B2766,1)="F",_xlfn.IFNA(VLOOKUP(CONCATENATE("F",RIGHT(B:B,5),C:C),'F &amp; N Factors'!C:M,10,FALSE),1),_xlfn.IFNA(VLOOKUP(CONCATENATE("F",RIGHT(B:B,5),C:C),'F &amp; N Factors'!C:M,11,FALSE),1))</f>
        <v>0.93163313057078456</v>
      </c>
      <c r="N2766">
        <f>SUMIFS(K:K,I:I,I:I,J:J,J:J)</f>
        <v>0.99999999699999986</v>
      </c>
      <c r="O2766" t="str">
        <f t="shared" si="131"/>
        <v/>
      </c>
    </row>
    <row r="2767" spans="1:15" x14ac:dyDescent="0.25">
      <c r="A2767">
        <v>378</v>
      </c>
      <c r="B2767" t="s">
        <v>442</v>
      </c>
      <c r="C2767" t="s">
        <v>443</v>
      </c>
      <c r="D2767">
        <v>7.1428570999999996E-2</v>
      </c>
      <c r="E2767">
        <f t="shared" si="129"/>
        <v>0.99999999699999997</v>
      </c>
      <c r="F2767" t="str">
        <f t="shared" si="130"/>
        <v/>
      </c>
      <c r="H2767">
        <f>A2767</f>
        <v>378</v>
      </c>
      <c r="I2767" t="str">
        <f>CONCATENATE("N",RIGHT(B2767,5))</f>
        <v>N51800</v>
      </c>
      <c r="J2767" t="str">
        <f>C2767</f>
        <v>JB0_7760_0000</v>
      </c>
      <c r="K2767">
        <f>D2767*L2767</f>
        <v>6.6545223212927551E-2</v>
      </c>
      <c r="L2767">
        <f>IF(LEFT(B2767,1)="F",_xlfn.IFNA(VLOOKUP(CONCATENATE("F",RIGHT(B:B,5),C:C),'F &amp; N Factors'!C:M,10,FALSE),1),_xlfn.IFNA(VLOOKUP(CONCATENATE("F",RIGHT(B:B,5),C:C),'F &amp; N Factors'!C:M,11,FALSE),1))</f>
        <v>0.93163313057078456</v>
      </c>
      <c r="N2767">
        <f>SUMIFS(K:K,I:I,I:I,J:J,J:J)</f>
        <v>0.99999999699999986</v>
      </c>
      <c r="O2767" t="str">
        <f t="shared" si="131"/>
        <v/>
      </c>
    </row>
    <row r="2768" spans="1:15" x14ac:dyDescent="0.25">
      <c r="A2768">
        <v>191</v>
      </c>
      <c r="B2768" t="s">
        <v>444</v>
      </c>
      <c r="C2768" t="s">
        <v>416</v>
      </c>
      <c r="D2768">
        <v>1</v>
      </c>
      <c r="E2768">
        <f t="shared" si="129"/>
        <v>1</v>
      </c>
      <c r="F2768" t="str">
        <f t="shared" si="130"/>
        <v/>
      </c>
      <c r="H2768">
        <f>A2768</f>
        <v>191</v>
      </c>
      <c r="I2768" t="str">
        <f>CONCATENATE("N",RIGHT(B2768,5))</f>
        <v>N51810</v>
      </c>
      <c r="J2768" t="str">
        <f>C2768</f>
        <v>JB0_7381_0000</v>
      </c>
      <c r="K2768">
        <f>D2768*L2768</f>
        <v>1</v>
      </c>
      <c r="L2768">
        <f>IF(LEFT(B2768,1)="F",_xlfn.IFNA(VLOOKUP(CONCATENATE("F",RIGHT(B:B,5),C:C),'F &amp; N Factors'!C:M,10,FALSE),1),_xlfn.IFNA(VLOOKUP(CONCATENATE("F",RIGHT(B:B,5),C:C),'F &amp; N Factors'!C:M,11,FALSE),1))</f>
        <v>1</v>
      </c>
      <c r="N2768">
        <f>SUMIFS(K:K,I:I,I:I,J:J,J:J)</f>
        <v>1</v>
      </c>
      <c r="O2768" t="str">
        <f t="shared" si="131"/>
        <v/>
      </c>
    </row>
    <row r="2769" spans="1:15" x14ac:dyDescent="0.25">
      <c r="A2769">
        <v>298</v>
      </c>
      <c r="B2769" t="s">
        <v>444</v>
      </c>
      <c r="C2769" t="s">
        <v>445</v>
      </c>
      <c r="D2769">
        <v>0.5</v>
      </c>
      <c r="E2769">
        <f t="shared" si="129"/>
        <v>1</v>
      </c>
      <c r="F2769" t="str">
        <f t="shared" si="130"/>
        <v/>
      </c>
      <c r="H2769">
        <f>A2769</f>
        <v>298</v>
      </c>
      <c r="I2769" t="str">
        <f>CONCATENATE("N",RIGHT(B2769,5))</f>
        <v>N51810</v>
      </c>
      <c r="J2769" t="str">
        <f>C2769</f>
        <v>JB0_7660_0000</v>
      </c>
      <c r="K2769">
        <f>D2769*L2769</f>
        <v>0.45836028933918127</v>
      </c>
      <c r="L2769">
        <f>IF(LEFT(B2769,1)="F",_xlfn.IFNA(VLOOKUP(CONCATENATE("F",RIGHT(B:B,5),C:C),'F &amp; N Factors'!C:M,10,FALSE),1),_xlfn.IFNA(VLOOKUP(CONCATENATE("F",RIGHT(B:B,5),C:C),'F &amp; N Factors'!C:M,11,FALSE),1))</f>
        <v>0.91672057867836254</v>
      </c>
      <c r="N2769">
        <f>SUMIFS(K:K,I:I,I:I,J:J,J:J)</f>
        <v>1</v>
      </c>
      <c r="O2769" t="str">
        <f t="shared" si="131"/>
        <v/>
      </c>
    </row>
    <row r="2770" spans="1:15" x14ac:dyDescent="0.25">
      <c r="A2770">
        <v>299</v>
      </c>
      <c r="B2770" t="s">
        <v>444</v>
      </c>
      <c r="C2770" t="s">
        <v>445</v>
      </c>
      <c r="D2770">
        <v>0.5</v>
      </c>
      <c r="E2770">
        <f t="shared" si="129"/>
        <v>1</v>
      </c>
      <c r="F2770" t="str">
        <f t="shared" si="130"/>
        <v/>
      </c>
      <c r="H2770">
        <f>A2770</f>
        <v>299</v>
      </c>
      <c r="I2770" t="str">
        <f>CONCATENATE("N",RIGHT(B2770,5))</f>
        <v>N51810</v>
      </c>
      <c r="J2770" t="str">
        <f>C2770</f>
        <v>JB0_7660_0000</v>
      </c>
      <c r="K2770">
        <f>D2770*L2770</f>
        <v>0.45836028933918127</v>
      </c>
      <c r="L2770">
        <f>IF(LEFT(B2770,1)="F",_xlfn.IFNA(VLOOKUP(CONCATENATE("F",RIGHT(B:B,5),C:C),'F &amp; N Factors'!C:M,10,FALSE),1),_xlfn.IFNA(VLOOKUP(CONCATENATE("F",RIGHT(B:B,5),C:C),'F &amp; N Factors'!C:M,11,FALSE),1))</f>
        <v>0.91672057867836254</v>
      </c>
      <c r="N2770">
        <f>SUMIFS(K:K,I:I,I:I,J:J,J:J)</f>
        <v>1</v>
      </c>
      <c r="O2770" t="str">
        <f t="shared" si="131"/>
        <v/>
      </c>
    </row>
    <row r="2771" spans="1:15" x14ac:dyDescent="0.25">
      <c r="A2771">
        <v>338</v>
      </c>
      <c r="B2771" t="s">
        <v>444</v>
      </c>
      <c r="C2771" t="s">
        <v>434</v>
      </c>
      <c r="D2771">
        <v>0.5</v>
      </c>
      <c r="E2771">
        <f t="shared" si="129"/>
        <v>1</v>
      </c>
      <c r="F2771" t="str">
        <f t="shared" si="130"/>
        <v/>
      </c>
      <c r="H2771">
        <f>A2771</f>
        <v>338</v>
      </c>
      <c r="I2771" t="str">
        <f>CONCATENATE("N",RIGHT(B2771,5))</f>
        <v>N51810</v>
      </c>
      <c r="J2771" t="str">
        <f>C2771</f>
        <v>JB0_7661_0000</v>
      </c>
      <c r="K2771">
        <f>D2771*L2771</f>
        <v>0.39376017821236586</v>
      </c>
      <c r="L2771">
        <f>IF(LEFT(B2771,1)="F",_xlfn.IFNA(VLOOKUP(CONCATENATE("F",RIGHT(B:B,5),C:C),'F &amp; N Factors'!C:M,10,FALSE),1),_xlfn.IFNA(VLOOKUP(CONCATENATE("F",RIGHT(B:B,5),C:C),'F &amp; N Factors'!C:M,11,FALSE),1))</f>
        <v>0.78752035642473173</v>
      </c>
      <c r="N2771">
        <f>SUMIFS(K:K,I:I,I:I,J:J,J:J)</f>
        <v>1</v>
      </c>
      <c r="O2771" t="str">
        <f t="shared" si="131"/>
        <v/>
      </c>
    </row>
    <row r="2772" spans="1:15" x14ac:dyDescent="0.25">
      <c r="A2772">
        <v>339</v>
      </c>
      <c r="B2772" t="s">
        <v>444</v>
      </c>
      <c r="C2772" t="s">
        <v>434</v>
      </c>
      <c r="D2772">
        <v>0.25</v>
      </c>
      <c r="E2772">
        <f t="shared" si="129"/>
        <v>1</v>
      </c>
      <c r="F2772" t="str">
        <f t="shared" si="130"/>
        <v/>
      </c>
      <c r="H2772">
        <f>A2772</f>
        <v>339</v>
      </c>
      <c r="I2772" t="str">
        <f>CONCATENATE("N",RIGHT(B2772,5))</f>
        <v>N51810</v>
      </c>
      <c r="J2772" t="str">
        <f>C2772</f>
        <v>JB0_7661_0000</v>
      </c>
      <c r="K2772">
        <f>D2772*L2772</f>
        <v>0.19688008910618293</v>
      </c>
      <c r="L2772">
        <f>IF(LEFT(B2772,1)="F",_xlfn.IFNA(VLOOKUP(CONCATENATE("F",RIGHT(B:B,5),C:C),'F &amp; N Factors'!C:M,10,FALSE),1),_xlfn.IFNA(VLOOKUP(CONCATENATE("F",RIGHT(B:B,5),C:C),'F &amp; N Factors'!C:M,11,FALSE),1))</f>
        <v>0.78752035642473173</v>
      </c>
      <c r="N2772">
        <f>SUMIFS(K:K,I:I,I:I,J:J,J:J)</f>
        <v>1</v>
      </c>
      <c r="O2772" t="str">
        <f t="shared" si="131"/>
        <v/>
      </c>
    </row>
    <row r="2773" spans="1:15" x14ac:dyDescent="0.25">
      <c r="A2773">
        <v>385</v>
      </c>
      <c r="B2773" t="s">
        <v>444</v>
      </c>
      <c r="C2773" t="s">
        <v>434</v>
      </c>
      <c r="D2773">
        <v>0.25</v>
      </c>
      <c r="E2773">
        <f t="shared" si="129"/>
        <v>1</v>
      </c>
      <c r="F2773" t="str">
        <f t="shared" si="130"/>
        <v/>
      </c>
      <c r="H2773">
        <f>A2773</f>
        <v>385</v>
      </c>
      <c r="I2773" t="str">
        <f>CONCATENATE("N",RIGHT(B2773,5))</f>
        <v>N51810</v>
      </c>
      <c r="J2773" t="str">
        <f>C2773</f>
        <v>JB0_7661_0000</v>
      </c>
      <c r="K2773">
        <f>D2773*L2773</f>
        <v>0.19688008910618293</v>
      </c>
      <c r="L2773">
        <f>IF(LEFT(B2773,1)="F",_xlfn.IFNA(VLOOKUP(CONCATENATE("F",RIGHT(B:B,5),C:C),'F &amp; N Factors'!C:M,10,FALSE),1),_xlfn.IFNA(VLOOKUP(CONCATENATE("F",RIGHT(B:B,5),C:C),'F &amp; N Factors'!C:M,11,FALSE),1))</f>
        <v>0.78752035642473173</v>
      </c>
      <c r="N2773">
        <f>SUMIFS(K:K,I:I,I:I,J:J,J:J)</f>
        <v>1</v>
      </c>
      <c r="O2773" t="str">
        <f t="shared" si="131"/>
        <v/>
      </c>
    </row>
    <row r="2774" spans="1:15" x14ac:dyDescent="0.25">
      <c r="A2774">
        <v>118</v>
      </c>
      <c r="B2774" t="s">
        <v>444</v>
      </c>
      <c r="C2774" t="s">
        <v>446</v>
      </c>
      <c r="D2774">
        <v>0.05</v>
      </c>
      <c r="E2774">
        <f t="shared" si="129"/>
        <v>0.99999999999999989</v>
      </c>
      <c r="F2774" t="str">
        <f t="shared" si="130"/>
        <v/>
      </c>
      <c r="H2774">
        <f>A2774</f>
        <v>118</v>
      </c>
      <c r="I2774" t="str">
        <f>CONCATENATE("N",RIGHT(B2774,5))</f>
        <v>N51810</v>
      </c>
      <c r="J2774" t="str">
        <f>C2774</f>
        <v>JB0_7662_0000</v>
      </c>
      <c r="K2774">
        <f>D2774*L2774</f>
        <v>3.7062605191543808E-3</v>
      </c>
      <c r="L2774">
        <f>IF(LEFT(B2774,1)="F",_xlfn.IFNA(VLOOKUP(CONCATENATE("F",RIGHT(B:B,5),C:C),'F &amp; N Factors'!C:M,10,FALSE),1),_xlfn.IFNA(VLOOKUP(CONCATENATE("F",RIGHT(B:B,5),C:C),'F &amp; N Factors'!C:M,11,FALSE),1))</f>
        <v>7.4125210383087614E-2</v>
      </c>
      <c r="N2774">
        <f>SUMIFS(K:K,I:I,I:I,J:J,J:J)</f>
        <v>1.0000000000000002</v>
      </c>
      <c r="O2774" t="str">
        <f t="shared" si="131"/>
        <v/>
      </c>
    </row>
    <row r="2775" spans="1:15" x14ac:dyDescent="0.25">
      <c r="A2775">
        <v>119</v>
      </c>
      <c r="B2775" t="s">
        <v>444</v>
      </c>
      <c r="C2775" t="s">
        <v>446</v>
      </c>
      <c r="D2775">
        <v>0.1</v>
      </c>
      <c r="E2775">
        <f t="shared" si="129"/>
        <v>0.99999999999999989</v>
      </c>
      <c r="F2775" t="str">
        <f t="shared" si="130"/>
        <v/>
      </c>
      <c r="H2775">
        <f>A2775</f>
        <v>119</v>
      </c>
      <c r="I2775" t="str">
        <f>CONCATENATE("N",RIGHT(B2775,5))</f>
        <v>N51810</v>
      </c>
      <c r="J2775" t="str">
        <f>C2775</f>
        <v>JB0_7662_0000</v>
      </c>
      <c r="K2775">
        <f>D2775*L2775</f>
        <v>7.4125210383087616E-3</v>
      </c>
      <c r="L2775">
        <f>IF(LEFT(B2775,1)="F",_xlfn.IFNA(VLOOKUP(CONCATENATE("F",RIGHT(B:B,5),C:C),'F &amp; N Factors'!C:M,10,FALSE),1),_xlfn.IFNA(VLOOKUP(CONCATENATE("F",RIGHT(B:B,5),C:C),'F &amp; N Factors'!C:M,11,FALSE),1))</f>
        <v>7.4125210383087614E-2</v>
      </c>
      <c r="N2775">
        <f>SUMIFS(K:K,I:I,I:I,J:J,J:J)</f>
        <v>1.0000000000000002</v>
      </c>
      <c r="O2775" t="str">
        <f t="shared" si="131"/>
        <v/>
      </c>
    </row>
    <row r="2776" spans="1:15" x14ac:dyDescent="0.25">
      <c r="A2776">
        <v>120</v>
      </c>
      <c r="B2776" t="s">
        <v>444</v>
      </c>
      <c r="C2776" t="s">
        <v>446</v>
      </c>
      <c r="D2776">
        <v>0.1</v>
      </c>
      <c r="E2776">
        <f t="shared" si="129"/>
        <v>0.99999999999999989</v>
      </c>
      <c r="F2776" t="str">
        <f t="shared" si="130"/>
        <v/>
      </c>
      <c r="H2776">
        <f>A2776</f>
        <v>120</v>
      </c>
      <c r="I2776" t="str">
        <f>CONCATENATE("N",RIGHT(B2776,5))</f>
        <v>N51810</v>
      </c>
      <c r="J2776" t="str">
        <f>C2776</f>
        <v>JB0_7662_0000</v>
      </c>
      <c r="K2776">
        <f>D2776*L2776</f>
        <v>7.4125210383087616E-3</v>
      </c>
      <c r="L2776">
        <f>IF(LEFT(B2776,1)="F",_xlfn.IFNA(VLOOKUP(CONCATENATE("F",RIGHT(B:B,5),C:C),'F &amp; N Factors'!C:M,10,FALSE),1),_xlfn.IFNA(VLOOKUP(CONCATENATE("F",RIGHT(B:B,5),C:C),'F &amp; N Factors'!C:M,11,FALSE),1))</f>
        <v>7.4125210383087614E-2</v>
      </c>
      <c r="N2776">
        <f>SUMIFS(K:K,I:I,I:I,J:J,J:J)</f>
        <v>1.0000000000000002</v>
      </c>
      <c r="O2776" t="str">
        <f t="shared" si="131"/>
        <v/>
      </c>
    </row>
    <row r="2777" spans="1:15" x14ac:dyDescent="0.25">
      <c r="A2777">
        <v>154</v>
      </c>
      <c r="B2777" t="s">
        <v>444</v>
      </c>
      <c r="C2777" t="s">
        <v>446</v>
      </c>
      <c r="D2777">
        <v>0.1</v>
      </c>
      <c r="E2777">
        <f t="shared" si="129"/>
        <v>0.99999999999999989</v>
      </c>
      <c r="F2777" t="str">
        <f t="shared" si="130"/>
        <v/>
      </c>
      <c r="H2777">
        <f>A2777</f>
        <v>154</v>
      </c>
      <c r="I2777" t="str">
        <f>CONCATENATE("N",RIGHT(B2777,5))</f>
        <v>N51810</v>
      </c>
      <c r="J2777" t="str">
        <f>C2777</f>
        <v>JB0_7662_0000</v>
      </c>
      <c r="K2777">
        <f>D2777*L2777</f>
        <v>7.4125210383087616E-3</v>
      </c>
      <c r="L2777">
        <f>IF(LEFT(B2777,1)="F",_xlfn.IFNA(VLOOKUP(CONCATENATE("F",RIGHT(B:B,5),C:C),'F &amp; N Factors'!C:M,10,FALSE),1),_xlfn.IFNA(VLOOKUP(CONCATENATE("F",RIGHT(B:B,5),C:C),'F &amp; N Factors'!C:M,11,FALSE),1))</f>
        <v>7.4125210383087614E-2</v>
      </c>
      <c r="N2777">
        <f>SUMIFS(K:K,I:I,I:I,J:J,J:J)</f>
        <v>1.0000000000000002</v>
      </c>
      <c r="O2777" t="str">
        <f t="shared" si="131"/>
        <v/>
      </c>
    </row>
    <row r="2778" spans="1:15" x14ac:dyDescent="0.25">
      <c r="A2778">
        <v>192</v>
      </c>
      <c r="B2778" t="s">
        <v>444</v>
      </c>
      <c r="C2778" t="s">
        <v>446</v>
      </c>
      <c r="D2778">
        <v>0.1</v>
      </c>
      <c r="E2778">
        <f t="shared" si="129"/>
        <v>0.99999999999999989</v>
      </c>
      <c r="F2778" t="str">
        <f t="shared" si="130"/>
        <v/>
      </c>
      <c r="H2778">
        <f>A2778</f>
        <v>192</v>
      </c>
      <c r="I2778" t="str">
        <f>CONCATENATE("N",RIGHT(B2778,5))</f>
        <v>N51810</v>
      </c>
      <c r="J2778" t="str">
        <f>C2778</f>
        <v>JB0_7662_0000</v>
      </c>
      <c r="K2778">
        <f>D2778*L2778</f>
        <v>7.4125210383087616E-3</v>
      </c>
      <c r="L2778">
        <f>IF(LEFT(B2778,1)="F",_xlfn.IFNA(VLOOKUP(CONCATENATE("F",RIGHT(B:B,5),C:C),'F &amp; N Factors'!C:M,10,FALSE),1),_xlfn.IFNA(VLOOKUP(CONCATENATE("F",RIGHT(B:B,5),C:C),'F &amp; N Factors'!C:M,11,FALSE),1))</f>
        <v>7.4125210383087614E-2</v>
      </c>
      <c r="N2778">
        <f>SUMIFS(K:K,I:I,I:I,J:J,J:J)</f>
        <v>1.0000000000000002</v>
      </c>
      <c r="O2778" t="str">
        <f t="shared" si="131"/>
        <v/>
      </c>
    </row>
    <row r="2779" spans="1:15" x14ac:dyDescent="0.25">
      <c r="A2779">
        <v>225</v>
      </c>
      <c r="B2779" t="s">
        <v>444</v>
      </c>
      <c r="C2779" t="s">
        <v>446</v>
      </c>
      <c r="D2779">
        <v>0.1</v>
      </c>
      <c r="E2779">
        <f t="shared" si="129"/>
        <v>0.99999999999999989</v>
      </c>
      <c r="F2779" t="str">
        <f t="shared" si="130"/>
        <v/>
      </c>
      <c r="H2779">
        <f>A2779</f>
        <v>225</v>
      </c>
      <c r="I2779" t="str">
        <f>CONCATENATE("N",RIGHT(B2779,5))</f>
        <v>N51810</v>
      </c>
      <c r="J2779" t="str">
        <f>C2779</f>
        <v>JB0_7662_0000</v>
      </c>
      <c r="K2779">
        <f>D2779*L2779</f>
        <v>7.4125210383087616E-3</v>
      </c>
      <c r="L2779">
        <f>IF(LEFT(B2779,1)="F",_xlfn.IFNA(VLOOKUP(CONCATENATE("F",RIGHT(B:B,5),C:C),'F &amp; N Factors'!C:M,10,FALSE),1),_xlfn.IFNA(VLOOKUP(CONCATENATE("F",RIGHT(B:B,5),C:C),'F &amp; N Factors'!C:M,11,FALSE),1))</f>
        <v>7.4125210383087614E-2</v>
      </c>
      <c r="N2779">
        <f>SUMIFS(K:K,I:I,I:I,J:J,J:J)</f>
        <v>1.0000000000000002</v>
      </c>
      <c r="O2779" t="str">
        <f t="shared" si="131"/>
        <v/>
      </c>
    </row>
    <row r="2780" spans="1:15" x14ac:dyDescent="0.25">
      <c r="A2780">
        <v>261</v>
      </c>
      <c r="B2780" t="s">
        <v>444</v>
      </c>
      <c r="C2780" t="s">
        <v>446</v>
      </c>
      <c r="D2780">
        <v>0.1</v>
      </c>
      <c r="E2780">
        <f t="shared" si="129"/>
        <v>0.99999999999999989</v>
      </c>
      <c r="F2780" t="str">
        <f t="shared" si="130"/>
        <v/>
      </c>
      <c r="H2780">
        <f>A2780</f>
        <v>261</v>
      </c>
      <c r="I2780" t="str">
        <f>CONCATENATE("N",RIGHT(B2780,5))</f>
        <v>N51810</v>
      </c>
      <c r="J2780" t="str">
        <f>C2780</f>
        <v>JB0_7662_0000</v>
      </c>
      <c r="K2780">
        <f>D2780*L2780</f>
        <v>7.4125210383087616E-3</v>
      </c>
      <c r="L2780">
        <f>IF(LEFT(B2780,1)="F",_xlfn.IFNA(VLOOKUP(CONCATENATE("F",RIGHT(B:B,5),C:C),'F &amp; N Factors'!C:M,10,FALSE),1),_xlfn.IFNA(VLOOKUP(CONCATENATE("F",RIGHT(B:B,5),C:C),'F &amp; N Factors'!C:M,11,FALSE),1))</f>
        <v>7.4125210383087614E-2</v>
      </c>
      <c r="N2780">
        <f>SUMIFS(K:K,I:I,I:I,J:J,J:J)</f>
        <v>1.0000000000000002</v>
      </c>
      <c r="O2780" t="str">
        <f t="shared" si="131"/>
        <v/>
      </c>
    </row>
    <row r="2781" spans="1:15" x14ac:dyDescent="0.25">
      <c r="A2781">
        <v>262</v>
      </c>
      <c r="B2781" t="s">
        <v>444</v>
      </c>
      <c r="C2781" t="s">
        <v>446</v>
      </c>
      <c r="D2781">
        <v>0.1</v>
      </c>
      <c r="E2781">
        <f t="shared" si="129"/>
        <v>0.99999999999999989</v>
      </c>
      <c r="F2781" t="str">
        <f t="shared" si="130"/>
        <v/>
      </c>
      <c r="H2781">
        <f>A2781</f>
        <v>262</v>
      </c>
      <c r="I2781" t="str">
        <f>CONCATENATE("N",RIGHT(B2781,5))</f>
        <v>N51810</v>
      </c>
      <c r="J2781" t="str">
        <f>C2781</f>
        <v>JB0_7662_0000</v>
      </c>
      <c r="K2781">
        <f>D2781*L2781</f>
        <v>7.4125210383087616E-3</v>
      </c>
      <c r="L2781">
        <f>IF(LEFT(B2781,1)="F",_xlfn.IFNA(VLOOKUP(CONCATENATE("F",RIGHT(B:B,5),C:C),'F &amp; N Factors'!C:M,10,FALSE),1),_xlfn.IFNA(VLOOKUP(CONCATENATE("F",RIGHT(B:B,5),C:C),'F &amp; N Factors'!C:M,11,FALSE),1))</f>
        <v>7.4125210383087614E-2</v>
      </c>
      <c r="N2781">
        <f>SUMIFS(K:K,I:I,I:I,J:J,J:J)</f>
        <v>1.0000000000000002</v>
      </c>
      <c r="O2781" t="str">
        <f t="shared" si="131"/>
        <v/>
      </c>
    </row>
    <row r="2782" spans="1:15" x14ac:dyDescent="0.25">
      <c r="A2782">
        <v>263</v>
      </c>
      <c r="B2782" t="s">
        <v>444</v>
      </c>
      <c r="C2782" t="s">
        <v>446</v>
      </c>
      <c r="D2782">
        <v>0.1</v>
      </c>
      <c r="E2782">
        <f t="shared" si="129"/>
        <v>0.99999999999999989</v>
      </c>
      <c r="F2782" t="str">
        <f t="shared" si="130"/>
        <v/>
      </c>
      <c r="H2782">
        <f>A2782</f>
        <v>263</v>
      </c>
      <c r="I2782" t="str">
        <f>CONCATENATE("N",RIGHT(B2782,5))</f>
        <v>N51810</v>
      </c>
      <c r="J2782" t="str">
        <f>C2782</f>
        <v>JB0_7662_0000</v>
      </c>
      <c r="K2782">
        <f>D2782*L2782</f>
        <v>7.4125210383087616E-3</v>
      </c>
      <c r="L2782">
        <f>IF(LEFT(B2782,1)="F",_xlfn.IFNA(VLOOKUP(CONCATENATE("F",RIGHT(B:B,5),C:C),'F &amp; N Factors'!C:M,10,FALSE),1),_xlfn.IFNA(VLOOKUP(CONCATENATE("F",RIGHT(B:B,5),C:C),'F &amp; N Factors'!C:M,11,FALSE),1))</f>
        <v>7.4125210383087614E-2</v>
      </c>
      <c r="N2782">
        <f>SUMIFS(K:K,I:I,I:I,J:J,J:J)</f>
        <v>1.0000000000000002</v>
      </c>
      <c r="O2782" t="str">
        <f t="shared" si="131"/>
        <v/>
      </c>
    </row>
    <row r="2783" spans="1:15" x14ac:dyDescent="0.25">
      <c r="A2783">
        <v>264</v>
      </c>
      <c r="B2783" t="s">
        <v>444</v>
      </c>
      <c r="C2783" t="s">
        <v>446</v>
      </c>
      <c r="D2783">
        <v>0.1</v>
      </c>
      <c r="E2783">
        <f t="shared" si="129"/>
        <v>0.99999999999999989</v>
      </c>
      <c r="F2783" t="str">
        <f t="shared" si="130"/>
        <v/>
      </c>
      <c r="H2783">
        <f>A2783</f>
        <v>264</v>
      </c>
      <c r="I2783" t="str">
        <f>CONCATENATE("N",RIGHT(B2783,5))</f>
        <v>N51810</v>
      </c>
      <c r="J2783" t="str">
        <f>C2783</f>
        <v>JB0_7662_0000</v>
      </c>
      <c r="K2783">
        <f>D2783*L2783</f>
        <v>7.4125210383087616E-3</v>
      </c>
      <c r="L2783">
        <f>IF(LEFT(B2783,1)="F",_xlfn.IFNA(VLOOKUP(CONCATENATE("F",RIGHT(B:B,5),C:C),'F &amp; N Factors'!C:M,10,FALSE),1),_xlfn.IFNA(VLOOKUP(CONCATENATE("F",RIGHT(B:B,5),C:C),'F &amp; N Factors'!C:M,11,FALSE),1))</f>
        <v>7.4125210383087614E-2</v>
      </c>
      <c r="N2783">
        <f>SUMIFS(K:K,I:I,I:I,J:J,J:J)</f>
        <v>1.0000000000000002</v>
      </c>
      <c r="O2783" t="str">
        <f t="shared" si="131"/>
        <v/>
      </c>
    </row>
    <row r="2784" spans="1:15" x14ac:dyDescent="0.25">
      <c r="A2784">
        <v>80</v>
      </c>
      <c r="B2784" t="s">
        <v>444</v>
      </c>
      <c r="C2784" t="s">
        <v>446</v>
      </c>
      <c r="D2784">
        <v>2.5000000000000001E-2</v>
      </c>
      <c r="E2784">
        <f t="shared" si="129"/>
        <v>0.99999999999999989</v>
      </c>
      <c r="F2784" t="str">
        <f t="shared" si="130"/>
        <v/>
      </c>
      <c r="H2784">
        <f>A2784</f>
        <v>80</v>
      </c>
      <c r="I2784" t="str">
        <f>CONCATENATE("N",RIGHT(B2784,5))</f>
        <v>N51810</v>
      </c>
      <c r="J2784" t="str">
        <f>C2784</f>
        <v>JB0_7662_0000</v>
      </c>
      <c r="K2784">
        <f>D2784*L2784</f>
        <v>1.8531302595771904E-3</v>
      </c>
      <c r="L2784">
        <f>IF(LEFT(B2784,1)="F",_xlfn.IFNA(VLOOKUP(CONCATENATE("F",RIGHT(B:B,5),C:C),'F &amp; N Factors'!C:M,10,FALSE),1),_xlfn.IFNA(VLOOKUP(CONCATENATE("F",RIGHT(B:B,5),C:C),'F &amp; N Factors'!C:M,11,FALSE),1))</f>
        <v>7.4125210383087614E-2</v>
      </c>
      <c r="N2784">
        <f>SUMIFS(K:K,I:I,I:I,J:J,J:J)</f>
        <v>1.0000000000000002</v>
      </c>
      <c r="O2784" t="str">
        <f t="shared" si="131"/>
        <v/>
      </c>
    </row>
    <row r="2785" spans="1:15" x14ac:dyDescent="0.25">
      <c r="A2785">
        <v>81</v>
      </c>
      <c r="B2785" t="s">
        <v>444</v>
      </c>
      <c r="C2785" t="s">
        <v>446</v>
      </c>
      <c r="D2785">
        <v>2.5000000000000001E-2</v>
      </c>
      <c r="E2785">
        <f t="shared" si="129"/>
        <v>0.99999999999999989</v>
      </c>
      <c r="F2785" t="str">
        <f t="shared" si="130"/>
        <v/>
      </c>
      <c r="H2785">
        <f>A2785</f>
        <v>81</v>
      </c>
      <c r="I2785" t="str">
        <f>CONCATENATE("N",RIGHT(B2785,5))</f>
        <v>N51810</v>
      </c>
      <c r="J2785" t="str">
        <f>C2785</f>
        <v>JB0_7662_0000</v>
      </c>
      <c r="K2785">
        <f>D2785*L2785</f>
        <v>1.8531302595771904E-3</v>
      </c>
      <c r="L2785">
        <f>IF(LEFT(B2785,1)="F",_xlfn.IFNA(VLOOKUP(CONCATENATE("F",RIGHT(B:B,5),C:C),'F &amp; N Factors'!C:M,10,FALSE),1),_xlfn.IFNA(VLOOKUP(CONCATENATE("F",RIGHT(B:B,5),C:C),'F &amp; N Factors'!C:M,11,FALSE),1))</f>
        <v>7.4125210383087614E-2</v>
      </c>
      <c r="N2785">
        <f>SUMIFS(K:K,I:I,I:I,J:J,J:J)</f>
        <v>1.0000000000000002</v>
      </c>
      <c r="O2785" t="str">
        <f t="shared" si="131"/>
        <v/>
      </c>
    </row>
    <row r="2786" spans="1:15" x14ac:dyDescent="0.25">
      <c r="A2786">
        <v>4</v>
      </c>
      <c r="B2786" t="s">
        <v>444</v>
      </c>
      <c r="C2786" t="s">
        <v>447</v>
      </c>
      <c r="D2786">
        <v>0.5</v>
      </c>
      <c r="E2786">
        <f t="shared" si="129"/>
        <v>1</v>
      </c>
      <c r="F2786" t="str">
        <f t="shared" si="130"/>
        <v/>
      </c>
      <c r="H2786">
        <f>A2786</f>
        <v>4</v>
      </c>
      <c r="I2786" t="str">
        <f>CONCATENATE("N",RIGHT(B2786,5))</f>
        <v>N51810</v>
      </c>
      <c r="J2786" t="str">
        <f>C2786</f>
        <v>MN0_7790_0000</v>
      </c>
      <c r="K2786">
        <f>D2786*L2786</f>
        <v>0.5</v>
      </c>
      <c r="L2786">
        <f>IF(LEFT(B2786,1)="F",_xlfn.IFNA(VLOOKUP(CONCATENATE("F",RIGHT(B:B,5),C:C),'F &amp; N Factors'!C:M,10,FALSE),1),_xlfn.IFNA(VLOOKUP(CONCATENATE("F",RIGHT(B:B,5),C:C),'F &amp; N Factors'!C:M,11,FALSE),1))</f>
        <v>1</v>
      </c>
      <c r="N2786">
        <f>SUMIFS(K:K,I:I,I:I,J:J,J:J)</f>
        <v>1</v>
      </c>
      <c r="O2786" t="str">
        <f t="shared" si="131"/>
        <v/>
      </c>
    </row>
    <row r="2787" spans="1:15" x14ac:dyDescent="0.25">
      <c r="A2787">
        <v>42</v>
      </c>
      <c r="B2787" t="s">
        <v>444</v>
      </c>
      <c r="C2787" t="s">
        <v>447</v>
      </c>
      <c r="D2787">
        <v>0.5</v>
      </c>
      <c r="E2787">
        <f t="shared" si="129"/>
        <v>1</v>
      </c>
      <c r="F2787" t="str">
        <f t="shared" si="130"/>
        <v/>
      </c>
      <c r="H2787">
        <f>A2787</f>
        <v>42</v>
      </c>
      <c r="I2787" t="str">
        <f>CONCATENATE("N",RIGHT(B2787,5))</f>
        <v>N51810</v>
      </c>
      <c r="J2787" t="str">
        <f>C2787</f>
        <v>MN0_7790_0000</v>
      </c>
      <c r="K2787">
        <f>D2787*L2787</f>
        <v>0.5</v>
      </c>
      <c r="L2787">
        <f>IF(LEFT(B2787,1)="F",_xlfn.IFNA(VLOOKUP(CONCATENATE("F",RIGHT(B:B,5),C:C),'F &amp; N Factors'!C:M,10,FALSE),1),_xlfn.IFNA(VLOOKUP(CONCATENATE("F",RIGHT(B:B,5),C:C),'F &amp; N Factors'!C:M,11,FALSE),1))</f>
        <v>1</v>
      </c>
      <c r="N2787">
        <f>SUMIFS(K:K,I:I,I:I,J:J,J:J)</f>
        <v>1</v>
      </c>
      <c r="O2787" t="str">
        <f t="shared" si="131"/>
        <v/>
      </c>
    </row>
    <row r="2788" spans="1:15" x14ac:dyDescent="0.25">
      <c r="A2788">
        <v>1339</v>
      </c>
      <c r="B2788" t="s">
        <v>448</v>
      </c>
      <c r="C2788" t="s">
        <v>346</v>
      </c>
      <c r="D2788">
        <v>1</v>
      </c>
      <c r="E2788">
        <f t="shared" si="129"/>
        <v>1</v>
      </c>
      <c r="F2788" t="str">
        <f t="shared" si="130"/>
        <v/>
      </c>
      <c r="H2788">
        <f>A2788</f>
        <v>1339</v>
      </c>
      <c r="I2788" t="str">
        <f>CONCATENATE("N",RIGHT(B2788,5))</f>
        <v>N51830</v>
      </c>
      <c r="J2788" t="str">
        <f>C2788</f>
        <v>JB0_7072_0000</v>
      </c>
      <c r="K2788">
        <f>D2788*L2788</f>
        <v>0.97555076690500342</v>
      </c>
      <c r="L2788">
        <f>IF(LEFT(B2788,1)="F",_xlfn.IFNA(VLOOKUP(CONCATENATE("F",RIGHT(B:B,5),C:C),'F &amp; N Factors'!C:M,10,FALSE),1),_xlfn.IFNA(VLOOKUP(CONCATENATE("F",RIGHT(B:B,5),C:C),'F &amp; N Factors'!C:M,11,FALSE),1))</f>
        <v>0.97555076690500342</v>
      </c>
      <c r="N2788">
        <f>SUMIFS(K:K,I:I,I:I,J:J,J:J)</f>
        <v>1</v>
      </c>
      <c r="O2788" t="str">
        <f t="shared" si="131"/>
        <v/>
      </c>
    </row>
    <row r="2789" spans="1:15" x14ac:dyDescent="0.25">
      <c r="A2789">
        <v>1835</v>
      </c>
      <c r="B2789" t="s">
        <v>448</v>
      </c>
      <c r="C2789" t="s">
        <v>336</v>
      </c>
      <c r="D2789">
        <v>1</v>
      </c>
      <c r="E2789">
        <f t="shared" si="129"/>
        <v>1</v>
      </c>
      <c r="F2789" t="str">
        <f t="shared" si="130"/>
        <v/>
      </c>
      <c r="H2789">
        <f>A2789</f>
        <v>1835</v>
      </c>
      <c r="I2789" t="str">
        <f>CONCATENATE("N",RIGHT(B2789,5))</f>
        <v>N51830</v>
      </c>
      <c r="J2789" t="str">
        <f>C2789</f>
        <v>YL0_6930_0000</v>
      </c>
      <c r="K2789">
        <f>D2789*L2789</f>
        <v>0.94425992868638564</v>
      </c>
      <c r="L2789">
        <f>IF(LEFT(B2789,1)="F",_xlfn.IFNA(VLOOKUP(CONCATENATE("F",RIGHT(B:B,5),C:C),'F &amp; N Factors'!C:M,10,FALSE),1),_xlfn.IFNA(VLOOKUP(CONCATENATE("F",RIGHT(B:B,5),C:C),'F &amp; N Factors'!C:M,11,FALSE),1))</f>
        <v>0.94425992868638564</v>
      </c>
      <c r="N2789">
        <f>SUMIFS(K:K,I:I,I:I,J:J,J:J)</f>
        <v>1</v>
      </c>
      <c r="O2789" t="str">
        <f t="shared" si="131"/>
        <v/>
      </c>
    </row>
    <row r="2790" spans="1:15" x14ac:dyDescent="0.25">
      <c r="A2790">
        <v>8123</v>
      </c>
      <c r="B2790" t="s">
        <v>449</v>
      </c>
      <c r="C2790" t="s">
        <v>21</v>
      </c>
      <c r="D2790">
        <v>0.05</v>
      </c>
      <c r="E2790">
        <f t="shared" si="129"/>
        <v>1</v>
      </c>
      <c r="F2790" t="str">
        <f t="shared" si="130"/>
        <v/>
      </c>
      <c r="H2790">
        <f>A2790</f>
        <v>8123</v>
      </c>
      <c r="I2790" t="str">
        <f>CONCATENATE("N",RIGHT(B2790,5))</f>
        <v>N10005</v>
      </c>
      <c r="J2790" t="str">
        <f>C2790</f>
        <v>EL2_4630_0000</v>
      </c>
      <c r="K2790">
        <f>D2790*L2790</f>
        <v>1.3643412883837354E-5</v>
      </c>
      <c r="L2790">
        <f>IF(LEFT(B2790,1)="F",_xlfn.IFNA(VLOOKUP(CONCATENATE("F",RIGHT(B:B,5),C:C),'F &amp; N Factors'!C:M,10,FALSE),1),_xlfn.IFNA(VLOOKUP(CONCATENATE("F",RIGHT(B:B,5),C:C),'F &amp; N Factors'!C:M,11,FALSE),1))</f>
        <v>2.7286825767674708E-4</v>
      </c>
      <c r="N2790">
        <f>SUMIFS(K:K,I:I,I:I,J:J,J:J)</f>
        <v>1</v>
      </c>
      <c r="O2790" t="str">
        <f t="shared" si="131"/>
        <v/>
      </c>
    </row>
    <row r="2791" spans="1:15" x14ac:dyDescent="0.25">
      <c r="A2791">
        <v>8124</v>
      </c>
      <c r="B2791" t="s">
        <v>449</v>
      </c>
      <c r="C2791" t="s">
        <v>21</v>
      </c>
      <c r="D2791">
        <v>0.05</v>
      </c>
      <c r="E2791">
        <f t="shared" si="129"/>
        <v>1</v>
      </c>
      <c r="F2791" t="str">
        <f t="shared" si="130"/>
        <v/>
      </c>
      <c r="H2791">
        <f>A2791</f>
        <v>8124</v>
      </c>
      <c r="I2791" t="str">
        <f>CONCATENATE("N",RIGHT(B2791,5))</f>
        <v>N10005</v>
      </c>
      <c r="J2791" t="str">
        <f>C2791</f>
        <v>EL2_4630_0000</v>
      </c>
      <c r="K2791">
        <f>D2791*L2791</f>
        <v>1.3643412883837354E-5</v>
      </c>
      <c r="L2791">
        <f>IF(LEFT(B2791,1)="F",_xlfn.IFNA(VLOOKUP(CONCATENATE("F",RIGHT(B:B,5),C:C),'F &amp; N Factors'!C:M,10,FALSE),1),_xlfn.IFNA(VLOOKUP(CONCATENATE("F",RIGHT(B:B,5),C:C),'F &amp; N Factors'!C:M,11,FALSE),1))</f>
        <v>2.7286825767674708E-4</v>
      </c>
      <c r="N2791">
        <f>SUMIFS(K:K,I:I,I:I,J:J,J:J)</f>
        <v>1</v>
      </c>
      <c r="O2791" t="str">
        <f t="shared" si="131"/>
        <v/>
      </c>
    </row>
    <row r="2792" spans="1:15" x14ac:dyDescent="0.25">
      <c r="A2792">
        <v>8125</v>
      </c>
      <c r="B2792" t="s">
        <v>449</v>
      </c>
      <c r="C2792" t="s">
        <v>21</v>
      </c>
      <c r="D2792">
        <v>0.1</v>
      </c>
      <c r="E2792">
        <f t="shared" si="129"/>
        <v>1</v>
      </c>
      <c r="F2792" t="str">
        <f t="shared" si="130"/>
        <v/>
      </c>
      <c r="H2792">
        <f>A2792</f>
        <v>8125</v>
      </c>
      <c r="I2792" t="str">
        <f>CONCATENATE("N",RIGHT(B2792,5))</f>
        <v>N10005</v>
      </c>
      <c r="J2792" t="str">
        <f>C2792</f>
        <v>EL2_4630_0000</v>
      </c>
      <c r="K2792">
        <f>D2792*L2792</f>
        <v>2.7286825767674708E-5</v>
      </c>
      <c r="L2792">
        <f>IF(LEFT(B2792,1)="F",_xlfn.IFNA(VLOOKUP(CONCATENATE("F",RIGHT(B:B,5),C:C),'F &amp; N Factors'!C:M,10,FALSE),1),_xlfn.IFNA(VLOOKUP(CONCATENATE("F",RIGHT(B:B,5),C:C),'F &amp; N Factors'!C:M,11,FALSE),1))</f>
        <v>2.7286825767674708E-4</v>
      </c>
      <c r="N2792">
        <f>SUMIFS(K:K,I:I,I:I,J:J,J:J)</f>
        <v>1</v>
      </c>
      <c r="O2792" t="str">
        <f t="shared" si="131"/>
        <v/>
      </c>
    </row>
    <row r="2793" spans="1:15" x14ac:dyDescent="0.25">
      <c r="A2793">
        <v>8184</v>
      </c>
      <c r="B2793" t="s">
        <v>449</v>
      </c>
      <c r="C2793" t="s">
        <v>21</v>
      </c>
      <c r="D2793">
        <v>0.2</v>
      </c>
      <c r="E2793">
        <f t="shared" si="129"/>
        <v>1</v>
      </c>
      <c r="F2793" t="str">
        <f t="shared" si="130"/>
        <v/>
      </c>
      <c r="H2793">
        <f>A2793</f>
        <v>8184</v>
      </c>
      <c r="I2793" t="str">
        <f>CONCATENATE("N",RIGHT(B2793,5))</f>
        <v>N10005</v>
      </c>
      <c r="J2793" t="str">
        <f>C2793</f>
        <v>EL2_4630_0000</v>
      </c>
      <c r="K2793">
        <f>D2793*L2793</f>
        <v>5.4573651535349415E-5</v>
      </c>
      <c r="L2793">
        <f>IF(LEFT(B2793,1)="F",_xlfn.IFNA(VLOOKUP(CONCATENATE("F",RIGHT(B:B,5),C:C),'F &amp; N Factors'!C:M,10,FALSE),1),_xlfn.IFNA(VLOOKUP(CONCATENATE("F",RIGHT(B:B,5),C:C),'F &amp; N Factors'!C:M,11,FALSE),1))</f>
        <v>2.7286825767674708E-4</v>
      </c>
      <c r="N2793">
        <f>SUMIFS(K:K,I:I,I:I,J:J,J:J)</f>
        <v>1</v>
      </c>
      <c r="O2793" t="str">
        <f t="shared" si="131"/>
        <v/>
      </c>
    </row>
    <row r="2794" spans="1:15" x14ac:dyDescent="0.25">
      <c r="A2794">
        <v>8213</v>
      </c>
      <c r="B2794" t="s">
        <v>449</v>
      </c>
      <c r="C2794" t="s">
        <v>21</v>
      </c>
      <c r="D2794">
        <v>0.6</v>
      </c>
      <c r="E2794">
        <f t="shared" si="129"/>
        <v>1</v>
      </c>
      <c r="F2794" t="str">
        <f t="shared" si="130"/>
        <v/>
      </c>
      <c r="H2794">
        <f>A2794</f>
        <v>8213</v>
      </c>
      <c r="I2794" t="str">
        <f>CONCATENATE("N",RIGHT(B2794,5))</f>
        <v>N10005</v>
      </c>
      <c r="J2794" t="str">
        <f>C2794</f>
        <v>EL2_4630_0000</v>
      </c>
      <c r="K2794">
        <f>D2794*L2794</f>
        <v>1.6372095460604825E-4</v>
      </c>
      <c r="L2794">
        <f>IF(LEFT(B2794,1)="F",_xlfn.IFNA(VLOOKUP(CONCATENATE("F",RIGHT(B:B,5),C:C),'F &amp; N Factors'!C:M,10,FALSE),1),_xlfn.IFNA(VLOOKUP(CONCATENATE("F",RIGHT(B:B,5),C:C),'F &amp; N Factors'!C:M,11,FALSE),1))</f>
        <v>2.7286825767674708E-4</v>
      </c>
      <c r="N2794">
        <f>SUMIFS(K:K,I:I,I:I,J:J,J:J)</f>
        <v>1</v>
      </c>
      <c r="O2794" t="str">
        <f t="shared" si="131"/>
        <v/>
      </c>
    </row>
    <row r="2795" spans="1:15" x14ac:dyDescent="0.25">
      <c r="A2795">
        <v>6444</v>
      </c>
      <c r="B2795" t="s">
        <v>450</v>
      </c>
      <c r="C2795" t="s">
        <v>24</v>
      </c>
      <c r="D2795">
        <v>0.125</v>
      </c>
      <c r="E2795">
        <f t="shared" si="129"/>
        <v>1</v>
      </c>
      <c r="F2795" t="str">
        <f t="shared" si="130"/>
        <v/>
      </c>
      <c r="H2795">
        <f>A2795</f>
        <v>6444</v>
      </c>
      <c r="I2795" t="str">
        <f>CONCATENATE("N",RIGHT(B2795,5))</f>
        <v>N11001</v>
      </c>
      <c r="J2795" t="str">
        <f>C2795</f>
        <v>PL2_4810_0000</v>
      </c>
      <c r="K2795">
        <f>D2795*L2795</f>
        <v>3.4972948605939393E-2</v>
      </c>
      <c r="L2795">
        <f>IF(LEFT(B2795,1)="F",_xlfn.IFNA(VLOOKUP(CONCATENATE("F",RIGHT(B:B,5),C:C),'F &amp; N Factors'!C:M,10,FALSE),1),_xlfn.IFNA(VLOOKUP(CONCATENATE("F",RIGHT(B:B,5),C:C),'F &amp; N Factors'!C:M,11,FALSE),1))</f>
        <v>0.27978358884751514</v>
      </c>
      <c r="N2795">
        <f>SUMIFS(K:K,I:I,I:I,J:J,J:J)</f>
        <v>0.99999999999999989</v>
      </c>
      <c r="O2795" t="str">
        <f t="shared" si="131"/>
        <v/>
      </c>
    </row>
    <row r="2796" spans="1:15" x14ac:dyDescent="0.25">
      <c r="A2796">
        <v>6445</v>
      </c>
      <c r="B2796" t="s">
        <v>450</v>
      </c>
      <c r="C2796" t="s">
        <v>24</v>
      </c>
      <c r="D2796">
        <v>0.125</v>
      </c>
      <c r="E2796">
        <f t="shared" si="129"/>
        <v>1</v>
      </c>
      <c r="F2796" t="str">
        <f t="shared" si="130"/>
        <v/>
      </c>
      <c r="H2796">
        <f>A2796</f>
        <v>6445</v>
      </c>
      <c r="I2796" t="str">
        <f>CONCATENATE("N",RIGHT(B2796,5))</f>
        <v>N11001</v>
      </c>
      <c r="J2796" t="str">
        <f>C2796</f>
        <v>PL2_4810_0000</v>
      </c>
      <c r="K2796">
        <f>D2796*L2796</f>
        <v>3.4972948605939393E-2</v>
      </c>
      <c r="L2796">
        <f>IF(LEFT(B2796,1)="F",_xlfn.IFNA(VLOOKUP(CONCATENATE("F",RIGHT(B:B,5),C:C),'F &amp; N Factors'!C:M,10,FALSE),1),_xlfn.IFNA(VLOOKUP(CONCATENATE("F",RIGHT(B:B,5),C:C),'F &amp; N Factors'!C:M,11,FALSE),1))</f>
        <v>0.27978358884751514</v>
      </c>
      <c r="N2796">
        <f>SUMIFS(K:K,I:I,I:I,J:J,J:J)</f>
        <v>0.99999999999999989</v>
      </c>
      <c r="O2796" t="str">
        <f t="shared" si="131"/>
        <v/>
      </c>
    </row>
    <row r="2797" spans="1:15" x14ac:dyDescent="0.25">
      <c r="A2797">
        <v>6446</v>
      </c>
      <c r="B2797" t="s">
        <v>450</v>
      </c>
      <c r="C2797" t="s">
        <v>24</v>
      </c>
      <c r="D2797">
        <v>0.125</v>
      </c>
      <c r="E2797">
        <f t="shared" si="129"/>
        <v>1</v>
      </c>
      <c r="F2797" t="str">
        <f t="shared" si="130"/>
        <v/>
      </c>
      <c r="H2797">
        <f>A2797</f>
        <v>6446</v>
      </c>
      <c r="I2797" t="str">
        <f>CONCATENATE("N",RIGHT(B2797,5))</f>
        <v>N11001</v>
      </c>
      <c r="J2797" t="str">
        <f>C2797</f>
        <v>PL2_4810_0000</v>
      </c>
      <c r="K2797">
        <f>D2797*L2797</f>
        <v>3.4972948605939393E-2</v>
      </c>
      <c r="L2797">
        <f>IF(LEFT(B2797,1)="F",_xlfn.IFNA(VLOOKUP(CONCATENATE("F",RIGHT(B:B,5),C:C),'F &amp; N Factors'!C:M,10,FALSE),1),_xlfn.IFNA(VLOOKUP(CONCATENATE("F",RIGHT(B:B,5),C:C),'F &amp; N Factors'!C:M,11,FALSE),1))</f>
        <v>0.27978358884751514</v>
      </c>
      <c r="N2797">
        <f>SUMIFS(K:K,I:I,I:I,J:J,J:J)</f>
        <v>0.99999999999999989</v>
      </c>
      <c r="O2797" t="str">
        <f t="shared" si="131"/>
        <v/>
      </c>
    </row>
    <row r="2798" spans="1:15" x14ac:dyDescent="0.25">
      <c r="A2798">
        <v>6447</v>
      </c>
      <c r="B2798" t="s">
        <v>450</v>
      </c>
      <c r="C2798" t="s">
        <v>24</v>
      </c>
      <c r="D2798">
        <v>0.125</v>
      </c>
      <c r="E2798">
        <f t="shared" si="129"/>
        <v>1</v>
      </c>
      <c r="F2798" t="str">
        <f t="shared" si="130"/>
        <v/>
      </c>
      <c r="H2798">
        <f>A2798</f>
        <v>6447</v>
      </c>
      <c r="I2798" t="str">
        <f>CONCATENATE("N",RIGHT(B2798,5))</f>
        <v>N11001</v>
      </c>
      <c r="J2798" t="str">
        <f>C2798</f>
        <v>PL2_4810_0000</v>
      </c>
      <c r="K2798">
        <f>D2798*L2798</f>
        <v>3.4972948605939393E-2</v>
      </c>
      <c r="L2798">
        <f>IF(LEFT(B2798,1)="F",_xlfn.IFNA(VLOOKUP(CONCATENATE("F",RIGHT(B:B,5),C:C),'F &amp; N Factors'!C:M,10,FALSE),1),_xlfn.IFNA(VLOOKUP(CONCATENATE("F",RIGHT(B:B,5),C:C),'F &amp; N Factors'!C:M,11,FALSE),1))</f>
        <v>0.27978358884751514</v>
      </c>
      <c r="N2798">
        <f>SUMIFS(K:K,I:I,I:I,J:J,J:J)</f>
        <v>0.99999999999999989</v>
      </c>
      <c r="O2798" t="str">
        <f t="shared" si="131"/>
        <v/>
      </c>
    </row>
    <row r="2799" spans="1:15" x14ac:dyDescent="0.25">
      <c r="A2799">
        <v>6448</v>
      </c>
      <c r="B2799" t="s">
        <v>450</v>
      </c>
      <c r="C2799" t="s">
        <v>24</v>
      </c>
      <c r="D2799">
        <v>0.125</v>
      </c>
      <c r="E2799">
        <f t="shared" si="129"/>
        <v>1</v>
      </c>
      <c r="F2799" t="str">
        <f t="shared" si="130"/>
        <v/>
      </c>
      <c r="H2799">
        <f>A2799</f>
        <v>6448</v>
      </c>
      <c r="I2799" t="str">
        <f>CONCATENATE("N",RIGHT(B2799,5))</f>
        <v>N11001</v>
      </c>
      <c r="J2799" t="str">
        <f>C2799</f>
        <v>PL2_4810_0000</v>
      </c>
      <c r="K2799">
        <f>D2799*L2799</f>
        <v>3.4972948605939393E-2</v>
      </c>
      <c r="L2799">
        <f>IF(LEFT(B2799,1)="F",_xlfn.IFNA(VLOOKUP(CONCATENATE("F",RIGHT(B:B,5),C:C),'F &amp; N Factors'!C:M,10,FALSE),1),_xlfn.IFNA(VLOOKUP(CONCATENATE("F",RIGHT(B:B,5),C:C),'F &amp; N Factors'!C:M,11,FALSE),1))</f>
        <v>0.27978358884751514</v>
      </c>
      <c r="N2799">
        <f>SUMIFS(K:K,I:I,I:I,J:J,J:J)</f>
        <v>0.99999999999999989</v>
      </c>
      <c r="O2799" t="str">
        <f t="shared" si="131"/>
        <v/>
      </c>
    </row>
    <row r="2800" spans="1:15" x14ac:dyDescent="0.25">
      <c r="A2800">
        <v>6449</v>
      </c>
      <c r="B2800" t="s">
        <v>450</v>
      </c>
      <c r="C2800" t="s">
        <v>24</v>
      </c>
      <c r="D2800">
        <v>0.125</v>
      </c>
      <c r="E2800">
        <f t="shared" si="129"/>
        <v>1</v>
      </c>
      <c r="F2800" t="str">
        <f t="shared" si="130"/>
        <v/>
      </c>
      <c r="H2800">
        <f>A2800</f>
        <v>6449</v>
      </c>
      <c r="I2800" t="str">
        <f>CONCATENATE("N",RIGHT(B2800,5))</f>
        <v>N11001</v>
      </c>
      <c r="J2800" t="str">
        <f>C2800</f>
        <v>PL2_4810_0000</v>
      </c>
      <c r="K2800">
        <f>D2800*L2800</f>
        <v>3.4972948605939393E-2</v>
      </c>
      <c r="L2800">
        <f>IF(LEFT(B2800,1)="F",_xlfn.IFNA(VLOOKUP(CONCATENATE("F",RIGHT(B:B,5),C:C),'F &amp; N Factors'!C:M,10,FALSE),1),_xlfn.IFNA(VLOOKUP(CONCATENATE("F",RIGHT(B:B,5),C:C),'F &amp; N Factors'!C:M,11,FALSE),1))</f>
        <v>0.27978358884751514</v>
      </c>
      <c r="N2800">
        <f>SUMIFS(K:K,I:I,I:I,J:J,J:J)</f>
        <v>0.99999999999999989</v>
      </c>
      <c r="O2800" t="str">
        <f t="shared" si="131"/>
        <v/>
      </c>
    </row>
    <row r="2801" spans="1:15" x14ac:dyDescent="0.25">
      <c r="A2801">
        <v>6450</v>
      </c>
      <c r="B2801" t="s">
        <v>450</v>
      </c>
      <c r="C2801" t="s">
        <v>24</v>
      </c>
      <c r="D2801">
        <v>0.125</v>
      </c>
      <c r="E2801">
        <f t="shared" si="129"/>
        <v>1</v>
      </c>
      <c r="F2801" t="str">
        <f t="shared" si="130"/>
        <v/>
      </c>
      <c r="H2801">
        <f>A2801</f>
        <v>6450</v>
      </c>
      <c r="I2801" t="str">
        <f>CONCATENATE("N",RIGHT(B2801,5))</f>
        <v>N11001</v>
      </c>
      <c r="J2801" t="str">
        <f>C2801</f>
        <v>PL2_4810_0000</v>
      </c>
      <c r="K2801">
        <f>D2801*L2801</f>
        <v>3.4972948605939393E-2</v>
      </c>
      <c r="L2801">
        <f>IF(LEFT(B2801,1)="F",_xlfn.IFNA(VLOOKUP(CONCATENATE("F",RIGHT(B:B,5),C:C),'F &amp; N Factors'!C:M,10,FALSE),1),_xlfn.IFNA(VLOOKUP(CONCATENATE("F",RIGHT(B:B,5),C:C),'F &amp; N Factors'!C:M,11,FALSE),1))</f>
        <v>0.27978358884751514</v>
      </c>
      <c r="N2801">
        <f>SUMIFS(K:K,I:I,I:I,J:J,J:J)</f>
        <v>0.99999999999999989</v>
      </c>
      <c r="O2801" t="str">
        <f t="shared" si="131"/>
        <v/>
      </c>
    </row>
    <row r="2802" spans="1:15" x14ac:dyDescent="0.25">
      <c r="A2802">
        <v>6451</v>
      </c>
      <c r="B2802" t="s">
        <v>450</v>
      </c>
      <c r="C2802" t="s">
        <v>24</v>
      </c>
      <c r="D2802">
        <v>0.125</v>
      </c>
      <c r="E2802">
        <f t="shared" si="129"/>
        <v>1</v>
      </c>
      <c r="F2802" t="str">
        <f t="shared" si="130"/>
        <v/>
      </c>
      <c r="H2802">
        <f>A2802</f>
        <v>6451</v>
      </c>
      <c r="I2802" t="str">
        <f>CONCATENATE("N",RIGHT(B2802,5))</f>
        <v>N11001</v>
      </c>
      <c r="J2802" t="str">
        <f>C2802</f>
        <v>PL2_4810_0000</v>
      </c>
      <c r="K2802">
        <f>D2802*L2802</f>
        <v>3.4972948605939393E-2</v>
      </c>
      <c r="L2802">
        <f>IF(LEFT(B2802,1)="F",_xlfn.IFNA(VLOOKUP(CONCATENATE("F",RIGHT(B:B,5),C:C),'F &amp; N Factors'!C:M,10,FALSE),1),_xlfn.IFNA(VLOOKUP(CONCATENATE("F",RIGHT(B:B,5),C:C),'F &amp; N Factors'!C:M,11,FALSE),1))</f>
        <v>0.27978358884751514</v>
      </c>
      <c r="N2802">
        <f>SUMIFS(K:K,I:I,I:I,J:J,J:J)</f>
        <v>0.99999999999999989</v>
      </c>
      <c r="O2802" t="str">
        <f t="shared" si="131"/>
        <v/>
      </c>
    </row>
    <row r="2803" spans="1:15" x14ac:dyDescent="0.25">
      <c r="A2803">
        <v>6444</v>
      </c>
      <c r="B2803" t="s">
        <v>450</v>
      </c>
      <c r="C2803" t="s">
        <v>25</v>
      </c>
      <c r="D2803">
        <v>1</v>
      </c>
      <c r="E2803">
        <f t="shared" si="129"/>
        <v>1</v>
      </c>
      <c r="F2803" t="str">
        <f t="shared" si="130"/>
        <v/>
      </c>
      <c r="H2803">
        <f>A2803</f>
        <v>6444</v>
      </c>
      <c r="I2803" t="str">
        <f>CONCATENATE("N",RIGHT(B2803,5))</f>
        <v>N11001</v>
      </c>
      <c r="J2803" t="str">
        <f>C2803</f>
        <v>PL2_4811_0000</v>
      </c>
      <c r="K2803">
        <f>D2803*L2803</f>
        <v>0.10965867151601123</v>
      </c>
      <c r="L2803">
        <f>IF(LEFT(B2803,1)="F",_xlfn.IFNA(VLOOKUP(CONCATENATE("F",RIGHT(B:B,5),C:C),'F &amp; N Factors'!C:M,10,FALSE),1),_xlfn.IFNA(VLOOKUP(CONCATENATE("F",RIGHT(B:B,5),C:C),'F &amp; N Factors'!C:M,11,FALSE),1))</f>
        <v>0.10965867151601123</v>
      </c>
      <c r="N2803">
        <f>SUMIFS(K:K,I:I,I:I,J:J,J:J)</f>
        <v>1</v>
      </c>
      <c r="O2803" t="str">
        <f t="shared" si="131"/>
        <v/>
      </c>
    </row>
    <row r="2804" spans="1:15" x14ac:dyDescent="0.25">
      <c r="A2804">
        <v>6450</v>
      </c>
      <c r="B2804" t="s">
        <v>450</v>
      </c>
      <c r="C2804" t="s">
        <v>26</v>
      </c>
      <c r="D2804">
        <v>0.746</v>
      </c>
      <c r="E2804">
        <f t="shared" si="129"/>
        <v>1</v>
      </c>
      <c r="F2804" t="str">
        <f t="shared" si="130"/>
        <v/>
      </c>
      <c r="H2804">
        <f>A2804</f>
        <v>6450</v>
      </c>
      <c r="I2804" t="str">
        <f>CONCATENATE("N",RIGHT(B2804,5))</f>
        <v>N11001</v>
      </c>
      <c r="J2804" t="str">
        <f>C2804</f>
        <v>PL2_4945_0000</v>
      </c>
      <c r="K2804">
        <f>D2804*L2804</f>
        <v>0.10710211143666917</v>
      </c>
      <c r="L2804">
        <f>IF(LEFT(B2804,1)="F",_xlfn.IFNA(VLOOKUP(CONCATENATE("F",RIGHT(B:B,5),C:C),'F &amp; N Factors'!C:M,10,FALSE),1),_xlfn.IFNA(VLOOKUP(CONCATENATE("F",RIGHT(B:B,5),C:C),'F &amp; N Factors'!C:M,11,FALSE),1))</f>
        <v>0.14356851399017315</v>
      </c>
      <c r="N2804">
        <f>SUMIFS(K:K,I:I,I:I,J:J,J:J)</f>
        <v>0.99999999999999989</v>
      </c>
      <c r="O2804" t="str">
        <f t="shared" si="131"/>
        <v/>
      </c>
    </row>
    <row r="2805" spans="1:15" x14ac:dyDescent="0.25">
      <c r="A2805">
        <v>6449</v>
      </c>
      <c r="B2805" t="s">
        <v>450</v>
      </c>
      <c r="C2805" t="s">
        <v>26</v>
      </c>
      <c r="D2805">
        <v>8.0000000000000002E-3</v>
      </c>
      <c r="E2805">
        <f t="shared" si="129"/>
        <v>1</v>
      </c>
      <c r="F2805" t="str">
        <f t="shared" si="130"/>
        <v/>
      </c>
      <c r="H2805">
        <f>A2805</f>
        <v>6449</v>
      </c>
      <c r="I2805" t="str">
        <f>CONCATENATE("N",RIGHT(B2805,5))</f>
        <v>N11001</v>
      </c>
      <c r="J2805" t="str">
        <f>C2805</f>
        <v>PL2_4945_0000</v>
      </c>
      <c r="K2805">
        <f>D2805*L2805</f>
        <v>1.1485481119213852E-3</v>
      </c>
      <c r="L2805">
        <f>IF(LEFT(B2805,1)="F",_xlfn.IFNA(VLOOKUP(CONCATENATE("F",RIGHT(B:B,5),C:C),'F &amp; N Factors'!C:M,10,FALSE),1),_xlfn.IFNA(VLOOKUP(CONCATENATE("F",RIGHT(B:B,5),C:C),'F &amp; N Factors'!C:M,11,FALSE),1))</f>
        <v>0.14356851399017315</v>
      </c>
      <c r="N2805">
        <f>SUMIFS(K:K,I:I,I:I,J:J,J:J)</f>
        <v>0.99999999999999989</v>
      </c>
      <c r="O2805" t="str">
        <f t="shared" si="131"/>
        <v/>
      </c>
    </row>
    <row r="2806" spans="1:15" x14ac:dyDescent="0.25">
      <c r="A2806">
        <v>5985</v>
      </c>
      <c r="B2806" t="s">
        <v>450</v>
      </c>
      <c r="C2806" t="s">
        <v>26</v>
      </c>
      <c r="D2806">
        <v>0.246</v>
      </c>
      <c r="E2806">
        <f t="shared" si="129"/>
        <v>1</v>
      </c>
      <c r="F2806" t="str">
        <f t="shared" si="130"/>
        <v/>
      </c>
      <c r="H2806">
        <f>A2806</f>
        <v>5985</v>
      </c>
      <c r="I2806" t="str">
        <f>CONCATENATE("N",RIGHT(B2806,5))</f>
        <v>N11001</v>
      </c>
      <c r="J2806" t="str">
        <f>C2806</f>
        <v>PL2_4945_0000</v>
      </c>
      <c r="K2806">
        <f>D2806*L2806</f>
        <v>3.5317854441582593E-2</v>
      </c>
      <c r="L2806">
        <f>IF(LEFT(B2806,1)="F",_xlfn.IFNA(VLOOKUP(CONCATENATE("F",RIGHT(B:B,5),C:C),'F &amp; N Factors'!C:M,10,FALSE),1),_xlfn.IFNA(VLOOKUP(CONCATENATE("F",RIGHT(B:B,5),C:C),'F &amp; N Factors'!C:M,11,FALSE),1))</f>
        <v>0.14356851399017315</v>
      </c>
      <c r="N2806">
        <f>SUMIFS(K:K,I:I,I:I,J:J,J:J)</f>
        <v>0.99999999999999989</v>
      </c>
      <c r="O2806" t="str">
        <f t="shared" si="131"/>
        <v/>
      </c>
    </row>
    <row r="2807" spans="1:15" x14ac:dyDescent="0.25">
      <c r="A2807">
        <v>5828</v>
      </c>
      <c r="B2807" t="s">
        <v>450</v>
      </c>
      <c r="C2807" t="s">
        <v>27</v>
      </c>
      <c r="D2807">
        <v>0.25</v>
      </c>
      <c r="E2807">
        <f t="shared" si="129"/>
        <v>1</v>
      </c>
      <c r="F2807" t="str">
        <f t="shared" si="130"/>
        <v/>
      </c>
      <c r="H2807">
        <f>A2807</f>
        <v>5828</v>
      </c>
      <c r="I2807" t="str">
        <f>CONCATENATE("N",RIGHT(B2807,5))</f>
        <v>N11001</v>
      </c>
      <c r="J2807" t="str">
        <f>C2807</f>
        <v>PL7_4910_0000</v>
      </c>
      <c r="K2807">
        <f>D2807*L2807</f>
        <v>7.4914253732208377E-2</v>
      </c>
      <c r="L2807">
        <f>IF(LEFT(B2807,1)="F",_xlfn.IFNA(VLOOKUP(CONCATENATE("F",RIGHT(B:B,5),C:C),'F &amp; N Factors'!C:M,10,FALSE),1),_xlfn.IFNA(VLOOKUP(CONCATENATE("F",RIGHT(B:B,5),C:C),'F &amp; N Factors'!C:M,11,FALSE),1))</f>
        <v>0.29965701492883351</v>
      </c>
      <c r="N2807">
        <f>SUMIFS(K:K,I:I,I:I,J:J,J:J)</f>
        <v>1</v>
      </c>
      <c r="O2807" t="str">
        <f t="shared" si="131"/>
        <v/>
      </c>
    </row>
    <row r="2808" spans="1:15" x14ac:dyDescent="0.25">
      <c r="A2808">
        <v>5983</v>
      </c>
      <c r="B2808" t="s">
        <v>450</v>
      </c>
      <c r="C2808" t="s">
        <v>27</v>
      </c>
      <c r="D2808">
        <v>0.25</v>
      </c>
      <c r="E2808">
        <f t="shared" si="129"/>
        <v>1</v>
      </c>
      <c r="F2808" t="str">
        <f t="shared" si="130"/>
        <v/>
      </c>
      <c r="H2808">
        <f>A2808</f>
        <v>5983</v>
      </c>
      <c r="I2808" t="str">
        <f>CONCATENATE("N",RIGHT(B2808,5))</f>
        <v>N11001</v>
      </c>
      <c r="J2808" t="str">
        <f>C2808</f>
        <v>PL7_4910_0000</v>
      </c>
      <c r="K2808">
        <f>D2808*L2808</f>
        <v>7.4914253732208377E-2</v>
      </c>
      <c r="L2808">
        <f>IF(LEFT(B2808,1)="F",_xlfn.IFNA(VLOOKUP(CONCATENATE("F",RIGHT(B:B,5),C:C),'F &amp; N Factors'!C:M,10,FALSE),1),_xlfn.IFNA(VLOOKUP(CONCATENATE("F",RIGHT(B:B,5),C:C),'F &amp; N Factors'!C:M,11,FALSE),1))</f>
        <v>0.29965701492883351</v>
      </c>
      <c r="N2808">
        <f>SUMIFS(K:K,I:I,I:I,J:J,J:J)</f>
        <v>1</v>
      </c>
      <c r="O2808" t="str">
        <f t="shared" si="131"/>
        <v/>
      </c>
    </row>
    <row r="2809" spans="1:15" x14ac:dyDescent="0.25">
      <c r="A2809">
        <v>5984</v>
      </c>
      <c r="B2809" t="s">
        <v>450</v>
      </c>
      <c r="C2809" t="s">
        <v>27</v>
      </c>
      <c r="D2809">
        <v>0.25</v>
      </c>
      <c r="E2809">
        <f t="shared" si="129"/>
        <v>1</v>
      </c>
      <c r="F2809" t="str">
        <f t="shared" si="130"/>
        <v/>
      </c>
      <c r="H2809">
        <f>A2809</f>
        <v>5984</v>
      </c>
      <c r="I2809" t="str">
        <f>CONCATENATE("N",RIGHT(B2809,5))</f>
        <v>N11001</v>
      </c>
      <c r="J2809" t="str">
        <f>C2809</f>
        <v>PL7_4910_0000</v>
      </c>
      <c r="K2809">
        <f>D2809*L2809</f>
        <v>7.4914253732208377E-2</v>
      </c>
      <c r="L2809">
        <f>IF(LEFT(B2809,1)="F",_xlfn.IFNA(VLOOKUP(CONCATENATE("F",RIGHT(B:B,5),C:C),'F &amp; N Factors'!C:M,10,FALSE),1),_xlfn.IFNA(VLOOKUP(CONCATENATE("F",RIGHT(B:B,5),C:C),'F &amp; N Factors'!C:M,11,FALSE),1))</f>
        <v>0.29965701492883351</v>
      </c>
      <c r="N2809">
        <f>SUMIFS(K:K,I:I,I:I,J:J,J:J)</f>
        <v>1</v>
      </c>
      <c r="O2809" t="str">
        <f t="shared" si="131"/>
        <v/>
      </c>
    </row>
    <row r="2810" spans="1:15" x14ac:dyDescent="0.25">
      <c r="A2810">
        <v>5985</v>
      </c>
      <c r="B2810" t="s">
        <v>450</v>
      </c>
      <c r="C2810" t="s">
        <v>27</v>
      </c>
      <c r="D2810">
        <v>0.25</v>
      </c>
      <c r="E2810">
        <f t="shared" si="129"/>
        <v>1</v>
      </c>
      <c r="F2810" t="str">
        <f t="shared" si="130"/>
        <v/>
      </c>
      <c r="H2810">
        <f>A2810</f>
        <v>5985</v>
      </c>
      <c r="I2810" t="str">
        <f>CONCATENATE("N",RIGHT(B2810,5))</f>
        <v>N11001</v>
      </c>
      <c r="J2810" t="str">
        <f>C2810</f>
        <v>PL7_4910_0000</v>
      </c>
      <c r="K2810">
        <f>D2810*L2810</f>
        <v>7.4914253732208377E-2</v>
      </c>
      <c r="L2810">
        <f>IF(LEFT(B2810,1)="F",_xlfn.IFNA(VLOOKUP(CONCATENATE("F",RIGHT(B:B,5),C:C),'F &amp; N Factors'!C:M,10,FALSE),1),_xlfn.IFNA(VLOOKUP(CONCATENATE("F",RIGHT(B:B,5),C:C),'F &amp; N Factors'!C:M,11,FALSE),1))</f>
        <v>0.29965701492883351</v>
      </c>
      <c r="N2810">
        <f>SUMIFS(K:K,I:I,I:I,J:J,J:J)</f>
        <v>1</v>
      </c>
      <c r="O2810" t="str">
        <f t="shared" si="131"/>
        <v/>
      </c>
    </row>
    <row r="2811" spans="1:15" x14ac:dyDescent="0.25">
      <c r="A2811">
        <v>5987</v>
      </c>
      <c r="B2811" t="s">
        <v>450</v>
      </c>
      <c r="C2811" t="s">
        <v>28</v>
      </c>
      <c r="D2811">
        <v>0.1</v>
      </c>
      <c r="E2811">
        <f t="shared" si="129"/>
        <v>1</v>
      </c>
      <c r="F2811" t="str">
        <f t="shared" si="130"/>
        <v/>
      </c>
      <c r="H2811">
        <f>A2811</f>
        <v>5987</v>
      </c>
      <c r="I2811" t="str">
        <f>CONCATENATE("N",RIGHT(B2811,5))</f>
        <v>N11001</v>
      </c>
      <c r="J2811" t="str">
        <f>C2811</f>
        <v>PL7_4940_0000</v>
      </c>
      <c r="K2811">
        <f>D2811*L2811</f>
        <v>7.0051323296954446E-2</v>
      </c>
      <c r="L2811">
        <f>IF(LEFT(B2811,1)="F",_xlfn.IFNA(VLOOKUP(CONCATENATE("F",RIGHT(B:B,5),C:C),'F &amp; N Factors'!C:M,10,FALSE),1),_xlfn.IFNA(VLOOKUP(CONCATENATE("F",RIGHT(B:B,5),C:C),'F &amp; N Factors'!C:M,11,FALSE),1))</f>
        <v>0.70051323296954437</v>
      </c>
      <c r="N2811">
        <f>SUMIFS(K:K,I:I,I:I,J:J,J:J)</f>
        <v>1</v>
      </c>
      <c r="O2811" t="str">
        <f t="shared" si="131"/>
        <v/>
      </c>
    </row>
    <row r="2812" spans="1:15" x14ac:dyDescent="0.25">
      <c r="A2812">
        <v>6139</v>
      </c>
      <c r="B2812" t="s">
        <v>450</v>
      </c>
      <c r="C2812" t="s">
        <v>28</v>
      </c>
      <c r="D2812">
        <v>0.4</v>
      </c>
      <c r="E2812">
        <f t="shared" si="129"/>
        <v>1</v>
      </c>
      <c r="F2812" t="str">
        <f t="shared" si="130"/>
        <v/>
      </c>
      <c r="H2812">
        <f>A2812</f>
        <v>6139</v>
      </c>
      <c r="I2812" t="str">
        <f>CONCATENATE("N",RIGHT(B2812,5))</f>
        <v>N11001</v>
      </c>
      <c r="J2812" t="str">
        <f>C2812</f>
        <v>PL7_4940_0000</v>
      </c>
      <c r="K2812">
        <f>D2812*L2812</f>
        <v>0.28020529318781778</v>
      </c>
      <c r="L2812">
        <f>IF(LEFT(B2812,1)="F",_xlfn.IFNA(VLOOKUP(CONCATENATE("F",RIGHT(B:B,5),C:C),'F &amp; N Factors'!C:M,10,FALSE),1),_xlfn.IFNA(VLOOKUP(CONCATENATE("F",RIGHT(B:B,5),C:C),'F &amp; N Factors'!C:M,11,FALSE),1))</f>
        <v>0.70051323296954437</v>
      </c>
      <c r="N2812">
        <f>SUMIFS(K:K,I:I,I:I,J:J,J:J)</f>
        <v>1</v>
      </c>
      <c r="O2812" t="str">
        <f t="shared" si="131"/>
        <v/>
      </c>
    </row>
    <row r="2813" spans="1:15" x14ac:dyDescent="0.25">
      <c r="A2813">
        <v>6289</v>
      </c>
      <c r="B2813" t="s">
        <v>450</v>
      </c>
      <c r="C2813" t="s">
        <v>28</v>
      </c>
      <c r="D2813">
        <v>0.2</v>
      </c>
      <c r="E2813">
        <f t="shared" si="129"/>
        <v>1</v>
      </c>
      <c r="F2813" t="str">
        <f t="shared" si="130"/>
        <v/>
      </c>
      <c r="H2813">
        <f>A2813</f>
        <v>6289</v>
      </c>
      <c r="I2813" t="str">
        <f>CONCATENATE("N",RIGHT(B2813,5))</f>
        <v>N11001</v>
      </c>
      <c r="J2813" t="str">
        <f>C2813</f>
        <v>PL7_4940_0000</v>
      </c>
      <c r="K2813">
        <f>D2813*L2813</f>
        <v>0.14010264659390889</v>
      </c>
      <c r="L2813">
        <f>IF(LEFT(B2813,1)="F",_xlfn.IFNA(VLOOKUP(CONCATENATE("F",RIGHT(B:B,5),C:C),'F &amp; N Factors'!C:M,10,FALSE),1),_xlfn.IFNA(VLOOKUP(CONCATENATE("F",RIGHT(B:B,5),C:C),'F &amp; N Factors'!C:M,11,FALSE),1))</f>
        <v>0.70051323296954437</v>
      </c>
      <c r="N2813">
        <f>SUMIFS(K:K,I:I,I:I,J:J,J:J)</f>
        <v>1</v>
      </c>
      <c r="O2813" t="str">
        <f t="shared" si="131"/>
        <v/>
      </c>
    </row>
    <row r="2814" spans="1:15" x14ac:dyDescent="0.25">
      <c r="A2814">
        <v>6451</v>
      </c>
      <c r="B2814" t="s">
        <v>450</v>
      </c>
      <c r="C2814" t="s">
        <v>28</v>
      </c>
      <c r="D2814">
        <v>0.3</v>
      </c>
      <c r="E2814">
        <f t="shared" si="129"/>
        <v>1</v>
      </c>
      <c r="F2814" t="str">
        <f t="shared" si="130"/>
        <v/>
      </c>
      <c r="H2814">
        <f>A2814</f>
        <v>6451</v>
      </c>
      <c r="I2814" t="str">
        <f>CONCATENATE("N",RIGHT(B2814,5))</f>
        <v>N11001</v>
      </c>
      <c r="J2814" t="str">
        <f>C2814</f>
        <v>PL7_4940_0000</v>
      </c>
      <c r="K2814">
        <f>D2814*L2814</f>
        <v>0.2101539698908633</v>
      </c>
      <c r="L2814">
        <f>IF(LEFT(B2814,1)="F",_xlfn.IFNA(VLOOKUP(CONCATENATE("F",RIGHT(B:B,5),C:C),'F &amp; N Factors'!C:M,10,FALSE),1),_xlfn.IFNA(VLOOKUP(CONCATENATE("F",RIGHT(B:B,5),C:C),'F &amp; N Factors'!C:M,11,FALSE),1))</f>
        <v>0.70051323296954437</v>
      </c>
      <c r="N2814">
        <f>SUMIFS(K:K,I:I,I:I,J:J,J:J)</f>
        <v>1</v>
      </c>
      <c r="O2814" t="str">
        <f t="shared" si="131"/>
        <v/>
      </c>
    </row>
    <row r="2815" spans="1:15" x14ac:dyDescent="0.25">
      <c r="A2815">
        <v>5988</v>
      </c>
      <c r="B2815" t="s">
        <v>450</v>
      </c>
      <c r="C2815" t="s">
        <v>29</v>
      </c>
      <c r="D2815">
        <v>0.5</v>
      </c>
      <c r="E2815">
        <f t="shared" si="129"/>
        <v>1</v>
      </c>
      <c r="F2815" t="str">
        <f t="shared" si="130"/>
        <v/>
      </c>
      <c r="H2815">
        <f>A2815</f>
        <v>5988</v>
      </c>
      <c r="I2815" t="str">
        <f>CONCATENATE("N",RIGHT(B2815,5))</f>
        <v>N11001</v>
      </c>
      <c r="J2815" t="str">
        <f>C2815</f>
        <v>PL7_4942_0000</v>
      </c>
      <c r="K2815">
        <f>D2815*L2815</f>
        <v>0.48096446921164243</v>
      </c>
      <c r="L2815">
        <f>IF(LEFT(B2815,1)="F",_xlfn.IFNA(VLOOKUP(CONCATENATE("F",RIGHT(B:B,5),C:C),'F &amp; N Factors'!C:M,10,FALSE),1),_xlfn.IFNA(VLOOKUP(CONCATENATE("F",RIGHT(B:B,5),C:C),'F &amp; N Factors'!C:M,11,FALSE),1))</f>
        <v>0.96192893842328486</v>
      </c>
      <c r="N2815">
        <f>SUMIFS(K:K,I:I,I:I,J:J,J:J)</f>
        <v>1</v>
      </c>
      <c r="O2815" t="str">
        <f t="shared" si="131"/>
        <v/>
      </c>
    </row>
    <row r="2816" spans="1:15" x14ac:dyDescent="0.25">
      <c r="A2816">
        <v>5989</v>
      </c>
      <c r="B2816" t="s">
        <v>450</v>
      </c>
      <c r="C2816" t="s">
        <v>29</v>
      </c>
      <c r="D2816">
        <v>0.5</v>
      </c>
      <c r="E2816">
        <f t="shared" si="129"/>
        <v>1</v>
      </c>
      <c r="F2816" t="str">
        <f t="shared" si="130"/>
        <v/>
      </c>
      <c r="H2816">
        <f>A2816</f>
        <v>5989</v>
      </c>
      <c r="I2816" t="str">
        <f>CONCATENATE("N",RIGHT(B2816,5))</f>
        <v>N11001</v>
      </c>
      <c r="J2816" t="str">
        <f>C2816</f>
        <v>PL7_4942_0000</v>
      </c>
      <c r="K2816">
        <f>D2816*L2816</f>
        <v>0.48096446921164243</v>
      </c>
      <c r="L2816">
        <f>IF(LEFT(B2816,1)="F",_xlfn.IFNA(VLOOKUP(CONCATENATE("F",RIGHT(B:B,5),C:C),'F &amp; N Factors'!C:M,10,FALSE),1),_xlfn.IFNA(VLOOKUP(CONCATENATE("F",RIGHT(B:B,5),C:C),'F &amp; N Factors'!C:M,11,FALSE),1))</f>
        <v>0.96192893842328486</v>
      </c>
      <c r="N2816">
        <f>SUMIFS(K:K,I:I,I:I,J:J,J:J)</f>
        <v>1</v>
      </c>
      <c r="O2816" t="str">
        <f t="shared" si="131"/>
        <v/>
      </c>
    </row>
    <row r="2817" spans="1:15" x14ac:dyDescent="0.25">
      <c r="A2817">
        <v>6452</v>
      </c>
      <c r="B2817" t="s">
        <v>450</v>
      </c>
      <c r="C2817" t="s">
        <v>30</v>
      </c>
      <c r="D2817">
        <v>6.6666666999999999E-2</v>
      </c>
      <c r="E2817">
        <f t="shared" si="129"/>
        <v>1.0000000010000001</v>
      </c>
      <c r="F2817" t="str">
        <f t="shared" si="130"/>
        <v/>
      </c>
      <c r="H2817">
        <f>A2817</f>
        <v>6452</v>
      </c>
      <c r="I2817" t="str">
        <f>CONCATENATE("N",RIGHT(B2817,5))</f>
        <v>N11001</v>
      </c>
      <c r="J2817" t="str">
        <f>C2817</f>
        <v>PL7_4960_0000</v>
      </c>
      <c r="K2817">
        <f>D2817*L2817</f>
        <v>1.8868356169491417E-2</v>
      </c>
      <c r="L2817">
        <f>IF(LEFT(B2817,1)="F",_xlfn.IFNA(VLOOKUP(CONCATENATE("F",RIGHT(B:B,5),C:C),'F &amp; N Factors'!C:M,10,FALSE),1),_xlfn.IFNA(VLOOKUP(CONCATENATE("F",RIGHT(B:B,5),C:C),'F &amp; N Factors'!C:M,11,FALSE),1))</f>
        <v>0.28302534112724453</v>
      </c>
      <c r="N2817">
        <f>SUMIFS(K:K,I:I,I:I,J:J,J:J)</f>
        <v>1.0000000010000003</v>
      </c>
      <c r="O2817" t="str">
        <f t="shared" si="131"/>
        <v/>
      </c>
    </row>
    <row r="2818" spans="1:15" x14ac:dyDescent="0.25">
      <c r="A2818">
        <v>6453</v>
      </c>
      <c r="B2818" t="s">
        <v>450</v>
      </c>
      <c r="C2818" t="s">
        <v>30</v>
      </c>
      <c r="D2818">
        <v>6.6666666999999999E-2</v>
      </c>
      <c r="E2818">
        <f t="shared" si="129"/>
        <v>1.0000000010000001</v>
      </c>
      <c r="F2818" t="str">
        <f t="shared" si="130"/>
        <v/>
      </c>
      <c r="H2818">
        <f>A2818</f>
        <v>6453</v>
      </c>
      <c r="I2818" t="str">
        <f>CONCATENATE("N",RIGHT(B2818,5))</f>
        <v>N11001</v>
      </c>
      <c r="J2818" t="str">
        <f>C2818</f>
        <v>PL7_4960_0000</v>
      </c>
      <c r="K2818">
        <f>D2818*L2818</f>
        <v>1.8868356169491417E-2</v>
      </c>
      <c r="L2818">
        <f>IF(LEFT(B2818,1)="F",_xlfn.IFNA(VLOOKUP(CONCATENATE("F",RIGHT(B:B,5),C:C),'F &amp; N Factors'!C:M,10,FALSE),1),_xlfn.IFNA(VLOOKUP(CONCATENATE("F",RIGHT(B:B,5),C:C),'F &amp; N Factors'!C:M,11,FALSE),1))</f>
        <v>0.28302534112724453</v>
      </c>
      <c r="N2818">
        <f>SUMIFS(K:K,I:I,I:I,J:J,J:J)</f>
        <v>1.0000000010000003</v>
      </c>
      <c r="O2818" t="str">
        <f t="shared" si="131"/>
        <v/>
      </c>
    </row>
    <row r="2819" spans="1:15" x14ac:dyDescent="0.25">
      <c r="A2819">
        <v>6454</v>
      </c>
      <c r="B2819" t="s">
        <v>450</v>
      </c>
      <c r="C2819" t="s">
        <v>30</v>
      </c>
      <c r="D2819">
        <v>6.6666666999999999E-2</v>
      </c>
      <c r="E2819">
        <f t="shared" ref="E2819:E2882" si="132">SUMIFS(D:D,B:B,B:B,C:C,C:C)</f>
        <v>1.0000000010000001</v>
      </c>
      <c r="F2819" t="str">
        <f t="shared" ref="F2819:F2882" si="133">IF(ABS(E2819-1)&gt;0.001,1,"")</f>
        <v/>
      </c>
      <c r="H2819">
        <f>A2819</f>
        <v>6454</v>
      </c>
      <c r="I2819" t="str">
        <f>CONCATENATE("N",RIGHT(B2819,5))</f>
        <v>N11001</v>
      </c>
      <c r="J2819" t="str">
        <f>C2819</f>
        <v>PL7_4960_0000</v>
      </c>
      <c r="K2819">
        <f>D2819*L2819</f>
        <v>1.8868356169491417E-2</v>
      </c>
      <c r="L2819">
        <f>IF(LEFT(B2819,1)="F",_xlfn.IFNA(VLOOKUP(CONCATENATE("F",RIGHT(B:B,5),C:C),'F &amp; N Factors'!C:M,10,FALSE),1),_xlfn.IFNA(VLOOKUP(CONCATENATE("F",RIGHT(B:B,5),C:C),'F &amp; N Factors'!C:M,11,FALSE),1))</f>
        <v>0.28302534112724453</v>
      </c>
      <c r="N2819">
        <f>SUMIFS(K:K,I:I,I:I,J:J,J:J)</f>
        <v>1.0000000010000003</v>
      </c>
      <c r="O2819" t="str">
        <f t="shared" ref="O2819:O2882" si="134">IF(ABS(N2819-1)&gt;0.001,1,"")</f>
        <v/>
      </c>
    </row>
    <row r="2820" spans="1:15" x14ac:dyDescent="0.25">
      <c r="A2820">
        <v>6455</v>
      </c>
      <c r="B2820" t="s">
        <v>450</v>
      </c>
      <c r="C2820" t="s">
        <v>30</v>
      </c>
      <c r="D2820">
        <v>6.6666666999999999E-2</v>
      </c>
      <c r="E2820">
        <f t="shared" si="132"/>
        <v>1.0000000010000001</v>
      </c>
      <c r="F2820" t="str">
        <f t="shared" si="133"/>
        <v/>
      </c>
      <c r="H2820">
        <f>A2820</f>
        <v>6455</v>
      </c>
      <c r="I2820" t="str">
        <f>CONCATENATE("N",RIGHT(B2820,5))</f>
        <v>N11001</v>
      </c>
      <c r="J2820" t="str">
        <f>C2820</f>
        <v>PL7_4960_0000</v>
      </c>
      <c r="K2820">
        <f>D2820*L2820</f>
        <v>1.8868356169491417E-2</v>
      </c>
      <c r="L2820">
        <f>IF(LEFT(B2820,1)="F",_xlfn.IFNA(VLOOKUP(CONCATENATE("F",RIGHT(B:B,5),C:C),'F &amp; N Factors'!C:M,10,FALSE),1),_xlfn.IFNA(VLOOKUP(CONCATENATE("F",RIGHT(B:B,5),C:C),'F &amp; N Factors'!C:M,11,FALSE),1))</f>
        <v>0.28302534112724453</v>
      </c>
      <c r="N2820">
        <f>SUMIFS(K:K,I:I,I:I,J:J,J:J)</f>
        <v>1.0000000010000003</v>
      </c>
      <c r="O2820" t="str">
        <f t="shared" si="134"/>
        <v/>
      </c>
    </row>
    <row r="2821" spans="1:15" x14ac:dyDescent="0.25">
      <c r="A2821">
        <v>6456</v>
      </c>
      <c r="B2821" t="s">
        <v>450</v>
      </c>
      <c r="C2821" t="s">
        <v>30</v>
      </c>
      <c r="D2821">
        <v>6.6666666999999999E-2</v>
      </c>
      <c r="E2821">
        <f t="shared" si="132"/>
        <v>1.0000000010000001</v>
      </c>
      <c r="F2821" t="str">
        <f t="shared" si="133"/>
        <v/>
      </c>
      <c r="H2821">
        <f>A2821</f>
        <v>6456</v>
      </c>
      <c r="I2821" t="str">
        <f>CONCATENATE("N",RIGHT(B2821,5))</f>
        <v>N11001</v>
      </c>
      <c r="J2821" t="str">
        <f>C2821</f>
        <v>PL7_4960_0000</v>
      </c>
      <c r="K2821">
        <f>D2821*L2821</f>
        <v>1.8868356169491417E-2</v>
      </c>
      <c r="L2821">
        <f>IF(LEFT(B2821,1)="F",_xlfn.IFNA(VLOOKUP(CONCATENATE("F",RIGHT(B:B,5),C:C),'F &amp; N Factors'!C:M,10,FALSE),1),_xlfn.IFNA(VLOOKUP(CONCATENATE("F",RIGHT(B:B,5),C:C),'F &amp; N Factors'!C:M,11,FALSE),1))</f>
        <v>0.28302534112724453</v>
      </c>
      <c r="N2821">
        <f>SUMIFS(K:K,I:I,I:I,J:J,J:J)</f>
        <v>1.0000000010000003</v>
      </c>
      <c r="O2821" t="str">
        <f t="shared" si="134"/>
        <v/>
      </c>
    </row>
    <row r="2822" spans="1:15" x14ac:dyDescent="0.25">
      <c r="A2822">
        <v>6604</v>
      </c>
      <c r="B2822" t="s">
        <v>450</v>
      </c>
      <c r="C2822" t="s">
        <v>30</v>
      </c>
      <c r="D2822">
        <v>0.33333333300000001</v>
      </c>
      <c r="E2822">
        <f t="shared" si="132"/>
        <v>1.0000000010000001</v>
      </c>
      <c r="F2822" t="str">
        <f t="shared" si="133"/>
        <v/>
      </c>
      <c r="H2822">
        <f>A2822</f>
        <v>6604</v>
      </c>
      <c r="I2822" t="str">
        <f>CONCATENATE("N",RIGHT(B2822,5))</f>
        <v>N11001</v>
      </c>
      <c r="J2822" t="str">
        <f>C2822</f>
        <v>PL7_4960_0000</v>
      </c>
      <c r="K2822">
        <f>D2822*L2822</f>
        <v>9.4341780281406398E-2</v>
      </c>
      <c r="L2822">
        <f>IF(LEFT(B2822,1)="F",_xlfn.IFNA(VLOOKUP(CONCATENATE("F",RIGHT(B:B,5),C:C),'F &amp; N Factors'!C:M,10,FALSE),1),_xlfn.IFNA(VLOOKUP(CONCATENATE("F",RIGHT(B:B,5),C:C),'F &amp; N Factors'!C:M,11,FALSE),1))</f>
        <v>0.28302534112724453</v>
      </c>
      <c r="N2822">
        <f>SUMIFS(K:K,I:I,I:I,J:J,J:J)</f>
        <v>1.0000000010000003</v>
      </c>
      <c r="O2822" t="str">
        <f t="shared" si="134"/>
        <v/>
      </c>
    </row>
    <row r="2823" spans="1:15" x14ac:dyDescent="0.25">
      <c r="A2823">
        <v>6708</v>
      </c>
      <c r="B2823" t="s">
        <v>450</v>
      </c>
      <c r="C2823" t="s">
        <v>30</v>
      </c>
      <c r="D2823">
        <v>0.33333333300000001</v>
      </c>
      <c r="E2823">
        <f t="shared" si="132"/>
        <v>1.0000000010000001</v>
      </c>
      <c r="F2823" t="str">
        <f t="shared" si="133"/>
        <v/>
      </c>
      <c r="H2823">
        <f>A2823</f>
        <v>6708</v>
      </c>
      <c r="I2823" t="str">
        <f>CONCATENATE("N",RIGHT(B2823,5))</f>
        <v>N11001</v>
      </c>
      <c r="J2823" t="str">
        <f>C2823</f>
        <v>PL7_4960_0000</v>
      </c>
      <c r="K2823">
        <f>D2823*L2823</f>
        <v>9.4341780281406398E-2</v>
      </c>
      <c r="L2823">
        <f>IF(LEFT(B2823,1)="F",_xlfn.IFNA(VLOOKUP(CONCATENATE("F",RIGHT(B:B,5),C:C),'F &amp; N Factors'!C:M,10,FALSE),1),_xlfn.IFNA(VLOOKUP(CONCATENATE("F",RIGHT(B:B,5),C:C),'F &amp; N Factors'!C:M,11,FALSE),1))</f>
        <v>0.28302534112724453</v>
      </c>
      <c r="N2823">
        <f>SUMIFS(K:K,I:I,I:I,J:J,J:J)</f>
        <v>1.0000000010000003</v>
      </c>
      <c r="O2823" t="str">
        <f t="shared" si="134"/>
        <v/>
      </c>
    </row>
    <row r="2824" spans="1:15" x14ac:dyDescent="0.25">
      <c r="A2824">
        <v>9720</v>
      </c>
      <c r="B2824" t="s">
        <v>451</v>
      </c>
      <c r="C2824" t="s">
        <v>37</v>
      </c>
      <c r="D2824">
        <v>1</v>
      </c>
      <c r="E2824">
        <f t="shared" si="132"/>
        <v>1</v>
      </c>
      <c r="F2824" t="str">
        <f t="shared" si="133"/>
        <v/>
      </c>
      <c r="H2824">
        <f>A2824</f>
        <v>9720</v>
      </c>
      <c r="I2824" t="str">
        <f>CONCATENATE("N",RIGHT(B2824,5))</f>
        <v>N24003</v>
      </c>
      <c r="J2824" t="str">
        <f>C2824</f>
        <v>WL0_4420_0000</v>
      </c>
      <c r="K2824">
        <f>D2824*L2824</f>
        <v>3.332573268208619E-2</v>
      </c>
      <c r="L2824">
        <f>IF(LEFT(B2824,1)="F",_xlfn.IFNA(VLOOKUP(CONCATENATE("F",RIGHT(B:B,5),C:C),'F &amp; N Factors'!C:M,10,FALSE),1),_xlfn.IFNA(VLOOKUP(CONCATENATE("F",RIGHT(B:B,5),C:C),'F &amp; N Factors'!C:M,11,FALSE),1))</f>
        <v>3.332573268208619E-2</v>
      </c>
      <c r="N2824">
        <f>SUMIFS(K:K,I:I,I:I,J:J,J:J)</f>
        <v>1</v>
      </c>
      <c r="O2824" t="str">
        <f t="shared" si="134"/>
        <v/>
      </c>
    </row>
    <row r="2825" spans="1:15" x14ac:dyDescent="0.25">
      <c r="A2825">
        <v>9698</v>
      </c>
      <c r="B2825" t="s">
        <v>451</v>
      </c>
      <c r="C2825" t="s">
        <v>40</v>
      </c>
      <c r="D2825">
        <v>0.1</v>
      </c>
      <c r="E2825">
        <f t="shared" si="132"/>
        <v>1</v>
      </c>
      <c r="F2825" t="str">
        <f t="shared" si="133"/>
        <v/>
      </c>
      <c r="H2825">
        <f>A2825</f>
        <v>9698</v>
      </c>
      <c r="I2825" t="str">
        <f>CONCATENATE("N",RIGHT(B2825,5))</f>
        <v>N24003</v>
      </c>
      <c r="J2825" t="str">
        <f>C2825</f>
        <v>WL0_4423_0000</v>
      </c>
      <c r="K2825">
        <f>D2825*L2825</f>
        <v>8.6466039222927518E-3</v>
      </c>
      <c r="L2825">
        <f>IF(LEFT(B2825,1)="F",_xlfn.IFNA(VLOOKUP(CONCATENATE("F",RIGHT(B:B,5),C:C),'F &amp; N Factors'!C:M,10,FALSE),1),_xlfn.IFNA(VLOOKUP(CONCATENATE("F",RIGHT(B:B,5),C:C),'F &amp; N Factors'!C:M,11,FALSE),1))</f>
        <v>8.6466039222927518E-2</v>
      </c>
      <c r="N2825">
        <f>SUMIFS(K:K,I:I,I:I,J:J,J:J)</f>
        <v>1.0000000000000004</v>
      </c>
      <c r="O2825" t="str">
        <f t="shared" si="134"/>
        <v/>
      </c>
    </row>
    <row r="2826" spans="1:15" x14ac:dyDescent="0.25">
      <c r="A2826">
        <v>9699</v>
      </c>
      <c r="B2826" t="s">
        <v>451</v>
      </c>
      <c r="C2826" t="s">
        <v>40</v>
      </c>
      <c r="D2826">
        <v>0.1</v>
      </c>
      <c r="E2826">
        <f t="shared" si="132"/>
        <v>1</v>
      </c>
      <c r="F2826" t="str">
        <f t="shared" si="133"/>
        <v/>
      </c>
      <c r="H2826">
        <f>A2826</f>
        <v>9699</v>
      </c>
      <c r="I2826" t="str">
        <f>CONCATENATE("N",RIGHT(B2826,5))</f>
        <v>N24003</v>
      </c>
      <c r="J2826" t="str">
        <f>C2826</f>
        <v>WL0_4423_0000</v>
      </c>
      <c r="K2826">
        <f>D2826*L2826</f>
        <v>8.6466039222927518E-3</v>
      </c>
      <c r="L2826">
        <f>IF(LEFT(B2826,1)="F",_xlfn.IFNA(VLOOKUP(CONCATENATE("F",RIGHT(B:B,5),C:C),'F &amp; N Factors'!C:M,10,FALSE),1),_xlfn.IFNA(VLOOKUP(CONCATENATE("F",RIGHT(B:B,5),C:C),'F &amp; N Factors'!C:M,11,FALSE),1))</f>
        <v>8.6466039222927518E-2</v>
      </c>
      <c r="N2826">
        <f>SUMIFS(K:K,I:I,I:I,J:J,J:J)</f>
        <v>1.0000000000000004</v>
      </c>
      <c r="O2826" t="str">
        <f t="shared" si="134"/>
        <v/>
      </c>
    </row>
    <row r="2827" spans="1:15" x14ac:dyDescent="0.25">
      <c r="A2827">
        <v>9723</v>
      </c>
      <c r="B2827" t="s">
        <v>451</v>
      </c>
      <c r="C2827" t="s">
        <v>40</v>
      </c>
      <c r="D2827">
        <v>0.2</v>
      </c>
      <c r="E2827">
        <f t="shared" si="132"/>
        <v>1</v>
      </c>
      <c r="F2827" t="str">
        <f t="shared" si="133"/>
        <v/>
      </c>
      <c r="H2827">
        <f>A2827</f>
        <v>9723</v>
      </c>
      <c r="I2827" t="str">
        <f>CONCATENATE("N",RIGHT(B2827,5))</f>
        <v>N24003</v>
      </c>
      <c r="J2827" t="str">
        <f>C2827</f>
        <v>WL0_4423_0000</v>
      </c>
      <c r="K2827">
        <f>D2827*L2827</f>
        <v>1.7293207844585504E-2</v>
      </c>
      <c r="L2827">
        <f>IF(LEFT(B2827,1)="F",_xlfn.IFNA(VLOOKUP(CONCATENATE("F",RIGHT(B:B,5),C:C),'F &amp; N Factors'!C:M,10,FALSE),1),_xlfn.IFNA(VLOOKUP(CONCATENATE("F",RIGHT(B:B,5),C:C),'F &amp; N Factors'!C:M,11,FALSE),1))</f>
        <v>8.6466039222927518E-2</v>
      </c>
      <c r="N2827">
        <f>SUMIFS(K:K,I:I,I:I,J:J,J:J)</f>
        <v>1.0000000000000004</v>
      </c>
      <c r="O2827" t="str">
        <f t="shared" si="134"/>
        <v/>
      </c>
    </row>
    <row r="2828" spans="1:15" x14ac:dyDescent="0.25">
      <c r="A2828">
        <v>9724</v>
      </c>
      <c r="B2828" t="s">
        <v>451</v>
      </c>
      <c r="C2828" t="s">
        <v>40</v>
      </c>
      <c r="D2828">
        <v>0.2</v>
      </c>
      <c r="E2828">
        <f t="shared" si="132"/>
        <v>1</v>
      </c>
      <c r="F2828" t="str">
        <f t="shared" si="133"/>
        <v/>
      </c>
      <c r="H2828">
        <f>A2828</f>
        <v>9724</v>
      </c>
      <c r="I2828" t="str">
        <f>CONCATENATE("N",RIGHT(B2828,5))</f>
        <v>N24003</v>
      </c>
      <c r="J2828" t="str">
        <f>C2828</f>
        <v>WL0_4423_0000</v>
      </c>
      <c r="K2828">
        <f>D2828*L2828</f>
        <v>1.7293207844585504E-2</v>
      </c>
      <c r="L2828">
        <f>IF(LEFT(B2828,1)="F",_xlfn.IFNA(VLOOKUP(CONCATENATE("F",RIGHT(B:B,5),C:C),'F &amp; N Factors'!C:M,10,FALSE),1),_xlfn.IFNA(VLOOKUP(CONCATENATE("F",RIGHT(B:B,5),C:C),'F &amp; N Factors'!C:M,11,FALSE),1))</f>
        <v>8.6466039222927518E-2</v>
      </c>
      <c r="N2828">
        <f>SUMIFS(K:K,I:I,I:I,J:J,J:J)</f>
        <v>1.0000000000000004</v>
      </c>
      <c r="O2828" t="str">
        <f t="shared" si="134"/>
        <v/>
      </c>
    </row>
    <row r="2829" spans="1:15" x14ac:dyDescent="0.25">
      <c r="A2829">
        <v>9725</v>
      </c>
      <c r="B2829" t="s">
        <v>451</v>
      </c>
      <c r="C2829" t="s">
        <v>40</v>
      </c>
      <c r="D2829">
        <v>0.2</v>
      </c>
      <c r="E2829">
        <f t="shared" si="132"/>
        <v>1</v>
      </c>
      <c r="F2829" t="str">
        <f t="shared" si="133"/>
        <v/>
      </c>
      <c r="H2829">
        <f>A2829</f>
        <v>9725</v>
      </c>
      <c r="I2829" t="str">
        <f>CONCATENATE("N",RIGHT(B2829,5))</f>
        <v>N24003</v>
      </c>
      <c r="J2829" t="str">
        <f>C2829</f>
        <v>WL0_4423_0000</v>
      </c>
      <c r="K2829">
        <f>D2829*L2829</f>
        <v>1.7293207844585504E-2</v>
      </c>
      <c r="L2829">
        <f>IF(LEFT(B2829,1)="F",_xlfn.IFNA(VLOOKUP(CONCATENATE("F",RIGHT(B:B,5),C:C),'F &amp; N Factors'!C:M,10,FALSE),1),_xlfn.IFNA(VLOOKUP(CONCATENATE("F",RIGHT(B:B,5),C:C),'F &amp; N Factors'!C:M,11,FALSE),1))</f>
        <v>8.6466039222927518E-2</v>
      </c>
      <c r="N2829">
        <f>SUMIFS(K:K,I:I,I:I,J:J,J:J)</f>
        <v>1.0000000000000004</v>
      </c>
      <c r="O2829" t="str">
        <f t="shared" si="134"/>
        <v/>
      </c>
    </row>
    <row r="2830" spans="1:15" x14ac:dyDescent="0.25">
      <c r="A2830">
        <v>9726</v>
      </c>
      <c r="B2830" t="s">
        <v>451</v>
      </c>
      <c r="C2830" t="s">
        <v>40</v>
      </c>
      <c r="D2830">
        <v>0.1</v>
      </c>
      <c r="E2830">
        <f t="shared" si="132"/>
        <v>1</v>
      </c>
      <c r="F2830" t="str">
        <f t="shared" si="133"/>
        <v/>
      </c>
      <c r="H2830">
        <f>A2830</f>
        <v>9726</v>
      </c>
      <c r="I2830" t="str">
        <f>CONCATENATE("N",RIGHT(B2830,5))</f>
        <v>N24003</v>
      </c>
      <c r="J2830" t="str">
        <f>C2830</f>
        <v>WL0_4423_0000</v>
      </c>
      <c r="K2830">
        <f>D2830*L2830</f>
        <v>8.6466039222927518E-3</v>
      </c>
      <c r="L2830">
        <f>IF(LEFT(B2830,1)="F",_xlfn.IFNA(VLOOKUP(CONCATENATE("F",RIGHT(B:B,5),C:C),'F &amp; N Factors'!C:M,10,FALSE),1),_xlfn.IFNA(VLOOKUP(CONCATENATE("F",RIGHT(B:B,5),C:C),'F &amp; N Factors'!C:M,11,FALSE),1))</f>
        <v>8.6466039222927518E-2</v>
      </c>
      <c r="N2830">
        <f>SUMIFS(K:K,I:I,I:I,J:J,J:J)</f>
        <v>1.0000000000000004</v>
      </c>
      <c r="O2830" t="str">
        <f t="shared" si="134"/>
        <v/>
      </c>
    </row>
    <row r="2831" spans="1:15" x14ac:dyDescent="0.25">
      <c r="A2831">
        <v>9743</v>
      </c>
      <c r="B2831" t="s">
        <v>451</v>
      </c>
      <c r="C2831" t="s">
        <v>40</v>
      </c>
      <c r="D2831">
        <v>0.1</v>
      </c>
      <c r="E2831">
        <f t="shared" si="132"/>
        <v>1</v>
      </c>
      <c r="F2831" t="str">
        <f t="shared" si="133"/>
        <v/>
      </c>
      <c r="H2831">
        <f>A2831</f>
        <v>9743</v>
      </c>
      <c r="I2831" t="str">
        <f>CONCATENATE("N",RIGHT(B2831,5))</f>
        <v>N24003</v>
      </c>
      <c r="J2831" t="str">
        <f>C2831</f>
        <v>WL0_4423_0000</v>
      </c>
      <c r="K2831">
        <f>D2831*L2831</f>
        <v>8.6466039222927518E-3</v>
      </c>
      <c r="L2831">
        <f>IF(LEFT(B2831,1)="F",_xlfn.IFNA(VLOOKUP(CONCATENATE("F",RIGHT(B:B,5),C:C),'F &amp; N Factors'!C:M,10,FALSE),1),_xlfn.IFNA(VLOOKUP(CONCATENATE("F",RIGHT(B:B,5),C:C),'F &amp; N Factors'!C:M,11,FALSE),1))</f>
        <v>8.6466039222927518E-2</v>
      </c>
      <c r="N2831">
        <f>SUMIFS(K:K,I:I,I:I,J:J,J:J)</f>
        <v>1.0000000000000004</v>
      </c>
      <c r="O2831" t="str">
        <f t="shared" si="134"/>
        <v/>
      </c>
    </row>
    <row r="2832" spans="1:15" x14ac:dyDescent="0.25">
      <c r="A2832">
        <v>9759</v>
      </c>
      <c r="B2832" t="s">
        <v>451</v>
      </c>
      <c r="C2832" t="s">
        <v>41</v>
      </c>
      <c r="D2832">
        <v>0.4</v>
      </c>
      <c r="E2832">
        <f t="shared" si="132"/>
        <v>1</v>
      </c>
      <c r="F2832" t="str">
        <f t="shared" si="133"/>
        <v/>
      </c>
      <c r="H2832">
        <f>A2832</f>
        <v>9759</v>
      </c>
      <c r="I2832" t="str">
        <f>CONCATENATE("N",RIGHT(B2832,5))</f>
        <v>N24003</v>
      </c>
      <c r="J2832" t="str">
        <f>C2832</f>
        <v>WL0_4424_0000</v>
      </c>
      <c r="K2832">
        <f>D2832*L2832</f>
        <v>1.9101614745801219E-2</v>
      </c>
      <c r="L2832">
        <f>IF(LEFT(B2832,1)="F",_xlfn.IFNA(VLOOKUP(CONCATENATE("F",RIGHT(B:B,5),C:C),'F &amp; N Factors'!C:M,10,FALSE),1),_xlfn.IFNA(VLOOKUP(CONCATENATE("F",RIGHT(B:B,5),C:C),'F &amp; N Factors'!C:M,11,FALSE),1))</f>
        <v>4.7754036864503045E-2</v>
      </c>
      <c r="N2832">
        <f>SUMIFS(K:K,I:I,I:I,J:J,J:J)</f>
        <v>1</v>
      </c>
      <c r="O2832" t="str">
        <f t="shared" si="134"/>
        <v/>
      </c>
    </row>
    <row r="2833" spans="1:15" x14ac:dyDescent="0.25">
      <c r="A2833">
        <v>9760</v>
      </c>
      <c r="B2833" t="s">
        <v>451</v>
      </c>
      <c r="C2833" t="s">
        <v>41</v>
      </c>
      <c r="D2833">
        <v>0.1</v>
      </c>
      <c r="E2833">
        <f t="shared" si="132"/>
        <v>1</v>
      </c>
      <c r="F2833" t="str">
        <f t="shared" si="133"/>
        <v/>
      </c>
      <c r="H2833">
        <f>A2833</f>
        <v>9760</v>
      </c>
      <c r="I2833" t="str">
        <f>CONCATENATE("N",RIGHT(B2833,5))</f>
        <v>N24003</v>
      </c>
      <c r="J2833" t="str">
        <f>C2833</f>
        <v>WL0_4424_0000</v>
      </c>
      <c r="K2833">
        <f>D2833*L2833</f>
        <v>4.7754036864503047E-3</v>
      </c>
      <c r="L2833">
        <f>IF(LEFT(B2833,1)="F",_xlfn.IFNA(VLOOKUP(CONCATENATE("F",RIGHT(B:B,5),C:C),'F &amp; N Factors'!C:M,10,FALSE),1),_xlfn.IFNA(VLOOKUP(CONCATENATE("F",RIGHT(B:B,5),C:C),'F &amp; N Factors'!C:M,11,FALSE),1))</f>
        <v>4.7754036864503045E-2</v>
      </c>
      <c r="N2833">
        <f>SUMIFS(K:K,I:I,I:I,J:J,J:J)</f>
        <v>1</v>
      </c>
      <c r="O2833" t="str">
        <f t="shared" si="134"/>
        <v/>
      </c>
    </row>
    <row r="2834" spans="1:15" x14ac:dyDescent="0.25">
      <c r="A2834">
        <v>9762</v>
      </c>
      <c r="B2834" t="s">
        <v>451</v>
      </c>
      <c r="C2834" t="s">
        <v>41</v>
      </c>
      <c r="D2834">
        <v>0.1</v>
      </c>
      <c r="E2834">
        <f t="shared" si="132"/>
        <v>1</v>
      </c>
      <c r="F2834" t="str">
        <f t="shared" si="133"/>
        <v/>
      </c>
      <c r="H2834">
        <f>A2834</f>
        <v>9762</v>
      </c>
      <c r="I2834" t="str">
        <f>CONCATENATE("N",RIGHT(B2834,5))</f>
        <v>N24003</v>
      </c>
      <c r="J2834" t="str">
        <f>C2834</f>
        <v>WL0_4424_0000</v>
      </c>
      <c r="K2834">
        <f>D2834*L2834</f>
        <v>4.7754036864503047E-3</v>
      </c>
      <c r="L2834">
        <f>IF(LEFT(B2834,1)="F",_xlfn.IFNA(VLOOKUP(CONCATENATE("F",RIGHT(B:B,5),C:C),'F &amp; N Factors'!C:M,10,FALSE),1),_xlfn.IFNA(VLOOKUP(CONCATENATE("F",RIGHT(B:B,5),C:C),'F &amp; N Factors'!C:M,11,FALSE),1))</f>
        <v>4.7754036864503045E-2</v>
      </c>
      <c r="N2834">
        <f>SUMIFS(K:K,I:I,I:I,J:J,J:J)</f>
        <v>1</v>
      </c>
      <c r="O2834" t="str">
        <f t="shared" si="134"/>
        <v/>
      </c>
    </row>
    <row r="2835" spans="1:15" x14ac:dyDescent="0.25">
      <c r="A2835">
        <v>9774</v>
      </c>
      <c r="B2835" t="s">
        <v>451</v>
      </c>
      <c r="C2835" t="s">
        <v>41</v>
      </c>
      <c r="D2835">
        <v>0.4</v>
      </c>
      <c r="E2835">
        <f t="shared" si="132"/>
        <v>1</v>
      </c>
      <c r="F2835" t="str">
        <f t="shared" si="133"/>
        <v/>
      </c>
      <c r="H2835">
        <f>A2835</f>
        <v>9774</v>
      </c>
      <c r="I2835" t="str">
        <f>CONCATENATE("N",RIGHT(B2835,5))</f>
        <v>N24003</v>
      </c>
      <c r="J2835" t="str">
        <f>C2835</f>
        <v>WL0_4424_0000</v>
      </c>
      <c r="K2835">
        <f>D2835*L2835</f>
        <v>1.9101614745801219E-2</v>
      </c>
      <c r="L2835">
        <f>IF(LEFT(B2835,1)="F",_xlfn.IFNA(VLOOKUP(CONCATENATE("F",RIGHT(B:B,5),C:C),'F &amp; N Factors'!C:M,10,FALSE),1),_xlfn.IFNA(VLOOKUP(CONCATENATE("F",RIGHT(B:B,5),C:C),'F &amp; N Factors'!C:M,11,FALSE),1))</f>
        <v>4.7754036864503045E-2</v>
      </c>
      <c r="N2835">
        <f>SUMIFS(K:K,I:I,I:I,J:J,J:J)</f>
        <v>1</v>
      </c>
      <c r="O2835" t="str">
        <f t="shared" si="134"/>
        <v/>
      </c>
    </row>
    <row r="2836" spans="1:15" x14ac:dyDescent="0.25">
      <c r="A2836">
        <v>9510</v>
      </c>
      <c r="B2836" t="s">
        <v>451</v>
      </c>
      <c r="C2836" t="s">
        <v>45</v>
      </c>
      <c r="D2836">
        <v>0.94</v>
      </c>
      <c r="E2836">
        <f t="shared" si="132"/>
        <v>1</v>
      </c>
      <c r="F2836" t="str">
        <f t="shared" si="133"/>
        <v/>
      </c>
      <c r="H2836">
        <f>A2836</f>
        <v>9510</v>
      </c>
      <c r="I2836" t="str">
        <f>CONCATENATE("N",RIGHT(B2836,5))</f>
        <v>N24003</v>
      </c>
      <c r="J2836" t="str">
        <f>C2836</f>
        <v>WL0_4602_0000</v>
      </c>
      <c r="K2836">
        <f>D2836*L2836</f>
        <v>8.0501371233665284E-2</v>
      </c>
      <c r="L2836">
        <f>IF(LEFT(B2836,1)="F",_xlfn.IFNA(VLOOKUP(CONCATENATE("F",RIGHT(B:B,5),C:C),'F &amp; N Factors'!C:M,10,FALSE),1),_xlfn.IFNA(VLOOKUP(CONCATENATE("F",RIGHT(B:B,5),C:C),'F &amp; N Factors'!C:M,11,FALSE),1))</f>
        <v>8.5639756631558817E-2</v>
      </c>
      <c r="N2836">
        <f>SUMIFS(K:K,I:I,I:I,J:J,J:J)</f>
        <v>0.99999999999999989</v>
      </c>
      <c r="O2836" t="str">
        <f t="shared" si="134"/>
        <v/>
      </c>
    </row>
    <row r="2837" spans="1:15" x14ac:dyDescent="0.25">
      <c r="A2837">
        <v>9511</v>
      </c>
      <c r="B2837" t="s">
        <v>451</v>
      </c>
      <c r="C2837" t="s">
        <v>45</v>
      </c>
      <c r="D2837">
        <v>0.03</v>
      </c>
      <c r="E2837">
        <f t="shared" si="132"/>
        <v>1</v>
      </c>
      <c r="F2837" t="str">
        <f t="shared" si="133"/>
        <v/>
      </c>
      <c r="H2837">
        <f>A2837</f>
        <v>9511</v>
      </c>
      <c r="I2837" t="str">
        <f>CONCATENATE("N",RIGHT(B2837,5))</f>
        <v>N24003</v>
      </c>
      <c r="J2837" t="str">
        <f>C2837</f>
        <v>WL0_4602_0000</v>
      </c>
      <c r="K2837">
        <f>D2837*L2837</f>
        <v>2.5691926989467643E-3</v>
      </c>
      <c r="L2837">
        <f>IF(LEFT(B2837,1)="F",_xlfn.IFNA(VLOOKUP(CONCATENATE("F",RIGHT(B:B,5),C:C),'F &amp; N Factors'!C:M,10,FALSE),1),_xlfn.IFNA(VLOOKUP(CONCATENATE("F",RIGHT(B:B,5),C:C),'F &amp; N Factors'!C:M,11,FALSE),1))</f>
        <v>8.5639756631558817E-2</v>
      </c>
      <c r="N2837">
        <f>SUMIFS(K:K,I:I,I:I,J:J,J:J)</f>
        <v>0.99999999999999989</v>
      </c>
      <c r="O2837" t="str">
        <f t="shared" si="134"/>
        <v/>
      </c>
    </row>
    <row r="2838" spans="1:15" x14ac:dyDescent="0.25">
      <c r="A2838">
        <v>9537</v>
      </c>
      <c r="B2838" t="s">
        <v>451</v>
      </c>
      <c r="C2838" t="s">
        <v>45</v>
      </c>
      <c r="D2838">
        <v>0.03</v>
      </c>
      <c r="E2838">
        <f t="shared" si="132"/>
        <v>1</v>
      </c>
      <c r="F2838" t="str">
        <f t="shared" si="133"/>
        <v/>
      </c>
      <c r="H2838">
        <f>A2838</f>
        <v>9537</v>
      </c>
      <c r="I2838" t="str">
        <f>CONCATENATE("N",RIGHT(B2838,5))</f>
        <v>N24003</v>
      </c>
      <c r="J2838" t="str">
        <f>C2838</f>
        <v>WL0_4602_0000</v>
      </c>
      <c r="K2838">
        <f>D2838*L2838</f>
        <v>2.5691926989467643E-3</v>
      </c>
      <c r="L2838">
        <f>IF(LEFT(B2838,1)="F",_xlfn.IFNA(VLOOKUP(CONCATENATE("F",RIGHT(B:B,5),C:C),'F &amp; N Factors'!C:M,10,FALSE),1),_xlfn.IFNA(VLOOKUP(CONCATENATE("F",RIGHT(B:B,5),C:C),'F &amp; N Factors'!C:M,11,FALSE),1))</f>
        <v>8.5639756631558817E-2</v>
      </c>
      <c r="N2838">
        <f>SUMIFS(K:K,I:I,I:I,J:J,J:J)</f>
        <v>0.99999999999999989</v>
      </c>
      <c r="O2838" t="str">
        <f t="shared" si="134"/>
        <v/>
      </c>
    </row>
    <row r="2839" spans="1:15" x14ac:dyDescent="0.25">
      <c r="A2839">
        <v>10102</v>
      </c>
      <c r="B2839" t="s">
        <v>451</v>
      </c>
      <c r="C2839" t="s">
        <v>50</v>
      </c>
      <c r="D2839">
        <v>0.5</v>
      </c>
      <c r="E2839">
        <f t="shared" si="132"/>
        <v>1</v>
      </c>
      <c r="F2839" t="str">
        <f t="shared" si="133"/>
        <v/>
      </c>
      <c r="H2839">
        <f>A2839</f>
        <v>10102</v>
      </c>
      <c r="I2839" t="str">
        <f>CONCATENATE("N",RIGHT(B2839,5))</f>
        <v>N24003</v>
      </c>
      <c r="J2839" t="str">
        <f>C2839</f>
        <v>WM0_3961_0000</v>
      </c>
      <c r="K2839">
        <f>D2839*L2839</f>
        <v>1.6475107748763981E-2</v>
      </c>
      <c r="L2839">
        <f>IF(LEFT(B2839,1)="F",_xlfn.IFNA(VLOOKUP(CONCATENATE("F",RIGHT(B:B,5),C:C),'F &amp; N Factors'!C:M,10,FALSE),1),_xlfn.IFNA(VLOOKUP(CONCATENATE("F",RIGHT(B:B,5),C:C),'F &amp; N Factors'!C:M,11,FALSE),1))</f>
        <v>3.2950215497527961E-2</v>
      </c>
      <c r="N2839">
        <f>SUMIFS(K:K,I:I,I:I,J:J,J:J)</f>
        <v>0.99999999999999989</v>
      </c>
      <c r="O2839" t="str">
        <f t="shared" si="134"/>
        <v/>
      </c>
    </row>
    <row r="2840" spans="1:15" x14ac:dyDescent="0.25">
      <c r="A2840">
        <v>10127</v>
      </c>
      <c r="B2840" t="s">
        <v>451</v>
      </c>
      <c r="C2840" t="s">
        <v>50</v>
      </c>
      <c r="D2840">
        <v>0.5</v>
      </c>
      <c r="E2840">
        <f t="shared" si="132"/>
        <v>1</v>
      </c>
      <c r="F2840" t="str">
        <f t="shared" si="133"/>
        <v/>
      </c>
      <c r="H2840">
        <f>A2840</f>
        <v>10127</v>
      </c>
      <c r="I2840" t="str">
        <f>CONCATENATE("N",RIGHT(B2840,5))</f>
        <v>N24003</v>
      </c>
      <c r="J2840" t="str">
        <f>C2840</f>
        <v>WM0_3961_0000</v>
      </c>
      <c r="K2840">
        <f>D2840*L2840</f>
        <v>1.6475107748763981E-2</v>
      </c>
      <c r="L2840">
        <f>IF(LEFT(B2840,1)="F",_xlfn.IFNA(VLOOKUP(CONCATENATE("F",RIGHT(B:B,5),C:C),'F &amp; N Factors'!C:M,10,FALSE),1),_xlfn.IFNA(VLOOKUP(CONCATENATE("F",RIGHT(B:B,5),C:C),'F &amp; N Factors'!C:M,11,FALSE),1))</f>
        <v>3.2950215497527961E-2</v>
      </c>
      <c r="N2840">
        <f>SUMIFS(K:K,I:I,I:I,J:J,J:J)</f>
        <v>0.99999999999999989</v>
      </c>
      <c r="O2840" t="str">
        <f t="shared" si="134"/>
        <v/>
      </c>
    </row>
    <row r="2841" spans="1:15" x14ac:dyDescent="0.25">
      <c r="A2841">
        <v>10103</v>
      </c>
      <c r="B2841" t="s">
        <v>451</v>
      </c>
      <c r="C2841" t="s">
        <v>51</v>
      </c>
      <c r="D2841">
        <v>0.5</v>
      </c>
      <c r="E2841">
        <f t="shared" si="132"/>
        <v>1</v>
      </c>
      <c r="F2841" t="str">
        <f t="shared" si="133"/>
        <v/>
      </c>
      <c r="H2841">
        <f>A2841</f>
        <v>10103</v>
      </c>
      <c r="I2841" t="str">
        <f>CONCATENATE("N",RIGHT(B2841,5))</f>
        <v>N24003</v>
      </c>
      <c r="J2841" t="str">
        <f>C2841</f>
        <v>WM0_3962_0000</v>
      </c>
      <c r="K2841">
        <f>D2841*L2841</f>
        <v>3.0074663104325515E-3</v>
      </c>
      <c r="L2841">
        <f>IF(LEFT(B2841,1)="F",_xlfn.IFNA(VLOOKUP(CONCATENATE("F",RIGHT(B:B,5),C:C),'F &amp; N Factors'!C:M,10,FALSE),1),_xlfn.IFNA(VLOOKUP(CONCATENATE("F",RIGHT(B:B,5),C:C),'F &amp; N Factors'!C:M,11,FALSE),1))</f>
        <v>6.014932620865103E-3</v>
      </c>
      <c r="N2841">
        <f>SUMIFS(K:K,I:I,I:I,J:J,J:J)</f>
        <v>1</v>
      </c>
      <c r="O2841" t="str">
        <f t="shared" si="134"/>
        <v/>
      </c>
    </row>
    <row r="2842" spans="1:15" x14ac:dyDescent="0.25">
      <c r="A2842">
        <v>10104</v>
      </c>
      <c r="B2842" t="s">
        <v>451</v>
      </c>
      <c r="C2842" t="s">
        <v>51</v>
      </c>
      <c r="D2842">
        <v>0.25</v>
      </c>
      <c r="E2842">
        <f t="shared" si="132"/>
        <v>1</v>
      </c>
      <c r="F2842" t="str">
        <f t="shared" si="133"/>
        <v/>
      </c>
      <c r="H2842">
        <f>A2842</f>
        <v>10104</v>
      </c>
      <c r="I2842" t="str">
        <f>CONCATENATE("N",RIGHT(B2842,5))</f>
        <v>N24003</v>
      </c>
      <c r="J2842" t="str">
        <f>C2842</f>
        <v>WM0_3962_0000</v>
      </c>
      <c r="K2842">
        <f>D2842*L2842</f>
        <v>1.5037331552162757E-3</v>
      </c>
      <c r="L2842">
        <f>IF(LEFT(B2842,1)="F",_xlfn.IFNA(VLOOKUP(CONCATENATE("F",RIGHT(B:B,5),C:C),'F &amp; N Factors'!C:M,10,FALSE),1),_xlfn.IFNA(VLOOKUP(CONCATENATE("F",RIGHT(B:B,5),C:C),'F &amp; N Factors'!C:M,11,FALSE),1))</f>
        <v>6.014932620865103E-3</v>
      </c>
      <c r="N2842">
        <f>SUMIFS(K:K,I:I,I:I,J:J,J:J)</f>
        <v>1</v>
      </c>
      <c r="O2842" t="str">
        <f t="shared" si="134"/>
        <v/>
      </c>
    </row>
    <row r="2843" spans="1:15" x14ac:dyDescent="0.25">
      <c r="A2843">
        <v>10128</v>
      </c>
      <c r="B2843" t="s">
        <v>451</v>
      </c>
      <c r="C2843" t="s">
        <v>51</v>
      </c>
      <c r="D2843">
        <v>8.3333332999999996E-2</v>
      </c>
      <c r="E2843">
        <f t="shared" si="132"/>
        <v>1</v>
      </c>
      <c r="F2843" t="str">
        <f t="shared" si="133"/>
        <v/>
      </c>
      <c r="H2843">
        <f>A2843</f>
        <v>10128</v>
      </c>
      <c r="I2843" t="str">
        <f>CONCATENATE("N",RIGHT(B2843,5))</f>
        <v>N24003</v>
      </c>
      <c r="J2843" t="str">
        <f>C2843</f>
        <v>WM0_3962_0000</v>
      </c>
      <c r="K2843">
        <f>D2843*L2843</f>
        <v>5.0124438306711435E-4</v>
      </c>
      <c r="L2843">
        <f>IF(LEFT(B2843,1)="F",_xlfn.IFNA(VLOOKUP(CONCATENATE("F",RIGHT(B:B,5),C:C),'F &amp; N Factors'!C:M,10,FALSE),1),_xlfn.IFNA(VLOOKUP(CONCATENATE("F",RIGHT(B:B,5),C:C),'F &amp; N Factors'!C:M,11,FALSE),1))</f>
        <v>6.014932620865103E-3</v>
      </c>
      <c r="N2843">
        <f>SUMIFS(K:K,I:I,I:I,J:J,J:J)</f>
        <v>1</v>
      </c>
      <c r="O2843" t="str">
        <f t="shared" si="134"/>
        <v/>
      </c>
    </row>
    <row r="2844" spans="1:15" x14ac:dyDescent="0.25">
      <c r="A2844">
        <v>10130</v>
      </c>
      <c r="B2844" t="s">
        <v>451</v>
      </c>
      <c r="C2844" t="s">
        <v>51</v>
      </c>
      <c r="D2844">
        <v>4.1666666999999998E-2</v>
      </c>
      <c r="E2844">
        <f t="shared" si="132"/>
        <v>1</v>
      </c>
      <c r="F2844" t="str">
        <f t="shared" si="133"/>
        <v/>
      </c>
      <c r="H2844">
        <f>A2844</f>
        <v>10130</v>
      </c>
      <c r="I2844" t="str">
        <f>CONCATENATE("N",RIGHT(B2844,5))</f>
        <v>N24003</v>
      </c>
      <c r="J2844" t="str">
        <f>C2844</f>
        <v>WM0_3962_0000</v>
      </c>
      <c r="K2844">
        <f>D2844*L2844</f>
        <v>2.5062219454102347E-4</v>
      </c>
      <c r="L2844">
        <f>IF(LEFT(B2844,1)="F",_xlfn.IFNA(VLOOKUP(CONCATENATE("F",RIGHT(B:B,5),C:C),'F &amp; N Factors'!C:M,10,FALSE),1),_xlfn.IFNA(VLOOKUP(CONCATENATE("F",RIGHT(B:B,5),C:C),'F &amp; N Factors'!C:M,11,FALSE),1))</f>
        <v>6.014932620865103E-3</v>
      </c>
      <c r="N2844">
        <f>SUMIFS(K:K,I:I,I:I,J:J,J:J)</f>
        <v>1</v>
      </c>
      <c r="O2844" t="str">
        <f t="shared" si="134"/>
        <v/>
      </c>
    </row>
    <row r="2845" spans="1:15" x14ac:dyDescent="0.25">
      <c r="A2845">
        <v>10132</v>
      </c>
      <c r="B2845" t="s">
        <v>451</v>
      </c>
      <c r="C2845" t="s">
        <v>51</v>
      </c>
      <c r="D2845">
        <v>4.1666666999999998E-2</v>
      </c>
      <c r="E2845">
        <f t="shared" si="132"/>
        <v>1</v>
      </c>
      <c r="F2845" t="str">
        <f t="shared" si="133"/>
        <v/>
      </c>
      <c r="H2845">
        <f>A2845</f>
        <v>10132</v>
      </c>
      <c r="I2845" t="str">
        <f>CONCATENATE("N",RIGHT(B2845,5))</f>
        <v>N24003</v>
      </c>
      <c r="J2845" t="str">
        <f>C2845</f>
        <v>WM0_3962_0000</v>
      </c>
      <c r="K2845">
        <f>D2845*L2845</f>
        <v>2.5062219454102347E-4</v>
      </c>
      <c r="L2845">
        <f>IF(LEFT(B2845,1)="F",_xlfn.IFNA(VLOOKUP(CONCATENATE("F",RIGHT(B:B,5),C:C),'F &amp; N Factors'!C:M,10,FALSE),1),_xlfn.IFNA(VLOOKUP(CONCATENATE("F",RIGHT(B:B,5),C:C),'F &amp; N Factors'!C:M,11,FALSE),1))</f>
        <v>6.014932620865103E-3</v>
      </c>
      <c r="N2845">
        <f>SUMIFS(K:K,I:I,I:I,J:J,J:J)</f>
        <v>1</v>
      </c>
      <c r="O2845" t="str">
        <f t="shared" si="134"/>
        <v/>
      </c>
    </row>
    <row r="2846" spans="1:15" x14ac:dyDescent="0.25">
      <c r="A2846">
        <v>10159</v>
      </c>
      <c r="B2846" t="s">
        <v>451</v>
      </c>
      <c r="C2846" t="s">
        <v>51</v>
      </c>
      <c r="D2846">
        <v>8.3333332999999996E-2</v>
      </c>
      <c r="E2846">
        <f t="shared" si="132"/>
        <v>1</v>
      </c>
      <c r="F2846" t="str">
        <f t="shared" si="133"/>
        <v/>
      </c>
      <c r="H2846">
        <f>A2846</f>
        <v>10159</v>
      </c>
      <c r="I2846" t="str">
        <f>CONCATENATE("N",RIGHT(B2846,5))</f>
        <v>N24003</v>
      </c>
      <c r="J2846" t="str">
        <f>C2846</f>
        <v>WM0_3962_0000</v>
      </c>
      <c r="K2846">
        <f>D2846*L2846</f>
        <v>5.0124438306711435E-4</v>
      </c>
      <c r="L2846">
        <f>IF(LEFT(B2846,1)="F",_xlfn.IFNA(VLOOKUP(CONCATENATE("F",RIGHT(B:B,5),C:C),'F &amp; N Factors'!C:M,10,FALSE),1),_xlfn.IFNA(VLOOKUP(CONCATENATE("F",RIGHT(B:B,5),C:C),'F &amp; N Factors'!C:M,11,FALSE),1))</f>
        <v>6.014932620865103E-3</v>
      </c>
      <c r="N2846">
        <f>SUMIFS(K:K,I:I,I:I,J:J,J:J)</f>
        <v>1</v>
      </c>
      <c r="O2846" t="str">
        <f t="shared" si="134"/>
        <v/>
      </c>
    </row>
    <row r="2847" spans="1:15" x14ac:dyDescent="0.25">
      <c r="A2847">
        <v>7964</v>
      </c>
      <c r="B2847" t="s">
        <v>451</v>
      </c>
      <c r="C2847" t="s">
        <v>54</v>
      </c>
      <c r="D2847">
        <v>0.33333333300000001</v>
      </c>
      <c r="E2847">
        <f t="shared" si="132"/>
        <v>0.99999999900000003</v>
      </c>
      <c r="F2847" t="str">
        <f t="shared" si="133"/>
        <v/>
      </c>
      <c r="H2847">
        <f>A2847</f>
        <v>7964</v>
      </c>
      <c r="I2847" t="str">
        <f>CONCATENATE("N",RIGHT(B2847,5))</f>
        <v>N24003</v>
      </c>
      <c r="J2847" t="str">
        <f>C2847</f>
        <v>XL3_4710_0000</v>
      </c>
      <c r="K2847">
        <f>D2847*L2847</f>
        <v>9.8243907411444068E-5</v>
      </c>
      <c r="L2847">
        <f>IF(LEFT(B2847,1)="F",_xlfn.IFNA(VLOOKUP(CONCATENATE("F",RIGHT(B:B,5),C:C),'F &amp; N Factors'!C:M,10,FALSE),1),_xlfn.IFNA(VLOOKUP(CONCATENATE("F",RIGHT(B:B,5),C:C),'F &amp; N Factors'!C:M,11,FALSE),1))</f>
        <v>2.9473172252906393E-4</v>
      </c>
      <c r="N2847">
        <f>SUMIFS(K:K,I:I,I:I,J:J,J:J)</f>
        <v>0.99999999900000003</v>
      </c>
      <c r="O2847" t="str">
        <f t="shared" si="134"/>
        <v/>
      </c>
    </row>
    <row r="2848" spans="1:15" x14ac:dyDescent="0.25">
      <c r="A2848">
        <v>7965</v>
      </c>
      <c r="B2848" t="s">
        <v>451</v>
      </c>
      <c r="C2848" t="s">
        <v>54</v>
      </c>
      <c r="D2848">
        <v>0.33333333300000001</v>
      </c>
      <c r="E2848">
        <f t="shared" si="132"/>
        <v>0.99999999900000003</v>
      </c>
      <c r="F2848" t="str">
        <f t="shared" si="133"/>
        <v/>
      </c>
      <c r="H2848">
        <f>A2848</f>
        <v>7965</v>
      </c>
      <c r="I2848" t="str">
        <f>CONCATENATE("N",RIGHT(B2848,5))</f>
        <v>N24003</v>
      </c>
      <c r="J2848" t="str">
        <f>C2848</f>
        <v>XL3_4710_0000</v>
      </c>
      <c r="K2848">
        <f>D2848*L2848</f>
        <v>9.8243907411444068E-5</v>
      </c>
      <c r="L2848">
        <f>IF(LEFT(B2848,1)="F",_xlfn.IFNA(VLOOKUP(CONCATENATE("F",RIGHT(B:B,5),C:C),'F &amp; N Factors'!C:M,10,FALSE),1),_xlfn.IFNA(VLOOKUP(CONCATENATE("F",RIGHT(B:B,5),C:C),'F &amp; N Factors'!C:M,11,FALSE),1))</f>
        <v>2.9473172252906393E-4</v>
      </c>
      <c r="N2848">
        <f>SUMIFS(K:K,I:I,I:I,J:J,J:J)</f>
        <v>0.99999999900000003</v>
      </c>
      <c r="O2848" t="str">
        <f t="shared" si="134"/>
        <v/>
      </c>
    </row>
    <row r="2849" spans="1:15" x14ac:dyDescent="0.25">
      <c r="A2849">
        <v>7966</v>
      </c>
      <c r="B2849" t="s">
        <v>451</v>
      </c>
      <c r="C2849" t="s">
        <v>54</v>
      </c>
      <c r="D2849">
        <v>0.33333333300000001</v>
      </c>
      <c r="E2849">
        <f t="shared" si="132"/>
        <v>0.99999999900000003</v>
      </c>
      <c r="F2849" t="str">
        <f t="shared" si="133"/>
        <v/>
      </c>
      <c r="H2849">
        <f>A2849</f>
        <v>7966</v>
      </c>
      <c r="I2849" t="str">
        <f>CONCATENATE("N",RIGHT(B2849,5))</f>
        <v>N24003</v>
      </c>
      <c r="J2849" t="str">
        <f>C2849</f>
        <v>XL3_4710_0000</v>
      </c>
      <c r="K2849">
        <f>D2849*L2849</f>
        <v>9.8243907411444068E-5</v>
      </c>
      <c r="L2849">
        <f>IF(LEFT(B2849,1)="F",_xlfn.IFNA(VLOOKUP(CONCATENATE("F",RIGHT(B:B,5),C:C),'F &amp; N Factors'!C:M,10,FALSE),1),_xlfn.IFNA(VLOOKUP(CONCATENATE("F",RIGHT(B:B,5),C:C),'F &amp; N Factors'!C:M,11,FALSE),1))</f>
        <v>2.9473172252906393E-4</v>
      </c>
      <c r="N2849">
        <f>SUMIFS(K:K,I:I,I:I,J:J,J:J)</f>
        <v>0.99999999900000003</v>
      </c>
      <c r="O2849" t="str">
        <f t="shared" si="134"/>
        <v/>
      </c>
    </row>
    <row r="2850" spans="1:15" x14ac:dyDescent="0.25">
      <c r="A2850">
        <v>10362</v>
      </c>
      <c r="B2850" t="s">
        <v>452</v>
      </c>
      <c r="C2850" t="s">
        <v>60</v>
      </c>
      <c r="D2850">
        <v>1</v>
      </c>
      <c r="E2850">
        <f t="shared" si="132"/>
        <v>1</v>
      </c>
      <c r="F2850" t="str">
        <f t="shared" si="133"/>
        <v/>
      </c>
      <c r="H2850">
        <f>A2850</f>
        <v>10362</v>
      </c>
      <c r="I2850" t="str">
        <f>CONCATENATE("N",RIGHT(B2850,5))</f>
        <v>N24005</v>
      </c>
      <c r="J2850" t="str">
        <f>C2850</f>
        <v>WM0_3741_0000</v>
      </c>
      <c r="K2850">
        <f>D2850*L2850</f>
        <v>9.6056370254779294E-4</v>
      </c>
      <c r="L2850">
        <f>IF(LEFT(B2850,1)="F",_xlfn.IFNA(VLOOKUP(CONCATENATE("F",RIGHT(B:B,5),C:C),'F &amp; N Factors'!C:M,10,FALSE),1),_xlfn.IFNA(VLOOKUP(CONCATENATE("F",RIGHT(B:B,5),C:C),'F &amp; N Factors'!C:M,11,FALSE),1))</f>
        <v>9.6056370254779294E-4</v>
      </c>
      <c r="N2850">
        <f>SUMIFS(K:K,I:I,I:I,J:J,J:J)</f>
        <v>1</v>
      </c>
      <c r="O2850" t="str">
        <f t="shared" si="134"/>
        <v/>
      </c>
    </row>
    <row r="2851" spans="1:15" x14ac:dyDescent="0.25">
      <c r="A2851">
        <v>10362</v>
      </c>
      <c r="B2851" t="s">
        <v>452</v>
      </c>
      <c r="C2851" t="s">
        <v>61</v>
      </c>
      <c r="D2851">
        <v>0.2</v>
      </c>
      <c r="E2851">
        <f t="shared" si="132"/>
        <v>1</v>
      </c>
      <c r="F2851" t="str">
        <f t="shared" si="133"/>
        <v/>
      </c>
      <c r="H2851">
        <f>A2851</f>
        <v>10362</v>
      </c>
      <c r="I2851" t="str">
        <f>CONCATENATE("N",RIGHT(B2851,5))</f>
        <v>N24005</v>
      </c>
      <c r="J2851" t="str">
        <f>C2851</f>
        <v>WM0_3742_0000</v>
      </c>
      <c r="K2851">
        <f>D2851*L2851</f>
        <v>1.2216747189551196E-4</v>
      </c>
      <c r="L2851">
        <f>IF(LEFT(B2851,1)="F",_xlfn.IFNA(VLOOKUP(CONCATENATE("F",RIGHT(B:B,5),C:C),'F &amp; N Factors'!C:M,10,FALSE),1),_xlfn.IFNA(VLOOKUP(CONCATENATE("F",RIGHT(B:B,5),C:C),'F &amp; N Factors'!C:M,11,FALSE),1))</f>
        <v>6.1083735947755984E-4</v>
      </c>
      <c r="N2851">
        <f>SUMIFS(K:K,I:I,I:I,J:J,J:J)</f>
        <v>1.0000000000000002</v>
      </c>
      <c r="O2851" t="str">
        <f t="shared" si="134"/>
        <v/>
      </c>
    </row>
    <row r="2852" spans="1:15" x14ac:dyDescent="0.25">
      <c r="A2852">
        <v>10363</v>
      </c>
      <c r="B2852" t="s">
        <v>452</v>
      </c>
      <c r="C2852" t="s">
        <v>61</v>
      </c>
      <c r="D2852">
        <v>0.2</v>
      </c>
      <c r="E2852">
        <f t="shared" si="132"/>
        <v>1</v>
      </c>
      <c r="F2852" t="str">
        <f t="shared" si="133"/>
        <v/>
      </c>
      <c r="H2852">
        <f>A2852</f>
        <v>10363</v>
      </c>
      <c r="I2852" t="str">
        <f>CONCATENATE("N",RIGHT(B2852,5))</f>
        <v>N24005</v>
      </c>
      <c r="J2852" t="str">
        <f>C2852</f>
        <v>WM0_3742_0000</v>
      </c>
      <c r="K2852">
        <f>D2852*L2852</f>
        <v>1.2216747189551196E-4</v>
      </c>
      <c r="L2852">
        <f>IF(LEFT(B2852,1)="F",_xlfn.IFNA(VLOOKUP(CONCATENATE("F",RIGHT(B:B,5),C:C),'F &amp; N Factors'!C:M,10,FALSE),1),_xlfn.IFNA(VLOOKUP(CONCATENATE("F",RIGHT(B:B,5),C:C),'F &amp; N Factors'!C:M,11,FALSE),1))</f>
        <v>6.1083735947755984E-4</v>
      </c>
      <c r="N2852">
        <f>SUMIFS(K:K,I:I,I:I,J:J,J:J)</f>
        <v>1.0000000000000002</v>
      </c>
      <c r="O2852" t="str">
        <f t="shared" si="134"/>
        <v/>
      </c>
    </row>
    <row r="2853" spans="1:15" x14ac:dyDescent="0.25">
      <c r="A2853">
        <v>10364</v>
      </c>
      <c r="B2853" t="s">
        <v>452</v>
      </c>
      <c r="C2853" t="s">
        <v>61</v>
      </c>
      <c r="D2853">
        <v>0.2</v>
      </c>
      <c r="E2853">
        <f t="shared" si="132"/>
        <v>1</v>
      </c>
      <c r="F2853" t="str">
        <f t="shared" si="133"/>
        <v/>
      </c>
      <c r="H2853">
        <f>A2853</f>
        <v>10364</v>
      </c>
      <c r="I2853" t="str">
        <f>CONCATENATE("N",RIGHT(B2853,5))</f>
        <v>N24005</v>
      </c>
      <c r="J2853" t="str">
        <f>C2853</f>
        <v>WM0_3742_0000</v>
      </c>
      <c r="K2853">
        <f>D2853*L2853</f>
        <v>1.2216747189551196E-4</v>
      </c>
      <c r="L2853">
        <f>IF(LEFT(B2853,1)="F",_xlfn.IFNA(VLOOKUP(CONCATENATE("F",RIGHT(B:B,5),C:C),'F &amp; N Factors'!C:M,10,FALSE),1),_xlfn.IFNA(VLOOKUP(CONCATENATE("F",RIGHT(B:B,5),C:C),'F &amp; N Factors'!C:M,11,FALSE),1))</f>
        <v>6.1083735947755984E-4</v>
      </c>
      <c r="N2853">
        <f>SUMIFS(K:K,I:I,I:I,J:J,J:J)</f>
        <v>1.0000000000000002</v>
      </c>
      <c r="O2853" t="str">
        <f t="shared" si="134"/>
        <v/>
      </c>
    </row>
    <row r="2854" spans="1:15" x14ac:dyDescent="0.25">
      <c r="A2854">
        <v>10365</v>
      </c>
      <c r="B2854" t="s">
        <v>452</v>
      </c>
      <c r="C2854" t="s">
        <v>61</v>
      </c>
      <c r="D2854">
        <v>0.2</v>
      </c>
      <c r="E2854">
        <f t="shared" si="132"/>
        <v>1</v>
      </c>
      <c r="F2854" t="str">
        <f t="shared" si="133"/>
        <v/>
      </c>
      <c r="H2854">
        <f>A2854</f>
        <v>10365</v>
      </c>
      <c r="I2854" t="str">
        <f>CONCATENATE("N",RIGHT(B2854,5))</f>
        <v>N24005</v>
      </c>
      <c r="J2854" t="str">
        <f>C2854</f>
        <v>WM0_3742_0000</v>
      </c>
      <c r="K2854">
        <f>D2854*L2854</f>
        <v>1.2216747189551196E-4</v>
      </c>
      <c r="L2854">
        <f>IF(LEFT(B2854,1)="F",_xlfn.IFNA(VLOOKUP(CONCATENATE("F",RIGHT(B:B,5),C:C),'F &amp; N Factors'!C:M,10,FALSE),1),_xlfn.IFNA(VLOOKUP(CONCATENATE("F",RIGHT(B:B,5),C:C),'F &amp; N Factors'!C:M,11,FALSE),1))</f>
        <v>6.1083735947755984E-4</v>
      </c>
      <c r="N2854">
        <f>SUMIFS(K:K,I:I,I:I,J:J,J:J)</f>
        <v>1.0000000000000002</v>
      </c>
      <c r="O2854" t="str">
        <f t="shared" si="134"/>
        <v/>
      </c>
    </row>
    <row r="2855" spans="1:15" x14ac:dyDescent="0.25">
      <c r="A2855">
        <v>10366</v>
      </c>
      <c r="B2855" t="s">
        <v>452</v>
      </c>
      <c r="C2855" t="s">
        <v>61</v>
      </c>
      <c r="D2855">
        <v>0.2</v>
      </c>
      <c r="E2855">
        <f t="shared" si="132"/>
        <v>1</v>
      </c>
      <c r="F2855" t="str">
        <f t="shared" si="133"/>
        <v/>
      </c>
      <c r="H2855">
        <f>A2855</f>
        <v>10366</v>
      </c>
      <c r="I2855" t="str">
        <f>CONCATENATE("N",RIGHT(B2855,5))</f>
        <v>N24005</v>
      </c>
      <c r="J2855" t="str">
        <f>C2855</f>
        <v>WM0_3742_0000</v>
      </c>
      <c r="K2855">
        <f>D2855*L2855</f>
        <v>1.2216747189551196E-4</v>
      </c>
      <c r="L2855">
        <f>IF(LEFT(B2855,1)="F",_xlfn.IFNA(VLOOKUP(CONCATENATE("F",RIGHT(B:B,5),C:C),'F &amp; N Factors'!C:M,10,FALSE),1),_xlfn.IFNA(VLOOKUP(CONCATENATE("F",RIGHT(B:B,5),C:C),'F &amp; N Factors'!C:M,11,FALSE),1))</f>
        <v>6.1083735947755984E-4</v>
      </c>
      <c r="N2855">
        <f>SUMIFS(K:K,I:I,I:I,J:J,J:J)</f>
        <v>1.0000000000000002</v>
      </c>
      <c r="O2855" t="str">
        <f t="shared" si="134"/>
        <v/>
      </c>
    </row>
    <row r="2856" spans="1:15" x14ac:dyDescent="0.25">
      <c r="A2856">
        <v>10261</v>
      </c>
      <c r="B2856" t="s">
        <v>452</v>
      </c>
      <c r="C2856" t="s">
        <v>65</v>
      </c>
      <c r="D2856">
        <v>5.3571428999999997E-2</v>
      </c>
      <c r="E2856">
        <f t="shared" si="132"/>
        <v>1.000000003</v>
      </c>
      <c r="F2856" t="str">
        <f t="shared" si="133"/>
        <v/>
      </c>
      <c r="H2856">
        <f>A2856</f>
        <v>10261</v>
      </c>
      <c r="I2856" t="str">
        <f>CONCATENATE("N",RIGHT(B2856,5))</f>
        <v>N24005</v>
      </c>
      <c r="J2856" t="str">
        <f>C2856</f>
        <v>WM0_3964_0000</v>
      </c>
      <c r="K2856">
        <f>D2856*L2856</f>
        <v>2.2867333919920885E-4</v>
      </c>
      <c r="L2856">
        <f>IF(LEFT(B2856,1)="F",_xlfn.IFNA(VLOOKUP(CONCATENATE("F",RIGHT(B:B,5),C:C),'F &amp; N Factors'!C:M,10,FALSE),1),_xlfn.IFNA(VLOOKUP(CONCATENATE("F",RIGHT(B:B,5),C:C),'F &amp; N Factors'!C:M,11,FALSE),1))</f>
        <v>4.2685689642366804E-3</v>
      </c>
      <c r="N2856">
        <f>SUMIFS(K:K,I:I,I:I,J:J,J:J)</f>
        <v>1.0000000029999998</v>
      </c>
      <c r="O2856" t="str">
        <f t="shared" si="134"/>
        <v/>
      </c>
    </row>
    <row r="2857" spans="1:15" x14ac:dyDescent="0.25">
      <c r="A2857">
        <v>10263</v>
      </c>
      <c r="B2857" t="s">
        <v>452</v>
      </c>
      <c r="C2857" t="s">
        <v>65</v>
      </c>
      <c r="D2857">
        <v>5.3571428999999997E-2</v>
      </c>
      <c r="E2857">
        <f t="shared" si="132"/>
        <v>1.000000003</v>
      </c>
      <c r="F2857" t="str">
        <f t="shared" si="133"/>
        <v/>
      </c>
      <c r="H2857">
        <f>A2857</f>
        <v>10263</v>
      </c>
      <c r="I2857" t="str">
        <f>CONCATENATE("N",RIGHT(B2857,5))</f>
        <v>N24005</v>
      </c>
      <c r="J2857" t="str">
        <f>C2857</f>
        <v>WM0_3964_0000</v>
      </c>
      <c r="K2857">
        <f>D2857*L2857</f>
        <v>2.2867333919920885E-4</v>
      </c>
      <c r="L2857">
        <f>IF(LEFT(B2857,1)="F",_xlfn.IFNA(VLOOKUP(CONCATENATE("F",RIGHT(B:B,5),C:C),'F &amp; N Factors'!C:M,10,FALSE),1),_xlfn.IFNA(VLOOKUP(CONCATENATE("F",RIGHT(B:B,5),C:C),'F &amp; N Factors'!C:M,11,FALSE),1))</f>
        <v>4.2685689642366804E-3</v>
      </c>
      <c r="N2857">
        <f>SUMIFS(K:K,I:I,I:I,J:J,J:J)</f>
        <v>1.0000000029999998</v>
      </c>
      <c r="O2857" t="str">
        <f t="shared" si="134"/>
        <v/>
      </c>
    </row>
    <row r="2858" spans="1:15" x14ac:dyDescent="0.25">
      <c r="A2858">
        <v>10264</v>
      </c>
      <c r="B2858" t="s">
        <v>452</v>
      </c>
      <c r="C2858" t="s">
        <v>65</v>
      </c>
      <c r="D2858">
        <v>5.3571428999999997E-2</v>
      </c>
      <c r="E2858">
        <f t="shared" si="132"/>
        <v>1.000000003</v>
      </c>
      <c r="F2858" t="str">
        <f t="shared" si="133"/>
        <v/>
      </c>
      <c r="H2858">
        <f>A2858</f>
        <v>10264</v>
      </c>
      <c r="I2858" t="str">
        <f>CONCATENATE("N",RIGHT(B2858,5))</f>
        <v>N24005</v>
      </c>
      <c r="J2858" t="str">
        <f>C2858</f>
        <v>WM0_3964_0000</v>
      </c>
      <c r="K2858">
        <f>D2858*L2858</f>
        <v>2.2867333919920885E-4</v>
      </c>
      <c r="L2858">
        <f>IF(LEFT(B2858,1)="F",_xlfn.IFNA(VLOOKUP(CONCATENATE("F",RIGHT(B:B,5),C:C),'F &amp; N Factors'!C:M,10,FALSE),1),_xlfn.IFNA(VLOOKUP(CONCATENATE("F",RIGHT(B:B,5),C:C),'F &amp; N Factors'!C:M,11,FALSE),1))</f>
        <v>4.2685689642366804E-3</v>
      </c>
      <c r="N2858">
        <f>SUMIFS(K:K,I:I,I:I,J:J,J:J)</f>
        <v>1.0000000029999998</v>
      </c>
      <c r="O2858" t="str">
        <f t="shared" si="134"/>
        <v/>
      </c>
    </row>
    <row r="2859" spans="1:15" x14ac:dyDescent="0.25">
      <c r="A2859">
        <v>10265</v>
      </c>
      <c r="B2859" t="s">
        <v>452</v>
      </c>
      <c r="C2859" t="s">
        <v>65</v>
      </c>
      <c r="D2859">
        <v>5.3571428999999997E-2</v>
      </c>
      <c r="E2859">
        <f t="shared" si="132"/>
        <v>1.000000003</v>
      </c>
      <c r="F2859" t="str">
        <f t="shared" si="133"/>
        <v/>
      </c>
      <c r="H2859">
        <f>A2859</f>
        <v>10265</v>
      </c>
      <c r="I2859" t="str">
        <f>CONCATENATE("N",RIGHT(B2859,5))</f>
        <v>N24005</v>
      </c>
      <c r="J2859" t="str">
        <f>C2859</f>
        <v>WM0_3964_0000</v>
      </c>
      <c r="K2859">
        <f>D2859*L2859</f>
        <v>2.2867333919920885E-4</v>
      </c>
      <c r="L2859">
        <f>IF(LEFT(B2859,1)="F",_xlfn.IFNA(VLOOKUP(CONCATENATE("F",RIGHT(B:B,5),C:C),'F &amp; N Factors'!C:M,10,FALSE),1),_xlfn.IFNA(VLOOKUP(CONCATENATE("F",RIGHT(B:B,5),C:C),'F &amp; N Factors'!C:M,11,FALSE),1))</f>
        <v>4.2685689642366804E-3</v>
      </c>
      <c r="N2859">
        <f>SUMIFS(K:K,I:I,I:I,J:J,J:J)</f>
        <v>1.0000000029999998</v>
      </c>
      <c r="O2859" t="str">
        <f t="shared" si="134"/>
        <v/>
      </c>
    </row>
    <row r="2860" spans="1:15" x14ac:dyDescent="0.25">
      <c r="A2860">
        <v>10267</v>
      </c>
      <c r="B2860" t="s">
        <v>452</v>
      </c>
      <c r="C2860" t="s">
        <v>65</v>
      </c>
      <c r="D2860">
        <v>5.3571428999999997E-2</v>
      </c>
      <c r="E2860">
        <f t="shared" si="132"/>
        <v>1.000000003</v>
      </c>
      <c r="F2860" t="str">
        <f t="shared" si="133"/>
        <v/>
      </c>
      <c r="H2860">
        <f>A2860</f>
        <v>10267</v>
      </c>
      <c r="I2860" t="str">
        <f>CONCATENATE("N",RIGHT(B2860,5))</f>
        <v>N24005</v>
      </c>
      <c r="J2860" t="str">
        <f>C2860</f>
        <v>WM0_3964_0000</v>
      </c>
      <c r="K2860">
        <f>D2860*L2860</f>
        <v>2.2867333919920885E-4</v>
      </c>
      <c r="L2860">
        <f>IF(LEFT(B2860,1)="F",_xlfn.IFNA(VLOOKUP(CONCATENATE("F",RIGHT(B:B,5),C:C),'F &amp; N Factors'!C:M,10,FALSE),1),_xlfn.IFNA(VLOOKUP(CONCATENATE("F",RIGHT(B:B,5),C:C),'F &amp; N Factors'!C:M,11,FALSE),1))</f>
        <v>4.2685689642366804E-3</v>
      </c>
      <c r="N2860">
        <f>SUMIFS(K:K,I:I,I:I,J:J,J:J)</f>
        <v>1.0000000029999998</v>
      </c>
      <c r="O2860" t="str">
        <f t="shared" si="134"/>
        <v/>
      </c>
    </row>
    <row r="2861" spans="1:15" x14ac:dyDescent="0.25">
      <c r="A2861">
        <v>10295</v>
      </c>
      <c r="B2861" t="s">
        <v>452</v>
      </c>
      <c r="C2861" t="s">
        <v>65</v>
      </c>
      <c r="D2861">
        <v>5.3571428999999997E-2</v>
      </c>
      <c r="E2861">
        <f t="shared" si="132"/>
        <v>1.000000003</v>
      </c>
      <c r="F2861" t="str">
        <f t="shared" si="133"/>
        <v/>
      </c>
      <c r="H2861">
        <f>A2861</f>
        <v>10295</v>
      </c>
      <c r="I2861" t="str">
        <f>CONCATENATE("N",RIGHT(B2861,5))</f>
        <v>N24005</v>
      </c>
      <c r="J2861" t="str">
        <f>C2861</f>
        <v>WM0_3964_0000</v>
      </c>
      <c r="K2861">
        <f>D2861*L2861</f>
        <v>2.2867333919920885E-4</v>
      </c>
      <c r="L2861">
        <f>IF(LEFT(B2861,1)="F",_xlfn.IFNA(VLOOKUP(CONCATENATE("F",RIGHT(B:B,5),C:C),'F &amp; N Factors'!C:M,10,FALSE),1),_xlfn.IFNA(VLOOKUP(CONCATENATE("F",RIGHT(B:B,5),C:C),'F &amp; N Factors'!C:M,11,FALSE),1))</f>
        <v>4.2685689642366804E-3</v>
      </c>
      <c r="N2861">
        <f>SUMIFS(K:K,I:I,I:I,J:J,J:J)</f>
        <v>1.0000000029999998</v>
      </c>
      <c r="O2861" t="str">
        <f t="shared" si="134"/>
        <v/>
      </c>
    </row>
    <row r="2862" spans="1:15" x14ac:dyDescent="0.25">
      <c r="A2862">
        <v>10296</v>
      </c>
      <c r="B2862" t="s">
        <v>452</v>
      </c>
      <c r="C2862" t="s">
        <v>65</v>
      </c>
      <c r="D2862">
        <v>0.125</v>
      </c>
      <c r="E2862">
        <f t="shared" si="132"/>
        <v>1.000000003</v>
      </c>
      <c r="F2862" t="str">
        <f t="shared" si="133"/>
        <v/>
      </c>
      <c r="H2862">
        <f>A2862</f>
        <v>10296</v>
      </c>
      <c r="I2862" t="str">
        <f>CONCATENATE("N",RIGHT(B2862,5))</f>
        <v>N24005</v>
      </c>
      <c r="J2862" t="str">
        <f>C2862</f>
        <v>WM0_3964_0000</v>
      </c>
      <c r="K2862">
        <f>D2862*L2862</f>
        <v>5.3357112052958506E-4</v>
      </c>
      <c r="L2862">
        <f>IF(LEFT(B2862,1)="F",_xlfn.IFNA(VLOOKUP(CONCATENATE("F",RIGHT(B:B,5),C:C),'F &amp; N Factors'!C:M,10,FALSE),1),_xlfn.IFNA(VLOOKUP(CONCATENATE("F",RIGHT(B:B,5),C:C),'F &amp; N Factors'!C:M,11,FALSE),1))</f>
        <v>4.2685689642366804E-3</v>
      </c>
      <c r="N2862">
        <f>SUMIFS(K:K,I:I,I:I,J:J,J:J)</f>
        <v>1.0000000029999998</v>
      </c>
      <c r="O2862" t="str">
        <f t="shared" si="134"/>
        <v/>
      </c>
    </row>
    <row r="2863" spans="1:15" x14ac:dyDescent="0.25">
      <c r="A2863">
        <v>10297</v>
      </c>
      <c r="B2863" t="s">
        <v>452</v>
      </c>
      <c r="C2863" t="s">
        <v>65</v>
      </c>
      <c r="D2863">
        <v>0.125</v>
      </c>
      <c r="E2863">
        <f t="shared" si="132"/>
        <v>1.000000003</v>
      </c>
      <c r="F2863" t="str">
        <f t="shared" si="133"/>
        <v/>
      </c>
      <c r="H2863">
        <f>A2863</f>
        <v>10297</v>
      </c>
      <c r="I2863" t="str">
        <f>CONCATENATE("N",RIGHT(B2863,5))</f>
        <v>N24005</v>
      </c>
      <c r="J2863" t="str">
        <f>C2863</f>
        <v>WM0_3964_0000</v>
      </c>
      <c r="K2863">
        <f>D2863*L2863</f>
        <v>5.3357112052958506E-4</v>
      </c>
      <c r="L2863">
        <f>IF(LEFT(B2863,1)="F",_xlfn.IFNA(VLOOKUP(CONCATENATE("F",RIGHT(B:B,5),C:C),'F &amp; N Factors'!C:M,10,FALSE),1),_xlfn.IFNA(VLOOKUP(CONCATENATE("F",RIGHT(B:B,5),C:C),'F &amp; N Factors'!C:M,11,FALSE),1))</f>
        <v>4.2685689642366804E-3</v>
      </c>
      <c r="N2863">
        <f>SUMIFS(K:K,I:I,I:I,J:J,J:J)</f>
        <v>1.0000000029999998</v>
      </c>
      <c r="O2863" t="str">
        <f t="shared" si="134"/>
        <v/>
      </c>
    </row>
    <row r="2864" spans="1:15" x14ac:dyDescent="0.25">
      <c r="A2864">
        <v>10320</v>
      </c>
      <c r="B2864" t="s">
        <v>452</v>
      </c>
      <c r="C2864" t="s">
        <v>65</v>
      </c>
      <c r="D2864">
        <v>5.3571428999999997E-2</v>
      </c>
      <c r="E2864">
        <f t="shared" si="132"/>
        <v>1.000000003</v>
      </c>
      <c r="F2864" t="str">
        <f t="shared" si="133"/>
        <v/>
      </c>
      <c r="H2864">
        <f>A2864</f>
        <v>10320</v>
      </c>
      <c r="I2864" t="str">
        <f>CONCATENATE("N",RIGHT(B2864,5))</f>
        <v>N24005</v>
      </c>
      <c r="J2864" t="str">
        <f>C2864</f>
        <v>WM0_3964_0000</v>
      </c>
      <c r="K2864">
        <f>D2864*L2864</f>
        <v>2.2867333919920885E-4</v>
      </c>
      <c r="L2864">
        <f>IF(LEFT(B2864,1)="F",_xlfn.IFNA(VLOOKUP(CONCATENATE("F",RIGHT(B:B,5),C:C),'F &amp; N Factors'!C:M,10,FALSE),1),_xlfn.IFNA(VLOOKUP(CONCATENATE("F",RIGHT(B:B,5),C:C),'F &amp; N Factors'!C:M,11,FALSE),1))</f>
        <v>4.2685689642366804E-3</v>
      </c>
      <c r="N2864">
        <f>SUMIFS(K:K,I:I,I:I,J:J,J:J)</f>
        <v>1.0000000029999998</v>
      </c>
      <c r="O2864" t="str">
        <f t="shared" si="134"/>
        <v/>
      </c>
    </row>
    <row r="2865" spans="1:15" x14ac:dyDescent="0.25">
      <c r="A2865">
        <v>10321</v>
      </c>
      <c r="B2865" t="s">
        <v>452</v>
      </c>
      <c r="C2865" t="s">
        <v>65</v>
      </c>
      <c r="D2865">
        <v>0.375</v>
      </c>
      <c r="E2865">
        <f t="shared" si="132"/>
        <v>1.000000003</v>
      </c>
      <c r="F2865" t="str">
        <f t="shared" si="133"/>
        <v/>
      </c>
      <c r="H2865">
        <f>A2865</f>
        <v>10321</v>
      </c>
      <c r="I2865" t="str">
        <f>CONCATENATE("N",RIGHT(B2865,5))</f>
        <v>N24005</v>
      </c>
      <c r="J2865" t="str">
        <f>C2865</f>
        <v>WM0_3964_0000</v>
      </c>
      <c r="K2865">
        <f>D2865*L2865</f>
        <v>1.6007133615887552E-3</v>
      </c>
      <c r="L2865">
        <f>IF(LEFT(B2865,1)="F",_xlfn.IFNA(VLOOKUP(CONCATENATE("F",RIGHT(B:B,5),C:C),'F &amp; N Factors'!C:M,10,FALSE),1),_xlfn.IFNA(VLOOKUP(CONCATENATE("F",RIGHT(B:B,5),C:C),'F &amp; N Factors'!C:M,11,FALSE),1))</f>
        <v>4.2685689642366804E-3</v>
      </c>
      <c r="N2865">
        <f>SUMIFS(K:K,I:I,I:I,J:J,J:J)</f>
        <v>1.0000000029999998</v>
      </c>
      <c r="O2865" t="str">
        <f t="shared" si="134"/>
        <v/>
      </c>
    </row>
    <row r="2866" spans="1:15" x14ac:dyDescent="0.25">
      <c r="A2866">
        <v>10298</v>
      </c>
      <c r="B2866" t="s">
        <v>452</v>
      </c>
      <c r="C2866" t="s">
        <v>66</v>
      </c>
      <c r="D2866">
        <v>0.75</v>
      </c>
      <c r="E2866">
        <f t="shared" si="132"/>
        <v>1</v>
      </c>
      <c r="F2866" t="str">
        <f t="shared" si="133"/>
        <v/>
      </c>
      <c r="H2866">
        <f>A2866</f>
        <v>10298</v>
      </c>
      <c r="I2866" t="str">
        <f>CONCATENATE("N",RIGHT(B2866,5))</f>
        <v>N24005</v>
      </c>
      <c r="J2866" t="str">
        <f>C2866</f>
        <v>WM0_3965_0000</v>
      </c>
      <c r="K2866">
        <f>D2866*L2866</f>
        <v>4.2400368443897246E-2</v>
      </c>
      <c r="L2866">
        <f>IF(LEFT(B2866,1)="F",_xlfn.IFNA(VLOOKUP(CONCATENATE("F",RIGHT(B:B,5),C:C),'F &amp; N Factors'!C:M,10,FALSE),1),_xlfn.IFNA(VLOOKUP(CONCATENATE("F",RIGHT(B:B,5),C:C),'F &amp; N Factors'!C:M,11,FALSE),1))</f>
        <v>5.6533824591862993E-2</v>
      </c>
      <c r="N2866">
        <f>SUMIFS(K:K,I:I,I:I,J:J,J:J)</f>
        <v>1</v>
      </c>
      <c r="O2866" t="str">
        <f t="shared" si="134"/>
        <v/>
      </c>
    </row>
    <row r="2867" spans="1:15" x14ac:dyDescent="0.25">
      <c r="A2867">
        <v>10322</v>
      </c>
      <c r="B2867" t="s">
        <v>452</v>
      </c>
      <c r="C2867" t="s">
        <v>66</v>
      </c>
      <c r="D2867">
        <v>0.25</v>
      </c>
      <c r="E2867">
        <f t="shared" si="132"/>
        <v>1</v>
      </c>
      <c r="F2867" t="str">
        <f t="shared" si="133"/>
        <v/>
      </c>
      <c r="H2867">
        <f>A2867</f>
        <v>10322</v>
      </c>
      <c r="I2867" t="str">
        <f>CONCATENATE("N",RIGHT(B2867,5))</f>
        <v>N24005</v>
      </c>
      <c r="J2867" t="str">
        <f>C2867</f>
        <v>WM0_3965_0000</v>
      </c>
      <c r="K2867">
        <f>D2867*L2867</f>
        <v>1.4133456147965748E-2</v>
      </c>
      <c r="L2867">
        <f>IF(LEFT(B2867,1)="F",_xlfn.IFNA(VLOOKUP(CONCATENATE("F",RIGHT(B:B,5),C:C),'F &amp; N Factors'!C:M,10,FALSE),1),_xlfn.IFNA(VLOOKUP(CONCATENATE("F",RIGHT(B:B,5),C:C),'F &amp; N Factors'!C:M,11,FALSE),1))</f>
        <v>5.6533824591862993E-2</v>
      </c>
      <c r="N2867">
        <f>SUMIFS(K:K,I:I,I:I,J:J,J:J)</f>
        <v>1</v>
      </c>
      <c r="O2867" t="str">
        <f t="shared" si="134"/>
        <v/>
      </c>
    </row>
    <row r="2868" spans="1:15" x14ac:dyDescent="0.25">
      <c r="A2868">
        <v>10510</v>
      </c>
      <c r="B2868" t="s">
        <v>452</v>
      </c>
      <c r="C2868" t="s">
        <v>67</v>
      </c>
      <c r="D2868">
        <v>0.25</v>
      </c>
      <c r="E2868">
        <f t="shared" si="132"/>
        <v>0.99999999999999989</v>
      </c>
      <c r="F2868" t="str">
        <f t="shared" si="133"/>
        <v/>
      </c>
      <c r="H2868">
        <f>A2868</f>
        <v>10510</v>
      </c>
      <c r="I2868" t="str">
        <f>CONCATENATE("N",RIGHT(B2868,5))</f>
        <v>N24005</v>
      </c>
      <c r="J2868" t="str">
        <f>C2868</f>
        <v>WU0_3540_0000</v>
      </c>
      <c r="K2868">
        <f>D2868*L2868</f>
        <v>4.7158442956589962E-2</v>
      </c>
      <c r="L2868">
        <f>IF(LEFT(B2868,1)="F",_xlfn.IFNA(VLOOKUP(CONCATENATE("F",RIGHT(B:B,5),C:C),'F &amp; N Factors'!C:M,10,FALSE),1),_xlfn.IFNA(VLOOKUP(CONCATENATE("F",RIGHT(B:B,5),C:C),'F &amp; N Factors'!C:M,11,FALSE),1))</f>
        <v>0.18863377182635985</v>
      </c>
      <c r="N2868">
        <f>SUMIFS(K:K,I:I,I:I,J:J,J:J)</f>
        <v>1.0000000000000002</v>
      </c>
      <c r="O2868" t="str">
        <f t="shared" si="134"/>
        <v/>
      </c>
    </row>
    <row r="2869" spans="1:15" x14ac:dyDescent="0.25">
      <c r="A2869">
        <v>10512</v>
      </c>
      <c r="B2869" t="s">
        <v>452</v>
      </c>
      <c r="C2869" t="s">
        <v>67</v>
      </c>
      <c r="D2869">
        <v>0.05</v>
      </c>
      <c r="E2869">
        <f t="shared" si="132"/>
        <v>0.99999999999999989</v>
      </c>
      <c r="F2869" t="str">
        <f t="shared" si="133"/>
        <v/>
      </c>
      <c r="H2869">
        <f>A2869</f>
        <v>10512</v>
      </c>
      <c r="I2869" t="str">
        <f>CONCATENATE("N",RIGHT(B2869,5))</f>
        <v>N24005</v>
      </c>
      <c r="J2869" t="str">
        <f>C2869</f>
        <v>WU0_3540_0000</v>
      </c>
      <c r="K2869">
        <f>D2869*L2869</f>
        <v>9.4316885913179934E-3</v>
      </c>
      <c r="L2869">
        <f>IF(LEFT(B2869,1)="F",_xlfn.IFNA(VLOOKUP(CONCATENATE("F",RIGHT(B:B,5),C:C),'F &amp; N Factors'!C:M,10,FALSE),1),_xlfn.IFNA(VLOOKUP(CONCATENATE("F",RIGHT(B:B,5),C:C),'F &amp; N Factors'!C:M,11,FALSE),1))</f>
        <v>0.18863377182635985</v>
      </c>
      <c r="N2869">
        <f>SUMIFS(K:K,I:I,I:I,J:J,J:J)</f>
        <v>1.0000000000000002</v>
      </c>
      <c r="O2869" t="str">
        <f t="shared" si="134"/>
        <v/>
      </c>
    </row>
    <row r="2870" spans="1:15" x14ac:dyDescent="0.25">
      <c r="A2870">
        <v>10513</v>
      </c>
      <c r="B2870" t="s">
        <v>452</v>
      </c>
      <c r="C2870" t="s">
        <v>67</v>
      </c>
      <c r="D2870">
        <v>0.05</v>
      </c>
      <c r="E2870">
        <f t="shared" si="132"/>
        <v>0.99999999999999989</v>
      </c>
      <c r="F2870" t="str">
        <f t="shared" si="133"/>
        <v/>
      </c>
      <c r="H2870">
        <f>A2870</f>
        <v>10513</v>
      </c>
      <c r="I2870" t="str">
        <f>CONCATENATE("N",RIGHT(B2870,5))</f>
        <v>N24005</v>
      </c>
      <c r="J2870" t="str">
        <f>C2870</f>
        <v>WU0_3540_0000</v>
      </c>
      <c r="K2870">
        <f>D2870*L2870</f>
        <v>9.4316885913179934E-3</v>
      </c>
      <c r="L2870">
        <f>IF(LEFT(B2870,1)="F",_xlfn.IFNA(VLOOKUP(CONCATENATE("F",RIGHT(B:B,5),C:C),'F &amp; N Factors'!C:M,10,FALSE),1),_xlfn.IFNA(VLOOKUP(CONCATENATE("F",RIGHT(B:B,5),C:C),'F &amp; N Factors'!C:M,11,FALSE),1))</f>
        <v>0.18863377182635985</v>
      </c>
      <c r="N2870">
        <f>SUMIFS(K:K,I:I,I:I,J:J,J:J)</f>
        <v>1.0000000000000002</v>
      </c>
      <c r="O2870" t="str">
        <f t="shared" si="134"/>
        <v/>
      </c>
    </row>
    <row r="2871" spans="1:15" x14ac:dyDescent="0.25">
      <c r="A2871">
        <v>10532</v>
      </c>
      <c r="B2871" t="s">
        <v>452</v>
      </c>
      <c r="C2871" t="s">
        <v>67</v>
      </c>
      <c r="D2871">
        <v>0.15</v>
      </c>
      <c r="E2871">
        <f t="shared" si="132"/>
        <v>0.99999999999999989</v>
      </c>
      <c r="F2871" t="str">
        <f t="shared" si="133"/>
        <v/>
      </c>
      <c r="H2871">
        <f>A2871</f>
        <v>10532</v>
      </c>
      <c r="I2871" t="str">
        <f>CONCATENATE("N",RIGHT(B2871,5))</f>
        <v>N24005</v>
      </c>
      <c r="J2871" t="str">
        <f>C2871</f>
        <v>WU0_3540_0000</v>
      </c>
      <c r="K2871">
        <f>D2871*L2871</f>
        <v>2.8295065773953975E-2</v>
      </c>
      <c r="L2871">
        <f>IF(LEFT(B2871,1)="F",_xlfn.IFNA(VLOOKUP(CONCATENATE("F",RIGHT(B:B,5),C:C),'F &amp; N Factors'!C:M,10,FALSE),1),_xlfn.IFNA(VLOOKUP(CONCATENATE("F",RIGHT(B:B,5),C:C),'F &amp; N Factors'!C:M,11,FALSE),1))</f>
        <v>0.18863377182635985</v>
      </c>
      <c r="N2871">
        <f>SUMIFS(K:K,I:I,I:I,J:J,J:J)</f>
        <v>1.0000000000000002</v>
      </c>
      <c r="O2871" t="str">
        <f t="shared" si="134"/>
        <v/>
      </c>
    </row>
    <row r="2872" spans="1:15" x14ac:dyDescent="0.25">
      <c r="A2872">
        <v>10533</v>
      </c>
      <c r="B2872" t="s">
        <v>452</v>
      </c>
      <c r="C2872" t="s">
        <v>67</v>
      </c>
      <c r="D2872">
        <v>0.1</v>
      </c>
      <c r="E2872">
        <f t="shared" si="132"/>
        <v>0.99999999999999989</v>
      </c>
      <c r="F2872" t="str">
        <f t="shared" si="133"/>
        <v/>
      </c>
      <c r="H2872">
        <f>A2872</f>
        <v>10533</v>
      </c>
      <c r="I2872" t="str">
        <f>CONCATENATE("N",RIGHT(B2872,5))</f>
        <v>N24005</v>
      </c>
      <c r="J2872" t="str">
        <f>C2872</f>
        <v>WU0_3540_0000</v>
      </c>
      <c r="K2872">
        <f>D2872*L2872</f>
        <v>1.8863377182635987E-2</v>
      </c>
      <c r="L2872">
        <f>IF(LEFT(B2872,1)="F",_xlfn.IFNA(VLOOKUP(CONCATENATE("F",RIGHT(B:B,5),C:C),'F &amp; N Factors'!C:M,10,FALSE),1),_xlfn.IFNA(VLOOKUP(CONCATENATE("F",RIGHT(B:B,5),C:C),'F &amp; N Factors'!C:M,11,FALSE),1))</f>
        <v>0.18863377182635985</v>
      </c>
      <c r="N2872">
        <f>SUMIFS(K:K,I:I,I:I,J:J,J:J)</f>
        <v>1.0000000000000002</v>
      </c>
      <c r="O2872" t="str">
        <f t="shared" si="134"/>
        <v/>
      </c>
    </row>
    <row r="2873" spans="1:15" x14ac:dyDescent="0.25">
      <c r="A2873">
        <v>10547</v>
      </c>
      <c r="B2873" t="s">
        <v>452</v>
      </c>
      <c r="C2873" t="s">
        <v>67</v>
      </c>
      <c r="D2873">
        <v>0.1</v>
      </c>
      <c r="E2873">
        <f t="shared" si="132"/>
        <v>0.99999999999999989</v>
      </c>
      <c r="F2873" t="str">
        <f t="shared" si="133"/>
        <v/>
      </c>
      <c r="H2873">
        <f>A2873</f>
        <v>10547</v>
      </c>
      <c r="I2873" t="str">
        <f>CONCATENATE("N",RIGHT(B2873,5))</f>
        <v>N24005</v>
      </c>
      <c r="J2873" t="str">
        <f>C2873</f>
        <v>WU0_3540_0000</v>
      </c>
      <c r="K2873">
        <f>D2873*L2873</f>
        <v>1.8863377182635987E-2</v>
      </c>
      <c r="L2873">
        <f>IF(LEFT(B2873,1)="F",_xlfn.IFNA(VLOOKUP(CONCATENATE("F",RIGHT(B:B,5),C:C),'F &amp; N Factors'!C:M,10,FALSE),1),_xlfn.IFNA(VLOOKUP(CONCATENATE("F",RIGHT(B:B,5),C:C),'F &amp; N Factors'!C:M,11,FALSE),1))</f>
        <v>0.18863377182635985</v>
      </c>
      <c r="N2873">
        <f>SUMIFS(K:K,I:I,I:I,J:J,J:J)</f>
        <v>1.0000000000000002</v>
      </c>
      <c r="O2873" t="str">
        <f t="shared" si="134"/>
        <v/>
      </c>
    </row>
    <row r="2874" spans="1:15" x14ac:dyDescent="0.25">
      <c r="A2874">
        <v>10562</v>
      </c>
      <c r="B2874" t="s">
        <v>452</v>
      </c>
      <c r="C2874" t="s">
        <v>67</v>
      </c>
      <c r="D2874">
        <v>0.1</v>
      </c>
      <c r="E2874">
        <f t="shared" si="132"/>
        <v>0.99999999999999989</v>
      </c>
      <c r="F2874" t="str">
        <f t="shared" si="133"/>
        <v/>
      </c>
      <c r="H2874">
        <f>A2874</f>
        <v>10562</v>
      </c>
      <c r="I2874" t="str">
        <f>CONCATENATE("N",RIGHT(B2874,5))</f>
        <v>N24005</v>
      </c>
      <c r="J2874" t="str">
        <f>C2874</f>
        <v>WU0_3540_0000</v>
      </c>
      <c r="K2874">
        <f>D2874*L2874</f>
        <v>1.8863377182635987E-2</v>
      </c>
      <c r="L2874">
        <f>IF(LEFT(B2874,1)="F",_xlfn.IFNA(VLOOKUP(CONCATENATE("F",RIGHT(B:B,5),C:C),'F &amp; N Factors'!C:M,10,FALSE),1),_xlfn.IFNA(VLOOKUP(CONCATENATE("F",RIGHT(B:B,5),C:C),'F &amp; N Factors'!C:M,11,FALSE),1))</f>
        <v>0.18863377182635985</v>
      </c>
      <c r="N2874">
        <f>SUMIFS(K:K,I:I,I:I,J:J,J:J)</f>
        <v>1.0000000000000002</v>
      </c>
      <c r="O2874" t="str">
        <f t="shared" si="134"/>
        <v/>
      </c>
    </row>
    <row r="2875" spans="1:15" x14ac:dyDescent="0.25">
      <c r="A2875">
        <v>10575</v>
      </c>
      <c r="B2875" t="s">
        <v>452</v>
      </c>
      <c r="C2875" t="s">
        <v>67</v>
      </c>
      <c r="D2875">
        <v>0.1</v>
      </c>
      <c r="E2875">
        <f t="shared" si="132"/>
        <v>0.99999999999999989</v>
      </c>
      <c r="F2875" t="str">
        <f t="shared" si="133"/>
        <v/>
      </c>
      <c r="H2875">
        <f>A2875</f>
        <v>10575</v>
      </c>
      <c r="I2875" t="str">
        <f>CONCATENATE("N",RIGHT(B2875,5))</f>
        <v>N24005</v>
      </c>
      <c r="J2875" t="str">
        <f>C2875</f>
        <v>WU0_3540_0000</v>
      </c>
      <c r="K2875">
        <f>D2875*L2875</f>
        <v>1.8863377182635987E-2</v>
      </c>
      <c r="L2875">
        <f>IF(LEFT(B2875,1)="F",_xlfn.IFNA(VLOOKUP(CONCATENATE("F",RIGHT(B:B,5),C:C),'F &amp; N Factors'!C:M,10,FALSE),1),_xlfn.IFNA(VLOOKUP(CONCATENATE("F",RIGHT(B:B,5),C:C),'F &amp; N Factors'!C:M,11,FALSE),1))</f>
        <v>0.18863377182635985</v>
      </c>
      <c r="N2875">
        <f>SUMIFS(K:K,I:I,I:I,J:J,J:J)</f>
        <v>1.0000000000000002</v>
      </c>
      <c r="O2875" t="str">
        <f t="shared" si="134"/>
        <v/>
      </c>
    </row>
    <row r="2876" spans="1:15" x14ac:dyDescent="0.25">
      <c r="A2876">
        <v>10576</v>
      </c>
      <c r="B2876" t="s">
        <v>452</v>
      </c>
      <c r="C2876" t="s">
        <v>67</v>
      </c>
      <c r="D2876">
        <v>0.1</v>
      </c>
      <c r="E2876">
        <f t="shared" si="132"/>
        <v>0.99999999999999989</v>
      </c>
      <c r="F2876" t="str">
        <f t="shared" si="133"/>
        <v/>
      </c>
      <c r="H2876">
        <f>A2876</f>
        <v>10576</v>
      </c>
      <c r="I2876" t="str">
        <f>CONCATENATE("N",RIGHT(B2876,5))</f>
        <v>N24005</v>
      </c>
      <c r="J2876" t="str">
        <f>C2876</f>
        <v>WU0_3540_0000</v>
      </c>
      <c r="K2876">
        <f>D2876*L2876</f>
        <v>1.8863377182635987E-2</v>
      </c>
      <c r="L2876">
        <f>IF(LEFT(B2876,1)="F",_xlfn.IFNA(VLOOKUP(CONCATENATE("F",RIGHT(B:B,5),C:C),'F &amp; N Factors'!C:M,10,FALSE),1),_xlfn.IFNA(VLOOKUP(CONCATENATE("F",RIGHT(B:B,5),C:C),'F &amp; N Factors'!C:M,11,FALSE),1))</f>
        <v>0.18863377182635985</v>
      </c>
      <c r="N2876">
        <f>SUMIFS(K:K,I:I,I:I,J:J,J:J)</f>
        <v>1.0000000000000002</v>
      </c>
      <c r="O2876" t="str">
        <f t="shared" si="134"/>
        <v/>
      </c>
    </row>
    <row r="2877" spans="1:15" x14ac:dyDescent="0.25">
      <c r="A2877">
        <v>10472</v>
      </c>
      <c r="B2877" t="s">
        <v>452</v>
      </c>
      <c r="C2877" t="s">
        <v>68</v>
      </c>
      <c r="D2877">
        <v>0.25</v>
      </c>
      <c r="E2877">
        <f t="shared" si="132"/>
        <v>1</v>
      </c>
      <c r="F2877" t="str">
        <f t="shared" si="133"/>
        <v/>
      </c>
      <c r="H2877">
        <f>A2877</f>
        <v>10472</v>
      </c>
      <c r="I2877" t="str">
        <f>CONCATENATE("N",RIGHT(B2877,5))</f>
        <v>N24005</v>
      </c>
      <c r="J2877" t="str">
        <f>C2877</f>
        <v>WU0_3541_0000</v>
      </c>
      <c r="K2877">
        <f>D2877*L2877</f>
        <v>7.7125862577264545E-2</v>
      </c>
      <c r="L2877">
        <f>IF(LEFT(B2877,1)="F",_xlfn.IFNA(VLOOKUP(CONCATENATE("F",RIGHT(B:B,5),C:C),'F &amp; N Factors'!C:M,10,FALSE),1),_xlfn.IFNA(VLOOKUP(CONCATENATE("F",RIGHT(B:B,5),C:C),'F &amp; N Factors'!C:M,11,FALSE),1))</f>
        <v>0.30850345030905818</v>
      </c>
      <c r="N2877">
        <f>SUMIFS(K:K,I:I,I:I,J:J,J:J)</f>
        <v>0.99999999999999978</v>
      </c>
      <c r="O2877" t="str">
        <f t="shared" si="134"/>
        <v/>
      </c>
    </row>
    <row r="2878" spans="1:15" x14ac:dyDescent="0.25">
      <c r="A2878">
        <v>10473</v>
      </c>
      <c r="B2878" t="s">
        <v>452</v>
      </c>
      <c r="C2878" t="s">
        <v>68</v>
      </c>
      <c r="D2878">
        <v>0.25</v>
      </c>
      <c r="E2878">
        <f t="shared" si="132"/>
        <v>1</v>
      </c>
      <c r="F2878" t="str">
        <f t="shared" si="133"/>
        <v/>
      </c>
      <c r="H2878">
        <f>A2878</f>
        <v>10473</v>
      </c>
      <c r="I2878" t="str">
        <f>CONCATENATE("N",RIGHT(B2878,5))</f>
        <v>N24005</v>
      </c>
      <c r="J2878" t="str">
        <f>C2878</f>
        <v>WU0_3541_0000</v>
      </c>
      <c r="K2878">
        <f>D2878*L2878</f>
        <v>7.7125862577264545E-2</v>
      </c>
      <c r="L2878">
        <f>IF(LEFT(B2878,1)="F",_xlfn.IFNA(VLOOKUP(CONCATENATE("F",RIGHT(B:B,5),C:C),'F &amp; N Factors'!C:M,10,FALSE),1),_xlfn.IFNA(VLOOKUP(CONCATENATE("F",RIGHT(B:B,5),C:C),'F &amp; N Factors'!C:M,11,FALSE),1))</f>
        <v>0.30850345030905818</v>
      </c>
      <c r="N2878">
        <f>SUMIFS(K:K,I:I,I:I,J:J,J:J)</f>
        <v>0.99999999999999978</v>
      </c>
      <c r="O2878" t="str">
        <f t="shared" si="134"/>
        <v/>
      </c>
    </row>
    <row r="2879" spans="1:15" x14ac:dyDescent="0.25">
      <c r="A2879">
        <v>10474</v>
      </c>
      <c r="B2879" t="s">
        <v>452</v>
      </c>
      <c r="C2879" t="s">
        <v>68</v>
      </c>
      <c r="D2879">
        <v>0.25</v>
      </c>
      <c r="E2879">
        <f t="shared" si="132"/>
        <v>1</v>
      </c>
      <c r="F2879" t="str">
        <f t="shared" si="133"/>
        <v/>
      </c>
      <c r="H2879">
        <f>A2879</f>
        <v>10474</v>
      </c>
      <c r="I2879" t="str">
        <f>CONCATENATE("N",RIGHT(B2879,5))</f>
        <v>N24005</v>
      </c>
      <c r="J2879" t="str">
        <f>C2879</f>
        <v>WU0_3541_0000</v>
      </c>
      <c r="K2879">
        <f>D2879*L2879</f>
        <v>7.7125862577264545E-2</v>
      </c>
      <c r="L2879">
        <f>IF(LEFT(B2879,1)="F",_xlfn.IFNA(VLOOKUP(CONCATENATE("F",RIGHT(B:B,5),C:C),'F &amp; N Factors'!C:M,10,FALSE),1),_xlfn.IFNA(VLOOKUP(CONCATENATE("F",RIGHT(B:B,5),C:C),'F &amp; N Factors'!C:M,11,FALSE),1))</f>
        <v>0.30850345030905818</v>
      </c>
      <c r="N2879">
        <f>SUMIFS(K:K,I:I,I:I,J:J,J:J)</f>
        <v>0.99999999999999978</v>
      </c>
      <c r="O2879" t="str">
        <f t="shared" si="134"/>
        <v/>
      </c>
    </row>
    <row r="2880" spans="1:15" x14ac:dyDescent="0.25">
      <c r="A2880">
        <v>10493</v>
      </c>
      <c r="B2880" t="s">
        <v>452</v>
      </c>
      <c r="C2880" t="s">
        <v>68</v>
      </c>
      <c r="D2880">
        <v>0.25</v>
      </c>
      <c r="E2880">
        <f t="shared" si="132"/>
        <v>1</v>
      </c>
      <c r="F2880" t="str">
        <f t="shared" si="133"/>
        <v/>
      </c>
      <c r="H2880">
        <f>A2880</f>
        <v>10493</v>
      </c>
      <c r="I2880" t="str">
        <f>CONCATENATE("N",RIGHT(B2880,5))</f>
        <v>N24005</v>
      </c>
      <c r="J2880" t="str">
        <f>C2880</f>
        <v>WU0_3541_0000</v>
      </c>
      <c r="K2880">
        <f>D2880*L2880</f>
        <v>7.7125862577264545E-2</v>
      </c>
      <c r="L2880">
        <f>IF(LEFT(B2880,1)="F",_xlfn.IFNA(VLOOKUP(CONCATENATE("F",RIGHT(B:B,5),C:C),'F &amp; N Factors'!C:M,10,FALSE),1),_xlfn.IFNA(VLOOKUP(CONCATENATE("F",RIGHT(B:B,5),C:C),'F &amp; N Factors'!C:M,11,FALSE),1))</f>
        <v>0.30850345030905818</v>
      </c>
      <c r="N2880">
        <f>SUMIFS(K:K,I:I,I:I,J:J,J:J)</f>
        <v>0.99999999999999978</v>
      </c>
      <c r="O2880" t="str">
        <f t="shared" si="134"/>
        <v/>
      </c>
    </row>
    <row r="2881" spans="1:15" x14ac:dyDescent="0.25">
      <c r="A2881">
        <v>10494</v>
      </c>
      <c r="B2881" t="s">
        <v>452</v>
      </c>
      <c r="C2881" t="s">
        <v>453</v>
      </c>
      <c r="D2881">
        <v>1</v>
      </c>
      <c r="E2881">
        <f t="shared" si="132"/>
        <v>1</v>
      </c>
      <c r="F2881" t="str">
        <f t="shared" si="133"/>
        <v/>
      </c>
      <c r="H2881">
        <f>A2881</f>
        <v>10494</v>
      </c>
      <c r="I2881" t="str">
        <f>CONCATENATE("N",RIGHT(B2881,5))</f>
        <v>N24005</v>
      </c>
      <c r="J2881" t="str">
        <f>C2881</f>
        <v>WU0_3542_0000</v>
      </c>
      <c r="K2881">
        <f>D2881*L2881</f>
        <v>1</v>
      </c>
      <c r="L2881">
        <f>IF(LEFT(B2881,1)="F",_xlfn.IFNA(VLOOKUP(CONCATENATE("F",RIGHT(B:B,5),C:C),'F &amp; N Factors'!C:M,10,FALSE),1),_xlfn.IFNA(VLOOKUP(CONCATENATE("F",RIGHT(B:B,5),C:C),'F &amp; N Factors'!C:M,11,FALSE),1))</f>
        <v>1</v>
      </c>
      <c r="N2881">
        <f>SUMIFS(K:K,I:I,I:I,J:J,J:J)</f>
        <v>1</v>
      </c>
      <c r="O2881" t="str">
        <f t="shared" si="134"/>
        <v/>
      </c>
    </row>
    <row r="2882" spans="1:15" x14ac:dyDescent="0.25">
      <c r="A2882">
        <v>8939</v>
      </c>
      <c r="B2882" t="s">
        <v>454</v>
      </c>
      <c r="C2882" t="s">
        <v>49</v>
      </c>
      <c r="D2882">
        <v>2.7777777999999999E-2</v>
      </c>
      <c r="E2882">
        <f t="shared" si="132"/>
        <v>1.0000000010000001</v>
      </c>
      <c r="F2882" t="str">
        <f t="shared" si="133"/>
        <v/>
      </c>
      <c r="H2882">
        <f>A2882</f>
        <v>8939</v>
      </c>
      <c r="I2882" t="str">
        <f>CONCATENATE("N",RIGHT(B2882,5))</f>
        <v>N24009</v>
      </c>
      <c r="J2882" t="str">
        <f>C2882</f>
        <v>WL0_4772_0000</v>
      </c>
      <c r="K2882">
        <f>D2882*L2882</f>
        <v>3.2736597309732568E-4</v>
      </c>
      <c r="L2882">
        <f>IF(LEFT(B2882,1)="F",_xlfn.IFNA(VLOOKUP(CONCATENATE("F",RIGHT(B:B,5),C:C),'F &amp; N Factors'!C:M,10,FALSE),1),_xlfn.IFNA(VLOOKUP(CONCATENATE("F",RIGHT(B:B,5),C:C),'F &amp; N Factors'!C:M,11,FALSE),1))</f>
        <v>1.1785174937222325E-2</v>
      </c>
      <c r="N2882">
        <f>SUMIFS(K:K,I:I,I:I,J:J,J:J)</f>
        <v>1.0000000010000001</v>
      </c>
      <c r="O2882" t="str">
        <f t="shared" si="134"/>
        <v/>
      </c>
    </row>
    <row r="2883" spans="1:15" x14ac:dyDescent="0.25">
      <c r="A2883">
        <v>8990</v>
      </c>
      <c r="B2883" t="s">
        <v>454</v>
      </c>
      <c r="C2883" t="s">
        <v>49</v>
      </c>
      <c r="D2883">
        <v>2.7777777999999999E-2</v>
      </c>
      <c r="E2883">
        <f t="shared" ref="E2883:E2946" si="135">SUMIFS(D:D,B:B,B:B,C:C,C:C)</f>
        <v>1.0000000010000001</v>
      </c>
      <c r="F2883" t="str">
        <f t="shared" ref="F2883:F2946" si="136">IF(ABS(E2883-1)&gt;0.001,1,"")</f>
        <v/>
      </c>
      <c r="H2883">
        <f>A2883</f>
        <v>8990</v>
      </c>
      <c r="I2883" t="str">
        <f>CONCATENATE("N",RIGHT(B2883,5))</f>
        <v>N24009</v>
      </c>
      <c r="J2883" t="str">
        <f>C2883</f>
        <v>WL0_4772_0000</v>
      </c>
      <c r="K2883">
        <f>D2883*L2883</f>
        <v>3.2736597309732568E-4</v>
      </c>
      <c r="L2883">
        <f>IF(LEFT(B2883,1)="F",_xlfn.IFNA(VLOOKUP(CONCATENATE("F",RIGHT(B:B,5),C:C),'F &amp; N Factors'!C:M,10,FALSE),1),_xlfn.IFNA(VLOOKUP(CONCATENATE("F",RIGHT(B:B,5),C:C),'F &amp; N Factors'!C:M,11,FALSE),1))</f>
        <v>1.1785174937222325E-2</v>
      </c>
      <c r="N2883">
        <f>SUMIFS(K:K,I:I,I:I,J:J,J:J)</f>
        <v>1.0000000010000001</v>
      </c>
      <c r="O2883" t="str">
        <f t="shared" ref="O2883:O2946" si="137">IF(ABS(N2883-1)&gt;0.001,1,"")</f>
        <v/>
      </c>
    </row>
    <row r="2884" spans="1:15" x14ac:dyDescent="0.25">
      <c r="A2884">
        <v>9047</v>
      </c>
      <c r="B2884" t="s">
        <v>454</v>
      </c>
      <c r="C2884" t="s">
        <v>49</v>
      </c>
      <c r="D2884">
        <v>2.7777777999999999E-2</v>
      </c>
      <c r="E2884">
        <f t="shared" si="135"/>
        <v>1.0000000010000001</v>
      </c>
      <c r="F2884" t="str">
        <f t="shared" si="136"/>
        <v/>
      </c>
      <c r="H2884">
        <f>A2884</f>
        <v>9047</v>
      </c>
      <c r="I2884" t="str">
        <f>CONCATENATE("N",RIGHT(B2884,5))</f>
        <v>N24009</v>
      </c>
      <c r="J2884" t="str">
        <f>C2884</f>
        <v>WL0_4772_0000</v>
      </c>
      <c r="K2884">
        <f>D2884*L2884</f>
        <v>3.2736597309732568E-4</v>
      </c>
      <c r="L2884">
        <f>IF(LEFT(B2884,1)="F",_xlfn.IFNA(VLOOKUP(CONCATENATE("F",RIGHT(B:B,5),C:C),'F &amp; N Factors'!C:M,10,FALSE),1),_xlfn.IFNA(VLOOKUP(CONCATENATE("F",RIGHT(B:B,5),C:C),'F &amp; N Factors'!C:M,11,FALSE),1))</f>
        <v>1.1785174937222325E-2</v>
      </c>
      <c r="N2884">
        <f>SUMIFS(K:K,I:I,I:I,J:J,J:J)</f>
        <v>1.0000000010000001</v>
      </c>
      <c r="O2884" t="str">
        <f t="shared" si="137"/>
        <v/>
      </c>
    </row>
    <row r="2885" spans="1:15" x14ac:dyDescent="0.25">
      <c r="A2885">
        <v>9082</v>
      </c>
      <c r="B2885" t="s">
        <v>454</v>
      </c>
      <c r="C2885" t="s">
        <v>49</v>
      </c>
      <c r="D2885">
        <v>2.7777777999999999E-2</v>
      </c>
      <c r="E2885">
        <f t="shared" si="135"/>
        <v>1.0000000010000001</v>
      </c>
      <c r="F2885" t="str">
        <f t="shared" si="136"/>
        <v/>
      </c>
      <c r="H2885">
        <f>A2885</f>
        <v>9082</v>
      </c>
      <c r="I2885" t="str">
        <f>CONCATENATE("N",RIGHT(B2885,5))</f>
        <v>N24009</v>
      </c>
      <c r="J2885" t="str">
        <f>C2885</f>
        <v>WL0_4772_0000</v>
      </c>
      <c r="K2885">
        <f>D2885*L2885</f>
        <v>3.2736597309732568E-4</v>
      </c>
      <c r="L2885">
        <f>IF(LEFT(B2885,1)="F",_xlfn.IFNA(VLOOKUP(CONCATENATE("F",RIGHT(B:B,5),C:C),'F &amp; N Factors'!C:M,10,FALSE),1),_xlfn.IFNA(VLOOKUP(CONCATENATE("F",RIGHT(B:B,5),C:C),'F &amp; N Factors'!C:M,11,FALSE),1))</f>
        <v>1.1785174937222325E-2</v>
      </c>
      <c r="N2885">
        <f>SUMIFS(K:K,I:I,I:I,J:J,J:J)</f>
        <v>1.0000000010000001</v>
      </c>
      <c r="O2885" t="str">
        <f t="shared" si="137"/>
        <v/>
      </c>
    </row>
    <row r="2886" spans="1:15" x14ac:dyDescent="0.25">
      <c r="A2886">
        <v>9117</v>
      </c>
      <c r="B2886" t="s">
        <v>454</v>
      </c>
      <c r="C2886" t="s">
        <v>49</v>
      </c>
      <c r="D2886">
        <v>0.83333333300000001</v>
      </c>
      <c r="E2886">
        <f t="shared" si="135"/>
        <v>1.0000000010000001</v>
      </c>
      <c r="F2886" t="str">
        <f t="shared" si="136"/>
        <v/>
      </c>
      <c r="H2886">
        <f>A2886</f>
        <v>9117</v>
      </c>
      <c r="I2886" t="str">
        <f>CONCATENATE("N",RIGHT(B2886,5))</f>
        <v>N24009</v>
      </c>
      <c r="J2886" t="str">
        <f>C2886</f>
        <v>WL0_4772_0000</v>
      </c>
      <c r="K2886">
        <f>D2886*L2886</f>
        <v>9.8209791104235458E-3</v>
      </c>
      <c r="L2886">
        <f>IF(LEFT(B2886,1)="F",_xlfn.IFNA(VLOOKUP(CONCATENATE("F",RIGHT(B:B,5),C:C),'F &amp; N Factors'!C:M,10,FALSE),1),_xlfn.IFNA(VLOOKUP(CONCATENATE("F",RIGHT(B:B,5),C:C),'F &amp; N Factors'!C:M,11,FALSE),1))</f>
        <v>1.1785174937222325E-2</v>
      </c>
      <c r="N2886">
        <f>SUMIFS(K:K,I:I,I:I,J:J,J:J)</f>
        <v>1.0000000010000001</v>
      </c>
      <c r="O2886" t="str">
        <f t="shared" si="137"/>
        <v/>
      </c>
    </row>
    <row r="2887" spans="1:15" x14ac:dyDescent="0.25">
      <c r="A2887">
        <v>9148</v>
      </c>
      <c r="B2887" t="s">
        <v>454</v>
      </c>
      <c r="C2887" t="s">
        <v>49</v>
      </c>
      <c r="D2887">
        <v>2.7777777999999999E-2</v>
      </c>
      <c r="E2887">
        <f t="shared" si="135"/>
        <v>1.0000000010000001</v>
      </c>
      <c r="F2887" t="str">
        <f t="shared" si="136"/>
        <v/>
      </c>
      <c r="H2887">
        <f>A2887</f>
        <v>9148</v>
      </c>
      <c r="I2887" t="str">
        <f>CONCATENATE("N",RIGHT(B2887,5))</f>
        <v>N24009</v>
      </c>
      <c r="J2887" t="str">
        <f>C2887</f>
        <v>WL0_4772_0000</v>
      </c>
      <c r="K2887">
        <f>D2887*L2887</f>
        <v>3.2736597309732568E-4</v>
      </c>
      <c r="L2887">
        <f>IF(LEFT(B2887,1)="F",_xlfn.IFNA(VLOOKUP(CONCATENATE("F",RIGHT(B:B,5),C:C),'F &amp; N Factors'!C:M,10,FALSE),1),_xlfn.IFNA(VLOOKUP(CONCATENATE("F",RIGHT(B:B,5),C:C),'F &amp; N Factors'!C:M,11,FALSE),1))</f>
        <v>1.1785174937222325E-2</v>
      </c>
      <c r="N2887">
        <f>SUMIFS(K:K,I:I,I:I,J:J,J:J)</f>
        <v>1.0000000010000001</v>
      </c>
      <c r="O2887" t="str">
        <f t="shared" si="137"/>
        <v/>
      </c>
    </row>
    <row r="2888" spans="1:15" x14ac:dyDescent="0.25">
      <c r="A2888">
        <v>9178</v>
      </c>
      <c r="B2888" t="s">
        <v>454</v>
      </c>
      <c r="C2888" t="s">
        <v>49</v>
      </c>
      <c r="D2888">
        <v>2.7777777999999999E-2</v>
      </c>
      <c r="E2888">
        <f t="shared" si="135"/>
        <v>1.0000000010000001</v>
      </c>
      <c r="F2888" t="str">
        <f t="shared" si="136"/>
        <v/>
      </c>
      <c r="H2888">
        <f>A2888</f>
        <v>9178</v>
      </c>
      <c r="I2888" t="str">
        <f>CONCATENATE("N",RIGHT(B2888,5))</f>
        <v>N24009</v>
      </c>
      <c r="J2888" t="str">
        <f>C2888</f>
        <v>WL0_4772_0000</v>
      </c>
      <c r="K2888">
        <f>D2888*L2888</f>
        <v>3.2736597309732568E-4</v>
      </c>
      <c r="L2888">
        <f>IF(LEFT(B2888,1)="F",_xlfn.IFNA(VLOOKUP(CONCATENATE("F",RIGHT(B:B,5),C:C),'F &amp; N Factors'!C:M,10,FALSE),1),_xlfn.IFNA(VLOOKUP(CONCATENATE("F",RIGHT(B:B,5),C:C),'F &amp; N Factors'!C:M,11,FALSE),1))</f>
        <v>1.1785174937222325E-2</v>
      </c>
      <c r="N2888">
        <f>SUMIFS(K:K,I:I,I:I,J:J,J:J)</f>
        <v>1.0000000010000001</v>
      </c>
      <c r="O2888" t="str">
        <f t="shared" si="137"/>
        <v/>
      </c>
    </row>
    <row r="2889" spans="1:15" x14ac:dyDescent="0.25">
      <c r="A2889">
        <v>8143</v>
      </c>
      <c r="B2889" t="s">
        <v>454</v>
      </c>
      <c r="C2889" t="s">
        <v>78</v>
      </c>
      <c r="D2889">
        <v>0.1</v>
      </c>
      <c r="E2889">
        <f t="shared" si="135"/>
        <v>0.99999999500000003</v>
      </c>
      <c r="F2889" t="str">
        <f t="shared" si="136"/>
        <v/>
      </c>
      <c r="H2889">
        <f>A2889</f>
        <v>8143</v>
      </c>
      <c r="I2889" t="str">
        <f>CONCATENATE("N",RIGHT(B2889,5))</f>
        <v>N24009</v>
      </c>
      <c r="J2889" t="str">
        <f>C2889</f>
        <v>XL0_4954_0000</v>
      </c>
      <c r="K2889">
        <f>D2889*L2889</f>
        <v>4.3044653052154705E-3</v>
      </c>
      <c r="L2889">
        <f>IF(LEFT(B2889,1)="F",_xlfn.IFNA(VLOOKUP(CONCATENATE("F",RIGHT(B:B,5),C:C),'F &amp; N Factors'!C:M,10,FALSE),1),_xlfn.IFNA(VLOOKUP(CONCATENATE("F",RIGHT(B:B,5),C:C),'F &amp; N Factors'!C:M,11,FALSE),1))</f>
        <v>4.3044653052154699E-2</v>
      </c>
      <c r="N2889">
        <f>SUMIFS(K:K,I:I,I:I,J:J,J:J)</f>
        <v>0.99999999499999936</v>
      </c>
      <c r="O2889" t="str">
        <f t="shared" si="137"/>
        <v/>
      </c>
    </row>
    <row r="2890" spans="1:15" x14ac:dyDescent="0.25">
      <c r="A2890">
        <v>8144</v>
      </c>
      <c r="B2890" t="s">
        <v>454</v>
      </c>
      <c r="C2890" t="s">
        <v>78</v>
      </c>
      <c r="D2890">
        <v>1.5384615000000001E-2</v>
      </c>
      <c r="E2890">
        <f t="shared" si="135"/>
        <v>0.99999999500000003</v>
      </c>
      <c r="F2890" t="str">
        <f t="shared" si="136"/>
        <v/>
      </c>
      <c r="H2890">
        <f>A2890</f>
        <v>8144</v>
      </c>
      <c r="I2890" t="str">
        <f>CONCATENATE("N",RIGHT(B2890,5))</f>
        <v>N24009</v>
      </c>
      <c r="J2890" t="str">
        <f>C2890</f>
        <v>XL0_4954_0000</v>
      </c>
      <c r="K2890">
        <f>D2890*L2890</f>
        <v>6.6222541501597505E-4</v>
      </c>
      <c r="L2890">
        <f>IF(LEFT(B2890,1)="F",_xlfn.IFNA(VLOOKUP(CONCATENATE("F",RIGHT(B:B,5),C:C),'F &amp; N Factors'!C:M,10,FALSE),1),_xlfn.IFNA(VLOOKUP(CONCATENATE("F",RIGHT(B:B,5),C:C),'F &amp; N Factors'!C:M,11,FALSE),1))</f>
        <v>4.3044653052154699E-2</v>
      </c>
      <c r="N2890">
        <f>SUMIFS(K:K,I:I,I:I,J:J,J:J)</f>
        <v>0.99999999499999936</v>
      </c>
      <c r="O2890" t="str">
        <f t="shared" si="137"/>
        <v/>
      </c>
    </row>
    <row r="2891" spans="1:15" x14ac:dyDescent="0.25">
      <c r="A2891">
        <v>8145</v>
      </c>
      <c r="B2891" t="s">
        <v>454</v>
      </c>
      <c r="C2891" t="s">
        <v>78</v>
      </c>
      <c r="D2891">
        <v>1.5384615000000001E-2</v>
      </c>
      <c r="E2891">
        <f t="shared" si="135"/>
        <v>0.99999999500000003</v>
      </c>
      <c r="F2891" t="str">
        <f t="shared" si="136"/>
        <v/>
      </c>
      <c r="H2891">
        <f>A2891</f>
        <v>8145</v>
      </c>
      <c r="I2891" t="str">
        <f>CONCATENATE("N",RIGHT(B2891,5))</f>
        <v>N24009</v>
      </c>
      <c r="J2891" t="str">
        <f>C2891</f>
        <v>XL0_4954_0000</v>
      </c>
      <c r="K2891">
        <f>D2891*L2891</f>
        <v>6.6222541501597505E-4</v>
      </c>
      <c r="L2891">
        <f>IF(LEFT(B2891,1)="F",_xlfn.IFNA(VLOOKUP(CONCATENATE("F",RIGHT(B:B,5),C:C),'F &amp; N Factors'!C:M,10,FALSE),1),_xlfn.IFNA(VLOOKUP(CONCATENATE("F",RIGHT(B:B,5),C:C),'F &amp; N Factors'!C:M,11,FALSE),1))</f>
        <v>4.3044653052154699E-2</v>
      </c>
      <c r="N2891">
        <f>SUMIFS(K:K,I:I,I:I,J:J,J:J)</f>
        <v>0.99999999499999936</v>
      </c>
      <c r="O2891" t="str">
        <f t="shared" si="137"/>
        <v/>
      </c>
    </row>
    <row r="2892" spans="1:15" x14ac:dyDescent="0.25">
      <c r="A2892">
        <v>8146</v>
      </c>
      <c r="B2892" t="s">
        <v>454</v>
      </c>
      <c r="C2892" t="s">
        <v>78</v>
      </c>
      <c r="D2892">
        <v>1.5384615000000001E-2</v>
      </c>
      <c r="E2892">
        <f t="shared" si="135"/>
        <v>0.99999999500000003</v>
      </c>
      <c r="F2892" t="str">
        <f t="shared" si="136"/>
        <v/>
      </c>
      <c r="H2892">
        <f>A2892</f>
        <v>8146</v>
      </c>
      <c r="I2892" t="str">
        <f>CONCATENATE("N",RIGHT(B2892,5))</f>
        <v>N24009</v>
      </c>
      <c r="J2892" t="str">
        <f>C2892</f>
        <v>XL0_4954_0000</v>
      </c>
      <c r="K2892">
        <f>D2892*L2892</f>
        <v>6.6222541501597505E-4</v>
      </c>
      <c r="L2892">
        <f>IF(LEFT(B2892,1)="F",_xlfn.IFNA(VLOOKUP(CONCATENATE("F",RIGHT(B:B,5),C:C),'F &amp; N Factors'!C:M,10,FALSE),1),_xlfn.IFNA(VLOOKUP(CONCATENATE("F",RIGHT(B:B,5),C:C),'F &amp; N Factors'!C:M,11,FALSE),1))</f>
        <v>4.3044653052154699E-2</v>
      </c>
      <c r="N2892">
        <f>SUMIFS(K:K,I:I,I:I,J:J,J:J)</f>
        <v>0.99999999499999936</v>
      </c>
      <c r="O2892" t="str">
        <f t="shared" si="137"/>
        <v/>
      </c>
    </row>
    <row r="2893" spans="1:15" x14ac:dyDescent="0.25">
      <c r="A2893">
        <v>8147</v>
      </c>
      <c r="B2893" t="s">
        <v>454</v>
      </c>
      <c r="C2893" t="s">
        <v>78</v>
      </c>
      <c r="D2893">
        <v>1.5384615000000001E-2</v>
      </c>
      <c r="E2893">
        <f t="shared" si="135"/>
        <v>0.99999999500000003</v>
      </c>
      <c r="F2893" t="str">
        <f t="shared" si="136"/>
        <v/>
      </c>
      <c r="H2893">
        <f>A2893</f>
        <v>8147</v>
      </c>
      <c r="I2893" t="str">
        <f>CONCATENATE("N",RIGHT(B2893,5))</f>
        <v>N24009</v>
      </c>
      <c r="J2893" t="str">
        <f>C2893</f>
        <v>XL0_4954_0000</v>
      </c>
      <c r="K2893">
        <f>D2893*L2893</f>
        <v>6.6222541501597505E-4</v>
      </c>
      <c r="L2893">
        <f>IF(LEFT(B2893,1)="F",_xlfn.IFNA(VLOOKUP(CONCATENATE("F",RIGHT(B:B,5),C:C),'F &amp; N Factors'!C:M,10,FALSE),1),_xlfn.IFNA(VLOOKUP(CONCATENATE("F",RIGHT(B:B,5),C:C),'F &amp; N Factors'!C:M,11,FALSE),1))</f>
        <v>4.3044653052154699E-2</v>
      </c>
      <c r="N2893">
        <f>SUMIFS(K:K,I:I,I:I,J:J,J:J)</f>
        <v>0.99999999499999936</v>
      </c>
      <c r="O2893" t="str">
        <f t="shared" si="137"/>
        <v/>
      </c>
    </row>
    <row r="2894" spans="1:15" x14ac:dyDescent="0.25">
      <c r="A2894">
        <v>8148</v>
      </c>
      <c r="B2894" t="s">
        <v>454</v>
      </c>
      <c r="C2894" t="s">
        <v>78</v>
      </c>
      <c r="D2894">
        <v>1.5384615000000001E-2</v>
      </c>
      <c r="E2894">
        <f t="shared" si="135"/>
        <v>0.99999999500000003</v>
      </c>
      <c r="F2894" t="str">
        <f t="shared" si="136"/>
        <v/>
      </c>
      <c r="H2894">
        <f>A2894</f>
        <v>8148</v>
      </c>
      <c r="I2894" t="str">
        <f>CONCATENATE("N",RIGHT(B2894,5))</f>
        <v>N24009</v>
      </c>
      <c r="J2894" t="str">
        <f>C2894</f>
        <v>XL0_4954_0000</v>
      </c>
      <c r="K2894">
        <f>D2894*L2894</f>
        <v>6.6222541501597505E-4</v>
      </c>
      <c r="L2894">
        <f>IF(LEFT(B2894,1)="F",_xlfn.IFNA(VLOOKUP(CONCATENATE("F",RIGHT(B:B,5),C:C),'F &amp; N Factors'!C:M,10,FALSE),1),_xlfn.IFNA(VLOOKUP(CONCATENATE("F",RIGHT(B:B,5),C:C),'F &amp; N Factors'!C:M,11,FALSE),1))</f>
        <v>4.3044653052154699E-2</v>
      </c>
      <c r="N2894">
        <f>SUMIFS(K:K,I:I,I:I,J:J,J:J)</f>
        <v>0.99999999499999936</v>
      </c>
      <c r="O2894" t="str">
        <f t="shared" si="137"/>
        <v/>
      </c>
    </row>
    <row r="2895" spans="1:15" x14ac:dyDescent="0.25">
      <c r="A2895">
        <v>8149</v>
      </c>
      <c r="B2895" t="s">
        <v>454</v>
      </c>
      <c r="C2895" t="s">
        <v>78</v>
      </c>
      <c r="D2895">
        <v>1.5384615000000001E-2</v>
      </c>
      <c r="E2895">
        <f t="shared" si="135"/>
        <v>0.99999999500000003</v>
      </c>
      <c r="F2895" t="str">
        <f t="shared" si="136"/>
        <v/>
      </c>
      <c r="H2895">
        <f>A2895</f>
        <v>8149</v>
      </c>
      <c r="I2895" t="str">
        <f>CONCATENATE("N",RIGHT(B2895,5))</f>
        <v>N24009</v>
      </c>
      <c r="J2895" t="str">
        <f>C2895</f>
        <v>XL0_4954_0000</v>
      </c>
      <c r="K2895">
        <f>D2895*L2895</f>
        <v>6.6222541501597505E-4</v>
      </c>
      <c r="L2895">
        <f>IF(LEFT(B2895,1)="F",_xlfn.IFNA(VLOOKUP(CONCATENATE("F",RIGHT(B:B,5),C:C),'F &amp; N Factors'!C:M,10,FALSE),1),_xlfn.IFNA(VLOOKUP(CONCATENATE("F",RIGHT(B:B,5),C:C),'F &amp; N Factors'!C:M,11,FALSE),1))</f>
        <v>4.3044653052154699E-2</v>
      </c>
      <c r="N2895">
        <f>SUMIFS(K:K,I:I,I:I,J:J,J:J)</f>
        <v>0.99999999499999936</v>
      </c>
      <c r="O2895" t="str">
        <f t="shared" si="137"/>
        <v/>
      </c>
    </row>
    <row r="2896" spans="1:15" x14ac:dyDescent="0.25">
      <c r="A2896">
        <v>8150</v>
      </c>
      <c r="B2896" t="s">
        <v>454</v>
      </c>
      <c r="C2896" t="s">
        <v>78</v>
      </c>
      <c r="D2896">
        <v>1.5384615000000001E-2</v>
      </c>
      <c r="E2896">
        <f t="shared" si="135"/>
        <v>0.99999999500000003</v>
      </c>
      <c r="F2896" t="str">
        <f t="shared" si="136"/>
        <v/>
      </c>
      <c r="H2896">
        <f>A2896</f>
        <v>8150</v>
      </c>
      <c r="I2896" t="str">
        <f>CONCATENATE("N",RIGHT(B2896,5))</f>
        <v>N24009</v>
      </c>
      <c r="J2896" t="str">
        <f>C2896</f>
        <v>XL0_4954_0000</v>
      </c>
      <c r="K2896">
        <f>D2896*L2896</f>
        <v>6.6222541501597505E-4</v>
      </c>
      <c r="L2896">
        <f>IF(LEFT(B2896,1)="F",_xlfn.IFNA(VLOOKUP(CONCATENATE("F",RIGHT(B:B,5),C:C),'F &amp; N Factors'!C:M,10,FALSE),1),_xlfn.IFNA(VLOOKUP(CONCATENATE("F",RIGHT(B:B,5),C:C),'F &amp; N Factors'!C:M,11,FALSE),1))</f>
        <v>4.3044653052154699E-2</v>
      </c>
      <c r="N2896">
        <f>SUMIFS(K:K,I:I,I:I,J:J,J:J)</f>
        <v>0.99999999499999936</v>
      </c>
      <c r="O2896" t="str">
        <f t="shared" si="137"/>
        <v/>
      </c>
    </row>
    <row r="2897" spans="1:15" x14ac:dyDescent="0.25">
      <c r="A2897">
        <v>8152</v>
      </c>
      <c r="B2897" t="s">
        <v>454</v>
      </c>
      <c r="C2897" t="s">
        <v>78</v>
      </c>
      <c r="D2897">
        <v>1.5384615000000001E-2</v>
      </c>
      <c r="E2897">
        <f t="shared" si="135"/>
        <v>0.99999999500000003</v>
      </c>
      <c r="F2897" t="str">
        <f t="shared" si="136"/>
        <v/>
      </c>
      <c r="H2897">
        <f>A2897</f>
        <v>8152</v>
      </c>
      <c r="I2897" t="str">
        <f>CONCATENATE("N",RIGHT(B2897,5))</f>
        <v>N24009</v>
      </c>
      <c r="J2897" t="str">
        <f>C2897</f>
        <v>XL0_4954_0000</v>
      </c>
      <c r="K2897">
        <f>D2897*L2897</f>
        <v>6.6222541501597505E-4</v>
      </c>
      <c r="L2897">
        <f>IF(LEFT(B2897,1)="F",_xlfn.IFNA(VLOOKUP(CONCATENATE("F",RIGHT(B:B,5),C:C),'F &amp; N Factors'!C:M,10,FALSE),1),_xlfn.IFNA(VLOOKUP(CONCATENATE("F",RIGHT(B:B,5),C:C),'F &amp; N Factors'!C:M,11,FALSE),1))</f>
        <v>4.3044653052154699E-2</v>
      </c>
      <c r="N2897">
        <f>SUMIFS(K:K,I:I,I:I,J:J,J:J)</f>
        <v>0.99999999499999936</v>
      </c>
      <c r="O2897" t="str">
        <f t="shared" si="137"/>
        <v/>
      </c>
    </row>
    <row r="2898" spans="1:15" x14ac:dyDescent="0.25">
      <c r="A2898">
        <v>8153</v>
      </c>
      <c r="B2898" t="s">
        <v>454</v>
      </c>
      <c r="C2898" t="s">
        <v>78</v>
      </c>
      <c r="D2898">
        <v>1.5384615000000001E-2</v>
      </c>
      <c r="E2898">
        <f t="shared" si="135"/>
        <v>0.99999999500000003</v>
      </c>
      <c r="F2898" t="str">
        <f t="shared" si="136"/>
        <v/>
      </c>
      <c r="H2898">
        <f>A2898</f>
        <v>8153</v>
      </c>
      <c r="I2898" t="str">
        <f>CONCATENATE("N",RIGHT(B2898,5))</f>
        <v>N24009</v>
      </c>
      <c r="J2898" t="str">
        <f>C2898</f>
        <v>XL0_4954_0000</v>
      </c>
      <c r="K2898">
        <f>D2898*L2898</f>
        <v>6.6222541501597505E-4</v>
      </c>
      <c r="L2898">
        <f>IF(LEFT(B2898,1)="F",_xlfn.IFNA(VLOOKUP(CONCATENATE("F",RIGHT(B:B,5),C:C),'F &amp; N Factors'!C:M,10,FALSE),1),_xlfn.IFNA(VLOOKUP(CONCATENATE("F",RIGHT(B:B,5),C:C),'F &amp; N Factors'!C:M,11,FALSE),1))</f>
        <v>4.3044653052154699E-2</v>
      </c>
      <c r="N2898">
        <f>SUMIFS(K:K,I:I,I:I,J:J,J:J)</f>
        <v>0.99999999499999936</v>
      </c>
      <c r="O2898" t="str">
        <f t="shared" si="137"/>
        <v/>
      </c>
    </row>
    <row r="2899" spans="1:15" x14ac:dyDescent="0.25">
      <c r="A2899">
        <v>8189</v>
      </c>
      <c r="B2899" t="s">
        <v>454</v>
      </c>
      <c r="C2899" t="s">
        <v>78</v>
      </c>
      <c r="D2899">
        <v>1.5384615000000001E-2</v>
      </c>
      <c r="E2899">
        <f t="shared" si="135"/>
        <v>0.99999999500000003</v>
      </c>
      <c r="F2899" t="str">
        <f t="shared" si="136"/>
        <v/>
      </c>
      <c r="H2899">
        <f>A2899</f>
        <v>8189</v>
      </c>
      <c r="I2899" t="str">
        <f>CONCATENATE("N",RIGHT(B2899,5))</f>
        <v>N24009</v>
      </c>
      <c r="J2899" t="str">
        <f>C2899</f>
        <v>XL0_4954_0000</v>
      </c>
      <c r="K2899">
        <f>D2899*L2899</f>
        <v>6.6222541501597505E-4</v>
      </c>
      <c r="L2899">
        <f>IF(LEFT(B2899,1)="F",_xlfn.IFNA(VLOOKUP(CONCATENATE("F",RIGHT(B:B,5),C:C),'F &amp; N Factors'!C:M,10,FALSE),1),_xlfn.IFNA(VLOOKUP(CONCATENATE("F",RIGHT(B:B,5),C:C),'F &amp; N Factors'!C:M,11,FALSE),1))</f>
        <v>4.3044653052154699E-2</v>
      </c>
      <c r="N2899">
        <f>SUMIFS(K:K,I:I,I:I,J:J,J:J)</f>
        <v>0.99999999499999936</v>
      </c>
      <c r="O2899" t="str">
        <f t="shared" si="137"/>
        <v/>
      </c>
    </row>
    <row r="2900" spans="1:15" x14ac:dyDescent="0.25">
      <c r="A2900">
        <v>8217</v>
      </c>
      <c r="B2900" t="s">
        <v>454</v>
      </c>
      <c r="C2900" t="s">
        <v>78</v>
      </c>
      <c r="D2900">
        <v>1.5384615000000001E-2</v>
      </c>
      <c r="E2900">
        <f t="shared" si="135"/>
        <v>0.99999999500000003</v>
      </c>
      <c r="F2900" t="str">
        <f t="shared" si="136"/>
        <v/>
      </c>
      <c r="H2900">
        <f>A2900</f>
        <v>8217</v>
      </c>
      <c r="I2900" t="str">
        <f>CONCATENATE("N",RIGHT(B2900,5))</f>
        <v>N24009</v>
      </c>
      <c r="J2900" t="str">
        <f>C2900</f>
        <v>XL0_4954_0000</v>
      </c>
      <c r="K2900">
        <f>D2900*L2900</f>
        <v>6.6222541501597505E-4</v>
      </c>
      <c r="L2900">
        <f>IF(LEFT(B2900,1)="F",_xlfn.IFNA(VLOOKUP(CONCATENATE("F",RIGHT(B:B,5),C:C),'F &amp; N Factors'!C:M,10,FALSE),1),_xlfn.IFNA(VLOOKUP(CONCATENATE("F",RIGHT(B:B,5),C:C),'F &amp; N Factors'!C:M,11,FALSE),1))</f>
        <v>4.3044653052154699E-2</v>
      </c>
      <c r="N2900">
        <f>SUMIFS(K:K,I:I,I:I,J:J,J:J)</f>
        <v>0.99999999499999936</v>
      </c>
      <c r="O2900" t="str">
        <f t="shared" si="137"/>
        <v/>
      </c>
    </row>
    <row r="2901" spans="1:15" x14ac:dyDescent="0.25">
      <c r="A2901">
        <v>8218</v>
      </c>
      <c r="B2901" t="s">
        <v>454</v>
      </c>
      <c r="C2901" t="s">
        <v>78</v>
      </c>
      <c r="D2901">
        <v>1.5384615000000001E-2</v>
      </c>
      <c r="E2901">
        <f t="shared" si="135"/>
        <v>0.99999999500000003</v>
      </c>
      <c r="F2901" t="str">
        <f t="shared" si="136"/>
        <v/>
      </c>
      <c r="H2901">
        <f>A2901</f>
        <v>8218</v>
      </c>
      <c r="I2901" t="str">
        <f>CONCATENATE("N",RIGHT(B2901,5))</f>
        <v>N24009</v>
      </c>
      <c r="J2901" t="str">
        <f>C2901</f>
        <v>XL0_4954_0000</v>
      </c>
      <c r="K2901">
        <f>D2901*L2901</f>
        <v>6.6222541501597505E-4</v>
      </c>
      <c r="L2901">
        <f>IF(LEFT(B2901,1)="F",_xlfn.IFNA(VLOOKUP(CONCATENATE("F",RIGHT(B:B,5),C:C),'F &amp; N Factors'!C:M,10,FALSE),1),_xlfn.IFNA(VLOOKUP(CONCATENATE("F",RIGHT(B:B,5),C:C),'F &amp; N Factors'!C:M,11,FALSE),1))</f>
        <v>4.3044653052154699E-2</v>
      </c>
      <c r="N2901">
        <f>SUMIFS(K:K,I:I,I:I,J:J,J:J)</f>
        <v>0.99999999499999936</v>
      </c>
      <c r="O2901" t="str">
        <f t="shared" si="137"/>
        <v/>
      </c>
    </row>
    <row r="2902" spans="1:15" x14ac:dyDescent="0.25">
      <c r="A2902">
        <v>8219</v>
      </c>
      <c r="B2902" t="s">
        <v>454</v>
      </c>
      <c r="C2902" t="s">
        <v>78</v>
      </c>
      <c r="D2902">
        <v>1.5384615000000001E-2</v>
      </c>
      <c r="E2902">
        <f t="shared" si="135"/>
        <v>0.99999999500000003</v>
      </c>
      <c r="F2902" t="str">
        <f t="shared" si="136"/>
        <v/>
      </c>
      <c r="H2902">
        <f>A2902</f>
        <v>8219</v>
      </c>
      <c r="I2902" t="str">
        <f>CONCATENATE("N",RIGHT(B2902,5))</f>
        <v>N24009</v>
      </c>
      <c r="J2902" t="str">
        <f>C2902</f>
        <v>XL0_4954_0000</v>
      </c>
      <c r="K2902">
        <f>D2902*L2902</f>
        <v>6.6222541501597505E-4</v>
      </c>
      <c r="L2902">
        <f>IF(LEFT(B2902,1)="F",_xlfn.IFNA(VLOOKUP(CONCATENATE("F",RIGHT(B:B,5),C:C),'F &amp; N Factors'!C:M,10,FALSE),1),_xlfn.IFNA(VLOOKUP(CONCATENATE("F",RIGHT(B:B,5),C:C),'F &amp; N Factors'!C:M,11,FALSE),1))</f>
        <v>4.3044653052154699E-2</v>
      </c>
      <c r="N2902">
        <f>SUMIFS(K:K,I:I,I:I,J:J,J:J)</f>
        <v>0.99999999499999936</v>
      </c>
      <c r="O2902" t="str">
        <f t="shared" si="137"/>
        <v/>
      </c>
    </row>
    <row r="2903" spans="1:15" x14ac:dyDescent="0.25">
      <c r="A2903">
        <v>8220</v>
      </c>
      <c r="B2903" t="s">
        <v>454</v>
      </c>
      <c r="C2903" t="s">
        <v>78</v>
      </c>
      <c r="D2903">
        <v>0.4</v>
      </c>
      <c r="E2903">
        <f t="shared" si="135"/>
        <v>0.99999999500000003</v>
      </c>
      <c r="F2903" t="str">
        <f t="shared" si="136"/>
        <v/>
      </c>
      <c r="H2903">
        <f>A2903</f>
        <v>8220</v>
      </c>
      <c r="I2903" t="str">
        <f>CONCATENATE("N",RIGHT(B2903,5))</f>
        <v>N24009</v>
      </c>
      <c r="J2903" t="str">
        <f>C2903</f>
        <v>XL0_4954_0000</v>
      </c>
      <c r="K2903">
        <f>D2903*L2903</f>
        <v>1.7217861220861882E-2</v>
      </c>
      <c r="L2903">
        <f>IF(LEFT(B2903,1)="F",_xlfn.IFNA(VLOOKUP(CONCATENATE("F",RIGHT(B:B,5),C:C),'F &amp; N Factors'!C:M,10,FALSE),1),_xlfn.IFNA(VLOOKUP(CONCATENATE("F",RIGHT(B:B,5),C:C),'F &amp; N Factors'!C:M,11,FALSE),1))</f>
        <v>4.3044653052154699E-2</v>
      </c>
      <c r="N2903">
        <f>SUMIFS(K:K,I:I,I:I,J:J,J:J)</f>
        <v>0.99999999499999936</v>
      </c>
      <c r="O2903" t="str">
        <f t="shared" si="137"/>
        <v/>
      </c>
    </row>
    <row r="2904" spans="1:15" x14ac:dyDescent="0.25">
      <c r="A2904">
        <v>8246</v>
      </c>
      <c r="B2904" t="s">
        <v>454</v>
      </c>
      <c r="C2904" t="s">
        <v>78</v>
      </c>
      <c r="D2904">
        <v>0.1</v>
      </c>
      <c r="E2904">
        <f t="shared" si="135"/>
        <v>0.99999999500000003</v>
      </c>
      <c r="F2904" t="str">
        <f t="shared" si="136"/>
        <v/>
      </c>
      <c r="H2904">
        <f>A2904</f>
        <v>8246</v>
      </c>
      <c r="I2904" t="str">
        <f>CONCATENATE("N",RIGHT(B2904,5))</f>
        <v>N24009</v>
      </c>
      <c r="J2904" t="str">
        <f>C2904</f>
        <v>XL0_4954_0000</v>
      </c>
      <c r="K2904">
        <f>D2904*L2904</f>
        <v>4.3044653052154705E-3</v>
      </c>
      <c r="L2904">
        <f>IF(LEFT(B2904,1)="F",_xlfn.IFNA(VLOOKUP(CONCATENATE("F",RIGHT(B:B,5),C:C),'F &amp; N Factors'!C:M,10,FALSE),1),_xlfn.IFNA(VLOOKUP(CONCATENATE("F",RIGHT(B:B,5),C:C),'F &amp; N Factors'!C:M,11,FALSE),1))</f>
        <v>4.3044653052154699E-2</v>
      </c>
      <c r="N2904">
        <f>SUMIFS(K:K,I:I,I:I,J:J,J:J)</f>
        <v>0.99999999499999936</v>
      </c>
      <c r="O2904" t="str">
        <f t="shared" si="137"/>
        <v/>
      </c>
    </row>
    <row r="2905" spans="1:15" x14ac:dyDescent="0.25">
      <c r="A2905">
        <v>8247</v>
      </c>
      <c r="B2905" t="s">
        <v>454</v>
      </c>
      <c r="C2905" t="s">
        <v>78</v>
      </c>
      <c r="D2905">
        <v>0.2</v>
      </c>
      <c r="E2905">
        <f t="shared" si="135"/>
        <v>0.99999999500000003</v>
      </c>
      <c r="F2905" t="str">
        <f t="shared" si="136"/>
        <v/>
      </c>
      <c r="H2905">
        <f>A2905</f>
        <v>8247</v>
      </c>
      <c r="I2905" t="str">
        <f>CONCATENATE("N",RIGHT(B2905,5))</f>
        <v>N24009</v>
      </c>
      <c r="J2905" t="str">
        <f>C2905</f>
        <v>XL0_4954_0000</v>
      </c>
      <c r="K2905">
        <f>D2905*L2905</f>
        <v>8.6089306104309409E-3</v>
      </c>
      <c r="L2905">
        <f>IF(LEFT(B2905,1)="F",_xlfn.IFNA(VLOOKUP(CONCATENATE("F",RIGHT(B:B,5),C:C),'F &amp; N Factors'!C:M,10,FALSE),1),_xlfn.IFNA(VLOOKUP(CONCATENATE("F",RIGHT(B:B,5),C:C),'F &amp; N Factors'!C:M,11,FALSE),1))</f>
        <v>4.3044653052154699E-2</v>
      </c>
      <c r="N2905">
        <f>SUMIFS(K:K,I:I,I:I,J:J,J:J)</f>
        <v>0.99999999499999936</v>
      </c>
      <c r="O2905" t="str">
        <f t="shared" si="137"/>
        <v/>
      </c>
    </row>
    <row r="2906" spans="1:15" x14ac:dyDescent="0.25">
      <c r="A2906">
        <v>11030</v>
      </c>
      <c r="B2906" t="s">
        <v>455</v>
      </c>
      <c r="C2906" t="s">
        <v>8</v>
      </c>
      <c r="D2906">
        <v>0.111111111</v>
      </c>
      <c r="E2906">
        <f t="shared" si="135"/>
        <v>0.99999999900000014</v>
      </c>
      <c r="F2906" t="str">
        <f t="shared" si="136"/>
        <v/>
      </c>
      <c r="H2906">
        <f>A2906</f>
        <v>11030</v>
      </c>
      <c r="I2906" t="str">
        <f>CONCATENATE("N",RIGHT(B2906,5))</f>
        <v>N24015</v>
      </c>
      <c r="J2906" t="str">
        <f>C2906</f>
        <v>EU0_3010_0000</v>
      </c>
      <c r="K2906">
        <f>D2906*L2906</f>
        <v>1.2926104999689743E-2</v>
      </c>
      <c r="L2906">
        <f>IF(LEFT(B2906,1)="F",_xlfn.IFNA(VLOOKUP(CONCATENATE("F",RIGHT(B:B,5),C:C),'F &amp; N Factors'!C:M,10,FALSE),1),_xlfn.IFNA(VLOOKUP(CONCATENATE("F",RIGHT(B:B,5),C:C),'F &amp; N Factors'!C:M,11,FALSE),1))</f>
        <v>0.11633494511354264</v>
      </c>
      <c r="N2906">
        <f>SUMIFS(K:K,I:I,I:I,J:J,J:J)</f>
        <v>0.99999999899999947</v>
      </c>
      <c r="O2906" t="str">
        <f t="shared" si="137"/>
        <v/>
      </c>
    </row>
    <row r="2907" spans="1:15" x14ac:dyDescent="0.25">
      <c r="A2907">
        <v>11035</v>
      </c>
      <c r="B2907" t="s">
        <v>455</v>
      </c>
      <c r="C2907" t="s">
        <v>8</v>
      </c>
      <c r="D2907">
        <v>0.111111111</v>
      </c>
      <c r="E2907">
        <f t="shared" si="135"/>
        <v>0.99999999900000014</v>
      </c>
      <c r="F2907" t="str">
        <f t="shared" si="136"/>
        <v/>
      </c>
      <c r="H2907">
        <f>A2907</f>
        <v>11035</v>
      </c>
      <c r="I2907" t="str">
        <f>CONCATENATE("N",RIGHT(B2907,5))</f>
        <v>N24015</v>
      </c>
      <c r="J2907" t="str">
        <f>C2907</f>
        <v>EU0_3010_0000</v>
      </c>
      <c r="K2907">
        <f>D2907*L2907</f>
        <v>1.2926104999689743E-2</v>
      </c>
      <c r="L2907">
        <f>IF(LEFT(B2907,1)="F",_xlfn.IFNA(VLOOKUP(CONCATENATE("F",RIGHT(B:B,5),C:C),'F &amp; N Factors'!C:M,10,FALSE),1),_xlfn.IFNA(VLOOKUP(CONCATENATE("F",RIGHT(B:B,5),C:C),'F &amp; N Factors'!C:M,11,FALSE),1))</f>
        <v>0.11633494511354264</v>
      </c>
      <c r="N2907">
        <f>SUMIFS(K:K,I:I,I:I,J:J,J:J)</f>
        <v>0.99999999899999947</v>
      </c>
      <c r="O2907" t="str">
        <f t="shared" si="137"/>
        <v/>
      </c>
    </row>
    <row r="2908" spans="1:15" x14ac:dyDescent="0.25">
      <c r="A2908">
        <v>11038</v>
      </c>
      <c r="B2908" t="s">
        <v>455</v>
      </c>
      <c r="C2908" t="s">
        <v>8</v>
      </c>
      <c r="D2908">
        <v>0.111111111</v>
      </c>
      <c r="E2908">
        <f t="shared" si="135"/>
        <v>0.99999999900000014</v>
      </c>
      <c r="F2908" t="str">
        <f t="shared" si="136"/>
        <v/>
      </c>
      <c r="H2908">
        <f>A2908</f>
        <v>11038</v>
      </c>
      <c r="I2908" t="str">
        <f>CONCATENATE("N",RIGHT(B2908,5))</f>
        <v>N24015</v>
      </c>
      <c r="J2908" t="str">
        <f>C2908</f>
        <v>EU0_3010_0000</v>
      </c>
      <c r="K2908">
        <f>D2908*L2908</f>
        <v>1.2926104999689743E-2</v>
      </c>
      <c r="L2908">
        <f>IF(LEFT(B2908,1)="F",_xlfn.IFNA(VLOOKUP(CONCATENATE("F",RIGHT(B:B,5),C:C),'F &amp; N Factors'!C:M,10,FALSE),1),_xlfn.IFNA(VLOOKUP(CONCATENATE("F",RIGHT(B:B,5),C:C),'F &amp; N Factors'!C:M,11,FALSE),1))</f>
        <v>0.11633494511354264</v>
      </c>
      <c r="N2908">
        <f>SUMIFS(K:K,I:I,I:I,J:J,J:J)</f>
        <v>0.99999999899999947</v>
      </c>
      <c r="O2908" t="str">
        <f t="shared" si="137"/>
        <v/>
      </c>
    </row>
    <row r="2909" spans="1:15" x14ac:dyDescent="0.25">
      <c r="A2909">
        <v>11041</v>
      </c>
      <c r="B2909" t="s">
        <v>455</v>
      </c>
      <c r="C2909" t="s">
        <v>8</v>
      </c>
      <c r="D2909">
        <v>0.111111111</v>
      </c>
      <c r="E2909">
        <f t="shared" si="135"/>
        <v>0.99999999900000014</v>
      </c>
      <c r="F2909" t="str">
        <f t="shared" si="136"/>
        <v/>
      </c>
      <c r="H2909">
        <f>A2909</f>
        <v>11041</v>
      </c>
      <c r="I2909" t="str">
        <f>CONCATENATE("N",RIGHT(B2909,5))</f>
        <v>N24015</v>
      </c>
      <c r="J2909" t="str">
        <f>C2909</f>
        <v>EU0_3010_0000</v>
      </c>
      <c r="K2909">
        <f>D2909*L2909</f>
        <v>1.2926104999689743E-2</v>
      </c>
      <c r="L2909">
        <f>IF(LEFT(B2909,1)="F",_xlfn.IFNA(VLOOKUP(CONCATENATE("F",RIGHT(B:B,5),C:C),'F &amp; N Factors'!C:M,10,FALSE),1),_xlfn.IFNA(VLOOKUP(CONCATENATE("F",RIGHT(B:B,5),C:C),'F &amp; N Factors'!C:M,11,FALSE),1))</f>
        <v>0.11633494511354264</v>
      </c>
      <c r="N2909">
        <f>SUMIFS(K:K,I:I,I:I,J:J,J:J)</f>
        <v>0.99999999899999947</v>
      </c>
      <c r="O2909" t="str">
        <f t="shared" si="137"/>
        <v/>
      </c>
    </row>
    <row r="2910" spans="1:15" x14ac:dyDescent="0.25">
      <c r="A2910">
        <v>11044</v>
      </c>
      <c r="B2910" t="s">
        <v>455</v>
      </c>
      <c r="C2910" t="s">
        <v>8</v>
      </c>
      <c r="D2910">
        <v>0.111111111</v>
      </c>
      <c r="E2910">
        <f t="shared" si="135"/>
        <v>0.99999999900000014</v>
      </c>
      <c r="F2910" t="str">
        <f t="shared" si="136"/>
        <v/>
      </c>
      <c r="H2910">
        <f>A2910</f>
        <v>11044</v>
      </c>
      <c r="I2910" t="str">
        <f>CONCATENATE("N",RIGHT(B2910,5))</f>
        <v>N24015</v>
      </c>
      <c r="J2910" t="str">
        <f>C2910</f>
        <v>EU0_3010_0000</v>
      </c>
      <c r="K2910">
        <f>D2910*L2910</f>
        <v>1.2926104999689743E-2</v>
      </c>
      <c r="L2910">
        <f>IF(LEFT(B2910,1)="F",_xlfn.IFNA(VLOOKUP(CONCATENATE("F",RIGHT(B:B,5),C:C),'F &amp; N Factors'!C:M,10,FALSE),1),_xlfn.IFNA(VLOOKUP(CONCATENATE("F",RIGHT(B:B,5),C:C),'F &amp; N Factors'!C:M,11,FALSE),1))</f>
        <v>0.11633494511354264</v>
      </c>
      <c r="N2910">
        <f>SUMIFS(K:K,I:I,I:I,J:J,J:J)</f>
        <v>0.99999999899999947</v>
      </c>
      <c r="O2910" t="str">
        <f t="shared" si="137"/>
        <v/>
      </c>
    </row>
    <row r="2911" spans="1:15" x14ac:dyDescent="0.25">
      <c r="A2911">
        <v>11047</v>
      </c>
      <c r="B2911" t="s">
        <v>455</v>
      </c>
      <c r="C2911" t="s">
        <v>8</v>
      </c>
      <c r="D2911">
        <v>0.111111111</v>
      </c>
      <c r="E2911">
        <f t="shared" si="135"/>
        <v>0.99999999900000014</v>
      </c>
      <c r="F2911" t="str">
        <f t="shared" si="136"/>
        <v/>
      </c>
      <c r="H2911">
        <f>A2911</f>
        <v>11047</v>
      </c>
      <c r="I2911" t="str">
        <f>CONCATENATE("N",RIGHT(B2911,5))</f>
        <v>N24015</v>
      </c>
      <c r="J2911" t="str">
        <f>C2911</f>
        <v>EU0_3010_0000</v>
      </c>
      <c r="K2911">
        <f>D2911*L2911</f>
        <v>1.2926104999689743E-2</v>
      </c>
      <c r="L2911">
        <f>IF(LEFT(B2911,1)="F",_xlfn.IFNA(VLOOKUP(CONCATENATE("F",RIGHT(B:B,5),C:C),'F &amp; N Factors'!C:M,10,FALSE),1),_xlfn.IFNA(VLOOKUP(CONCATENATE("F",RIGHT(B:B,5),C:C),'F &amp; N Factors'!C:M,11,FALSE),1))</f>
        <v>0.11633494511354264</v>
      </c>
      <c r="N2911">
        <f>SUMIFS(K:K,I:I,I:I,J:J,J:J)</f>
        <v>0.99999999899999947</v>
      </c>
      <c r="O2911" t="str">
        <f t="shared" si="137"/>
        <v/>
      </c>
    </row>
    <row r="2912" spans="1:15" x14ac:dyDescent="0.25">
      <c r="A2912">
        <v>11049</v>
      </c>
      <c r="B2912" t="s">
        <v>455</v>
      </c>
      <c r="C2912" t="s">
        <v>8</v>
      </c>
      <c r="D2912">
        <v>0.111111111</v>
      </c>
      <c r="E2912">
        <f t="shared" si="135"/>
        <v>0.99999999900000014</v>
      </c>
      <c r="F2912" t="str">
        <f t="shared" si="136"/>
        <v/>
      </c>
      <c r="H2912">
        <f>A2912</f>
        <v>11049</v>
      </c>
      <c r="I2912" t="str">
        <f>CONCATENATE("N",RIGHT(B2912,5))</f>
        <v>N24015</v>
      </c>
      <c r="J2912" t="str">
        <f>C2912</f>
        <v>EU0_3010_0000</v>
      </c>
      <c r="K2912">
        <f>D2912*L2912</f>
        <v>1.2926104999689743E-2</v>
      </c>
      <c r="L2912">
        <f>IF(LEFT(B2912,1)="F",_xlfn.IFNA(VLOOKUP(CONCATENATE("F",RIGHT(B:B,5),C:C),'F &amp; N Factors'!C:M,10,FALSE),1),_xlfn.IFNA(VLOOKUP(CONCATENATE("F",RIGHT(B:B,5),C:C),'F &amp; N Factors'!C:M,11,FALSE),1))</f>
        <v>0.11633494511354264</v>
      </c>
      <c r="N2912">
        <f>SUMIFS(K:K,I:I,I:I,J:J,J:J)</f>
        <v>0.99999999899999947</v>
      </c>
      <c r="O2912" t="str">
        <f t="shared" si="137"/>
        <v/>
      </c>
    </row>
    <row r="2913" spans="1:15" x14ac:dyDescent="0.25">
      <c r="A2913">
        <v>11050</v>
      </c>
      <c r="B2913" t="s">
        <v>455</v>
      </c>
      <c r="C2913" t="s">
        <v>8</v>
      </c>
      <c r="D2913">
        <v>0.111111111</v>
      </c>
      <c r="E2913">
        <f t="shared" si="135"/>
        <v>0.99999999900000014</v>
      </c>
      <c r="F2913" t="str">
        <f t="shared" si="136"/>
        <v/>
      </c>
      <c r="H2913">
        <f>A2913</f>
        <v>11050</v>
      </c>
      <c r="I2913" t="str">
        <f>CONCATENATE("N",RIGHT(B2913,5))</f>
        <v>N24015</v>
      </c>
      <c r="J2913" t="str">
        <f>C2913</f>
        <v>EU0_3010_0000</v>
      </c>
      <c r="K2913">
        <f>D2913*L2913</f>
        <v>1.2926104999689743E-2</v>
      </c>
      <c r="L2913">
        <f>IF(LEFT(B2913,1)="F",_xlfn.IFNA(VLOOKUP(CONCATENATE("F",RIGHT(B:B,5),C:C),'F &amp; N Factors'!C:M,10,FALSE),1),_xlfn.IFNA(VLOOKUP(CONCATENATE("F",RIGHT(B:B,5),C:C),'F &amp; N Factors'!C:M,11,FALSE),1))</f>
        <v>0.11633494511354264</v>
      </c>
      <c r="N2913">
        <f>SUMIFS(K:K,I:I,I:I,J:J,J:J)</f>
        <v>0.99999999899999947</v>
      </c>
      <c r="O2913" t="str">
        <f t="shared" si="137"/>
        <v/>
      </c>
    </row>
    <row r="2914" spans="1:15" x14ac:dyDescent="0.25">
      <c r="A2914">
        <v>11051</v>
      </c>
      <c r="B2914" t="s">
        <v>455</v>
      </c>
      <c r="C2914" t="s">
        <v>8</v>
      </c>
      <c r="D2914">
        <v>0.111111111</v>
      </c>
      <c r="E2914">
        <f t="shared" si="135"/>
        <v>0.99999999900000014</v>
      </c>
      <c r="F2914" t="str">
        <f t="shared" si="136"/>
        <v/>
      </c>
      <c r="H2914">
        <f>A2914</f>
        <v>11051</v>
      </c>
      <c r="I2914" t="str">
        <f>CONCATENATE("N",RIGHT(B2914,5))</f>
        <v>N24015</v>
      </c>
      <c r="J2914" t="str">
        <f>C2914</f>
        <v>EU0_3010_0000</v>
      </c>
      <c r="K2914">
        <f>D2914*L2914</f>
        <v>1.2926104999689743E-2</v>
      </c>
      <c r="L2914">
        <f>IF(LEFT(B2914,1)="F",_xlfn.IFNA(VLOOKUP(CONCATENATE("F",RIGHT(B:B,5),C:C),'F &amp; N Factors'!C:M,10,FALSE),1),_xlfn.IFNA(VLOOKUP(CONCATENATE("F",RIGHT(B:B,5),C:C),'F &amp; N Factors'!C:M,11,FALSE),1))</f>
        <v>0.11633494511354264</v>
      </c>
      <c r="N2914">
        <f>SUMIFS(K:K,I:I,I:I,J:J,J:J)</f>
        <v>0.99999999899999947</v>
      </c>
      <c r="O2914" t="str">
        <f t="shared" si="137"/>
        <v/>
      </c>
    </row>
    <row r="2915" spans="1:15" x14ac:dyDescent="0.25">
      <c r="A2915">
        <v>10997</v>
      </c>
      <c r="B2915" t="s">
        <v>455</v>
      </c>
      <c r="C2915" t="s">
        <v>103</v>
      </c>
      <c r="D2915">
        <v>0.05</v>
      </c>
      <c r="E2915">
        <f t="shared" si="135"/>
        <v>1</v>
      </c>
      <c r="F2915" t="str">
        <f t="shared" si="136"/>
        <v/>
      </c>
      <c r="H2915">
        <f>A2915</f>
        <v>10997</v>
      </c>
      <c r="I2915" t="str">
        <f>CONCATENATE("N",RIGHT(B2915,5))</f>
        <v>N24015</v>
      </c>
      <c r="J2915" t="str">
        <f>C2915</f>
        <v>EU0_3130_0000</v>
      </c>
      <c r="K2915">
        <f>D2915*L2915</f>
        <v>3.2256542654443758E-3</v>
      </c>
      <c r="L2915">
        <f>IF(LEFT(B2915,1)="F",_xlfn.IFNA(VLOOKUP(CONCATENATE("F",RIGHT(B:B,5),C:C),'F &amp; N Factors'!C:M,10,FALSE),1),_xlfn.IFNA(VLOOKUP(CONCATENATE("F",RIGHT(B:B,5),C:C),'F &amp; N Factors'!C:M,11,FALSE),1))</f>
        <v>6.4513085308887511E-2</v>
      </c>
      <c r="N2915">
        <f>SUMIFS(K:K,I:I,I:I,J:J,J:J)</f>
        <v>1</v>
      </c>
      <c r="O2915" t="str">
        <f t="shared" si="137"/>
        <v/>
      </c>
    </row>
    <row r="2916" spans="1:15" x14ac:dyDescent="0.25">
      <c r="A2916">
        <v>11007</v>
      </c>
      <c r="B2916" t="s">
        <v>455</v>
      </c>
      <c r="C2916" t="s">
        <v>103</v>
      </c>
      <c r="D2916">
        <v>0.05</v>
      </c>
      <c r="E2916">
        <f t="shared" si="135"/>
        <v>1</v>
      </c>
      <c r="F2916" t="str">
        <f t="shared" si="136"/>
        <v/>
      </c>
      <c r="H2916">
        <f>A2916</f>
        <v>11007</v>
      </c>
      <c r="I2916" t="str">
        <f>CONCATENATE("N",RIGHT(B2916,5))</f>
        <v>N24015</v>
      </c>
      <c r="J2916" t="str">
        <f>C2916</f>
        <v>EU0_3130_0000</v>
      </c>
      <c r="K2916">
        <f>D2916*L2916</f>
        <v>3.2256542654443758E-3</v>
      </c>
      <c r="L2916">
        <f>IF(LEFT(B2916,1)="F",_xlfn.IFNA(VLOOKUP(CONCATENATE("F",RIGHT(B:B,5),C:C),'F &amp; N Factors'!C:M,10,FALSE),1),_xlfn.IFNA(VLOOKUP(CONCATENATE("F",RIGHT(B:B,5),C:C),'F &amp; N Factors'!C:M,11,FALSE),1))</f>
        <v>6.4513085308887511E-2</v>
      </c>
      <c r="N2916">
        <f>SUMIFS(K:K,I:I,I:I,J:J,J:J)</f>
        <v>1</v>
      </c>
      <c r="O2916" t="str">
        <f t="shared" si="137"/>
        <v/>
      </c>
    </row>
    <row r="2917" spans="1:15" x14ac:dyDescent="0.25">
      <c r="A2917">
        <v>11016</v>
      </c>
      <c r="B2917" t="s">
        <v>455</v>
      </c>
      <c r="C2917" t="s">
        <v>103</v>
      </c>
      <c r="D2917">
        <v>0.2</v>
      </c>
      <c r="E2917">
        <f t="shared" si="135"/>
        <v>1</v>
      </c>
      <c r="F2917" t="str">
        <f t="shared" si="136"/>
        <v/>
      </c>
      <c r="H2917">
        <f>A2917</f>
        <v>11016</v>
      </c>
      <c r="I2917" t="str">
        <f>CONCATENATE("N",RIGHT(B2917,5))</f>
        <v>N24015</v>
      </c>
      <c r="J2917" t="str">
        <f>C2917</f>
        <v>EU0_3130_0000</v>
      </c>
      <c r="K2917">
        <f>D2917*L2917</f>
        <v>1.2902617061777503E-2</v>
      </c>
      <c r="L2917">
        <f>IF(LEFT(B2917,1)="F",_xlfn.IFNA(VLOOKUP(CONCATENATE("F",RIGHT(B:B,5),C:C),'F &amp; N Factors'!C:M,10,FALSE),1),_xlfn.IFNA(VLOOKUP(CONCATENATE("F",RIGHT(B:B,5),C:C),'F &amp; N Factors'!C:M,11,FALSE),1))</f>
        <v>6.4513085308887511E-2</v>
      </c>
      <c r="N2917">
        <f>SUMIFS(K:K,I:I,I:I,J:J,J:J)</f>
        <v>1</v>
      </c>
      <c r="O2917" t="str">
        <f t="shared" si="137"/>
        <v/>
      </c>
    </row>
    <row r="2918" spans="1:15" x14ac:dyDescent="0.25">
      <c r="A2918">
        <v>11025</v>
      </c>
      <c r="B2918" t="s">
        <v>455</v>
      </c>
      <c r="C2918" t="s">
        <v>103</v>
      </c>
      <c r="D2918">
        <v>0.7</v>
      </c>
      <c r="E2918">
        <f t="shared" si="135"/>
        <v>1</v>
      </c>
      <c r="F2918" t="str">
        <f t="shared" si="136"/>
        <v/>
      </c>
      <c r="H2918">
        <f>A2918</f>
        <v>11025</v>
      </c>
      <c r="I2918" t="str">
        <f>CONCATENATE("N",RIGHT(B2918,5))</f>
        <v>N24015</v>
      </c>
      <c r="J2918" t="str">
        <f>C2918</f>
        <v>EU0_3130_0000</v>
      </c>
      <c r="K2918">
        <f>D2918*L2918</f>
        <v>4.5159159716221253E-2</v>
      </c>
      <c r="L2918">
        <f>IF(LEFT(B2918,1)="F",_xlfn.IFNA(VLOOKUP(CONCATENATE("F",RIGHT(B:B,5),C:C),'F &amp; N Factors'!C:M,10,FALSE),1),_xlfn.IFNA(VLOOKUP(CONCATENATE("F",RIGHT(B:B,5),C:C),'F &amp; N Factors'!C:M,11,FALSE),1))</f>
        <v>6.4513085308887511E-2</v>
      </c>
      <c r="N2918">
        <f>SUMIFS(K:K,I:I,I:I,J:J,J:J)</f>
        <v>1</v>
      </c>
      <c r="O2918" t="str">
        <f t="shared" si="137"/>
        <v/>
      </c>
    </row>
    <row r="2919" spans="1:15" x14ac:dyDescent="0.25">
      <c r="A2919">
        <v>10952</v>
      </c>
      <c r="B2919" t="s">
        <v>455</v>
      </c>
      <c r="C2919" t="s">
        <v>107</v>
      </c>
      <c r="D2919">
        <v>0.05</v>
      </c>
      <c r="E2919">
        <f t="shared" si="135"/>
        <v>1</v>
      </c>
      <c r="F2919" t="str">
        <f t="shared" si="136"/>
        <v/>
      </c>
      <c r="H2919">
        <f>A2919</f>
        <v>10952</v>
      </c>
      <c r="I2919" t="str">
        <f>CONCATENATE("N",RIGHT(B2919,5))</f>
        <v>N24015</v>
      </c>
      <c r="J2919" t="str">
        <f>C2919</f>
        <v>EU0_3203_0000</v>
      </c>
      <c r="K2919">
        <f>D2919*L2919</f>
        <v>8.4020638557958391E-4</v>
      </c>
      <c r="L2919">
        <f>IF(LEFT(B2919,1)="F",_xlfn.IFNA(VLOOKUP(CONCATENATE("F",RIGHT(B:B,5),C:C),'F &amp; N Factors'!C:M,10,FALSE),1),_xlfn.IFNA(VLOOKUP(CONCATENATE("F",RIGHT(B:B,5),C:C),'F &amp; N Factors'!C:M,11,FALSE),1))</f>
        <v>1.6804127711591677E-2</v>
      </c>
      <c r="N2919">
        <f>SUMIFS(K:K,I:I,I:I,J:J,J:J)</f>
        <v>1.0000000000000002</v>
      </c>
      <c r="O2919" t="str">
        <f t="shared" si="137"/>
        <v/>
      </c>
    </row>
    <row r="2920" spans="1:15" x14ac:dyDescent="0.25">
      <c r="A2920">
        <v>10953</v>
      </c>
      <c r="B2920" t="s">
        <v>455</v>
      </c>
      <c r="C2920" t="s">
        <v>107</v>
      </c>
      <c r="D2920">
        <v>0.05</v>
      </c>
      <c r="E2920">
        <f t="shared" si="135"/>
        <v>1</v>
      </c>
      <c r="F2920" t="str">
        <f t="shared" si="136"/>
        <v/>
      </c>
      <c r="H2920">
        <f>A2920</f>
        <v>10953</v>
      </c>
      <c r="I2920" t="str">
        <f>CONCATENATE("N",RIGHT(B2920,5))</f>
        <v>N24015</v>
      </c>
      <c r="J2920" t="str">
        <f>C2920</f>
        <v>EU0_3203_0000</v>
      </c>
      <c r="K2920">
        <f>D2920*L2920</f>
        <v>8.4020638557958391E-4</v>
      </c>
      <c r="L2920">
        <f>IF(LEFT(B2920,1)="F",_xlfn.IFNA(VLOOKUP(CONCATENATE("F",RIGHT(B:B,5),C:C),'F &amp; N Factors'!C:M,10,FALSE),1),_xlfn.IFNA(VLOOKUP(CONCATENATE("F",RIGHT(B:B,5),C:C),'F &amp; N Factors'!C:M,11,FALSE),1))</f>
        <v>1.6804127711591677E-2</v>
      </c>
      <c r="N2920">
        <f>SUMIFS(K:K,I:I,I:I,J:J,J:J)</f>
        <v>1.0000000000000002</v>
      </c>
      <c r="O2920" t="str">
        <f t="shared" si="137"/>
        <v/>
      </c>
    </row>
    <row r="2921" spans="1:15" x14ac:dyDescent="0.25">
      <c r="A2921">
        <v>10954</v>
      </c>
      <c r="B2921" t="s">
        <v>455</v>
      </c>
      <c r="C2921" t="s">
        <v>107</v>
      </c>
      <c r="D2921">
        <v>0.05</v>
      </c>
      <c r="E2921">
        <f t="shared" si="135"/>
        <v>1</v>
      </c>
      <c r="F2921" t="str">
        <f t="shared" si="136"/>
        <v/>
      </c>
      <c r="H2921">
        <f>A2921</f>
        <v>10954</v>
      </c>
      <c r="I2921" t="str">
        <f>CONCATENATE("N",RIGHT(B2921,5))</f>
        <v>N24015</v>
      </c>
      <c r="J2921" t="str">
        <f>C2921</f>
        <v>EU0_3203_0000</v>
      </c>
      <c r="K2921">
        <f>D2921*L2921</f>
        <v>8.4020638557958391E-4</v>
      </c>
      <c r="L2921">
        <f>IF(LEFT(B2921,1)="F",_xlfn.IFNA(VLOOKUP(CONCATENATE("F",RIGHT(B:B,5),C:C),'F &amp; N Factors'!C:M,10,FALSE),1),_xlfn.IFNA(VLOOKUP(CONCATENATE("F",RIGHT(B:B,5),C:C),'F &amp; N Factors'!C:M,11,FALSE),1))</f>
        <v>1.6804127711591677E-2</v>
      </c>
      <c r="N2921">
        <f>SUMIFS(K:K,I:I,I:I,J:J,J:J)</f>
        <v>1.0000000000000002</v>
      </c>
      <c r="O2921" t="str">
        <f t="shared" si="137"/>
        <v/>
      </c>
    </row>
    <row r="2922" spans="1:15" x14ac:dyDescent="0.25">
      <c r="A2922">
        <v>10955</v>
      </c>
      <c r="B2922" t="s">
        <v>455</v>
      </c>
      <c r="C2922" t="s">
        <v>107</v>
      </c>
      <c r="D2922">
        <v>0.05</v>
      </c>
      <c r="E2922">
        <f t="shared" si="135"/>
        <v>1</v>
      </c>
      <c r="F2922" t="str">
        <f t="shared" si="136"/>
        <v/>
      </c>
      <c r="H2922">
        <f>A2922</f>
        <v>10955</v>
      </c>
      <c r="I2922" t="str">
        <f>CONCATENATE("N",RIGHT(B2922,5))</f>
        <v>N24015</v>
      </c>
      <c r="J2922" t="str">
        <f>C2922</f>
        <v>EU0_3203_0000</v>
      </c>
      <c r="K2922">
        <f>D2922*L2922</f>
        <v>8.4020638557958391E-4</v>
      </c>
      <c r="L2922">
        <f>IF(LEFT(B2922,1)="F",_xlfn.IFNA(VLOOKUP(CONCATENATE("F",RIGHT(B:B,5),C:C),'F &amp; N Factors'!C:M,10,FALSE),1),_xlfn.IFNA(VLOOKUP(CONCATENATE("F",RIGHT(B:B,5),C:C),'F &amp; N Factors'!C:M,11,FALSE),1))</f>
        <v>1.6804127711591677E-2</v>
      </c>
      <c r="N2922">
        <f>SUMIFS(K:K,I:I,I:I,J:J,J:J)</f>
        <v>1.0000000000000002</v>
      </c>
      <c r="O2922" t="str">
        <f t="shared" si="137"/>
        <v/>
      </c>
    </row>
    <row r="2923" spans="1:15" x14ac:dyDescent="0.25">
      <c r="A2923">
        <v>10975</v>
      </c>
      <c r="B2923" t="s">
        <v>455</v>
      </c>
      <c r="C2923" t="s">
        <v>107</v>
      </c>
      <c r="D2923">
        <v>0.05</v>
      </c>
      <c r="E2923">
        <f t="shared" si="135"/>
        <v>1</v>
      </c>
      <c r="F2923" t="str">
        <f t="shared" si="136"/>
        <v/>
      </c>
      <c r="H2923">
        <f>A2923</f>
        <v>10975</v>
      </c>
      <c r="I2923" t="str">
        <f>CONCATENATE("N",RIGHT(B2923,5))</f>
        <v>N24015</v>
      </c>
      <c r="J2923" t="str">
        <f>C2923</f>
        <v>EU0_3203_0000</v>
      </c>
      <c r="K2923">
        <f>D2923*L2923</f>
        <v>8.4020638557958391E-4</v>
      </c>
      <c r="L2923">
        <f>IF(LEFT(B2923,1)="F",_xlfn.IFNA(VLOOKUP(CONCATENATE("F",RIGHT(B:B,5),C:C),'F &amp; N Factors'!C:M,10,FALSE),1),_xlfn.IFNA(VLOOKUP(CONCATENATE("F",RIGHT(B:B,5),C:C),'F &amp; N Factors'!C:M,11,FALSE),1))</f>
        <v>1.6804127711591677E-2</v>
      </c>
      <c r="N2923">
        <f>SUMIFS(K:K,I:I,I:I,J:J,J:J)</f>
        <v>1.0000000000000002</v>
      </c>
      <c r="O2923" t="str">
        <f t="shared" si="137"/>
        <v/>
      </c>
    </row>
    <row r="2924" spans="1:15" x14ac:dyDescent="0.25">
      <c r="A2924">
        <v>10976</v>
      </c>
      <c r="B2924" t="s">
        <v>455</v>
      </c>
      <c r="C2924" t="s">
        <v>107</v>
      </c>
      <c r="D2924">
        <v>0.65</v>
      </c>
      <c r="E2924">
        <f t="shared" si="135"/>
        <v>1</v>
      </c>
      <c r="F2924" t="str">
        <f t="shared" si="136"/>
        <v/>
      </c>
      <c r="H2924">
        <f>A2924</f>
        <v>10976</v>
      </c>
      <c r="I2924" t="str">
        <f>CONCATENATE("N",RIGHT(B2924,5))</f>
        <v>N24015</v>
      </c>
      <c r="J2924" t="str">
        <f>C2924</f>
        <v>EU0_3203_0000</v>
      </c>
      <c r="K2924">
        <f>D2924*L2924</f>
        <v>1.092268301253459E-2</v>
      </c>
      <c r="L2924">
        <f>IF(LEFT(B2924,1)="F",_xlfn.IFNA(VLOOKUP(CONCATENATE("F",RIGHT(B:B,5),C:C),'F &amp; N Factors'!C:M,10,FALSE),1),_xlfn.IFNA(VLOOKUP(CONCATENATE("F",RIGHT(B:B,5),C:C),'F &amp; N Factors'!C:M,11,FALSE),1))</f>
        <v>1.6804127711591677E-2</v>
      </c>
      <c r="N2924">
        <f>SUMIFS(K:K,I:I,I:I,J:J,J:J)</f>
        <v>1.0000000000000002</v>
      </c>
      <c r="O2924" t="str">
        <f t="shared" si="137"/>
        <v/>
      </c>
    </row>
    <row r="2925" spans="1:15" x14ac:dyDescent="0.25">
      <c r="A2925">
        <v>10977</v>
      </c>
      <c r="B2925" t="s">
        <v>455</v>
      </c>
      <c r="C2925" t="s">
        <v>107</v>
      </c>
      <c r="D2925">
        <v>0.05</v>
      </c>
      <c r="E2925">
        <f t="shared" si="135"/>
        <v>1</v>
      </c>
      <c r="F2925" t="str">
        <f t="shared" si="136"/>
        <v/>
      </c>
      <c r="H2925">
        <f>A2925</f>
        <v>10977</v>
      </c>
      <c r="I2925" t="str">
        <f>CONCATENATE("N",RIGHT(B2925,5))</f>
        <v>N24015</v>
      </c>
      <c r="J2925" t="str">
        <f>C2925</f>
        <v>EU0_3203_0000</v>
      </c>
      <c r="K2925">
        <f>D2925*L2925</f>
        <v>8.4020638557958391E-4</v>
      </c>
      <c r="L2925">
        <f>IF(LEFT(B2925,1)="F",_xlfn.IFNA(VLOOKUP(CONCATENATE("F",RIGHT(B:B,5),C:C),'F &amp; N Factors'!C:M,10,FALSE),1),_xlfn.IFNA(VLOOKUP(CONCATENATE("F",RIGHT(B:B,5),C:C),'F &amp; N Factors'!C:M,11,FALSE),1))</f>
        <v>1.6804127711591677E-2</v>
      </c>
      <c r="N2925">
        <f>SUMIFS(K:K,I:I,I:I,J:J,J:J)</f>
        <v>1.0000000000000002</v>
      </c>
      <c r="O2925" t="str">
        <f t="shared" si="137"/>
        <v/>
      </c>
    </row>
    <row r="2926" spans="1:15" x14ac:dyDescent="0.25">
      <c r="A2926">
        <v>10978</v>
      </c>
      <c r="B2926" t="s">
        <v>455</v>
      </c>
      <c r="C2926" t="s">
        <v>107</v>
      </c>
      <c r="D2926">
        <v>0.05</v>
      </c>
      <c r="E2926">
        <f t="shared" si="135"/>
        <v>1</v>
      </c>
      <c r="F2926" t="str">
        <f t="shared" si="136"/>
        <v/>
      </c>
      <c r="H2926">
        <f>A2926</f>
        <v>10978</v>
      </c>
      <c r="I2926" t="str">
        <f>CONCATENATE("N",RIGHT(B2926,5))</f>
        <v>N24015</v>
      </c>
      <c r="J2926" t="str">
        <f>C2926</f>
        <v>EU0_3203_0000</v>
      </c>
      <c r="K2926">
        <f>D2926*L2926</f>
        <v>8.4020638557958391E-4</v>
      </c>
      <c r="L2926">
        <f>IF(LEFT(B2926,1)="F",_xlfn.IFNA(VLOOKUP(CONCATENATE("F",RIGHT(B:B,5),C:C),'F &amp; N Factors'!C:M,10,FALSE),1),_xlfn.IFNA(VLOOKUP(CONCATENATE("F",RIGHT(B:B,5),C:C),'F &amp; N Factors'!C:M,11,FALSE),1))</f>
        <v>1.6804127711591677E-2</v>
      </c>
      <c r="N2926">
        <f>SUMIFS(K:K,I:I,I:I,J:J,J:J)</f>
        <v>1.0000000000000002</v>
      </c>
      <c r="O2926" t="str">
        <f t="shared" si="137"/>
        <v/>
      </c>
    </row>
    <row r="2927" spans="1:15" x14ac:dyDescent="0.25">
      <c r="A2927">
        <v>10721</v>
      </c>
      <c r="B2927" t="s">
        <v>455</v>
      </c>
      <c r="C2927" t="s">
        <v>113</v>
      </c>
      <c r="D2927">
        <v>0.1</v>
      </c>
      <c r="E2927">
        <f t="shared" si="135"/>
        <v>1</v>
      </c>
      <c r="F2927" t="str">
        <f t="shared" si="136"/>
        <v/>
      </c>
      <c r="H2927">
        <f>A2927</f>
        <v>10721</v>
      </c>
      <c r="I2927" t="str">
        <f>CONCATENATE("N",RIGHT(B2927,5))</f>
        <v>N24015</v>
      </c>
      <c r="J2927" t="str">
        <f>C2927</f>
        <v>EU0_3363_0000</v>
      </c>
      <c r="K2927">
        <f>D2927*L2927</f>
        <v>5.1235049975511416E-3</v>
      </c>
      <c r="L2927">
        <f>IF(LEFT(B2927,1)="F",_xlfn.IFNA(VLOOKUP(CONCATENATE("F",RIGHT(B:B,5),C:C),'F &amp; N Factors'!C:M,10,FALSE),1),_xlfn.IFNA(VLOOKUP(CONCATENATE("F",RIGHT(B:B,5),C:C),'F &amp; N Factors'!C:M,11,FALSE),1))</f>
        <v>5.1235049975511412E-2</v>
      </c>
      <c r="N2927">
        <f>SUMIFS(K:K,I:I,I:I,J:J,J:J)</f>
        <v>0.99999999999999978</v>
      </c>
      <c r="O2927" t="str">
        <f t="shared" si="137"/>
        <v/>
      </c>
    </row>
    <row r="2928" spans="1:15" x14ac:dyDescent="0.25">
      <c r="A2928">
        <v>10722</v>
      </c>
      <c r="B2928" t="s">
        <v>455</v>
      </c>
      <c r="C2928" t="s">
        <v>113</v>
      </c>
      <c r="D2928">
        <v>0.1</v>
      </c>
      <c r="E2928">
        <f t="shared" si="135"/>
        <v>1</v>
      </c>
      <c r="F2928" t="str">
        <f t="shared" si="136"/>
        <v/>
      </c>
      <c r="H2928">
        <f>A2928</f>
        <v>10722</v>
      </c>
      <c r="I2928" t="str">
        <f>CONCATENATE("N",RIGHT(B2928,5))</f>
        <v>N24015</v>
      </c>
      <c r="J2928" t="str">
        <f>C2928</f>
        <v>EU0_3363_0000</v>
      </c>
      <c r="K2928">
        <f>D2928*L2928</f>
        <v>5.1235049975511416E-3</v>
      </c>
      <c r="L2928">
        <f>IF(LEFT(B2928,1)="F",_xlfn.IFNA(VLOOKUP(CONCATENATE("F",RIGHT(B:B,5),C:C),'F &amp; N Factors'!C:M,10,FALSE),1),_xlfn.IFNA(VLOOKUP(CONCATENATE("F",RIGHT(B:B,5),C:C),'F &amp; N Factors'!C:M,11,FALSE),1))</f>
        <v>5.1235049975511412E-2</v>
      </c>
      <c r="N2928">
        <f>SUMIFS(K:K,I:I,I:I,J:J,J:J)</f>
        <v>0.99999999999999978</v>
      </c>
      <c r="O2928" t="str">
        <f t="shared" si="137"/>
        <v/>
      </c>
    </row>
    <row r="2929" spans="1:15" x14ac:dyDescent="0.25">
      <c r="A2929">
        <v>10723</v>
      </c>
      <c r="B2929" t="s">
        <v>455</v>
      </c>
      <c r="C2929" t="s">
        <v>113</v>
      </c>
      <c r="D2929">
        <v>0.1</v>
      </c>
      <c r="E2929">
        <f t="shared" si="135"/>
        <v>1</v>
      </c>
      <c r="F2929" t="str">
        <f t="shared" si="136"/>
        <v/>
      </c>
      <c r="H2929">
        <f>A2929</f>
        <v>10723</v>
      </c>
      <c r="I2929" t="str">
        <f>CONCATENATE("N",RIGHT(B2929,5))</f>
        <v>N24015</v>
      </c>
      <c r="J2929" t="str">
        <f>C2929</f>
        <v>EU0_3363_0000</v>
      </c>
      <c r="K2929">
        <f>D2929*L2929</f>
        <v>5.1235049975511416E-3</v>
      </c>
      <c r="L2929">
        <f>IF(LEFT(B2929,1)="F",_xlfn.IFNA(VLOOKUP(CONCATENATE("F",RIGHT(B:B,5),C:C),'F &amp; N Factors'!C:M,10,FALSE),1),_xlfn.IFNA(VLOOKUP(CONCATENATE("F",RIGHT(B:B,5),C:C),'F &amp; N Factors'!C:M,11,FALSE),1))</f>
        <v>5.1235049975511412E-2</v>
      </c>
      <c r="N2929">
        <f>SUMIFS(K:K,I:I,I:I,J:J,J:J)</f>
        <v>0.99999999999999978</v>
      </c>
      <c r="O2929" t="str">
        <f t="shared" si="137"/>
        <v/>
      </c>
    </row>
    <row r="2930" spans="1:15" x14ac:dyDescent="0.25">
      <c r="A2930">
        <v>10724</v>
      </c>
      <c r="B2930" t="s">
        <v>455</v>
      </c>
      <c r="C2930" t="s">
        <v>113</v>
      </c>
      <c r="D2930">
        <v>0.1</v>
      </c>
      <c r="E2930">
        <f t="shared" si="135"/>
        <v>1</v>
      </c>
      <c r="F2930" t="str">
        <f t="shared" si="136"/>
        <v/>
      </c>
      <c r="H2930">
        <f>A2930</f>
        <v>10724</v>
      </c>
      <c r="I2930" t="str">
        <f>CONCATENATE("N",RIGHT(B2930,5))</f>
        <v>N24015</v>
      </c>
      <c r="J2930" t="str">
        <f>C2930</f>
        <v>EU0_3363_0000</v>
      </c>
      <c r="K2930">
        <f>D2930*L2930</f>
        <v>5.1235049975511416E-3</v>
      </c>
      <c r="L2930">
        <f>IF(LEFT(B2930,1)="F",_xlfn.IFNA(VLOOKUP(CONCATENATE("F",RIGHT(B:B,5),C:C),'F &amp; N Factors'!C:M,10,FALSE),1),_xlfn.IFNA(VLOOKUP(CONCATENATE("F",RIGHT(B:B,5),C:C),'F &amp; N Factors'!C:M,11,FALSE),1))</f>
        <v>5.1235049975511412E-2</v>
      </c>
      <c r="N2930">
        <f>SUMIFS(K:K,I:I,I:I,J:J,J:J)</f>
        <v>0.99999999999999978</v>
      </c>
      <c r="O2930" t="str">
        <f t="shared" si="137"/>
        <v/>
      </c>
    </row>
    <row r="2931" spans="1:15" x14ac:dyDescent="0.25">
      <c r="A2931">
        <v>10725</v>
      </c>
      <c r="B2931" t="s">
        <v>455</v>
      </c>
      <c r="C2931" t="s">
        <v>113</v>
      </c>
      <c r="D2931">
        <v>0.1</v>
      </c>
      <c r="E2931">
        <f t="shared" si="135"/>
        <v>1</v>
      </c>
      <c r="F2931" t="str">
        <f t="shared" si="136"/>
        <v/>
      </c>
      <c r="H2931">
        <f>A2931</f>
        <v>10725</v>
      </c>
      <c r="I2931" t="str">
        <f>CONCATENATE("N",RIGHT(B2931,5))</f>
        <v>N24015</v>
      </c>
      <c r="J2931" t="str">
        <f>C2931</f>
        <v>EU0_3363_0000</v>
      </c>
      <c r="K2931">
        <f>D2931*L2931</f>
        <v>5.1235049975511416E-3</v>
      </c>
      <c r="L2931">
        <f>IF(LEFT(B2931,1)="F",_xlfn.IFNA(VLOOKUP(CONCATENATE("F",RIGHT(B:B,5),C:C),'F &amp; N Factors'!C:M,10,FALSE),1),_xlfn.IFNA(VLOOKUP(CONCATENATE("F",RIGHT(B:B,5),C:C),'F &amp; N Factors'!C:M,11,FALSE),1))</f>
        <v>5.1235049975511412E-2</v>
      </c>
      <c r="N2931">
        <f>SUMIFS(K:K,I:I,I:I,J:J,J:J)</f>
        <v>0.99999999999999978</v>
      </c>
      <c r="O2931" t="str">
        <f t="shared" si="137"/>
        <v/>
      </c>
    </row>
    <row r="2932" spans="1:15" x14ac:dyDescent="0.25">
      <c r="A2932">
        <v>10726</v>
      </c>
      <c r="B2932" t="s">
        <v>455</v>
      </c>
      <c r="C2932" t="s">
        <v>113</v>
      </c>
      <c r="D2932">
        <v>0.3</v>
      </c>
      <c r="E2932">
        <f t="shared" si="135"/>
        <v>1</v>
      </c>
      <c r="F2932" t="str">
        <f t="shared" si="136"/>
        <v/>
      </c>
      <c r="H2932">
        <f>A2932</f>
        <v>10726</v>
      </c>
      <c r="I2932" t="str">
        <f>CONCATENATE("N",RIGHT(B2932,5))</f>
        <v>N24015</v>
      </c>
      <c r="J2932" t="str">
        <f>C2932</f>
        <v>EU0_3363_0000</v>
      </c>
      <c r="K2932">
        <f>D2932*L2932</f>
        <v>1.5370514992653423E-2</v>
      </c>
      <c r="L2932">
        <f>IF(LEFT(B2932,1)="F",_xlfn.IFNA(VLOOKUP(CONCATENATE("F",RIGHT(B:B,5),C:C),'F &amp; N Factors'!C:M,10,FALSE),1),_xlfn.IFNA(VLOOKUP(CONCATENATE("F",RIGHT(B:B,5),C:C),'F &amp; N Factors'!C:M,11,FALSE),1))</f>
        <v>5.1235049975511412E-2</v>
      </c>
      <c r="N2932">
        <f>SUMIFS(K:K,I:I,I:I,J:J,J:J)</f>
        <v>0.99999999999999978</v>
      </c>
      <c r="O2932" t="str">
        <f t="shared" si="137"/>
        <v/>
      </c>
    </row>
    <row r="2933" spans="1:15" x14ac:dyDescent="0.25">
      <c r="A2933">
        <v>10727</v>
      </c>
      <c r="B2933" t="s">
        <v>455</v>
      </c>
      <c r="C2933" t="s">
        <v>113</v>
      </c>
      <c r="D2933">
        <v>0.1</v>
      </c>
      <c r="E2933">
        <f t="shared" si="135"/>
        <v>1</v>
      </c>
      <c r="F2933" t="str">
        <f t="shared" si="136"/>
        <v/>
      </c>
      <c r="H2933">
        <f>A2933</f>
        <v>10727</v>
      </c>
      <c r="I2933" t="str">
        <f>CONCATENATE("N",RIGHT(B2933,5))</f>
        <v>N24015</v>
      </c>
      <c r="J2933" t="str">
        <f>C2933</f>
        <v>EU0_3363_0000</v>
      </c>
      <c r="K2933">
        <f>D2933*L2933</f>
        <v>5.1235049975511416E-3</v>
      </c>
      <c r="L2933">
        <f>IF(LEFT(B2933,1)="F",_xlfn.IFNA(VLOOKUP(CONCATENATE("F",RIGHT(B:B,5),C:C),'F &amp; N Factors'!C:M,10,FALSE),1),_xlfn.IFNA(VLOOKUP(CONCATENATE("F",RIGHT(B:B,5),C:C),'F &amp; N Factors'!C:M,11,FALSE),1))</f>
        <v>5.1235049975511412E-2</v>
      </c>
      <c r="N2933">
        <f>SUMIFS(K:K,I:I,I:I,J:J,J:J)</f>
        <v>0.99999999999999978</v>
      </c>
      <c r="O2933" t="str">
        <f t="shared" si="137"/>
        <v/>
      </c>
    </row>
    <row r="2934" spans="1:15" x14ac:dyDescent="0.25">
      <c r="A2934">
        <v>10744</v>
      </c>
      <c r="B2934" t="s">
        <v>455</v>
      </c>
      <c r="C2934" t="s">
        <v>113</v>
      </c>
      <c r="D2934">
        <v>0.1</v>
      </c>
      <c r="E2934">
        <f t="shared" si="135"/>
        <v>1</v>
      </c>
      <c r="F2934" t="str">
        <f t="shared" si="136"/>
        <v/>
      </c>
      <c r="H2934">
        <f>A2934</f>
        <v>10744</v>
      </c>
      <c r="I2934" t="str">
        <f>CONCATENATE("N",RIGHT(B2934,5))</f>
        <v>N24015</v>
      </c>
      <c r="J2934" t="str">
        <f>C2934</f>
        <v>EU0_3363_0000</v>
      </c>
      <c r="K2934">
        <f>D2934*L2934</f>
        <v>5.1235049975511416E-3</v>
      </c>
      <c r="L2934">
        <f>IF(LEFT(B2934,1)="F",_xlfn.IFNA(VLOOKUP(CONCATENATE("F",RIGHT(B:B,5),C:C),'F &amp; N Factors'!C:M,10,FALSE),1),_xlfn.IFNA(VLOOKUP(CONCATENATE("F",RIGHT(B:B,5),C:C),'F &amp; N Factors'!C:M,11,FALSE),1))</f>
        <v>5.1235049975511412E-2</v>
      </c>
      <c r="N2934">
        <f>SUMIFS(K:K,I:I,I:I,J:J,J:J)</f>
        <v>0.99999999999999978</v>
      </c>
      <c r="O2934" t="str">
        <f t="shared" si="137"/>
        <v/>
      </c>
    </row>
    <row r="2935" spans="1:15" x14ac:dyDescent="0.25">
      <c r="A2935">
        <v>11046</v>
      </c>
      <c r="B2935" t="s">
        <v>455</v>
      </c>
      <c r="C2935" t="s">
        <v>116</v>
      </c>
      <c r="D2935">
        <v>0.2</v>
      </c>
      <c r="E2935">
        <f t="shared" si="135"/>
        <v>1</v>
      </c>
      <c r="F2935" t="str">
        <f t="shared" si="136"/>
        <v/>
      </c>
      <c r="H2935">
        <f>A2935</f>
        <v>11046</v>
      </c>
      <c r="I2935" t="str">
        <f>CONCATENATE("N",RIGHT(B2935,5))</f>
        <v>N24015</v>
      </c>
      <c r="J2935" t="str">
        <f>C2935</f>
        <v>EU1_2982_0000</v>
      </c>
      <c r="K2935">
        <f>D2935*L2935</f>
        <v>9.7444985443965819E-5</v>
      </c>
      <c r="L2935">
        <f>IF(LEFT(B2935,1)="F",_xlfn.IFNA(VLOOKUP(CONCATENATE("F",RIGHT(B:B,5),C:C),'F &amp; N Factors'!C:M,10,FALSE),1),_xlfn.IFNA(VLOOKUP(CONCATENATE("F",RIGHT(B:B,5),C:C),'F &amp; N Factors'!C:M,11,FALSE),1))</f>
        <v>4.872249272198291E-4</v>
      </c>
      <c r="N2935">
        <f>SUMIFS(K:K,I:I,I:I,J:J,J:J)</f>
        <v>1</v>
      </c>
      <c r="O2935" t="str">
        <f t="shared" si="137"/>
        <v/>
      </c>
    </row>
    <row r="2936" spans="1:15" x14ac:dyDescent="0.25">
      <c r="A2936">
        <v>11048</v>
      </c>
      <c r="B2936" t="s">
        <v>455</v>
      </c>
      <c r="C2936" t="s">
        <v>116</v>
      </c>
      <c r="D2936">
        <v>0.8</v>
      </c>
      <c r="E2936">
        <f t="shared" si="135"/>
        <v>1</v>
      </c>
      <c r="F2936" t="str">
        <f t="shared" si="136"/>
        <v/>
      </c>
      <c r="H2936">
        <f>A2936</f>
        <v>11048</v>
      </c>
      <c r="I2936" t="str">
        <f>CONCATENATE("N",RIGHT(B2936,5))</f>
        <v>N24015</v>
      </c>
      <c r="J2936" t="str">
        <f>C2936</f>
        <v>EU1_2982_0000</v>
      </c>
      <c r="K2936">
        <f>D2936*L2936</f>
        <v>3.8977994177586328E-4</v>
      </c>
      <c r="L2936">
        <f>IF(LEFT(B2936,1)="F",_xlfn.IFNA(VLOOKUP(CONCATENATE("F",RIGHT(B:B,5),C:C),'F &amp; N Factors'!C:M,10,FALSE),1),_xlfn.IFNA(VLOOKUP(CONCATENATE("F",RIGHT(B:B,5),C:C),'F &amp; N Factors'!C:M,11,FALSE),1))</f>
        <v>4.872249272198291E-4</v>
      </c>
      <c r="N2936">
        <f>SUMIFS(K:K,I:I,I:I,J:J,J:J)</f>
        <v>1</v>
      </c>
      <c r="O2936" t="str">
        <f t="shared" si="137"/>
        <v/>
      </c>
    </row>
    <row r="2937" spans="1:15" x14ac:dyDescent="0.25">
      <c r="A2937">
        <v>10882</v>
      </c>
      <c r="B2937" t="s">
        <v>455</v>
      </c>
      <c r="C2937" t="s">
        <v>118</v>
      </c>
      <c r="D2937">
        <v>9.0909090999999997E-2</v>
      </c>
      <c r="E2937">
        <f t="shared" si="135"/>
        <v>1.0000000010000001</v>
      </c>
      <c r="F2937" t="str">
        <f t="shared" si="136"/>
        <v/>
      </c>
      <c r="H2937">
        <f>A2937</f>
        <v>10882</v>
      </c>
      <c r="I2937" t="str">
        <f>CONCATENATE("N",RIGHT(B2937,5))</f>
        <v>N24015</v>
      </c>
      <c r="J2937" t="str">
        <f>C2937</f>
        <v>SL9_2970_0000</v>
      </c>
      <c r="K2937">
        <f>D2937*L2937</f>
        <v>2.1628895774837616E-3</v>
      </c>
      <c r="L2937">
        <f>IF(LEFT(B2937,1)="F",_xlfn.IFNA(VLOOKUP(CONCATENATE("F",RIGHT(B:B,5),C:C),'F &amp; N Factors'!C:M,10,FALSE),1),_xlfn.IFNA(VLOOKUP(CONCATENATE("F",RIGHT(B:B,5),C:C),'F &amp; N Factors'!C:M,11,FALSE),1))</f>
        <v>2.3791785328529595E-2</v>
      </c>
      <c r="N2937">
        <f>SUMIFS(K:K,I:I,I:I,J:J,J:J)</f>
        <v>1.0000000010000001</v>
      </c>
      <c r="O2937" t="str">
        <f t="shared" si="137"/>
        <v/>
      </c>
    </row>
    <row r="2938" spans="1:15" x14ac:dyDescent="0.25">
      <c r="A2938">
        <v>10883</v>
      </c>
      <c r="B2938" t="s">
        <v>455</v>
      </c>
      <c r="C2938" t="s">
        <v>118</v>
      </c>
      <c r="D2938">
        <v>9.0909090999999997E-2</v>
      </c>
      <c r="E2938">
        <f t="shared" si="135"/>
        <v>1.0000000010000001</v>
      </c>
      <c r="F2938" t="str">
        <f t="shared" si="136"/>
        <v/>
      </c>
      <c r="H2938">
        <f>A2938</f>
        <v>10883</v>
      </c>
      <c r="I2938" t="str">
        <f>CONCATENATE("N",RIGHT(B2938,5))</f>
        <v>N24015</v>
      </c>
      <c r="J2938" t="str">
        <f>C2938</f>
        <v>SL9_2970_0000</v>
      </c>
      <c r="K2938">
        <f>D2938*L2938</f>
        <v>2.1628895774837616E-3</v>
      </c>
      <c r="L2938">
        <f>IF(LEFT(B2938,1)="F",_xlfn.IFNA(VLOOKUP(CONCATENATE("F",RIGHT(B:B,5),C:C),'F &amp; N Factors'!C:M,10,FALSE),1),_xlfn.IFNA(VLOOKUP(CONCATENATE("F",RIGHT(B:B,5),C:C),'F &amp; N Factors'!C:M,11,FALSE),1))</f>
        <v>2.3791785328529595E-2</v>
      </c>
      <c r="N2938">
        <f>SUMIFS(K:K,I:I,I:I,J:J,J:J)</f>
        <v>1.0000000010000001</v>
      </c>
      <c r="O2938" t="str">
        <f t="shared" si="137"/>
        <v/>
      </c>
    </row>
    <row r="2939" spans="1:15" x14ac:dyDescent="0.25">
      <c r="A2939">
        <v>10908</v>
      </c>
      <c r="B2939" t="s">
        <v>455</v>
      </c>
      <c r="C2939" t="s">
        <v>118</v>
      </c>
      <c r="D2939">
        <v>9.0909090999999997E-2</v>
      </c>
      <c r="E2939">
        <f t="shared" si="135"/>
        <v>1.0000000010000001</v>
      </c>
      <c r="F2939" t="str">
        <f t="shared" si="136"/>
        <v/>
      </c>
      <c r="H2939">
        <f>A2939</f>
        <v>10908</v>
      </c>
      <c r="I2939" t="str">
        <f>CONCATENATE("N",RIGHT(B2939,5))</f>
        <v>N24015</v>
      </c>
      <c r="J2939" t="str">
        <f>C2939</f>
        <v>SL9_2970_0000</v>
      </c>
      <c r="K2939">
        <f>D2939*L2939</f>
        <v>2.1628895774837616E-3</v>
      </c>
      <c r="L2939">
        <f>IF(LEFT(B2939,1)="F",_xlfn.IFNA(VLOOKUP(CONCATENATE("F",RIGHT(B:B,5),C:C),'F &amp; N Factors'!C:M,10,FALSE),1),_xlfn.IFNA(VLOOKUP(CONCATENATE("F",RIGHT(B:B,5),C:C),'F &amp; N Factors'!C:M,11,FALSE),1))</f>
        <v>2.3791785328529595E-2</v>
      </c>
      <c r="N2939">
        <f>SUMIFS(K:K,I:I,I:I,J:J,J:J)</f>
        <v>1.0000000010000001</v>
      </c>
      <c r="O2939" t="str">
        <f t="shared" si="137"/>
        <v/>
      </c>
    </row>
    <row r="2940" spans="1:15" x14ac:dyDescent="0.25">
      <c r="A2940">
        <v>10909</v>
      </c>
      <c r="B2940" t="s">
        <v>455</v>
      </c>
      <c r="C2940" t="s">
        <v>118</v>
      </c>
      <c r="D2940">
        <v>9.0909090999999997E-2</v>
      </c>
      <c r="E2940">
        <f t="shared" si="135"/>
        <v>1.0000000010000001</v>
      </c>
      <c r="F2940" t="str">
        <f t="shared" si="136"/>
        <v/>
      </c>
      <c r="H2940">
        <f>A2940</f>
        <v>10909</v>
      </c>
      <c r="I2940" t="str">
        <f>CONCATENATE("N",RIGHT(B2940,5))</f>
        <v>N24015</v>
      </c>
      <c r="J2940" t="str">
        <f>C2940</f>
        <v>SL9_2970_0000</v>
      </c>
      <c r="K2940">
        <f>D2940*L2940</f>
        <v>2.1628895774837616E-3</v>
      </c>
      <c r="L2940">
        <f>IF(LEFT(B2940,1)="F",_xlfn.IFNA(VLOOKUP(CONCATENATE("F",RIGHT(B:B,5),C:C),'F &amp; N Factors'!C:M,10,FALSE),1),_xlfn.IFNA(VLOOKUP(CONCATENATE("F",RIGHT(B:B,5),C:C),'F &amp; N Factors'!C:M,11,FALSE),1))</f>
        <v>2.3791785328529595E-2</v>
      </c>
      <c r="N2940">
        <f>SUMIFS(K:K,I:I,I:I,J:J,J:J)</f>
        <v>1.0000000010000001</v>
      </c>
      <c r="O2940" t="str">
        <f t="shared" si="137"/>
        <v/>
      </c>
    </row>
    <row r="2941" spans="1:15" x14ac:dyDescent="0.25">
      <c r="A2941">
        <v>10910</v>
      </c>
      <c r="B2941" t="s">
        <v>455</v>
      </c>
      <c r="C2941" t="s">
        <v>118</v>
      </c>
      <c r="D2941">
        <v>9.0909090999999997E-2</v>
      </c>
      <c r="E2941">
        <f t="shared" si="135"/>
        <v>1.0000000010000001</v>
      </c>
      <c r="F2941" t="str">
        <f t="shared" si="136"/>
        <v/>
      </c>
      <c r="H2941">
        <f>A2941</f>
        <v>10910</v>
      </c>
      <c r="I2941" t="str">
        <f>CONCATENATE("N",RIGHT(B2941,5))</f>
        <v>N24015</v>
      </c>
      <c r="J2941" t="str">
        <f>C2941</f>
        <v>SL9_2970_0000</v>
      </c>
      <c r="K2941">
        <f>D2941*L2941</f>
        <v>2.1628895774837616E-3</v>
      </c>
      <c r="L2941">
        <f>IF(LEFT(B2941,1)="F",_xlfn.IFNA(VLOOKUP(CONCATENATE("F",RIGHT(B:B,5),C:C),'F &amp; N Factors'!C:M,10,FALSE),1),_xlfn.IFNA(VLOOKUP(CONCATENATE("F",RIGHT(B:B,5),C:C),'F &amp; N Factors'!C:M,11,FALSE),1))</f>
        <v>2.3791785328529595E-2</v>
      </c>
      <c r="N2941">
        <f>SUMIFS(K:K,I:I,I:I,J:J,J:J)</f>
        <v>1.0000000010000001</v>
      </c>
      <c r="O2941" t="str">
        <f t="shared" si="137"/>
        <v/>
      </c>
    </row>
    <row r="2942" spans="1:15" x14ac:dyDescent="0.25">
      <c r="A2942">
        <v>10911</v>
      </c>
      <c r="B2942" t="s">
        <v>455</v>
      </c>
      <c r="C2942" t="s">
        <v>118</v>
      </c>
      <c r="D2942">
        <v>9.0909090999999997E-2</v>
      </c>
      <c r="E2942">
        <f t="shared" si="135"/>
        <v>1.0000000010000001</v>
      </c>
      <c r="F2942" t="str">
        <f t="shared" si="136"/>
        <v/>
      </c>
      <c r="H2942">
        <f>A2942</f>
        <v>10911</v>
      </c>
      <c r="I2942" t="str">
        <f>CONCATENATE("N",RIGHT(B2942,5))</f>
        <v>N24015</v>
      </c>
      <c r="J2942" t="str">
        <f>C2942</f>
        <v>SL9_2970_0000</v>
      </c>
      <c r="K2942">
        <f>D2942*L2942</f>
        <v>2.1628895774837616E-3</v>
      </c>
      <c r="L2942">
        <f>IF(LEFT(B2942,1)="F",_xlfn.IFNA(VLOOKUP(CONCATENATE("F",RIGHT(B:B,5),C:C),'F &amp; N Factors'!C:M,10,FALSE),1),_xlfn.IFNA(VLOOKUP(CONCATENATE("F",RIGHT(B:B,5),C:C),'F &amp; N Factors'!C:M,11,FALSE),1))</f>
        <v>2.3791785328529595E-2</v>
      </c>
      <c r="N2942">
        <f>SUMIFS(K:K,I:I,I:I,J:J,J:J)</f>
        <v>1.0000000010000001</v>
      </c>
      <c r="O2942" t="str">
        <f t="shared" si="137"/>
        <v/>
      </c>
    </row>
    <row r="2943" spans="1:15" x14ac:dyDescent="0.25">
      <c r="A2943">
        <v>10912</v>
      </c>
      <c r="B2943" t="s">
        <v>455</v>
      </c>
      <c r="C2943" t="s">
        <v>118</v>
      </c>
      <c r="D2943">
        <v>9.0909090999999997E-2</v>
      </c>
      <c r="E2943">
        <f t="shared" si="135"/>
        <v>1.0000000010000001</v>
      </c>
      <c r="F2943" t="str">
        <f t="shared" si="136"/>
        <v/>
      </c>
      <c r="H2943">
        <f>A2943</f>
        <v>10912</v>
      </c>
      <c r="I2943" t="str">
        <f>CONCATENATE("N",RIGHT(B2943,5))</f>
        <v>N24015</v>
      </c>
      <c r="J2943" t="str">
        <f>C2943</f>
        <v>SL9_2970_0000</v>
      </c>
      <c r="K2943">
        <f>D2943*L2943</f>
        <v>2.1628895774837616E-3</v>
      </c>
      <c r="L2943">
        <f>IF(LEFT(B2943,1)="F",_xlfn.IFNA(VLOOKUP(CONCATENATE("F",RIGHT(B:B,5),C:C),'F &amp; N Factors'!C:M,10,FALSE),1),_xlfn.IFNA(VLOOKUP(CONCATENATE("F",RIGHT(B:B,5),C:C),'F &amp; N Factors'!C:M,11,FALSE),1))</f>
        <v>2.3791785328529595E-2</v>
      </c>
      <c r="N2943">
        <f>SUMIFS(K:K,I:I,I:I,J:J,J:J)</f>
        <v>1.0000000010000001</v>
      </c>
      <c r="O2943" t="str">
        <f t="shared" si="137"/>
        <v/>
      </c>
    </row>
    <row r="2944" spans="1:15" x14ac:dyDescent="0.25">
      <c r="A2944">
        <v>10913</v>
      </c>
      <c r="B2944" t="s">
        <v>455</v>
      </c>
      <c r="C2944" t="s">
        <v>118</v>
      </c>
      <c r="D2944">
        <v>9.0909090999999997E-2</v>
      </c>
      <c r="E2944">
        <f t="shared" si="135"/>
        <v>1.0000000010000001</v>
      </c>
      <c r="F2944" t="str">
        <f t="shared" si="136"/>
        <v/>
      </c>
      <c r="H2944">
        <f>A2944</f>
        <v>10913</v>
      </c>
      <c r="I2944" t="str">
        <f>CONCATENATE("N",RIGHT(B2944,5))</f>
        <v>N24015</v>
      </c>
      <c r="J2944" t="str">
        <f>C2944</f>
        <v>SL9_2970_0000</v>
      </c>
      <c r="K2944">
        <f>D2944*L2944</f>
        <v>2.1628895774837616E-3</v>
      </c>
      <c r="L2944">
        <f>IF(LEFT(B2944,1)="F",_xlfn.IFNA(VLOOKUP(CONCATENATE("F",RIGHT(B:B,5),C:C),'F &amp; N Factors'!C:M,10,FALSE),1),_xlfn.IFNA(VLOOKUP(CONCATENATE("F",RIGHT(B:B,5),C:C),'F &amp; N Factors'!C:M,11,FALSE),1))</f>
        <v>2.3791785328529595E-2</v>
      </c>
      <c r="N2944">
        <f>SUMIFS(K:K,I:I,I:I,J:J,J:J)</f>
        <v>1.0000000010000001</v>
      </c>
      <c r="O2944" t="str">
        <f t="shared" si="137"/>
        <v/>
      </c>
    </row>
    <row r="2945" spans="1:15" x14ac:dyDescent="0.25">
      <c r="A2945">
        <v>10914</v>
      </c>
      <c r="B2945" t="s">
        <v>455</v>
      </c>
      <c r="C2945" t="s">
        <v>118</v>
      </c>
      <c r="D2945">
        <v>9.0909090999999997E-2</v>
      </c>
      <c r="E2945">
        <f t="shared" si="135"/>
        <v>1.0000000010000001</v>
      </c>
      <c r="F2945" t="str">
        <f t="shared" si="136"/>
        <v/>
      </c>
      <c r="H2945">
        <f>A2945</f>
        <v>10914</v>
      </c>
      <c r="I2945" t="str">
        <f>CONCATENATE("N",RIGHT(B2945,5))</f>
        <v>N24015</v>
      </c>
      <c r="J2945" t="str">
        <f>C2945</f>
        <v>SL9_2970_0000</v>
      </c>
      <c r="K2945">
        <f>D2945*L2945</f>
        <v>2.1628895774837616E-3</v>
      </c>
      <c r="L2945">
        <f>IF(LEFT(B2945,1)="F",_xlfn.IFNA(VLOOKUP(CONCATENATE("F",RIGHT(B:B,5),C:C),'F &amp; N Factors'!C:M,10,FALSE),1),_xlfn.IFNA(VLOOKUP(CONCATENATE("F",RIGHT(B:B,5),C:C),'F &amp; N Factors'!C:M,11,FALSE),1))</f>
        <v>2.3791785328529595E-2</v>
      </c>
      <c r="N2945">
        <f>SUMIFS(K:K,I:I,I:I,J:J,J:J)</f>
        <v>1.0000000010000001</v>
      </c>
      <c r="O2945" t="str">
        <f t="shared" si="137"/>
        <v/>
      </c>
    </row>
    <row r="2946" spans="1:15" x14ac:dyDescent="0.25">
      <c r="A2946">
        <v>10915</v>
      </c>
      <c r="B2946" t="s">
        <v>455</v>
      </c>
      <c r="C2946" t="s">
        <v>118</v>
      </c>
      <c r="D2946">
        <v>9.0909090999999997E-2</v>
      </c>
      <c r="E2946">
        <f t="shared" si="135"/>
        <v>1.0000000010000001</v>
      </c>
      <c r="F2946" t="str">
        <f t="shared" si="136"/>
        <v/>
      </c>
      <c r="H2946">
        <f>A2946</f>
        <v>10915</v>
      </c>
      <c r="I2946" t="str">
        <f>CONCATENATE("N",RIGHT(B2946,5))</f>
        <v>N24015</v>
      </c>
      <c r="J2946" t="str">
        <f>C2946</f>
        <v>SL9_2970_0000</v>
      </c>
      <c r="K2946">
        <f>D2946*L2946</f>
        <v>2.1628895774837616E-3</v>
      </c>
      <c r="L2946">
        <f>IF(LEFT(B2946,1)="F",_xlfn.IFNA(VLOOKUP(CONCATENATE("F",RIGHT(B:B,5),C:C),'F &amp; N Factors'!C:M,10,FALSE),1),_xlfn.IFNA(VLOOKUP(CONCATENATE("F",RIGHT(B:B,5),C:C),'F &amp; N Factors'!C:M,11,FALSE),1))</f>
        <v>2.3791785328529595E-2</v>
      </c>
      <c r="N2946">
        <f>SUMIFS(K:K,I:I,I:I,J:J,J:J)</f>
        <v>1.0000000010000001</v>
      </c>
      <c r="O2946" t="str">
        <f t="shared" si="137"/>
        <v/>
      </c>
    </row>
    <row r="2947" spans="1:15" x14ac:dyDescent="0.25">
      <c r="A2947">
        <v>10935</v>
      </c>
      <c r="B2947" t="s">
        <v>455</v>
      </c>
      <c r="C2947" t="s">
        <v>118</v>
      </c>
      <c r="D2947">
        <v>9.0909090999999997E-2</v>
      </c>
      <c r="E2947">
        <f t="shared" ref="E2947:E3010" si="138">SUMIFS(D:D,B:B,B:B,C:C,C:C)</f>
        <v>1.0000000010000001</v>
      </c>
      <c r="F2947" t="str">
        <f t="shared" ref="F2947:F3010" si="139">IF(ABS(E2947-1)&gt;0.001,1,"")</f>
        <v/>
      </c>
      <c r="H2947">
        <f>A2947</f>
        <v>10935</v>
      </c>
      <c r="I2947" t="str">
        <f>CONCATENATE("N",RIGHT(B2947,5))</f>
        <v>N24015</v>
      </c>
      <c r="J2947" t="str">
        <f>C2947</f>
        <v>SL9_2970_0000</v>
      </c>
      <c r="K2947">
        <f>D2947*L2947</f>
        <v>2.1628895774837616E-3</v>
      </c>
      <c r="L2947">
        <f>IF(LEFT(B2947,1)="F",_xlfn.IFNA(VLOOKUP(CONCATENATE("F",RIGHT(B:B,5),C:C),'F &amp; N Factors'!C:M,10,FALSE),1),_xlfn.IFNA(VLOOKUP(CONCATENATE("F",RIGHT(B:B,5),C:C),'F &amp; N Factors'!C:M,11,FALSE),1))</f>
        <v>2.3791785328529595E-2</v>
      </c>
      <c r="N2947">
        <f>SUMIFS(K:K,I:I,I:I,J:J,J:J)</f>
        <v>1.0000000010000001</v>
      </c>
      <c r="O2947" t="str">
        <f t="shared" ref="O2947:O3010" si="140">IF(ABS(N2947-1)&gt;0.001,1,"")</f>
        <v/>
      </c>
    </row>
    <row r="2948" spans="1:15" x14ac:dyDescent="0.25">
      <c r="A2948">
        <v>6469</v>
      </c>
      <c r="B2948" t="s">
        <v>456</v>
      </c>
      <c r="C2948" t="s">
        <v>121</v>
      </c>
      <c r="D2948">
        <v>0.125</v>
      </c>
      <c r="E2948">
        <f t="shared" si="138"/>
        <v>1</v>
      </c>
      <c r="F2948" t="str">
        <f t="shared" si="139"/>
        <v/>
      </c>
      <c r="H2948">
        <f>A2948</f>
        <v>6469</v>
      </c>
      <c r="I2948" t="str">
        <f>CONCATENATE("N",RIGHT(B2948,5))</f>
        <v>N24017</v>
      </c>
      <c r="J2948" t="str">
        <f>C2948</f>
        <v>PL0_5290_0000</v>
      </c>
      <c r="K2948">
        <f>D2948*L2948</f>
        <v>5.5573760386485281E-2</v>
      </c>
      <c r="L2948">
        <f>IF(LEFT(B2948,1)="F",_xlfn.IFNA(VLOOKUP(CONCATENATE("F",RIGHT(B:B,5),C:C),'F &amp; N Factors'!C:M,10,FALSE),1),_xlfn.IFNA(VLOOKUP(CONCATENATE("F",RIGHT(B:B,5),C:C),'F &amp; N Factors'!C:M,11,FALSE),1))</f>
        <v>0.44459008309188225</v>
      </c>
      <c r="N2948">
        <f>SUMIFS(K:K,I:I,I:I,J:J,J:J)</f>
        <v>0.99999999999999989</v>
      </c>
      <c r="O2948" t="str">
        <f t="shared" si="140"/>
        <v/>
      </c>
    </row>
    <row r="2949" spans="1:15" x14ac:dyDescent="0.25">
      <c r="A2949">
        <v>6470</v>
      </c>
      <c r="B2949" t="s">
        <v>456</v>
      </c>
      <c r="C2949" t="s">
        <v>121</v>
      </c>
      <c r="D2949">
        <v>0.25</v>
      </c>
      <c r="E2949">
        <f t="shared" si="138"/>
        <v>1</v>
      </c>
      <c r="F2949" t="str">
        <f t="shared" si="139"/>
        <v/>
      </c>
      <c r="H2949">
        <f>A2949</f>
        <v>6470</v>
      </c>
      <c r="I2949" t="str">
        <f>CONCATENATE("N",RIGHT(B2949,5))</f>
        <v>N24017</v>
      </c>
      <c r="J2949" t="str">
        <f>C2949</f>
        <v>PL0_5290_0000</v>
      </c>
      <c r="K2949">
        <f>D2949*L2949</f>
        <v>0.11114752077297056</v>
      </c>
      <c r="L2949">
        <f>IF(LEFT(B2949,1)="F",_xlfn.IFNA(VLOOKUP(CONCATENATE("F",RIGHT(B:B,5),C:C),'F &amp; N Factors'!C:M,10,FALSE),1),_xlfn.IFNA(VLOOKUP(CONCATENATE("F",RIGHT(B:B,5),C:C),'F &amp; N Factors'!C:M,11,FALSE),1))</f>
        <v>0.44459008309188225</v>
      </c>
      <c r="N2949">
        <f>SUMIFS(K:K,I:I,I:I,J:J,J:J)</f>
        <v>0.99999999999999989</v>
      </c>
      <c r="O2949" t="str">
        <f t="shared" si="140"/>
        <v/>
      </c>
    </row>
    <row r="2950" spans="1:15" x14ac:dyDescent="0.25">
      <c r="A2950">
        <v>6471</v>
      </c>
      <c r="B2950" t="s">
        <v>456</v>
      </c>
      <c r="C2950" t="s">
        <v>121</v>
      </c>
      <c r="D2950">
        <v>0.25</v>
      </c>
      <c r="E2950">
        <f t="shared" si="138"/>
        <v>1</v>
      </c>
      <c r="F2950" t="str">
        <f t="shared" si="139"/>
        <v/>
      </c>
      <c r="H2950">
        <f>A2950</f>
        <v>6471</v>
      </c>
      <c r="I2950" t="str">
        <f>CONCATENATE("N",RIGHT(B2950,5))</f>
        <v>N24017</v>
      </c>
      <c r="J2950" t="str">
        <f>C2950</f>
        <v>PL0_5290_0000</v>
      </c>
      <c r="K2950">
        <f>D2950*L2950</f>
        <v>0.11114752077297056</v>
      </c>
      <c r="L2950">
        <f>IF(LEFT(B2950,1)="F",_xlfn.IFNA(VLOOKUP(CONCATENATE("F",RIGHT(B:B,5),C:C),'F &amp; N Factors'!C:M,10,FALSE),1),_xlfn.IFNA(VLOOKUP(CONCATENATE("F",RIGHT(B:B,5),C:C),'F &amp; N Factors'!C:M,11,FALSE),1))</f>
        <v>0.44459008309188225</v>
      </c>
      <c r="N2950">
        <f>SUMIFS(K:K,I:I,I:I,J:J,J:J)</f>
        <v>0.99999999999999989</v>
      </c>
      <c r="O2950" t="str">
        <f t="shared" si="140"/>
        <v/>
      </c>
    </row>
    <row r="2951" spans="1:15" x14ac:dyDescent="0.25">
      <c r="A2951">
        <v>6472</v>
      </c>
      <c r="B2951" t="s">
        <v>456</v>
      </c>
      <c r="C2951" t="s">
        <v>121</v>
      </c>
      <c r="D2951">
        <v>0.25</v>
      </c>
      <c r="E2951">
        <f t="shared" si="138"/>
        <v>1</v>
      </c>
      <c r="F2951" t="str">
        <f t="shared" si="139"/>
        <v/>
      </c>
      <c r="H2951">
        <f>A2951</f>
        <v>6472</v>
      </c>
      <c r="I2951" t="str">
        <f>CONCATENATE("N",RIGHT(B2951,5))</f>
        <v>N24017</v>
      </c>
      <c r="J2951" t="str">
        <f>C2951</f>
        <v>PL0_5290_0000</v>
      </c>
      <c r="K2951">
        <f>D2951*L2951</f>
        <v>0.11114752077297056</v>
      </c>
      <c r="L2951">
        <f>IF(LEFT(B2951,1)="F",_xlfn.IFNA(VLOOKUP(CONCATENATE("F",RIGHT(B:B,5),C:C),'F &amp; N Factors'!C:M,10,FALSE),1),_xlfn.IFNA(VLOOKUP(CONCATENATE("F",RIGHT(B:B,5),C:C),'F &amp; N Factors'!C:M,11,FALSE),1))</f>
        <v>0.44459008309188225</v>
      </c>
      <c r="N2951">
        <f>SUMIFS(K:K,I:I,I:I,J:J,J:J)</f>
        <v>0.99999999999999989</v>
      </c>
      <c r="O2951" t="str">
        <f t="shared" si="140"/>
        <v/>
      </c>
    </row>
    <row r="2952" spans="1:15" x14ac:dyDescent="0.25">
      <c r="A2952">
        <v>6473</v>
      </c>
      <c r="B2952" t="s">
        <v>456</v>
      </c>
      <c r="C2952" t="s">
        <v>121</v>
      </c>
      <c r="D2952">
        <v>0.125</v>
      </c>
      <c r="E2952">
        <f t="shared" si="138"/>
        <v>1</v>
      </c>
      <c r="F2952" t="str">
        <f t="shared" si="139"/>
        <v/>
      </c>
      <c r="H2952">
        <f>A2952</f>
        <v>6473</v>
      </c>
      <c r="I2952" t="str">
        <f>CONCATENATE("N",RIGHT(B2952,5))</f>
        <v>N24017</v>
      </c>
      <c r="J2952" t="str">
        <f>C2952</f>
        <v>PL0_5290_0000</v>
      </c>
      <c r="K2952">
        <f>D2952*L2952</f>
        <v>5.5573760386485281E-2</v>
      </c>
      <c r="L2952">
        <f>IF(LEFT(B2952,1)="F",_xlfn.IFNA(VLOOKUP(CONCATENATE("F",RIGHT(B:B,5),C:C),'F &amp; N Factors'!C:M,10,FALSE),1),_xlfn.IFNA(VLOOKUP(CONCATENATE("F",RIGHT(B:B,5),C:C),'F &amp; N Factors'!C:M,11,FALSE),1))</f>
        <v>0.44459008309188225</v>
      </c>
      <c r="N2952">
        <f>SUMIFS(K:K,I:I,I:I,J:J,J:J)</f>
        <v>0.99999999999999989</v>
      </c>
      <c r="O2952" t="str">
        <f t="shared" si="140"/>
        <v/>
      </c>
    </row>
    <row r="2953" spans="1:15" x14ac:dyDescent="0.25">
      <c r="A2953">
        <v>6473</v>
      </c>
      <c r="B2953" t="s">
        <v>456</v>
      </c>
      <c r="C2953" t="s">
        <v>122</v>
      </c>
      <c r="D2953">
        <v>0.1</v>
      </c>
      <c r="E2953">
        <f t="shared" si="138"/>
        <v>1.0000000000000002</v>
      </c>
      <c r="F2953" t="str">
        <f t="shared" si="139"/>
        <v/>
      </c>
      <c r="H2953">
        <f>A2953</f>
        <v>6473</v>
      </c>
      <c r="I2953" t="str">
        <f>CONCATENATE("N",RIGHT(B2953,5))</f>
        <v>N24017</v>
      </c>
      <c r="J2953" t="str">
        <f>C2953</f>
        <v>PL0_5390_0000</v>
      </c>
      <c r="K2953">
        <f>D2953*L2953</f>
        <v>1.0721935361152582E-2</v>
      </c>
      <c r="L2953">
        <f>IF(LEFT(B2953,1)="F",_xlfn.IFNA(VLOOKUP(CONCATENATE("F",RIGHT(B:B,5),C:C),'F &amp; N Factors'!C:M,10,FALSE),1),_xlfn.IFNA(VLOOKUP(CONCATENATE("F",RIGHT(B:B,5),C:C),'F &amp; N Factors'!C:M,11,FALSE),1))</f>
        <v>0.10721935361152581</v>
      </c>
      <c r="N2953">
        <f>SUMIFS(K:K,I:I,I:I,J:J,J:J)</f>
        <v>1.0000000000000002</v>
      </c>
      <c r="O2953" t="str">
        <f t="shared" si="140"/>
        <v/>
      </c>
    </row>
    <row r="2954" spans="1:15" x14ac:dyDescent="0.25">
      <c r="A2954">
        <v>6474</v>
      </c>
      <c r="B2954" t="s">
        <v>456</v>
      </c>
      <c r="C2954" t="s">
        <v>122</v>
      </c>
      <c r="D2954">
        <v>0.4</v>
      </c>
      <c r="E2954">
        <f t="shared" si="138"/>
        <v>1.0000000000000002</v>
      </c>
      <c r="F2954" t="str">
        <f t="shared" si="139"/>
        <v/>
      </c>
      <c r="H2954">
        <f>A2954</f>
        <v>6474</v>
      </c>
      <c r="I2954" t="str">
        <f>CONCATENATE("N",RIGHT(B2954,5))</f>
        <v>N24017</v>
      </c>
      <c r="J2954" t="str">
        <f>C2954</f>
        <v>PL0_5390_0000</v>
      </c>
      <c r="K2954">
        <f>D2954*L2954</f>
        <v>4.2887741444610328E-2</v>
      </c>
      <c r="L2954">
        <f>IF(LEFT(B2954,1)="F",_xlfn.IFNA(VLOOKUP(CONCATENATE("F",RIGHT(B:B,5),C:C),'F &amp; N Factors'!C:M,10,FALSE),1),_xlfn.IFNA(VLOOKUP(CONCATENATE("F",RIGHT(B:B,5),C:C),'F &amp; N Factors'!C:M,11,FALSE),1))</f>
        <v>0.10721935361152581</v>
      </c>
      <c r="N2954">
        <f>SUMIFS(K:K,I:I,I:I,J:J,J:J)</f>
        <v>1.0000000000000002</v>
      </c>
      <c r="O2954" t="str">
        <f t="shared" si="140"/>
        <v/>
      </c>
    </row>
    <row r="2955" spans="1:15" x14ac:dyDescent="0.25">
      <c r="A2955">
        <v>6475</v>
      </c>
      <c r="B2955" t="s">
        <v>456</v>
      </c>
      <c r="C2955" t="s">
        <v>122</v>
      </c>
      <c r="D2955">
        <v>0.3</v>
      </c>
      <c r="E2955">
        <f t="shared" si="138"/>
        <v>1.0000000000000002</v>
      </c>
      <c r="F2955" t="str">
        <f t="shared" si="139"/>
        <v/>
      </c>
      <c r="H2955">
        <f>A2955</f>
        <v>6475</v>
      </c>
      <c r="I2955" t="str">
        <f>CONCATENATE("N",RIGHT(B2955,5))</f>
        <v>N24017</v>
      </c>
      <c r="J2955" t="str">
        <f>C2955</f>
        <v>PL0_5390_0000</v>
      </c>
      <c r="K2955">
        <f>D2955*L2955</f>
        <v>3.2165806083457739E-2</v>
      </c>
      <c r="L2955">
        <f>IF(LEFT(B2955,1)="F",_xlfn.IFNA(VLOOKUP(CONCATENATE("F",RIGHT(B:B,5),C:C),'F &amp; N Factors'!C:M,10,FALSE),1),_xlfn.IFNA(VLOOKUP(CONCATENATE("F",RIGHT(B:B,5),C:C),'F &amp; N Factors'!C:M,11,FALSE),1))</f>
        <v>0.10721935361152581</v>
      </c>
      <c r="N2955">
        <f>SUMIFS(K:K,I:I,I:I,J:J,J:J)</f>
        <v>1.0000000000000002</v>
      </c>
      <c r="O2955" t="str">
        <f t="shared" si="140"/>
        <v/>
      </c>
    </row>
    <row r="2956" spans="1:15" x14ac:dyDescent="0.25">
      <c r="A2956">
        <v>6476</v>
      </c>
      <c r="B2956" t="s">
        <v>456</v>
      </c>
      <c r="C2956" t="s">
        <v>122</v>
      </c>
      <c r="D2956">
        <v>0.04</v>
      </c>
      <c r="E2956">
        <f t="shared" si="138"/>
        <v>1.0000000000000002</v>
      </c>
      <c r="F2956" t="str">
        <f t="shared" si="139"/>
        <v/>
      </c>
      <c r="H2956">
        <f>A2956</f>
        <v>6476</v>
      </c>
      <c r="I2956" t="str">
        <f>CONCATENATE("N",RIGHT(B2956,5))</f>
        <v>N24017</v>
      </c>
      <c r="J2956" t="str">
        <f>C2956</f>
        <v>PL0_5390_0000</v>
      </c>
      <c r="K2956">
        <f>D2956*L2956</f>
        <v>4.2887741444610321E-3</v>
      </c>
      <c r="L2956">
        <f>IF(LEFT(B2956,1)="F",_xlfn.IFNA(VLOOKUP(CONCATENATE("F",RIGHT(B:B,5),C:C),'F &amp; N Factors'!C:M,10,FALSE),1),_xlfn.IFNA(VLOOKUP(CONCATENATE("F",RIGHT(B:B,5),C:C),'F &amp; N Factors'!C:M,11,FALSE),1))</f>
        <v>0.10721935361152581</v>
      </c>
      <c r="N2956">
        <f>SUMIFS(K:K,I:I,I:I,J:J,J:J)</f>
        <v>1.0000000000000002</v>
      </c>
      <c r="O2956" t="str">
        <f t="shared" si="140"/>
        <v/>
      </c>
    </row>
    <row r="2957" spans="1:15" x14ac:dyDescent="0.25">
      <c r="A2957">
        <v>6477</v>
      </c>
      <c r="B2957" t="s">
        <v>456</v>
      </c>
      <c r="C2957" t="s">
        <v>122</v>
      </c>
      <c r="D2957">
        <v>0.04</v>
      </c>
      <c r="E2957">
        <f t="shared" si="138"/>
        <v>1.0000000000000002</v>
      </c>
      <c r="F2957" t="str">
        <f t="shared" si="139"/>
        <v/>
      </c>
      <c r="H2957">
        <f>A2957</f>
        <v>6477</v>
      </c>
      <c r="I2957" t="str">
        <f>CONCATENATE("N",RIGHT(B2957,5))</f>
        <v>N24017</v>
      </c>
      <c r="J2957" t="str">
        <f>C2957</f>
        <v>PL0_5390_0000</v>
      </c>
      <c r="K2957">
        <f>D2957*L2957</f>
        <v>4.2887741444610321E-3</v>
      </c>
      <c r="L2957">
        <f>IF(LEFT(B2957,1)="F",_xlfn.IFNA(VLOOKUP(CONCATENATE("F",RIGHT(B:B,5),C:C),'F &amp; N Factors'!C:M,10,FALSE),1),_xlfn.IFNA(VLOOKUP(CONCATENATE("F",RIGHT(B:B,5),C:C),'F &amp; N Factors'!C:M,11,FALSE),1))</f>
        <v>0.10721935361152581</v>
      </c>
      <c r="N2957">
        <f>SUMIFS(K:K,I:I,I:I,J:J,J:J)</f>
        <v>1.0000000000000002</v>
      </c>
      <c r="O2957" t="str">
        <f t="shared" si="140"/>
        <v/>
      </c>
    </row>
    <row r="2958" spans="1:15" x14ac:dyDescent="0.25">
      <c r="A2958">
        <v>6478</v>
      </c>
      <c r="B2958" t="s">
        <v>456</v>
      </c>
      <c r="C2958" t="s">
        <v>122</v>
      </c>
      <c r="D2958">
        <v>0.04</v>
      </c>
      <c r="E2958">
        <f t="shared" si="138"/>
        <v>1.0000000000000002</v>
      </c>
      <c r="F2958" t="str">
        <f t="shared" si="139"/>
        <v/>
      </c>
      <c r="H2958">
        <f>A2958</f>
        <v>6478</v>
      </c>
      <c r="I2958" t="str">
        <f>CONCATENATE("N",RIGHT(B2958,5))</f>
        <v>N24017</v>
      </c>
      <c r="J2958" t="str">
        <f>C2958</f>
        <v>PL0_5390_0000</v>
      </c>
      <c r="K2958">
        <f>D2958*L2958</f>
        <v>4.2887741444610321E-3</v>
      </c>
      <c r="L2958">
        <f>IF(LEFT(B2958,1)="F",_xlfn.IFNA(VLOOKUP(CONCATENATE("F",RIGHT(B:B,5),C:C),'F &amp; N Factors'!C:M,10,FALSE),1),_xlfn.IFNA(VLOOKUP(CONCATENATE("F",RIGHT(B:B,5),C:C),'F &amp; N Factors'!C:M,11,FALSE),1))</f>
        <v>0.10721935361152581</v>
      </c>
      <c r="N2958">
        <f>SUMIFS(K:K,I:I,I:I,J:J,J:J)</f>
        <v>1.0000000000000002</v>
      </c>
      <c r="O2958" t="str">
        <f t="shared" si="140"/>
        <v/>
      </c>
    </row>
    <row r="2959" spans="1:15" x14ac:dyDescent="0.25">
      <c r="A2959">
        <v>6479</v>
      </c>
      <c r="B2959" t="s">
        <v>456</v>
      </c>
      <c r="C2959" t="s">
        <v>122</v>
      </c>
      <c r="D2959">
        <v>0.04</v>
      </c>
      <c r="E2959">
        <f t="shared" si="138"/>
        <v>1.0000000000000002</v>
      </c>
      <c r="F2959" t="str">
        <f t="shared" si="139"/>
        <v/>
      </c>
      <c r="H2959">
        <f>A2959</f>
        <v>6479</v>
      </c>
      <c r="I2959" t="str">
        <f>CONCATENATE("N",RIGHT(B2959,5))</f>
        <v>N24017</v>
      </c>
      <c r="J2959" t="str">
        <f>C2959</f>
        <v>PL0_5390_0000</v>
      </c>
      <c r="K2959">
        <f>D2959*L2959</f>
        <v>4.2887741444610321E-3</v>
      </c>
      <c r="L2959">
        <f>IF(LEFT(B2959,1)="F",_xlfn.IFNA(VLOOKUP(CONCATENATE("F",RIGHT(B:B,5),C:C),'F &amp; N Factors'!C:M,10,FALSE),1),_xlfn.IFNA(VLOOKUP(CONCATENATE("F",RIGHT(B:B,5),C:C),'F &amp; N Factors'!C:M,11,FALSE),1))</f>
        <v>0.10721935361152581</v>
      </c>
      <c r="N2959">
        <f>SUMIFS(K:K,I:I,I:I,J:J,J:J)</f>
        <v>1.0000000000000002</v>
      </c>
      <c r="O2959" t="str">
        <f t="shared" si="140"/>
        <v/>
      </c>
    </row>
    <row r="2960" spans="1:15" x14ac:dyDescent="0.25">
      <c r="A2960">
        <v>6480</v>
      </c>
      <c r="B2960" t="s">
        <v>456</v>
      </c>
      <c r="C2960" t="s">
        <v>122</v>
      </c>
      <c r="D2960">
        <v>0.04</v>
      </c>
      <c r="E2960">
        <f t="shared" si="138"/>
        <v>1.0000000000000002</v>
      </c>
      <c r="F2960" t="str">
        <f t="shared" si="139"/>
        <v/>
      </c>
      <c r="H2960">
        <f>A2960</f>
        <v>6480</v>
      </c>
      <c r="I2960" t="str">
        <f>CONCATENATE("N",RIGHT(B2960,5))</f>
        <v>N24017</v>
      </c>
      <c r="J2960" t="str">
        <f>C2960</f>
        <v>PL0_5390_0000</v>
      </c>
      <c r="K2960">
        <f>D2960*L2960</f>
        <v>4.2887741444610321E-3</v>
      </c>
      <c r="L2960">
        <f>IF(LEFT(B2960,1)="F",_xlfn.IFNA(VLOOKUP(CONCATENATE("F",RIGHT(B:B,5),C:C),'F &amp; N Factors'!C:M,10,FALSE),1),_xlfn.IFNA(VLOOKUP(CONCATENATE("F",RIGHT(B:B,5),C:C),'F &amp; N Factors'!C:M,11,FALSE),1))</f>
        <v>0.10721935361152581</v>
      </c>
      <c r="N2960">
        <f>SUMIFS(K:K,I:I,I:I,J:J,J:J)</f>
        <v>1.0000000000000002</v>
      </c>
      <c r="O2960" t="str">
        <f t="shared" si="140"/>
        <v/>
      </c>
    </row>
    <row r="2961" spans="1:15" x14ac:dyDescent="0.25">
      <c r="A2961">
        <v>6482</v>
      </c>
      <c r="B2961" t="s">
        <v>456</v>
      </c>
      <c r="C2961" t="s">
        <v>123</v>
      </c>
      <c r="D2961">
        <v>0.1</v>
      </c>
      <c r="E2961">
        <f t="shared" si="138"/>
        <v>1</v>
      </c>
      <c r="F2961" t="str">
        <f t="shared" si="139"/>
        <v/>
      </c>
      <c r="H2961">
        <f>A2961</f>
        <v>6482</v>
      </c>
      <c r="I2961" t="str">
        <f>CONCATENATE("N",RIGHT(B2961,5))</f>
        <v>N24017</v>
      </c>
      <c r="J2961" t="str">
        <f>C2961</f>
        <v>PL0_5391_0000</v>
      </c>
      <c r="K2961">
        <f>D2961*L2961</f>
        <v>1.0722266867843243E-2</v>
      </c>
      <c r="L2961">
        <f>IF(LEFT(B2961,1)="F",_xlfn.IFNA(VLOOKUP(CONCATENATE("F",RIGHT(B:B,5),C:C),'F &amp; N Factors'!C:M,10,FALSE),1),_xlfn.IFNA(VLOOKUP(CONCATENATE("F",RIGHT(B:B,5),C:C),'F &amp; N Factors'!C:M,11,FALSE),1))</f>
        <v>0.10722266867843241</v>
      </c>
      <c r="N2961">
        <f>SUMIFS(K:K,I:I,I:I,J:J,J:J)</f>
        <v>1</v>
      </c>
      <c r="O2961" t="str">
        <f t="shared" si="140"/>
        <v/>
      </c>
    </row>
    <row r="2962" spans="1:15" x14ac:dyDescent="0.25">
      <c r="A2962">
        <v>6483</v>
      </c>
      <c r="B2962" t="s">
        <v>456</v>
      </c>
      <c r="C2962" t="s">
        <v>123</v>
      </c>
      <c r="D2962">
        <v>0.1</v>
      </c>
      <c r="E2962">
        <f t="shared" si="138"/>
        <v>1</v>
      </c>
      <c r="F2962" t="str">
        <f t="shared" si="139"/>
        <v/>
      </c>
      <c r="H2962">
        <f>A2962</f>
        <v>6483</v>
      </c>
      <c r="I2962" t="str">
        <f>CONCATENATE("N",RIGHT(B2962,5))</f>
        <v>N24017</v>
      </c>
      <c r="J2962" t="str">
        <f>C2962</f>
        <v>PL0_5391_0000</v>
      </c>
      <c r="K2962">
        <f>D2962*L2962</f>
        <v>1.0722266867843243E-2</v>
      </c>
      <c r="L2962">
        <f>IF(LEFT(B2962,1)="F",_xlfn.IFNA(VLOOKUP(CONCATENATE("F",RIGHT(B:B,5),C:C),'F &amp; N Factors'!C:M,10,FALSE),1),_xlfn.IFNA(VLOOKUP(CONCATENATE("F",RIGHT(B:B,5),C:C),'F &amp; N Factors'!C:M,11,FALSE),1))</f>
        <v>0.10722266867843241</v>
      </c>
      <c r="N2962">
        <f>SUMIFS(K:K,I:I,I:I,J:J,J:J)</f>
        <v>1</v>
      </c>
      <c r="O2962" t="str">
        <f t="shared" si="140"/>
        <v/>
      </c>
    </row>
    <row r="2963" spans="1:15" x14ac:dyDescent="0.25">
      <c r="A2963">
        <v>6485</v>
      </c>
      <c r="B2963" t="s">
        <v>456</v>
      </c>
      <c r="C2963" t="s">
        <v>123</v>
      </c>
      <c r="D2963">
        <v>0.1</v>
      </c>
      <c r="E2963">
        <f t="shared" si="138"/>
        <v>1</v>
      </c>
      <c r="F2963" t="str">
        <f t="shared" si="139"/>
        <v/>
      </c>
      <c r="H2963">
        <f>A2963</f>
        <v>6485</v>
      </c>
      <c r="I2963" t="str">
        <f>CONCATENATE("N",RIGHT(B2963,5))</f>
        <v>N24017</v>
      </c>
      <c r="J2963" t="str">
        <f>C2963</f>
        <v>PL0_5391_0000</v>
      </c>
      <c r="K2963">
        <f>D2963*L2963</f>
        <v>1.0722266867843243E-2</v>
      </c>
      <c r="L2963">
        <f>IF(LEFT(B2963,1)="F",_xlfn.IFNA(VLOOKUP(CONCATENATE("F",RIGHT(B:B,5),C:C),'F &amp; N Factors'!C:M,10,FALSE),1),_xlfn.IFNA(VLOOKUP(CONCATENATE("F",RIGHT(B:B,5),C:C),'F &amp; N Factors'!C:M,11,FALSE),1))</f>
        <v>0.10722266867843241</v>
      </c>
      <c r="N2963">
        <f>SUMIFS(K:K,I:I,I:I,J:J,J:J)</f>
        <v>1</v>
      </c>
      <c r="O2963" t="str">
        <f t="shared" si="140"/>
        <v/>
      </c>
    </row>
    <row r="2964" spans="1:15" x14ac:dyDescent="0.25">
      <c r="A2964">
        <v>6610</v>
      </c>
      <c r="B2964" t="s">
        <v>456</v>
      </c>
      <c r="C2964" t="s">
        <v>123</v>
      </c>
      <c r="D2964">
        <v>0.7</v>
      </c>
      <c r="E2964">
        <f t="shared" si="138"/>
        <v>1</v>
      </c>
      <c r="F2964" t="str">
        <f t="shared" si="139"/>
        <v/>
      </c>
      <c r="H2964">
        <f>A2964</f>
        <v>6610</v>
      </c>
      <c r="I2964" t="str">
        <f>CONCATENATE("N",RIGHT(B2964,5))</f>
        <v>N24017</v>
      </c>
      <c r="J2964" t="str">
        <f>C2964</f>
        <v>PL0_5391_0000</v>
      </c>
      <c r="K2964">
        <f>D2964*L2964</f>
        <v>7.5055868074902679E-2</v>
      </c>
      <c r="L2964">
        <f>IF(LEFT(B2964,1)="F",_xlfn.IFNA(VLOOKUP(CONCATENATE("F",RIGHT(B:B,5),C:C),'F &amp; N Factors'!C:M,10,FALSE),1),_xlfn.IFNA(VLOOKUP(CONCATENATE("F",RIGHT(B:B,5),C:C),'F &amp; N Factors'!C:M,11,FALSE),1))</f>
        <v>0.10722266867843241</v>
      </c>
      <c r="N2964">
        <f>SUMIFS(K:K,I:I,I:I,J:J,J:J)</f>
        <v>1</v>
      </c>
      <c r="O2964" t="str">
        <f t="shared" si="140"/>
        <v/>
      </c>
    </row>
    <row r="2965" spans="1:15" x14ac:dyDescent="0.25">
      <c r="A2965">
        <v>6486</v>
      </c>
      <c r="B2965" t="s">
        <v>456</v>
      </c>
      <c r="C2965" t="s">
        <v>124</v>
      </c>
      <c r="D2965">
        <v>0.14285714299999999</v>
      </c>
      <c r="E2965">
        <f t="shared" si="138"/>
        <v>1.0000000009999999</v>
      </c>
      <c r="F2965" t="str">
        <f t="shared" si="139"/>
        <v/>
      </c>
      <c r="H2965">
        <f>A2965</f>
        <v>6486</v>
      </c>
      <c r="I2965" t="str">
        <f>CONCATENATE("N",RIGHT(B2965,5))</f>
        <v>N24017</v>
      </c>
      <c r="J2965" t="str">
        <f>C2965</f>
        <v>PL0_5392_0000</v>
      </c>
      <c r="K2965">
        <f>D2965*L2965</f>
        <v>1.1312833923026976E-2</v>
      </c>
      <c r="L2965">
        <f>IF(LEFT(B2965,1)="F",_xlfn.IFNA(VLOOKUP(CONCATENATE("F",RIGHT(B:B,5),C:C),'F &amp; N Factors'!C:M,10,FALSE),1),_xlfn.IFNA(VLOOKUP(CONCATENATE("F",RIGHT(B:B,5),C:C),'F &amp; N Factors'!C:M,11,FALSE),1))</f>
        <v>7.9189837381999001E-2</v>
      </c>
      <c r="N2965">
        <f>SUMIFS(K:K,I:I,I:I,J:J,J:J)</f>
        <v>1.0000000009999999</v>
      </c>
      <c r="O2965" t="str">
        <f t="shared" si="140"/>
        <v/>
      </c>
    </row>
    <row r="2966" spans="1:15" x14ac:dyDescent="0.25">
      <c r="A2966">
        <v>6487</v>
      </c>
      <c r="B2966" t="s">
        <v>456</v>
      </c>
      <c r="C2966" t="s">
        <v>124</v>
      </c>
      <c r="D2966">
        <v>0.14285714299999999</v>
      </c>
      <c r="E2966">
        <f t="shared" si="138"/>
        <v>1.0000000009999999</v>
      </c>
      <c r="F2966" t="str">
        <f t="shared" si="139"/>
        <v/>
      </c>
      <c r="H2966">
        <f>A2966</f>
        <v>6487</v>
      </c>
      <c r="I2966" t="str">
        <f>CONCATENATE("N",RIGHT(B2966,5))</f>
        <v>N24017</v>
      </c>
      <c r="J2966" t="str">
        <f>C2966</f>
        <v>PL0_5392_0000</v>
      </c>
      <c r="K2966">
        <f>D2966*L2966</f>
        <v>1.1312833923026976E-2</v>
      </c>
      <c r="L2966">
        <f>IF(LEFT(B2966,1)="F",_xlfn.IFNA(VLOOKUP(CONCATENATE("F",RIGHT(B:B,5),C:C),'F &amp; N Factors'!C:M,10,FALSE),1),_xlfn.IFNA(VLOOKUP(CONCATENATE("F",RIGHT(B:B,5),C:C),'F &amp; N Factors'!C:M,11,FALSE),1))</f>
        <v>7.9189837381999001E-2</v>
      </c>
      <c r="N2966">
        <f>SUMIFS(K:K,I:I,I:I,J:J,J:J)</f>
        <v>1.0000000009999999</v>
      </c>
      <c r="O2966" t="str">
        <f t="shared" si="140"/>
        <v/>
      </c>
    </row>
    <row r="2967" spans="1:15" x14ac:dyDescent="0.25">
      <c r="A2967">
        <v>6488</v>
      </c>
      <c r="B2967" t="s">
        <v>456</v>
      </c>
      <c r="C2967" t="s">
        <v>124</v>
      </c>
      <c r="D2967">
        <v>0.14285714299999999</v>
      </c>
      <c r="E2967">
        <f t="shared" si="138"/>
        <v>1.0000000009999999</v>
      </c>
      <c r="F2967" t="str">
        <f t="shared" si="139"/>
        <v/>
      </c>
      <c r="H2967">
        <f>A2967</f>
        <v>6488</v>
      </c>
      <c r="I2967" t="str">
        <f>CONCATENATE("N",RIGHT(B2967,5))</f>
        <v>N24017</v>
      </c>
      <c r="J2967" t="str">
        <f>C2967</f>
        <v>PL0_5392_0000</v>
      </c>
      <c r="K2967">
        <f>D2967*L2967</f>
        <v>1.1312833923026976E-2</v>
      </c>
      <c r="L2967">
        <f>IF(LEFT(B2967,1)="F",_xlfn.IFNA(VLOOKUP(CONCATENATE("F",RIGHT(B:B,5),C:C),'F &amp; N Factors'!C:M,10,FALSE),1),_xlfn.IFNA(VLOOKUP(CONCATENATE("F",RIGHT(B:B,5),C:C),'F &amp; N Factors'!C:M,11,FALSE),1))</f>
        <v>7.9189837381999001E-2</v>
      </c>
      <c r="N2967">
        <f>SUMIFS(K:K,I:I,I:I,J:J,J:J)</f>
        <v>1.0000000009999999</v>
      </c>
      <c r="O2967" t="str">
        <f t="shared" si="140"/>
        <v/>
      </c>
    </row>
    <row r="2968" spans="1:15" x14ac:dyDescent="0.25">
      <c r="A2968">
        <v>6489</v>
      </c>
      <c r="B2968" t="s">
        <v>456</v>
      </c>
      <c r="C2968" t="s">
        <v>124</v>
      </c>
      <c r="D2968">
        <v>0.14285714299999999</v>
      </c>
      <c r="E2968">
        <f t="shared" si="138"/>
        <v>1.0000000009999999</v>
      </c>
      <c r="F2968" t="str">
        <f t="shared" si="139"/>
        <v/>
      </c>
      <c r="H2968">
        <f>A2968</f>
        <v>6489</v>
      </c>
      <c r="I2968" t="str">
        <f>CONCATENATE("N",RIGHT(B2968,5))</f>
        <v>N24017</v>
      </c>
      <c r="J2968" t="str">
        <f>C2968</f>
        <v>PL0_5392_0000</v>
      </c>
      <c r="K2968">
        <f>D2968*L2968</f>
        <v>1.1312833923026976E-2</v>
      </c>
      <c r="L2968">
        <f>IF(LEFT(B2968,1)="F",_xlfn.IFNA(VLOOKUP(CONCATENATE("F",RIGHT(B:B,5),C:C),'F &amp; N Factors'!C:M,10,FALSE),1),_xlfn.IFNA(VLOOKUP(CONCATENATE("F",RIGHT(B:B,5),C:C),'F &amp; N Factors'!C:M,11,FALSE),1))</f>
        <v>7.9189837381999001E-2</v>
      </c>
      <c r="N2968">
        <f>SUMIFS(K:K,I:I,I:I,J:J,J:J)</f>
        <v>1.0000000009999999</v>
      </c>
      <c r="O2968" t="str">
        <f t="shared" si="140"/>
        <v/>
      </c>
    </row>
    <row r="2969" spans="1:15" x14ac:dyDescent="0.25">
      <c r="A2969">
        <v>6490</v>
      </c>
      <c r="B2969" t="s">
        <v>456</v>
      </c>
      <c r="C2969" t="s">
        <v>124</v>
      </c>
      <c r="D2969">
        <v>0.14285714299999999</v>
      </c>
      <c r="E2969">
        <f t="shared" si="138"/>
        <v>1.0000000009999999</v>
      </c>
      <c r="F2969" t="str">
        <f t="shared" si="139"/>
        <v/>
      </c>
      <c r="H2969">
        <f>A2969</f>
        <v>6490</v>
      </c>
      <c r="I2969" t="str">
        <f>CONCATENATE("N",RIGHT(B2969,5))</f>
        <v>N24017</v>
      </c>
      <c r="J2969" t="str">
        <f>C2969</f>
        <v>PL0_5392_0000</v>
      </c>
      <c r="K2969">
        <f>D2969*L2969</f>
        <v>1.1312833923026976E-2</v>
      </c>
      <c r="L2969">
        <f>IF(LEFT(B2969,1)="F",_xlfn.IFNA(VLOOKUP(CONCATENATE("F",RIGHT(B:B,5),C:C),'F &amp; N Factors'!C:M,10,FALSE),1),_xlfn.IFNA(VLOOKUP(CONCATENATE("F",RIGHT(B:B,5),C:C),'F &amp; N Factors'!C:M,11,FALSE),1))</f>
        <v>7.9189837381999001E-2</v>
      </c>
      <c r="N2969">
        <f>SUMIFS(K:K,I:I,I:I,J:J,J:J)</f>
        <v>1.0000000009999999</v>
      </c>
      <c r="O2969" t="str">
        <f t="shared" si="140"/>
        <v/>
      </c>
    </row>
    <row r="2970" spans="1:15" x14ac:dyDescent="0.25">
      <c r="A2970">
        <v>6491</v>
      </c>
      <c r="B2970" t="s">
        <v>456</v>
      </c>
      <c r="C2970" t="s">
        <v>124</v>
      </c>
      <c r="D2970">
        <v>0.14285714299999999</v>
      </c>
      <c r="E2970">
        <f t="shared" si="138"/>
        <v>1.0000000009999999</v>
      </c>
      <c r="F2970" t="str">
        <f t="shared" si="139"/>
        <v/>
      </c>
      <c r="H2970">
        <f>A2970</f>
        <v>6491</v>
      </c>
      <c r="I2970" t="str">
        <f>CONCATENATE("N",RIGHT(B2970,5))</f>
        <v>N24017</v>
      </c>
      <c r="J2970" t="str">
        <f>C2970</f>
        <v>PL0_5392_0000</v>
      </c>
      <c r="K2970">
        <f>D2970*L2970</f>
        <v>1.1312833923026976E-2</v>
      </c>
      <c r="L2970">
        <f>IF(LEFT(B2970,1)="F",_xlfn.IFNA(VLOOKUP(CONCATENATE("F",RIGHT(B:B,5),C:C),'F &amp; N Factors'!C:M,10,FALSE),1),_xlfn.IFNA(VLOOKUP(CONCATENATE("F",RIGHT(B:B,5),C:C),'F &amp; N Factors'!C:M,11,FALSE),1))</f>
        <v>7.9189837381999001E-2</v>
      </c>
      <c r="N2970">
        <f>SUMIFS(K:K,I:I,I:I,J:J,J:J)</f>
        <v>1.0000000009999999</v>
      </c>
      <c r="O2970" t="str">
        <f t="shared" si="140"/>
        <v/>
      </c>
    </row>
    <row r="2971" spans="1:15" x14ac:dyDescent="0.25">
      <c r="A2971">
        <v>6492</v>
      </c>
      <c r="B2971" t="s">
        <v>456</v>
      </c>
      <c r="C2971" t="s">
        <v>124</v>
      </c>
      <c r="D2971">
        <v>0.14285714299999999</v>
      </c>
      <c r="E2971">
        <f t="shared" si="138"/>
        <v>1.0000000009999999</v>
      </c>
      <c r="F2971" t="str">
        <f t="shared" si="139"/>
        <v/>
      </c>
      <c r="H2971">
        <f>A2971</f>
        <v>6492</v>
      </c>
      <c r="I2971" t="str">
        <f>CONCATENATE("N",RIGHT(B2971,5))</f>
        <v>N24017</v>
      </c>
      <c r="J2971" t="str">
        <f>C2971</f>
        <v>PL0_5392_0000</v>
      </c>
      <c r="K2971">
        <f>D2971*L2971</f>
        <v>1.1312833923026976E-2</v>
      </c>
      <c r="L2971">
        <f>IF(LEFT(B2971,1)="F",_xlfn.IFNA(VLOOKUP(CONCATENATE("F",RIGHT(B:B,5),C:C),'F &amp; N Factors'!C:M,10,FALSE),1),_xlfn.IFNA(VLOOKUP(CONCATENATE("F",RIGHT(B:B,5),C:C),'F &amp; N Factors'!C:M,11,FALSE),1))</f>
        <v>7.9189837381999001E-2</v>
      </c>
      <c r="N2971">
        <f>SUMIFS(K:K,I:I,I:I,J:J,J:J)</f>
        <v>1.0000000009999999</v>
      </c>
      <c r="O2971" t="str">
        <f t="shared" si="140"/>
        <v/>
      </c>
    </row>
    <row r="2972" spans="1:15" x14ac:dyDescent="0.25">
      <c r="A2972">
        <v>6915</v>
      </c>
      <c r="B2972" t="s">
        <v>456</v>
      </c>
      <c r="C2972" t="s">
        <v>125</v>
      </c>
      <c r="D2972">
        <v>1</v>
      </c>
      <c r="E2972">
        <f t="shared" si="138"/>
        <v>1</v>
      </c>
      <c r="F2972" t="str">
        <f t="shared" si="139"/>
        <v/>
      </c>
      <c r="H2972">
        <f>A2972</f>
        <v>6915</v>
      </c>
      <c r="I2972" t="str">
        <f>CONCATENATE("N",RIGHT(B2972,5))</f>
        <v>N24017</v>
      </c>
      <c r="J2972" t="str">
        <f>C2972</f>
        <v>PL0_5440_0000</v>
      </c>
      <c r="K2972">
        <f>D2972*L2972</f>
        <v>1.0750836769705964E-3</v>
      </c>
      <c r="L2972">
        <f>IF(LEFT(B2972,1)="F",_xlfn.IFNA(VLOOKUP(CONCATENATE("F",RIGHT(B:B,5),C:C),'F &amp; N Factors'!C:M,10,FALSE),1),_xlfn.IFNA(VLOOKUP(CONCATENATE("F",RIGHT(B:B,5),C:C),'F &amp; N Factors'!C:M,11,FALSE),1))</f>
        <v>1.0750836769705964E-3</v>
      </c>
      <c r="N2972">
        <f>SUMIFS(K:K,I:I,I:I,J:J,J:J)</f>
        <v>1</v>
      </c>
      <c r="O2972" t="str">
        <f t="shared" si="140"/>
        <v/>
      </c>
    </row>
    <row r="2973" spans="1:15" x14ac:dyDescent="0.25">
      <c r="A2973">
        <v>6914</v>
      </c>
      <c r="B2973" t="s">
        <v>456</v>
      </c>
      <c r="C2973" t="s">
        <v>126</v>
      </c>
      <c r="D2973">
        <v>1</v>
      </c>
      <c r="E2973">
        <f t="shared" si="138"/>
        <v>1</v>
      </c>
      <c r="F2973" t="str">
        <f t="shared" si="139"/>
        <v/>
      </c>
      <c r="H2973">
        <f>A2973</f>
        <v>6914</v>
      </c>
      <c r="I2973" t="str">
        <f>CONCATENATE("N",RIGHT(B2973,5))</f>
        <v>N24017</v>
      </c>
      <c r="J2973" t="str">
        <f>C2973</f>
        <v>PL0_5450_0000</v>
      </c>
      <c r="K2973">
        <f>D2973*L2973</f>
        <v>3.8522132025644289E-3</v>
      </c>
      <c r="L2973">
        <f>IF(LEFT(B2973,1)="F",_xlfn.IFNA(VLOOKUP(CONCATENATE("F",RIGHT(B:B,5),C:C),'F &amp; N Factors'!C:M,10,FALSE),1),_xlfn.IFNA(VLOOKUP(CONCATENATE("F",RIGHT(B:B,5),C:C),'F &amp; N Factors'!C:M,11,FALSE),1))</f>
        <v>3.8522132025644289E-3</v>
      </c>
      <c r="N2973">
        <f>SUMIFS(K:K,I:I,I:I,J:J,J:J)</f>
        <v>1</v>
      </c>
      <c r="O2973" t="str">
        <f t="shared" si="140"/>
        <v/>
      </c>
    </row>
    <row r="2974" spans="1:15" x14ac:dyDescent="0.25">
      <c r="A2974">
        <v>6611</v>
      </c>
      <c r="B2974" t="s">
        <v>456</v>
      </c>
      <c r="C2974" t="s">
        <v>127</v>
      </c>
      <c r="D2974">
        <v>0.2</v>
      </c>
      <c r="E2974">
        <f t="shared" si="138"/>
        <v>1</v>
      </c>
      <c r="F2974" t="str">
        <f t="shared" si="139"/>
        <v/>
      </c>
      <c r="H2974">
        <f>A2974</f>
        <v>6611</v>
      </c>
      <c r="I2974" t="str">
        <f>CONCATENATE("N",RIGHT(B2974,5))</f>
        <v>N24017</v>
      </c>
      <c r="J2974" t="str">
        <f>C2974</f>
        <v>PL0_5580_0000</v>
      </c>
      <c r="K2974">
        <f>D2974*L2974</f>
        <v>3.4118646255458236E-3</v>
      </c>
      <c r="L2974">
        <f>IF(LEFT(B2974,1)="F",_xlfn.IFNA(VLOOKUP(CONCATENATE("F",RIGHT(B:B,5),C:C),'F &amp; N Factors'!C:M,10,FALSE),1),_xlfn.IFNA(VLOOKUP(CONCATENATE("F",RIGHT(B:B,5),C:C),'F &amp; N Factors'!C:M,11,FALSE),1))</f>
        <v>1.7059323127729117E-2</v>
      </c>
      <c r="N2974">
        <f>SUMIFS(K:K,I:I,I:I,J:J,J:J)</f>
        <v>0.99999999999999978</v>
      </c>
      <c r="O2974" t="str">
        <f t="shared" si="140"/>
        <v/>
      </c>
    </row>
    <row r="2975" spans="1:15" x14ac:dyDescent="0.25">
      <c r="A2975">
        <v>6711</v>
      </c>
      <c r="B2975" t="s">
        <v>456</v>
      </c>
      <c r="C2975" t="s">
        <v>127</v>
      </c>
      <c r="D2975">
        <v>0.2</v>
      </c>
      <c r="E2975">
        <f t="shared" si="138"/>
        <v>1</v>
      </c>
      <c r="F2975" t="str">
        <f t="shared" si="139"/>
        <v/>
      </c>
      <c r="H2975">
        <f>A2975</f>
        <v>6711</v>
      </c>
      <c r="I2975" t="str">
        <f>CONCATENATE("N",RIGHT(B2975,5))</f>
        <v>N24017</v>
      </c>
      <c r="J2975" t="str">
        <f>C2975</f>
        <v>PL0_5580_0000</v>
      </c>
      <c r="K2975">
        <f>D2975*L2975</f>
        <v>3.4118646255458236E-3</v>
      </c>
      <c r="L2975">
        <f>IF(LEFT(B2975,1)="F",_xlfn.IFNA(VLOOKUP(CONCATENATE("F",RIGHT(B:B,5),C:C),'F &amp; N Factors'!C:M,10,FALSE),1),_xlfn.IFNA(VLOOKUP(CONCATENATE("F",RIGHT(B:B,5),C:C),'F &amp; N Factors'!C:M,11,FALSE),1))</f>
        <v>1.7059323127729117E-2</v>
      </c>
      <c r="N2975">
        <f>SUMIFS(K:K,I:I,I:I,J:J,J:J)</f>
        <v>0.99999999999999978</v>
      </c>
      <c r="O2975" t="str">
        <f t="shared" si="140"/>
        <v/>
      </c>
    </row>
    <row r="2976" spans="1:15" x14ac:dyDescent="0.25">
      <c r="A2976">
        <v>6787</v>
      </c>
      <c r="B2976" t="s">
        <v>456</v>
      </c>
      <c r="C2976" t="s">
        <v>127</v>
      </c>
      <c r="D2976">
        <v>0.2</v>
      </c>
      <c r="E2976">
        <f t="shared" si="138"/>
        <v>1</v>
      </c>
      <c r="F2976" t="str">
        <f t="shared" si="139"/>
        <v/>
      </c>
      <c r="H2976">
        <f>A2976</f>
        <v>6787</v>
      </c>
      <c r="I2976" t="str">
        <f>CONCATENATE("N",RIGHT(B2976,5))</f>
        <v>N24017</v>
      </c>
      <c r="J2976" t="str">
        <f>C2976</f>
        <v>PL0_5580_0000</v>
      </c>
      <c r="K2976">
        <f>D2976*L2976</f>
        <v>3.4118646255458236E-3</v>
      </c>
      <c r="L2976">
        <f>IF(LEFT(B2976,1)="F",_xlfn.IFNA(VLOOKUP(CONCATENATE("F",RIGHT(B:B,5),C:C),'F &amp; N Factors'!C:M,10,FALSE),1),_xlfn.IFNA(VLOOKUP(CONCATENATE("F",RIGHT(B:B,5),C:C),'F &amp; N Factors'!C:M,11,FALSE),1))</f>
        <v>1.7059323127729117E-2</v>
      </c>
      <c r="N2976">
        <f>SUMIFS(K:K,I:I,I:I,J:J,J:J)</f>
        <v>0.99999999999999978</v>
      </c>
      <c r="O2976" t="str">
        <f t="shared" si="140"/>
        <v/>
      </c>
    </row>
    <row r="2977" spans="1:15" x14ac:dyDescent="0.25">
      <c r="A2977">
        <v>6788</v>
      </c>
      <c r="B2977" t="s">
        <v>456</v>
      </c>
      <c r="C2977" t="s">
        <v>127</v>
      </c>
      <c r="D2977">
        <v>0.2</v>
      </c>
      <c r="E2977">
        <f t="shared" si="138"/>
        <v>1</v>
      </c>
      <c r="F2977" t="str">
        <f t="shared" si="139"/>
        <v/>
      </c>
      <c r="H2977">
        <f>A2977</f>
        <v>6788</v>
      </c>
      <c r="I2977" t="str">
        <f>CONCATENATE("N",RIGHT(B2977,5))</f>
        <v>N24017</v>
      </c>
      <c r="J2977" t="str">
        <f>C2977</f>
        <v>PL0_5580_0000</v>
      </c>
      <c r="K2977">
        <f>D2977*L2977</f>
        <v>3.4118646255458236E-3</v>
      </c>
      <c r="L2977">
        <f>IF(LEFT(B2977,1)="F",_xlfn.IFNA(VLOOKUP(CONCATENATE("F",RIGHT(B:B,5),C:C),'F &amp; N Factors'!C:M,10,FALSE),1),_xlfn.IFNA(VLOOKUP(CONCATENATE("F",RIGHT(B:B,5),C:C),'F &amp; N Factors'!C:M,11,FALSE),1))</f>
        <v>1.7059323127729117E-2</v>
      </c>
      <c r="N2977">
        <f>SUMIFS(K:K,I:I,I:I,J:J,J:J)</f>
        <v>0.99999999999999978</v>
      </c>
      <c r="O2977" t="str">
        <f t="shared" si="140"/>
        <v/>
      </c>
    </row>
    <row r="2978" spans="1:15" x14ac:dyDescent="0.25">
      <c r="A2978">
        <v>6789</v>
      </c>
      <c r="B2978" t="s">
        <v>456</v>
      </c>
      <c r="C2978" t="s">
        <v>127</v>
      </c>
      <c r="D2978">
        <v>0.2</v>
      </c>
      <c r="E2978">
        <f t="shared" si="138"/>
        <v>1</v>
      </c>
      <c r="F2978" t="str">
        <f t="shared" si="139"/>
        <v/>
      </c>
      <c r="H2978">
        <f>A2978</f>
        <v>6789</v>
      </c>
      <c r="I2978" t="str">
        <f>CONCATENATE("N",RIGHT(B2978,5))</f>
        <v>N24017</v>
      </c>
      <c r="J2978" t="str">
        <f>C2978</f>
        <v>PL0_5580_0000</v>
      </c>
      <c r="K2978">
        <f>D2978*L2978</f>
        <v>3.4118646255458236E-3</v>
      </c>
      <c r="L2978">
        <f>IF(LEFT(B2978,1)="F",_xlfn.IFNA(VLOOKUP(CONCATENATE("F",RIGHT(B:B,5),C:C),'F &amp; N Factors'!C:M,10,FALSE),1),_xlfn.IFNA(VLOOKUP(CONCATENATE("F",RIGHT(B:B,5),C:C),'F &amp; N Factors'!C:M,11,FALSE),1))</f>
        <v>1.7059323127729117E-2</v>
      </c>
      <c r="N2978">
        <f>SUMIFS(K:K,I:I,I:I,J:J,J:J)</f>
        <v>0.99999999999999978</v>
      </c>
      <c r="O2978" t="str">
        <f t="shared" si="140"/>
        <v/>
      </c>
    </row>
    <row r="2979" spans="1:15" x14ac:dyDescent="0.25">
      <c r="A2979">
        <v>6609</v>
      </c>
      <c r="B2979" t="s">
        <v>456</v>
      </c>
      <c r="C2979" t="s">
        <v>128</v>
      </c>
      <c r="D2979">
        <v>0.2</v>
      </c>
      <c r="E2979">
        <f t="shared" si="138"/>
        <v>1</v>
      </c>
      <c r="F2979" t="str">
        <f t="shared" si="139"/>
        <v/>
      </c>
      <c r="H2979">
        <f>A2979</f>
        <v>6609</v>
      </c>
      <c r="I2979" t="str">
        <f>CONCATENATE("N",RIGHT(B2979,5))</f>
        <v>N24017</v>
      </c>
      <c r="J2979" t="str">
        <f>C2979</f>
        <v>PL0_5581_0000</v>
      </c>
      <c r="K2979">
        <f>D2979*L2979</f>
        <v>4.60468742743066E-2</v>
      </c>
      <c r="L2979">
        <f>IF(LEFT(B2979,1)="F",_xlfn.IFNA(VLOOKUP(CONCATENATE("F",RIGHT(B:B,5),C:C),'F &amp; N Factors'!C:M,10,FALSE),1),_xlfn.IFNA(VLOOKUP(CONCATENATE("F",RIGHT(B:B,5),C:C),'F &amp; N Factors'!C:M,11,FALSE),1))</f>
        <v>0.23023437137153299</v>
      </c>
      <c r="N2979">
        <f>SUMIFS(K:K,I:I,I:I,J:J,J:J)</f>
        <v>1.0000000000000002</v>
      </c>
      <c r="O2979" t="str">
        <f t="shared" si="140"/>
        <v/>
      </c>
    </row>
    <row r="2980" spans="1:15" x14ac:dyDescent="0.25">
      <c r="A2980">
        <v>6710</v>
      </c>
      <c r="B2980" t="s">
        <v>456</v>
      </c>
      <c r="C2980" t="s">
        <v>128</v>
      </c>
      <c r="D2980">
        <v>0.2</v>
      </c>
      <c r="E2980">
        <f t="shared" si="138"/>
        <v>1</v>
      </c>
      <c r="F2980" t="str">
        <f t="shared" si="139"/>
        <v/>
      </c>
      <c r="H2980">
        <f>A2980</f>
        <v>6710</v>
      </c>
      <c r="I2980" t="str">
        <f>CONCATENATE("N",RIGHT(B2980,5))</f>
        <v>N24017</v>
      </c>
      <c r="J2980" t="str">
        <f>C2980</f>
        <v>PL0_5581_0000</v>
      </c>
      <c r="K2980">
        <f>D2980*L2980</f>
        <v>4.60468742743066E-2</v>
      </c>
      <c r="L2980">
        <f>IF(LEFT(B2980,1)="F",_xlfn.IFNA(VLOOKUP(CONCATENATE("F",RIGHT(B:B,5),C:C),'F &amp; N Factors'!C:M,10,FALSE),1),_xlfn.IFNA(VLOOKUP(CONCATENATE("F",RIGHT(B:B,5),C:C),'F &amp; N Factors'!C:M,11,FALSE),1))</f>
        <v>0.23023437137153299</v>
      </c>
      <c r="N2980">
        <f>SUMIFS(K:K,I:I,I:I,J:J,J:J)</f>
        <v>1.0000000000000002</v>
      </c>
      <c r="O2980" t="str">
        <f t="shared" si="140"/>
        <v/>
      </c>
    </row>
    <row r="2981" spans="1:15" x14ac:dyDescent="0.25">
      <c r="A2981">
        <v>6786</v>
      </c>
      <c r="B2981" t="s">
        <v>456</v>
      </c>
      <c r="C2981" t="s">
        <v>128</v>
      </c>
      <c r="D2981">
        <v>0.2</v>
      </c>
      <c r="E2981">
        <f t="shared" si="138"/>
        <v>1</v>
      </c>
      <c r="F2981" t="str">
        <f t="shared" si="139"/>
        <v/>
      </c>
      <c r="H2981">
        <f>A2981</f>
        <v>6786</v>
      </c>
      <c r="I2981" t="str">
        <f>CONCATENATE("N",RIGHT(B2981,5))</f>
        <v>N24017</v>
      </c>
      <c r="J2981" t="str">
        <f>C2981</f>
        <v>PL0_5581_0000</v>
      </c>
      <c r="K2981">
        <f>D2981*L2981</f>
        <v>4.60468742743066E-2</v>
      </c>
      <c r="L2981">
        <f>IF(LEFT(B2981,1)="F",_xlfn.IFNA(VLOOKUP(CONCATENATE("F",RIGHT(B:B,5),C:C),'F &amp; N Factors'!C:M,10,FALSE),1),_xlfn.IFNA(VLOOKUP(CONCATENATE("F",RIGHT(B:B,5),C:C),'F &amp; N Factors'!C:M,11,FALSE),1))</f>
        <v>0.23023437137153299</v>
      </c>
      <c r="N2981">
        <f>SUMIFS(K:K,I:I,I:I,J:J,J:J)</f>
        <v>1.0000000000000002</v>
      </c>
      <c r="O2981" t="str">
        <f t="shared" si="140"/>
        <v/>
      </c>
    </row>
    <row r="2982" spans="1:15" x14ac:dyDescent="0.25">
      <c r="A2982">
        <v>6853</v>
      </c>
      <c r="B2982" t="s">
        <v>456</v>
      </c>
      <c r="C2982" t="s">
        <v>128</v>
      </c>
      <c r="D2982">
        <v>0.2</v>
      </c>
      <c r="E2982">
        <f t="shared" si="138"/>
        <v>1</v>
      </c>
      <c r="F2982" t="str">
        <f t="shared" si="139"/>
        <v/>
      </c>
      <c r="H2982">
        <f>A2982</f>
        <v>6853</v>
      </c>
      <c r="I2982" t="str">
        <f>CONCATENATE("N",RIGHT(B2982,5))</f>
        <v>N24017</v>
      </c>
      <c r="J2982" t="str">
        <f>C2982</f>
        <v>PL0_5581_0000</v>
      </c>
      <c r="K2982">
        <f>D2982*L2982</f>
        <v>4.60468742743066E-2</v>
      </c>
      <c r="L2982">
        <f>IF(LEFT(B2982,1)="F",_xlfn.IFNA(VLOOKUP(CONCATENATE("F",RIGHT(B:B,5),C:C),'F &amp; N Factors'!C:M,10,FALSE),1),_xlfn.IFNA(VLOOKUP(CONCATENATE("F",RIGHT(B:B,5),C:C),'F &amp; N Factors'!C:M,11,FALSE),1))</f>
        <v>0.23023437137153299</v>
      </c>
      <c r="N2982">
        <f>SUMIFS(K:K,I:I,I:I,J:J,J:J)</f>
        <v>1.0000000000000002</v>
      </c>
      <c r="O2982" t="str">
        <f t="shared" si="140"/>
        <v/>
      </c>
    </row>
    <row r="2983" spans="1:15" x14ac:dyDescent="0.25">
      <c r="A2983">
        <v>6914</v>
      </c>
      <c r="B2983" t="s">
        <v>456</v>
      </c>
      <c r="C2983" t="s">
        <v>128</v>
      </c>
      <c r="D2983">
        <v>0.2</v>
      </c>
      <c r="E2983">
        <f t="shared" si="138"/>
        <v>1</v>
      </c>
      <c r="F2983" t="str">
        <f t="shared" si="139"/>
        <v/>
      </c>
      <c r="H2983">
        <f>A2983</f>
        <v>6914</v>
      </c>
      <c r="I2983" t="str">
        <f>CONCATENATE("N",RIGHT(B2983,5))</f>
        <v>N24017</v>
      </c>
      <c r="J2983" t="str">
        <f>C2983</f>
        <v>PL0_5581_0000</v>
      </c>
      <c r="K2983">
        <f>D2983*L2983</f>
        <v>4.60468742743066E-2</v>
      </c>
      <c r="L2983">
        <f>IF(LEFT(B2983,1)="F",_xlfn.IFNA(VLOOKUP(CONCATENATE("F",RIGHT(B:B,5),C:C),'F &amp; N Factors'!C:M,10,FALSE),1),_xlfn.IFNA(VLOOKUP(CONCATENATE("F",RIGHT(B:B,5),C:C),'F &amp; N Factors'!C:M,11,FALSE),1))</f>
        <v>0.23023437137153299</v>
      </c>
      <c r="N2983">
        <f>SUMIFS(K:K,I:I,I:I,J:J,J:J)</f>
        <v>1.0000000000000002</v>
      </c>
      <c r="O2983" t="str">
        <f t="shared" si="140"/>
        <v/>
      </c>
    </row>
    <row r="2984" spans="1:15" x14ac:dyDescent="0.25">
      <c r="A2984">
        <v>6712</v>
      </c>
      <c r="B2984" t="s">
        <v>456</v>
      </c>
      <c r="C2984" t="s">
        <v>131</v>
      </c>
      <c r="D2984">
        <v>0.25</v>
      </c>
      <c r="E2984">
        <f t="shared" si="138"/>
        <v>1</v>
      </c>
      <c r="F2984" t="str">
        <f t="shared" si="139"/>
        <v/>
      </c>
      <c r="H2984">
        <f>A2984</f>
        <v>6712</v>
      </c>
      <c r="I2984" t="str">
        <f>CONCATENATE("N",RIGHT(B2984,5))</f>
        <v>N24017</v>
      </c>
      <c r="J2984" t="str">
        <f>C2984</f>
        <v>PL0_5584_0000</v>
      </c>
      <c r="K2984">
        <f>D2984*L2984</f>
        <v>7.4935700703022039E-3</v>
      </c>
      <c r="L2984">
        <f>IF(LEFT(B2984,1)="F",_xlfn.IFNA(VLOOKUP(CONCATENATE("F",RIGHT(B:B,5),C:C),'F &amp; N Factors'!C:M,10,FALSE),1),_xlfn.IFNA(VLOOKUP(CONCATENATE("F",RIGHT(B:B,5),C:C),'F &amp; N Factors'!C:M,11,FALSE),1))</f>
        <v>2.9974280281208816E-2</v>
      </c>
      <c r="N2984">
        <f>SUMIFS(K:K,I:I,I:I,J:J,J:J)</f>
        <v>0.99999999999999978</v>
      </c>
      <c r="O2984" t="str">
        <f t="shared" si="140"/>
        <v/>
      </c>
    </row>
    <row r="2985" spans="1:15" x14ac:dyDescent="0.25">
      <c r="A2985">
        <v>6790</v>
      </c>
      <c r="B2985" t="s">
        <v>456</v>
      </c>
      <c r="C2985" t="s">
        <v>131</v>
      </c>
      <c r="D2985">
        <v>0.25</v>
      </c>
      <c r="E2985">
        <f t="shared" si="138"/>
        <v>1</v>
      </c>
      <c r="F2985" t="str">
        <f t="shared" si="139"/>
        <v/>
      </c>
      <c r="H2985">
        <f>A2985</f>
        <v>6790</v>
      </c>
      <c r="I2985" t="str">
        <f>CONCATENATE("N",RIGHT(B2985,5))</f>
        <v>N24017</v>
      </c>
      <c r="J2985" t="str">
        <f>C2985</f>
        <v>PL0_5584_0000</v>
      </c>
      <c r="K2985">
        <f>D2985*L2985</f>
        <v>7.4935700703022039E-3</v>
      </c>
      <c r="L2985">
        <f>IF(LEFT(B2985,1)="F",_xlfn.IFNA(VLOOKUP(CONCATENATE("F",RIGHT(B:B,5),C:C),'F &amp; N Factors'!C:M,10,FALSE),1),_xlfn.IFNA(VLOOKUP(CONCATENATE("F",RIGHT(B:B,5),C:C),'F &amp; N Factors'!C:M,11,FALSE),1))</f>
        <v>2.9974280281208816E-2</v>
      </c>
      <c r="N2985">
        <f>SUMIFS(K:K,I:I,I:I,J:J,J:J)</f>
        <v>0.99999999999999978</v>
      </c>
      <c r="O2985" t="str">
        <f t="shared" si="140"/>
        <v/>
      </c>
    </row>
    <row r="2986" spans="1:15" x14ac:dyDescent="0.25">
      <c r="A2986">
        <v>6854</v>
      </c>
      <c r="B2986" t="s">
        <v>456</v>
      </c>
      <c r="C2986" t="s">
        <v>131</v>
      </c>
      <c r="D2986">
        <v>0.25</v>
      </c>
      <c r="E2986">
        <f t="shared" si="138"/>
        <v>1</v>
      </c>
      <c r="F2986" t="str">
        <f t="shared" si="139"/>
        <v/>
      </c>
      <c r="H2986">
        <f>A2986</f>
        <v>6854</v>
      </c>
      <c r="I2986" t="str">
        <f>CONCATENATE("N",RIGHT(B2986,5))</f>
        <v>N24017</v>
      </c>
      <c r="J2986" t="str">
        <f>C2986</f>
        <v>PL0_5584_0000</v>
      </c>
      <c r="K2986">
        <f>D2986*L2986</f>
        <v>7.4935700703022039E-3</v>
      </c>
      <c r="L2986">
        <f>IF(LEFT(B2986,1)="F",_xlfn.IFNA(VLOOKUP(CONCATENATE("F",RIGHT(B:B,5),C:C),'F &amp; N Factors'!C:M,10,FALSE),1),_xlfn.IFNA(VLOOKUP(CONCATENATE("F",RIGHT(B:B,5),C:C),'F &amp; N Factors'!C:M,11,FALSE),1))</f>
        <v>2.9974280281208816E-2</v>
      </c>
      <c r="N2986">
        <f>SUMIFS(K:K,I:I,I:I,J:J,J:J)</f>
        <v>0.99999999999999978</v>
      </c>
      <c r="O2986" t="str">
        <f t="shared" si="140"/>
        <v/>
      </c>
    </row>
    <row r="2987" spans="1:15" x14ac:dyDescent="0.25">
      <c r="A2987">
        <v>6915</v>
      </c>
      <c r="B2987" t="s">
        <v>456</v>
      </c>
      <c r="C2987" t="s">
        <v>131</v>
      </c>
      <c r="D2987">
        <v>0.25</v>
      </c>
      <c r="E2987">
        <f t="shared" si="138"/>
        <v>1</v>
      </c>
      <c r="F2987" t="str">
        <f t="shared" si="139"/>
        <v/>
      </c>
      <c r="H2987">
        <f>A2987</f>
        <v>6915</v>
      </c>
      <c r="I2987" t="str">
        <f>CONCATENATE("N",RIGHT(B2987,5))</f>
        <v>N24017</v>
      </c>
      <c r="J2987" t="str">
        <f>C2987</f>
        <v>PL0_5584_0000</v>
      </c>
      <c r="K2987">
        <f>D2987*L2987</f>
        <v>7.4935700703022039E-3</v>
      </c>
      <c r="L2987">
        <f>IF(LEFT(B2987,1)="F",_xlfn.IFNA(VLOOKUP(CONCATENATE("F",RIGHT(B:B,5),C:C),'F &amp; N Factors'!C:M,10,FALSE),1),_xlfn.IFNA(VLOOKUP(CONCATENATE("F",RIGHT(B:B,5),C:C),'F &amp; N Factors'!C:M,11,FALSE),1))</f>
        <v>2.9974280281208816E-2</v>
      </c>
      <c r="N2987">
        <f>SUMIFS(K:K,I:I,I:I,J:J,J:J)</f>
        <v>0.99999999999999978</v>
      </c>
      <c r="O2987" t="str">
        <f t="shared" si="140"/>
        <v/>
      </c>
    </row>
    <row r="2988" spans="1:15" x14ac:dyDescent="0.25">
      <c r="A2988">
        <v>6504</v>
      </c>
      <c r="B2988" t="s">
        <v>456</v>
      </c>
      <c r="C2988" t="s">
        <v>137</v>
      </c>
      <c r="D2988">
        <v>0.33333333300000001</v>
      </c>
      <c r="E2988">
        <f t="shared" si="138"/>
        <v>0.99999999900000003</v>
      </c>
      <c r="F2988" t="str">
        <f t="shared" si="139"/>
        <v/>
      </c>
      <c r="H2988">
        <f>A2988</f>
        <v>6504</v>
      </c>
      <c r="I2988" t="str">
        <f>CONCATENATE("N",RIGHT(B2988,5))</f>
        <v>N24017</v>
      </c>
      <c r="J2988" t="str">
        <f>C2988</f>
        <v>PL0_5860_0000</v>
      </c>
      <c r="K2988">
        <f>D2988*L2988</f>
        <v>0.22756491783600891</v>
      </c>
      <c r="L2988">
        <f>IF(LEFT(B2988,1)="F",_xlfn.IFNA(VLOOKUP(CONCATENATE("F",RIGHT(B:B,5),C:C),'F &amp; N Factors'!C:M,10,FALSE),1),_xlfn.IFNA(VLOOKUP(CONCATENATE("F",RIGHT(B:B,5),C:C),'F &amp; N Factors'!C:M,11,FALSE),1))</f>
        <v>0.68269475419072145</v>
      </c>
      <c r="N2988">
        <f>SUMIFS(K:K,I:I,I:I,J:J,J:J)</f>
        <v>0.99999999899999992</v>
      </c>
      <c r="O2988" t="str">
        <f t="shared" si="140"/>
        <v/>
      </c>
    </row>
    <row r="2989" spans="1:15" x14ac:dyDescent="0.25">
      <c r="A2989">
        <v>6612</v>
      </c>
      <c r="B2989" t="s">
        <v>456</v>
      </c>
      <c r="C2989" t="s">
        <v>137</v>
      </c>
      <c r="D2989">
        <v>0.33333333300000001</v>
      </c>
      <c r="E2989">
        <f t="shared" si="138"/>
        <v>0.99999999900000003</v>
      </c>
      <c r="F2989" t="str">
        <f t="shared" si="139"/>
        <v/>
      </c>
      <c r="H2989">
        <f>A2989</f>
        <v>6612</v>
      </c>
      <c r="I2989" t="str">
        <f>CONCATENATE("N",RIGHT(B2989,5))</f>
        <v>N24017</v>
      </c>
      <c r="J2989" t="str">
        <f>C2989</f>
        <v>PL0_5860_0000</v>
      </c>
      <c r="K2989">
        <f>D2989*L2989</f>
        <v>0.22756491783600891</v>
      </c>
      <c r="L2989">
        <f>IF(LEFT(B2989,1)="F",_xlfn.IFNA(VLOOKUP(CONCATENATE("F",RIGHT(B:B,5),C:C),'F &amp; N Factors'!C:M,10,FALSE),1),_xlfn.IFNA(VLOOKUP(CONCATENATE("F",RIGHT(B:B,5),C:C),'F &amp; N Factors'!C:M,11,FALSE),1))</f>
        <v>0.68269475419072145</v>
      </c>
      <c r="N2989">
        <f>SUMIFS(K:K,I:I,I:I,J:J,J:J)</f>
        <v>0.99999999899999992</v>
      </c>
      <c r="O2989" t="str">
        <f t="shared" si="140"/>
        <v/>
      </c>
    </row>
    <row r="2990" spans="1:15" x14ac:dyDescent="0.25">
      <c r="A2990">
        <v>6613</v>
      </c>
      <c r="B2990" t="s">
        <v>456</v>
      </c>
      <c r="C2990" t="s">
        <v>137</v>
      </c>
      <c r="D2990">
        <v>0.33333333300000001</v>
      </c>
      <c r="E2990">
        <f t="shared" si="138"/>
        <v>0.99999999900000003</v>
      </c>
      <c r="F2990" t="str">
        <f t="shared" si="139"/>
        <v/>
      </c>
      <c r="H2990">
        <f>A2990</f>
        <v>6613</v>
      </c>
      <c r="I2990" t="str">
        <f>CONCATENATE("N",RIGHT(B2990,5))</f>
        <v>N24017</v>
      </c>
      <c r="J2990" t="str">
        <f>C2990</f>
        <v>PL0_5860_0000</v>
      </c>
      <c r="K2990">
        <f>D2990*L2990</f>
        <v>0.22756491783600891</v>
      </c>
      <c r="L2990">
        <f>IF(LEFT(B2990,1)="F",_xlfn.IFNA(VLOOKUP(CONCATENATE("F",RIGHT(B:B,5),C:C),'F &amp; N Factors'!C:M,10,FALSE),1),_xlfn.IFNA(VLOOKUP(CONCATENATE("F",RIGHT(B:B,5),C:C),'F &amp; N Factors'!C:M,11,FALSE),1))</f>
        <v>0.68269475419072145</v>
      </c>
      <c r="N2990">
        <f>SUMIFS(K:K,I:I,I:I,J:J,J:J)</f>
        <v>0.99999999899999992</v>
      </c>
      <c r="O2990" t="str">
        <f t="shared" si="140"/>
        <v/>
      </c>
    </row>
    <row r="2991" spans="1:15" x14ac:dyDescent="0.25">
      <c r="A2991">
        <v>6493</v>
      </c>
      <c r="B2991" t="s">
        <v>456</v>
      </c>
      <c r="C2991" t="s">
        <v>138</v>
      </c>
      <c r="D2991">
        <v>0.1</v>
      </c>
      <c r="E2991">
        <f t="shared" si="138"/>
        <v>0.99999999999999989</v>
      </c>
      <c r="F2991" t="str">
        <f t="shared" si="139"/>
        <v/>
      </c>
      <c r="H2991">
        <f>A2991</f>
        <v>6493</v>
      </c>
      <c r="I2991" t="str">
        <f>CONCATENATE("N",RIGHT(B2991,5))</f>
        <v>N24017</v>
      </c>
      <c r="J2991" t="str">
        <f>C2991</f>
        <v>PL0_5930_0000</v>
      </c>
      <c r="K2991">
        <f>D2991*L2991</f>
        <v>3.9335685814860305E-4</v>
      </c>
      <c r="L2991">
        <f>IF(LEFT(B2991,1)="F",_xlfn.IFNA(VLOOKUP(CONCATENATE("F",RIGHT(B:B,5),C:C),'F &amp; N Factors'!C:M,10,FALSE),1),_xlfn.IFNA(VLOOKUP(CONCATENATE("F",RIGHT(B:B,5),C:C),'F &amp; N Factors'!C:M,11,FALSE),1))</f>
        <v>3.9335685814860305E-3</v>
      </c>
      <c r="N2991">
        <f>SUMIFS(K:K,I:I,I:I,J:J,J:J)</f>
        <v>0.99999999999999967</v>
      </c>
      <c r="O2991" t="str">
        <f t="shared" si="140"/>
        <v/>
      </c>
    </row>
    <row r="2992" spans="1:15" x14ac:dyDescent="0.25">
      <c r="A2992">
        <v>6494</v>
      </c>
      <c r="B2992" t="s">
        <v>456</v>
      </c>
      <c r="C2992" t="s">
        <v>138</v>
      </c>
      <c r="D2992">
        <v>0.1</v>
      </c>
      <c r="E2992">
        <f t="shared" si="138"/>
        <v>0.99999999999999989</v>
      </c>
      <c r="F2992" t="str">
        <f t="shared" si="139"/>
        <v/>
      </c>
      <c r="H2992">
        <f>A2992</f>
        <v>6494</v>
      </c>
      <c r="I2992" t="str">
        <f>CONCATENATE("N",RIGHT(B2992,5))</f>
        <v>N24017</v>
      </c>
      <c r="J2992" t="str">
        <f>C2992</f>
        <v>PL0_5930_0000</v>
      </c>
      <c r="K2992">
        <f>D2992*L2992</f>
        <v>3.9335685814860305E-4</v>
      </c>
      <c r="L2992">
        <f>IF(LEFT(B2992,1)="F",_xlfn.IFNA(VLOOKUP(CONCATENATE("F",RIGHT(B:B,5),C:C),'F &amp; N Factors'!C:M,10,FALSE),1),_xlfn.IFNA(VLOOKUP(CONCATENATE("F",RIGHT(B:B,5),C:C),'F &amp; N Factors'!C:M,11,FALSE),1))</f>
        <v>3.9335685814860305E-3</v>
      </c>
      <c r="N2992">
        <f>SUMIFS(K:K,I:I,I:I,J:J,J:J)</f>
        <v>0.99999999999999967</v>
      </c>
      <c r="O2992" t="str">
        <f t="shared" si="140"/>
        <v/>
      </c>
    </row>
    <row r="2993" spans="1:15" x14ac:dyDescent="0.25">
      <c r="A2993">
        <v>6495</v>
      </c>
      <c r="B2993" t="s">
        <v>456</v>
      </c>
      <c r="C2993" t="s">
        <v>138</v>
      </c>
      <c r="D2993">
        <v>0.1</v>
      </c>
      <c r="E2993">
        <f t="shared" si="138"/>
        <v>0.99999999999999989</v>
      </c>
      <c r="F2993" t="str">
        <f t="shared" si="139"/>
        <v/>
      </c>
      <c r="H2993">
        <f>A2993</f>
        <v>6495</v>
      </c>
      <c r="I2993" t="str">
        <f>CONCATENATE("N",RIGHT(B2993,5))</f>
        <v>N24017</v>
      </c>
      <c r="J2993" t="str">
        <f>C2993</f>
        <v>PL0_5930_0000</v>
      </c>
      <c r="K2993">
        <f>D2993*L2993</f>
        <v>3.9335685814860305E-4</v>
      </c>
      <c r="L2993">
        <f>IF(LEFT(B2993,1)="F",_xlfn.IFNA(VLOOKUP(CONCATENATE("F",RIGHT(B:B,5),C:C),'F &amp; N Factors'!C:M,10,FALSE),1),_xlfn.IFNA(VLOOKUP(CONCATENATE("F",RIGHT(B:B,5),C:C),'F &amp; N Factors'!C:M,11,FALSE),1))</f>
        <v>3.9335685814860305E-3</v>
      </c>
      <c r="N2993">
        <f>SUMIFS(K:K,I:I,I:I,J:J,J:J)</f>
        <v>0.99999999999999967</v>
      </c>
      <c r="O2993" t="str">
        <f t="shared" si="140"/>
        <v/>
      </c>
    </row>
    <row r="2994" spans="1:15" x14ac:dyDescent="0.25">
      <c r="A2994">
        <v>6496</v>
      </c>
      <c r="B2994" t="s">
        <v>456</v>
      </c>
      <c r="C2994" t="s">
        <v>138</v>
      </c>
      <c r="D2994">
        <v>0.1</v>
      </c>
      <c r="E2994">
        <f t="shared" si="138"/>
        <v>0.99999999999999989</v>
      </c>
      <c r="F2994" t="str">
        <f t="shared" si="139"/>
        <v/>
      </c>
      <c r="H2994">
        <f>A2994</f>
        <v>6496</v>
      </c>
      <c r="I2994" t="str">
        <f>CONCATENATE("N",RIGHT(B2994,5))</f>
        <v>N24017</v>
      </c>
      <c r="J2994" t="str">
        <f>C2994</f>
        <v>PL0_5930_0000</v>
      </c>
      <c r="K2994">
        <f>D2994*L2994</f>
        <v>3.9335685814860305E-4</v>
      </c>
      <c r="L2994">
        <f>IF(LEFT(B2994,1)="F",_xlfn.IFNA(VLOOKUP(CONCATENATE("F",RIGHT(B:B,5),C:C),'F &amp; N Factors'!C:M,10,FALSE),1),_xlfn.IFNA(VLOOKUP(CONCATENATE("F",RIGHT(B:B,5),C:C),'F &amp; N Factors'!C:M,11,FALSE),1))</f>
        <v>3.9335685814860305E-3</v>
      </c>
      <c r="N2994">
        <f>SUMIFS(K:K,I:I,I:I,J:J,J:J)</f>
        <v>0.99999999999999967</v>
      </c>
      <c r="O2994" t="str">
        <f t="shared" si="140"/>
        <v/>
      </c>
    </row>
    <row r="2995" spans="1:15" x14ac:dyDescent="0.25">
      <c r="A2995">
        <v>6497</v>
      </c>
      <c r="B2995" t="s">
        <v>456</v>
      </c>
      <c r="C2995" t="s">
        <v>138</v>
      </c>
      <c r="D2995">
        <v>0.1</v>
      </c>
      <c r="E2995">
        <f t="shared" si="138"/>
        <v>0.99999999999999989</v>
      </c>
      <c r="F2995" t="str">
        <f t="shared" si="139"/>
        <v/>
      </c>
      <c r="H2995">
        <f>A2995</f>
        <v>6497</v>
      </c>
      <c r="I2995" t="str">
        <f>CONCATENATE("N",RIGHT(B2995,5))</f>
        <v>N24017</v>
      </c>
      <c r="J2995" t="str">
        <f>C2995</f>
        <v>PL0_5930_0000</v>
      </c>
      <c r="K2995">
        <f>D2995*L2995</f>
        <v>3.9335685814860305E-4</v>
      </c>
      <c r="L2995">
        <f>IF(LEFT(B2995,1)="F",_xlfn.IFNA(VLOOKUP(CONCATENATE("F",RIGHT(B:B,5),C:C),'F &amp; N Factors'!C:M,10,FALSE),1),_xlfn.IFNA(VLOOKUP(CONCATENATE("F",RIGHT(B:B,5),C:C),'F &amp; N Factors'!C:M,11,FALSE),1))</f>
        <v>3.9335685814860305E-3</v>
      </c>
      <c r="N2995">
        <f>SUMIFS(K:K,I:I,I:I,J:J,J:J)</f>
        <v>0.99999999999999967</v>
      </c>
      <c r="O2995" t="str">
        <f t="shared" si="140"/>
        <v/>
      </c>
    </row>
    <row r="2996" spans="1:15" x14ac:dyDescent="0.25">
      <c r="A2996">
        <v>6498</v>
      </c>
      <c r="B2996" t="s">
        <v>456</v>
      </c>
      <c r="C2996" t="s">
        <v>138</v>
      </c>
      <c r="D2996">
        <v>0.1</v>
      </c>
      <c r="E2996">
        <f t="shared" si="138"/>
        <v>0.99999999999999989</v>
      </c>
      <c r="F2996" t="str">
        <f t="shared" si="139"/>
        <v/>
      </c>
      <c r="H2996">
        <f>A2996</f>
        <v>6498</v>
      </c>
      <c r="I2996" t="str">
        <f>CONCATENATE("N",RIGHT(B2996,5))</f>
        <v>N24017</v>
      </c>
      <c r="J2996" t="str">
        <f>C2996</f>
        <v>PL0_5930_0000</v>
      </c>
      <c r="K2996">
        <f>D2996*L2996</f>
        <v>3.9335685814860305E-4</v>
      </c>
      <c r="L2996">
        <f>IF(LEFT(B2996,1)="F",_xlfn.IFNA(VLOOKUP(CONCATENATE("F",RIGHT(B:B,5),C:C),'F &amp; N Factors'!C:M,10,FALSE),1),_xlfn.IFNA(VLOOKUP(CONCATENATE("F",RIGHT(B:B,5),C:C),'F &amp; N Factors'!C:M,11,FALSE),1))</f>
        <v>3.9335685814860305E-3</v>
      </c>
      <c r="N2996">
        <f>SUMIFS(K:K,I:I,I:I,J:J,J:J)</f>
        <v>0.99999999999999967</v>
      </c>
      <c r="O2996" t="str">
        <f t="shared" si="140"/>
        <v/>
      </c>
    </row>
    <row r="2997" spans="1:15" x14ac:dyDescent="0.25">
      <c r="A2997">
        <v>6499</v>
      </c>
      <c r="B2997" t="s">
        <v>456</v>
      </c>
      <c r="C2997" t="s">
        <v>138</v>
      </c>
      <c r="D2997">
        <v>0.1</v>
      </c>
      <c r="E2997">
        <f t="shared" si="138"/>
        <v>0.99999999999999989</v>
      </c>
      <c r="F2997" t="str">
        <f t="shared" si="139"/>
        <v/>
      </c>
      <c r="H2997">
        <f>A2997</f>
        <v>6499</v>
      </c>
      <c r="I2997" t="str">
        <f>CONCATENATE("N",RIGHT(B2997,5))</f>
        <v>N24017</v>
      </c>
      <c r="J2997" t="str">
        <f>C2997</f>
        <v>PL0_5930_0000</v>
      </c>
      <c r="K2997">
        <f>D2997*L2997</f>
        <v>3.9335685814860305E-4</v>
      </c>
      <c r="L2997">
        <f>IF(LEFT(B2997,1)="F",_xlfn.IFNA(VLOOKUP(CONCATENATE("F",RIGHT(B:B,5),C:C),'F &amp; N Factors'!C:M,10,FALSE),1),_xlfn.IFNA(VLOOKUP(CONCATENATE("F",RIGHT(B:B,5),C:C),'F &amp; N Factors'!C:M,11,FALSE),1))</f>
        <v>3.9335685814860305E-3</v>
      </c>
      <c r="N2997">
        <f>SUMIFS(K:K,I:I,I:I,J:J,J:J)</f>
        <v>0.99999999999999967</v>
      </c>
      <c r="O2997" t="str">
        <f t="shared" si="140"/>
        <v/>
      </c>
    </row>
    <row r="2998" spans="1:15" x14ac:dyDescent="0.25">
      <c r="A2998">
        <v>6500</v>
      </c>
      <c r="B2998" t="s">
        <v>456</v>
      </c>
      <c r="C2998" t="s">
        <v>138</v>
      </c>
      <c r="D2998">
        <v>0.1</v>
      </c>
      <c r="E2998">
        <f t="shared" si="138"/>
        <v>0.99999999999999989</v>
      </c>
      <c r="F2998" t="str">
        <f t="shared" si="139"/>
        <v/>
      </c>
      <c r="H2998">
        <f>A2998</f>
        <v>6500</v>
      </c>
      <c r="I2998" t="str">
        <f>CONCATENATE("N",RIGHT(B2998,5))</f>
        <v>N24017</v>
      </c>
      <c r="J2998" t="str">
        <f>C2998</f>
        <v>PL0_5930_0000</v>
      </c>
      <c r="K2998">
        <f>D2998*L2998</f>
        <v>3.9335685814860305E-4</v>
      </c>
      <c r="L2998">
        <f>IF(LEFT(B2998,1)="F",_xlfn.IFNA(VLOOKUP(CONCATENATE("F",RIGHT(B:B,5),C:C),'F &amp; N Factors'!C:M,10,FALSE),1),_xlfn.IFNA(VLOOKUP(CONCATENATE("F",RIGHT(B:B,5),C:C),'F &amp; N Factors'!C:M,11,FALSE),1))</f>
        <v>3.9335685814860305E-3</v>
      </c>
      <c r="N2998">
        <f>SUMIFS(K:K,I:I,I:I,J:J,J:J)</f>
        <v>0.99999999999999967</v>
      </c>
      <c r="O2998" t="str">
        <f t="shared" si="140"/>
        <v/>
      </c>
    </row>
    <row r="2999" spans="1:15" x14ac:dyDescent="0.25">
      <c r="A2999">
        <v>6501</v>
      </c>
      <c r="B2999" t="s">
        <v>456</v>
      </c>
      <c r="C2999" t="s">
        <v>138</v>
      </c>
      <c r="D2999">
        <v>0.1</v>
      </c>
      <c r="E2999">
        <f t="shared" si="138"/>
        <v>0.99999999999999989</v>
      </c>
      <c r="F2999" t="str">
        <f t="shared" si="139"/>
        <v/>
      </c>
      <c r="H2999">
        <f>A2999</f>
        <v>6501</v>
      </c>
      <c r="I2999" t="str">
        <f>CONCATENATE("N",RIGHT(B2999,5))</f>
        <v>N24017</v>
      </c>
      <c r="J2999" t="str">
        <f>C2999</f>
        <v>PL0_5930_0000</v>
      </c>
      <c r="K2999">
        <f>D2999*L2999</f>
        <v>3.9335685814860305E-4</v>
      </c>
      <c r="L2999">
        <f>IF(LEFT(B2999,1)="F",_xlfn.IFNA(VLOOKUP(CONCATENATE("F",RIGHT(B:B,5),C:C),'F &amp; N Factors'!C:M,10,FALSE),1),_xlfn.IFNA(VLOOKUP(CONCATENATE("F",RIGHT(B:B,5),C:C),'F &amp; N Factors'!C:M,11,FALSE),1))</f>
        <v>3.9335685814860305E-3</v>
      </c>
      <c r="N2999">
        <f>SUMIFS(K:K,I:I,I:I,J:J,J:J)</f>
        <v>0.99999999999999967</v>
      </c>
      <c r="O2999" t="str">
        <f t="shared" si="140"/>
        <v/>
      </c>
    </row>
    <row r="3000" spans="1:15" x14ac:dyDescent="0.25">
      <c r="A3000">
        <v>6502</v>
      </c>
      <c r="B3000" t="s">
        <v>456</v>
      </c>
      <c r="C3000" t="s">
        <v>138</v>
      </c>
      <c r="D3000">
        <v>0.1</v>
      </c>
      <c r="E3000">
        <f t="shared" si="138"/>
        <v>0.99999999999999989</v>
      </c>
      <c r="F3000" t="str">
        <f t="shared" si="139"/>
        <v/>
      </c>
      <c r="H3000">
        <f>A3000</f>
        <v>6502</v>
      </c>
      <c r="I3000" t="str">
        <f>CONCATENATE("N",RIGHT(B3000,5))</f>
        <v>N24017</v>
      </c>
      <c r="J3000" t="str">
        <f>C3000</f>
        <v>PL0_5930_0000</v>
      </c>
      <c r="K3000">
        <f>D3000*L3000</f>
        <v>3.9335685814860305E-4</v>
      </c>
      <c r="L3000">
        <f>IF(LEFT(B3000,1)="F",_xlfn.IFNA(VLOOKUP(CONCATENATE("F",RIGHT(B:B,5),C:C),'F &amp; N Factors'!C:M,10,FALSE),1),_xlfn.IFNA(VLOOKUP(CONCATENATE("F",RIGHT(B:B,5),C:C),'F &amp; N Factors'!C:M,11,FALSE),1))</f>
        <v>3.9335685814860305E-3</v>
      </c>
      <c r="N3000">
        <f>SUMIFS(K:K,I:I,I:I,J:J,J:J)</f>
        <v>0.99999999999999967</v>
      </c>
      <c r="O3000" t="str">
        <f t="shared" si="140"/>
        <v/>
      </c>
    </row>
    <row r="3001" spans="1:15" x14ac:dyDescent="0.25">
      <c r="A3001">
        <v>8117</v>
      </c>
      <c r="B3001" t="s">
        <v>457</v>
      </c>
      <c r="C3001" t="s">
        <v>145</v>
      </c>
      <c r="D3001">
        <v>6.6666666999999999E-2</v>
      </c>
      <c r="E3001">
        <f t="shared" si="138"/>
        <v>1.000000005</v>
      </c>
      <c r="F3001" t="str">
        <f t="shared" si="139"/>
        <v/>
      </c>
      <c r="H3001">
        <f>A3001</f>
        <v>8117</v>
      </c>
      <c r="I3001" t="str">
        <f>CONCATENATE("N",RIGHT(B3001,5))</f>
        <v>N24019</v>
      </c>
      <c r="J3001" t="str">
        <f>C3001</f>
        <v>EL0_4892_0000</v>
      </c>
      <c r="K3001">
        <f>D3001*L3001</f>
        <v>6.1224085646611514E-3</v>
      </c>
      <c r="L3001">
        <f>IF(LEFT(B3001,1)="F",_xlfn.IFNA(VLOOKUP(CONCATENATE("F",RIGHT(B:B,5),C:C),'F &amp; N Factors'!C:M,10,FALSE),1),_xlfn.IFNA(VLOOKUP(CONCATENATE("F",RIGHT(B:B,5),C:C),'F &amp; N Factors'!C:M,11,FALSE),1))</f>
        <v>9.1836128010736637E-2</v>
      </c>
      <c r="N3001">
        <f>SUMIFS(K:K,I:I,I:I,J:J,J:J)</f>
        <v>1.0000000050000002</v>
      </c>
      <c r="O3001" t="str">
        <f t="shared" si="140"/>
        <v/>
      </c>
    </row>
    <row r="3002" spans="1:15" x14ac:dyDescent="0.25">
      <c r="A3002">
        <v>8177</v>
      </c>
      <c r="B3002" t="s">
        <v>457</v>
      </c>
      <c r="C3002" t="s">
        <v>145</v>
      </c>
      <c r="D3002">
        <v>6.6666666999999999E-2</v>
      </c>
      <c r="E3002">
        <f t="shared" si="138"/>
        <v>1.000000005</v>
      </c>
      <c r="F3002" t="str">
        <f t="shared" si="139"/>
        <v/>
      </c>
      <c r="H3002">
        <f>A3002</f>
        <v>8177</v>
      </c>
      <c r="I3002" t="str">
        <f>CONCATENATE("N",RIGHT(B3002,5))</f>
        <v>N24019</v>
      </c>
      <c r="J3002" t="str">
        <f>C3002</f>
        <v>EL0_4892_0000</v>
      </c>
      <c r="K3002">
        <f>D3002*L3002</f>
        <v>6.1224085646611514E-3</v>
      </c>
      <c r="L3002">
        <f>IF(LEFT(B3002,1)="F",_xlfn.IFNA(VLOOKUP(CONCATENATE("F",RIGHT(B:B,5),C:C),'F &amp; N Factors'!C:M,10,FALSE),1),_xlfn.IFNA(VLOOKUP(CONCATENATE("F",RIGHT(B:B,5),C:C),'F &amp; N Factors'!C:M,11,FALSE),1))</f>
        <v>9.1836128010736637E-2</v>
      </c>
      <c r="N3002">
        <f>SUMIFS(K:K,I:I,I:I,J:J,J:J)</f>
        <v>1.0000000050000002</v>
      </c>
      <c r="O3002" t="str">
        <f t="shared" si="140"/>
        <v/>
      </c>
    </row>
    <row r="3003" spans="1:15" x14ac:dyDescent="0.25">
      <c r="A3003">
        <v>8179</v>
      </c>
      <c r="B3003" t="s">
        <v>457</v>
      </c>
      <c r="C3003" t="s">
        <v>145</v>
      </c>
      <c r="D3003">
        <v>6.6666666999999999E-2</v>
      </c>
      <c r="E3003">
        <f t="shared" si="138"/>
        <v>1.000000005</v>
      </c>
      <c r="F3003" t="str">
        <f t="shared" si="139"/>
        <v/>
      </c>
      <c r="H3003">
        <f>A3003</f>
        <v>8179</v>
      </c>
      <c r="I3003" t="str">
        <f>CONCATENATE("N",RIGHT(B3003,5))</f>
        <v>N24019</v>
      </c>
      <c r="J3003" t="str">
        <f>C3003</f>
        <v>EL0_4892_0000</v>
      </c>
      <c r="K3003">
        <f>D3003*L3003</f>
        <v>6.1224085646611514E-3</v>
      </c>
      <c r="L3003">
        <f>IF(LEFT(B3003,1)="F",_xlfn.IFNA(VLOOKUP(CONCATENATE("F",RIGHT(B:B,5),C:C),'F &amp; N Factors'!C:M,10,FALSE),1),_xlfn.IFNA(VLOOKUP(CONCATENATE("F",RIGHT(B:B,5),C:C),'F &amp; N Factors'!C:M,11,FALSE),1))</f>
        <v>9.1836128010736637E-2</v>
      </c>
      <c r="N3003">
        <f>SUMIFS(K:K,I:I,I:I,J:J,J:J)</f>
        <v>1.0000000050000002</v>
      </c>
      <c r="O3003" t="str">
        <f t="shared" si="140"/>
        <v/>
      </c>
    </row>
    <row r="3004" spans="1:15" x14ac:dyDescent="0.25">
      <c r="A3004">
        <v>8208</v>
      </c>
      <c r="B3004" t="s">
        <v>457</v>
      </c>
      <c r="C3004" t="s">
        <v>145</v>
      </c>
      <c r="D3004">
        <v>6.6666666999999999E-2</v>
      </c>
      <c r="E3004">
        <f t="shared" si="138"/>
        <v>1.000000005</v>
      </c>
      <c r="F3004" t="str">
        <f t="shared" si="139"/>
        <v/>
      </c>
      <c r="H3004">
        <f>A3004</f>
        <v>8208</v>
      </c>
      <c r="I3004" t="str">
        <f>CONCATENATE("N",RIGHT(B3004,5))</f>
        <v>N24019</v>
      </c>
      <c r="J3004" t="str">
        <f>C3004</f>
        <v>EL0_4892_0000</v>
      </c>
      <c r="K3004">
        <f>D3004*L3004</f>
        <v>6.1224085646611514E-3</v>
      </c>
      <c r="L3004">
        <f>IF(LEFT(B3004,1)="F",_xlfn.IFNA(VLOOKUP(CONCATENATE("F",RIGHT(B:B,5),C:C),'F &amp; N Factors'!C:M,10,FALSE),1),_xlfn.IFNA(VLOOKUP(CONCATENATE("F",RIGHT(B:B,5),C:C),'F &amp; N Factors'!C:M,11,FALSE),1))</f>
        <v>9.1836128010736637E-2</v>
      </c>
      <c r="N3004">
        <f>SUMIFS(K:K,I:I,I:I,J:J,J:J)</f>
        <v>1.0000000050000002</v>
      </c>
      <c r="O3004" t="str">
        <f t="shared" si="140"/>
        <v/>
      </c>
    </row>
    <row r="3005" spans="1:15" x14ac:dyDescent="0.25">
      <c r="A3005">
        <v>8209</v>
      </c>
      <c r="B3005" t="s">
        <v>457</v>
      </c>
      <c r="C3005" t="s">
        <v>145</v>
      </c>
      <c r="D3005">
        <v>6.6666666999999999E-2</v>
      </c>
      <c r="E3005">
        <f t="shared" si="138"/>
        <v>1.000000005</v>
      </c>
      <c r="F3005" t="str">
        <f t="shared" si="139"/>
        <v/>
      </c>
      <c r="H3005">
        <f>A3005</f>
        <v>8209</v>
      </c>
      <c r="I3005" t="str">
        <f>CONCATENATE("N",RIGHT(B3005,5))</f>
        <v>N24019</v>
      </c>
      <c r="J3005" t="str">
        <f>C3005</f>
        <v>EL0_4892_0000</v>
      </c>
      <c r="K3005">
        <f>D3005*L3005</f>
        <v>6.1224085646611514E-3</v>
      </c>
      <c r="L3005">
        <f>IF(LEFT(B3005,1)="F",_xlfn.IFNA(VLOOKUP(CONCATENATE("F",RIGHT(B:B,5),C:C),'F &amp; N Factors'!C:M,10,FALSE),1),_xlfn.IFNA(VLOOKUP(CONCATENATE("F",RIGHT(B:B,5),C:C),'F &amp; N Factors'!C:M,11,FALSE),1))</f>
        <v>9.1836128010736637E-2</v>
      </c>
      <c r="N3005">
        <f>SUMIFS(K:K,I:I,I:I,J:J,J:J)</f>
        <v>1.0000000050000002</v>
      </c>
      <c r="O3005" t="str">
        <f t="shared" si="140"/>
        <v/>
      </c>
    </row>
    <row r="3006" spans="1:15" x14ac:dyDescent="0.25">
      <c r="A3006">
        <v>8210</v>
      </c>
      <c r="B3006" t="s">
        <v>457</v>
      </c>
      <c r="C3006" t="s">
        <v>145</v>
      </c>
      <c r="D3006">
        <v>6.6666666999999999E-2</v>
      </c>
      <c r="E3006">
        <f t="shared" si="138"/>
        <v>1.000000005</v>
      </c>
      <c r="F3006" t="str">
        <f t="shared" si="139"/>
        <v/>
      </c>
      <c r="H3006">
        <f>A3006</f>
        <v>8210</v>
      </c>
      <c r="I3006" t="str">
        <f>CONCATENATE("N",RIGHT(B3006,5))</f>
        <v>N24019</v>
      </c>
      <c r="J3006" t="str">
        <f>C3006</f>
        <v>EL0_4892_0000</v>
      </c>
      <c r="K3006">
        <f>D3006*L3006</f>
        <v>6.1224085646611514E-3</v>
      </c>
      <c r="L3006">
        <f>IF(LEFT(B3006,1)="F",_xlfn.IFNA(VLOOKUP(CONCATENATE("F",RIGHT(B:B,5),C:C),'F &amp; N Factors'!C:M,10,FALSE),1),_xlfn.IFNA(VLOOKUP(CONCATENATE("F",RIGHT(B:B,5),C:C),'F &amp; N Factors'!C:M,11,FALSE),1))</f>
        <v>9.1836128010736637E-2</v>
      </c>
      <c r="N3006">
        <f>SUMIFS(K:K,I:I,I:I,J:J,J:J)</f>
        <v>1.0000000050000002</v>
      </c>
      <c r="O3006" t="str">
        <f t="shared" si="140"/>
        <v/>
      </c>
    </row>
    <row r="3007" spans="1:15" x14ac:dyDescent="0.25">
      <c r="A3007">
        <v>8238</v>
      </c>
      <c r="B3007" t="s">
        <v>457</v>
      </c>
      <c r="C3007" t="s">
        <v>145</v>
      </c>
      <c r="D3007">
        <v>6.6666666999999999E-2</v>
      </c>
      <c r="E3007">
        <f t="shared" si="138"/>
        <v>1.000000005</v>
      </c>
      <c r="F3007" t="str">
        <f t="shared" si="139"/>
        <v/>
      </c>
      <c r="H3007">
        <f>A3007</f>
        <v>8238</v>
      </c>
      <c r="I3007" t="str">
        <f>CONCATENATE("N",RIGHT(B3007,5))</f>
        <v>N24019</v>
      </c>
      <c r="J3007" t="str">
        <f>C3007</f>
        <v>EL0_4892_0000</v>
      </c>
      <c r="K3007">
        <f>D3007*L3007</f>
        <v>6.1224085646611514E-3</v>
      </c>
      <c r="L3007">
        <f>IF(LEFT(B3007,1)="F",_xlfn.IFNA(VLOOKUP(CONCATENATE("F",RIGHT(B:B,5),C:C),'F &amp; N Factors'!C:M,10,FALSE),1),_xlfn.IFNA(VLOOKUP(CONCATENATE("F",RIGHT(B:B,5),C:C),'F &amp; N Factors'!C:M,11,FALSE),1))</f>
        <v>9.1836128010736637E-2</v>
      </c>
      <c r="N3007">
        <f>SUMIFS(K:K,I:I,I:I,J:J,J:J)</f>
        <v>1.0000000050000002</v>
      </c>
      <c r="O3007" t="str">
        <f t="shared" si="140"/>
        <v/>
      </c>
    </row>
    <row r="3008" spans="1:15" x14ac:dyDescent="0.25">
      <c r="A3008">
        <v>8239</v>
      </c>
      <c r="B3008" t="s">
        <v>457</v>
      </c>
      <c r="C3008" t="s">
        <v>145</v>
      </c>
      <c r="D3008">
        <v>6.6666666999999999E-2</v>
      </c>
      <c r="E3008">
        <f t="shared" si="138"/>
        <v>1.000000005</v>
      </c>
      <c r="F3008" t="str">
        <f t="shared" si="139"/>
        <v/>
      </c>
      <c r="H3008">
        <f>A3008</f>
        <v>8239</v>
      </c>
      <c r="I3008" t="str">
        <f>CONCATENATE("N",RIGHT(B3008,5))</f>
        <v>N24019</v>
      </c>
      <c r="J3008" t="str">
        <f>C3008</f>
        <v>EL0_4892_0000</v>
      </c>
      <c r="K3008">
        <f>D3008*L3008</f>
        <v>6.1224085646611514E-3</v>
      </c>
      <c r="L3008">
        <f>IF(LEFT(B3008,1)="F",_xlfn.IFNA(VLOOKUP(CONCATENATE("F",RIGHT(B:B,5),C:C),'F &amp; N Factors'!C:M,10,FALSE),1),_xlfn.IFNA(VLOOKUP(CONCATENATE("F",RIGHT(B:B,5),C:C),'F &amp; N Factors'!C:M,11,FALSE),1))</f>
        <v>9.1836128010736637E-2</v>
      </c>
      <c r="N3008">
        <f>SUMIFS(K:K,I:I,I:I,J:J,J:J)</f>
        <v>1.0000000050000002</v>
      </c>
      <c r="O3008" t="str">
        <f t="shared" si="140"/>
        <v/>
      </c>
    </row>
    <row r="3009" spans="1:15" x14ac:dyDescent="0.25">
      <c r="A3009">
        <v>8240</v>
      </c>
      <c r="B3009" t="s">
        <v>457</v>
      </c>
      <c r="C3009" t="s">
        <v>145</v>
      </c>
      <c r="D3009">
        <v>6.6666666999999999E-2</v>
      </c>
      <c r="E3009">
        <f t="shared" si="138"/>
        <v>1.000000005</v>
      </c>
      <c r="F3009" t="str">
        <f t="shared" si="139"/>
        <v/>
      </c>
      <c r="H3009">
        <f>A3009</f>
        <v>8240</v>
      </c>
      <c r="I3009" t="str">
        <f>CONCATENATE("N",RIGHT(B3009,5))</f>
        <v>N24019</v>
      </c>
      <c r="J3009" t="str">
        <f>C3009</f>
        <v>EL0_4892_0000</v>
      </c>
      <c r="K3009">
        <f>D3009*L3009</f>
        <v>6.1224085646611514E-3</v>
      </c>
      <c r="L3009">
        <f>IF(LEFT(B3009,1)="F",_xlfn.IFNA(VLOOKUP(CONCATENATE("F",RIGHT(B:B,5),C:C),'F &amp; N Factors'!C:M,10,FALSE),1),_xlfn.IFNA(VLOOKUP(CONCATENATE("F",RIGHT(B:B,5),C:C),'F &amp; N Factors'!C:M,11,FALSE),1))</f>
        <v>9.1836128010736637E-2</v>
      </c>
      <c r="N3009">
        <f>SUMIFS(K:K,I:I,I:I,J:J,J:J)</f>
        <v>1.0000000050000002</v>
      </c>
      <c r="O3009" t="str">
        <f t="shared" si="140"/>
        <v/>
      </c>
    </row>
    <row r="3010" spans="1:15" x14ac:dyDescent="0.25">
      <c r="A3010">
        <v>8266</v>
      </c>
      <c r="B3010" t="s">
        <v>457</v>
      </c>
      <c r="C3010" t="s">
        <v>145</v>
      </c>
      <c r="D3010">
        <v>6.6666666999999999E-2</v>
      </c>
      <c r="E3010">
        <f t="shared" si="138"/>
        <v>1.000000005</v>
      </c>
      <c r="F3010" t="str">
        <f t="shared" si="139"/>
        <v/>
      </c>
      <c r="H3010">
        <f>A3010</f>
        <v>8266</v>
      </c>
      <c r="I3010" t="str">
        <f>CONCATENATE("N",RIGHT(B3010,5))</f>
        <v>N24019</v>
      </c>
      <c r="J3010" t="str">
        <f>C3010</f>
        <v>EL0_4892_0000</v>
      </c>
      <c r="K3010">
        <f>D3010*L3010</f>
        <v>6.1224085646611514E-3</v>
      </c>
      <c r="L3010">
        <f>IF(LEFT(B3010,1)="F",_xlfn.IFNA(VLOOKUP(CONCATENATE("F",RIGHT(B:B,5),C:C),'F &amp; N Factors'!C:M,10,FALSE),1),_xlfn.IFNA(VLOOKUP(CONCATENATE("F",RIGHT(B:B,5),C:C),'F &amp; N Factors'!C:M,11,FALSE),1))</f>
        <v>9.1836128010736637E-2</v>
      </c>
      <c r="N3010">
        <f>SUMIFS(K:K,I:I,I:I,J:J,J:J)</f>
        <v>1.0000000050000002</v>
      </c>
      <c r="O3010" t="str">
        <f t="shared" si="140"/>
        <v/>
      </c>
    </row>
    <row r="3011" spans="1:15" x14ac:dyDescent="0.25">
      <c r="A3011">
        <v>8268</v>
      </c>
      <c r="B3011" t="s">
        <v>457</v>
      </c>
      <c r="C3011" t="s">
        <v>145</v>
      </c>
      <c r="D3011">
        <v>6.6666666999999999E-2</v>
      </c>
      <c r="E3011">
        <f t="shared" ref="E3011:E3074" si="141">SUMIFS(D:D,B:B,B:B,C:C,C:C)</f>
        <v>1.000000005</v>
      </c>
      <c r="F3011" t="str">
        <f t="shared" ref="F3011:F3074" si="142">IF(ABS(E3011-1)&gt;0.001,1,"")</f>
        <v/>
      </c>
      <c r="H3011">
        <f>A3011</f>
        <v>8268</v>
      </c>
      <c r="I3011" t="str">
        <f>CONCATENATE("N",RIGHT(B3011,5))</f>
        <v>N24019</v>
      </c>
      <c r="J3011" t="str">
        <f>C3011</f>
        <v>EL0_4892_0000</v>
      </c>
      <c r="K3011">
        <f>D3011*L3011</f>
        <v>6.1224085646611514E-3</v>
      </c>
      <c r="L3011">
        <f>IF(LEFT(B3011,1)="F",_xlfn.IFNA(VLOOKUP(CONCATENATE("F",RIGHT(B:B,5),C:C),'F &amp; N Factors'!C:M,10,FALSE),1),_xlfn.IFNA(VLOOKUP(CONCATENATE("F",RIGHT(B:B,5),C:C),'F &amp; N Factors'!C:M,11,FALSE),1))</f>
        <v>9.1836128010736637E-2</v>
      </c>
      <c r="N3011">
        <f>SUMIFS(K:K,I:I,I:I,J:J,J:J)</f>
        <v>1.0000000050000002</v>
      </c>
      <c r="O3011" t="str">
        <f t="shared" ref="O3011:O3074" si="143">IF(ABS(N3011-1)&gt;0.001,1,"")</f>
        <v/>
      </c>
    </row>
    <row r="3012" spans="1:15" x14ac:dyDescent="0.25">
      <c r="A3012">
        <v>8294</v>
      </c>
      <c r="B3012" t="s">
        <v>457</v>
      </c>
      <c r="C3012" t="s">
        <v>145</v>
      </c>
      <c r="D3012">
        <v>6.6666666999999999E-2</v>
      </c>
      <c r="E3012">
        <f t="shared" si="141"/>
        <v>1.000000005</v>
      </c>
      <c r="F3012" t="str">
        <f t="shared" si="142"/>
        <v/>
      </c>
      <c r="H3012">
        <f>A3012</f>
        <v>8294</v>
      </c>
      <c r="I3012" t="str">
        <f>CONCATENATE("N",RIGHT(B3012,5))</f>
        <v>N24019</v>
      </c>
      <c r="J3012" t="str">
        <f>C3012</f>
        <v>EL0_4892_0000</v>
      </c>
      <c r="K3012">
        <f>D3012*L3012</f>
        <v>6.1224085646611514E-3</v>
      </c>
      <c r="L3012">
        <f>IF(LEFT(B3012,1)="F",_xlfn.IFNA(VLOOKUP(CONCATENATE("F",RIGHT(B:B,5),C:C),'F &amp; N Factors'!C:M,10,FALSE),1),_xlfn.IFNA(VLOOKUP(CONCATENATE("F",RIGHT(B:B,5),C:C),'F &amp; N Factors'!C:M,11,FALSE),1))</f>
        <v>9.1836128010736637E-2</v>
      </c>
      <c r="N3012">
        <f>SUMIFS(K:K,I:I,I:I,J:J,J:J)</f>
        <v>1.0000000050000002</v>
      </c>
      <c r="O3012" t="str">
        <f t="shared" si="143"/>
        <v/>
      </c>
    </row>
    <row r="3013" spans="1:15" x14ac:dyDescent="0.25">
      <c r="A3013">
        <v>8318</v>
      </c>
      <c r="B3013" t="s">
        <v>457</v>
      </c>
      <c r="C3013" t="s">
        <v>145</v>
      </c>
      <c r="D3013">
        <v>6.6666666999999999E-2</v>
      </c>
      <c r="E3013">
        <f t="shared" si="141"/>
        <v>1.000000005</v>
      </c>
      <c r="F3013" t="str">
        <f t="shared" si="142"/>
        <v/>
      </c>
      <c r="H3013">
        <f>A3013</f>
        <v>8318</v>
      </c>
      <c r="I3013" t="str">
        <f>CONCATENATE("N",RIGHT(B3013,5))</f>
        <v>N24019</v>
      </c>
      <c r="J3013" t="str">
        <f>C3013</f>
        <v>EL0_4892_0000</v>
      </c>
      <c r="K3013">
        <f>D3013*L3013</f>
        <v>6.1224085646611514E-3</v>
      </c>
      <c r="L3013">
        <f>IF(LEFT(B3013,1)="F",_xlfn.IFNA(VLOOKUP(CONCATENATE("F",RIGHT(B:B,5),C:C),'F &amp; N Factors'!C:M,10,FALSE),1),_xlfn.IFNA(VLOOKUP(CONCATENATE("F",RIGHT(B:B,5),C:C),'F &amp; N Factors'!C:M,11,FALSE),1))</f>
        <v>9.1836128010736637E-2</v>
      </c>
      <c r="N3013">
        <f>SUMIFS(K:K,I:I,I:I,J:J,J:J)</f>
        <v>1.0000000050000002</v>
      </c>
      <c r="O3013" t="str">
        <f t="shared" si="143"/>
        <v/>
      </c>
    </row>
    <row r="3014" spans="1:15" x14ac:dyDescent="0.25">
      <c r="A3014">
        <v>8338</v>
      </c>
      <c r="B3014" t="s">
        <v>457</v>
      </c>
      <c r="C3014" t="s">
        <v>145</v>
      </c>
      <c r="D3014">
        <v>6.6666666999999999E-2</v>
      </c>
      <c r="E3014">
        <f t="shared" si="141"/>
        <v>1.000000005</v>
      </c>
      <c r="F3014" t="str">
        <f t="shared" si="142"/>
        <v/>
      </c>
      <c r="H3014">
        <f>A3014</f>
        <v>8338</v>
      </c>
      <c r="I3014" t="str">
        <f>CONCATENATE("N",RIGHT(B3014,5))</f>
        <v>N24019</v>
      </c>
      <c r="J3014" t="str">
        <f>C3014</f>
        <v>EL0_4892_0000</v>
      </c>
      <c r="K3014">
        <f>D3014*L3014</f>
        <v>6.1224085646611514E-3</v>
      </c>
      <c r="L3014">
        <f>IF(LEFT(B3014,1)="F",_xlfn.IFNA(VLOOKUP(CONCATENATE("F",RIGHT(B:B,5),C:C),'F &amp; N Factors'!C:M,10,FALSE),1),_xlfn.IFNA(VLOOKUP(CONCATENATE("F",RIGHT(B:B,5),C:C),'F &amp; N Factors'!C:M,11,FALSE),1))</f>
        <v>9.1836128010736637E-2</v>
      </c>
      <c r="N3014">
        <f>SUMIFS(K:K,I:I,I:I,J:J,J:J)</f>
        <v>1.0000000050000002</v>
      </c>
      <c r="O3014" t="str">
        <f t="shared" si="143"/>
        <v/>
      </c>
    </row>
    <row r="3015" spans="1:15" x14ac:dyDescent="0.25">
      <c r="A3015">
        <v>8358</v>
      </c>
      <c r="B3015" t="s">
        <v>457</v>
      </c>
      <c r="C3015" t="s">
        <v>145</v>
      </c>
      <c r="D3015">
        <v>6.6666666999999999E-2</v>
      </c>
      <c r="E3015">
        <f t="shared" si="141"/>
        <v>1.000000005</v>
      </c>
      <c r="F3015" t="str">
        <f t="shared" si="142"/>
        <v/>
      </c>
      <c r="H3015">
        <f>A3015</f>
        <v>8358</v>
      </c>
      <c r="I3015" t="str">
        <f>CONCATENATE("N",RIGHT(B3015,5))</f>
        <v>N24019</v>
      </c>
      <c r="J3015" t="str">
        <f>C3015</f>
        <v>EL0_4892_0000</v>
      </c>
      <c r="K3015">
        <f>D3015*L3015</f>
        <v>6.1224085646611514E-3</v>
      </c>
      <c r="L3015">
        <f>IF(LEFT(B3015,1)="F",_xlfn.IFNA(VLOOKUP(CONCATENATE("F",RIGHT(B:B,5),C:C),'F &amp; N Factors'!C:M,10,FALSE),1),_xlfn.IFNA(VLOOKUP(CONCATENATE("F",RIGHT(B:B,5),C:C),'F &amp; N Factors'!C:M,11,FALSE),1))</f>
        <v>9.1836128010736637E-2</v>
      </c>
      <c r="N3015">
        <f>SUMIFS(K:K,I:I,I:I,J:J,J:J)</f>
        <v>1.0000000050000002</v>
      </c>
      <c r="O3015" t="str">
        <f t="shared" si="143"/>
        <v/>
      </c>
    </row>
    <row r="3016" spans="1:15" x14ac:dyDescent="0.25">
      <c r="A3016">
        <v>8051</v>
      </c>
      <c r="B3016" t="s">
        <v>457</v>
      </c>
      <c r="C3016" t="s">
        <v>146</v>
      </c>
      <c r="D3016">
        <v>1</v>
      </c>
      <c r="E3016">
        <f t="shared" si="141"/>
        <v>1</v>
      </c>
      <c r="F3016" t="str">
        <f t="shared" si="142"/>
        <v/>
      </c>
      <c r="H3016">
        <f>A3016</f>
        <v>8051</v>
      </c>
      <c r="I3016" t="str">
        <f>CONCATENATE("N",RIGHT(B3016,5))</f>
        <v>N24019</v>
      </c>
      <c r="J3016" t="str">
        <f>C3016</f>
        <v>EL0_5151_0000</v>
      </c>
      <c r="K3016">
        <f>D3016*L3016</f>
        <v>5.4772014417762945E-3</v>
      </c>
      <c r="L3016">
        <f>IF(LEFT(B3016,1)="F",_xlfn.IFNA(VLOOKUP(CONCATENATE("F",RIGHT(B:B,5),C:C),'F &amp; N Factors'!C:M,10,FALSE),1),_xlfn.IFNA(VLOOKUP(CONCATENATE("F",RIGHT(B:B,5),C:C),'F &amp; N Factors'!C:M,11,FALSE),1))</f>
        <v>5.4772014417762945E-3</v>
      </c>
      <c r="N3016">
        <f>SUMIFS(K:K,I:I,I:I,J:J,J:J)</f>
        <v>1</v>
      </c>
      <c r="O3016" t="str">
        <f t="shared" si="143"/>
        <v/>
      </c>
    </row>
    <row r="3017" spans="1:15" x14ac:dyDescent="0.25">
      <c r="A3017">
        <v>7882</v>
      </c>
      <c r="B3017" t="s">
        <v>457</v>
      </c>
      <c r="C3017" t="s">
        <v>148</v>
      </c>
      <c r="D3017">
        <v>0.1</v>
      </c>
      <c r="E3017">
        <f t="shared" si="141"/>
        <v>1</v>
      </c>
      <c r="F3017" t="str">
        <f t="shared" si="142"/>
        <v/>
      </c>
      <c r="H3017">
        <f>A3017</f>
        <v>7882</v>
      </c>
      <c r="I3017" t="str">
        <f>CONCATENATE("N",RIGHT(B3017,5))</f>
        <v>N24019</v>
      </c>
      <c r="J3017" t="str">
        <f>C3017</f>
        <v>EL0_5280_0000</v>
      </c>
      <c r="K3017">
        <f>D3017*L3017</f>
        <v>4.4013941766117115E-2</v>
      </c>
      <c r="L3017">
        <f>IF(LEFT(B3017,1)="F",_xlfn.IFNA(VLOOKUP(CONCATENATE("F",RIGHT(B:B,5),C:C),'F &amp; N Factors'!C:M,10,FALSE),1),_xlfn.IFNA(VLOOKUP(CONCATENATE("F",RIGHT(B:B,5),C:C),'F &amp; N Factors'!C:M,11,FALSE),1))</f>
        <v>0.4401394176611711</v>
      </c>
      <c r="N3017">
        <f>SUMIFS(K:K,I:I,I:I,J:J,J:J)</f>
        <v>1.0000000000000002</v>
      </c>
      <c r="O3017" t="str">
        <f t="shared" si="143"/>
        <v/>
      </c>
    </row>
    <row r="3018" spans="1:15" x14ac:dyDescent="0.25">
      <c r="A3018">
        <v>7958</v>
      </c>
      <c r="B3018" t="s">
        <v>457</v>
      </c>
      <c r="C3018" t="s">
        <v>148</v>
      </c>
      <c r="D3018">
        <v>0.1</v>
      </c>
      <c r="E3018">
        <f t="shared" si="141"/>
        <v>1</v>
      </c>
      <c r="F3018" t="str">
        <f t="shared" si="142"/>
        <v/>
      </c>
      <c r="H3018">
        <f>A3018</f>
        <v>7958</v>
      </c>
      <c r="I3018" t="str">
        <f>CONCATENATE("N",RIGHT(B3018,5))</f>
        <v>N24019</v>
      </c>
      <c r="J3018" t="str">
        <f>C3018</f>
        <v>EL0_5280_0000</v>
      </c>
      <c r="K3018">
        <f>D3018*L3018</f>
        <v>4.4013941766117115E-2</v>
      </c>
      <c r="L3018">
        <f>IF(LEFT(B3018,1)="F",_xlfn.IFNA(VLOOKUP(CONCATENATE("F",RIGHT(B:B,5),C:C),'F &amp; N Factors'!C:M,10,FALSE),1),_xlfn.IFNA(VLOOKUP(CONCATENATE("F",RIGHT(B:B,5),C:C),'F &amp; N Factors'!C:M,11,FALSE),1))</f>
        <v>0.4401394176611711</v>
      </c>
      <c r="N3018">
        <f>SUMIFS(K:K,I:I,I:I,J:J,J:J)</f>
        <v>1.0000000000000002</v>
      </c>
      <c r="O3018" t="str">
        <f t="shared" si="143"/>
        <v/>
      </c>
    </row>
    <row r="3019" spans="1:15" x14ac:dyDescent="0.25">
      <c r="A3019">
        <v>8050</v>
      </c>
      <c r="B3019" t="s">
        <v>457</v>
      </c>
      <c r="C3019" t="s">
        <v>148</v>
      </c>
      <c r="D3019">
        <v>0.8</v>
      </c>
      <c r="E3019">
        <f t="shared" si="141"/>
        <v>1</v>
      </c>
      <c r="F3019" t="str">
        <f t="shared" si="142"/>
        <v/>
      </c>
      <c r="H3019">
        <f>A3019</f>
        <v>8050</v>
      </c>
      <c r="I3019" t="str">
        <f>CONCATENATE("N",RIGHT(B3019,5))</f>
        <v>N24019</v>
      </c>
      <c r="J3019" t="str">
        <f>C3019</f>
        <v>EL0_5280_0000</v>
      </c>
      <c r="K3019">
        <f>D3019*L3019</f>
        <v>0.35211153412893692</v>
      </c>
      <c r="L3019">
        <f>IF(LEFT(B3019,1)="F",_xlfn.IFNA(VLOOKUP(CONCATENATE("F",RIGHT(B:B,5),C:C),'F &amp; N Factors'!C:M,10,FALSE),1),_xlfn.IFNA(VLOOKUP(CONCATENATE("F",RIGHT(B:B,5),C:C),'F &amp; N Factors'!C:M,11,FALSE),1))</f>
        <v>0.4401394176611711</v>
      </c>
      <c r="N3019">
        <f>SUMIFS(K:K,I:I,I:I,J:J,J:J)</f>
        <v>1.0000000000000002</v>
      </c>
      <c r="O3019" t="str">
        <f t="shared" si="143"/>
        <v/>
      </c>
    </row>
    <row r="3020" spans="1:15" x14ac:dyDescent="0.25">
      <c r="A3020">
        <v>7693</v>
      </c>
      <c r="B3020" t="s">
        <v>457</v>
      </c>
      <c r="C3020" t="s">
        <v>151</v>
      </c>
      <c r="D3020">
        <v>0.3</v>
      </c>
      <c r="E3020">
        <f t="shared" si="141"/>
        <v>0.99999999999999989</v>
      </c>
      <c r="F3020" t="str">
        <f t="shared" si="142"/>
        <v/>
      </c>
      <c r="H3020">
        <f>A3020</f>
        <v>7693</v>
      </c>
      <c r="I3020" t="str">
        <f>CONCATENATE("N",RIGHT(B3020,5))</f>
        <v>N24019</v>
      </c>
      <c r="J3020" t="str">
        <f>C3020</f>
        <v>EL0_5283_0000</v>
      </c>
      <c r="K3020">
        <f>D3020*L3020</f>
        <v>0.11323826602437488</v>
      </c>
      <c r="L3020">
        <f>IF(LEFT(B3020,1)="F",_xlfn.IFNA(VLOOKUP(CONCATENATE("F",RIGHT(B:B,5),C:C),'F &amp; N Factors'!C:M,10,FALSE),1),_xlfn.IFNA(VLOOKUP(CONCATENATE("F",RIGHT(B:B,5),C:C),'F &amp; N Factors'!C:M,11,FALSE),1))</f>
        <v>0.37746088674791628</v>
      </c>
      <c r="N3020">
        <f>SUMIFS(K:K,I:I,I:I,J:J,J:J)</f>
        <v>1</v>
      </c>
      <c r="O3020" t="str">
        <f t="shared" si="143"/>
        <v/>
      </c>
    </row>
    <row r="3021" spans="1:15" x14ac:dyDescent="0.25">
      <c r="A3021">
        <v>7736</v>
      </c>
      <c r="B3021" t="s">
        <v>457</v>
      </c>
      <c r="C3021" t="s">
        <v>151</v>
      </c>
      <c r="D3021">
        <v>0.1</v>
      </c>
      <c r="E3021">
        <f t="shared" si="141"/>
        <v>0.99999999999999989</v>
      </c>
      <c r="F3021" t="str">
        <f t="shared" si="142"/>
        <v/>
      </c>
      <c r="H3021">
        <f>A3021</f>
        <v>7736</v>
      </c>
      <c r="I3021" t="str">
        <f>CONCATENATE("N",RIGHT(B3021,5))</f>
        <v>N24019</v>
      </c>
      <c r="J3021" t="str">
        <f>C3021</f>
        <v>EL0_5283_0000</v>
      </c>
      <c r="K3021">
        <f>D3021*L3021</f>
        <v>3.7746088674791629E-2</v>
      </c>
      <c r="L3021">
        <f>IF(LEFT(B3021,1)="F",_xlfn.IFNA(VLOOKUP(CONCATENATE("F",RIGHT(B:B,5),C:C),'F &amp; N Factors'!C:M,10,FALSE),1),_xlfn.IFNA(VLOOKUP(CONCATENATE("F",RIGHT(B:B,5),C:C),'F &amp; N Factors'!C:M,11,FALSE),1))</f>
        <v>0.37746088674791628</v>
      </c>
      <c r="N3021">
        <f>SUMIFS(K:K,I:I,I:I,J:J,J:J)</f>
        <v>1</v>
      </c>
      <c r="O3021" t="str">
        <f t="shared" si="143"/>
        <v/>
      </c>
    </row>
    <row r="3022" spans="1:15" x14ac:dyDescent="0.25">
      <c r="A3022">
        <v>7775</v>
      </c>
      <c r="B3022" t="s">
        <v>457</v>
      </c>
      <c r="C3022" t="s">
        <v>151</v>
      </c>
      <c r="D3022">
        <v>0.3</v>
      </c>
      <c r="E3022">
        <f t="shared" si="141"/>
        <v>0.99999999999999989</v>
      </c>
      <c r="F3022" t="str">
        <f t="shared" si="142"/>
        <v/>
      </c>
      <c r="H3022">
        <f>A3022</f>
        <v>7775</v>
      </c>
      <c r="I3022" t="str">
        <f>CONCATENATE("N",RIGHT(B3022,5))</f>
        <v>N24019</v>
      </c>
      <c r="J3022" t="str">
        <f>C3022</f>
        <v>EL0_5283_0000</v>
      </c>
      <c r="K3022">
        <f>D3022*L3022</f>
        <v>0.11323826602437488</v>
      </c>
      <c r="L3022">
        <f>IF(LEFT(B3022,1)="F",_xlfn.IFNA(VLOOKUP(CONCATENATE("F",RIGHT(B:B,5),C:C),'F &amp; N Factors'!C:M,10,FALSE),1),_xlfn.IFNA(VLOOKUP(CONCATENATE("F",RIGHT(B:B,5),C:C),'F &amp; N Factors'!C:M,11,FALSE),1))</f>
        <v>0.37746088674791628</v>
      </c>
      <c r="N3022">
        <f>SUMIFS(K:K,I:I,I:I,J:J,J:J)</f>
        <v>1</v>
      </c>
      <c r="O3022" t="str">
        <f t="shared" si="143"/>
        <v/>
      </c>
    </row>
    <row r="3023" spans="1:15" x14ac:dyDescent="0.25">
      <c r="A3023">
        <v>7813</v>
      </c>
      <c r="B3023" t="s">
        <v>457</v>
      </c>
      <c r="C3023" t="s">
        <v>151</v>
      </c>
      <c r="D3023">
        <v>0.2</v>
      </c>
      <c r="E3023">
        <f t="shared" si="141"/>
        <v>0.99999999999999989</v>
      </c>
      <c r="F3023" t="str">
        <f t="shared" si="142"/>
        <v/>
      </c>
      <c r="H3023">
        <f>A3023</f>
        <v>7813</v>
      </c>
      <c r="I3023" t="str">
        <f>CONCATENATE("N",RIGHT(B3023,5))</f>
        <v>N24019</v>
      </c>
      <c r="J3023" t="str">
        <f>C3023</f>
        <v>EL0_5283_0000</v>
      </c>
      <c r="K3023">
        <f>D3023*L3023</f>
        <v>7.5492177349583259E-2</v>
      </c>
      <c r="L3023">
        <f>IF(LEFT(B3023,1)="F",_xlfn.IFNA(VLOOKUP(CONCATENATE("F",RIGHT(B:B,5),C:C),'F &amp; N Factors'!C:M,10,FALSE),1),_xlfn.IFNA(VLOOKUP(CONCATENATE("F",RIGHT(B:B,5),C:C),'F &amp; N Factors'!C:M,11,FALSE),1))</f>
        <v>0.37746088674791628</v>
      </c>
      <c r="N3023">
        <f>SUMIFS(K:K,I:I,I:I,J:J,J:J)</f>
        <v>1</v>
      </c>
      <c r="O3023" t="str">
        <f t="shared" si="143"/>
        <v/>
      </c>
    </row>
    <row r="3024" spans="1:15" x14ac:dyDescent="0.25">
      <c r="A3024">
        <v>7882</v>
      </c>
      <c r="B3024" t="s">
        <v>457</v>
      </c>
      <c r="C3024" t="s">
        <v>151</v>
      </c>
      <c r="D3024">
        <v>0.1</v>
      </c>
      <c r="E3024">
        <f t="shared" si="141"/>
        <v>0.99999999999999989</v>
      </c>
      <c r="F3024" t="str">
        <f t="shared" si="142"/>
        <v/>
      </c>
      <c r="H3024">
        <f>A3024</f>
        <v>7882</v>
      </c>
      <c r="I3024" t="str">
        <f>CONCATENATE("N",RIGHT(B3024,5))</f>
        <v>N24019</v>
      </c>
      <c r="J3024" t="str">
        <f>C3024</f>
        <v>EL0_5283_0000</v>
      </c>
      <c r="K3024">
        <f>D3024*L3024</f>
        <v>3.7746088674791629E-2</v>
      </c>
      <c r="L3024">
        <f>IF(LEFT(B3024,1)="F",_xlfn.IFNA(VLOOKUP(CONCATENATE("F",RIGHT(B:B,5),C:C),'F &amp; N Factors'!C:M,10,FALSE),1),_xlfn.IFNA(VLOOKUP(CONCATENATE("F",RIGHT(B:B,5),C:C),'F &amp; N Factors'!C:M,11,FALSE),1))</f>
        <v>0.37746088674791628</v>
      </c>
      <c r="N3024">
        <f>SUMIFS(K:K,I:I,I:I,J:J,J:J)</f>
        <v>1</v>
      </c>
      <c r="O3024" t="str">
        <f t="shared" si="143"/>
        <v/>
      </c>
    </row>
    <row r="3025" spans="1:15" x14ac:dyDescent="0.25">
      <c r="A3025">
        <v>7647</v>
      </c>
      <c r="B3025" t="s">
        <v>457</v>
      </c>
      <c r="C3025" t="s">
        <v>152</v>
      </c>
      <c r="D3025">
        <v>4.1666666999999998E-2</v>
      </c>
      <c r="E3025">
        <f t="shared" si="141"/>
        <v>1.000000008</v>
      </c>
      <c r="F3025" t="str">
        <f t="shared" si="142"/>
        <v/>
      </c>
      <c r="H3025">
        <f>A3025</f>
        <v>7647</v>
      </c>
      <c r="I3025" t="str">
        <f>CONCATENATE("N",RIGHT(B3025,5))</f>
        <v>N24019</v>
      </c>
      <c r="J3025" t="str">
        <f>C3025</f>
        <v>EL0_5284_0000</v>
      </c>
      <c r="K3025">
        <f>D3025*L3025</f>
        <v>9.0687365393001505E-3</v>
      </c>
      <c r="L3025">
        <f>IF(LEFT(B3025,1)="F",_xlfn.IFNA(VLOOKUP(CONCATENATE("F",RIGHT(B:B,5),C:C),'F &amp; N Factors'!C:M,10,FALSE),1),_xlfn.IFNA(VLOOKUP(CONCATENATE("F",RIGHT(B:B,5),C:C),'F &amp; N Factors'!C:M,11,FALSE),1))</f>
        <v>0.21764967520200623</v>
      </c>
      <c r="N3025">
        <f>SUMIFS(K:K,I:I,I:I,J:J,J:J)</f>
        <v>1.0000000080000004</v>
      </c>
      <c r="O3025" t="str">
        <f t="shared" si="143"/>
        <v/>
      </c>
    </row>
    <row r="3026" spans="1:15" x14ac:dyDescent="0.25">
      <c r="A3026">
        <v>7648</v>
      </c>
      <c r="B3026" t="s">
        <v>457</v>
      </c>
      <c r="C3026" t="s">
        <v>152</v>
      </c>
      <c r="D3026">
        <v>4.1666666999999998E-2</v>
      </c>
      <c r="E3026">
        <f t="shared" si="141"/>
        <v>1.000000008</v>
      </c>
      <c r="F3026" t="str">
        <f t="shared" si="142"/>
        <v/>
      </c>
      <c r="H3026">
        <f>A3026</f>
        <v>7648</v>
      </c>
      <c r="I3026" t="str">
        <f>CONCATENATE("N",RIGHT(B3026,5))</f>
        <v>N24019</v>
      </c>
      <c r="J3026" t="str">
        <f>C3026</f>
        <v>EL0_5284_0000</v>
      </c>
      <c r="K3026">
        <f>D3026*L3026</f>
        <v>9.0687365393001505E-3</v>
      </c>
      <c r="L3026">
        <f>IF(LEFT(B3026,1)="F",_xlfn.IFNA(VLOOKUP(CONCATENATE("F",RIGHT(B:B,5),C:C),'F &amp; N Factors'!C:M,10,FALSE),1),_xlfn.IFNA(VLOOKUP(CONCATENATE("F",RIGHT(B:B,5),C:C),'F &amp; N Factors'!C:M,11,FALSE),1))</f>
        <v>0.21764967520200623</v>
      </c>
      <c r="N3026">
        <f>SUMIFS(K:K,I:I,I:I,J:J,J:J)</f>
        <v>1.0000000080000004</v>
      </c>
      <c r="O3026" t="str">
        <f t="shared" si="143"/>
        <v/>
      </c>
    </row>
    <row r="3027" spans="1:15" x14ac:dyDescent="0.25">
      <c r="A3027">
        <v>7688</v>
      </c>
      <c r="B3027" t="s">
        <v>457</v>
      </c>
      <c r="C3027" t="s">
        <v>152</v>
      </c>
      <c r="D3027">
        <v>4.1666666999999998E-2</v>
      </c>
      <c r="E3027">
        <f t="shared" si="141"/>
        <v>1.000000008</v>
      </c>
      <c r="F3027" t="str">
        <f t="shared" si="142"/>
        <v/>
      </c>
      <c r="H3027">
        <f>A3027</f>
        <v>7688</v>
      </c>
      <c r="I3027" t="str">
        <f>CONCATENATE("N",RIGHT(B3027,5))</f>
        <v>N24019</v>
      </c>
      <c r="J3027" t="str">
        <f>C3027</f>
        <v>EL0_5284_0000</v>
      </c>
      <c r="K3027">
        <f>D3027*L3027</f>
        <v>9.0687365393001505E-3</v>
      </c>
      <c r="L3027">
        <f>IF(LEFT(B3027,1)="F",_xlfn.IFNA(VLOOKUP(CONCATENATE("F",RIGHT(B:B,5),C:C),'F &amp; N Factors'!C:M,10,FALSE),1),_xlfn.IFNA(VLOOKUP(CONCATENATE("F",RIGHT(B:B,5),C:C),'F &amp; N Factors'!C:M,11,FALSE),1))</f>
        <v>0.21764967520200623</v>
      </c>
      <c r="N3027">
        <f>SUMIFS(K:K,I:I,I:I,J:J,J:J)</f>
        <v>1.0000000080000004</v>
      </c>
      <c r="O3027" t="str">
        <f t="shared" si="143"/>
        <v/>
      </c>
    </row>
    <row r="3028" spans="1:15" x14ac:dyDescent="0.25">
      <c r="A3028">
        <v>7692</v>
      </c>
      <c r="B3028" t="s">
        <v>457</v>
      </c>
      <c r="C3028" t="s">
        <v>152</v>
      </c>
      <c r="D3028">
        <v>4.1666666999999998E-2</v>
      </c>
      <c r="E3028">
        <f t="shared" si="141"/>
        <v>1.000000008</v>
      </c>
      <c r="F3028" t="str">
        <f t="shared" si="142"/>
        <v/>
      </c>
      <c r="H3028">
        <f>A3028</f>
        <v>7692</v>
      </c>
      <c r="I3028" t="str">
        <f>CONCATENATE("N",RIGHT(B3028,5))</f>
        <v>N24019</v>
      </c>
      <c r="J3028" t="str">
        <f>C3028</f>
        <v>EL0_5284_0000</v>
      </c>
      <c r="K3028">
        <f>D3028*L3028</f>
        <v>9.0687365393001505E-3</v>
      </c>
      <c r="L3028">
        <f>IF(LEFT(B3028,1)="F",_xlfn.IFNA(VLOOKUP(CONCATENATE("F",RIGHT(B:B,5),C:C),'F &amp; N Factors'!C:M,10,FALSE),1),_xlfn.IFNA(VLOOKUP(CONCATENATE("F",RIGHT(B:B,5),C:C),'F &amp; N Factors'!C:M,11,FALSE),1))</f>
        <v>0.21764967520200623</v>
      </c>
      <c r="N3028">
        <f>SUMIFS(K:K,I:I,I:I,J:J,J:J)</f>
        <v>1.0000000080000004</v>
      </c>
      <c r="O3028" t="str">
        <f t="shared" si="143"/>
        <v/>
      </c>
    </row>
    <row r="3029" spans="1:15" x14ac:dyDescent="0.25">
      <c r="A3029">
        <v>7732</v>
      </c>
      <c r="B3029" t="s">
        <v>457</v>
      </c>
      <c r="C3029" t="s">
        <v>152</v>
      </c>
      <c r="D3029">
        <v>4.1666666999999998E-2</v>
      </c>
      <c r="E3029">
        <f t="shared" si="141"/>
        <v>1.000000008</v>
      </c>
      <c r="F3029" t="str">
        <f t="shared" si="142"/>
        <v/>
      </c>
      <c r="H3029">
        <f>A3029</f>
        <v>7732</v>
      </c>
      <c r="I3029" t="str">
        <f>CONCATENATE("N",RIGHT(B3029,5))</f>
        <v>N24019</v>
      </c>
      <c r="J3029" t="str">
        <f>C3029</f>
        <v>EL0_5284_0000</v>
      </c>
      <c r="K3029">
        <f>D3029*L3029</f>
        <v>9.0687365393001505E-3</v>
      </c>
      <c r="L3029">
        <f>IF(LEFT(B3029,1)="F",_xlfn.IFNA(VLOOKUP(CONCATENATE("F",RIGHT(B:B,5),C:C),'F &amp; N Factors'!C:M,10,FALSE),1),_xlfn.IFNA(VLOOKUP(CONCATENATE("F",RIGHT(B:B,5),C:C),'F &amp; N Factors'!C:M,11,FALSE),1))</f>
        <v>0.21764967520200623</v>
      </c>
      <c r="N3029">
        <f>SUMIFS(K:K,I:I,I:I,J:J,J:J)</f>
        <v>1.0000000080000004</v>
      </c>
      <c r="O3029" t="str">
        <f t="shared" si="143"/>
        <v/>
      </c>
    </row>
    <row r="3030" spans="1:15" x14ac:dyDescent="0.25">
      <c r="A3030">
        <v>7735</v>
      </c>
      <c r="B3030" t="s">
        <v>457</v>
      </c>
      <c r="C3030" t="s">
        <v>152</v>
      </c>
      <c r="D3030">
        <v>4.1666666999999998E-2</v>
      </c>
      <c r="E3030">
        <f t="shared" si="141"/>
        <v>1.000000008</v>
      </c>
      <c r="F3030" t="str">
        <f t="shared" si="142"/>
        <v/>
      </c>
      <c r="H3030">
        <f>A3030</f>
        <v>7735</v>
      </c>
      <c r="I3030" t="str">
        <f>CONCATENATE("N",RIGHT(B3030,5))</f>
        <v>N24019</v>
      </c>
      <c r="J3030" t="str">
        <f>C3030</f>
        <v>EL0_5284_0000</v>
      </c>
      <c r="K3030">
        <f>D3030*L3030</f>
        <v>9.0687365393001505E-3</v>
      </c>
      <c r="L3030">
        <f>IF(LEFT(B3030,1)="F",_xlfn.IFNA(VLOOKUP(CONCATENATE("F",RIGHT(B:B,5),C:C),'F &amp; N Factors'!C:M,10,FALSE),1),_xlfn.IFNA(VLOOKUP(CONCATENATE("F",RIGHT(B:B,5),C:C),'F &amp; N Factors'!C:M,11,FALSE),1))</f>
        <v>0.21764967520200623</v>
      </c>
      <c r="N3030">
        <f>SUMIFS(K:K,I:I,I:I,J:J,J:J)</f>
        <v>1.0000000080000004</v>
      </c>
      <c r="O3030" t="str">
        <f t="shared" si="143"/>
        <v/>
      </c>
    </row>
    <row r="3031" spans="1:15" x14ac:dyDescent="0.25">
      <c r="A3031">
        <v>7772</v>
      </c>
      <c r="B3031" t="s">
        <v>457</v>
      </c>
      <c r="C3031" t="s">
        <v>152</v>
      </c>
      <c r="D3031">
        <v>4.1666666999999998E-2</v>
      </c>
      <c r="E3031">
        <f t="shared" si="141"/>
        <v>1.000000008</v>
      </c>
      <c r="F3031" t="str">
        <f t="shared" si="142"/>
        <v/>
      </c>
      <c r="H3031">
        <f>A3031</f>
        <v>7772</v>
      </c>
      <c r="I3031" t="str">
        <f>CONCATENATE("N",RIGHT(B3031,5))</f>
        <v>N24019</v>
      </c>
      <c r="J3031" t="str">
        <f>C3031</f>
        <v>EL0_5284_0000</v>
      </c>
      <c r="K3031">
        <f>D3031*L3031</f>
        <v>9.0687365393001505E-3</v>
      </c>
      <c r="L3031">
        <f>IF(LEFT(B3031,1)="F",_xlfn.IFNA(VLOOKUP(CONCATENATE("F",RIGHT(B:B,5),C:C),'F &amp; N Factors'!C:M,10,FALSE),1),_xlfn.IFNA(VLOOKUP(CONCATENATE("F",RIGHT(B:B,5),C:C),'F &amp; N Factors'!C:M,11,FALSE),1))</f>
        <v>0.21764967520200623</v>
      </c>
      <c r="N3031">
        <f>SUMIFS(K:K,I:I,I:I,J:J,J:J)</f>
        <v>1.0000000080000004</v>
      </c>
      <c r="O3031" t="str">
        <f t="shared" si="143"/>
        <v/>
      </c>
    </row>
    <row r="3032" spans="1:15" x14ac:dyDescent="0.25">
      <c r="A3032">
        <v>7774</v>
      </c>
      <c r="B3032" t="s">
        <v>457</v>
      </c>
      <c r="C3032" t="s">
        <v>152</v>
      </c>
      <c r="D3032">
        <v>4.1666666999999998E-2</v>
      </c>
      <c r="E3032">
        <f t="shared" si="141"/>
        <v>1.000000008</v>
      </c>
      <c r="F3032" t="str">
        <f t="shared" si="142"/>
        <v/>
      </c>
      <c r="H3032">
        <f>A3032</f>
        <v>7774</v>
      </c>
      <c r="I3032" t="str">
        <f>CONCATENATE("N",RIGHT(B3032,5))</f>
        <v>N24019</v>
      </c>
      <c r="J3032" t="str">
        <f>C3032</f>
        <v>EL0_5284_0000</v>
      </c>
      <c r="K3032">
        <f>D3032*L3032</f>
        <v>9.0687365393001505E-3</v>
      </c>
      <c r="L3032">
        <f>IF(LEFT(B3032,1)="F",_xlfn.IFNA(VLOOKUP(CONCATENATE("F",RIGHT(B:B,5),C:C),'F &amp; N Factors'!C:M,10,FALSE),1),_xlfn.IFNA(VLOOKUP(CONCATENATE("F",RIGHT(B:B,5),C:C),'F &amp; N Factors'!C:M,11,FALSE),1))</f>
        <v>0.21764967520200623</v>
      </c>
      <c r="N3032">
        <f>SUMIFS(K:K,I:I,I:I,J:J,J:J)</f>
        <v>1.0000000080000004</v>
      </c>
      <c r="O3032" t="str">
        <f t="shared" si="143"/>
        <v/>
      </c>
    </row>
    <row r="3033" spans="1:15" x14ac:dyDescent="0.25">
      <c r="A3033">
        <v>7807</v>
      </c>
      <c r="B3033" t="s">
        <v>457</v>
      </c>
      <c r="C3033" t="s">
        <v>152</v>
      </c>
      <c r="D3033">
        <v>4.1666666999999998E-2</v>
      </c>
      <c r="E3033">
        <f t="shared" si="141"/>
        <v>1.000000008</v>
      </c>
      <c r="F3033" t="str">
        <f t="shared" si="142"/>
        <v/>
      </c>
      <c r="H3033">
        <f>A3033</f>
        <v>7807</v>
      </c>
      <c r="I3033" t="str">
        <f>CONCATENATE("N",RIGHT(B3033,5))</f>
        <v>N24019</v>
      </c>
      <c r="J3033" t="str">
        <f>C3033</f>
        <v>EL0_5284_0000</v>
      </c>
      <c r="K3033">
        <f>D3033*L3033</f>
        <v>9.0687365393001505E-3</v>
      </c>
      <c r="L3033">
        <f>IF(LEFT(B3033,1)="F",_xlfn.IFNA(VLOOKUP(CONCATENATE("F",RIGHT(B:B,5),C:C),'F &amp; N Factors'!C:M,10,FALSE),1),_xlfn.IFNA(VLOOKUP(CONCATENATE("F",RIGHT(B:B,5),C:C),'F &amp; N Factors'!C:M,11,FALSE),1))</f>
        <v>0.21764967520200623</v>
      </c>
      <c r="N3033">
        <f>SUMIFS(K:K,I:I,I:I,J:J,J:J)</f>
        <v>1.0000000080000004</v>
      </c>
      <c r="O3033" t="str">
        <f t="shared" si="143"/>
        <v/>
      </c>
    </row>
    <row r="3034" spans="1:15" x14ac:dyDescent="0.25">
      <c r="A3034">
        <v>7808</v>
      </c>
      <c r="B3034" t="s">
        <v>457</v>
      </c>
      <c r="C3034" t="s">
        <v>152</v>
      </c>
      <c r="D3034">
        <v>4.1666666999999998E-2</v>
      </c>
      <c r="E3034">
        <f t="shared" si="141"/>
        <v>1.000000008</v>
      </c>
      <c r="F3034" t="str">
        <f t="shared" si="142"/>
        <v/>
      </c>
      <c r="H3034">
        <f>A3034</f>
        <v>7808</v>
      </c>
      <c r="I3034" t="str">
        <f>CONCATENATE("N",RIGHT(B3034,5))</f>
        <v>N24019</v>
      </c>
      <c r="J3034" t="str">
        <f>C3034</f>
        <v>EL0_5284_0000</v>
      </c>
      <c r="K3034">
        <f>D3034*L3034</f>
        <v>9.0687365393001505E-3</v>
      </c>
      <c r="L3034">
        <f>IF(LEFT(B3034,1)="F",_xlfn.IFNA(VLOOKUP(CONCATENATE("F",RIGHT(B:B,5),C:C),'F &amp; N Factors'!C:M,10,FALSE),1),_xlfn.IFNA(VLOOKUP(CONCATENATE("F",RIGHT(B:B,5),C:C),'F &amp; N Factors'!C:M,11,FALSE),1))</f>
        <v>0.21764967520200623</v>
      </c>
      <c r="N3034">
        <f>SUMIFS(K:K,I:I,I:I,J:J,J:J)</f>
        <v>1.0000000080000004</v>
      </c>
      <c r="O3034" t="str">
        <f t="shared" si="143"/>
        <v/>
      </c>
    </row>
    <row r="3035" spans="1:15" x14ac:dyDescent="0.25">
      <c r="A3035">
        <v>7812</v>
      </c>
      <c r="B3035" t="s">
        <v>457</v>
      </c>
      <c r="C3035" t="s">
        <v>152</v>
      </c>
      <c r="D3035">
        <v>4.1666666999999998E-2</v>
      </c>
      <c r="E3035">
        <f t="shared" si="141"/>
        <v>1.000000008</v>
      </c>
      <c r="F3035" t="str">
        <f t="shared" si="142"/>
        <v/>
      </c>
      <c r="H3035">
        <f>A3035</f>
        <v>7812</v>
      </c>
      <c r="I3035" t="str">
        <f>CONCATENATE("N",RIGHT(B3035,5))</f>
        <v>N24019</v>
      </c>
      <c r="J3035" t="str">
        <f>C3035</f>
        <v>EL0_5284_0000</v>
      </c>
      <c r="K3035">
        <f>D3035*L3035</f>
        <v>9.0687365393001505E-3</v>
      </c>
      <c r="L3035">
        <f>IF(LEFT(B3035,1)="F",_xlfn.IFNA(VLOOKUP(CONCATENATE("F",RIGHT(B:B,5),C:C),'F &amp; N Factors'!C:M,10,FALSE),1),_xlfn.IFNA(VLOOKUP(CONCATENATE("F",RIGHT(B:B,5),C:C),'F &amp; N Factors'!C:M,11,FALSE),1))</f>
        <v>0.21764967520200623</v>
      </c>
      <c r="N3035">
        <f>SUMIFS(K:K,I:I,I:I,J:J,J:J)</f>
        <v>1.0000000080000004</v>
      </c>
      <c r="O3035" t="str">
        <f t="shared" si="143"/>
        <v/>
      </c>
    </row>
    <row r="3036" spans="1:15" x14ac:dyDescent="0.25">
      <c r="A3036">
        <v>7876</v>
      </c>
      <c r="B3036" t="s">
        <v>457</v>
      </c>
      <c r="C3036" t="s">
        <v>152</v>
      </c>
      <c r="D3036">
        <v>4.1666666999999998E-2</v>
      </c>
      <c r="E3036">
        <f t="shared" si="141"/>
        <v>1.000000008</v>
      </c>
      <c r="F3036" t="str">
        <f t="shared" si="142"/>
        <v/>
      </c>
      <c r="H3036">
        <f>A3036</f>
        <v>7876</v>
      </c>
      <c r="I3036" t="str">
        <f>CONCATENATE("N",RIGHT(B3036,5))</f>
        <v>N24019</v>
      </c>
      <c r="J3036" t="str">
        <f>C3036</f>
        <v>EL0_5284_0000</v>
      </c>
      <c r="K3036">
        <f>D3036*L3036</f>
        <v>9.0687365393001505E-3</v>
      </c>
      <c r="L3036">
        <f>IF(LEFT(B3036,1)="F",_xlfn.IFNA(VLOOKUP(CONCATENATE("F",RIGHT(B:B,5),C:C),'F &amp; N Factors'!C:M,10,FALSE),1),_xlfn.IFNA(VLOOKUP(CONCATENATE("F",RIGHT(B:B,5),C:C),'F &amp; N Factors'!C:M,11,FALSE),1))</f>
        <v>0.21764967520200623</v>
      </c>
      <c r="N3036">
        <f>SUMIFS(K:K,I:I,I:I,J:J,J:J)</f>
        <v>1.0000000080000004</v>
      </c>
      <c r="O3036" t="str">
        <f t="shared" si="143"/>
        <v/>
      </c>
    </row>
    <row r="3037" spans="1:15" x14ac:dyDescent="0.25">
      <c r="A3037">
        <v>7879</v>
      </c>
      <c r="B3037" t="s">
        <v>457</v>
      </c>
      <c r="C3037" t="s">
        <v>152</v>
      </c>
      <c r="D3037">
        <v>4.1666666999999998E-2</v>
      </c>
      <c r="E3037">
        <f t="shared" si="141"/>
        <v>1.000000008</v>
      </c>
      <c r="F3037" t="str">
        <f t="shared" si="142"/>
        <v/>
      </c>
      <c r="H3037">
        <f>A3037</f>
        <v>7879</v>
      </c>
      <c r="I3037" t="str">
        <f>CONCATENATE("N",RIGHT(B3037,5))</f>
        <v>N24019</v>
      </c>
      <c r="J3037" t="str">
        <f>C3037</f>
        <v>EL0_5284_0000</v>
      </c>
      <c r="K3037">
        <f>D3037*L3037</f>
        <v>9.0687365393001505E-3</v>
      </c>
      <c r="L3037">
        <f>IF(LEFT(B3037,1)="F",_xlfn.IFNA(VLOOKUP(CONCATENATE("F",RIGHT(B:B,5),C:C),'F &amp; N Factors'!C:M,10,FALSE),1),_xlfn.IFNA(VLOOKUP(CONCATENATE("F",RIGHT(B:B,5),C:C),'F &amp; N Factors'!C:M,11,FALSE),1))</f>
        <v>0.21764967520200623</v>
      </c>
      <c r="N3037">
        <f>SUMIFS(K:K,I:I,I:I,J:J,J:J)</f>
        <v>1.0000000080000004</v>
      </c>
      <c r="O3037" t="str">
        <f t="shared" si="143"/>
        <v/>
      </c>
    </row>
    <row r="3038" spans="1:15" x14ac:dyDescent="0.25">
      <c r="A3038">
        <v>7881</v>
      </c>
      <c r="B3038" t="s">
        <v>457</v>
      </c>
      <c r="C3038" t="s">
        <v>152</v>
      </c>
      <c r="D3038">
        <v>4.1666666999999998E-2</v>
      </c>
      <c r="E3038">
        <f t="shared" si="141"/>
        <v>1.000000008</v>
      </c>
      <c r="F3038" t="str">
        <f t="shared" si="142"/>
        <v/>
      </c>
      <c r="H3038">
        <f>A3038</f>
        <v>7881</v>
      </c>
      <c r="I3038" t="str">
        <f>CONCATENATE("N",RIGHT(B3038,5))</f>
        <v>N24019</v>
      </c>
      <c r="J3038" t="str">
        <f>C3038</f>
        <v>EL0_5284_0000</v>
      </c>
      <c r="K3038">
        <f>D3038*L3038</f>
        <v>9.0687365393001505E-3</v>
      </c>
      <c r="L3038">
        <f>IF(LEFT(B3038,1)="F",_xlfn.IFNA(VLOOKUP(CONCATENATE("F",RIGHT(B:B,5),C:C),'F &amp; N Factors'!C:M,10,FALSE),1),_xlfn.IFNA(VLOOKUP(CONCATENATE("F",RIGHT(B:B,5),C:C),'F &amp; N Factors'!C:M,11,FALSE),1))</f>
        <v>0.21764967520200623</v>
      </c>
      <c r="N3038">
        <f>SUMIFS(K:K,I:I,I:I,J:J,J:J)</f>
        <v>1.0000000080000004</v>
      </c>
      <c r="O3038" t="str">
        <f t="shared" si="143"/>
        <v/>
      </c>
    </row>
    <row r="3039" spans="1:15" x14ac:dyDescent="0.25">
      <c r="A3039">
        <v>7953</v>
      </c>
      <c r="B3039" t="s">
        <v>457</v>
      </c>
      <c r="C3039" t="s">
        <v>152</v>
      </c>
      <c r="D3039">
        <v>4.1666666999999998E-2</v>
      </c>
      <c r="E3039">
        <f t="shared" si="141"/>
        <v>1.000000008</v>
      </c>
      <c r="F3039" t="str">
        <f t="shared" si="142"/>
        <v/>
      </c>
      <c r="H3039">
        <f>A3039</f>
        <v>7953</v>
      </c>
      <c r="I3039" t="str">
        <f>CONCATENATE("N",RIGHT(B3039,5))</f>
        <v>N24019</v>
      </c>
      <c r="J3039" t="str">
        <f>C3039</f>
        <v>EL0_5284_0000</v>
      </c>
      <c r="K3039">
        <f>D3039*L3039</f>
        <v>9.0687365393001505E-3</v>
      </c>
      <c r="L3039">
        <f>IF(LEFT(B3039,1)="F",_xlfn.IFNA(VLOOKUP(CONCATENATE("F",RIGHT(B:B,5),C:C),'F &amp; N Factors'!C:M,10,FALSE),1),_xlfn.IFNA(VLOOKUP(CONCATENATE("F",RIGHT(B:B,5),C:C),'F &amp; N Factors'!C:M,11,FALSE),1))</f>
        <v>0.21764967520200623</v>
      </c>
      <c r="N3039">
        <f>SUMIFS(K:K,I:I,I:I,J:J,J:J)</f>
        <v>1.0000000080000004</v>
      </c>
      <c r="O3039" t="str">
        <f t="shared" si="143"/>
        <v/>
      </c>
    </row>
    <row r="3040" spans="1:15" x14ac:dyDescent="0.25">
      <c r="A3040">
        <v>7955</v>
      </c>
      <c r="B3040" t="s">
        <v>457</v>
      </c>
      <c r="C3040" t="s">
        <v>152</v>
      </c>
      <c r="D3040">
        <v>4.1666666999999998E-2</v>
      </c>
      <c r="E3040">
        <f t="shared" si="141"/>
        <v>1.000000008</v>
      </c>
      <c r="F3040" t="str">
        <f t="shared" si="142"/>
        <v/>
      </c>
      <c r="H3040">
        <f>A3040</f>
        <v>7955</v>
      </c>
      <c r="I3040" t="str">
        <f>CONCATENATE("N",RIGHT(B3040,5))</f>
        <v>N24019</v>
      </c>
      <c r="J3040" t="str">
        <f>C3040</f>
        <v>EL0_5284_0000</v>
      </c>
      <c r="K3040">
        <f>D3040*L3040</f>
        <v>9.0687365393001505E-3</v>
      </c>
      <c r="L3040">
        <f>IF(LEFT(B3040,1)="F",_xlfn.IFNA(VLOOKUP(CONCATENATE("F",RIGHT(B:B,5),C:C),'F &amp; N Factors'!C:M,10,FALSE),1),_xlfn.IFNA(VLOOKUP(CONCATENATE("F",RIGHT(B:B,5),C:C),'F &amp; N Factors'!C:M,11,FALSE),1))</f>
        <v>0.21764967520200623</v>
      </c>
      <c r="N3040">
        <f>SUMIFS(K:K,I:I,I:I,J:J,J:J)</f>
        <v>1.0000000080000004</v>
      </c>
      <c r="O3040" t="str">
        <f t="shared" si="143"/>
        <v/>
      </c>
    </row>
    <row r="3041" spans="1:15" x14ac:dyDescent="0.25">
      <c r="A3041">
        <v>7956</v>
      </c>
      <c r="B3041" t="s">
        <v>457</v>
      </c>
      <c r="C3041" t="s">
        <v>152</v>
      </c>
      <c r="D3041">
        <v>4.1666666999999998E-2</v>
      </c>
      <c r="E3041">
        <f t="shared" si="141"/>
        <v>1.000000008</v>
      </c>
      <c r="F3041" t="str">
        <f t="shared" si="142"/>
        <v/>
      </c>
      <c r="H3041">
        <f>A3041</f>
        <v>7956</v>
      </c>
      <c r="I3041" t="str">
        <f>CONCATENATE("N",RIGHT(B3041,5))</f>
        <v>N24019</v>
      </c>
      <c r="J3041" t="str">
        <f>C3041</f>
        <v>EL0_5284_0000</v>
      </c>
      <c r="K3041">
        <f>D3041*L3041</f>
        <v>9.0687365393001505E-3</v>
      </c>
      <c r="L3041">
        <f>IF(LEFT(B3041,1)="F",_xlfn.IFNA(VLOOKUP(CONCATENATE("F",RIGHT(B:B,5),C:C),'F &amp; N Factors'!C:M,10,FALSE),1),_xlfn.IFNA(VLOOKUP(CONCATENATE("F",RIGHT(B:B,5),C:C),'F &amp; N Factors'!C:M,11,FALSE),1))</f>
        <v>0.21764967520200623</v>
      </c>
      <c r="N3041">
        <f>SUMIFS(K:K,I:I,I:I,J:J,J:J)</f>
        <v>1.0000000080000004</v>
      </c>
      <c r="O3041" t="str">
        <f t="shared" si="143"/>
        <v/>
      </c>
    </row>
    <row r="3042" spans="1:15" x14ac:dyDescent="0.25">
      <c r="A3042">
        <v>7957</v>
      </c>
      <c r="B3042" t="s">
        <v>457</v>
      </c>
      <c r="C3042" t="s">
        <v>152</v>
      </c>
      <c r="D3042">
        <v>4.1666666999999998E-2</v>
      </c>
      <c r="E3042">
        <f t="shared" si="141"/>
        <v>1.000000008</v>
      </c>
      <c r="F3042" t="str">
        <f t="shared" si="142"/>
        <v/>
      </c>
      <c r="H3042">
        <f>A3042</f>
        <v>7957</v>
      </c>
      <c r="I3042" t="str">
        <f>CONCATENATE("N",RIGHT(B3042,5))</f>
        <v>N24019</v>
      </c>
      <c r="J3042" t="str">
        <f>C3042</f>
        <v>EL0_5284_0000</v>
      </c>
      <c r="K3042">
        <f>D3042*L3042</f>
        <v>9.0687365393001505E-3</v>
      </c>
      <c r="L3042">
        <f>IF(LEFT(B3042,1)="F",_xlfn.IFNA(VLOOKUP(CONCATENATE("F",RIGHT(B:B,5),C:C),'F &amp; N Factors'!C:M,10,FALSE),1),_xlfn.IFNA(VLOOKUP(CONCATENATE("F",RIGHT(B:B,5),C:C),'F &amp; N Factors'!C:M,11,FALSE),1))</f>
        <v>0.21764967520200623</v>
      </c>
      <c r="N3042">
        <f>SUMIFS(K:K,I:I,I:I,J:J,J:J)</f>
        <v>1.0000000080000004</v>
      </c>
      <c r="O3042" t="str">
        <f t="shared" si="143"/>
        <v/>
      </c>
    </row>
    <row r="3043" spans="1:15" x14ac:dyDescent="0.25">
      <c r="A3043">
        <v>8045</v>
      </c>
      <c r="B3043" t="s">
        <v>457</v>
      </c>
      <c r="C3043" t="s">
        <v>152</v>
      </c>
      <c r="D3043">
        <v>4.1666666999999998E-2</v>
      </c>
      <c r="E3043">
        <f t="shared" si="141"/>
        <v>1.000000008</v>
      </c>
      <c r="F3043" t="str">
        <f t="shared" si="142"/>
        <v/>
      </c>
      <c r="H3043">
        <f>A3043</f>
        <v>8045</v>
      </c>
      <c r="I3043" t="str">
        <f>CONCATENATE("N",RIGHT(B3043,5))</f>
        <v>N24019</v>
      </c>
      <c r="J3043" t="str">
        <f>C3043</f>
        <v>EL0_5284_0000</v>
      </c>
      <c r="K3043">
        <f>D3043*L3043</f>
        <v>9.0687365393001505E-3</v>
      </c>
      <c r="L3043">
        <f>IF(LEFT(B3043,1)="F",_xlfn.IFNA(VLOOKUP(CONCATENATE("F",RIGHT(B:B,5),C:C),'F &amp; N Factors'!C:M,10,FALSE),1),_xlfn.IFNA(VLOOKUP(CONCATENATE("F",RIGHT(B:B,5),C:C),'F &amp; N Factors'!C:M,11,FALSE),1))</f>
        <v>0.21764967520200623</v>
      </c>
      <c r="N3043">
        <f>SUMIFS(K:K,I:I,I:I,J:J,J:J)</f>
        <v>1.0000000080000004</v>
      </c>
      <c r="O3043" t="str">
        <f t="shared" si="143"/>
        <v/>
      </c>
    </row>
    <row r="3044" spans="1:15" x14ac:dyDescent="0.25">
      <c r="A3044">
        <v>8047</v>
      </c>
      <c r="B3044" t="s">
        <v>457</v>
      </c>
      <c r="C3044" t="s">
        <v>152</v>
      </c>
      <c r="D3044">
        <v>4.1666666999999998E-2</v>
      </c>
      <c r="E3044">
        <f t="shared" si="141"/>
        <v>1.000000008</v>
      </c>
      <c r="F3044" t="str">
        <f t="shared" si="142"/>
        <v/>
      </c>
      <c r="H3044">
        <f>A3044</f>
        <v>8047</v>
      </c>
      <c r="I3044" t="str">
        <f>CONCATENATE("N",RIGHT(B3044,5))</f>
        <v>N24019</v>
      </c>
      <c r="J3044" t="str">
        <f>C3044</f>
        <v>EL0_5284_0000</v>
      </c>
      <c r="K3044">
        <f>D3044*L3044</f>
        <v>9.0687365393001505E-3</v>
      </c>
      <c r="L3044">
        <f>IF(LEFT(B3044,1)="F",_xlfn.IFNA(VLOOKUP(CONCATENATE("F",RIGHT(B:B,5),C:C),'F &amp; N Factors'!C:M,10,FALSE),1),_xlfn.IFNA(VLOOKUP(CONCATENATE("F",RIGHT(B:B,5),C:C),'F &amp; N Factors'!C:M,11,FALSE),1))</f>
        <v>0.21764967520200623</v>
      </c>
      <c r="N3044">
        <f>SUMIFS(K:K,I:I,I:I,J:J,J:J)</f>
        <v>1.0000000080000004</v>
      </c>
      <c r="O3044" t="str">
        <f t="shared" si="143"/>
        <v/>
      </c>
    </row>
    <row r="3045" spans="1:15" x14ac:dyDescent="0.25">
      <c r="A3045">
        <v>8048</v>
      </c>
      <c r="B3045" t="s">
        <v>457</v>
      </c>
      <c r="C3045" t="s">
        <v>152</v>
      </c>
      <c r="D3045">
        <v>4.1666666999999998E-2</v>
      </c>
      <c r="E3045">
        <f t="shared" si="141"/>
        <v>1.000000008</v>
      </c>
      <c r="F3045" t="str">
        <f t="shared" si="142"/>
        <v/>
      </c>
      <c r="H3045">
        <f>A3045</f>
        <v>8048</v>
      </c>
      <c r="I3045" t="str">
        <f>CONCATENATE("N",RIGHT(B3045,5))</f>
        <v>N24019</v>
      </c>
      <c r="J3045" t="str">
        <f>C3045</f>
        <v>EL0_5284_0000</v>
      </c>
      <c r="K3045">
        <f>D3045*L3045</f>
        <v>9.0687365393001505E-3</v>
      </c>
      <c r="L3045">
        <f>IF(LEFT(B3045,1)="F",_xlfn.IFNA(VLOOKUP(CONCATENATE("F",RIGHT(B:B,5),C:C),'F &amp; N Factors'!C:M,10,FALSE),1),_xlfn.IFNA(VLOOKUP(CONCATENATE("F",RIGHT(B:B,5),C:C),'F &amp; N Factors'!C:M,11,FALSE),1))</f>
        <v>0.21764967520200623</v>
      </c>
      <c r="N3045">
        <f>SUMIFS(K:K,I:I,I:I,J:J,J:J)</f>
        <v>1.0000000080000004</v>
      </c>
      <c r="O3045" t="str">
        <f t="shared" si="143"/>
        <v/>
      </c>
    </row>
    <row r="3046" spans="1:15" x14ac:dyDescent="0.25">
      <c r="A3046">
        <v>8049</v>
      </c>
      <c r="B3046" t="s">
        <v>457</v>
      </c>
      <c r="C3046" t="s">
        <v>152</v>
      </c>
      <c r="D3046">
        <v>4.1666666999999998E-2</v>
      </c>
      <c r="E3046">
        <f t="shared" si="141"/>
        <v>1.000000008</v>
      </c>
      <c r="F3046" t="str">
        <f t="shared" si="142"/>
        <v/>
      </c>
      <c r="H3046">
        <f>A3046</f>
        <v>8049</v>
      </c>
      <c r="I3046" t="str">
        <f>CONCATENATE("N",RIGHT(B3046,5))</f>
        <v>N24019</v>
      </c>
      <c r="J3046" t="str">
        <f>C3046</f>
        <v>EL0_5284_0000</v>
      </c>
      <c r="K3046">
        <f>D3046*L3046</f>
        <v>9.0687365393001505E-3</v>
      </c>
      <c r="L3046">
        <f>IF(LEFT(B3046,1)="F",_xlfn.IFNA(VLOOKUP(CONCATENATE("F",RIGHT(B:B,5),C:C),'F &amp; N Factors'!C:M,10,FALSE),1),_xlfn.IFNA(VLOOKUP(CONCATENATE("F",RIGHT(B:B,5),C:C),'F &amp; N Factors'!C:M,11,FALSE),1))</f>
        <v>0.21764967520200623</v>
      </c>
      <c r="N3046">
        <f>SUMIFS(K:K,I:I,I:I,J:J,J:J)</f>
        <v>1.0000000080000004</v>
      </c>
      <c r="O3046" t="str">
        <f t="shared" si="143"/>
        <v/>
      </c>
    </row>
    <row r="3047" spans="1:15" x14ac:dyDescent="0.25">
      <c r="A3047">
        <v>8118</v>
      </c>
      <c r="B3047" t="s">
        <v>457</v>
      </c>
      <c r="C3047" t="s">
        <v>152</v>
      </c>
      <c r="D3047">
        <v>4.1666666999999998E-2</v>
      </c>
      <c r="E3047">
        <f t="shared" si="141"/>
        <v>1.000000008</v>
      </c>
      <c r="F3047" t="str">
        <f t="shared" si="142"/>
        <v/>
      </c>
      <c r="H3047">
        <f>A3047</f>
        <v>8118</v>
      </c>
      <c r="I3047" t="str">
        <f>CONCATENATE("N",RIGHT(B3047,5))</f>
        <v>N24019</v>
      </c>
      <c r="J3047" t="str">
        <f>C3047</f>
        <v>EL0_5284_0000</v>
      </c>
      <c r="K3047">
        <f>D3047*L3047</f>
        <v>9.0687365393001505E-3</v>
      </c>
      <c r="L3047">
        <f>IF(LEFT(B3047,1)="F",_xlfn.IFNA(VLOOKUP(CONCATENATE("F",RIGHT(B:B,5),C:C),'F &amp; N Factors'!C:M,10,FALSE),1),_xlfn.IFNA(VLOOKUP(CONCATENATE("F",RIGHT(B:B,5),C:C),'F &amp; N Factors'!C:M,11,FALSE),1))</f>
        <v>0.21764967520200623</v>
      </c>
      <c r="N3047">
        <f>SUMIFS(K:K,I:I,I:I,J:J,J:J)</f>
        <v>1.0000000080000004</v>
      </c>
      <c r="O3047" t="str">
        <f t="shared" si="143"/>
        <v/>
      </c>
    </row>
    <row r="3048" spans="1:15" x14ac:dyDescent="0.25">
      <c r="A3048">
        <v>8122</v>
      </c>
      <c r="B3048" t="s">
        <v>457</v>
      </c>
      <c r="C3048" t="s">
        <v>152</v>
      </c>
      <c r="D3048">
        <v>4.1666666999999998E-2</v>
      </c>
      <c r="E3048">
        <f t="shared" si="141"/>
        <v>1.000000008</v>
      </c>
      <c r="F3048" t="str">
        <f t="shared" si="142"/>
        <v/>
      </c>
      <c r="H3048">
        <f>A3048</f>
        <v>8122</v>
      </c>
      <c r="I3048" t="str">
        <f>CONCATENATE("N",RIGHT(B3048,5))</f>
        <v>N24019</v>
      </c>
      <c r="J3048" t="str">
        <f>C3048</f>
        <v>EL0_5284_0000</v>
      </c>
      <c r="K3048">
        <f>D3048*L3048</f>
        <v>9.0687365393001505E-3</v>
      </c>
      <c r="L3048">
        <f>IF(LEFT(B3048,1)="F",_xlfn.IFNA(VLOOKUP(CONCATENATE("F",RIGHT(B:B,5),C:C),'F &amp; N Factors'!C:M,10,FALSE),1),_xlfn.IFNA(VLOOKUP(CONCATENATE("F",RIGHT(B:B,5),C:C),'F &amp; N Factors'!C:M,11,FALSE),1))</f>
        <v>0.21764967520200623</v>
      </c>
      <c r="N3048">
        <f>SUMIFS(K:K,I:I,I:I,J:J,J:J)</f>
        <v>1.0000000080000004</v>
      </c>
      <c r="O3048" t="str">
        <f t="shared" si="143"/>
        <v/>
      </c>
    </row>
    <row r="3049" spans="1:15" x14ac:dyDescent="0.25">
      <c r="A3049">
        <v>8118</v>
      </c>
      <c r="B3049" t="s">
        <v>457</v>
      </c>
      <c r="C3049" t="s">
        <v>154</v>
      </c>
      <c r="D3049">
        <v>5.5555555999999999E-2</v>
      </c>
      <c r="E3049">
        <f t="shared" si="141"/>
        <v>1.0000000079999996</v>
      </c>
      <c r="F3049" t="str">
        <f t="shared" si="142"/>
        <v/>
      </c>
      <c r="H3049">
        <f>A3049</f>
        <v>8118</v>
      </c>
      <c r="I3049" t="str">
        <f>CONCATENATE("N",RIGHT(B3049,5))</f>
        <v>N24019</v>
      </c>
      <c r="J3049" t="str">
        <f>C3049</f>
        <v>EL0_5590_0000</v>
      </c>
      <c r="K3049">
        <f>D3049*L3049</f>
        <v>1.7497072446796052E-3</v>
      </c>
      <c r="L3049">
        <f>IF(LEFT(B3049,1)="F",_xlfn.IFNA(VLOOKUP(CONCATENATE("F",RIGHT(B:B,5),C:C),'F &amp; N Factors'!C:M,10,FALSE),1),_xlfn.IFNA(VLOOKUP(CONCATENATE("F",RIGHT(B:B,5),C:C),'F &amp; N Factors'!C:M,11,FALSE),1))</f>
        <v>3.1494730152275052E-2</v>
      </c>
      <c r="N3049">
        <f>SUMIFS(K:K,I:I,I:I,J:J,J:J)</f>
        <v>1.0000000079999996</v>
      </c>
      <c r="O3049" t="str">
        <f t="shared" si="143"/>
        <v/>
      </c>
    </row>
    <row r="3050" spans="1:15" x14ac:dyDescent="0.25">
      <c r="A3050">
        <v>8122</v>
      </c>
      <c r="B3050" t="s">
        <v>457</v>
      </c>
      <c r="C3050" t="s">
        <v>154</v>
      </c>
      <c r="D3050">
        <v>5.5555555999999999E-2</v>
      </c>
      <c r="E3050">
        <f t="shared" si="141"/>
        <v>1.0000000079999996</v>
      </c>
      <c r="F3050" t="str">
        <f t="shared" si="142"/>
        <v/>
      </c>
      <c r="H3050">
        <f>A3050</f>
        <v>8122</v>
      </c>
      <c r="I3050" t="str">
        <f>CONCATENATE("N",RIGHT(B3050,5))</f>
        <v>N24019</v>
      </c>
      <c r="J3050" t="str">
        <f>C3050</f>
        <v>EL0_5590_0000</v>
      </c>
      <c r="K3050">
        <f>D3050*L3050</f>
        <v>1.7497072446796052E-3</v>
      </c>
      <c r="L3050">
        <f>IF(LEFT(B3050,1)="F",_xlfn.IFNA(VLOOKUP(CONCATENATE("F",RIGHT(B:B,5),C:C),'F &amp; N Factors'!C:M,10,FALSE),1),_xlfn.IFNA(VLOOKUP(CONCATENATE("F",RIGHT(B:B,5),C:C),'F &amp; N Factors'!C:M,11,FALSE),1))</f>
        <v>3.1494730152275052E-2</v>
      </c>
      <c r="N3050">
        <f>SUMIFS(K:K,I:I,I:I,J:J,J:J)</f>
        <v>1.0000000079999996</v>
      </c>
      <c r="O3050" t="str">
        <f t="shared" si="143"/>
        <v/>
      </c>
    </row>
    <row r="3051" spans="1:15" x14ac:dyDescent="0.25">
      <c r="A3051">
        <v>8180</v>
      </c>
      <c r="B3051" t="s">
        <v>457</v>
      </c>
      <c r="C3051" t="s">
        <v>154</v>
      </c>
      <c r="D3051">
        <v>5.5555555999999999E-2</v>
      </c>
      <c r="E3051">
        <f t="shared" si="141"/>
        <v>1.0000000079999996</v>
      </c>
      <c r="F3051" t="str">
        <f t="shared" si="142"/>
        <v/>
      </c>
      <c r="H3051">
        <f>A3051</f>
        <v>8180</v>
      </c>
      <c r="I3051" t="str">
        <f>CONCATENATE("N",RIGHT(B3051,5))</f>
        <v>N24019</v>
      </c>
      <c r="J3051" t="str">
        <f>C3051</f>
        <v>EL0_5590_0000</v>
      </c>
      <c r="K3051">
        <f>D3051*L3051</f>
        <v>1.7497072446796052E-3</v>
      </c>
      <c r="L3051">
        <f>IF(LEFT(B3051,1)="F",_xlfn.IFNA(VLOOKUP(CONCATENATE("F",RIGHT(B:B,5),C:C),'F &amp; N Factors'!C:M,10,FALSE),1),_xlfn.IFNA(VLOOKUP(CONCATENATE("F",RIGHT(B:B,5),C:C),'F &amp; N Factors'!C:M,11,FALSE),1))</f>
        <v>3.1494730152275052E-2</v>
      </c>
      <c r="N3051">
        <f>SUMIFS(K:K,I:I,I:I,J:J,J:J)</f>
        <v>1.0000000079999996</v>
      </c>
      <c r="O3051" t="str">
        <f t="shared" si="143"/>
        <v/>
      </c>
    </row>
    <row r="3052" spans="1:15" x14ac:dyDescent="0.25">
      <c r="A3052">
        <v>8182</v>
      </c>
      <c r="B3052" t="s">
        <v>457</v>
      </c>
      <c r="C3052" t="s">
        <v>154</v>
      </c>
      <c r="D3052">
        <v>5.5555555999999999E-2</v>
      </c>
      <c r="E3052">
        <f t="shared" si="141"/>
        <v>1.0000000079999996</v>
      </c>
      <c r="F3052" t="str">
        <f t="shared" si="142"/>
        <v/>
      </c>
      <c r="H3052">
        <f>A3052</f>
        <v>8182</v>
      </c>
      <c r="I3052" t="str">
        <f>CONCATENATE("N",RIGHT(B3052,5))</f>
        <v>N24019</v>
      </c>
      <c r="J3052" t="str">
        <f>C3052</f>
        <v>EL0_5590_0000</v>
      </c>
      <c r="K3052">
        <f>D3052*L3052</f>
        <v>1.7497072446796052E-3</v>
      </c>
      <c r="L3052">
        <f>IF(LEFT(B3052,1)="F",_xlfn.IFNA(VLOOKUP(CONCATENATE("F",RIGHT(B:B,5),C:C),'F &amp; N Factors'!C:M,10,FALSE),1),_xlfn.IFNA(VLOOKUP(CONCATENATE("F",RIGHT(B:B,5),C:C),'F &amp; N Factors'!C:M,11,FALSE),1))</f>
        <v>3.1494730152275052E-2</v>
      </c>
      <c r="N3052">
        <f>SUMIFS(K:K,I:I,I:I,J:J,J:J)</f>
        <v>1.0000000079999996</v>
      </c>
      <c r="O3052" t="str">
        <f t="shared" si="143"/>
        <v/>
      </c>
    </row>
    <row r="3053" spans="1:15" x14ac:dyDescent="0.25">
      <c r="A3053">
        <v>8183</v>
      </c>
      <c r="B3053" t="s">
        <v>457</v>
      </c>
      <c r="C3053" t="s">
        <v>154</v>
      </c>
      <c r="D3053">
        <v>5.5555555999999999E-2</v>
      </c>
      <c r="E3053">
        <f t="shared" si="141"/>
        <v>1.0000000079999996</v>
      </c>
      <c r="F3053" t="str">
        <f t="shared" si="142"/>
        <v/>
      </c>
      <c r="H3053">
        <f>A3053</f>
        <v>8183</v>
      </c>
      <c r="I3053" t="str">
        <f>CONCATENATE("N",RIGHT(B3053,5))</f>
        <v>N24019</v>
      </c>
      <c r="J3053" t="str">
        <f>C3053</f>
        <v>EL0_5590_0000</v>
      </c>
      <c r="K3053">
        <f>D3053*L3053</f>
        <v>1.7497072446796052E-3</v>
      </c>
      <c r="L3053">
        <f>IF(LEFT(B3053,1)="F",_xlfn.IFNA(VLOOKUP(CONCATENATE("F",RIGHT(B:B,5),C:C),'F &amp; N Factors'!C:M,10,FALSE),1),_xlfn.IFNA(VLOOKUP(CONCATENATE("F",RIGHT(B:B,5),C:C),'F &amp; N Factors'!C:M,11,FALSE),1))</f>
        <v>3.1494730152275052E-2</v>
      </c>
      <c r="N3053">
        <f>SUMIFS(K:K,I:I,I:I,J:J,J:J)</f>
        <v>1.0000000079999996</v>
      </c>
      <c r="O3053" t="str">
        <f t="shared" si="143"/>
        <v/>
      </c>
    </row>
    <row r="3054" spans="1:15" x14ac:dyDescent="0.25">
      <c r="A3054">
        <v>8211</v>
      </c>
      <c r="B3054" t="s">
        <v>457</v>
      </c>
      <c r="C3054" t="s">
        <v>154</v>
      </c>
      <c r="D3054">
        <v>5.5555555999999999E-2</v>
      </c>
      <c r="E3054">
        <f t="shared" si="141"/>
        <v>1.0000000079999996</v>
      </c>
      <c r="F3054" t="str">
        <f t="shared" si="142"/>
        <v/>
      </c>
      <c r="H3054">
        <f>A3054</f>
        <v>8211</v>
      </c>
      <c r="I3054" t="str">
        <f>CONCATENATE("N",RIGHT(B3054,5))</f>
        <v>N24019</v>
      </c>
      <c r="J3054" t="str">
        <f>C3054</f>
        <v>EL0_5590_0000</v>
      </c>
      <c r="K3054">
        <f>D3054*L3054</f>
        <v>1.7497072446796052E-3</v>
      </c>
      <c r="L3054">
        <f>IF(LEFT(B3054,1)="F",_xlfn.IFNA(VLOOKUP(CONCATENATE("F",RIGHT(B:B,5),C:C),'F &amp; N Factors'!C:M,10,FALSE),1),_xlfn.IFNA(VLOOKUP(CONCATENATE("F",RIGHT(B:B,5),C:C),'F &amp; N Factors'!C:M,11,FALSE),1))</f>
        <v>3.1494730152275052E-2</v>
      </c>
      <c r="N3054">
        <f>SUMIFS(K:K,I:I,I:I,J:J,J:J)</f>
        <v>1.0000000079999996</v>
      </c>
      <c r="O3054" t="str">
        <f t="shared" si="143"/>
        <v/>
      </c>
    </row>
    <row r="3055" spans="1:15" x14ac:dyDescent="0.25">
      <c r="A3055">
        <v>8212</v>
      </c>
      <c r="B3055" t="s">
        <v>457</v>
      </c>
      <c r="C3055" t="s">
        <v>154</v>
      </c>
      <c r="D3055">
        <v>5.5555555999999999E-2</v>
      </c>
      <c r="E3055">
        <f t="shared" si="141"/>
        <v>1.0000000079999996</v>
      </c>
      <c r="F3055" t="str">
        <f t="shared" si="142"/>
        <v/>
      </c>
      <c r="H3055">
        <f>A3055</f>
        <v>8212</v>
      </c>
      <c r="I3055" t="str">
        <f>CONCATENATE("N",RIGHT(B3055,5))</f>
        <v>N24019</v>
      </c>
      <c r="J3055" t="str">
        <f>C3055</f>
        <v>EL0_5590_0000</v>
      </c>
      <c r="K3055">
        <f>D3055*L3055</f>
        <v>1.7497072446796052E-3</v>
      </c>
      <c r="L3055">
        <f>IF(LEFT(B3055,1)="F",_xlfn.IFNA(VLOOKUP(CONCATENATE("F",RIGHT(B:B,5),C:C),'F &amp; N Factors'!C:M,10,FALSE),1),_xlfn.IFNA(VLOOKUP(CONCATENATE("F",RIGHT(B:B,5),C:C),'F &amp; N Factors'!C:M,11,FALSE),1))</f>
        <v>3.1494730152275052E-2</v>
      </c>
      <c r="N3055">
        <f>SUMIFS(K:K,I:I,I:I,J:J,J:J)</f>
        <v>1.0000000079999996</v>
      </c>
      <c r="O3055" t="str">
        <f t="shared" si="143"/>
        <v/>
      </c>
    </row>
    <row r="3056" spans="1:15" x14ac:dyDescent="0.25">
      <c r="A3056">
        <v>8241</v>
      </c>
      <c r="B3056" t="s">
        <v>457</v>
      </c>
      <c r="C3056" t="s">
        <v>154</v>
      </c>
      <c r="D3056">
        <v>5.5555555999999999E-2</v>
      </c>
      <c r="E3056">
        <f t="shared" si="141"/>
        <v>1.0000000079999996</v>
      </c>
      <c r="F3056" t="str">
        <f t="shared" si="142"/>
        <v/>
      </c>
      <c r="H3056">
        <f>A3056</f>
        <v>8241</v>
      </c>
      <c r="I3056" t="str">
        <f>CONCATENATE("N",RIGHT(B3056,5))</f>
        <v>N24019</v>
      </c>
      <c r="J3056" t="str">
        <f>C3056</f>
        <v>EL0_5590_0000</v>
      </c>
      <c r="K3056">
        <f>D3056*L3056</f>
        <v>1.7497072446796052E-3</v>
      </c>
      <c r="L3056">
        <f>IF(LEFT(B3056,1)="F",_xlfn.IFNA(VLOOKUP(CONCATENATE("F",RIGHT(B:B,5),C:C),'F &amp; N Factors'!C:M,10,FALSE),1),_xlfn.IFNA(VLOOKUP(CONCATENATE("F",RIGHT(B:B,5),C:C),'F &amp; N Factors'!C:M,11,FALSE),1))</f>
        <v>3.1494730152275052E-2</v>
      </c>
      <c r="N3056">
        <f>SUMIFS(K:K,I:I,I:I,J:J,J:J)</f>
        <v>1.0000000079999996</v>
      </c>
      <c r="O3056" t="str">
        <f t="shared" si="143"/>
        <v/>
      </c>
    </row>
    <row r="3057" spans="1:15" x14ac:dyDescent="0.25">
      <c r="A3057">
        <v>8243</v>
      </c>
      <c r="B3057" t="s">
        <v>457</v>
      </c>
      <c r="C3057" t="s">
        <v>154</v>
      </c>
      <c r="D3057">
        <v>5.5555555999999999E-2</v>
      </c>
      <c r="E3057">
        <f t="shared" si="141"/>
        <v>1.0000000079999996</v>
      </c>
      <c r="F3057" t="str">
        <f t="shared" si="142"/>
        <v/>
      </c>
      <c r="H3057">
        <f>A3057</f>
        <v>8243</v>
      </c>
      <c r="I3057" t="str">
        <f>CONCATENATE("N",RIGHT(B3057,5))</f>
        <v>N24019</v>
      </c>
      <c r="J3057" t="str">
        <f>C3057</f>
        <v>EL0_5590_0000</v>
      </c>
      <c r="K3057">
        <f>D3057*L3057</f>
        <v>1.7497072446796052E-3</v>
      </c>
      <c r="L3057">
        <f>IF(LEFT(B3057,1)="F",_xlfn.IFNA(VLOOKUP(CONCATENATE("F",RIGHT(B:B,5),C:C),'F &amp; N Factors'!C:M,10,FALSE),1),_xlfn.IFNA(VLOOKUP(CONCATENATE("F",RIGHT(B:B,5),C:C),'F &amp; N Factors'!C:M,11,FALSE),1))</f>
        <v>3.1494730152275052E-2</v>
      </c>
      <c r="N3057">
        <f>SUMIFS(K:K,I:I,I:I,J:J,J:J)</f>
        <v>1.0000000079999996</v>
      </c>
      <c r="O3057" t="str">
        <f t="shared" si="143"/>
        <v/>
      </c>
    </row>
    <row r="3058" spans="1:15" x14ac:dyDescent="0.25">
      <c r="A3058">
        <v>8244</v>
      </c>
      <c r="B3058" t="s">
        <v>457</v>
      </c>
      <c r="C3058" t="s">
        <v>154</v>
      </c>
      <c r="D3058">
        <v>5.5555555999999999E-2</v>
      </c>
      <c r="E3058">
        <f t="shared" si="141"/>
        <v>1.0000000079999996</v>
      </c>
      <c r="F3058" t="str">
        <f t="shared" si="142"/>
        <v/>
      </c>
      <c r="H3058">
        <f>A3058</f>
        <v>8244</v>
      </c>
      <c r="I3058" t="str">
        <f>CONCATENATE("N",RIGHT(B3058,5))</f>
        <v>N24019</v>
      </c>
      <c r="J3058" t="str">
        <f>C3058</f>
        <v>EL0_5590_0000</v>
      </c>
      <c r="K3058">
        <f>D3058*L3058</f>
        <v>1.7497072446796052E-3</v>
      </c>
      <c r="L3058">
        <f>IF(LEFT(B3058,1)="F",_xlfn.IFNA(VLOOKUP(CONCATENATE("F",RIGHT(B:B,5),C:C),'F &amp; N Factors'!C:M,10,FALSE),1),_xlfn.IFNA(VLOOKUP(CONCATENATE("F",RIGHT(B:B,5),C:C),'F &amp; N Factors'!C:M,11,FALSE),1))</f>
        <v>3.1494730152275052E-2</v>
      </c>
      <c r="N3058">
        <f>SUMIFS(K:K,I:I,I:I,J:J,J:J)</f>
        <v>1.0000000079999996</v>
      </c>
      <c r="O3058" t="str">
        <f t="shared" si="143"/>
        <v/>
      </c>
    </row>
    <row r="3059" spans="1:15" x14ac:dyDescent="0.25">
      <c r="A3059">
        <v>8269</v>
      </c>
      <c r="B3059" t="s">
        <v>457</v>
      </c>
      <c r="C3059" t="s">
        <v>154</v>
      </c>
      <c r="D3059">
        <v>5.5555555999999999E-2</v>
      </c>
      <c r="E3059">
        <f t="shared" si="141"/>
        <v>1.0000000079999996</v>
      </c>
      <c r="F3059" t="str">
        <f t="shared" si="142"/>
        <v/>
      </c>
      <c r="H3059">
        <f>A3059</f>
        <v>8269</v>
      </c>
      <c r="I3059" t="str">
        <f>CONCATENATE("N",RIGHT(B3059,5))</f>
        <v>N24019</v>
      </c>
      <c r="J3059" t="str">
        <f>C3059</f>
        <v>EL0_5590_0000</v>
      </c>
      <c r="K3059">
        <f>D3059*L3059</f>
        <v>1.7497072446796052E-3</v>
      </c>
      <c r="L3059">
        <f>IF(LEFT(B3059,1)="F",_xlfn.IFNA(VLOOKUP(CONCATENATE("F",RIGHT(B:B,5),C:C),'F &amp; N Factors'!C:M,10,FALSE),1),_xlfn.IFNA(VLOOKUP(CONCATENATE("F",RIGHT(B:B,5),C:C),'F &amp; N Factors'!C:M,11,FALSE),1))</f>
        <v>3.1494730152275052E-2</v>
      </c>
      <c r="N3059">
        <f>SUMIFS(K:K,I:I,I:I,J:J,J:J)</f>
        <v>1.0000000079999996</v>
      </c>
      <c r="O3059" t="str">
        <f t="shared" si="143"/>
        <v/>
      </c>
    </row>
    <row r="3060" spans="1:15" x14ac:dyDescent="0.25">
      <c r="A3060">
        <v>8272</v>
      </c>
      <c r="B3060" t="s">
        <v>457</v>
      </c>
      <c r="C3060" t="s">
        <v>154</v>
      </c>
      <c r="D3060">
        <v>5.5555555999999999E-2</v>
      </c>
      <c r="E3060">
        <f t="shared" si="141"/>
        <v>1.0000000079999996</v>
      </c>
      <c r="F3060" t="str">
        <f t="shared" si="142"/>
        <v/>
      </c>
      <c r="H3060">
        <f>A3060</f>
        <v>8272</v>
      </c>
      <c r="I3060" t="str">
        <f>CONCATENATE("N",RIGHT(B3060,5))</f>
        <v>N24019</v>
      </c>
      <c r="J3060" t="str">
        <f>C3060</f>
        <v>EL0_5590_0000</v>
      </c>
      <c r="K3060">
        <f>D3060*L3060</f>
        <v>1.7497072446796052E-3</v>
      </c>
      <c r="L3060">
        <f>IF(LEFT(B3060,1)="F",_xlfn.IFNA(VLOOKUP(CONCATENATE("F",RIGHT(B:B,5),C:C),'F &amp; N Factors'!C:M,10,FALSE),1),_xlfn.IFNA(VLOOKUP(CONCATENATE("F",RIGHT(B:B,5),C:C),'F &amp; N Factors'!C:M,11,FALSE),1))</f>
        <v>3.1494730152275052E-2</v>
      </c>
      <c r="N3060">
        <f>SUMIFS(K:K,I:I,I:I,J:J,J:J)</f>
        <v>1.0000000079999996</v>
      </c>
      <c r="O3060" t="str">
        <f t="shared" si="143"/>
        <v/>
      </c>
    </row>
    <row r="3061" spans="1:15" x14ac:dyDescent="0.25">
      <c r="A3061">
        <v>8295</v>
      </c>
      <c r="B3061" t="s">
        <v>457</v>
      </c>
      <c r="C3061" t="s">
        <v>154</v>
      </c>
      <c r="D3061">
        <v>5.5555555999999999E-2</v>
      </c>
      <c r="E3061">
        <f t="shared" si="141"/>
        <v>1.0000000079999996</v>
      </c>
      <c r="F3061" t="str">
        <f t="shared" si="142"/>
        <v/>
      </c>
      <c r="H3061">
        <f>A3061</f>
        <v>8295</v>
      </c>
      <c r="I3061" t="str">
        <f>CONCATENATE("N",RIGHT(B3061,5))</f>
        <v>N24019</v>
      </c>
      <c r="J3061" t="str">
        <f>C3061</f>
        <v>EL0_5590_0000</v>
      </c>
      <c r="K3061">
        <f>D3061*L3061</f>
        <v>1.7497072446796052E-3</v>
      </c>
      <c r="L3061">
        <f>IF(LEFT(B3061,1)="F",_xlfn.IFNA(VLOOKUP(CONCATENATE("F",RIGHT(B:B,5),C:C),'F &amp; N Factors'!C:M,10,FALSE),1),_xlfn.IFNA(VLOOKUP(CONCATENATE("F",RIGHT(B:B,5),C:C),'F &amp; N Factors'!C:M,11,FALSE),1))</f>
        <v>3.1494730152275052E-2</v>
      </c>
      <c r="N3061">
        <f>SUMIFS(K:K,I:I,I:I,J:J,J:J)</f>
        <v>1.0000000079999996</v>
      </c>
      <c r="O3061" t="str">
        <f t="shared" si="143"/>
        <v/>
      </c>
    </row>
    <row r="3062" spans="1:15" x14ac:dyDescent="0.25">
      <c r="A3062">
        <v>8297</v>
      </c>
      <c r="B3062" t="s">
        <v>457</v>
      </c>
      <c r="C3062" t="s">
        <v>154</v>
      </c>
      <c r="D3062">
        <v>5.5555555999999999E-2</v>
      </c>
      <c r="E3062">
        <f t="shared" si="141"/>
        <v>1.0000000079999996</v>
      </c>
      <c r="F3062" t="str">
        <f t="shared" si="142"/>
        <v/>
      </c>
      <c r="H3062">
        <f>A3062</f>
        <v>8297</v>
      </c>
      <c r="I3062" t="str">
        <f>CONCATENATE("N",RIGHT(B3062,5))</f>
        <v>N24019</v>
      </c>
      <c r="J3062" t="str">
        <f>C3062</f>
        <v>EL0_5590_0000</v>
      </c>
      <c r="K3062">
        <f>D3062*L3062</f>
        <v>1.7497072446796052E-3</v>
      </c>
      <c r="L3062">
        <f>IF(LEFT(B3062,1)="F",_xlfn.IFNA(VLOOKUP(CONCATENATE("F",RIGHT(B:B,5),C:C),'F &amp; N Factors'!C:M,10,FALSE),1),_xlfn.IFNA(VLOOKUP(CONCATENATE("F",RIGHT(B:B,5),C:C),'F &amp; N Factors'!C:M,11,FALSE),1))</f>
        <v>3.1494730152275052E-2</v>
      </c>
      <c r="N3062">
        <f>SUMIFS(K:K,I:I,I:I,J:J,J:J)</f>
        <v>1.0000000079999996</v>
      </c>
      <c r="O3062" t="str">
        <f t="shared" si="143"/>
        <v/>
      </c>
    </row>
    <row r="3063" spans="1:15" x14ac:dyDescent="0.25">
      <c r="A3063">
        <v>8298</v>
      </c>
      <c r="B3063" t="s">
        <v>457</v>
      </c>
      <c r="C3063" t="s">
        <v>154</v>
      </c>
      <c r="D3063">
        <v>5.5555555999999999E-2</v>
      </c>
      <c r="E3063">
        <f t="shared" si="141"/>
        <v>1.0000000079999996</v>
      </c>
      <c r="F3063" t="str">
        <f t="shared" si="142"/>
        <v/>
      </c>
      <c r="H3063">
        <f>A3063</f>
        <v>8298</v>
      </c>
      <c r="I3063" t="str">
        <f>CONCATENATE("N",RIGHT(B3063,5))</f>
        <v>N24019</v>
      </c>
      <c r="J3063" t="str">
        <f>C3063</f>
        <v>EL0_5590_0000</v>
      </c>
      <c r="K3063">
        <f>D3063*L3063</f>
        <v>1.7497072446796052E-3</v>
      </c>
      <c r="L3063">
        <f>IF(LEFT(B3063,1)="F",_xlfn.IFNA(VLOOKUP(CONCATENATE("F",RIGHT(B:B,5),C:C),'F &amp; N Factors'!C:M,10,FALSE),1),_xlfn.IFNA(VLOOKUP(CONCATENATE("F",RIGHT(B:B,5),C:C),'F &amp; N Factors'!C:M,11,FALSE),1))</f>
        <v>3.1494730152275052E-2</v>
      </c>
      <c r="N3063">
        <f>SUMIFS(K:K,I:I,I:I,J:J,J:J)</f>
        <v>1.0000000079999996</v>
      </c>
      <c r="O3063" t="str">
        <f t="shared" si="143"/>
        <v/>
      </c>
    </row>
    <row r="3064" spans="1:15" x14ac:dyDescent="0.25">
      <c r="A3064">
        <v>8319</v>
      </c>
      <c r="B3064" t="s">
        <v>457</v>
      </c>
      <c r="C3064" t="s">
        <v>154</v>
      </c>
      <c r="D3064">
        <v>5.5555555999999999E-2</v>
      </c>
      <c r="E3064">
        <f t="shared" si="141"/>
        <v>1.0000000079999996</v>
      </c>
      <c r="F3064" t="str">
        <f t="shared" si="142"/>
        <v/>
      </c>
      <c r="H3064">
        <f>A3064</f>
        <v>8319</v>
      </c>
      <c r="I3064" t="str">
        <f>CONCATENATE("N",RIGHT(B3064,5))</f>
        <v>N24019</v>
      </c>
      <c r="J3064" t="str">
        <f>C3064</f>
        <v>EL0_5590_0000</v>
      </c>
      <c r="K3064">
        <f>D3064*L3064</f>
        <v>1.7497072446796052E-3</v>
      </c>
      <c r="L3064">
        <f>IF(LEFT(B3064,1)="F",_xlfn.IFNA(VLOOKUP(CONCATENATE("F",RIGHT(B:B,5),C:C),'F &amp; N Factors'!C:M,10,FALSE),1),_xlfn.IFNA(VLOOKUP(CONCATENATE("F",RIGHT(B:B,5),C:C),'F &amp; N Factors'!C:M,11,FALSE),1))</f>
        <v>3.1494730152275052E-2</v>
      </c>
      <c r="N3064">
        <f>SUMIFS(K:K,I:I,I:I,J:J,J:J)</f>
        <v>1.0000000079999996</v>
      </c>
      <c r="O3064" t="str">
        <f t="shared" si="143"/>
        <v/>
      </c>
    </row>
    <row r="3065" spans="1:15" x14ac:dyDescent="0.25">
      <c r="A3065">
        <v>8339</v>
      </c>
      <c r="B3065" t="s">
        <v>457</v>
      </c>
      <c r="C3065" t="s">
        <v>154</v>
      </c>
      <c r="D3065">
        <v>5.5555555999999999E-2</v>
      </c>
      <c r="E3065">
        <f t="shared" si="141"/>
        <v>1.0000000079999996</v>
      </c>
      <c r="F3065" t="str">
        <f t="shared" si="142"/>
        <v/>
      </c>
      <c r="H3065">
        <f>A3065</f>
        <v>8339</v>
      </c>
      <c r="I3065" t="str">
        <f>CONCATENATE("N",RIGHT(B3065,5))</f>
        <v>N24019</v>
      </c>
      <c r="J3065" t="str">
        <f>C3065</f>
        <v>EL0_5590_0000</v>
      </c>
      <c r="K3065">
        <f>D3065*L3065</f>
        <v>1.7497072446796052E-3</v>
      </c>
      <c r="L3065">
        <f>IF(LEFT(B3065,1)="F",_xlfn.IFNA(VLOOKUP(CONCATENATE("F",RIGHT(B:B,5),C:C),'F &amp; N Factors'!C:M,10,FALSE),1),_xlfn.IFNA(VLOOKUP(CONCATENATE("F",RIGHT(B:B,5),C:C),'F &amp; N Factors'!C:M,11,FALSE),1))</f>
        <v>3.1494730152275052E-2</v>
      </c>
      <c r="N3065">
        <f>SUMIFS(K:K,I:I,I:I,J:J,J:J)</f>
        <v>1.0000000079999996</v>
      </c>
      <c r="O3065" t="str">
        <f t="shared" si="143"/>
        <v/>
      </c>
    </row>
    <row r="3066" spans="1:15" x14ac:dyDescent="0.25">
      <c r="A3066">
        <v>8359</v>
      </c>
      <c r="B3066" t="s">
        <v>457</v>
      </c>
      <c r="C3066" t="s">
        <v>154</v>
      </c>
      <c r="D3066">
        <v>5.5555555999999999E-2</v>
      </c>
      <c r="E3066">
        <f t="shared" si="141"/>
        <v>1.0000000079999996</v>
      </c>
      <c r="F3066" t="str">
        <f t="shared" si="142"/>
        <v/>
      </c>
      <c r="H3066">
        <f>A3066</f>
        <v>8359</v>
      </c>
      <c r="I3066" t="str">
        <f>CONCATENATE("N",RIGHT(B3066,5))</f>
        <v>N24019</v>
      </c>
      <c r="J3066" t="str">
        <f>C3066</f>
        <v>EL0_5590_0000</v>
      </c>
      <c r="K3066">
        <f>D3066*L3066</f>
        <v>1.7497072446796052E-3</v>
      </c>
      <c r="L3066">
        <f>IF(LEFT(B3066,1)="F",_xlfn.IFNA(VLOOKUP(CONCATENATE("F",RIGHT(B:B,5),C:C),'F &amp; N Factors'!C:M,10,FALSE),1),_xlfn.IFNA(VLOOKUP(CONCATENATE("F",RIGHT(B:B,5),C:C),'F &amp; N Factors'!C:M,11,FALSE),1))</f>
        <v>3.1494730152275052E-2</v>
      </c>
      <c r="N3066">
        <f>SUMIFS(K:K,I:I,I:I,J:J,J:J)</f>
        <v>1.0000000079999996</v>
      </c>
      <c r="O3066" t="str">
        <f t="shared" si="143"/>
        <v/>
      </c>
    </row>
    <row r="3067" spans="1:15" x14ac:dyDescent="0.25">
      <c r="A3067">
        <v>7228</v>
      </c>
      <c r="B3067" t="s">
        <v>457</v>
      </c>
      <c r="C3067" t="s">
        <v>156</v>
      </c>
      <c r="D3067">
        <v>4.7619047999999997E-2</v>
      </c>
      <c r="E3067">
        <f t="shared" si="141"/>
        <v>1.0000000080000004</v>
      </c>
      <c r="F3067" t="str">
        <f t="shared" si="142"/>
        <v/>
      </c>
      <c r="H3067">
        <f>A3067</f>
        <v>7228</v>
      </c>
      <c r="I3067" t="str">
        <f>CONCATENATE("N",RIGHT(B3067,5))</f>
        <v>N24019</v>
      </c>
      <c r="J3067" t="str">
        <f>C3067</f>
        <v>EL0_5890_0000</v>
      </c>
      <c r="K3067">
        <f>D3067*L3067</f>
        <v>4.7619047999999997E-2</v>
      </c>
      <c r="L3067">
        <f>IF(LEFT(B3067,1)="F",_xlfn.IFNA(VLOOKUP(CONCATENATE("F",RIGHT(B:B,5),C:C),'F &amp; N Factors'!C:M,10,FALSE),1),_xlfn.IFNA(VLOOKUP(CONCATENATE("F",RIGHT(B:B,5),C:C),'F &amp; N Factors'!C:M,11,FALSE),1))</f>
        <v>1</v>
      </c>
      <c r="N3067">
        <f>SUMIFS(K:K,I:I,I:I,J:J,J:J)</f>
        <v>1.0000000080000004</v>
      </c>
      <c r="O3067" t="str">
        <f t="shared" si="143"/>
        <v/>
      </c>
    </row>
    <row r="3068" spans="1:15" x14ac:dyDescent="0.25">
      <c r="A3068">
        <v>7269</v>
      </c>
      <c r="B3068" t="s">
        <v>457</v>
      </c>
      <c r="C3068" t="s">
        <v>156</v>
      </c>
      <c r="D3068">
        <v>4.7619047999999997E-2</v>
      </c>
      <c r="E3068">
        <f t="shared" si="141"/>
        <v>1.0000000080000004</v>
      </c>
      <c r="F3068" t="str">
        <f t="shared" si="142"/>
        <v/>
      </c>
      <c r="H3068">
        <f>A3068</f>
        <v>7269</v>
      </c>
      <c r="I3068" t="str">
        <f>CONCATENATE("N",RIGHT(B3068,5))</f>
        <v>N24019</v>
      </c>
      <c r="J3068" t="str">
        <f>C3068</f>
        <v>EL0_5890_0000</v>
      </c>
      <c r="K3068">
        <f>D3068*L3068</f>
        <v>4.7619047999999997E-2</v>
      </c>
      <c r="L3068">
        <f>IF(LEFT(B3068,1)="F",_xlfn.IFNA(VLOOKUP(CONCATENATE("F",RIGHT(B:B,5),C:C),'F &amp; N Factors'!C:M,10,FALSE),1),_xlfn.IFNA(VLOOKUP(CONCATENATE("F",RIGHT(B:B,5),C:C),'F &amp; N Factors'!C:M,11,FALSE),1))</f>
        <v>1</v>
      </c>
      <c r="N3068">
        <f>SUMIFS(K:K,I:I,I:I,J:J,J:J)</f>
        <v>1.0000000080000004</v>
      </c>
      <c r="O3068" t="str">
        <f t="shared" si="143"/>
        <v/>
      </c>
    </row>
    <row r="3069" spans="1:15" x14ac:dyDescent="0.25">
      <c r="A3069">
        <v>7270</v>
      </c>
      <c r="B3069" t="s">
        <v>457</v>
      </c>
      <c r="C3069" t="s">
        <v>156</v>
      </c>
      <c r="D3069">
        <v>4.7619047999999997E-2</v>
      </c>
      <c r="E3069">
        <f t="shared" si="141"/>
        <v>1.0000000080000004</v>
      </c>
      <c r="F3069" t="str">
        <f t="shared" si="142"/>
        <v/>
      </c>
      <c r="H3069">
        <f>A3069</f>
        <v>7270</v>
      </c>
      <c r="I3069" t="str">
        <f>CONCATENATE("N",RIGHT(B3069,5))</f>
        <v>N24019</v>
      </c>
      <c r="J3069" t="str">
        <f>C3069</f>
        <v>EL0_5890_0000</v>
      </c>
      <c r="K3069">
        <f>D3069*L3069</f>
        <v>4.7619047999999997E-2</v>
      </c>
      <c r="L3069">
        <f>IF(LEFT(B3069,1)="F",_xlfn.IFNA(VLOOKUP(CONCATENATE("F",RIGHT(B:B,5),C:C),'F &amp; N Factors'!C:M,10,FALSE),1),_xlfn.IFNA(VLOOKUP(CONCATENATE("F",RIGHT(B:B,5),C:C),'F &amp; N Factors'!C:M,11,FALSE),1))</f>
        <v>1</v>
      </c>
      <c r="N3069">
        <f>SUMIFS(K:K,I:I,I:I,J:J,J:J)</f>
        <v>1.0000000080000004</v>
      </c>
      <c r="O3069" t="str">
        <f t="shared" si="143"/>
        <v/>
      </c>
    </row>
    <row r="3070" spans="1:15" x14ac:dyDescent="0.25">
      <c r="A3070">
        <v>7272</v>
      </c>
      <c r="B3070" t="s">
        <v>457</v>
      </c>
      <c r="C3070" t="s">
        <v>156</v>
      </c>
      <c r="D3070">
        <v>4.7619047999999997E-2</v>
      </c>
      <c r="E3070">
        <f t="shared" si="141"/>
        <v>1.0000000080000004</v>
      </c>
      <c r="F3070" t="str">
        <f t="shared" si="142"/>
        <v/>
      </c>
      <c r="H3070">
        <f>A3070</f>
        <v>7272</v>
      </c>
      <c r="I3070" t="str">
        <f>CONCATENATE("N",RIGHT(B3070,5))</f>
        <v>N24019</v>
      </c>
      <c r="J3070" t="str">
        <f>C3070</f>
        <v>EL0_5890_0000</v>
      </c>
      <c r="K3070">
        <f>D3070*L3070</f>
        <v>4.7619047999999997E-2</v>
      </c>
      <c r="L3070">
        <f>IF(LEFT(B3070,1)="F",_xlfn.IFNA(VLOOKUP(CONCATENATE("F",RIGHT(B:B,5),C:C),'F &amp; N Factors'!C:M,10,FALSE),1),_xlfn.IFNA(VLOOKUP(CONCATENATE("F",RIGHT(B:B,5),C:C),'F &amp; N Factors'!C:M,11,FALSE),1))</f>
        <v>1</v>
      </c>
      <c r="N3070">
        <f>SUMIFS(K:K,I:I,I:I,J:J,J:J)</f>
        <v>1.0000000080000004</v>
      </c>
      <c r="O3070" t="str">
        <f t="shared" si="143"/>
        <v/>
      </c>
    </row>
    <row r="3071" spans="1:15" x14ac:dyDescent="0.25">
      <c r="A3071">
        <v>7310</v>
      </c>
      <c r="B3071" t="s">
        <v>457</v>
      </c>
      <c r="C3071" t="s">
        <v>156</v>
      </c>
      <c r="D3071">
        <v>4.7619047999999997E-2</v>
      </c>
      <c r="E3071">
        <f t="shared" si="141"/>
        <v>1.0000000080000004</v>
      </c>
      <c r="F3071" t="str">
        <f t="shared" si="142"/>
        <v/>
      </c>
      <c r="H3071">
        <f>A3071</f>
        <v>7310</v>
      </c>
      <c r="I3071" t="str">
        <f>CONCATENATE("N",RIGHT(B3071,5))</f>
        <v>N24019</v>
      </c>
      <c r="J3071" t="str">
        <f>C3071</f>
        <v>EL0_5890_0000</v>
      </c>
      <c r="K3071">
        <f>D3071*L3071</f>
        <v>4.7619047999999997E-2</v>
      </c>
      <c r="L3071">
        <f>IF(LEFT(B3071,1)="F",_xlfn.IFNA(VLOOKUP(CONCATENATE("F",RIGHT(B:B,5),C:C),'F &amp; N Factors'!C:M,10,FALSE),1),_xlfn.IFNA(VLOOKUP(CONCATENATE("F",RIGHT(B:B,5),C:C),'F &amp; N Factors'!C:M,11,FALSE),1))</f>
        <v>1</v>
      </c>
      <c r="N3071">
        <f>SUMIFS(K:K,I:I,I:I,J:J,J:J)</f>
        <v>1.0000000080000004</v>
      </c>
      <c r="O3071" t="str">
        <f t="shared" si="143"/>
        <v/>
      </c>
    </row>
    <row r="3072" spans="1:15" x14ac:dyDescent="0.25">
      <c r="A3072">
        <v>7311</v>
      </c>
      <c r="B3072" t="s">
        <v>457</v>
      </c>
      <c r="C3072" t="s">
        <v>156</v>
      </c>
      <c r="D3072">
        <v>4.7619047999999997E-2</v>
      </c>
      <c r="E3072">
        <f t="shared" si="141"/>
        <v>1.0000000080000004</v>
      </c>
      <c r="F3072" t="str">
        <f t="shared" si="142"/>
        <v/>
      </c>
      <c r="H3072">
        <f>A3072</f>
        <v>7311</v>
      </c>
      <c r="I3072" t="str">
        <f>CONCATENATE("N",RIGHT(B3072,5))</f>
        <v>N24019</v>
      </c>
      <c r="J3072" t="str">
        <f>C3072</f>
        <v>EL0_5890_0000</v>
      </c>
      <c r="K3072">
        <f>D3072*L3072</f>
        <v>4.7619047999999997E-2</v>
      </c>
      <c r="L3072">
        <f>IF(LEFT(B3072,1)="F",_xlfn.IFNA(VLOOKUP(CONCATENATE("F",RIGHT(B:B,5),C:C),'F &amp; N Factors'!C:M,10,FALSE),1),_xlfn.IFNA(VLOOKUP(CONCATENATE("F",RIGHT(B:B,5),C:C),'F &amp; N Factors'!C:M,11,FALSE),1))</f>
        <v>1</v>
      </c>
      <c r="N3072">
        <f>SUMIFS(K:K,I:I,I:I,J:J,J:J)</f>
        <v>1.0000000080000004</v>
      </c>
      <c r="O3072" t="str">
        <f t="shared" si="143"/>
        <v/>
      </c>
    </row>
    <row r="3073" spans="1:15" x14ac:dyDescent="0.25">
      <c r="A3073">
        <v>7312</v>
      </c>
      <c r="B3073" t="s">
        <v>457</v>
      </c>
      <c r="C3073" t="s">
        <v>156</v>
      </c>
      <c r="D3073">
        <v>4.7619047999999997E-2</v>
      </c>
      <c r="E3073">
        <f t="shared" si="141"/>
        <v>1.0000000080000004</v>
      </c>
      <c r="F3073" t="str">
        <f t="shared" si="142"/>
        <v/>
      </c>
      <c r="H3073">
        <f>A3073</f>
        <v>7312</v>
      </c>
      <c r="I3073" t="str">
        <f>CONCATENATE("N",RIGHT(B3073,5))</f>
        <v>N24019</v>
      </c>
      <c r="J3073" t="str">
        <f>C3073</f>
        <v>EL0_5890_0000</v>
      </c>
      <c r="K3073">
        <f>D3073*L3073</f>
        <v>4.7619047999999997E-2</v>
      </c>
      <c r="L3073">
        <f>IF(LEFT(B3073,1)="F",_xlfn.IFNA(VLOOKUP(CONCATENATE("F",RIGHT(B:B,5),C:C),'F &amp; N Factors'!C:M,10,FALSE),1),_xlfn.IFNA(VLOOKUP(CONCATENATE("F",RIGHT(B:B,5),C:C),'F &amp; N Factors'!C:M,11,FALSE),1))</f>
        <v>1</v>
      </c>
      <c r="N3073">
        <f>SUMIFS(K:K,I:I,I:I,J:J,J:J)</f>
        <v>1.0000000080000004</v>
      </c>
      <c r="O3073" t="str">
        <f t="shared" si="143"/>
        <v/>
      </c>
    </row>
    <row r="3074" spans="1:15" x14ac:dyDescent="0.25">
      <c r="A3074">
        <v>7313</v>
      </c>
      <c r="B3074" t="s">
        <v>457</v>
      </c>
      <c r="C3074" t="s">
        <v>156</v>
      </c>
      <c r="D3074">
        <v>4.7619047999999997E-2</v>
      </c>
      <c r="E3074">
        <f t="shared" si="141"/>
        <v>1.0000000080000004</v>
      </c>
      <c r="F3074" t="str">
        <f t="shared" si="142"/>
        <v/>
      </c>
      <c r="H3074">
        <f>A3074</f>
        <v>7313</v>
      </c>
      <c r="I3074" t="str">
        <f>CONCATENATE("N",RIGHT(B3074,5))</f>
        <v>N24019</v>
      </c>
      <c r="J3074" t="str">
        <f>C3074</f>
        <v>EL0_5890_0000</v>
      </c>
      <c r="K3074">
        <f>D3074*L3074</f>
        <v>4.7619047999999997E-2</v>
      </c>
      <c r="L3074">
        <f>IF(LEFT(B3074,1)="F",_xlfn.IFNA(VLOOKUP(CONCATENATE("F",RIGHT(B:B,5),C:C),'F &amp; N Factors'!C:M,10,FALSE),1),_xlfn.IFNA(VLOOKUP(CONCATENATE("F",RIGHT(B:B,5),C:C),'F &amp; N Factors'!C:M,11,FALSE),1))</f>
        <v>1</v>
      </c>
      <c r="N3074">
        <f>SUMIFS(K:K,I:I,I:I,J:J,J:J)</f>
        <v>1.0000000080000004</v>
      </c>
      <c r="O3074" t="str">
        <f t="shared" si="143"/>
        <v/>
      </c>
    </row>
    <row r="3075" spans="1:15" x14ac:dyDescent="0.25">
      <c r="A3075">
        <v>7359</v>
      </c>
      <c r="B3075" t="s">
        <v>457</v>
      </c>
      <c r="C3075" t="s">
        <v>156</v>
      </c>
      <c r="D3075">
        <v>4.7619047999999997E-2</v>
      </c>
      <c r="E3075">
        <f t="shared" ref="E3075:E3138" si="144">SUMIFS(D:D,B:B,B:B,C:C,C:C)</f>
        <v>1.0000000080000004</v>
      </c>
      <c r="F3075" t="str">
        <f t="shared" ref="F3075:F3138" si="145">IF(ABS(E3075-1)&gt;0.001,1,"")</f>
        <v/>
      </c>
      <c r="H3075">
        <f>A3075</f>
        <v>7359</v>
      </c>
      <c r="I3075" t="str">
        <f>CONCATENATE("N",RIGHT(B3075,5))</f>
        <v>N24019</v>
      </c>
      <c r="J3075" t="str">
        <f>C3075</f>
        <v>EL0_5890_0000</v>
      </c>
      <c r="K3075">
        <f>D3075*L3075</f>
        <v>4.7619047999999997E-2</v>
      </c>
      <c r="L3075">
        <f>IF(LEFT(B3075,1)="F",_xlfn.IFNA(VLOOKUP(CONCATENATE("F",RIGHT(B:B,5),C:C),'F &amp; N Factors'!C:M,10,FALSE),1),_xlfn.IFNA(VLOOKUP(CONCATENATE("F",RIGHT(B:B,5),C:C),'F &amp; N Factors'!C:M,11,FALSE),1))</f>
        <v>1</v>
      </c>
      <c r="N3075">
        <f>SUMIFS(K:K,I:I,I:I,J:J,J:J)</f>
        <v>1.0000000080000004</v>
      </c>
      <c r="O3075" t="str">
        <f t="shared" ref="O3075:O3138" si="146">IF(ABS(N3075-1)&gt;0.001,1,"")</f>
        <v/>
      </c>
    </row>
    <row r="3076" spans="1:15" x14ac:dyDescent="0.25">
      <c r="A3076">
        <v>7360</v>
      </c>
      <c r="B3076" t="s">
        <v>457</v>
      </c>
      <c r="C3076" t="s">
        <v>156</v>
      </c>
      <c r="D3076">
        <v>4.7619047999999997E-2</v>
      </c>
      <c r="E3076">
        <f t="shared" si="144"/>
        <v>1.0000000080000004</v>
      </c>
      <c r="F3076" t="str">
        <f t="shared" si="145"/>
        <v/>
      </c>
      <c r="H3076">
        <f>A3076</f>
        <v>7360</v>
      </c>
      <c r="I3076" t="str">
        <f>CONCATENATE("N",RIGHT(B3076,5))</f>
        <v>N24019</v>
      </c>
      <c r="J3076" t="str">
        <f>C3076</f>
        <v>EL0_5890_0000</v>
      </c>
      <c r="K3076">
        <f>D3076*L3076</f>
        <v>4.7619047999999997E-2</v>
      </c>
      <c r="L3076">
        <f>IF(LEFT(B3076,1)="F",_xlfn.IFNA(VLOOKUP(CONCATENATE("F",RIGHT(B:B,5),C:C),'F &amp; N Factors'!C:M,10,FALSE),1),_xlfn.IFNA(VLOOKUP(CONCATENATE("F",RIGHT(B:B,5),C:C),'F &amp; N Factors'!C:M,11,FALSE),1))</f>
        <v>1</v>
      </c>
      <c r="N3076">
        <f>SUMIFS(K:K,I:I,I:I,J:J,J:J)</f>
        <v>1.0000000080000004</v>
      </c>
      <c r="O3076" t="str">
        <f t="shared" si="146"/>
        <v/>
      </c>
    </row>
    <row r="3077" spans="1:15" x14ac:dyDescent="0.25">
      <c r="A3077">
        <v>7361</v>
      </c>
      <c r="B3077" t="s">
        <v>457</v>
      </c>
      <c r="C3077" t="s">
        <v>156</v>
      </c>
      <c r="D3077">
        <v>4.7619047999999997E-2</v>
      </c>
      <c r="E3077">
        <f t="shared" si="144"/>
        <v>1.0000000080000004</v>
      </c>
      <c r="F3077" t="str">
        <f t="shared" si="145"/>
        <v/>
      </c>
      <c r="H3077">
        <f>A3077</f>
        <v>7361</v>
      </c>
      <c r="I3077" t="str">
        <f>CONCATENATE("N",RIGHT(B3077,5))</f>
        <v>N24019</v>
      </c>
      <c r="J3077" t="str">
        <f>C3077</f>
        <v>EL0_5890_0000</v>
      </c>
      <c r="K3077">
        <f>D3077*L3077</f>
        <v>4.7619047999999997E-2</v>
      </c>
      <c r="L3077">
        <f>IF(LEFT(B3077,1)="F",_xlfn.IFNA(VLOOKUP(CONCATENATE("F",RIGHT(B:B,5),C:C),'F &amp; N Factors'!C:M,10,FALSE),1),_xlfn.IFNA(VLOOKUP(CONCATENATE("F",RIGHT(B:B,5),C:C),'F &amp; N Factors'!C:M,11,FALSE),1))</f>
        <v>1</v>
      </c>
      <c r="N3077">
        <f>SUMIFS(K:K,I:I,I:I,J:J,J:J)</f>
        <v>1.0000000080000004</v>
      </c>
      <c r="O3077" t="str">
        <f t="shared" si="146"/>
        <v/>
      </c>
    </row>
    <row r="3078" spans="1:15" x14ac:dyDescent="0.25">
      <c r="A3078">
        <v>7362</v>
      </c>
      <c r="B3078" t="s">
        <v>457</v>
      </c>
      <c r="C3078" t="s">
        <v>156</v>
      </c>
      <c r="D3078">
        <v>4.7619047999999997E-2</v>
      </c>
      <c r="E3078">
        <f t="shared" si="144"/>
        <v>1.0000000080000004</v>
      </c>
      <c r="F3078" t="str">
        <f t="shared" si="145"/>
        <v/>
      </c>
      <c r="H3078">
        <f>A3078</f>
        <v>7362</v>
      </c>
      <c r="I3078" t="str">
        <f>CONCATENATE("N",RIGHT(B3078,5))</f>
        <v>N24019</v>
      </c>
      <c r="J3078" t="str">
        <f>C3078</f>
        <v>EL0_5890_0000</v>
      </c>
      <c r="K3078">
        <f>D3078*L3078</f>
        <v>4.7619047999999997E-2</v>
      </c>
      <c r="L3078">
        <f>IF(LEFT(B3078,1)="F",_xlfn.IFNA(VLOOKUP(CONCATENATE("F",RIGHT(B:B,5),C:C),'F &amp; N Factors'!C:M,10,FALSE),1),_xlfn.IFNA(VLOOKUP(CONCATENATE("F",RIGHT(B:B,5),C:C),'F &amp; N Factors'!C:M,11,FALSE),1))</f>
        <v>1</v>
      </c>
      <c r="N3078">
        <f>SUMIFS(K:K,I:I,I:I,J:J,J:J)</f>
        <v>1.0000000080000004</v>
      </c>
      <c r="O3078" t="str">
        <f t="shared" si="146"/>
        <v/>
      </c>
    </row>
    <row r="3079" spans="1:15" x14ac:dyDescent="0.25">
      <c r="A3079">
        <v>7407</v>
      </c>
      <c r="B3079" t="s">
        <v>457</v>
      </c>
      <c r="C3079" t="s">
        <v>156</v>
      </c>
      <c r="D3079">
        <v>4.7619047999999997E-2</v>
      </c>
      <c r="E3079">
        <f t="shared" si="144"/>
        <v>1.0000000080000004</v>
      </c>
      <c r="F3079" t="str">
        <f t="shared" si="145"/>
        <v/>
      </c>
      <c r="H3079">
        <f>A3079</f>
        <v>7407</v>
      </c>
      <c r="I3079" t="str">
        <f>CONCATENATE("N",RIGHT(B3079,5))</f>
        <v>N24019</v>
      </c>
      <c r="J3079" t="str">
        <f>C3079</f>
        <v>EL0_5890_0000</v>
      </c>
      <c r="K3079">
        <f>D3079*L3079</f>
        <v>4.7619047999999997E-2</v>
      </c>
      <c r="L3079">
        <f>IF(LEFT(B3079,1)="F",_xlfn.IFNA(VLOOKUP(CONCATENATE("F",RIGHT(B:B,5),C:C),'F &amp; N Factors'!C:M,10,FALSE),1),_xlfn.IFNA(VLOOKUP(CONCATENATE("F",RIGHT(B:B,5),C:C),'F &amp; N Factors'!C:M,11,FALSE),1))</f>
        <v>1</v>
      </c>
      <c r="N3079">
        <f>SUMIFS(K:K,I:I,I:I,J:J,J:J)</f>
        <v>1.0000000080000004</v>
      </c>
      <c r="O3079" t="str">
        <f t="shared" si="146"/>
        <v/>
      </c>
    </row>
    <row r="3080" spans="1:15" x14ac:dyDescent="0.25">
      <c r="A3080">
        <v>7408</v>
      </c>
      <c r="B3080" t="s">
        <v>457</v>
      </c>
      <c r="C3080" t="s">
        <v>156</v>
      </c>
      <c r="D3080">
        <v>4.7619047999999997E-2</v>
      </c>
      <c r="E3080">
        <f t="shared" si="144"/>
        <v>1.0000000080000004</v>
      </c>
      <c r="F3080" t="str">
        <f t="shared" si="145"/>
        <v/>
      </c>
      <c r="H3080">
        <f>A3080</f>
        <v>7408</v>
      </c>
      <c r="I3080" t="str">
        <f>CONCATENATE("N",RIGHT(B3080,5))</f>
        <v>N24019</v>
      </c>
      <c r="J3080" t="str">
        <f>C3080</f>
        <v>EL0_5890_0000</v>
      </c>
      <c r="K3080">
        <f>D3080*L3080</f>
        <v>4.7619047999999997E-2</v>
      </c>
      <c r="L3080">
        <f>IF(LEFT(B3080,1)="F",_xlfn.IFNA(VLOOKUP(CONCATENATE("F",RIGHT(B:B,5),C:C),'F &amp; N Factors'!C:M,10,FALSE),1),_xlfn.IFNA(VLOOKUP(CONCATENATE("F",RIGHT(B:B,5),C:C),'F &amp; N Factors'!C:M,11,FALSE),1))</f>
        <v>1</v>
      </c>
      <c r="N3080">
        <f>SUMIFS(K:K,I:I,I:I,J:J,J:J)</f>
        <v>1.0000000080000004</v>
      </c>
      <c r="O3080" t="str">
        <f t="shared" si="146"/>
        <v/>
      </c>
    </row>
    <row r="3081" spans="1:15" x14ac:dyDescent="0.25">
      <c r="A3081">
        <v>7409</v>
      </c>
      <c r="B3081" t="s">
        <v>457</v>
      </c>
      <c r="C3081" t="s">
        <v>156</v>
      </c>
      <c r="D3081">
        <v>4.7619047999999997E-2</v>
      </c>
      <c r="E3081">
        <f t="shared" si="144"/>
        <v>1.0000000080000004</v>
      </c>
      <c r="F3081" t="str">
        <f t="shared" si="145"/>
        <v/>
      </c>
      <c r="H3081">
        <f>A3081</f>
        <v>7409</v>
      </c>
      <c r="I3081" t="str">
        <f>CONCATENATE("N",RIGHT(B3081,5))</f>
        <v>N24019</v>
      </c>
      <c r="J3081" t="str">
        <f>C3081</f>
        <v>EL0_5890_0000</v>
      </c>
      <c r="K3081">
        <f>D3081*L3081</f>
        <v>4.7619047999999997E-2</v>
      </c>
      <c r="L3081">
        <f>IF(LEFT(B3081,1)="F",_xlfn.IFNA(VLOOKUP(CONCATENATE("F",RIGHT(B:B,5),C:C),'F &amp; N Factors'!C:M,10,FALSE),1),_xlfn.IFNA(VLOOKUP(CONCATENATE("F",RIGHT(B:B,5),C:C),'F &amp; N Factors'!C:M,11,FALSE),1))</f>
        <v>1</v>
      </c>
      <c r="N3081">
        <f>SUMIFS(K:K,I:I,I:I,J:J,J:J)</f>
        <v>1.0000000080000004</v>
      </c>
      <c r="O3081" t="str">
        <f t="shared" si="146"/>
        <v/>
      </c>
    </row>
    <row r="3082" spans="1:15" x14ac:dyDescent="0.25">
      <c r="A3082">
        <v>7455</v>
      </c>
      <c r="B3082" t="s">
        <v>457</v>
      </c>
      <c r="C3082" t="s">
        <v>156</v>
      </c>
      <c r="D3082">
        <v>4.7619047999999997E-2</v>
      </c>
      <c r="E3082">
        <f t="shared" si="144"/>
        <v>1.0000000080000004</v>
      </c>
      <c r="F3082" t="str">
        <f t="shared" si="145"/>
        <v/>
      </c>
      <c r="H3082">
        <f>A3082</f>
        <v>7455</v>
      </c>
      <c r="I3082" t="str">
        <f>CONCATENATE("N",RIGHT(B3082,5))</f>
        <v>N24019</v>
      </c>
      <c r="J3082" t="str">
        <f>C3082</f>
        <v>EL0_5890_0000</v>
      </c>
      <c r="K3082">
        <f>D3082*L3082</f>
        <v>4.7619047999999997E-2</v>
      </c>
      <c r="L3082">
        <f>IF(LEFT(B3082,1)="F",_xlfn.IFNA(VLOOKUP(CONCATENATE("F",RIGHT(B:B,5),C:C),'F &amp; N Factors'!C:M,10,FALSE),1),_xlfn.IFNA(VLOOKUP(CONCATENATE("F",RIGHT(B:B,5),C:C),'F &amp; N Factors'!C:M,11,FALSE),1))</f>
        <v>1</v>
      </c>
      <c r="N3082">
        <f>SUMIFS(K:K,I:I,I:I,J:J,J:J)</f>
        <v>1.0000000080000004</v>
      </c>
      <c r="O3082" t="str">
        <f t="shared" si="146"/>
        <v/>
      </c>
    </row>
    <row r="3083" spans="1:15" x14ac:dyDescent="0.25">
      <c r="A3083">
        <v>7456</v>
      </c>
      <c r="B3083" t="s">
        <v>457</v>
      </c>
      <c r="C3083" t="s">
        <v>156</v>
      </c>
      <c r="D3083">
        <v>4.7619047999999997E-2</v>
      </c>
      <c r="E3083">
        <f t="shared" si="144"/>
        <v>1.0000000080000004</v>
      </c>
      <c r="F3083" t="str">
        <f t="shared" si="145"/>
        <v/>
      </c>
      <c r="H3083">
        <f>A3083</f>
        <v>7456</v>
      </c>
      <c r="I3083" t="str">
        <f>CONCATENATE("N",RIGHT(B3083,5))</f>
        <v>N24019</v>
      </c>
      <c r="J3083" t="str">
        <f>C3083</f>
        <v>EL0_5890_0000</v>
      </c>
      <c r="K3083">
        <f>D3083*L3083</f>
        <v>4.7619047999999997E-2</v>
      </c>
      <c r="L3083">
        <f>IF(LEFT(B3083,1)="F",_xlfn.IFNA(VLOOKUP(CONCATENATE("F",RIGHT(B:B,5),C:C),'F &amp; N Factors'!C:M,10,FALSE),1),_xlfn.IFNA(VLOOKUP(CONCATENATE("F",RIGHT(B:B,5),C:C),'F &amp; N Factors'!C:M,11,FALSE),1))</f>
        <v>1</v>
      </c>
      <c r="N3083">
        <f>SUMIFS(K:K,I:I,I:I,J:J,J:J)</f>
        <v>1.0000000080000004</v>
      </c>
      <c r="O3083" t="str">
        <f t="shared" si="146"/>
        <v/>
      </c>
    </row>
    <row r="3084" spans="1:15" x14ac:dyDescent="0.25">
      <c r="A3084">
        <v>7503</v>
      </c>
      <c r="B3084" t="s">
        <v>457</v>
      </c>
      <c r="C3084" t="s">
        <v>156</v>
      </c>
      <c r="D3084">
        <v>4.7619047999999997E-2</v>
      </c>
      <c r="E3084">
        <f t="shared" si="144"/>
        <v>1.0000000080000004</v>
      </c>
      <c r="F3084" t="str">
        <f t="shared" si="145"/>
        <v/>
      </c>
      <c r="H3084">
        <f>A3084</f>
        <v>7503</v>
      </c>
      <c r="I3084" t="str">
        <f>CONCATENATE("N",RIGHT(B3084,5))</f>
        <v>N24019</v>
      </c>
      <c r="J3084" t="str">
        <f>C3084</f>
        <v>EL0_5890_0000</v>
      </c>
      <c r="K3084">
        <f>D3084*L3084</f>
        <v>4.7619047999999997E-2</v>
      </c>
      <c r="L3084">
        <f>IF(LEFT(B3084,1)="F",_xlfn.IFNA(VLOOKUP(CONCATENATE("F",RIGHT(B:B,5),C:C),'F &amp; N Factors'!C:M,10,FALSE),1),_xlfn.IFNA(VLOOKUP(CONCATENATE("F",RIGHT(B:B,5),C:C),'F &amp; N Factors'!C:M,11,FALSE),1))</f>
        <v>1</v>
      </c>
      <c r="N3084">
        <f>SUMIFS(K:K,I:I,I:I,J:J,J:J)</f>
        <v>1.0000000080000004</v>
      </c>
      <c r="O3084" t="str">
        <f t="shared" si="146"/>
        <v/>
      </c>
    </row>
    <row r="3085" spans="1:15" x14ac:dyDescent="0.25">
      <c r="A3085">
        <v>7504</v>
      </c>
      <c r="B3085" t="s">
        <v>457</v>
      </c>
      <c r="C3085" t="s">
        <v>156</v>
      </c>
      <c r="D3085">
        <v>4.7619047999999997E-2</v>
      </c>
      <c r="E3085">
        <f t="shared" si="144"/>
        <v>1.0000000080000004</v>
      </c>
      <c r="F3085" t="str">
        <f t="shared" si="145"/>
        <v/>
      </c>
      <c r="H3085">
        <f>A3085</f>
        <v>7504</v>
      </c>
      <c r="I3085" t="str">
        <f>CONCATENATE("N",RIGHT(B3085,5))</f>
        <v>N24019</v>
      </c>
      <c r="J3085" t="str">
        <f>C3085</f>
        <v>EL0_5890_0000</v>
      </c>
      <c r="K3085">
        <f>D3085*L3085</f>
        <v>4.7619047999999997E-2</v>
      </c>
      <c r="L3085">
        <f>IF(LEFT(B3085,1)="F",_xlfn.IFNA(VLOOKUP(CONCATENATE("F",RIGHT(B:B,5),C:C),'F &amp; N Factors'!C:M,10,FALSE),1),_xlfn.IFNA(VLOOKUP(CONCATENATE("F",RIGHT(B:B,5),C:C),'F &amp; N Factors'!C:M,11,FALSE),1))</f>
        <v>1</v>
      </c>
      <c r="N3085">
        <f>SUMIFS(K:K,I:I,I:I,J:J,J:J)</f>
        <v>1.0000000080000004</v>
      </c>
      <c r="O3085" t="str">
        <f t="shared" si="146"/>
        <v/>
      </c>
    </row>
    <row r="3086" spans="1:15" x14ac:dyDescent="0.25">
      <c r="A3086">
        <v>7505</v>
      </c>
      <c r="B3086" t="s">
        <v>457</v>
      </c>
      <c r="C3086" t="s">
        <v>156</v>
      </c>
      <c r="D3086">
        <v>4.7619047999999997E-2</v>
      </c>
      <c r="E3086">
        <f t="shared" si="144"/>
        <v>1.0000000080000004</v>
      </c>
      <c r="F3086" t="str">
        <f t="shared" si="145"/>
        <v/>
      </c>
      <c r="H3086">
        <f>A3086</f>
        <v>7505</v>
      </c>
      <c r="I3086" t="str">
        <f>CONCATENATE("N",RIGHT(B3086,5))</f>
        <v>N24019</v>
      </c>
      <c r="J3086" t="str">
        <f>C3086</f>
        <v>EL0_5890_0000</v>
      </c>
      <c r="K3086">
        <f>D3086*L3086</f>
        <v>4.7619047999999997E-2</v>
      </c>
      <c r="L3086">
        <f>IF(LEFT(B3086,1)="F",_xlfn.IFNA(VLOOKUP(CONCATENATE("F",RIGHT(B:B,5),C:C),'F &amp; N Factors'!C:M,10,FALSE),1),_xlfn.IFNA(VLOOKUP(CONCATENATE("F",RIGHT(B:B,5),C:C),'F &amp; N Factors'!C:M,11,FALSE),1))</f>
        <v>1</v>
      </c>
      <c r="N3086">
        <f>SUMIFS(K:K,I:I,I:I,J:J,J:J)</f>
        <v>1.0000000080000004</v>
      </c>
      <c r="O3086" t="str">
        <f t="shared" si="146"/>
        <v/>
      </c>
    </row>
    <row r="3087" spans="1:15" x14ac:dyDescent="0.25">
      <c r="A3087">
        <v>7553</v>
      </c>
      <c r="B3087" t="s">
        <v>457</v>
      </c>
      <c r="C3087" t="s">
        <v>156</v>
      </c>
      <c r="D3087">
        <v>4.7619047999999997E-2</v>
      </c>
      <c r="E3087">
        <f t="shared" si="144"/>
        <v>1.0000000080000004</v>
      </c>
      <c r="F3087" t="str">
        <f t="shared" si="145"/>
        <v/>
      </c>
      <c r="H3087">
        <f>A3087</f>
        <v>7553</v>
      </c>
      <c r="I3087" t="str">
        <f>CONCATENATE("N",RIGHT(B3087,5))</f>
        <v>N24019</v>
      </c>
      <c r="J3087" t="str">
        <f>C3087</f>
        <v>EL0_5890_0000</v>
      </c>
      <c r="K3087">
        <f>D3087*L3087</f>
        <v>4.7619047999999997E-2</v>
      </c>
      <c r="L3087">
        <f>IF(LEFT(B3087,1)="F",_xlfn.IFNA(VLOOKUP(CONCATENATE("F",RIGHT(B:B,5),C:C),'F &amp; N Factors'!C:M,10,FALSE),1),_xlfn.IFNA(VLOOKUP(CONCATENATE("F",RIGHT(B:B,5),C:C),'F &amp; N Factors'!C:M,11,FALSE),1))</f>
        <v>1</v>
      </c>
      <c r="N3087">
        <f>SUMIFS(K:K,I:I,I:I,J:J,J:J)</f>
        <v>1.0000000080000004</v>
      </c>
      <c r="O3087" t="str">
        <f t="shared" si="146"/>
        <v/>
      </c>
    </row>
    <row r="3088" spans="1:15" x14ac:dyDescent="0.25">
      <c r="A3088">
        <v>8595</v>
      </c>
      <c r="B3088" t="s">
        <v>457</v>
      </c>
      <c r="C3088" t="s">
        <v>162</v>
      </c>
      <c r="D3088">
        <v>1</v>
      </c>
      <c r="E3088">
        <f t="shared" si="144"/>
        <v>1</v>
      </c>
      <c r="F3088" t="str">
        <f t="shared" si="145"/>
        <v/>
      </c>
      <c r="H3088">
        <f>A3088</f>
        <v>8595</v>
      </c>
      <c r="I3088" t="str">
        <f>CONCATENATE("N",RIGHT(B3088,5))</f>
        <v>N24019</v>
      </c>
      <c r="J3088" t="str">
        <f>C3088</f>
        <v>EM0_4886_0000</v>
      </c>
      <c r="K3088">
        <f>D3088*L3088</f>
        <v>0.30490771831094982</v>
      </c>
      <c r="L3088">
        <f>IF(LEFT(B3088,1)="F",_xlfn.IFNA(VLOOKUP(CONCATENATE("F",RIGHT(B:B,5),C:C),'F &amp; N Factors'!C:M,10,FALSE),1),_xlfn.IFNA(VLOOKUP(CONCATENATE("F",RIGHT(B:B,5),C:C),'F &amp; N Factors'!C:M,11,FALSE),1))</f>
        <v>0.30490771831094982</v>
      </c>
      <c r="N3088">
        <f>SUMIFS(K:K,I:I,I:I,J:J,J:J)</f>
        <v>1</v>
      </c>
      <c r="O3088" t="str">
        <f t="shared" si="146"/>
        <v/>
      </c>
    </row>
    <row r="3089" spans="1:15" x14ac:dyDescent="0.25">
      <c r="A3089">
        <v>8522</v>
      </c>
      <c r="B3089" t="s">
        <v>457</v>
      </c>
      <c r="C3089" t="s">
        <v>168</v>
      </c>
      <c r="D3089">
        <v>6.6666666999999999E-2</v>
      </c>
      <c r="E3089">
        <f t="shared" si="144"/>
        <v>1.000000005</v>
      </c>
      <c r="F3089" t="str">
        <f t="shared" si="145"/>
        <v/>
      </c>
      <c r="H3089">
        <f>A3089</f>
        <v>8522</v>
      </c>
      <c r="I3089" t="str">
        <f>CONCATENATE("N",RIGHT(B3089,5))</f>
        <v>N24019</v>
      </c>
      <c r="J3089" t="str">
        <f>C3089</f>
        <v>EM0_5260_0000</v>
      </c>
      <c r="K3089">
        <f>D3089*L3089</f>
        <v>6.6609312501135359E-3</v>
      </c>
      <c r="L3089">
        <f>IF(LEFT(B3089,1)="F",_xlfn.IFNA(VLOOKUP(CONCATENATE("F",RIGHT(B:B,5),C:C),'F &amp; N Factors'!C:M,10,FALSE),1),_xlfn.IFNA(VLOOKUP(CONCATENATE("F",RIGHT(B:B,5),C:C),'F &amp; N Factors'!C:M,11,FALSE),1))</f>
        <v>9.9913968252133195E-2</v>
      </c>
      <c r="N3089">
        <f>SUMIFS(K:K,I:I,I:I,J:J,J:J)</f>
        <v>1.0000000050000002</v>
      </c>
      <c r="O3089" t="str">
        <f t="shared" si="146"/>
        <v/>
      </c>
    </row>
    <row r="3090" spans="1:15" x14ac:dyDescent="0.25">
      <c r="A3090">
        <v>8543</v>
      </c>
      <c r="B3090" t="s">
        <v>457</v>
      </c>
      <c r="C3090" t="s">
        <v>168</v>
      </c>
      <c r="D3090">
        <v>6.6666666999999999E-2</v>
      </c>
      <c r="E3090">
        <f t="shared" si="144"/>
        <v>1.000000005</v>
      </c>
      <c r="F3090" t="str">
        <f t="shared" si="145"/>
        <v/>
      </c>
      <c r="H3090">
        <f>A3090</f>
        <v>8543</v>
      </c>
      <c r="I3090" t="str">
        <f>CONCATENATE("N",RIGHT(B3090,5))</f>
        <v>N24019</v>
      </c>
      <c r="J3090" t="str">
        <f>C3090</f>
        <v>EM0_5260_0000</v>
      </c>
      <c r="K3090">
        <f>D3090*L3090</f>
        <v>6.6609312501135359E-3</v>
      </c>
      <c r="L3090">
        <f>IF(LEFT(B3090,1)="F",_xlfn.IFNA(VLOOKUP(CONCATENATE("F",RIGHT(B:B,5),C:C),'F &amp; N Factors'!C:M,10,FALSE),1),_xlfn.IFNA(VLOOKUP(CONCATENATE("F",RIGHT(B:B,5),C:C),'F &amp; N Factors'!C:M,11,FALSE),1))</f>
        <v>9.9913968252133195E-2</v>
      </c>
      <c r="N3090">
        <f>SUMIFS(K:K,I:I,I:I,J:J,J:J)</f>
        <v>1.0000000050000002</v>
      </c>
      <c r="O3090" t="str">
        <f t="shared" si="146"/>
        <v/>
      </c>
    </row>
    <row r="3091" spans="1:15" x14ac:dyDescent="0.25">
      <c r="A3091">
        <v>8544</v>
      </c>
      <c r="B3091" t="s">
        <v>457</v>
      </c>
      <c r="C3091" t="s">
        <v>168</v>
      </c>
      <c r="D3091">
        <v>6.6666666999999999E-2</v>
      </c>
      <c r="E3091">
        <f t="shared" si="144"/>
        <v>1.000000005</v>
      </c>
      <c r="F3091" t="str">
        <f t="shared" si="145"/>
        <v/>
      </c>
      <c r="H3091">
        <f>A3091</f>
        <v>8544</v>
      </c>
      <c r="I3091" t="str">
        <f>CONCATENATE("N",RIGHT(B3091,5))</f>
        <v>N24019</v>
      </c>
      <c r="J3091" t="str">
        <f>C3091</f>
        <v>EM0_5260_0000</v>
      </c>
      <c r="K3091">
        <f>D3091*L3091</f>
        <v>6.6609312501135359E-3</v>
      </c>
      <c r="L3091">
        <f>IF(LEFT(B3091,1)="F",_xlfn.IFNA(VLOOKUP(CONCATENATE("F",RIGHT(B:B,5),C:C),'F &amp; N Factors'!C:M,10,FALSE),1),_xlfn.IFNA(VLOOKUP(CONCATENATE("F",RIGHT(B:B,5),C:C),'F &amp; N Factors'!C:M,11,FALSE),1))</f>
        <v>9.9913968252133195E-2</v>
      </c>
      <c r="N3091">
        <f>SUMIFS(K:K,I:I,I:I,J:J,J:J)</f>
        <v>1.0000000050000002</v>
      </c>
      <c r="O3091" t="str">
        <f t="shared" si="146"/>
        <v/>
      </c>
    </row>
    <row r="3092" spans="1:15" x14ac:dyDescent="0.25">
      <c r="A3092">
        <v>8566</v>
      </c>
      <c r="B3092" t="s">
        <v>457</v>
      </c>
      <c r="C3092" t="s">
        <v>168</v>
      </c>
      <c r="D3092">
        <v>6.6666666999999999E-2</v>
      </c>
      <c r="E3092">
        <f t="shared" si="144"/>
        <v>1.000000005</v>
      </c>
      <c r="F3092" t="str">
        <f t="shared" si="145"/>
        <v/>
      </c>
      <c r="H3092">
        <f>A3092</f>
        <v>8566</v>
      </c>
      <c r="I3092" t="str">
        <f>CONCATENATE("N",RIGHT(B3092,5))</f>
        <v>N24019</v>
      </c>
      <c r="J3092" t="str">
        <f>C3092</f>
        <v>EM0_5260_0000</v>
      </c>
      <c r="K3092">
        <f>D3092*L3092</f>
        <v>6.6609312501135359E-3</v>
      </c>
      <c r="L3092">
        <f>IF(LEFT(B3092,1)="F",_xlfn.IFNA(VLOOKUP(CONCATENATE("F",RIGHT(B:B,5),C:C),'F &amp; N Factors'!C:M,10,FALSE),1),_xlfn.IFNA(VLOOKUP(CONCATENATE("F",RIGHT(B:B,5),C:C),'F &amp; N Factors'!C:M,11,FALSE),1))</f>
        <v>9.9913968252133195E-2</v>
      </c>
      <c r="N3092">
        <f>SUMIFS(K:K,I:I,I:I,J:J,J:J)</f>
        <v>1.0000000050000002</v>
      </c>
      <c r="O3092" t="str">
        <f t="shared" si="146"/>
        <v/>
      </c>
    </row>
    <row r="3093" spans="1:15" x14ac:dyDescent="0.25">
      <c r="A3093">
        <v>8567</v>
      </c>
      <c r="B3093" t="s">
        <v>457</v>
      </c>
      <c r="C3093" t="s">
        <v>168</v>
      </c>
      <c r="D3093">
        <v>6.6666666999999999E-2</v>
      </c>
      <c r="E3093">
        <f t="shared" si="144"/>
        <v>1.000000005</v>
      </c>
      <c r="F3093" t="str">
        <f t="shared" si="145"/>
        <v/>
      </c>
      <c r="H3093">
        <f>A3093</f>
        <v>8567</v>
      </c>
      <c r="I3093" t="str">
        <f>CONCATENATE("N",RIGHT(B3093,5))</f>
        <v>N24019</v>
      </c>
      <c r="J3093" t="str">
        <f>C3093</f>
        <v>EM0_5260_0000</v>
      </c>
      <c r="K3093">
        <f>D3093*L3093</f>
        <v>6.6609312501135359E-3</v>
      </c>
      <c r="L3093">
        <f>IF(LEFT(B3093,1)="F",_xlfn.IFNA(VLOOKUP(CONCATENATE("F",RIGHT(B:B,5),C:C),'F &amp; N Factors'!C:M,10,FALSE),1),_xlfn.IFNA(VLOOKUP(CONCATENATE("F",RIGHT(B:B,5),C:C),'F &amp; N Factors'!C:M,11,FALSE),1))</f>
        <v>9.9913968252133195E-2</v>
      </c>
      <c r="N3093">
        <f>SUMIFS(K:K,I:I,I:I,J:J,J:J)</f>
        <v>1.0000000050000002</v>
      </c>
      <c r="O3093" t="str">
        <f t="shared" si="146"/>
        <v/>
      </c>
    </row>
    <row r="3094" spans="1:15" x14ac:dyDescent="0.25">
      <c r="A3094">
        <v>8568</v>
      </c>
      <c r="B3094" t="s">
        <v>457</v>
      </c>
      <c r="C3094" t="s">
        <v>168</v>
      </c>
      <c r="D3094">
        <v>6.6666666999999999E-2</v>
      </c>
      <c r="E3094">
        <f t="shared" si="144"/>
        <v>1.000000005</v>
      </c>
      <c r="F3094" t="str">
        <f t="shared" si="145"/>
        <v/>
      </c>
      <c r="H3094">
        <f>A3094</f>
        <v>8568</v>
      </c>
      <c r="I3094" t="str">
        <f>CONCATENATE("N",RIGHT(B3094,5))</f>
        <v>N24019</v>
      </c>
      <c r="J3094" t="str">
        <f>C3094</f>
        <v>EM0_5260_0000</v>
      </c>
      <c r="K3094">
        <f>D3094*L3094</f>
        <v>6.6609312501135359E-3</v>
      </c>
      <c r="L3094">
        <f>IF(LEFT(B3094,1)="F",_xlfn.IFNA(VLOOKUP(CONCATENATE("F",RIGHT(B:B,5),C:C),'F &amp; N Factors'!C:M,10,FALSE),1),_xlfn.IFNA(VLOOKUP(CONCATENATE("F",RIGHT(B:B,5),C:C),'F &amp; N Factors'!C:M,11,FALSE),1))</f>
        <v>9.9913968252133195E-2</v>
      </c>
      <c r="N3094">
        <f>SUMIFS(K:K,I:I,I:I,J:J,J:J)</f>
        <v>1.0000000050000002</v>
      </c>
      <c r="O3094" t="str">
        <f t="shared" si="146"/>
        <v/>
      </c>
    </row>
    <row r="3095" spans="1:15" x14ac:dyDescent="0.25">
      <c r="A3095">
        <v>8592</v>
      </c>
      <c r="B3095" t="s">
        <v>457</v>
      </c>
      <c r="C3095" t="s">
        <v>168</v>
      </c>
      <c r="D3095">
        <v>6.6666666999999999E-2</v>
      </c>
      <c r="E3095">
        <f t="shared" si="144"/>
        <v>1.000000005</v>
      </c>
      <c r="F3095" t="str">
        <f t="shared" si="145"/>
        <v/>
      </c>
      <c r="H3095">
        <f>A3095</f>
        <v>8592</v>
      </c>
      <c r="I3095" t="str">
        <f>CONCATENATE("N",RIGHT(B3095,5))</f>
        <v>N24019</v>
      </c>
      <c r="J3095" t="str">
        <f>C3095</f>
        <v>EM0_5260_0000</v>
      </c>
      <c r="K3095">
        <f>D3095*L3095</f>
        <v>6.6609312501135359E-3</v>
      </c>
      <c r="L3095">
        <f>IF(LEFT(B3095,1)="F",_xlfn.IFNA(VLOOKUP(CONCATENATE("F",RIGHT(B:B,5),C:C),'F &amp; N Factors'!C:M,10,FALSE),1),_xlfn.IFNA(VLOOKUP(CONCATENATE("F",RIGHT(B:B,5),C:C),'F &amp; N Factors'!C:M,11,FALSE),1))</f>
        <v>9.9913968252133195E-2</v>
      </c>
      <c r="N3095">
        <f>SUMIFS(K:K,I:I,I:I,J:J,J:J)</f>
        <v>1.0000000050000002</v>
      </c>
      <c r="O3095" t="str">
        <f t="shared" si="146"/>
        <v/>
      </c>
    </row>
    <row r="3096" spans="1:15" x14ac:dyDescent="0.25">
      <c r="A3096">
        <v>8593</v>
      </c>
      <c r="B3096" t="s">
        <v>457</v>
      </c>
      <c r="C3096" t="s">
        <v>168</v>
      </c>
      <c r="D3096">
        <v>6.6666666999999999E-2</v>
      </c>
      <c r="E3096">
        <f t="shared" si="144"/>
        <v>1.000000005</v>
      </c>
      <c r="F3096" t="str">
        <f t="shared" si="145"/>
        <v/>
      </c>
      <c r="H3096">
        <f>A3096</f>
        <v>8593</v>
      </c>
      <c r="I3096" t="str">
        <f>CONCATENATE("N",RIGHT(B3096,5))</f>
        <v>N24019</v>
      </c>
      <c r="J3096" t="str">
        <f>C3096</f>
        <v>EM0_5260_0000</v>
      </c>
      <c r="K3096">
        <f>D3096*L3096</f>
        <v>6.6609312501135359E-3</v>
      </c>
      <c r="L3096">
        <f>IF(LEFT(B3096,1)="F",_xlfn.IFNA(VLOOKUP(CONCATENATE("F",RIGHT(B:B,5),C:C),'F &amp; N Factors'!C:M,10,FALSE),1),_xlfn.IFNA(VLOOKUP(CONCATENATE("F",RIGHT(B:B,5),C:C),'F &amp; N Factors'!C:M,11,FALSE),1))</f>
        <v>9.9913968252133195E-2</v>
      </c>
      <c r="N3096">
        <f>SUMIFS(K:K,I:I,I:I,J:J,J:J)</f>
        <v>1.0000000050000002</v>
      </c>
      <c r="O3096" t="str">
        <f t="shared" si="146"/>
        <v/>
      </c>
    </row>
    <row r="3097" spans="1:15" x14ac:dyDescent="0.25">
      <c r="A3097">
        <v>8595</v>
      </c>
      <c r="B3097" t="s">
        <v>457</v>
      </c>
      <c r="C3097" t="s">
        <v>168</v>
      </c>
      <c r="D3097">
        <v>6.6666666999999999E-2</v>
      </c>
      <c r="E3097">
        <f t="shared" si="144"/>
        <v>1.000000005</v>
      </c>
      <c r="F3097" t="str">
        <f t="shared" si="145"/>
        <v/>
      </c>
      <c r="H3097">
        <f>A3097</f>
        <v>8595</v>
      </c>
      <c r="I3097" t="str">
        <f>CONCATENATE("N",RIGHT(B3097,5))</f>
        <v>N24019</v>
      </c>
      <c r="J3097" t="str">
        <f>C3097</f>
        <v>EM0_5260_0000</v>
      </c>
      <c r="K3097">
        <f>D3097*L3097</f>
        <v>6.6609312501135359E-3</v>
      </c>
      <c r="L3097">
        <f>IF(LEFT(B3097,1)="F",_xlfn.IFNA(VLOOKUP(CONCATENATE("F",RIGHT(B:B,5),C:C),'F &amp; N Factors'!C:M,10,FALSE),1),_xlfn.IFNA(VLOOKUP(CONCATENATE("F",RIGHT(B:B,5),C:C),'F &amp; N Factors'!C:M,11,FALSE),1))</f>
        <v>9.9913968252133195E-2</v>
      </c>
      <c r="N3097">
        <f>SUMIFS(K:K,I:I,I:I,J:J,J:J)</f>
        <v>1.0000000050000002</v>
      </c>
      <c r="O3097" t="str">
        <f t="shared" si="146"/>
        <v/>
      </c>
    </row>
    <row r="3098" spans="1:15" x14ac:dyDescent="0.25">
      <c r="A3098">
        <v>8624</v>
      </c>
      <c r="B3098" t="s">
        <v>457</v>
      </c>
      <c r="C3098" t="s">
        <v>168</v>
      </c>
      <c r="D3098">
        <v>6.6666666999999999E-2</v>
      </c>
      <c r="E3098">
        <f t="shared" si="144"/>
        <v>1.000000005</v>
      </c>
      <c r="F3098" t="str">
        <f t="shared" si="145"/>
        <v/>
      </c>
      <c r="H3098">
        <f>A3098</f>
        <v>8624</v>
      </c>
      <c r="I3098" t="str">
        <f>CONCATENATE("N",RIGHT(B3098,5))</f>
        <v>N24019</v>
      </c>
      <c r="J3098" t="str">
        <f>C3098</f>
        <v>EM0_5260_0000</v>
      </c>
      <c r="K3098">
        <f>D3098*L3098</f>
        <v>6.6609312501135359E-3</v>
      </c>
      <c r="L3098">
        <f>IF(LEFT(B3098,1)="F",_xlfn.IFNA(VLOOKUP(CONCATENATE("F",RIGHT(B:B,5),C:C),'F &amp; N Factors'!C:M,10,FALSE),1),_xlfn.IFNA(VLOOKUP(CONCATENATE("F",RIGHT(B:B,5),C:C),'F &amp; N Factors'!C:M,11,FALSE),1))</f>
        <v>9.9913968252133195E-2</v>
      </c>
      <c r="N3098">
        <f>SUMIFS(K:K,I:I,I:I,J:J,J:J)</f>
        <v>1.0000000050000002</v>
      </c>
      <c r="O3098" t="str">
        <f t="shared" si="146"/>
        <v/>
      </c>
    </row>
    <row r="3099" spans="1:15" x14ac:dyDescent="0.25">
      <c r="A3099">
        <v>8625</v>
      </c>
      <c r="B3099" t="s">
        <v>457</v>
      </c>
      <c r="C3099" t="s">
        <v>168</v>
      </c>
      <c r="D3099">
        <v>6.6666666999999999E-2</v>
      </c>
      <c r="E3099">
        <f t="shared" si="144"/>
        <v>1.000000005</v>
      </c>
      <c r="F3099" t="str">
        <f t="shared" si="145"/>
        <v/>
      </c>
      <c r="H3099">
        <f>A3099</f>
        <v>8625</v>
      </c>
      <c r="I3099" t="str">
        <f>CONCATENATE("N",RIGHT(B3099,5))</f>
        <v>N24019</v>
      </c>
      <c r="J3099" t="str">
        <f>C3099</f>
        <v>EM0_5260_0000</v>
      </c>
      <c r="K3099">
        <f>D3099*L3099</f>
        <v>6.6609312501135359E-3</v>
      </c>
      <c r="L3099">
        <f>IF(LEFT(B3099,1)="F",_xlfn.IFNA(VLOOKUP(CONCATENATE("F",RIGHT(B:B,5),C:C),'F &amp; N Factors'!C:M,10,FALSE),1),_xlfn.IFNA(VLOOKUP(CONCATENATE("F",RIGHT(B:B,5),C:C),'F &amp; N Factors'!C:M,11,FALSE),1))</f>
        <v>9.9913968252133195E-2</v>
      </c>
      <c r="N3099">
        <f>SUMIFS(K:K,I:I,I:I,J:J,J:J)</f>
        <v>1.0000000050000002</v>
      </c>
      <c r="O3099" t="str">
        <f t="shared" si="146"/>
        <v/>
      </c>
    </row>
    <row r="3100" spans="1:15" x14ac:dyDescent="0.25">
      <c r="A3100">
        <v>8655</v>
      </c>
      <c r="B3100" t="s">
        <v>457</v>
      </c>
      <c r="C3100" t="s">
        <v>168</v>
      </c>
      <c r="D3100">
        <v>6.6666666999999999E-2</v>
      </c>
      <c r="E3100">
        <f t="shared" si="144"/>
        <v>1.000000005</v>
      </c>
      <c r="F3100" t="str">
        <f t="shared" si="145"/>
        <v/>
      </c>
      <c r="H3100">
        <f>A3100</f>
        <v>8655</v>
      </c>
      <c r="I3100" t="str">
        <f>CONCATENATE("N",RIGHT(B3100,5))</f>
        <v>N24019</v>
      </c>
      <c r="J3100" t="str">
        <f>C3100</f>
        <v>EM0_5260_0000</v>
      </c>
      <c r="K3100">
        <f>D3100*L3100</f>
        <v>6.6609312501135359E-3</v>
      </c>
      <c r="L3100">
        <f>IF(LEFT(B3100,1)="F",_xlfn.IFNA(VLOOKUP(CONCATENATE("F",RIGHT(B:B,5),C:C),'F &amp; N Factors'!C:M,10,FALSE),1),_xlfn.IFNA(VLOOKUP(CONCATENATE("F",RIGHT(B:B,5),C:C),'F &amp; N Factors'!C:M,11,FALSE),1))</f>
        <v>9.9913968252133195E-2</v>
      </c>
      <c r="N3100">
        <f>SUMIFS(K:K,I:I,I:I,J:J,J:J)</f>
        <v>1.0000000050000002</v>
      </c>
      <c r="O3100" t="str">
        <f t="shared" si="146"/>
        <v/>
      </c>
    </row>
    <row r="3101" spans="1:15" x14ac:dyDescent="0.25">
      <c r="A3101">
        <v>8656</v>
      </c>
      <c r="B3101" t="s">
        <v>457</v>
      </c>
      <c r="C3101" t="s">
        <v>168</v>
      </c>
      <c r="D3101">
        <v>6.6666666999999999E-2</v>
      </c>
      <c r="E3101">
        <f t="shared" si="144"/>
        <v>1.000000005</v>
      </c>
      <c r="F3101" t="str">
        <f t="shared" si="145"/>
        <v/>
      </c>
      <c r="H3101">
        <f>A3101</f>
        <v>8656</v>
      </c>
      <c r="I3101" t="str">
        <f>CONCATENATE("N",RIGHT(B3101,5))</f>
        <v>N24019</v>
      </c>
      <c r="J3101" t="str">
        <f>C3101</f>
        <v>EM0_5260_0000</v>
      </c>
      <c r="K3101">
        <f>D3101*L3101</f>
        <v>6.6609312501135359E-3</v>
      </c>
      <c r="L3101">
        <f>IF(LEFT(B3101,1)="F",_xlfn.IFNA(VLOOKUP(CONCATENATE("F",RIGHT(B:B,5),C:C),'F &amp; N Factors'!C:M,10,FALSE),1),_xlfn.IFNA(VLOOKUP(CONCATENATE("F",RIGHT(B:B,5),C:C),'F &amp; N Factors'!C:M,11,FALSE),1))</f>
        <v>9.9913968252133195E-2</v>
      </c>
      <c r="N3101">
        <f>SUMIFS(K:K,I:I,I:I,J:J,J:J)</f>
        <v>1.0000000050000002</v>
      </c>
      <c r="O3101" t="str">
        <f t="shared" si="146"/>
        <v/>
      </c>
    </row>
    <row r="3102" spans="1:15" x14ac:dyDescent="0.25">
      <c r="A3102">
        <v>8657</v>
      </c>
      <c r="B3102" t="s">
        <v>457</v>
      </c>
      <c r="C3102" t="s">
        <v>168</v>
      </c>
      <c r="D3102">
        <v>6.6666666999999999E-2</v>
      </c>
      <c r="E3102">
        <f t="shared" si="144"/>
        <v>1.000000005</v>
      </c>
      <c r="F3102" t="str">
        <f t="shared" si="145"/>
        <v/>
      </c>
      <c r="H3102">
        <f>A3102</f>
        <v>8657</v>
      </c>
      <c r="I3102" t="str">
        <f>CONCATENATE("N",RIGHT(B3102,5))</f>
        <v>N24019</v>
      </c>
      <c r="J3102" t="str">
        <f>C3102</f>
        <v>EM0_5260_0000</v>
      </c>
      <c r="K3102">
        <f>D3102*L3102</f>
        <v>6.6609312501135359E-3</v>
      </c>
      <c r="L3102">
        <f>IF(LEFT(B3102,1)="F",_xlfn.IFNA(VLOOKUP(CONCATENATE("F",RIGHT(B:B,5),C:C),'F &amp; N Factors'!C:M,10,FALSE),1),_xlfn.IFNA(VLOOKUP(CONCATENATE("F",RIGHT(B:B,5),C:C),'F &amp; N Factors'!C:M,11,FALSE),1))</f>
        <v>9.9913968252133195E-2</v>
      </c>
      <c r="N3102">
        <f>SUMIFS(K:K,I:I,I:I,J:J,J:J)</f>
        <v>1.0000000050000002</v>
      </c>
      <c r="O3102" t="str">
        <f t="shared" si="146"/>
        <v/>
      </c>
    </row>
    <row r="3103" spans="1:15" x14ac:dyDescent="0.25">
      <c r="A3103">
        <v>8690</v>
      </c>
      <c r="B3103" t="s">
        <v>457</v>
      </c>
      <c r="C3103" t="s">
        <v>168</v>
      </c>
      <c r="D3103">
        <v>6.6666666999999999E-2</v>
      </c>
      <c r="E3103">
        <f t="shared" si="144"/>
        <v>1.000000005</v>
      </c>
      <c r="F3103" t="str">
        <f t="shared" si="145"/>
        <v/>
      </c>
      <c r="H3103">
        <f>A3103</f>
        <v>8690</v>
      </c>
      <c r="I3103" t="str">
        <f>CONCATENATE("N",RIGHT(B3103,5))</f>
        <v>N24019</v>
      </c>
      <c r="J3103" t="str">
        <f>C3103</f>
        <v>EM0_5260_0000</v>
      </c>
      <c r="K3103">
        <f>D3103*L3103</f>
        <v>6.6609312501135359E-3</v>
      </c>
      <c r="L3103">
        <f>IF(LEFT(B3103,1)="F",_xlfn.IFNA(VLOOKUP(CONCATENATE("F",RIGHT(B:B,5),C:C),'F &amp; N Factors'!C:M,10,FALSE),1),_xlfn.IFNA(VLOOKUP(CONCATENATE("F",RIGHT(B:B,5),C:C),'F &amp; N Factors'!C:M,11,FALSE),1))</f>
        <v>9.9913968252133195E-2</v>
      </c>
      <c r="N3103">
        <f>SUMIFS(K:K,I:I,I:I,J:J,J:J)</f>
        <v>1.0000000050000002</v>
      </c>
      <c r="O3103" t="str">
        <f t="shared" si="146"/>
        <v/>
      </c>
    </row>
    <row r="3104" spans="1:15" x14ac:dyDescent="0.25">
      <c r="A3104">
        <v>8401</v>
      </c>
      <c r="B3104" t="s">
        <v>457</v>
      </c>
      <c r="C3104" t="s">
        <v>169</v>
      </c>
      <c r="D3104">
        <v>0.5</v>
      </c>
      <c r="E3104">
        <f t="shared" si="144"/>
        <v>1</v>
      </c>
      <c r="F3104" t="str">
        <f t="shared" si="145"/>
        <v/>
      </c>
      <c r="H3104">
        <f>A3104</f>
        <v>8401</v>
      </c>
      <c r="I3104" t="str">
        <f>CONCATENATE("N",RIGHT(B3104,5))</f>
        <v>N24019</v>
      </c>
      <c r="J3104" t="str">
        <f>C3104</f>
        <v>EM0_5261_0000</v>
      </c>
      <c r="K3104">
        <f>D3104*L3104</f>
        <v>0.24732980787552042</v>
      </c>
      <c r="L3104">
        <f>IF(LEFT(B3104,1)="F",_xlfn.IFNA(VLOOKUP(CONCATENATE("F",RIGHT(B:B,5),C:C),'F &amp; N Factors'!C:M,10,FALSE),1),_xlfn.IFNA(VLOOKUP(CONCATENATE("F",RIGHT(B:B,5),C:C),'F &amp; N Factors'!C:M,11,FALSE),1))</f>
        <v>0.49465961575104084</v>
      </c>
      <c r="N3104">
        <f>SUMIFS(K:K,I:I,I:I,J:J,J:J)</f>
        <v>1</v>
      </c>
      <c r="O3104" t="str">
        <f t="shared" si="146"/>
        <v/>
      </c>
    </row>
    <row r="3105" spans="1:15" x14ac:dyDescent="0.25">
      <c r="A3105">
        <v>8421</v>
      </c>
      <c r="B3105" t="s">
        <v>457</v>
      </c>
      <c r="C3105" t="s">
        <v>169</v>
      </c>
      <c r="D3105">
        <v>0.5</v>
      </c>
      <c r="E3105">
        <f t="shared" si="144"/>
        <v>1</v>
      </c>
      <c r="F3105" t="str">
        <f t="shared" si="145"/>
        <v/>
      </c>
      <c r="H3105">
        <f>A3105</f>
        <v>8421</v>
      </c>
      <c r="I3105" t="str">
        <f>CONCATENATE("N",RIGHT(B3105,5))</f>
        <v>N24019</v>
      </c>
      <c r="J3105" t="str">
        <f>C3105</f>
        <v>EM0_5261_0000</v>
      </c>
      <c r="K3105">
        <f>D3105*L3105</f>
        <v>0.24732980787552042</v>
      </c>
      <c r="L3105">
        <f>IF(LEFT(B3105,1)="F",_xlfn.IFNA(VLOOKUP(CONCATENATE("F",RIGHT(B:B,5),C:C),'F &amp; N Factors'!C:M,10,FALSE),1),_xlfn.IFNA(VLOOKUP(CONCATENATE("F",RIGHT(B:B,5),C:C),'F &amp; N Factors'!C:M,11,FALSE),1))</f>
        <v>0.49465961575104084</v>
      </c>
      <c r="N3105">
        <f>SUMIFS(K:K,I:I,I:I,J:J,J:J)</f>
        <v>1</v>
      </c>
      <c r="O3105" t="str">
        <f t="shared" si="146"/>
        <v/>
      </c>
    </row>
    <row r="3106" spans="1:15" x14ac:dyDescent="0.25">
      <c r="A3106">
        <v>10851</v>
      </c>
      <c r="B3106" t="s">
        <v>458</v>
      </c>
      <c r="C3106" t="s">
        <v>118</v>
      </c>
      <c r="D3106">
        <v>0.14285714299999999</v>
      </c>
      <c r="E3106">
        <f t="shared" si="144"/>
        <v>1.0000000009999999</v>
      </c>
      <c r="F3106" t="str">
        <f t="shared" si="145"/>
        <v/>
      </c>
      <c r="H3106">
        <f>A3106</f>
        <v>10851</v>
      </c>
      <c r="I3106" t="str">
        <f>CONCATENATE("N",RIGHT(B3106,5))</f>
        <v>N24025</v>
      </c>
      <c r="J3106" t="str">
        <f>C3106</f>
        <v>SL9_2970_0000</v>
      </c>
      <c r="K3106">
        <f>D3106*L3106</f>
        <v>3.8463436334147329E-5</v>
      </c>
      <c r="L3106">
        <f>IF(LEFT(B3106,1)="F",_xlfn.IFNA(VLOOKUP(CONCATENATE("F",RIGHT(B:B,5),C:C),'F &amp; N Factors'!C:M,10,FALSE),1),_xlfn.IFNA(VLOOKUP(CONCATENATE("F",RIGHT(B:B,5),C:C),'F &amp; N Factors'!C:M,11,FALSE),1))</f>
        <v>2.6924405406978725E-4</v>
      </c>
      <c r="N3106">
        <f>SUMIFS(K:K,I:I,I:I,J:J,J:J)</f>
        <v>1.0000000010000003</v>
      </c>
      <c r="O3106" t="str">
        <f t="shared" si="146"/>
        <v/>
      </c>
    </row>
    <row r="3107" spans="1:15" x14ac:dyDescent="0.25">
      <c r="A3107">
        <v>10852</v>
      </c>
      <c r="B3107" t="s">
        <v>458</v>
      </c>
      <c r="C3107" t="s">
        <v>118</v>
      </c>
      <c r="D3107">
        <v>0.14285714299999999</v>
      </c>
      <c r="E3107">
        <f t="shared" si="144"/>
        <v>1.0000000009999999</v>
      </c>
      <c r="F3107" t="str">
        <f t="shared" si="145"/>
        <v/>
      </c>
      <c r="H3107">
        <f>A3107</f>
        <v>10852</v>
      </c>
      <c r="I3107" t="str">
        <f>CONCATENATE("N",RIGHT(B3107,5))</f>
        <v>N24025</v>
      </c>
      <c r="J3107" t="str">
        <f>C3107</f>
        <v>SL9_2970_0000</v>
      </c>
      <c r="K3107">
        <f>D3107*L3107</f>
        <v>3.8463436334147329E-5</v>
      </c>
      <c r="L3107">
        <f>IF(LEFT(B3107,1)="F",_xlfn.IFNA(VLOOKUP(CONCATENATE("F",RIGHT(B:B,5),C:C),'F &amp; N Factors'!C:M,10,FALSE),1),_xlfn.IFNA(VLOOKUP(CONCATENATE("F",RIGHT(B:B,5),C:C),'F &amp; N Factors'!C:M,11,FALSE),1))</f>
        <v>2.6924405406978725E-4</v>
      </c>
      <c r="N3107">
        <f>SUMIFS(K:K,I:I,I:I,J:J,J:J)</f>
        <v>1.0000000010000003</v>
      </c>
      <c r="O3107" t="str">
        <f t="shared" si="146"/>
        <v/>
      </c>
    </row>
    <row r="3108" spans="1:15" x14ac:dyDescent="0.25">
      <c r="A3108">
        <v>10853</v>
      </c>
      <c r="B3108" t="s">
        <v>458</v>
      </c>
      <c r="C3108" t="s">
        <v>118</v>
      </c>
      <c r="D3108">
        <v>0.14285714299999999</v>
      </c>
      <c r="E3108">
        <f t="shared" si="144"/>
        <v>1.0000000009999999</v>
      </c>
      <c r="F3108" t="str">
        <f t="shared" si="145"/>
        <v/>
      </c>
      <c r="H3108">
        <f>A3108</f>
        <v>10853</v>
      </c>
      <c r="I3108" t="str">
        <f>CONCATENATE("N",RIGHT(B3108,5))</f>
        <v>N24025</v>
      </c>
      <c r="J3108" t="str">
        <f>C3108</f>
        <v>SL9_2970_0000</v>
      </c>
      <c r="K3108">
        <f>D3108*L3108</f>
        <v>3.8463436334147329E-5</v>
      </c>
      <c r="L3108">
        <f>IF(LEFT(B3108,1)="F",_xlfn.IFNA(VLOOKUP(CONCATENATE("F",RIGHT(B:B,5),C:C),'F &amp; N Factors'!C:M,10,FALSE),1),_xlfn.IFNA(VLOOKUP(CONCATENATE("F",RIGHT(B:B,5),C:C),'F &amp; N Factors'!C:M,11,FALSE),1))</f>
        <v>2.6924405406978725E-4</v>
      </c>
      <c r="N3108">
        <f>SUMIFS(K:K,I:I,I:I,J:J,J:J)</f>
        <v>1.0000000010000003</v>
      </c>
      <c r="O3108" t="str">
        <f t="shared" si="146"/>
        <v/>
      </c>
    </row>
    <row r="3109" spans="1:15" x14ac:dyDescent="0.25">
      <c r="A3109">
        <v>10854</v>
      </c>
      <c r="B3109" t="s">
        <v>458</v>
      </c>
      <c r="C3109" t="s">
        <v>118</v>
      </c>
      <c r="D3109">
        <v>0.14285714299999999</v>
      </c>
      <c r="E3109">
        <f t="shared" si="144"/>
        <v>1.0000000009999999</v>
      </c>
      <c r="F3109" t="str">
        <f t="shared" si="145"/>
        <v/>
      </c>
      <c r="H3109">
        <f>A3109</f>
        <v>10854</v>
      </c>
      <c r="I3109" t="str">
        <f>CONCATENATE("N",RIGHT(B3109,5))</f>
        <v>N24025</v>
      </c>
      <c r="J3109" t="str">
        <f>C3109</f>
        <v>SL9_2970_0000</v>
      </c>
      <c r="K3109">
        <f>D3109*L3109</f>
        <v>3.8463436334147329E-5</v>
      </c>
      <c r="L3109">
        <f>IF(LEFT(B3109,1)="F",_xlfn.IFNA(VLOOKUP(CONCATENATE("F",RIGHT(B:B,5),C:C),'F &amp; N Factors'!C:M,10,FALSE),1),_xlfn.IFNA(VLOOKUP(CONCATENATE("F",RIGHT(B:B,5),C:C),'F &amp; N Factors'!C:M,11,FALSE),1))</f>
        <v>2.6924405406978725E-4</v>
      </c>
      <c r="N3109">
        <f>SUMIFS(K:K,I:I,I:I,J:J,J:J)</f>
        <v>1.0000000010000003</v>
      </c>
      <c r="O3109" t="str">
        <f t="shared" si="146"/>
        <v/>
      </c>
    </row>
    <row r="3110" spans="1:15" x14ac:dyDescent="0.25">
      <c r="A3110">
        <v>10855</v>
      </c>
      <c r="B3110" t="s">
        <v>458</v>
      </c>
      <c r="C3110" t="s">
        <v>118</v>
      </c>
      <c r="D3110">
        <v>0.14285714299999999</v>
      </c>
      <c r="E3110">
        <f t="shared" si="144"/>
        <v>1.0000000009999999</v>
      </c>
      <c r="F3110" t="str">
        <f t="shared" si="145"/>
        <v/>
      </c>
      <c r="H3110">
        <f>A3110</f>
        <v>10855</v>
      </c>
      <c r="I3110" t="str">
        <f>CONCATENATE("N",RIGHT(B3110,5))</f>
        <v>N24025</v>
      </c>
      <c r="J3110" t="str">
        <f>C3110</f>
        <v>SL9_2970_0000</v>
      </c>
      <c r="K3110">
        <f>D3110*L3110</f>
        <v>3.8463436334147329E-5</v>
      </c>
      <c r="L3110">
        <f>IF(LEFT(B3110,1)="F",_xlfn.IFNA(VLOOKUP(CONCATENATE("F",RIGHT(B:B,5),C:C),'F &amp; N Factors'!C:M,10,FALSE),1),_xlfn.IFNA(VLOOKUP(CONCATENATE("F",RIGHT(B:B,5),C:C),'F &amp; N Factors'!C:M,11,FALSE),1))</f>
        <v>2.6924405406978725E-4</v>
      </c>
      <c r="N3110">
        <f>SUMIFS(K:K,I:I,I:I,J:J,J:J)</f>
        <v>1.0000000010000003</v>
      </c>
      <c r="O3110" t="str">
        <f t="shared" si="146"/>
        <v/>
      </c>
    </row>
    <row r="3111" spans="1:15" x14ac:dyDescent="0.25">
      <c r="A3111">
        <v>10856</v>
      </c>
      <c r="B3111" t="s">
        <v>458</v>
      </c>
      <c r="C3111" t="s">
        <v>118</v>
      </c>
      <c r="D3111">
        <v>0.14285714299999999</v>
      </c>
      <c r="E3111">
        <f t="shared" si="144"/>
        <v>1.0000000009999999</v>
      </c>
      <c r="F3111" t="str">
        <f t="shared" si="145"/>
        <v/>
      </c>
      <c r="H3111">
        <f>A3111</f>
        <v>10856</v>
      </c>
      <c r="I3111" t="str">
        <f>CONCATENATE("N",RIGHT(B3111,5))</f>
        <v>N24025</v>
      </c>
      <c r="J3111" t="str">
        <f>C3111</f>
        <v>SL9_2970_0000</v>
      </c>
      <c r="K3111">
        <f>D3111*L3111</f>
        <v>3.8463436334147329E-5</v>
      </c>
      <c r="L3111">
        <f>IF(LEFT(B3111,1)="F",_xlfn.IFNA(VLOOKUP(CONCATENATE("F",RIGHT(B:B,5),C:C),'F &amp; N Factors'!C:M,10,FALSE),1),_xlfn.IFNA(VLOOKUP(CONCATENATE("F",RIGHT(B:B,5),C:C),'F &amp; N Factors'!C:M,11,FALSE),1))</f>
        <v>2.6924405406978725E-4</v>
      </c>
      <c r="N3111">
        <f>SUMIFS(K:K,I:I,I:I,J:J,J:J)</f>
        <v>1.0000000010000003</v>
      </c>
      <c r="O3111" t="str">
        <f t="shared" si="146"/>
        <v/>
      </c>
    </row>
    <row r="3112" spans="1:15" x14ac:dyDescent="0.25">
      <c r="A3112">
        <v>10857</v>
      </c>
      <c r="B3112" t="s">
        <v>458</v>
      </c>
      <c r="C3112" t="s">
        <v>118</v>
      </c>
      <c r="D3112">
        <v>0.14285714299999999</v>
      </c>
      <c r="E3112">
        <f t="shared" si="144"/>
        <v>1.0000000009999999</v>
      </c>
      <c r="F3112" t="str">
        <f t="shared" si="145"/>
        <v/>
      </c>
      <c r="H3112">
        <f>A3112</f>
        <v>10857</v>
      </c>
      <c r="I3112" t="str">
        <f>CONCATENATE("N",RIGHT(B3112,5))</f>
        <v>N24025</v>
      </c>
      <c r="J3112" t="str">
        <f>C3112</f>
        <v>SL9_2970_0000</v>
      </c>
      <c r="K3112">
        <f>D3112*L3112</f>
        <v>3.8463436334147329E-5</v>
      </c>
      <c r="L3112">
        <f>IF(LEFT(B3112,1)="F",_xlfn.IFNA(VLOOKUP(CONCATENATE("F",RIGHT(B:B,5),C:C),'F &amp; N Factors'!C:M,10,FALSE),1),_xlfn.IFNA(VLOOKUP(CONCATENATE("F",RIGHT(B:B,5),C:C),'F &amp; N Factors'!C:M,11,FALSE),1))</f>
        <v>2.6924405406978725E-4</v>
      </c>
      <c r="N3112">
        <f>SUMIFS(K:K,I:I,I:I,J:J,J:J)</f>
        <v>1.0000000010000003</v>
      </c>
      <c r="O3112" t="str">
        <f t="shared" si="146"/>
        <v/>
      </c>
    </row>
    <row r="3113" spans="1:15" x14ac:dyDescent="0.25">
      <c r="A3113">
        <v>10659</v>
      </c>
      <c r="B3113" t="s">
        <v>458</v>
      </c>
      <c r="C3113" t="s">
        <v>172</v>
      </c>
      <c r="D3113">
        <v>1</v>
      </c>
      <c r="E3113">
        <f t="shared" si="144"/>
        <v>1</v>
      </c>
      <c r="F3113" t="str">
        <f t="shared" si="145"/>
        <v/>
      </c>
      <c r="H3113">
        <f>A3113</f>
        <v>10659</v>
      </c>
      <c r="I3113" t="str">
        <f>CONCATENATE("N",RIGHT(B3113,5))</f>
        <v>N24025</v>
      </c>
      <c r="J3113" t="str">
        <f>C3113</f>
        <v>WU0_3160_0000</v>
      </c>
      <c r="K3113">
        <f>D3113*L3113</f>
        <v>0.92150069270436197</v>
      </c>
      <c r="L3113">
        <f>IF(LEFT(B3113,1)="F",_xlfn.IFNA(VLOOKUP(CONCATENATE("F",RIGHT(B:B,5),C:C),'F &amp; N Factors'!C:M,10,FALSE),1),_xlfn.IFNA(VLOOKUP(CONCATENATE("F",RIGHT(B:B,5),C:C),'F &amp; N Factors'!C:M,11,FALSE),1))</f>
        <v>0.92150069270436197</v>
      </c>
      <c r="N3113">
        <f>SUMIFS(K:K,I:I,I:I,J:J,J:J)</f>
        <v>1</v>
      </c>
      <c r="O3113" t="str">
        <f t="shared" si="146"/>
        <v/>
      </c>
    </row>
    <row r="3114" spans="1:15" x14ac:dyDescent="0.25">
      <c r="A3114">
        <v>10746</v>
      </c>
      <c r="B3114" t="s">
        <v>458</v>
      </c>
      <c r="C3114" t="s">
        <v>173</v>
      </c>
      <c r="D3114">
        <v>0.9</v>
      </c>
      <c r="E3114">
        <f t="shared" si="144"/>
        <v>1</v>
      </c>
      <c r="F3114" t="str">
        <f t="shared" si="145"/>
        <v/>
      </c>
      <c r="H3114">
        <f>A3114</f>
        <v>10746</v>
      </c>
      <c r="I3114" t="str">
        <f>CONCATENATE("N",RIGHT(B3114,5))</f>
        <v>N24025</v>
      </c>
      <c r="J3114" t="str">
        <f>C3114</f>
        <v>WU0_3161_0000</v>
      </c>
      <c r="K3114">
        <f>D3114*L3114</f>
        <v>2.7602970864674781E-2</v>
      </c>
      <c r="L3114">
        <f>IF(LEFT(B3114,1)="F",_xlfn.IFNA(VLOOKUP(CONCATENATE("F",RIGHT(B:B,5),C:C),'F &amp; N Factors'!C:M,10,FALSE),1),_xlfn.IFNA(VLOOKUP(CONCATENATE("F",RIGHT(B:B,5),C:C),'F &amp; N Factors'!C:M,11,FALSE),1))</f>
        <v>3.0669967627416424E-2</v>
      </c>
      <c r="N3114">
        <f>SUMIFS(K:K,I:I,I:I,J:J,J:J)</f>
        <v>1</v>
      </c>
      <c r="O3114" t="str">
        <f t="shared" si="146"/>
        <v/>
      </c>
    </row>
    <row r="3115" spans="1:15" x14ac:dyDescent="0.25">
      <c r="A3115">
        <v>10758</v>
      </c>
      <c r="B3115" t="s">
        <v>458</v>
      </c>
      <c r="C3115" t="s">
        <v>173</v>
      </c>
      <c r="D3115">
        <v>0.02</v>
      </c>
      <c r="E3115">
        <f t="shared" si="144"/>
        <v>1</v>
      </c>
      <c r="F3115" t="str">
        <f t="shared" si="145"/>
        <v/>
      </c>
      <c r="H3115">
        <f>A3115</f>
        <v>10758</v>
      </c>
      <c r="I3115" t="str">
        <f>CONCATENATE("N",RIGHT(B3115,5))</f>
        <v>N24025</v>
      </c>
      <c r="J3115" t="str">
        <f>C3115</f>
        <v>WU0_3161_0000</v>
      </c>
      <c r="K3115">
        <f>D3115*L3115</f>
        <v>6.1339935254832846E-4</v>
      </c>
      <c r="L3115">
        <f>IF(LEFT(B3115,1)="F",_xlfn.IFNA(VLOOKUP(CONCATENATE("F",RIGHT(B:B,5),C:C),'F &amp; N Factors'!C:M,10,FALSE),1),_xlfn.IFNA(VLOOKUP(CONCATENATE("F",RIGHT(B:B,5),C:C),'F &amp; N Factors'!C:M,11,FALSE),1))</f>
        <v>3.0669967627416424E-2</v>
      </c>
      <c r="N3115">
        <f>SUMIFS(K:K,I:I,I:I,J:J,J:J)</f>
        <v>1</v>
      </c>
      <c r="O3115" t="str">
        <f t="shared" si="146"/>
        <v/>
      </c>
    </row>
    <row r="3116" spans="1:15" x14ac:dyDescent="0.25">
      <c r="A3116">
        <v>10771</v>
      </c>
      <c r="B3116" t="s">
        <v>458</v>
      </c>
      <c r="C3116" t="s">
        <v>173</v>
      </c>
      <c r="D3116">
        <v>0.02</v>
      </c>
      <c r="E3116">
        <f t="shared" si="144"/>
        <v>1</v>
      </c>
      <c r="F3116" t="str">
        <f t="shared" si="145"/>
        <v/>
      </c>
      <c r="H3116">
        <f>A3116</f>
        <v>10771</v>
      </c>
      <c r="I3116" t="str">
        <f>CONCATENATE("N",RIGHT(B3116,5))</f>
        <v>N24025</v>
      </c>
      <c r="J3116" t="str">
        <f>C3116</f>
        <v>WU0_3161_0000</v>
      </c>
      <c r="K3116">
        <f>D3116*L3116</f>
        <v>6.1339935254832846E-4</v>
      </c>
      <c r="L3116">
        <f>IF(LEFT(B3116,1)="F",_xlfn.IFNA(VLOOKUP(CONCATENATE("F",RIGHT(B:B,5),C:C),'F &amp; N Factors'!C:M,10,FALSE),1),_xlfn.IFNA(VLOOKUP(CONCATENATE("F",RIGHT(B:B,5),C:C),'F &amp; N Factors'!C:M,11,FALSE),1))</f>
        <v>3.0669967627416424E-2</v>
      </c>
      <c r="N3116">
        <f>SUMIFS(K:K,I:I,I:I,J:J,J:J)</f>
        <v>1</v>
      </c>
      <c r="O3116" t="str">
        <f t="shared" si="146"/>
        <v/>
      </c>
    </row>
    <row r="3117" spans="1:15" x14ac:dyDescent="0.25">
      <c r="A3117">
        <v>10792</v>
      </c>
      <c r="B3117" t="s">
        <v>458</v>
      </c>
      <c r="C3117" t="s">
        <v>173</v>
      </c>
      <c r="D3117">
        <v>0.02</v>
      </c>
      <c r="E3117">
        <f t="shared" si="144"/>
        <v>1</v>
      </c>
      <c r="F3117" t="str">
        <f t="shared" si="145"/>
        <v/>
      </c>
      <c r="H3117">
        <f>A3117</f>
        <v>10792</v>
      </c>
      <c r="I3117" t="str">
        <f>CONCATENATE("N",RIGHT(B3117,5))</f>
        <v>N24025</v>
      </c>
      <c r="J3117" t="str">
        <f>C3117</f>
        <v>WU0_3161_0000</v>
      </c>
      <c r="K3117">
        <f>D3117*L3117</f>
        <v>6.1339935254832846E-4</v>
      </c>
      <c r="L3117">
        <f>IF(LEFT(B3117,1)="F",_xlfn.IFNA(VLOOKUP(CONCATENATE("F",RIGHT(B:B,5),C:C),'F &amp; N Factors'!C:M,10,FALSE),1),_xlfn.IFNA(VLOOKUP(CONCATENATE("F",RIGHT(B:B,5),C:C),'F &amp; N Factors'!C:M,11,FALSE),1))</f>
        <v>3.0669967627416424E-2</v>
      </c>
      <c r="N3117">
        <f>SUMIFS(K:K,I:I,I:I,J:J,J:J)</f>
        <v>1</v>
      </c>
      <c r="O3117" t="str">
        <f t="shared" si="146"/>
        <v/>
      </c>
    </row>
    <row r="3118" spans="1:15" x14ac:dyDescent="0.25">
      <c r="A3118">
        <v>10808</v>
      </c>
      <c r="B3118" t="s">
        <v>458</v>
      </c>
      <c r="C3118" t="s">
        <v>173</v>
      </c>
      <c r="D3118">
        <v>0.02</v>
      </c>
      <c r="E3118">
        <f t="shared" si="144"/>
        <v>1</v>
      </c>
      <c r="F3118" t="str">
        <f t="shared" si="145"/>
        <v/>
      </c>
      <c r="H3118">
        <f>A3118</f>
        <v>10808</v>
      </c>
      <c r="I3118" t="str">
        <f>CONCATENATE("N",RIGHT(B3118,5))</f>
        <v>N24025</v>
      </c>
      <c r="J3118" t="str">
        <f>C3118</f>
        <v>WU0_3161_0000</v>
      </c>
      <c r="K3118">
        <f>D3118*L3118</f>
        <v>6.1339935254832846E-4</v>
      </c>
      <c r="L3118">
        <f>IF(LEFT(B3118,1)="F",_xlfn.IFNA(VLOOKUP(CONCATENATE("F",RIGHT(B:B,5),C:C),'F &amp; N Factors'!C:M,10,FALSE),1),_xlfn.IFNA(VLOOKUP(CONCATENATE("F",RIGHT(B:B,5),C:C),'F &amp; N Factors'!C:M,11,FALSE),1))</f>
        <v>3.0669967627416424E-2</v>
      </c>
      <c r="N3118">
        <f>SUMIFS(K:K,I:I,I:I,J:J,J:J)</f>
        <v>1</v>
      </c>
      <c r="O3118" t="str">
        <f t="shared" si="146"/>
        <v/>
      </c>
    </row>
    <row r="3119" spans="1:15" x14ac:dyDescent="0.25">
      <c r="A3119">
        <v>10830</v>
      </c>
      <c r="B3119" t="s">
        <v>458</v>
      </c>
      <c r="C3119" t="s">
        <v>173</v>
      </c>
      <c r="D3119">
        <v>0.02</v>
      </c>
      <c r="E3119">
        <f t="shared" si="144"/>
        <v>1</v>
      </c>
      <c r="F3119" t="str">
        <f t="shared" si="145"/>
        <v/>
      </c>
      <c r="H3119">
        <f>A3119</f>
        <v>10830</v>
      </c>
      <c r="I3119" t="str">
        <f>CONCATENATE("N",RIGHT(B3119,5))</f>
        <v>N24025</v>
      </c>
      <c r="J3119" t="str">
        <f>C3119</f>
        <v>WU0_3161_0000</v>
      </c>
      <c r="K3119">
        <f>D3119*L3119</f>
        <v>6.1339935254832846E-4</v>
      </c>
      <c r="L3119">
        <f>IF(LEFT(B3119,1)="F",_xlfn.IFNA(VLOOKUP(CONCATENATE("F",RIGHT(B:B,5),C:C),'F &amp; N Factors'!C:M,10,FALSE),1),_xlfn.IFNA(VLOOKUP(CONCATENATE("F",RIGHT(B:B,5),C:C),'F &amp; N Factors'!C:M,11,FALSE),1))</f>
        <v>3.0669967627416424E-2</v>
      </c>
      <c r="N3119">
        <f>SUMIFS(K:K,I:I,I:I,J:J,J:J)</f>
        <v>1</v>
      </c>
      <c r="O3119" t="str">
        <f t="shared" si="146"/>
        <v/>
      </c>
    </row>
    <row r="3120" spans="1:15" x14ac:dyDescent="0.25">
      <c r="A3120">
        <v>10747</v>
      </c>
      <c r="B3120" t="s">
        <v>458</v>
      </c>
      <c r="C3120" t="s">
        <v>174</v>
      </c>
      <c r="D3120">
        <v>3.3333333E-2</v>
      </c>
      <c r="E3120">
        <f t="shared" si="144"/>
        <v>0.9999999949999997</v>
      </c>
      <c r="F3120" t="str">
        <f t="shared" si="145"/>
        <v/>
      </c>
      <c r="H3120">
        <f>A3120</f>
        <v>10747</v>
      </c>
      <c r="I3120" t="str">
        <f>CONCATENATE("N",RIGHT(B3120,5))</f>
        <v>N24025</v>
      </c>
      <c r="J3120" t="str">
        <f>C3120</f>
        <v>WU0_3162_0000</v>
      </c>
      <c r="K3120">
        <f>D3120*L3120</f>
        <v>3.3333333E-2</v>
      </c>
      <c r="L3120">
        <f>IF(LEFT(B3120,1)="F",_xlfn.IFNA(VLOOKUP(CONCATENATE("F",RIGHT(B:B,5),C:C),'F &amp; N Factors'!C:M,10,FALSE),1),_xlfn.IFNA(VLOOKUP(CONCATENATE("F",RIGHT(B:B,5),C:C),'F &amp; N Factors'!C:M,11,FALSE),1))</f>
        <v>1</v>
      </c>
      <c r="N3120">
        <f>SUMIFS(K:K,I:I,I:I,J:J,J:J)</f>
        <v>0.9999999949999997</v>
      </c>
      <c r="O3120" t="str">
        <f t="shared" si="146"/>
        <v/>
      </c>
    </row>
    <row r="3121" spans="1:15" x14ac:dyDescent="0.25">
      <c r="A3121">
        <v>10759</v>
      </c>
      <c r="B3121" t="s">
        <v>458</v>
      </c>
      <c r="C3121" t="s">
        <v>174</v>
      </c>
      <c r="D3121">
        <v>3.3333333E-2</v>
      </c>
      <c r="E3121">
        <f t="shared" si="144"/>
        <v>0.9999999949999997</v>
      </c>
      <c r="F3121" t="str">
        <f t="shared" si="145"/>
        <v/>
      </c>
      <c r="H3121">
        <f>A3121</f>
        <v>10759</v>
      </c>
      <c r="I3121" t="str">
        <f>CONCATENATE("N",RIGHT(B3121,5))</f>
        <v>N24025</v>
      </c>
      <c r="J3121" t="str">
        <f>C3121</f>
        <v>WU0_3162_0000</v>
      </c>
      <c r="K3121">
        <f>D3121*L3121</f>
        <v>3.3333333E-2</v>
      </c>
      <c r="L3121">
        <f>IF(LEFT(B3121,1)="F",_xlfn.IFNA(VLOOKUP(CONCATENATE("F",RIGHT(B:B,5),C:C),'F &amp; N Factors'!C:M,10,FALSE),1),_xlfn.IFNA(VLOOKUP(CONCATENATE("F",RIGHT(B:B,5),C:C),'F &amp; N Factors'!C:M,11,FALSE),1))</f>
        <v>1</v>
      </c>
      <c r="N3121">
        <f>SUMIFS(K:K,I:I,I:I,J:J,J:J)</f>
        <v>0.9999999949999997</v>
      </c>
      <c r="O3121" t="str">
        <f t="shared" si="146"/>
        <v/>
      </c>
    </row>
    <row r="3122" spans="1:15" x14ac:dyDescent="0.25">
      <c r="A3122">
        <v>10760</v>
      </c>
      <c r="B3122" t="s">
        <v>458</v>
      </c>
      <c r="C3122" t="s">
        <v>174</v>
      </c>
      <c r="D3122">
        <v>3.3333333E-2</v>
      </c>
      <c r="E3122">
        <f t="shared" si="144"/>
        <v>0.9999999949999997</v>
      </c>
      <c r="F3122" t="str">
        <f t="shared" si="145"/>
        <v/>
      </c>
      <c r="H3122">
        <f>A3122</f>
        <v>10760</v>
      </c>
      <c r="I3122" t="str">
        <f>CONCATENATE("N",RIGHT(B3122,5))</f>
        <v>N24025</v>
      </c>
      <c r="J3122" t="str">
        <f>C3122</f>
        <v>WU0_3162_0000</v>
      </c>
      <c r="K3122">
        <f>D3122*L3122</f>
        <v>3.3333333E-2</v>
      </c>
      <c r="L3122">
        <f>IF(LEFT(B3122,1)="F",_xlfn.IFNA(VLOOKUP(CONCATENATE("F",RIGHT(B:B,5),C:C),'F &amp; N Factors'!C:M,10,FALSE),1),_xlfn.IFNA(VLOOKUP(CONCATENATE("F",RIGHT(B:B,5),C:C),'F &amp; N Factors'!C:M,11,FALSE),1))</f>
        <v>1</v>
      </c>
      <c r="N3122">
        <f>SUMIFS(K:K,I:I,I:I,J:J,J:J)</f>
        <v>0.9999999949999997</v>
      </c>
      <c r="O3122" t="str">
        <f t="shared" si="146"/>
        <v/>
      </c>
    </row>
    <row r="3123" spans="1:15" x14ac:dyDescent="0.25">
      <c r="A3123">
        <v>10774</v>
      </c>
      <c r="B3123" t="s">
        <v>458</v>
      </c>
      <c r="C3123" t="s">
        <v>174</v>
      </c>
      <c r="D3123">
        <v>3.3333333E-2</v>
      </c>
      <c r="E3123">
        <f t="shared" si="144"/>
        <v>0.9999999949999997</v>
      </c>
      <c r="F3123" t="str">
        <f t="shared" si="145"/>
        <v/>
      </c>
      <c r="H3123">
        <f>A3123</f>
        <v>10774</v>
      </c>
      <c r="I3123" t="str">
        <f>CONCATENATE("N",RIGHT(B3123,5))</f>
        <v>N24025</v>
      </c>
      <c r="J3123" t="str">
        <f>C3123</f>
        <v>WU0_3162_0000</v>
      </c>
      <c r="K3123">
        <f>D3123*L3123</f>
        <v>3.3333333E-2</v>
      </c>
      <c r="L3123">
        <f>IF(LEFT(B3123,1)="F",_xlfn.IFNA(VLOOKUP(CONCATENATE("F",RIGHT(B:B,5),C:C),'F &amp; N Factors'!C:M,10,FALSE),1),_xlfn.IFNA(VLOOKUP(CONCATENATE("F",RIGHT(B:B,5),C:C),'F &amp; N Factors'!C:M,11,FALSE),1))</f>
        <v>1</v>
      </c>
      <c r="N3123">
        <f>SUMIFS(K:K,I:I,I:I,J:J,J:J)</f>
        <v>0.9999999949999997</v>
      </c>
      <c r="O3123" t="str">
        <f t="shared" si="146"/>
        <v/>
      </c>
    </row>
    <row r="3124" spans="1:15" x14ac:dyDescent="0.25">
      <c r="A3124">
        <v>10775</v>
      </c>
      <c r="B3124" t="s">
        <v>458</v>
      </c>
      <c r="C3124" t="s">
        <v>174</v>
      </c>
      <c r="D3124">
        <v>3.3333333E-2</v>
      </c>
      <c r="E3124">
        <f t="shared" si="144"/>
        <v>0.9999999949999997</v>
      </c>
      <c r="F3124" t="str">
        <f t="shared" si="145"/>
        <v/>
      </c>
      <c r="H3124">
        <f>A3124</f>
        <v>10775</v>
      </c>
      <c r="I3124" t="str">
        <f>CONCATENATE("N",RIGHT(B3124,5))</f>
        <v>N24025</v>
      </c>
      <c r="J3124" t="str">
        <f>C3124</f>
        <v>WU0_3162_0000</v>
      </c>
      <c r="K3124">
        <f>D3124*L3124</f>
        <v>3.3333333E-2</v>
      </c>
      <c r="L3124">
        <f>IF(LEFT(B3124,1)="F",_xlfn.IFNA(VLOOKUP(CONCATENATE("F",RIGHT(B:B,5),C:C),'F &amp; N Factors'!C:M,10,FALSE),1),_xlfn.IFNA(VLOOKUP(CONCATENATE("F",RIGHT(B:B,5),C:C),'F &amp; N Factors'!C:M,11,FALSE),1))</f>
        <v>1</v>
      </c>
      <c r="N3124">
        <f>SUMIFS(K:K,I:I,I:I,J:J,J:J)</f>
        <v>0.9999999949999997</v>
      </c>
      <c r="O3124" t="str">
        <f t="shared" si="146"/>
        <v/>
      </c>
    </row>
    <row r="3125" spans="1:15" x14ac:dyDescent="0.25">
      <c r="A3125">
        <v>10776</v>
      </c>
      <c r="B3125" t="s">
        <v>458</v>
      </c>
      <c r="C3125" t="s">
        <v>174</v>
      </c>
      <c r="D3125">
        <v>3.3333333E-2</v>
      </c>
      <c r="E3125">
        <f t="shared" si="144"/>
        <v>0.9999999949999997</v>
      </c>
      <c r="F3125" t="str">
        <f t="shared" si="145"/>
        <v/>
      </c>
      <c r="H3125">
        <f>A3125</f>
        <v>10776</v>
      </c>
      <c r="I3125" t="str">
        <f>CONCATENATE("N",RIGHT(B3125,5))</f>
        <v>N24025</v>
      </c>
      <c r="J3125" t="str">
        <f>C3125</f>
        <v>WU0_3162_0000</v>
      </c>
      <c r="K3125">
        <f>D3125*L3125</f>
        <v>3.3333333E-2</v>
      </c>
      <c r="L3125">
        <f>IF(LEFT(B3125,1)="F",_xlfn.IFNA(VLOOKUP(CONCATENATE("F",RIGHT(B:B,5),C:C),'F &amp; N Factors'!C:M,10,FALSE),1),_xlfn.IFNA(VLOOKUP(CONCATENATE("F",RIGHT(B:B,5),C:C),'F &amp; N Factors'!C:M,11,FALSE),1))</f>
        <v>1</v>
      </c>
      <c r="N3125">
        <f>SUMIFS(K:K,I:I,I:I,J:J,J:J)</f>
        <v>0.9999999949999997</v>
      </c>
      <c r="O3125" t="str">
        <f t="shared" si="146"/>
        <v/>
      </c>
    </row>
    <row r="3126" spans="1:15" x14ac:dyDescent="0.25">
      <c r="A3126">
        <v>10777</v>
      </c>
      <c r="B3126" t="s">
        <v>458</v>
      </c>
      <c r="C3126" t="s">
        <v>174</v>
      </c>
      <c r="D3126">
        <v>3.3333333E-2</v>
      </c>
      <c r="E3126">
        <f t="shared" si="144"/>
        <v>0.9999999949999997</v>
      </c>
      <c r="F3126" t="str">
        <f t="shared" si="145"/>
        <v/>
      </c>
      <c r="H3126">
        <f>A3126</f>
        <v>10777</v>
      </c>
      <c r="I3126" t="str">
        <f>CONCATENATE("N",RIGHT(B3126,5))</f>
        <v>N24025</v>
      </c>
      <c r="J3126" t="str">
        <f>C3126</f>
        <v>WU0_3162_0000</v>
      </c>
      <c r="K3126">
        <f>D3126*L3126</f>
        <v>3.3333333E-2</v>
      </c>
      <c r="L3126">
        <f>IF(LEFT(B3126,1)="F",_xlfn.IFNA(VLOOKUP(CONCATENATE("F",RIGHT(B:B,5),C:C),'F &amp; N Factors'!C:M,10,FALSE),1),_xlfn.IFNA(VLOOKUP(CONCATENATE("F",RIGHT(B:B,5),C:C),'F &amp; N Factors'!C:M,11,FALSE),1))</f>
        <v>1</v>
      </c>
      <c r="N3126">
        <f>SUMIFS(K:K,I:I,I:I,J:J,J:J)</f>
        <v>0.9999999949999997</v>
      </c>
      <c r="O3126" t="str">
        <f t="shared" si="146"/>
        <v/>
      </c>
    </row>
    <row r="3127" spans="1:15" x14ac:dyDescent="0.25">
      <c r="A3127">
        <v>10778</v>
      </c>
      <c r="B3127" t="s">
        <v>458</v>
      </c>
      <c r="C3127" t="s">
        <v>174</v>
      </c>
      <c r="D3127">
        <v>0.25</v>
      </c>
      <c r="E3127">
        <f t="shared" si="144"/>
        <v>0.9999999949999997</v>
      </c>
      <c r="F3127" t="str">
        <f t="shared" si="145"/>
        <v/>
      </c>
      <c r="H3127">
        <f>A3127</f>
        <v>10778</v>
      </c>
      <c r="I3127" t="str">
        <f>CONCATENATE("N",RIGHT(B3127,5))</f>
        <v>N24025</v>
      </c>
      <c r="J3127" t="str">
        <f>C3127</f>
        <v>WU0_3162_0000</v>
      </c>
      <c r="K3127">
        <f>D3127*L3127</f>
        <v>0.25</v>
      </c>
      <c r="L3127">
        <f>IF(LEFT(B3127,1)="F",_xlfn.IFNA(VLOOKUP(CONCATENATE("F",RIGHT(B:B,5),C:C),'F &amp; N Factors'!C:M,10,FALSE),1),_xlfn.IFNA(VLOOKUP(CONCATENATE("F",RIGHT(B:B,5),C:C),'F &amp; N Factors'!C:M,11,FALSE),1))</f>
        <v>1</v>
      </c>
      <c r="N3127">
        <f>SUMIFS(K:K,I:I,I:I,J:J,J:J)</f>
        <v>0.9999999949999997</v>
      </c>
      <c r="O3127" t="str">
        <f t="shared" si="146"/>
        <v/>
      </c>
    </row>
    <row r="3128" spans="1:15" x14ac:dyDescent="0.25">
      <c r="A3128">
        <v>10779</v>
      </c>
      <c r="B3128" t="s">
        <v>458</v>
      </c>
      <c r="C3128" t="s">
        <v>174</v>
      </c>
      <c r="D3128">
        <v>0.25</v>
      </c>
      <c r="E3128">
        <f t="shared" si="144"/>
        <v>0.9999999949999997</v>
      </c>
      <c r="F3128" t="str">
        <f t="shared" si="145"/>
        <v/>
      </c>
      <c r="H3128">
        <f>A3128</f>
        <v>10779</v>
      </c>
      <c r="I3128" t="str">
        <f>CONCATENATE("N",RIGHT(B3128,5))</f>
        <v>N24025</v>
      </c>
      <c r="J3128" t="str">
        <f>C3128</f>
        <v>WU0_3162_0000</v>
      </c>
      <c r="K3128">
        <f>D3128*L3128</f>
        <v>0.25</v>
      </c>
      <c r="L3128">
        <f>IF(LEFT(B3128,1)="F",_xlfn.IFNA(VLOOKUP(CONCATENATE("F",RIGHT(B:B,5),C:C),'F &amp; N Factors'!C:M,10,FALSE),1),_xlfn.IFNA(VLOOKUP(CONCATENATE("F",RIGHT(B:B,5),C:C),'F &amp; N Factors'!C:M,11,FALSE),1))</f>
        <v>1</v>
      </c>
      <c r="N3128">
        <f>SUMIFS(K:K,I:I,I:I,J:J,J:J)</f>
        <v>0.9999999949999997</v>
      </c>
      <c r="O3128" t="str">
        <f t="shared" si="146"/>
        <v/>
      </c>
    </row>
    <row r="3129" spans="1:15" x14ac:dyDescent="0.25">
      <c r="A3129">
        <v>10780</v>
      </c>
      <c r="B3129" t="s">
        <v>458</v>
      </c>
      <c r="C3129" t="s">
        <v>174</v>
      </c>
      <c r="D3129">
        <v>3.3333333E-2</v>
      </c>
      <c r="E3129">
        <f t="shared" si="144"/>
        <v>0.9999999949999997</v>
      </c>
      <c r="F3129" t="str">
        <f t="shared" si="145"/>
        <v/>
      </c>
      <c r="H3129">
        <f>A3129</f>
        <v>10780</v>
      </c>
      <c r="I3129" t="str">
        <f>CONCATENATE("N",RIGHT(B3129,5))</f>
        <v>N24025</v>
      </c>
      <c r="J3129" t="str">
        <f>C3129</f>
        <v>WU0_3162_0000</v>
      </c>
      <c r="K3129">
        <f>D3129*L3129</f>
        <v>3.3333333E-2</v>
      </c>
      <c r="L3129">
        <f>IF(LEFT(B3129,1)="F",_xlfn.IFNA(VLOOKUP(CONCATENATE("F",RIGHT(B:B,5),C:C),'F &amp; N Factors'!C:M,10,FALSE),1),_xlfn.IFNA(VLOOKUP(CONCATENATE("F",RIGHT(B:B,5),C:C),'F &amp; N Factors'!C:M,11,FALSE),1))</f>
        <v>1</v>
      </c>
      <c r="N3129">
        <f>SUMIFS(K:K,I:I,I:I,J:J,J:J)</f>
        <v>0.9999999949999997</v>
      </c>
      <c r="O3129" t="str">
        <f t="shared" si="146"/>
        <v/>
      </c>
    </row>
    <row r="3130" spans="1:15" x14ac:dyDescent="0.25">
      <c r="A3130">
        <v>10797</v>
      </c>
      <c r="B3130" t="s">
        <v>458</v>
      </c>
      <c r="C3130" t="s">
        <v>174</v>
      </c>
      <c r="D3130">
        <v>3.3333333E-2</v>
      </c>
      <c r="E3130">
        <f t="shared" si="144"/>
        <v>0.9999999949999997</v>
      </c>
      <c r="F3130" t="str">
        <f t="shared" si="145"/>
        <v/>
      </c>
      <c r="H3130">
        <f>A3130</f>
        <v>10797</v>
      </c>
      <c r="I3130" t="str">
        <f>CONCATENATE("N",RIGHT(B3130,5))</f>
        <v>N24025</v>
      </c>
      <c r="J3130" t="str">
        <f>C3130</f>
        <v>WU0_3162_0000</v>
      </c>
      <c r="K3130">
        <f>D3130*L3130</f>
        <v>3.3333333E-2</v>
      </c>
      <c r="L3130">
        <f>IF(LEFT(B3130,1)="F",_xlfn.IFNA(VLOOKUP(CONCATENATE("F",RIGHT(B:B,5),C:C),'F &amp; N Factors'!C:M,10,FALSE),1),_xlfn.IFNA(VLOOKUP(CONCATENATE("F",RIGHT(B:B,5),C:C),'F &amp; N Factors'!C:M,11,FALSE),1))</f>
        <v>1</v>
      </c>
      <c r="N3130">
        <f>SUMIFS(K:K,I:I,I:I,J:J,J:J)</f>
        <v>0.9999999949999997</v>
      </c>
      <c r="O3130" t="str">
        <f t="shared" si="146"/>
        <v/>
      </c>
    </row>
    <row r="3131" spans="1:15" x14ac:dyDescent="0.25">
      <c r="A3131">
        <v>10798</v>
      </c>
      <c r="B3131" t="s">
        <v>458</v>
      </c>
      <c r="C3131" t="s">
        <v>174</v>
      </c>
      <c r="D3131">
        <v>3.3333333E-2</v>
      </c>
      <c r="E3131">
        <f t="shared" si="144"/>
        <v>0.9999999949999997</v>
      </c>
      <c r="F3131" t="str">
        <f t="shared" si="145"/>
        <v/>
      </c>
      <c r="H3131">
        <f>A3131</f>
        <v>10798</v>
      </c>
      <c r="I3131" t="str">
        <f>CONCATENATE("N",RIGHT(B3131,5))</f>
        <v>N24025</v>
      </c>
      <c r="J3131" t="str">
        <f>C3131</f>
        <v>WU0_3162_0000</v>
      </c>
      <c r="K3131">
        <f>D3131*L3131</f>
        <v>3.3333333E-2</v>
      </c>
      <c r="L3131">
        <f>IF(LEFT(B3131,1)="F",_xlfn.IFNA(VLOOKUP(CONCATENATE("F",RIGHT(B:B,5),C:C),'F &amp; N Factors'!C:M,10,FALSE),1),_xlfn.IFNA(VLOOKUP(CONCATENATE("F",RIGHT(B:B,5),C:C),'F &amp; N Factors'!C:M,11,FALSE),1))</f>
        <v>1</v>
      </c>
      <c r="N3131">
        <f>SUMIFS(K:K,I:I,I:I,J:J,J:J)</f>
        <v>0.9999999949999997</v>
      </c>
      <c r="O3131" t="str">
        <f t="shared" si="146"/>
        <v/>
      </c>
    </row>
    <row r="3132" spans="1:15" x14ac:dyDescent="0.25">
      <c r="A3132">
        <v>10815</v>
      </c>
      <c r="B3132" t="s">
        <v>458</v>
      </c>
      <c r="C3132" t="s">
        <v>174</v>
      </c>
      <c r="D3132">
        <v>3.3333333E-2</v>
      </c>
      <c r="E3132">
        <f t="shared" si="144"/>
        <v>0.9999999949999997</v>
      </c>
      <c r="F3132" t="str">
        <f t="shared" si="145"/>
        <v/>
      </c>
      <c r="H3132">
        <f>A3132</f>
        <v>10815</v>
      </c>
      <c r="I3132" t="str">
        <f>CONCATENATE("N",RIGHT(B3132,5))</f>
        <v>N24025</v>
      </c>
      <c r="J3132" t="str">
        <f>C3132</f>
        <v>WU0_3162_0000</v>
      </c>
      <c r="K3132">
        <f>D3132*L3132</f>
        <v>3.3333333E-2</v>
      </c>
      <c r="L3132">
        <f>IF(LEFT(B3132,1)="F",_xlfn.IFNA(VLOOKUP(CONCATENATE("F",RIGHT(B:B,5),C:C),'F &amp; N Factors'!C:M,10,FALSE),1),_xlfn.IFNA(VLOOKUP(CONCATENATE("F",RIGHT(B:B,5),C:C),'F &amp; N Factors'!C:M,11,FALSE),1))</f>
        <v>1</v>
      </c>
      <c r="N3132">
        <f>SUMIFS(K:K,I:I,I:I,J:J,J:J)</f>
        <v>0.9999999949999997</v>
      </c>
      <c r="O3132" t="str">
        <f t="shared" si="146"/>
        <v/>
      </c>
    </row>
    <row r="3133" spans="1:15" x14ac:dyDescent="0.25">
      <c r="A3133">
        <v>10816</v>
      </c>
      <c r="B3133" t="s">
        <v>458</v>
      </c>
      <c r="C3133" t="s">
        <v>174</v>
      </c>
      <c r="D3133">
        <v>3.3333333E-2</v>
      </c>
      <c r="E3133">
        <f t="shared" si="144"/>
        <v>0.9999999949999997</v>
      </c>
      <c r="F3133" t="str">
        <f t="shared" si="145"/>
        <v/>
      </c>
      <c r="H3133">
        <f>A3133</f>
        <v>10816</v>
      </c>
      <c r="I3133" t="str">
        <f>CONCATENATE("N",RIGHT(B3133,5))</f>
        <v>N24025</v>
      </c>
      <c r="J3133" t="str">
        <f>C3133</f>
        <v>WU0_3162_0000</v>
      </c>
      <c r="K3133">
        <f>D3133*L3133</f>
        <v>3.3333333E-2</v>
      </c>
      <c r="L3133">
        <f>IF(LEFT(B3133,1)="F",_xlfn.IFNA(VLOOKUP(CONCATENATE("F",RIGHT(B:B,5),C:C),'F &amp; N Factors'!C:M,10,FALSE),1),_xlfn.IFNA(VLOOKUP(CONCATENATE("F",RIGHT(B:B,5),C:C),'F &amp; N Factors'!C:M,11,FALSE),1))</f>
        <v>1</v>
      </c>
      <c r="N3133">
        <f>SUMIFS(K:K,I:I,I:I,J:J,J:J)</f>
        <v>0.9999999949999997</v>
      </c>
      <c r="O3133" t="str">
        <f t="shared" si="146"/>
        <v/>
      </c>
    </row>
    <row r="3134" spans="1:15" x14ac:dyDescent="0.25">
      <c r="A3134">
        <v>10817</v>
      </c>
      <c r="B3134" t="s">
        <v>458</v>
      </c>
      <c r="C3134" t="s">
        <v>174</v>
      </c>
      <c r="D3134">
        <v>3.3333333E-2</v>
      </c>
      <c r="E3134">
        <f t="shared" si="144"/>
        <v>0.9999999949999997</v>
      </c>
      <c r="F3134" t="str">
        <f t="shared" si="145"/>
        <v/>
      </c>
      <c r="H3134">
        <f>A3134</f>
        <v>10817</v>
      </c>
      <c r="I3134" t="str">
        <f>CONCATENATE("N",RIGHT(B3134,5))</f>
        <v>N24025</v>
      </c>
      <c r="J3134" t="str">
        <f>C3134</f>
        <v>WU0_3162_0000</v>
      </c>
      <c r="K3134">
        <f>D3134*L3134</f>
        <v>3.3333333E-2</v>
      </c>
      <c r="L3134">
        <f>IF(LEFT(B3134,1)="F",_xlfn.IFNA(VLOOKUP(CONCATENATE("F",RIGHT(B:B,5),C:C),'F &amp; N Factors'!C:M,10,FALSE),1),_xlfn.IFNA(VLOOKUP(CONCATENATE("F",RIGHT(B:B,5),C:C),'F &amp; N Factors'!C:M,11,FALSE),1))</f>
        <v>1</v>
      </c>
      <c r="N3134">
        <f>SUMIFS(K:K,I:I,I:I,J:J,J:J)</f>
        <v>0.9999999949999997</v>
      </c>
      <c r="O3134" t="str">
        <f t="shared" si="146"/>
        <v/>
      </c>
    </row>
    <row r="3135" spans="1:15" x14ac:dyDescent="0.25">
      <c r="A3135">
        <v>10818</v>
      </c>
      <c r="B3135" t="s">
        <v>458</v>
      </c>
      <c r="C3135" t="s">
        <v>174</v>
      </c>
      <c r="D3135">
        <v>3.3333333E-2</v>
      </c>
      <c r="E3135">
        <f t="shared" si="144"/>
        <v>0.9999999949999997</v>
      </c>
      <c r="F3135" t="str">
        <f t="shared" si="145"/>
        <v/>
      </c>
      <c r="H3135">
        <f>A3135</f>
        <v>10818</v>
      </c>
      <c r="I3135" t="str">
        <f>CONCATENATE("N",RIGHT(B3135,5))</f>
        <v>N24025</v>
      </c>
      <c r="J3135" t="str">
        <f>C3135</f>
        <v>WU0_3162_0000</v>
      </c>
      <c r="K3135">
        <f>D3135*L3135</f>
        <v>3.3333333E-2</v>
      </c>
      <c r="L3135">
        <f>IF(LEFT(B3135,1)="F",_xlfn.IFNA(VLOOKUP(CONCATENATE("F",RIGHT(B:B,5),C:C),'F &amp; N Factors'!C:M,10,FALSE),1),_xlfn.IFNA(VLOOKUP(CONCATENATE("F",RIGHT(B:B,5),C:C),'F &amp; N Factors'!C:M,11,FALSE),1))</f>
        <v>1</v>
      </c>
      <c r="N3135">
        <f>SUMIFS(K:K,I:I,I:I,J:J,J:J)</f>
        <v>0.9999999949999997</v>
      </c>
      <c r="O3135" t="str">
        <f t="shared" si="146"/>
        <v/>
      </c>
    </row>
    <row r="3136" spans="1:15" x14ac:dyDescent="0.25">
      <c r="A3136">
        <v>10819</v>
      </c>
      <c r="B3136" t="s">
        <v>458</v>
      </c>
      <c r="C3136" t="s">
        <v>174</v>
      </c>
      <c r="D3136">
        <v>3.3333333E-2</v>
      </c>
      <c r="E3136">
        <f t="shared" si="144"/>
        <v>0.9999999949999997</v>
      </c>
      <c r="F3136" t="str">
        <f t="shared" si="145"/>
        <v/>
      </c>
      <c r="H3136">
        <f>A3136</f>
        <v>10819</v>
      </c>
      <c r="I3136" t="str">
        <f>CONCATENATE("N",RIGHT(B3136,5))</f>
        <v>N24025</v>
      </c>
      <c r="J3136" t="str">
        <f>C3136</f>
        <v>WU0_3162_0000</v>
      </c>
      <c r="K3136">
        <f>D3136*L3136</f>
        <v>3.3333333E-2</v>
      </c>
      <c r="L3136">
        <f>IF(LEFT(B3136,1)="F",_xlfn.IFNA(VLOOKUP(CONCATENATE("F",RIGHT(B:B,5),C:C),'F &amp; N Factors'!C:M,10,FALSE),1),_xlfn.IFNA(VLOOKUP(CONCATENATE("F",RIGHT(B:B,5),C:C),'F &amp; N Factors'!C:M,11,FALSE),1))</f>
        <v>1</v>
      </c>
      <c r="N3136">
        <f>SUMIFS(K:K,I:I,I:I,J:J,J:J)</f>
        <v>0.9999999949999997</v>
      </c>
      <c r="O3136" t="str">
        <f t="shared" si="146"/>
        <v/>
      </c>
    </row>
    <row r="3137" spans="1:15" x14ac:dyDescent="0.25">
      <c r="A3137">
        <v>10693</v>
      </c>
      <c r="B3137" t="s">
        <v>458</v>
      </c>
      <c r="C3137" t="s">
        <v>459</v>
      </c>
      <c r="D3137">
        <v>0.5</v>
      </c>
      <c r="E3137">
        <f t="shared" si="144"/>
        <v>1</v>
      </c>
      <c r="F3137" t="str">
        <f t="shared" si="145"/>
        <v/>
      </c>
      <c r="H3137">
        <f>A3137</f>
        <v>10693</v>
      </c>
      <c r="I3137" t="str">
        <f>CONCATENATE("N",RIGHT(B3137,5))</f>
        <v>N24025</v>
      </c>
      <c r="J3137" t="str">
        <f>C3137</f>
        <v>WU0_3163_0000</v>
      </c>
      <c r="K3137">
        <f>D3137*L3137</f>
        <v>0.5</v>
      </c>
      <c r="L3137">
        <f>IF(LEFT(B3137,1)="F",_xlfn.IFNA(VLOOKUP(CONCATENATE("F",RIGHT(B:B,5),C:C),'F &amp; N Factors'!C:M,10,FALSE),1),_xlfn.IFNA(VLOOKUP(CONCATENATE("F",RIGHT(B:B,5),C:C),'F &amp; N Factors'!C:M,11,FALSE),1))</f>
        <v>1</v>
      </c>
      <c r="N3137">
        <f>SUMIFS(K:K,I:I,I:I,J:J,J:J)</f>
        <v>1</v>
      </c>
      <c r="O3137" t="str">
        <f t="shared" si="146"/>
        <v/>
      </c>
    </row>
    <row r="3138" spans="1:15" x14ac:dyDescent="0.25">
      <c r="A3138">
        <v>10710</v>
      </c>
      <c r="B3138" t="s">
        <v>458</v>
      </c>
      <c r="C3138" t="s">
        <v>459</v>
      </c>
      <c r="D3138">
        <v>0.25</v>
      </c>
      <c r="E3138">
        <f t="shared" si="144"/>
        <v>1</v>
      </c>
      <c r="F3138" t="str">
        <f t="shared" si="145"/>
        <v/>
      </c>
      <c r="H3138">
        <f>A3138</f>
        <v>10710</v>
      </c>
      <c r="I3138" t="str">
        <f>CONCATENATE("N",RIGHT(B3138,5))</f>
        <v>N24025</v>
      </c>
      <c r="J3138" t="str">
        <f>C3138</f>
        <v>WU0_3163_0000</v>
      </c>
      <c r="K3138">
        <f>D3138*L3138</f>
        <v>0.25</v>
      </c>
      <c r="L3138">
        <f>IF(LEFT(B3138,1)="F",_xlfn.IFNA(VLOOKUP(CONCATENATE("F",RIGHT(B:B,5),C:C),'F &amp; N Factors'!C:M,10,FALSE),1),_xlfn.IFNA(VLOOKUP(CONCATENATE("F",RIGHT(B:B,5),C:C),'F &amp; N Factors'!C:M,11,FALSE),1))</f>
        <v>1</v>
      </c>
      <c r="N3138">
        <f>SUMIFS(K:K,I:I,I:I,J:J,J:J)</f>
        <v>1</v>
      </c>
      <c r="O3138" t="str">
        <f t="shared" si="146"/>
        <v/>
      </c>
    </row>
    <row r="3139" spans="1:15" x14ac:dyDescent="0.25">
      <c r="A3139">
        <v>10734</v>
      </c>
      <c r="B3139" t="s">
        <v>458</v>
      </c>
      <c r="C3139" t="s">
        <v>459</v>
      </c>
      <c r="D3139">
        <v>0.25</v>
      </c>
      <c r="E3139">
        <f t="shared" ref="E3139:E3202" si="147">SUMIFS(D:D,B:B,B:B,C:C,C:C)</f>
        <v>1</v>
      </c>
      <c r="F3139" t="str">
        <f t="shared" ref="F3139:F3202" si="148">IF(ABS(E3139-1)&gt;0.001,1,"")</f>
        <v/>
      </c>
      <c r="H3139">
        <f>A3139</f>
        <v>10734</v>
      </c>
      <c r="I3139" t="str">
        <f>CONCATENATE("N",RIGHT(B3139,5))</f>
        <v>N24025</v>
      </c>
      <c r="J3139" t="str">
        <f>C3139</f>
        <v>WU0_3163_0000</v>
      </c>
      <c r="K3139">
        <f>D3139*L3139</f>
        <v>0.25</v>
      </c>
      <c r="L3139">
        <f>IF(LEFT(B3139,1)="F",_xlfn.IFNA(VLOOKUP(CONCATENATE("F",RIGHT(B:B,5),C:C),'F &amp; N Factors'!C:M,10,FALSE),1),_xlfn.IFNA(VLOOKUP(CONCATENATE("F",RIGHT(B:B,5),C:C),'F &amp; N Factors'!C:M,11,FALSE),1))</f>
        <v>1</v>
      </c>
      <c r="N3139">
        <f>SUMIFS(K:K,I:I,I:I,J:J,J:J)</f>
        <v>1</v>
      </c>
      <c r="O3139" t="str">
        <f t="shared" ref="O3139:O3202" si="149">IF(ABS(N3139-1)&gt;0.001,1,"")</f>
        <v/>
      </c>
    </row>
    <row r="3140" spans="1:15" x14ac:dyDescent="0.25">
      <c r="A3140">
        <v>10640</v>
      </c>
      <c r="B3140" t="s">
        <v>458</v>
      </c>
      <c r="C3140" t="s">
        <v>460</v>
      </c>
      <c r="D3140">
        <v>5.5555555999999999E-2</v>
      </c>
      <c r="E3140">
        <f t="shared" si="147"/>
        <v>1</v>
      </c>
      <c r="F3140" t="str">
        <f t="shared" si="148"/>
        <v/>
      </c>
      <c r="H3140">
        <f>A3140</f>
        <v>10640</v>
      </c>
      <c r="I3140" t="str">
        <f>CONCATENATE("N",RIGHT(B3140,5))</f>
        <v>N24025</v>
      </c>
      <c r="J3140" t="str">
        <f>C3140</f>
        <v>WU0_3164_0000</v>
      </c>
      <c r="K3140">
        <f>D3140*L3140</f>
        <v>5.5555555999999999E-2</v>
      </c>
      <c r="L3140">
        <f>IF(LEFT(B3140,1)="F",_xlfn.IFNA(VLOOKUP(CONCATENATE("F",RIGHT(B:B,5),C:C),'F &amp; N Factors'!C:M,10,FALSE),1),_xlfn.IFNA(VLOOKUP(CONCATENATE("F",RIGHT(B:B,5),C:C),'F &amp; N Factors'!C:M,11,FALSE),1))</f>
        <v>1</v>
      </c>
      <c r="N3140">
        <f>SUMIFS(K:K,I:I,I:I,J:J,J:J)</f>
        <v>1</v>
      </c>
      <c r="O3140" t="str">
        <f t="shared" si="149"/>
        <v/>
      </c>
    </row>
    <row r="3141" spans="1:15" x14ac:dyDescent="0.25">
      <c r="A3141">
        <v>10650</v>
      </c>
      <c r="B3141" t="s">
        <v>458</v>
      </c>
      <c r="C3141" t="s">
        <v>460</v>
      </c>
      <c r="D3141">
        <v>0.111111111</v>
      </c>
      <c r="E3141">
        <f t="shared" si="147"/>
        <v>1</v>
      </c>
      <c r="F3141" t="str">
        <f t="shared" si="148"/>
        <v/>
      </c>
      <c r="H3141">
        <f>A3141</f>
        <v>10650</v>
      </c>
      <c r="I3141" t="str">
        <f>CONCATENATE("N",RIGHT(B3141,5))</f>
        <v>N24025</v>
      </c>
      <c r="J3141" t="str">
        <f>C3141</f>
        <v>WU0_3164_0000</v>
      </c>
      <c r="K3141">
        <f>D3141*L3141</f>
        <v>0.111111111</v>
      </c>
      <c r="L3141">
        <f>IF(LEFT(B3141,1)="F",_xlfn.IFNA(VLOOKUP(CONCATENATE("F",RIGHT(B:B,5),C:C),'F &amp; N Factors'!C:M,10,FALSE),1),_xlfn.IFNA(VLOOKUP(CONCATENATE("F",RIGHT(B:B,5),C:C),'F &amp; N Factors'!C:M,11,FALSE),1))</f>
        <v>1</v>
      </c>
      <c r="N3141">
        <f>SUMIFS(K:K,I:I,I:I,J:J,J:J)</f>
        <v>1</v>
      </c>
      <c r="O3141" t="str">
        <f t="shared" si="149"/>
        <v/>
      </c>
    </row>
    <row r="3142" spans="1:15" x14ac:dyDescent="0.25">
      <c r="A3142">
        <v>10659</v>
      </c>
      <c r="B3142" t="s">
        <v>458</v>
      </c>
      <c r="C3142" t="s">
        <v>460</v>
      </c>
      <c r="D3142">
        <v>0.222222222</v>
      </c>
      <c r="E3142">
        <f t="shared" si="147"/>
        <v>1</v>
      </c>
      <c r="F3142" t="str">
        <f t="shared" si="148"/>
        <v/>
      </c>
      <c r="H3142">
        <f>A3142</f>
        <v>10659</v>
      </c>
      <c r="I3142" t="str">
        <f>CONCATENATE("N",RIGHT(B3142,5))</f>
        <v>N24025</v>
      </c>
      <c r="J3142" t="str">
        <f>C3142</f>
        <v>WU0_3164_0000</v>
      </c>
      <c r="K3142">
        <f>D3142*L3142</f>
        <v>0.222222222</v>
      </c>
      <c r="L3142">
        <f>IF(LEFT(B3142,1)="F",_xlfn.IFNA(VLOOKUP(CONCATENATE("F",RIGHT(B:B,5),C:C),'F &amp; N Factors'!C:M,10,FALSE),1),_xlfn.IFNA(VLOOKUP(CONCATENATE("F",RIGHT(B:B,5),C:C),'F &amp; N Factors'!C:M,11,FALSE),1))</f>
        <v>1</v>
      </c>
      <c r="N3142">
        <f>SUMIFS(K:K,I:I,I:I,J:J,J:J)</f>
        <v>1</v>
      </c>
      <c r="O3142" t="str">
        <f t="shared" si="149"/>
        <v/>
      </c>
    </row>
    <row r="3143" spans="1:15" x14ac:dyDescent="0.25">
      <c r="A3143">
        <v>10660</v>
      </c>
      <c r="B3143" t="s">
        <v>458</v>
      </c>
      <c r="C3143" t="s">
        <v>460</v>
      </c>
      <c r="D3143">
        <v>0.111111111</v>
      </c>
      <c r="E3143">
        <f t="shared" si="147"/>
        <v>1</v>
      </c>
      <c r="F3143" t="str">
        <f t="shared" si="148"/>
        <v/>
      </c>
      <c r="H3143">
        <f>A3143</f>
        <v>10660</v>
      </c>
      <c r="I3143" t="str">
        <f>CONCATENATE("N",RIGHT(B3143,5))</f>
        <v>N24025</v>
      </c>
      <c r="J3143" t="str">
        <f>C3143</f>
        <v>WU0_3164_0000</v>
      </c>
      <c r="K3143">
        <f>D3143*L3143</f>
        <v>0.111111111</v>
      </c>
      <c r="L3143">
        <f>IF(LEFT(B3143,1)="F",_xlfn.IFNA(VLOOKUP(CONCATENATE("F",RIGHT(B:B,5),C:C),'F &amp; N Factors'!C:M,10,FALSE),1),_xlfn.IFNA(VLOOKUP(CONCATENATE("F",RIGHT(B:B,5),C:C),'F &amp; N Factors'!C:M,11,FALSE),1))</f>
        <v>1</v>
      </c>
      <c r="N3143">
        <f>SUMIFS(K:K,I:I,I:I,J:J,J:J)</f>
        <v>1</v>
      </c>
      <c r="O3143" t="str">
        <f t="shared" si="149"/>
        <v/>
      </c>
    </row>
    <row r="3144" spans="1:15" x14ac:dyDescent="0.25">
      <c r="A3144">
        <v>10661</v>
      </c>
      <c r="B3144" t="s">
        <v>458</v>
      </c>
      <c r="C3144" t="s">
        <v>460</v>
      </c>
      <c r="D3144">
        <v>0.111111111</v>
      </c>
      <c r="E3144">
        <f t="shared" si="147"/>
        <v>1</v>
      </c>
      <c r="F3144" t="str">
        <f t="shared" si="148"/>
        <v/>
      </c>
      <c r="H3144">
        <f>A3144</f>
        <v>10661</v>
      </c>
      <c r="I3144" t="str">
        <f>CONCATENATE("N",RIGHT(B3144,5))</f>
        <v>N24025</v>
      </c>
      <c r="J3144" t="str">
        <f>C3144</f>
        <v>WU0_3164_0000</v>
      </c>
      <c r="K3144">
        <f>D3144*L3144</f>
        <v>0.111111111</v>
      </c>
      <c r="L3144">
        <f>IF(LEFT(B3144,1)="F",_xlfn.IFNA(VLOOKUP(CONCATENATE("F",RIGHT(B:B,5),C:C),'F &amp; N Factors'!C:M,10,FALSE),1),_xlfn.IFNA(VLOOKUP(CONCATENATE("F",RIGHT(B:B,5),C:C),'F &amp; N Factors'!C:M,11,FALSE),1))</f>
        <v>1</v>
      </c>
      <c r="N3144">
        <f>SUMIFS(K:K,I:I,I:I,J:J,J:J)</f>
        <v>1</v>
      </c>
      <c r="O3144" t="str">
        <f t="shared" si="149"/>
        <v/>
      </c>
    </row>
    <row r="3145" spans="1:15" x14ac:dyDescent="0.25">
      <c r="A3145">
        <v>10662</v>
      </c>
      <c r="B3145" t="s">
        <v>458</v>
      </c>
      <c r="C3145" t="s">
        <v>460</v>
      </c>
      <c r="D3145">
        <v>0.111111111</v>
      </c>
      <c r="E3145">
        <f t="shared" si="147"/>
        <v>1</v>
      </c>
      <c r="F3145" t="str">
        <f t="shared" si="148"/>
        <v/>
      </c>
      <c r="H3145">
        <f>A3145</f>
        <v>10662</v>
      </c>
      <c r="I3145" t="str">
        <f>CONCATENATE("N",RIGHT(B3145,5))</f>
        <v>N24025</v>
      </c>
      <c r="J3145" t="str">
        <f>C3145</f>
        <v>WU0_3164_0000</v>
      </c>
      <c r="K3145">
        <f>D3145*L3145</f>
        <v>0.111111111</v>
      </c>
      <c r="L3145">
        <f>IF(LEFT(B3145,1)="F",_xlfn.IFNA(VLOOKUP(CONCATENATE("F",RIGHT(B:B,5),C:C),'F &amp; N Factors'!C:M,10,FALSE),1),_xlfn.IFNA(VLOOKUP(CONCATENATE("F",RIGHT(B:B,5),C:C),'F &amp; N Factors'!C:M,11,FALSE),1))</f>
        <v>1</v>
      </c>
      <c r="N3145">
        <f>SUMIFS(K:K,I:I,I:I,J:J,J:J)</f>
        <v>1</v>
      </c>
      <c r="O3145" t="str">
        <f t="shared" si="149"/>
        <v/>
      </c>
    </row>
    <row r="3146" spans="1:15" x14ac:dyDescent="0.25">
      <c r="A3146">
        <v>10672</v>
      </c>
      <c r="B3146" t="s">
        <v>458</v>
      </c>
      <c r="C3146" t="s">
        <v>460</v>
      </c>
      <c r="D3146">
        <v>0.111111111</v>
      </c>
      <c r="E3146">
        <f t="shared" si="147"/>
        <v>1</v>
      </c>
      <c r="F3146" t="str">
        <f t="shared" si="148"/>
        <v/>
      </c>
      <c r="H3146">
        <f>A3146</f>
        <v>10672</v>
      </c>
      <c r="I3146" t="str">
        <f>CONCATENATE("N",RIGHT(B3146,5))</f>
        <v>N24025</v>
      </c>
      <c r="J3146" t="str">
        <f>C3146</f>
        <v>WU0_3164_0000</v>
      </c>
      <c r="K3146">
        <f>D3146*L3146</f>
        <v>0.111111111</v>
      </c>
      <c r="L3146">
        <f>IF(LEFT(B3146,1)="F",_xlfn.IFNA(VLOOKUP(CONCATENATE("F",RIGHT(B:B,5),C:C),'F &amp; N Factors'!C:M,10,FALSE),1),_xlfn.IFNA(VLOOKUP(CONCATENATE("F",RIGHT(B:B,5),C:C),'F &amp; N Factors'!C:M,11,FALSE),1))</f>
        <v>1</v>
      </c>
      <c r="N3146">
        <f>SUMIFS(K:K,I:I,I:I,J:J,J:J)</f>
        <v>1</v>
      </c>
      <c r="O3146" t="str">
        <f t="shared" si="149"/>
        <v/>
      </c>
    </row>
    <row r="3147" spans="1:15" x14ac:dyDescent="0.25">
      <c r="A3147">
        <v>10682</v>
      </c>
      <c r="B3147" t="s">
        <v>458</v>
      </c>
      <c r="C3147" t="s">
        <v>460</v>
      </c>
      <c r="D3147">
        <v>0.111111111</v>
      </c>
      <c r="E3147">
        <f t="shared" si="147"/>
        <v>1</v>
      </c>
      <c r="F3147" t="str">
        <f t="shared" si="148"/>
        <v/>
      </c>
      <c r="H3147">
        <f>A3147</f>
        <v>10682</v>
      </c>
      <c r="I3147" t="str">
        <f>CONCATENATE("N",RIGHT(B3147,5))</f>
        <v>N24025</v>
      </c>
      <c r="J3147" t="str">
        <f>C3147</f>
        <v>WU0_3164_0000</v>
      </c>
      <c r="K3147">
        <f>D3147*L3147</f>
        <v>0.111111111</v>
      </c>
      <c r="L3147">
        <f>IF(LEFT(B3147,1)="F",_xlfn.IFNA(VLOOKUP(CONCATENATE("F",RIGHT(B:B,5),C:C),'F &amp; N Factors'!C:M,10,FALSE),1),_xlfn.IFNA(VLOOKUP(CONCATENATE("F",RIGHT(B:B,5),C:C),'F &amp; N Factors'!C:M,11,FALSE),1))</f>
        <v>1</v>
      </c>
      <c r="N3147">
        <f>SUMIFS(K:K,I:I,I:I,J:J,J:J)</f>
        <v>1</v>
      </c>
      <c r="O3147" t="str">
        <f t="shared" si="149"/>
        <v/>
      </c>
    </row>
    <row r="3148" spans="1:15" x14ac:dyDescent="0.25">
      <c r="A3148">
        <v>10693</v>
      </c>
      <c r="B3148" t="s">
        <v>458</v>
      </c>
      <c r="C3148" t="s">
        <v>460</v>
      </c>
      <c r="D3148">
        <v>5.5555555999999999E-2</v>
      </c>
      <c r="E3148">
        <f t="shared" si="147"/>
        <v>1</v>
      </c>
      <c r="F3148" t="str">
        <f t="shared" si="148"/>
        <v/>
      </c>
      <c r="H3148">
        <f>A3148</f>
        <v>10693</v>
      </c>
      <c r="I3148" t="str">
        <f>CONCATENATE("N",RIGHT(B3148,5))</f>
        <v>N24025</v>
      </c>
      <c r="J3148" t="str">
        <f>C3148</f>
        <v>WU0_3164_0000</v>
      </c>
      <c r="K3148">
        <f>D3148*L3148</f>
        <v>5.5555555999999999E-2</v>
      </c>
      <c r="L3148">
        <f>IF(LEFT(B3148,1)="F",_xlfn.IFNA(VLOOKUP(CONCATENATE("F",RIGHT(B:B,5),C:C),'F &amp; N Factors'!C:M,10,FALSE),1),_xlfn.IFNA(VLOOKUP(CONCATENATE("F",RIGHT(B:B,5),C:C),'F &amp; N Factors'!C:M,11,FALSE),1))</f>
        <v>1</v>
      </c>
      <c r="N3148">
        <f>SUMIFS(K:K,I:I,I:I,J:J,J:J)</f>
        <v>1</v>
      </c>
      <c r="O3148" t="str">
        <f t="shared" si="149"/>
        <v/>
      </c>
    </row>
    <row r="3149" spans="1:15" x14ac:dyDescent="0.25">
      <c r="A3149">
        <v>10595</v>
      </c>
      <c r="B3149" t="s">
        <v>458</v>
      </c>
      <c r="C3149" t="s">
        <v>175</v>
      </c>
      <c r="D3149">
        <v>0.2</v>
      </c>
      <c r="E3149">
        <f t="shared" si="147"/>
        <v>1</v>
      </c>
      <c r="F3149" t="str">
        <f t="shared" si="148"/>
        <v/>
      </c>
      <c r="H3149">
        <f>A3149</f>
        <v>10595</v>
      </c>
      <c r="I3149" t="str">
        <f>CONCATENATE("N",RIGHT(B3149,5))</f>
        <v>N24025</v>
      </c>
      <c r="J3149" t="str">
        <f>C3149</f>
        <v>WU0_3251_0000</v>
      </c>
      <c r="K3149">
        <f>D3149*L3149</f>
        <v>0.16676081792402406</v>
      </c>
      <c r="L3149">
        <f>IF(LEFT(B3149,1)="F",_xlfn.IFNA(VLOOKUP(CONCATENATE("F",RIGHT(B:B,5),C:C),'F &amp; N Factors'!C:M,10,FALSE),1),_xlfn.IFNA(VLOOKUP(CONCATENATE("F",RIGHT(B:B,5),C:C),'F &amp; N Factors'!C:M,11,FALSE),1))</f>
        <v>0.8338040896201202</v>
      </c>
      <c r="N3149">
        <f>SUMIFS(K:K,I:I,I:I,J:J,J:J)</f>
        <v>1</v>
      </c>
      <c r="O3149" t="str">
        <f t="shared" si="149"/>
        <v/>
      </c>
    </row>
    <row r="3150" spans="1:15" x14ac:dyDescent="0.25">
      <c r="A3150">
        <v>10604</v>
      </c>
      <c r="B3150" t="s">
        <v>458</v>
      </c>
      <c r="C3150" t="s">
        <v>175</v>
      </c>
      <c r="D3150">
        <v>0.2</v>
      </c>
      <c r="E3150">
        <f t="shared" si="147"/>
        <v>1</v>
      </c>
      <c r="F3150" t="str">
        <f t="shared" si="148"/>
        <v/>
      </c>
      <c r="H3150">
        <f>A3150</f>
        <v>10604</v>
      </c>
      <c r="I3150" t="str">
        <f>CONCATENATE("N",RIGHT(B3150,5))</f>
        <v>N24025</v>
      </c>
      <c r="J3150" t="str">
        <f>C3150</f>
        <v>WU0_3251_0000</v>
      </c>
      <c r="K3150">
        <f>D3150*L3150</f>
        <v>0.16676081792402406</v>
      </c>
      <c r="L3150">
        <f>IF(LEFT(B3150,1)="F",_xlfn.IFNA(VLOOKUP(CONCATENATE("F",RIGHT(B:B,5),C:C),'F &amp; N Factors'!C:M,10,FALSE),1),_xlfn.IFNA(VLOOKUP(CONCATENATE("F",RIGHT(B:B,5),C:C),'F &amp; N Factors'!C:M,11,FALSE),1))</f>
        <v>0.8338040896201202</v>
      </c>
      <c r="N3150">
        <f>SUMIFS(K:K,I:I,I:I,J:J,J:J)</f>
        <v>1</v>
      </c>
      <c r="O3150" t="str">
        <f t="shared" si="149"/>
        <v/>
      </c>
    </row>
    <row r="3151" spans="1:15" x14ac:dyDescent="0.25">
      <c r="A3151">
        <v>10605</v>
      </c>
      <c r="B3151" t="s">
        <v>458</v>
      </c>
      <c r="C3151" t="s">
        <v>175</v>
      </c>
      <c r="D3151">
        <v>6.25E-2</v>
      </c>
      <c r="E3151">
        <f t="shared" si="147"/>
        <v>1</v>
      </c>
      <c r="F3151" t="str">
        <f t="shared" si="148"/>
        <v/>
      </c>
      <c r="H3151">
        <f>A3151</f>
        <v>10605</v>
      </c>
      <c r="I3151" t="str">
        <f>CONCATENATE("N",RIGHT(B3151,5))</f>
        <v>N24025</v>
      </c>
      <c r="J3151" t="str">
        <f>C3151</f>
        <v>WU0_3251_0000</v>
      </c>
      <c r="K3151">
        <f>D3151*L3151</f>
        <v>5.2112755601257513E-2</v>
      </c>
      <c r="L3151">
        <f>IF(LEFT(B3151,1)="F",_xlfn.IFNA(VLOOKUP(CONCATENATE("F",RIGHT(B:B,5),C:C),'F &amp; N Factors'!C:M,10,FALSE),1),_xlfn.IFNA(VLOOKUP(CONCATENATE("F",RIGHT(B:B,5),C:C),'F &amp; N Factors'!C:M,11,FALSE),1))</f>
        <v>0.8338040896201202</v>
      </c>
      <c r="N3151">
        <f>SUMIFS(K:K,I:I,I:I,J:J,J:J)</f>
        <v>1</v>
      </c>
      <c r="O3151" t="str">
        <f t="shared" si="149"/>
        <v/>
      </c>
    </row>
    <row r="3152" spans="1:15" x14ac:dyDescent="0.25">
      <c r="A3152">
        <v>10606</v>
      </c>
      <c r="B3152" t="s">
        <v>458</v>
      </c>
      <c r="C3152" t="s">
        <v>175</v>
      </c>
      <c r="D3152">
        <v>6.25E-2</v>
      </c>
      <c r="E3152">
        <f t="shared" si="147"/>
        <v>1</v>
      </c>
      <c r="F3152" t="str">
        <f t="shared" si="148"/>
        <v/>
      </c>
      <c r="H3152">
        <f>A3152</f>
        <v>10606</v>
      </c>
      <c r="I3152" t="str">
        <f>CONCATENATE("N",RIGHT(B3152,5))</f>
        <v>N24025</v>
      </c>
      <c r="J3152" t="str">
        <f>C3152</f>
        <v>WU0_3251_0000</v>
      </c>
      <c r="K3152">
        <f>D3152*L3152</f>
        <v>5.2112755601257513E-2</v>
      </c>
      <c r="L3152">
        <f>IF(LEFT(B3152,1)="F",_xlfn.IFNA(VLOOKUP(CONCATENATE("F",RIGHT(B:B,5),C:C),'F &amp; N Factors'!C:M,10,FALSE),1),_xlfn.IFNA(VLOOKUP(CONCATENATE("F",RIGHT(B:B,5),C:C),'F &amp; N Factors'!C:M,11,FALSE),1))</f>
        <v>0.8338040896201202</v>
      </c>
      <c r="N3152">
        <f>SUMIFS(K:K,I:I,I:I,J:J,J:J)</f>
        <v>1</v>
      </c>
      <c r="O3152" t="str">
        <f t="shared" si="149"/>
        <v/>
      </c>
    </row>
    <row r="3153" spans="1:15" x14ac:dyDescent="0.25">
      <c r="A3153">
        <v>10607</v>
      </c>
      <c r="B3153" t="s">
        <v>458</v>
      </c>
      <c r="C3153" t="s">
        <v>175</v>
      </c>
      <c r="D3153">
        <v>6.25E-2</v>
      </c>
      <c r="E3153">
        <f t="shared" si="147"/>
        <v>1</v>
      </c>
      <c r="F3153" t="str">
        <f t="shared" si="148"/>
        <v/>
      </c>
      <c r="H3153">
        <f>A3153</f>
        <v>10607</v>
      </c>
      <c r="I3153" t="str">
        <f>CONCATENATE("N",RIGHT(B3153,5))</f>
        <v>N24025</v>
      </c>
      <c r="J3153" t="str">
        <f>C3153</f>
        <v>WU0_3251_0000</v>
      </c>
      <c r="K3153">
        <f>D3153*L3153</f>
        <v>5.2112755601257513E-2</v>
      </c>
      <c r="L3153">
        <f>IF(LEFT(B3153,1)="F",_xlfn.IFNA(VLOOKUP(CONCATENATE("F",RIGHT(B:B,5),C:C),'F &amp; N Factors'!C:M,10,FALSE),1),_xlfn.IFNA(VLOOKUP(CONCATENATE("F",RIGHT(B:B,5),C:C),'F &amp; N Factors'!C:M,11,FALSE),1))</f>
        <v>0.8338040896201202</v>
      </c>
      <c r="N3153">
        <f>SUMIFS(K:K,I:I,I:I,J:J,J:J)</f>
        <v>1</v>
      </c>
      <c r="O3153" t="str">
        <f t="shared" si="149"/>
        <v/>
      </c>
    </row>
    <row r="3154" spans="1:15" x14ac:dyDescent="0.25">
      <c r="A3154">
        <v>10608</v>
      </c>
      <c r="B3154" t="s">
        <v>458</v>
      </c>
      <c r="C3154" t="s">
        <v>175</v>
      </c>
      <c r="D3154">
        <v>6.25E-2</v>
      </c>
      <c r="E3154">
        <f t="shared" si="147"/>
        <v>1</v>
      </c>
      <c r="F3154" t="str">
        <f t="shared" si="148"/>
        <v/>
      </c>
      <c r="H3154">
        <f>A3154</f>
        <v>10608</v>
      </c>
      <c r="I3154" t="str">
        <f>CONCATENATE("N",RIGHT(B3154,5))</f>
        <v>N24025</v>
      </c>
      <c r="J3154" t="str">
        <f>C3154</f>
        <v>WU0_3251_0000</v>
      </c>
      <c r="K3154">
        <f>D3154*L3154</f>
        <v>5.2112755601257513E-2</v>
      </c>
      <c r="L3154">
        <f>IF(LEFT(B3154,1)="F",_xlfn.IFNA(VLOOKUP(CONCATENATE("F",RIGHT(B:B,5),C:C),'F &amp; N Factors'!C:M,10,FALSE),1),_xlfn.IFNA(VLOOKUP(CONCATENATE("F",RIGHT(B:B,5),C:C),'F &amp; N Factors'!C:M,11,FALSE),1))</f>
        <v>0.8338040896201202</v>
      </c>
      <c r="N3154">
        <f>SUMIFS(K:K,I:I,I:I,J:J,J:J)</f>
        <v>1</v>
      </c>
      <c r="O3154" t="str">
        <f t="shared" si="149"/>
        <v/>
      </c>
    </row>
    <row r="3155" spans="1:15" x14ac:dyDescent="0.25">
      <c r="A3155">
        <v>10609</v>
      </c>
      <c r="B3155" t="s">
        <v>458</v>
      </c>
      <c r="C3155" t="s">
        <v>175</v>
      </c>
      <c r="D3155">
        <v>6.25E-2</v>
      </c>
      <c r="E3155">
        <f t="shared" si="147"/>
        <v>1</v>
      </c>
      <c r="F3155" t="str">
        <f t="shared" si="148"/>
        <v/>
      </c>
      <c r="H3155">
        <f>A3155</f>
        <v>10609</v>
      </c>
      <c r="I3155" t="str">
        <f>CONCATENATE("N",RIGHT(B3155,5))</f>
        <v>N24025</v>
      </c>
      <c r="J3155" t="str">
        <f>C3155</f>
        <v>WU0_3251_0000</v>
      </c>
      <c r="K3155">
        <f>D3155*L3155</f>
        <v>5.2112755601257513E-2</v>
      </c>
      <c r="L3155">
        <f>IF(LEFT(B3155,1)="F",_xlfn.IFNA(VLOOKUP(CONCATENATE("F",RIGHT(B:B,5),C:C),'F &amp; N Factors'!C:M,10,FALSE),1),_xlfn.IFNA(VLOOKUP(CONCATENATE("F",RIGHT(B:B,5),C:C),'F &amp; N Factors'!C:M,11,FALSE),1))</f>
        <v>0.8338040896201202</v>
      </c>
      <c r="N3155">
        <f>SUMIFS(K:K,I:I,I:I,J:J,J:J)</f>
        <v>1</v>
      </c>
      <c r="O3155" t="str">
        <f t="shared" si="149"/>
        <v/>
      </c>
    </row>
    <row r="3156" spans="1:15" x14ac:dyDescent="0.25">
      <c r="A3156">
        <v>10610</v>
      </c>
      <c r="B3156" t="s">
        <v>458</v>
      </c>
      <c r="C3156" t="s">
        <v>175</v>
      </c>
      <c r="D3156">
        <v>6.25E-2</v>
      </c>
      <c r="E3156">
        <f t="shared" si="147"/>
        <v>1</v>
      </c>
      <c r="F3156" t="str">
        <f t="shared" si="148"/>
        <v/>
      </c>
      <c r="H3156">
        <f>A3156</f>
        <v>10610</v>
      </c>
      <c r="I3156" t="str">
        <f>CONCATENATE("N",RIGHT(B3156,5))</f>
        <v>N24025</v>
      </c>
      <c r="J3156" t="str">
        <f>C3156</f>
        <v>WU0_3251_0000</v>
      </c>
      <c r="K3156">
        <f>D3156*L3156</f>
        <v>5.2112755601257513E-2</v>
      </c>
      <c r="L3156">
        <f>IF(LEFT(B3156,1)="F",_xlfn.IFNA(VLOOKUP(CONCATENATE("F",RIGHT(B:B,5),C:C),'F &amp; N Factors'!C:M,10,FALSE),1),_xlfn.IFNA(VLOOKUP(CONCATENATE("F",RIGHT(B:B,5),C:C),'F &amp; N Factors'!C:M,11,FALSE),1))</f>
        <v>0.8338040896201202</v>
      </c>
      <c r="N3156">
        <f>SUMIFS(K:K,I:I,I:I,J:J,J:J)</f>
        <v>1</v>
      </c>
      <c r="O3156" t="str">
        <f t="shared" si="149"/>
        <v/>
      </c>
    </row>
    <row r="3157" spans="1:15" x14ac:dyDescent="0.25">
      <c r="A3157">
        <v>10621</v>
      </c>
      <c r="B3157" t="s">
        <v>458</v>
      </c>
      <c r="C3157" t="s">
        <v>175</v>
      </c>
      <c r="D3157">
        <v>6.25E-2</v>
      </c>
      <c r="E3157">
        <f t="shared" si="147"/>
        <v>1</v>
      </c>
      <c r="F3157" t="str">
        <f t="shared" si="148"/>
        <v/>
      </c>
      <c r="H3157">
        <f>A3157</f>
        <v>10621</v>
      </c>
      <c r="I3157" t="str">
        <f>CONCATENATE("N",RIGHT(B3157,5))</f>
        <v>N24025</v>
      </c>
      <c r="J3157" t="str">
        <f>C3157</f>
        <v>WU0_3251_0000</v>
      </c>
      <c r="K3157">
        <f>D3157*L3157</f>
        <v>5.2112755601257513E-2</v>
      </c>
      <c r="L3157">
        <f>IF(LEFT(B3157,1)="F",_xlfn.IFNA(VLOOKUP(CONCATENATE("F",RIGHT(B:B,5),C:C),'F &amp; N Factors'!C:M,10,FALSE),1),_xlfn.IFNA(VLOOKUP(CONCATENATE("F",RIGHT(B:B,5),C:C),'F &amp; N Factors'!C:M,11,FALSE),1))</f>
        <v>0.8338040896201202</v>
      </c>
      <c r="N3157">
        <f>SUMIFS(K:K,I:I,I:I,J:J,J:J)</f>
        <v>1</v>
      </c>
      <c r="O3157" t="str">
        <f t="shared" si="149"/>
        <v/>
      </c>
    </row>
    <row r="3158" spans="1:15" x14ac:dyDescent="0.25">
      <c r="A3158">
        <v>10622</v>
      </c>
      <c r="B3158" t="s">
        <v>458</v>
      </c>
      <c r="C3158" t="s">
        <v>175</v>
      </c>
      <c r="D3158">
        <v>0.1</v>
      </c>
      <c r="E3158">
        <f t="shared" si="147"/>
        <v>1</v>
      </c>
      <c r="F3158" t="str">
        <f t="shared" si="148"/>
        <v/>
      </c>
      <c r="H3158">
        <f>A3158</f>
        <v>10622</v>
      </c>
      <c r="I3158" t="str">
        <f>CONCATENATE("N",RIGHT(B3158,5))</f>
        <v>N24025</v>
      </c>
      <c r="J3158" t="str">
        <f>C3158</f>
        <v>WU0_3251_0000</v>
      </c>
      <c r="K3158">
        <f>D3158*L3158</f>
        <v>8.3380408962012029E-2</v>
      </c>
      <c r="L3158">
        <f>IF(LEFT(B3158,1)="F",_xlfn.IFNA(VLOOKUP(CONCATENATE("F",RIGHT(B:B,5),C:C),'F &amp; N Factors'!C:M,10,FALSE),1),_xlfn.IFNA(VLOOKUP(CONCATENATE("F",RIGHT(B:B,5),C:C),'F &amp; N Factors'!C:M,11,FALSE),1))</f>
        <v>0.8338040896201202</v>
      </c>
      <c r="N3158">
        <f>SUMIFS(K:K,I:I,I:I,J:J,J:J)</f>
        <v>1</v>
      </c>
      <c r="O3158" t="str">
        <f t="shared" si="149"/>
        <v/>
      </c>
    </row>
    <row r="3159" spans="1:15" x14ac:dyDescent="0.25">
      <c r="A3159">
        <v>10623</v>
      </c>
      <c r="B3159" t="s">
        <v>458</v>
      </c>
      <c r="C3159" t="s">
        <v>175</v>
      </c>
      <c r="D3159">
        <v>6.25E-2</v>
      </c>
      <c r="E3159">
        <f t="shared" si="147"/>
        <v>1</v>
      </c>
      <c r="F3159" t="str">
        <f t="shared" si="148"/>
        <v/>
      </c>
      <c r="H3159">
        <f>A3159</f>
        <v>10623</v>
      </c>
      <c r="I3159" t="str">
        <f>CONCATENATE("N",RIGHT(B3159,5))</f>
        <v>N24025</v>
      </c>
      <c r="J3159" t="str">
        <f>C3159</f>
        <v>WU0_3251_0000</v>
      </c>
      <c r="K3159">
        <f>D3159*L3159</f>
        <v>5.2112755601257513E-2</v>
      </c>
      <c r="L3159">
        <f>IF(LEFT(B3159,1)="F",_xlfn.IFNA(VLOOKUP(CONCATENATE("F",RIGHT(B:B,5),C:C),'F &amp; N Factors'!C:M,10,FALSE),1),_xlfn.IFNA(VLOOKUP(CONCATENATE("F",RIGHT(B:B,5),C:C),'F &amp; N Factors'!C:M,11,FALSE),1))</f>
        <v>0.8338040896201202</v>
      </c>
      <c r="N3159">
        <f>SUMIFS(K:K,I:I,I:I,J:J,J:J)</f>
        <v>1</v>
      </c>
      <c r="O3159" t="str">
        <f t="shared" si="149"/>
        <v/>
      </c>
    </row>
    <row r="3160" spans="1:15" x14ac:dyDescent="0.25">
      <c r="A3160">
        <v>10620</v>
      </c>
      <c r="B3160" t="s">
        <v>458</v>
      </c>
      <c r="C3160" t="s">
        <v>176</v>
      </c>
      <c r="D3160">
        <v>0.111111111</v>
      </c>
      <c r="E3160">
        <f t="shared" si="147"/>
        <v>0.99999999900000014</v>
      </c>
      <c r="F3160" t="str">
        <f t="shared" si="148"/>
        <v/>
      </c>
      <c r="H3160">
        <f>A3160</f>
        <v>10620</v>
      </c>
      <c r="I3160" t="str">
        <f>CONCATENATE("N",RIGHT(B3160,5))</f>
        <v>N24025</v>
      </c>
      <c r="J3160" t="str">
        <f>C3160</f>
        <v>WU0_3252_0000</v>
      </c>
      <c r="K3160">
        <f>D3160*L3160</f>
        <v>8.0393623531165317E-2</v>
      </c>
      <c r="L3160">
        <f>IF(LEFT(B3160,1)="F",_xlfn.IFNA(VLOOKUP(CONCATENATE("F",RIGHT(B:B,5),C:C),'F &amp; N Factors'!C:M,10,FALSE),1),_xlfn.IFNA(VLOOKUP(CONCATENATE("F",RIGHT(B:B,5),C:C),'F &amp; N Factors'!C:M,11,FALSE),1))</f>
        <v>0.72354261250403051</v>
      </c>
      <c r="N3160">
        <f>SUMIFS(K:K,I:I,I:I,J:J,J:J)</f>
        <v>0.99999999899999981</v>
      </c>
      <c r="O3160" t="str">
        <f t="shared" si="149"/>
        <v/>
      </c>
    </row>
    <row r="3161" spans="1:15" x14ac:dyDescent="0.25">
      <c r="A3161">
        <v>10621</v>
      </c>
      <c r="B3161" t="s">
        <v>458</v>
      </c>
      <c r="C3161" t="s">
        <v>176</v>
      </c>
      <c r="D3161">
        <v>0.111111111</v>
      </c>
      <c r="E3161">
        <f t="shared" si="147"/>
        <v>0.99999999900000014</v>
      </c>
      <c r="F3161" t="str">
        <f t="shared" si="148"/>
        <v/>
      </c>
      <c r="H3161">
        <f>A3161</f>
        <v>10621</v>
      </c>
      <c r="I3161" t="str">
        <f>CONCATENATE("N",RIGHT(B3161,5))</f>
        <v>N24025</v>
      </c>
      <c r="J3161" t="str">
        <f>C3161</f>
        <v>WU0_3252_0000</v>
      </c>
      <c r="K3161">
        <f>D3161*L3161</f>
        <v>8.0393623531165317E-2</v>
      </c>
      <c r="L3161">
        <f>IF(LEFT(B3161,1)="F",_xlfn.IFNA(VLOOKUP(CONCATENATE("F",RIGHT(B:B,5),C:C),'F &amp; N Factors'!C:M,10,FALSE),1),_xlfn.IFNA(VLOOKUP(CONCATENATE("F",RIGHT(B:B,5),C:C),'F &amp; N Factors'!C:M,11,FALSE),1))</f>
        <v>0.72354261250403051</v>
      </c>
      <c r="N3161">
        <f>SUMIFS(K:K,I:I,I:I,J:J,J:J)</f>
        <v>0.99999999899999981</v>
      </c>
      <c r="O3161" t="str">
        <f t="shared" si="149"/>
        <v/>
      </c>
    </row>
    <row r="3162" spans="1:15" x14ac:dyDescent="0.25">
      <c r="A3162">
        <v>10622</v>
      </c>
      <c r="B3162" t="s">
        <v>458</v>
      </c>
      <c r="C3162" t="s">
        <v>176</v>
      </c>
      <c r="D3162">
        <v>0.111111111</v>
      </c>
      <c r="E3162">
        <f t="shared" si="147"/>
        <v>0.99999999900000014</v>
      </c>
      <c r="F3162" t="str">
        <f t="shared" si="148"/>
        <v/>
      </c>
      <c r="H3162">
        <f>A3162</f>
        <v>10622</v>
      </c>
      <c r="I3162" t="str">
        <f>CONCATENATE("N",RIGHT(B3162,5))</f>
        <v>N24025</v>
      </c>
      <c r="J3162" t="str">
        <f>C3162</f>
        <v>WU0_3252_0000</v>
      </c>
      <c r="K3162">
        <f>D3162*L3162</f>
        <v>8.0393623531165317E-2</v>
      </c>
      <c r="L3162">
        <f>IF(LEFT(B3162,1)="F",_xlfn.IFNA(VLOOKUP(CONCATENATE("F",RIGHT(B:B,5),C:C),'F &amp; N Factors'!C:M,10,FALSE),1),_xlfn.IFNA(VLOOKUP(CONCATENATE("F",RIGHT(B:B,5),C:C),'F &amp; N Factors'!C:M,11,FALSE),1))</f>
        <v>0.72354261250403051</v>
      </c>
      <c r="N3162">
        <f>SUMIFS(K:K,I:I,I:I,J:J,J:J)</f>
        <v>0.99999999899999981</v>
      </c>
      <c r="O3162" t="str">
        <f t="shared" si="149"/>
        <v/>
      </c>
    </row>
    <row r="3163" spans="1:15" x14ac:dyDescent="0.25">
      <c r="A3163">
        <v>10623</v>
      </c>
      <c r="B3163" t="s">
        <v>458</v>
      </c>
      <c r="C3163" t="s">
        <v>176</v>
      </c>
      <c r="D3163">
        <v>0.111111111</v>
      </c>
      <c r="E3163">
        <f t="shared" si="147"/>
        <v>0.99999999900000014</v>
      </c>
      <c r="F3163" t="str">
        <f t="shared" si="148"/>
        <v/>
      </c>
      <c r="H3163">
        <f>A3163</f>
        <v>10623</v>
      </c>
      <c r="I3163" t="str">
        <f>CONCATENATE("N",RIGHT(B3163,5))</f>
        <v>N24025</v>
      </c>
      <c r="J3163" t="str">
        <f>C3163</f>
        <v>WU0_3252_0000</v>
      </c>
      <c r="K3163">
        <f>D3163*L3163</f>
        <v>8.0393623531165317E-2</v>
      </c>
      <c r="L3163">
        <f>IF(LEFT(B3163,1)="F",_xlfn.IFNA(VLOOKUP(CONCATENATE("F",RIGHT(B:B,5),C:C),'F &amp; N Factors'!C:M,10,FALSE),1),_xlfn.IFNA(VLOOKUP(CONCATENATE("F",RIGHT(B:B,5),C:C),'F &amp; N Factors'!C:M,11,FALSE),1))</f>
        <v>0.72354261250403051</v>
      </c>
      <c r="N3163">
        <f>SUMIFS(K:K,I:I,I:I,J:J,J:J)</f>
        <v>0.99999999899999981</v>
      </c>
      <c r="O3163" t="str">
        <f t="shared" si="149"/>
        <v/>
      </c>
    </row>
    <row r="3164" spans="1:15" x14ac:dyDescent="0.25">
      <c r="A3164">
        <v>10624</v>
      </c>
      <c r="B3164" t="s">
        <v>458</v>
      </c>
      <c r="C3164" t="s">
        <v>176</v>
      </c>
      <c r="D3164">
        <v>0.111111111</v>
      </c>
      <c r="E3164">
        <f t="shared" si="147"/>
        <v>0.99999999900000014</v>
      </c>
      <c r="F3164" t="str">
        <f t="shared" si="148"/>
        <v/>
      </c>
      <c r="H3164">
        <f>A3164</f>
        <v>10624</v>
      </c>
      <c r="I3164" t="str">
        <f>CONCATENATE("N",RIGHT(B3164,5))</f>
        <v>N24025</v>
      </c>
      <c r="J3164" t="str">
        <f>C3164</f>
        <v>WU0_3252_0000</v>
      </c>
      <c r="K3164">
        <f>D3164*L3164</f>
        <v>8.0393623531165317E-2</v>
      </c>
      <c r="L3164">
        <f>IF(LEFT(B3164,1)="F",_xlfn.IFNA(VLOOKUP(CONCATENATE("F",RIGHT(B:B,5),C:C),'F &amp; N Factors'!C:M,10,FALSE),1),_xlfn.IFNA(VLOOKUP(CONCATENATE("F",RIGHT(B:B,5),C:C),'F &amp; N Factors'!C:M,11,FALSE),1))</f>
        <v>0.72354261250403051</v>
      </c>
      <c r="N3164">
        <f>SUMIFS(K:K,I:I,I:I,J:J,J:J)</f>
        <v>0.99999999899999981</v>
      </c>
      <c r="O3164" t="str">
        <f t="shared" si="149"/>
        <v/>
      </c>
    </row>
    <row r="3165" spans="1:15" x14ac:dyDescent="0.25">
      <c r="A3165">
        <v>10625</v>
      </c>
      <c r="B3165" t="s">
        <v>458</v>
      </c>
      <c r="C3165" t="s">
        <v>176</v>
      </c>
      <c r="D3165">
        <v>0.111111111</v>
      </c>
      <c r="E3165">
        <f t="shared" si="147"/>
        <v>0.99999999900000014</v>
      </c>
      <c r="F3165" t="str">
        <f t="shared" si="148"/>
        <v/>
      </c>
      <c r="H3165">
        <f>A3165</f>
        <v>10625</v>
      </c>
      <c r="I3165" t="str">
        <f>CONCATENATE("N",RIGHT(B3165,5))</f>
        <v>N24025</v>
      </c>
      <c r="J3165" t="str">
        <f>C3165</f>
        <v>WU0_3252_0000</v>
      </c>
      <c r="K3165">
        <f>D3165*L3165</f>
        <v>8.0393623531165317E-2</v>
      </c>
      <c r="L3165">
        <f>IF(LEFT(B3165,1)="F",_xlfn.IFNA(VLOOKUP(CONCATENATE("F",RIGHT(B:B,5),C:C),'F &amp; N Factors'!C:M,10,FALSE),1),_xlfn.IFNA(VLOOKUP(CONCATENATE("F",RIGHT(B:B,5),C:C),'F &amp; N Factors'!C:M,11,FALSE),1))</f>
        <v>0.72354261250403051</v>
      </c>
      <c r="N3165">
        <f>SUMIFS(K:K,I:I,I:I,J:J,J:J)</f>
        <v>0.99999999899999981</v>
      </c>
      <c r="O3165" t="str">
        <f t="shared" si="149"/>
        <v/>
      </c>
    </row>
    <row r="3166" spans="1:15" x14ac:dyDescent="0.25">
      <c r="A3166">
        <v>10626</v>
      </c>
      <c r="B3166" t="s">
        <v>458</v>
      </c>
      <c r="C3166" t="s">
        <v>176</v>
      </c>
      <c r="D3166">
        <v>0.111111111</v>
      </c>
      <c r="E3166">
        <f t="shared" si="147"/>
        <v>0.99999999900000014</v>
      </c>
      <c r="F3166" t="str">
        <f t="shared" si="148"/>
        <v/>
      </c>
      <c r="H3166">
        <f>A3166</f>
        <v>10626</v>
      </c>
      <c r="I3166" t="str">
        <f>CONCATENATE("N",RIGHT(B3166,5))</f>
        <v>N24025</v>
      </c>
      <c r="J3166" t="str">
        <f>C3166</f>
        <v>WU0_3252_0000</v>
      </c>
      <c r="K3166">
        <f>D3166*L3166</f>
        <v>8.0393623531165317E-2</v>
      </c>
      <c r="L3166">
        <f>IF(LEFT(B3166,1)="F",_xlfn.IFNA(VLOOKUP(CONCATENATE("F",RIGHT(B:B,5),C:C),'F &amp; N Factors'!C:M,10,FALSE),1),_xlfn.IFNA(VLOOKUP(CONCATENATE("F",RIGHT(B:B,5),C:C),'F &amp; N Factors'!C:M,11,FALSE),1))</f>
        <v>0.72354261250403051</v>
      </c>
      <c r="N3166">
        <f>SUMIFS(K:K,I:I,I:I,J:J,J:J)</f>
        <v>0.99999999899999981</v>
      </c>
      <c r="O3166" t="str">
        <f t="shared" si="149"/>
        <v/>
      </c>
    </row>
    <row r="3167" spans="1:15" x14ac:dyDescent="0.25">
      <c r="A3167">
        <v>10627</v>
      </c>
      <c r="B3167" t="s">
        <v>458</v>
      </c>
      <c r="C3167" t="s">
        <v>176</v>
      </c>
      <c r="D3167">
        <v>0.111111111</v>
      </c>
      <c r="E3167">
        <f t="shared" si="147"/>
        <v>0.99999999900000014</v>
      </c>
      <c r="F3167" t="str">
        <f t="shared" si="148"/>
        <v/>
      </c>
      <c r="H3167">
        <f>A3167</f>
        <v>10627</v>
      </c>
      <c r="I3167" t="str">
        <f>CONCATENATE("N",RIGHT(B3167,5))</f>
        <v>N24025</v>
      </c>
      <c r="J3167" t="str">
        <f>C3167</f>
        <v>WU0_3252_0000</v>
      </c>
      <c r="K3167">
        <f>D3167*L3167</f>
        <v>8.0393623531165317E-2</v>
      </c>
      <c r="L3167">
        <f>IF(LEFT(B3167,1)="F",_xlfn.IFNA(VLOOKUP(CONCATENATE("F",RIGHT(B:B,5),C:C),'F &amp; N Factors'!C:M,10,FALSE),1),_xlfn.IFNA(VLOOKUP(CONCATENATE("F",RIGHT(B:B,5),C:C),'F &amp; N Factors'!C:M,11,FALSE),1))</f>
        <v>0.72354261250403051</v>
      </c>
      <c r="N3167">
        <f>SUMIFS(K:K,I:I,I:I,J:J,J:J)</f>
        <v>0.99999999899999981</v>
      </c>
      <c r="O3167" t="str">
        <f t="shared" si="149"/>
        <v/>
      </c>
    </row>
    <row r="3168" spans="1:15" x14ac:dyDescent="0.25">
      <c r="A3168">
        <v>10628</v>
      </c>
      <c r="B3168" t="s">
        <v>458</v>
      </c>
      <c r="C3168" t="s">
        <v>176</v>
      </c>
      <c r="D3168">
        <v>0.111111111</v>
      </c>
      <c r="E3168">
        <f t="shared" si="147"/>
        <v>0.99999999900000014</v>
      </c>
      <c r="F3168" t="str">
        <f t="shared" si="148"/>
        <v/>
      </c>
      <c r="H3168">
        <f>A3168</f>
        <v>10628</v>
      </c>
      <c r="I3168" t="str">
        <f>CONCATENATE("N",RIGHT(B3168,5))</f>
        <v>N24025</v>
      </c>
      <c r="J3168" t="str">
        <f>C3168</f>
        <v>WU0_3252_0000</v>
      </c>
      <c r="K3168">
        <f>D3168*L3168</f>
        <v>8.0393623531165317E-2</v>
      </c>
      <c r="L3168">
        <f>IF(LEFT(B3168,1)="F",_xlfn.IFNA(VLOOKUP(CONCATENATE("F",RIGHT(B:B,5),C:C),'F &amp; N Factors'!C:M,10,FALSE),1),_xlfn.IFNA(VLOOKUP(CONCATENATE("F",RIGHT(B:B,5),C:C),'F &amp; N Factors'!C:M,11,FALSE),1))</f>
        <v>0.72354261250403051</v>
      </c>
      <c r="N3168">
        <f>SUMIFS(K:K,I:I,I:I,J:J,J:J)</f>
        <v>0.99999999899999981</v>
      </c>
      <c r="O3168" t="str">
        <f t="shared" si="149"/>
        <v/>
      </c>
    </row>
    <row r="3169" spans="1:15" x14ac:dyDescent="0.25">
      <c r="A3169">
        <v>10619</v>
      </c>
      <c r="B3169" t="s">
        <v>458</v>
      </c>
      <c r="C3169" t="s">
        <v>177</v>
      </c>
      <c r="D3169">
        <v>0.8</v>
      </c>
      <c r="E3169">
        <f t="shared" si="147"/>
        <v>1</v>
      </c>
      <c r="F3169" t="str">
        <f t="shared" si="148"/>
        <v/>
      </c>
      <c r="H3169">
        <f>A3169</f>
        <v>10619</v>
      </c>
      <c r="I3169" t="str">
        <f>CONCATENATE("N",RIGHT(B3169,5))</f>
        <v>N24025</v>
      </c>
      <c r="J3169" t="str">
        <f>C3169</f>
        <v>WU0_3253_0000</v>
      </c>
      <c r="K3169">
        <f>D3169*L3169</f>
        <v>4.3406129926195211E-3</v>
      </c>
      <c r="L3169">
        <f>IF(LEFT(B3169,1)="F",_xlfn.IFNA(VLOOKUP(CONCATENATE("F",RIGHT(B:B,5),C:C),'F &amp; N Factors'!C:M,10,FALSE),1),_xlfn.IFNA(VLOOKUP(CONCATENATE("F",RIGHT(B:B,5),C:C),'F &amp; N Factors'!C:M,11,FALSE),1))</f>
        <v>5.4257662407744007E-3</v>
      </c>
      <c r="N3169">
        <f>SUMIFS(K:K,I:I,I:I,J:J,J:J)</f>
        <v>1</v>
      </c>
      <c r="O3169" t="str">
        <f t="shared" si="149"/>
        <v/>
      </c>
    </row>
    <row r="3170" spans="1:15" x14ac:dyDescent="0.25">
      <c r="A3170">
        <v>10620</v>
      </c>
      <c r="B3170" t="s">
        <v>458</v>
      </c>
      <c r="C3170" t="s">
        <v>177</v>
      </c>
      <c r="D3170">
        <v>0.2</v>
      </c>
      <c r="E3170">
        <f t="shared" si="147"/>
        <v>1</v>
      </c>
      <c r="F3170" t="str">
        <f t="shared" si="148"/>
        <v/>
      </c>
      <c r="H3170">
        <f>A3170</f>
        <v>10620</v>
      </c>
      <c r="I3170" t="str">
        <f>CONCATENATE("N",RIGHT(B3170,5))</f>
        <v>N24025</v>
      </c>
      <c r="J3170" t="str">
        <f>C3170</f>
        <v>WU0_3253_0000</v>
      </c>
      <c r="K3170">
        <f>D3170*L3170</f>
        <v>1.0851532481548803E-3</v>
      </c>
      <c r="L3170">
        <f>IF(LEFT(B3170,1)="F",_xlfn.IFNA(VLOOKUP(CONCATENATE("F",RIGHT(B:B,5),C:C),'F &amp; N Factors'!C:M,10,FALSE),1),_xlfn.IFNA(VLOOKUP(CONCATENATE("F",RIGHT(B:B,5),C:C),'F &amp; N Factors'!C:M,11,FALSE),1))</f>
        <v>5.4257662407744007E-3</v>
      </c>
      <c r="N3170">
        <f>SUMIFS(K:K,I:I,I:I,J:J,J:J)</f>
        <v>1</v>
      </c>
      <c r="O3170" t="str">
        <f t="shared" si="149"/>
        <v/>
      </c>
    </row>
    <row r="3171" spans="1:15" x14ac:dyDescent="0.25">
      <c r="A3171">
        <v>10436</v>
      </c>
      <c r="B3171" t="s">
        <v>458</v>
      </c>
      <c r="C3171" t="s">
        <v>461</v>
      </c>
      <c r="D3171">
        <v>7.1428570999999996E-2</v>
      </c>
      <c r="E3171">
        <f t="shared" si="147"/>
        <v>0.99999999399999995</v>
      </c>
      <c r="F3171" t="str">
        <f t="shared" si="148"/>
        <v/>
      </c>
      <c r="H3171">
        <f>A3171</f>
        <v>10436</v>
      </c>
      <c r="I3171" t="str">
        <f>CONCATENATE("N",RIGHT(B3171,5))</f>
        <v>N24025</v>
      </c>
      <c r="J3171" t="str">
        <f>C3171</f>
        <v>WU0_3255_0000</v>
      </c>
      <c r="K3171">
        <f>D3171*L3171</f>
        <v>7.1428570999999996E-2</v>
      </c>
      <c r="L3171">
        <f>IF(LEFT(B3171,1)="F",_xlfn.IFNA(VLOOKUP(CONCATENATE("F",RIGHT(B:B,5),C:C),'F &amp; N Factors'!C:M,10,FALSE),1),_xlfn.IFNA(VLOOKUP(CONCATENATE("F",RIGHT(B:B,5),C:C),'F &amp; N Factors'!C:M,11,FALSE),1))</f>
        <v>1</v>
      </c>
      <c r="N3171">
        <f>SUMIFS(K:K,I:I,I:I,J:J,J:J)</f>
        <v>0.99999999399999995</v>
      </c>
      <c r="O3171" t="str">
        <f t="shared" si="149"/>
        <v/>
      </c>
    </row>
    <row r="3172" spans="1:15" x14ac:dyDescent="0.25">
      <c r="A3172">
        <v>10461</v>
      </c>
      <c r="B3172" t="s">
        <v>458</v>
      </c>
      <c r="C3172" t="s">
        <v>461</v>
      </c>
      <c r="D3172">
        <v>7.1428570999999996E-2</v>
      </c>
      <c r="E3172">
        <f t="shared" si="147"/>
        <v>0.99999999399999995</v>
      </c>
      <c r="F3172" t="str">
        <f t="shared" si="148"/>
        <v/>
      </c>
      <c r="H3172">
        <f>A3172</f>
        <v>10461</v>
      </c>
      <c r="I3172" t="str">
        <f>CONCATENATE("N",RIGHT(B3172,5))</f>
        <v>N24025</v>
      </c>
      <c r="J3172" t="str">
        <f>C3172</f>
        <v>WU0_3255_0000</v>
      </c>
      <c r="K3172">
        <f>D3172*L3172</f>
        <v>7.1428570999999996E-2</v>
      </c>
      <c r="L3172">
        <f>IF(LEFT(B3172,1)="F",_xlfn.IFNA(VLOOKUP(CONCATENATE("F",RIGHT(B:B,5),C:C),'F &amp; N Factors'!C:M,10,FALSE),1),_xlfn.IFNA(VLOOKUP(CONCATENATE("F",RIGHT(B:B,5),C:C),'F &amp; N Factors'!C:M,11,FALSE),1))</f>
        <v>1</v>
      </c>
      <c r="N3172">
        <f>SUMIFS(K:K,I:I,I:I,J:J,J:J)</f>
        <v>0.99999999399999995</v>
      </c>
      <c r="O3172" t="str">
        <f t="shared" si="149"/>
        <v/>
      </c>
    </row>
    <row r="3173" spans="1:15" x14ac:dyDescent="0.25">
      <c r="A3173">
        <v>10462</v>
      </c>
      <c r="B3173" t="s">
        <v>458</v>
      </c>
      <c r="C3173" t="s">
        <v>461</v>
      </c>
      <c r="D3173">
        <v>7.1428570999999996E-2</v>
      </c>
      <c r="E3173">
        <f t="shared" si="147"/>
        <v>0.99999999399999995</v>
      </c>
      <c r="F3173" t="str">
        <f t="shared" si="148"/>
        <v/>
      </c>
      <c r="H3173">
        <f>A3173</f>
        <v>10462</v>
      </c>
      <c r="I3173" t="str">
        <f>CONCATENATE("N",RIGHT(B3173,5))</f>
        <v>N24025</v>
      </c>
      <c r="J3173" t="str">
        <f>C3173</f>
        <v>WU0_3255_0000</v>
      </c>
      <c r="K3173">
        <f>D3173*L3173</f>
        <v>7.1428570999999996E-2</v>
      </c>
      <c r="L3173">
        <f>IF(LEFT(B3173,1)="F",_xlfn.IFNA(VLOOKUP(CONCATENATE("F",RIGHT(B:B,5),C:C),'F &amp; N Factors'!C:M,10,FALSE),1),_xlfn.IFNA(VLOOKUP(CONCATENATE("F",RIGHT(B:B,5),C:C),'F &amp; N Factors'!C:M,11,FALSE),1))</f>
        <v>1</v>
      </c>
      <c r="N3173">
        <f>SUMIFS(K:K,I:I,I:I,J:J,J:J)</f>
        <v>0.99999999399999995</v>
      </c>
      <c r="O3173" t="str">
        <f t="shared" si="149"/>
        <v/>
      </c>
    </row>
    <row r="3174" spans="1:15" x14ac:dyDescent="0.25">
      <c r="A3174">
        <v>10479</v>
      </c>
      <c r="B3174" t="s">
        <v>458</v>
      </c>
      <c r="C3174" t="s">
        <v>461</v>
      </c>
      <c r="D3174">
        <v>7.1428570999999996E-2</v>
      </c>
      <c r="E3174">
        <f t="shared" si="147"/>
        <v>0.99999999399999995</v>
      </c>
      <c r="F3174" t="str">
        <f t="shared" si="148"/>
        <v/>
      </c>
      <c r="H3174">
        <f>A3174</f>
        <v>10479</v>
      </c>
      <c r="I3174" t="str">
        <f>CONCATENATE("N",RIGHT(B3174,5))</f>
        <v>N24025</v>
      </c>
      <c r="J3174" t="str">
        <f>C3174</f>
        <v>WU0_3255_0000</v>
      </c>
      <c r="K3174">
        <f>D3174*L3174</f>
        <v>7.1428570999999996E-2</v>
      </c>
      <c r="L3174">
        <f>IF(LEFT(B3174,1)="F",_xlfn.IFNA(VLOOKUP(CONCATENATE("F",RIGHT(B:B,5),C:C),'F &amp; N Factors'!C:M,10,FALSE),1),_xlfn.IFNA(VLOOKUP(CONCATENATE("F",RIGHT(B:B,5),C:C),'F &amp; N Factors'!C:M,11,FALSE),1))</f>
        <v>1</v>
      </c>
      <c r="N3174">
        <f>SUMIFS(K:K,I:I,I:I,J:J,J:J)</f>
        <v>0.99999999399999995</v>
      </c>
      <c r="O3174" t="str">
        <f t="shared" si="149"/>
        <v/>
      </c>
    </row>
    <row r="3175" spans="1:15" x14ac:dyDescent="0.25">
      <c r="A3175">
        <v>10480</v>
      </c>
      <c r="B3175" t="s">
        <v>458</v>
      </c>
      <c r="C3175" t="s">
        <v>461</v>
      </c>
      <c r="D3175">
        <v>7.1428570999999996E-2</v>
      </c>
      <c r="E3175">
        <f t="shared" si="147"/>
        <v>0.99999999399999995</v>
      </c>
      <c r="F3175" t="str">
        <f t="shared" si="148"/>
        <v/>
      </c>
      <c r="H3175">
        <f>A3175</f>
        <v>10480</v>
      </c>
      <c r="I3175" t="str">
        <f>CONCATENATE("N",RIGHT(B3175,5))</f>
        <v>N24025</v>
      </c>
      <c r="J3175" t="str">
        <f>C3175</f>
        <v>WU0_3255_0000</v>
      </c>
      <c r="K3175">
        <f>D3175*L3175</f>
        <v>7.1428570999999996E-2</v>
      </c>
      <c r="L3175">
        <f>IF(LEFT(B3175,1)="F",_xlfn.IFNA(VLOOKUP(CONCATENATE("F",RIGHT(B:B,5),C:C),'F &amp; N Factors'!C:M,10,FALSE),1),_xlfn.IFNA(VLOOKUP(CONCATENATE("F",RIGHT(B:B,5),C:C),'F &amp; N Factors'!C:M,11,FALSE),1))</f>
        <v>1</v>
      </c>
      <c r="N3175">
        <f>SUMIFS(K:K,I:I,I:I,J:J,J:J)</f>
        <v>0.99999999399999995</v>
      </c>
      <c r="O3175" t="str">
        <f t="shared" si="149"/>
        <v/>
      </c>
    </row>
    <row r="3176" spans="1:15" x14ac:dyDescent="0.25">
      <c r="A3176">
        <v>10484</v>
      </c>
      <c r="B3176" t="s">
        <v>458</v>
      </c>
      <c r="C3176" t="s">
        <v>461</v>
      </c>
      <c r="D3176">
        <v>7.1428570999999996E-2</v>
      </c>
      <c r="E3176">
        <f t="shared" si="147"/>
        <v>0.99999999399999995</v>
      </c>
      <c r="F3176" t="str">
        <f t="shared" si="148"/>
        <v/>
      </c>
      <c r="H3176">
        <f>A3176</f>
        <v>10484</v>
      </c>
      <c r="I3176" t="str">
        <f>CONCATENATE("N",RIGHT(B3176,5))</f>
        <v>N24025</v>
      </c>
      <c r="J3176" t="str">
        <f>C3176</f>
        <v>WU0_3255_0000</v>
      </c>
      <c r="K3176">
        <f>D3176*L3176</f>
        <v>7.1428570999999996E-2</v>
      </c>
      <c r="L3176">
        <f>IF(LEFT(B3176,1)="F",_xlfn.IFNA(VLOOKUP(CONCATENATE("F",RIGHT(B:B,5),C:C),'F &amp; N Factors'!C:M,10,FALSE),1),_xlfn.IFNA(VLOOKUP(CONCATENATE("F",RIGHT(B:B,5),C:C),'F &amp; N Factors'!C:M,11,FALSE),1))</f>
        <v>1</v>
      </c>
      <c r="N3176">
        <f>SUMIFS(K:K,I:I,I:I,J:J,J:J)</f>
        <v>0.99999999399999995</v>
      </c>
      <c r="O3176" t="str">
        <f t="shared" si="149"/>
        <v/>
      </c>
    </row>
    <row r="3177" spans="1:15" x14ac:dyDescent="0.25">
      <c r="A3177">
        <v>10498</v>
      </c>
      <c r="B3177" t="s">
        <v>458</v>
      </c>
      <c r="C3177" t="s">
        <v>461</v>
      </c>
      <c r="D3177">
        <v>7.1428570999999996E-2</v>
      </c>
      <c r="E3177">
        <f t="shared" si="147"/>
        <v>0.99999999399999995</v>
      </c>
      <c r="F3177" t="str">
        <f t="shared" si="148"/>
        <v/>
      </c>
      <c r="H3177">
        <f>A3177</f>
        <v>10498</v>
      </c>
      <c r="I3177" t="str">
        <f>CONCATENATE("N",RIGHT(B3177,5))</f>
        <v>N24025</v>
      </c>
      <c r="J3177" t="str">
        <f>C3177</f>
        <v>WU0_3255_0000</v>
      </c>
      <c r="K3177">
        <f>D3177*L3177</f>
        <v>7.1428570999999996E-2</v>
      </c>
      <c r="L3177">
        <f>IF(LEFT(B3177,1)="F",_xlfn.IFNA(VLOOKUP(CONCATENATE("F",RIGHT(B:B,5),C:C),'F &amp; N Factors'!C:M,10,FALSE),1),_xlfn.IFNA(VLOOKUP(CONCATENATE("F",RIGHT(B:B,5),C:C),'F &amp; N Factors'!C:M,11,FALSE),1))</f>
        <v>1</v>
      </c>
      <c r="N3177">
        <f>SUMIFS(K:K,I:I,I:I,J:J,J:J)</f>
        <v>0.99999999399999995</v>
      </c>
      <c r="O3177" t="str">
        <f t="shared" si="149"/>
        <v/>
      </c>
    </row>
    <row r="3178" spans="1:15" x14ac:dyDescent="0.25">
      <c r="A3178">
        <v>10518</v>
      </c>
      <c r="B3178" t="s">
        <v>458</v>
      </c>
      <c r="C3178" t="s">
        <v>461</v>
      </c>
      <c r="D3178">
        <v>7.1428570999999996E-2</v>
      </c>
      <c r="E3178">
        <f t="shared" si="147"/>
        <v>0.99999999399999995</v>
      </c>
      <c r="F3178" t="str">
        <f t="shared" si="148"/>
        <v/>
      </c>
      <c r="H3178">
        <f>A3178</f>
        <v>10518</v>
      </c>
      <c r="I3178" t="str">
        <f>CONCATENATE("N",RIGHT(B3178,5))</f>
        <v>N24025</v>
      </c>
      <c r="J3178" t="str">
        <f>C3178</f>
        <v>WU0_3255_0000</v>
      </c>
      <c r="K3178">
        <f>D3178*L3178</f>
        <v>7.1428570999999996E-2</v>
      </c>
      <c r="L3178">
        <f>IF(LEFT(B3178,1)="F",_xlfn.IFNA(VLOOKUP(CONCATENATE("F",RIGHT(B:B,5),C:C),'F &amp; N Factors'!C:M,10,FALSE),1),_xlfn.IFNA(VLOOKUP(CONCATENATE("F",RIGHT(B:B,5),C:C),'F &amp; N Factors'!C:M,11,FALSE),1))</f>
        <v>1</v>
      </c>
      <c r="N3178">
        <f>SUMIFS(K:K,I:I,I:I,J:J,J:J)</f>
        <v>0.99999999399999995</v>
      </c>
      <c r="O3178" t="str">
        <f t="shared" si="149"/>
        <v/>
      </c>
    </row>
    <row r="3179" spans="1:15" x14ac:dyDescent="0.25">
      <c r="A3179">
        <v>10536</v>
      </c>
      <c r="B3179" t="s">
        <v>458</v>
      </c>
      <c r="C3179" t="s">
        <v>461</v>
      </c>
      <c r="D3179">
        <v>7.1428570999999996E-2</v>
      </c>
      <c r="E3179">
        <f t="shared" si="147"/>
        <v>0.99999999399999995</v>
      </c>
      <c r="F3179" t="str">
        <f t="shared" si="148"/>
        <v/>
      </c>
      <c r="H3179">
        <f>A3179</f>
        <v>10536</v>
      </c>
      <c r="I3179" t="str">
        <f>CONCATENATE("N",RIGHT(B3179,5))</f>
        <v>N24025</v>
      </c>
      <c r="J3179" t="str">
        <f>C3179</f>
        <v>WU0_3255_0000</v>
      </c>
      <c r="K3179">
        <f>D3179*L3179</f>
        <v>7.1428570999999996E-2</v>
      </c>
      <c r="L3179">
        <f>IF(LEFT(B3179,1)="F",_xlfn.IFNA(VLOOKUP(CONCATENATE("F",RIGHT(B:B,5),C:C),'F &amp; N Factors'!C:M,10,FALSE),1),_xlfn.IFNA(VLOOKUP(CONCATENATE("F",RIGHT(B:B,5),C:C),'F &amp; N Factors'!C:M,11,FALSE),1))</f>
        <v>1</v>
      </c>
      <c r="N3179">
        <f>SUMIFS(K:K,I:I,I:I,J:J,J:J)</f>
        <v>0.99999999399999995</v>
      </c>
      <c r="O3179" t="str">
        <f t="shared" si="149"/>
        <v/>
      </c>
    </row>
    <row r="3180" spans="1:15" x14ac:dyDescent="0.25">
      <c r="A3180">
        <v>10551</v>
      </c>
      <c r="B3180" t="s">
        <v>458</v>
      </c>
      <c r="C3180" t="s">
        <v>461</v>
      </c>
      <c r="D3180">
        <v>7.1428570999999996E-2</v>
      </c>
      <c r="E3180">
        <f t="shared" si="147"/>
        <v>0.99999999399999995</v>
      </c>
      <c r="F3180" t="str">
        <f t="shared" si="148"/>
        <v/>
      </c>
      <c r="H3180">
        <f>A3180</f>
        <v>10551</v>
      </c>
      <c r="I3180" t="str">
        <f>CONCATENATE("N",RIGHT(B3180,5))</f>
        <v>N24025</v>
      </c>
      <c r="J3180" t="str">
        <f>C3180</f>
        <v>WU0_3255_0000</v>
      </c>
      <c r="K3180">
        <f>D3180*L3180</f>
        <v>7.1428570999999996E-2</v>
      </c>
      <c r="L3180">
        <f>IF(LEFT(B3180,1)="F",_xlfn.IFNA(VLOOKUP(CONCATENATE("F",RIGHT(B:B,5),C:C),'F &amp; N Factors'!C:M,10,FALSE),1),_xlfn.IFNA(VLOOKUP(CONCATENATE("F",RIGHT(B:B,5),C:C),'F &amp; N Factors'!C:M,11,FALSE),1))</f>
        <v>1</v>
      </c>
      <c r="N3180">
        <f>SUMIFS(K:K,I:I,I:I,J:J,J:J)</f>
        <v>0.99999999399999995</v>
      </c>
      <c r="O3180" t="str">
        <f t="shared" si="149"/>
        <v/>
      </c>
    </row>
    <row r="3181" spans="1:15" x14ac:dyDescent="0.25">
      <c r="A3181">
        <v>10565</v>
      </c>
      <c r="B3181" t="s">
        <v>458</v>
      </c>
      <c r="C3181" t="s">
        <v>461</v>
      </c>
      <c r="D3181">
        <v>7.1428570999999996E-2</v>
      </c>
      <c r="E3181">
        <f t="shared" si="147"/>
        <v>0.99999999399999995</v>
      </c>
      <c r="F3181" t="str">
        <f t="shared" si="148"/>
        <v/>
      </c>
      <c r="H3181">
        <f>A3181</f>
        <v>10565</v>
      </c>
      <c r="I3181" t="str">
        <f>CONCATENATE("N",RIGHT(B3181,5))</f>
        <v>N24025</v>
      </c>
      <c r="J3181" t="str">
        <f>C3181</f>
        <v>WU0_3255_0000</v>
      </c>
      <c r="K3181">
        <f>D3181*L3181</f>
        <v>7.1428570999999996E-2</v>
      </c>
      <c r="L3181">
        <f>IF(LEFT(B3181,1)="F",_xlfn.IFNA(VLOOKUP(CONCATENATE("F",RIGHT(B:B,5),C:C),'F &amp; N Factors'!C:M,10,FALSE),1),_xlfn.IFNA(VLOOKUP(CONCATENATE("F",RIGHT(B:B,5),C:C),'F &amp; N Factors'!C:M,11,FALSE),1))</f>
        <v>1</v>
      </c>
      <c r="N3181">
        <f>SUMIFS(K:K,I:I,I:I,J:J,J:J)</f>
        <v>0.99999999399999995</v>
      </c>
      <c r="O3181" t="str">
        <f t="shared" si="149"/>
        <v/>
      </c>
    </row>
    <row r="3182" spans="1:15" x14ac:dyDescent="0.25">
      <c r="A3182">
        <v>10579</v>
      </c>
      <c r="B3182" t="s">
        <v>458</v>
      </c>
      <c r="C3182" t="s">
        <v>461</v>
      </c>
      <c r="D3182">
        <v>7.1428570999999996E-2</v>
      </c>
      <c r="E3182">
        <f t="shared" si="147"/>
        <v>0.99999999399999995</v>
      </c>
      <c r="F3182" t="str">
        <f t="shared" si="148"/>
        <v/>
      </c>
      <c r="H3182">
        <f>A3182</f>
        <v>10579</v>
      </c>
      <c r="I3182" t="str">
        <f>CONCATENATE("N",RIGHT(B3182,5))</f>
        <v>N24025</v>
      </c>
      <c r="J3182" t="str">
        <f>C3182</f>
        <v>WU0_3255_0000</v>
      </c>
      <c r="K3182">
        <f>D3182*L3182</f>
        <v>7.1428570999999996E-2</v>
      </c>
      <c r="L3182">
        <f>IF(LEFT(B3182,1)="F",_xlfn.IFNA(VLOOKUP(CONCATENATE("F",RIGHT(B:B,5),C:C),'F &amp; N Factors'!C:M,10,FALSE),1),_xlfn.IFNA(VLOOKUP(CONCATENATE("F",RIGHT(B:B,5),C:C),'F &amp; N Factors'!C:M,11,FALSE),1))</f>
        <v>1</v>
      </c>
      <c r="N3182">
        <f>SUMIFS(K:K,I:I,I:I,J:J,J:J)</f>
        <v>0.99999999399999995</v>
      </c>
      <c r="O3182" t="str">
        <f t="shared" si="149"/>
        <v/>
      </c>
    </row>
    <row r="3183" spans="1:15" x14ac:dyDescent="0.25">
      <c r="A3183">
        <v>10587</v>
      </c>
      <c r="B3183" t="s">
        <v>458</v>
      </c>
      <c r="C3183" t="s">
        <v>461</v>
      </c>
      <c r="D3183">
        <v>7.1428570999999996E-2</v>
      </c>
      <c r="E3183">
        <f t="shared" si="147"/>
        <v>0.99999999399999995</v>
      </c>
      <c r="F3183" t="str">
        <f t="shared" si="148"/>
        <v/>
      </c>
      <c r="H3183">
        <f>A3183</f>
        <v>10587</v>
      </c>
      <c r="I3183" t="str">
        <f>CONCATENATE("N",RIGHT(B3183,5))</f>
        <v>N24025</v>
      </c>
      <c r="J3183" t="str">
        <f>C3183</f>
        <v>WU0_3255_0000</v>
      </c>
      <c r="K3183">
        <f>D3183*L3183</f>
        <v>7.1428570999999996E-2</v>
      </c>
      <c r="L3183">
        <f>IF(LEFT(B3183,1)="F",_xlfn.IFNA(VLOOKUP(CONCATENATE("F",RIGHT(B:B,5),C:C),'F &amp; N Factors'!C:M,10,FALSE),1),_xlfn.IFNA(VLOOKUP(CONCATENATE("F",RIGHT(B:B,5),C:C),'F &amp; N Factors'!C:M,11,FALSE),1))</f>
        <v>1</v>
      </c>
      <c r="N3183">
        <f>SUMIFS(K:K,I:I,I:I,J:J,J:J)</f>
        <v>0.99999999399999995</v>
      </c>
      <c r="O3183" t="str">
        <f t="shared" si="149"/>
        <v/>
      </c>
    </row>
    <row r="3184" spans="1:15" x14ac:dyDescent="0.25">
      <c r="A3184">
        <v>10596</v>
      </c>
      <c r="B3184" t="s">
        <v>458</v>
      </c>
      <c r="C3184" t="s">
        <v>461</v>
      </c>
      <c r="D3184">
        <v>7.1428570999999996E-2</v>
      </c>
      <c r="E3184">
        <f t="shared" si="147"/>
        <v>0.99999999399999995</v>
      </c>
      <c r="F3184" t="str">
        <f t="shared" si="148"/>
        <v/>
      </c>
      <c r="H3184">
        <f>A3184</f>
        <v>10596</v>
      </c>
      <c r="I3184" t="str">
        <f>CONCATENATE("N",RIGHT(B3184,5))</f>
        <v>N24025</v>
      </c>
      <c r="J3184" t="str">
        <f>C3184</f>
        <v>WU0_3255_0000</v>
      </c>
      <c r="K3184">
        <f>D3184*L3184</f>
        <v>7.1428570999999996E-2</v>
      </c>
      <c r="L3184">
        <f>IF(LEFT(B3184,1)="F",_xlfn.IFNA(VLOOKUP(CONCATENATE("F",RIGHT(B:B,5),C:C),'F &amp; N Factors'!C:M,10,FALSE),1),_xlfn.IFNA(VLOOKUP(CONCATENATE("F",RIGHT(B:B,5),C:C),'F &amp; N Factors'!C:M,11,FALSE),1))</f>
        <v>1</v>
      </c>
      <c r="N3184">
        <f>SUMIFS(K:K,I:I,I:I,J:J,J:J)</f>
        <v>0.99999999399999995</v>
      </c>
      <c r="O3184" t="str">
        <f t="shared" si="149"/>
        <v/>
      </c>
    </row>
    <row r="3185" spans="1:15" x14ac:dyDescent="0.25">
      <c r="A3185">
        <v>10497</v>
      </c>
      <c r="B3185" t="s">
        <v>458</v>
      </c>
      <c r="C3185" t="s">
        <v>67</v>
      </c>
      <c r="D3185">
        <v>5.5555555999999999E-2</v>
      </c>
      <c r="E3185">
        <f t="shared" si="147"/>
        <v>1</v>
      </c>
      <c r="F3185" t="str">
        <f t="shared" si="148"/>
        <v/>
      </c>
      <c r="H3185">
        <f>A3185</f>
        <v>10497</v>
      </c>
      <c r="I3185" t="str">
        <f>CONCATENATE("N",RIGHT(B3185,5))</f>
        <v>N24025</v>
      </c>
      <c r="J3185" t="str">
        <f>C3185</f>
        <v>WU0_3540_0000</v>
      </c>
      <c r="K3185">
        <f>D3185*L3185</f>
        <v>3.5255959088363167E-2</v>
      </c>
      <c r="L3185">
        <f>IF(LEFT(B3185,1)="F",_xlfn.IFNA(VLOOKUP(CONCATENATE("F",RIGHT(B:B,5),C:C),'F &amp; N Factors'!C:M,10,FALSE),1),_xlfn.IFNA(VLOOKUP(CONCATENATE("F",RIGHT(B:B,5),C:C),'F &amp; N Factors'!C:M,11,FALSE),1))</f>
        <v>0.63460725851367894</v>
      </c>
      <c r="N3185">
        <f>SUMIFS(K:K,I:I,I:I,J:J,J:J)</f>
        <v>0.99999999999999989</v>
      </c>
      <c r="O3185" t="str">
        <f t="shared" si="149"/>
        <v/>
      </c>
    </row>
    <row r="3186" spans="1:15" x14ac:dyDescent="0.25">
      <c r="A3186">
        <v>10517</v>
      </c>
      <c r="B3186" t="s">
        <v>458</v>
      </c>
      <c r="C3186" t="s">
        <v>67</v>
      </c>
      <c r="D3186">
        <v>5.5555555999999999E-2</v>
      </c>
      <c r="E3186">
        <f t="shared" si="147"/>
        <v>1</v>
      </c>
      <c r="F3186" t="str">
        <f t="shared" si="148"/>
        <v/>
      </c>
      <c r="H3186">
        <f>A3186</f>
        <v>10517</v>
      </c>
      <c r="I3186" t="str">
        <f>CONCATENATE("N",RIGHT(B3186,5))</f>
        <v>N24025</v>
      </c>
      <c r="J3186" t="str">
        <f>C3186</f>
        <v>WU0_3540_0000</v>
      </c>
      <c r="K3186">
        <f>D3186*L3186</f>
        <v>3.5255959088363167E-2</v>
      </c>
      <c r="L3186">
        <f>IF(LEFT(B3186,1)="F",_xlfn.IFNA(VLOOKUP(CONCATENATE("F",RIGHT(B:B,5),C:C),'F &amp; N Factors'!C:M,10,FALSE),1),_xlfn.IFNA(VLOOKUP(CONCATENATE("F",RIGHT(B:B,5),C:C),'F &amp; N Factors'!C:M,11,FALSE),1))</f>
        <v>0.63460725851367894</v>
      </c>
      <c r="N3186">
        <f>SUMIFS(K:K,I:I,I:I,J:J,J:J)</f>
        <v>0.99999999999999989</v>
      </c>
      <c r="O3186" t="str">
        <f t="shared" si="149"/>
        <v/>
      </c>
    </row>
    <row r="3187" spans="1:15" x14ac:dyDescent="0.25">
      <c r="A3187">
        <v>10535</v>
      </c>
      <c r="B3187" t="s">
        <v>458</v>
      </c>
      <c r="C3187" t="s">
        <v>67</v>
      </c>
      <c r="D3187">
        <v>0.111111111</v>
      </c>
      <c r="E3187">
        <f t="shared" si="147"/>
        <v>1</v>
      </c>
      <c r="F3187" t="str">
        <f t="shared" si="148"/>
        <v/>
      </c>
      <c r="H3187">
        <f>A3187</f>
        <v>10535</v>
      </c>
      <c r="I3187" t="str">
        <f>CONCATENATE("N",RIGHT(B3187,5))</f>
        <v>N24025</v>
      </c>
      <c r="J3187" t="str">
        <f>C3187</f>
        <v>WU0_3540_0000</v>
      </c>
      <c r="K3187">
        <f>D3187*L3187</f>
        <v>7.0511917542119079E-2</v>
      </c>
      <c r="L3187">
        <f>IF(LEFT(B3187,1)="F",_xlfn.IFNA(VLOOKUP(CONCATENATE("F",RIGHT(B:B,5),C:C),'F &amp; N Factors'!C:M,10,FALSE),1),_xlfn.IFNA(VLOOKUP(CONCATENATE("F",RIGHT(B:B,5),C:C),'F &amp; N Factors'!C:M,11,FALSE),1))</f>
        <v>0.63460725851367894</v>
      </c>
      <c r="N3187">
        <f>SUMIFS(K:K,I:I,I:I,J:J,J:J)</f>
        <v>0.99999999999999989</v>
      </c>
      <c r="O3187" t="str">
        <f t="shared" si="149"/>
        <v/>
      </c>
    </row>
    <row r="3188" spans="1:15" x14ac:dyDescent="0.25">
      <c r="A3188">
        <v>10550</v>
      </c>
      <c r="B3188" t="s">
        <v>458</v>
      </c>
      <c r="C3188" t="s">
        <v>67</v>
      </c>
      <c r="D3188">
        <v>0.111111111</v>
      </c>
      <c r="E3188">
        <f t="shared" si="147"/>
        <v>1</v>
      </c>
      <c r="F3188" t="str">
        <f t="shared" si="148"/>
        <v/>
      </c>
      <c r="H3188">
        <f>A3188</f>
        <v>10550</v>
      </c>
      <c r="I3188" t="str">
        <f>CONCATENATE("N",RIGHT(B3188,5))</f>
        <v>N24025</v>
      </c>
      <c r="J3188" t="str">
        <f>C3188</f>
        <v>WU0_3540_0000</v>
      </c>
      <c r="K3188">
        <f>D3188*L3188</f>
        <v>7.0511917542119079E-2</v>
      </c>
      <c r="L3188">
        <f>IF(LEFT(B3188,1)="F",_xlfn.IFNA(VLOOKUP(CONCATENATE("F",RIGHT(B:B,5),C:C),'F &amp; N Factors'!C:M,10,FALSE),1),_xlfn.IFNA(VLOOKUP(CONCATENATE("F",RIGHT(B:B,5),C:C),'F &amp; N Factors'!C:M,11,FALSE),1))</f>
        <v>0.63460725851367894</v>
      </c>
      <c r="N3188">
        <f>SUMIFS(K:K,I:I,I:I,J:J,J:J)</f>
        <v>0.99999999999999989</v>
      </c>
      <c r="O3188" t="str">
        <f t="shared" si="149"/>
        <v/>
      </c>
    </row>
    <row r="3189" spans="1:15" x14ac:dyDescent="0.25">
      <c r="A3189">
        <v>10564</v>
      </c>
      <c r="B3189" t="s">
        <v>458</v>
      </c>
      <c r="C3189" t="s">
        <v>67</v>
      </c>
      <c r="D3189">
        <v>0.111111111</v>
      </c>
      <c r="E3189">
        <f t="shared" si="147"/>
        <v>1</v>
      </c>
      <c r="F3189" t="str">
        <f t="shared" si="148"/>
        <v/>
      </c>
      <c r="H3189">
        <f>A3189</f>
        <v>10564</v>
      </c>
      <c r="I3189" t="str">
        <f>CONCATENATE("N",RIGHT(B3189,5))</f>
        <v>N24025</v>
      </c>
      <c r="J3189" t="str">
        <f>C3189</f>
        <v>WU0_3540_0000</v>
      </c>
      <c r="K3189">
        <f>D3189*L3189</f>
        <v>7.0511917542119079E-2</v>
      </c>
      <c r="L3189">
        <f>IF(LEFT(B3189,1)="F",_xlfn.IFNA(VLOOKUP(CONCATENATE("F",RIGHT(B:B,5),C:C),'F &amp; N Factors'!C:M,10,FALSE),1),_xlfn.IFNA(VLOOKUP(CONCATENATE("F",RIGHT(B:B,5),C:C),'F &amp; N Factors'!C:M,11,FALSE),1))</f>
        <v>0.63460725851367894</v>
      </c>
      <c r="N3189">
        <f>SUMIFS(K:K,I:I,I:I,J:J,J:J)</f>
        <v>0.99999999999999989</v>
      </c>
      <c r="O3189" t="str">
        <f t="shared" si="149"/>
        <v/>
      </c>
    </row>
    <row r="3190" spans="1:15" x14ac:dyDescent="0.25">
      <c r="A3190">
        <v>10575</v>
      </c>
      <c r="B3190" t="s">
        <v>458</v>
      </c>
      <c r="C3190" t="s">
        <v>67</v>
      </c>
      <c r="D3190">
        <v>0.222222222</v>
      </c>
      <c r="E3190">
        <f t="shared" si="147"/>
        <v>1</v>
      </c>
      <c r="F3190" t="str">
        <f t="shared" si="148"/>
        <v/>
      </c>
      <c r="H3190">
        <f>A3190</f>
        <v>10575</v>
      </c>
      <c r="I3190" t="str">
        <f>CONCATENATE("N",RIGHT(B3190,5))</f>
        <v>N24025</v>
      </c>
      <c r="J3190" t="str">
        <f>C3190</f>
        <v>WU0_3540_0000</v>
      </c>
      <c r="K3190">
        <f>D3190*L3190</f>
        <v>0.14102383508423816</v>
      </c>
      <c r="L3190">
        <f>IF(LEFT(B3190,1)="F",_xlfn.IFNA(VLOOKUP(CONCATENATE("F",RIGHT(B:B,5),C:C),'F &amp; N Factors'!C:M,10,FALSE),1),_xlfn.IFNA(VLOOKUP(CONCATENATE("F",RIGHT(B:B,5),C:C),'F &amp; N Factors'!C:M,11,FALSE),1))</f>
        <v>0.63460725851367894</v>
      </c>
      <c r="N3190">
        <f>SUMIFS(K:K,I:I,I:I,J:J,J:J)</f>
        <v>0.99999999999999989</v>
      </c>
      <c r="O3190" t="str">
        <f t="shared" si="149"/>
        <v/>
      </c>
    </row>
    <row r="3191" spans="1:15" x14ac:dyDescent="0.25">
      <c r="A3191">
        <v>10576</v>
      </c>
      <c r="B3191" t="s">
        <v>458</v>
      </c>
      <c r="C3191" t="s">
        <v>67</v>
      </c>
      <c r="D3191">
        <v>0.111111111</v>
      </c>
      <c r="E3191">
        <f t="shared" si="147"/>
        <v>1</v>
      </c>
      <c r="F3191" t="str">
        <f t="shared" si="148"/>
        <v/>
      </c>
      <c r="H3191">
        <f>A3191</f>
        <v>10576</v>
      </c>
      <c r="I3191" t="str">
        <f>CONCATENATE("N",RIGHT(B3191,5))</f>
        <v>N24025</v>
      </c>
      <c r="J3191" t="str">
        <f>C3191</f>
        <v>WU0_3540_0000</v>
      </c>
      <c r="K3191">
        <f>D3191*L3191</f>
        <v>7.0511917542119079E-2</v>
      </c>
      <c r="L3191">
        <f>IF(LEFT(B3191,1)="F",_xlfn.IFNA(VLOOKUP(CONCATENATE("F",RIGHT(B:B,5),C:C),'F &amp; N Factors'!C:M,10,FALSE),1),_xlfn.IFNA(VLOOKUP(CONCATENATE("F",RIGHT(B:B,5),C:C),'F &amp; N Factors'!C:M,11,FALSE),1))</f>
        <v>0.63460725851367894</v>
      </c>
      <c r="N3191">
        <f>SUMIFS(K:K,I:I,I:I,J:J,J:J)</f>
        <v>0.99999999999999989</v>
      </c>
      <c r="O3191" t="str">
        <f t="shared" si="149"/>
        <v/>
      </c>
    </row>
    <row r="3192" spans="1:15" x14ac:dyDescent="0.25">
      <c r="A3192">
        <v>10577</v>
      </c>
      <c r="B3192" t="s">
        <v>458</v>
      </c>
      <c r="C3192" t="s">
        <v>67</v>
      </c>
      <c r="D3192">
        <v>0.111111111</v>
      </c>
      <c r="E3192">
        <f t="shared" si="147"/>
        <v>1</v>
      </c>
      <c r="F3192" t="str">
        <f t="shared" si="148"/>
        <v/>
      </c>
      <c r="H3192">
        <f>A3192</f>
        <v>10577</v>
      </c>
      <c r="I3192" t="str">
        <f>CONCATENATE("N",RIGHT(B3192,5))</f>
        <v>N24025</v>
      </c>
      <c r="J3192" t="str">
        <f>C3192</f>
        <v>WU0_3540_0000</v>
      </c>
      <c r="K3192">
        <f>D3192*L3192</f>
        <v>7.0511917542119079E-2</v>
      </c>
      <c r="L3192">
        <f>IF(LEFT(B3192,1)="F",_xlfn.IFNA(VLOOKUP(CONCATENATE("F",RIGHT(B:B,5),C:C),'F &amp; N Factors'!C:M,10,FALSE),1),_xlfn.IFNA(VLOOKUP(CONCATENATE("F",RIGHT(B:B,5),C:C),'F &amp; N Factors'!C:M,11,FALSE),1))</f>
        <v>0.63460725851367894</v>
      </c>
      <c r="N3192">
        <f>SUMIFS(K:K,I:I,I:I,J:J,J:J)</f>
        <v>0.99999999999999989</v>
      </c>
      <c r="O3192" t="str">
        <f t="shared" si="149"/>
        <v/>
      </c>
    </row>
    <row r="3193" spans="1:15" x14ac:dyDescent="0.25">
      <c r="A3193">
        <v>10578</v>
      </c>
      <c r="B3193" t="s">
        <v>458</v>
      </c>
      <c r="C3193" t="s">
        <v>67</v>
      </c>
      <c r="D3193">
        <v>0.111111111</v>
      </c>
      <c r="E3193">
        <f t="shared" si="147"/>
        <v>1</v>
      </c>
      <c r="F3193" t="str">
        <f t="shared" si="148"/>
        <v/>
      </c>
      <c r="H3193">
        <f>A3193</f>
        <v>10578</v>
      </c>
      <c r="I3193" t="str">
        <f>CONCATENATE("N",RIGHT(B3193,5))</f>
        <v>N24025</v>
      </c>
      <c r="J3193" t="str">
        <f>C3193</f>
        <v>WU0_3540_0000</v>
      </c>
      <c r="K3193">
        <f>D3193*L3193</f>
        <v>7.0511917542119079E-2</v>
      </c>
      <c r="L3193">
        <f>IF(LEFT(B3193,1)="F",_xlfn.IFNA(VLOOKUP(CONCATENATE("F",RIGHT(B:B,5),C:C),'F &amp; N Factors'!C:M,10,FALSE),1),_xlfn.IFNA(VLOOKUP(CONCATENATE("F",RIGHT(B:B,5),C:C),'F &amp; N Factors'!C:M,11,FALSE),1))</f>
        <v>0.63460725851367894</v>
      </c>
      <c r="N3193">
        <f>SUMIFS(K:K,I:I,I:I,J:J,J:J)</f>
        <v>0.99999999999999989</v>
      </c>
      <c r="O3193" t="str">
        <f t="shared" si="149"/>
        <v/>
      </c>
    </row>
    <row r="3194" spans="1:15" x14ac:dyDescent="0.25">
      <c r="A3194">
        <v>10638</v>
      </c>
      <c r="B3194" t="s">
        <v>462</v>
      </c>
      <c r="C3194" t="s">
        <v>180</v>
      </c>
      <c r="D3194">
        <v>1.2500000000000001E-2</v>
      </c>
      <c r="E3194">
        <f t="shared" si="147"/>
        <v>0.99999999999999978</v>
      </c>
      <c r="F3194" t="str">
        <f t="shared" si="148"/>
        <v/>
      </c>
      <c r="H3194">
        <f>A3194</f>
        <v>10638</v>
      </c>
      <c r="I3194" t="str">
        <f>CONCATENATE("N",RIGHT(B3194,5))</f>
        <v>N24029</v>
      </c>
      <c r="J3194" t="str">
        <f>C3194</f>
        <v>EU0_3570_0000</v>
      </c>
      <c r="K3194">
        <f>D3194*L3194</f>
        <v>4.4624291764730643E-6</v>
      </c>
      <c r="L3194">
        <f>IF(LEFT(B3194,1)="F",_xlfn.IFNA(VLOOKUP(CONCATENATE("F",RIGHT(B:B,5),C:C),'F &amp; N Factors'!C:M,10,FALSE),1),_xlfn.IFNA(VLOOKUP(CONCATENATE("F",RIGHT(B:B,5),C:C),'F &amp; N Factors'!C:M,11,FALSE),1))</f>
        <v>3.5699433411784512E-4</v>
      </c>
      <c r="N3194">
        <f>SUMIFS(K:K,I:I,I:I,J:J,J:J)</f>
        <v>1.0000000000000002</v>
      </c>
      <c r="O3194" t="str">
        <f t="shared" si="149"/>
        <v/>
      </c>
    </row>
    <row r="3195" spans="1:15" x14ac:dyDescent="0.25">
      <c r="A3195">
        <v>10639</v>
      </c>
      <c r="B3195" t="s">
        <v>462</v>
      </c>
      <c r="C3195" t="s">
        <v>180</v>
      </c>
      <c r="D3195">
        <v>0.75</v>
      </c>
      <c r="E3195">
        <f t="shared" si="147"/>
        <v>0.99999999999999978</v>
      </c>
      <c r="F3195" t="str">
        <f t="shared" si="148"/>
        <v/>
      </c>
      <c r="H3195">
        <f>A3195</f>
        <v>10639</v>
      </c>
      <c r="I3195" t="str">
        <f>CONCATENATE("N",RIGHT(B3195,5))</f>
        <v>N24029</v>
      </c>
      <c r="J3195" t="str">
        <f>C3195</f>
        <v>EU0_3570_0000</v>
      </c>
      <c r="K3195">
        <f>D3195*L3195</f>
        <v>2.6774575058838382E-4</v>
      </c>
      <c r="L3195">
        <f>IF(LEFT(B3195,1)="F",_xlfn.IFNA(VLOOKUP(CONCATENATE("F",RIGHT(B:B,5),C:C),'F &amp; N Factors'!C:M,10,FALSE),1),_xlfn.IFNA(VLOOKUP(CONCATENATE("F",RIGHT(B:B,5),C:C),'F &amp; N Factors'!C:M,11,FALSE),1))</f>
        <v>3.5699433411784512E-4</v>
      </c>
      <c r="N3195">
        <f>SUMIFS(K:K,I:I,I:I,J:J,J:J)</f>
        <v>1.0000000000000002</v>
      </c>
      <c r="O3195" t="str">
        <f t="shared" si="149"/>
        <v/>
      </c>
    </row>
    <row r="3196" spans="1:15" x14ac:dyDescent="0.25">
      <c r="A3196">
        <v>10649</v>
      </c>
      <c r="B3196" t="s">
        <v>462</v>
      </c>
      <c r="C3196" t="s">
        <v>180</v>
      </c>
      <c r="D3196">
        <v>1.2500000000000001E-2</v>
      </c>
      <c r="E3196">
        <f t="shared" si="147"/>
        <v>0.99999999999999978</v>
      </c>
      <c r="F3196" t="str">
        <f t="shared" si="148"/>
        <v/>
      </c>
      <c r="H3196">
        <f>A3196</f>
        <v>10649</v>
      </c>
      <c r="I3196" t="str">
        <f>CONCATENATE("N",RIGHT(B3196,5))</f>
        <v>N24029</v>
      </c>
      <c r="J3196" t="str">
        <f>C3196</f>
        <v>EU0_3570_0000</v>
      </c>
      <c r="K3196">
        <f>D3196*L3196</f>
        <v>4.4624291764730643E-6</v>
      </c>
      <c r="L3196">
        <f>IF(LEFT(B3196,1)="F",_xlfn.IFNA(VLOOKUP(CONCATENATE("F",RIGHT(B:B,5),C:C),'F &amp; N Factors'!C:M,10,FALSE),1),_xlfn.IFNA(VLOOKUP(CONCATENATE("F",RIGHT(B:B,5),C:C),'F &amp; N Factors'!C:M,11,FALSE),1))</f>
        <v>3.5699433411784512E-4</v>
      </c>
      <c r="N3196">
        <f>SUMIFS(K:K,I:I,I:I,J:J,J:J)</f>
        <v>1.0000000000000002</v>
      </c>
      <c r="O3196" t="str">
        <f t="shared" si="149"/>
        <v/>
      </c>
    </row>
    <row r="3197" spans="1:15" x14ac:dyDescent="0.25">
      <c r="A3197">
        <v>10658</v>
      </c>
      <c r="B3197" t="s">
        <v>462</v>
      </c>
      <c r="C3197" t="s">
        <v>180</v>
      </c>
      <c r="D3197">
        <v>1.2500000000000001E-2</v>
      </c>
      <c r="E3197">
        <f t="shared" si="147"/>
        <v>0.99999999999999978</v>
      </c>
      <c r="F3197" t="str">
        <f t="shared" si="148"/>
        <v/>
      </c>
      <c r="H3197">
        <f>A3197</f>
        <v>10658</v>
      </c>
      <c r="I3197" t="str">
        <f>CONCATENATE("N",RIGHT(B3197,5))</f>
        <v>N24029</v>
      </c>
      <c r="J3197" t="str">
        <f>C3197</f>
        <v>EU0_3570_0000</v>
      </c>
      <c r="K3197">
        <f>D3197*L3197</f>
        <v>4.4624291764730643E-6</v>
      </c>
      <c r="L3197">
        <f>IF(LEFT(B3197,1)="F",_xlfn.IFNA(VLOOKUP(CONCATENATE("F",RIGHT(B:B,5),C:C),'F &amp; N Factors'!C:M,10,FALSE),1),_xlfn.IFNA(VLOOKUP(CONCATENATE("F",RIGHT(B:B,5),C:C),'F &amp; N Factors'!C:M,11,FALSE),1))</f>
        <v>3.5699433411784512E-4</v>
      </c>
      <c r="N3197">
        <f>SUMIFS(K:K,I:I,I:I,J:J,J:J)</f>
        <v>1.0000000000000002</v>
      </c>
      <c r="O3197" t="str">
        <f t="shared" si="149"/>
        <v/>
      </c>
    </row>
    <row r="3198" spans="1:15" x14ac:dyDescent="0.25">
      <c r="A3198">
        <v>10671</v>
      </c>
      <c r="B3198" t="s">
        <v>462</v>
      </c>
      <c r="C3198" t="s">
        <v>180</v>
      </c>
      <c r="D3198">
        <v>0.2</v>
      </c>
      <c r="E3198">
        <f t="shared" si="147"/>
        <v>0.99999999999999978</v>
      </c>
      <c r="F3198" t="str">
        <f t="shared" si="148"/>
        <v/>
      </c>
      <c r="H3198">
        <f>A3198</f>
        <v>10671</v>
      </c>
      <c r="I3198" t="str">
        <f>CONCATENATE("N",RIGHT(B3198,5))</f>
        <v>N24029</v>
      </c>
      <c r="J3198" t="str">
        <f>C3198</f>
        <v>EU0_3570_0000</v>
      </c>
      <c r="K3198">
        <f>D3198*L3198</f>
        <v>7.1398866823569029E-5</v>
      </c>
      <c r="L3198">
        <f>IF(LEFT(B3198,1)="F",_xlfn.IFNA(VLOOKUP(CONCATENATE("F",RIGHT(B:B,5),C:C),'F &amp; N Factors'!C:M,10,FALSE),1),_xlfn.IFNA(VLOOKUP(CONCATENATE("F",RIGHT(B:B,5),C:C),'F &amp; N Factors'!C:M,11,FALSE),1))</f>
        <v>3.5699433411784512E-4</v>
      </c>
      <c r="N3198">
        <f>SUMIFS(K:K,I:I,I:I,J:J,J:J)</f>
        <v>1.0000000000000002</v>
      </c>
      <c r="O3198" t="str">
        <f t="shared" si="149"/>
        <v/>
      </c>
    </row>
    <row r="3199" spans="1:15" x14ac:dyDescent="0.25">
      <c r="A3199">
        <v>10681</v>
      </c>
      <c r="B3199" t="s">
        <v>462</v>
      </c>
      <c r="C3199" t="s">
        <v>180</v>
      </c>
      <c r="D3199">
        <v>1.2500000000000001E-2</v>
      </c>
      <c r="E3199">
        <f t="shared" si="147"/>
        <v>0.99999999999999978</v>
      </c>
      <c r="F3199" t="str">
        <f t="shared" si="148"/>
        <v/>
      </c>
      <c r="H3199">
        <f>A3199</f>
        <v>10681</v>
      </c>
      <c r="I3199" t="str">
        <f>CONCATENATE("N",RIGHT(B3199,5))</f>
        <v>N24029</v>
      </c>
      <c r="J3199" t="str">
        <f>C3199</f>
        <v>EU0_3570_0000</v>
      </c>
      <c r="K3199">
        <f>D3199*L3199</f>
        <v>4.4624291764730643E-6</v>
      </c>
      <c r="L3199">
        <f>IF(LEFT(B3199,1)="F",_xlfn.IFNA(VLOOKUP(CONCATENATE("F",RIGHT(B:B,5),C:C),'F &amp; N Factors'!C:M,10,FALSE),1),_xlfn.IFNA(VLOOKUP(CONCATENATE("F",RIGHT(B:B,5),C:C),'F &amp; N Factors'!C:M,11,FALSE),1))</f>
        <v>3.5699433411784512E-4</v>
      </c>
      <c r="N3199">
        <f>SUMIFS(K:K,I:I,I:I,J:J,J:J)</f>
        <v>1.0000000000000002</v>
      </c>
      <c r="O3199" t="str">
        <f t="shared" si="149"/>
        <v/>
      </c>
    </row>
    <row r="3200" spans="1:15" x14ac:dyDescent="0.25">
      <c r="A3200">
        <v>10469</v>
      </c>
      <c r="B3200" t="s">
        <v>462</v>
      </c>
      <c r="C3200" t="s">
        <v>181</v>
      </c>
      <c r="D3200">
        <v>1.6666667E-2</v>
      </c>
      <c r="E3200">
        <f t="shared" si="147"/>
        <v>1.0000000039999999</v>
      </c>
      <c r="F3200" t="str">
        <f t="shared" si="148"/>
        <v/>
      </c>
      <c r="H3200">
        <f>A3200</f>
        <v>10469</v>
      </c>
      <c r="I3200" t="str">
        <f>CONCATENATE("N",RIGHT(B3200,5))</f>
        <v>N24029</v>
      </c>
      <c r="J3200" t="str">
        <f>C3200</f>
        <v>EU0_3571_0000</v>
      </c>
      <c r="K3200">
        <f>D3200*L3200</f>
        <v>2.4973919289066568E-6</v>
      </c>
      <c r="L3200">
        <f>IF(LEFT(B3200,1)="F",_xlfn.IFNA(VLOOKUP(CONCATENATE("F",RIGHT(B:B,5),C:C),'F &amp; N Factors'!C:M,10,FALSE),1),_xlfn.IFNA(VLOOKUP(CONCATENATE("F",RIGHT(B:B,5),C:C),'F &amp; N Factors'!C:M,11,FALSE),1))</f>
        <v>1.4984351273752915E-4</v>
      </c>
      <c r="N3200">
        <f>SUMIFS(K:K,I:I,I:I,J:J,J:J)</f>
        <v>1.0000000039999997</v>
      </c>
      <c r="O3200" t="str">
        <f t="shared" si="149"/>
        <v/>
      </c>
    </row>
    <row r="3201" spans="1:15" x14ac:dyDescent="0.25">
      <c r="A3201">
        <v>10492</v>
      </c>
      <c r="B3201" t="s">
        <v>462</v>
      </c>
      <c r="C3201" t="s">
        <v>181</v>
      </c>
      <c r="D3201">
        <v>1.6666667E-2</v>
      </c>
      <c r="E3201">
        <f t="shared" si="147"/>
        <v>1.0000000039999999</v>
      </c>
      <c r="F3201" t="str">
        <f t="shared" si="148"/>
        <v/>
      </c>
      <c r="H3201">
        <f>A3201</f>
        <v>10492</v>
      </c>
      <c r="I3201" t="str">
        <f>CONCATENATE("N",RIGHT(B3201,5))</f>
        <v>N24029</v>
      </c>
      <c r="J3201" t="str">
        <f>C3201</f>
        <v>EU0_3571_0000</v>
      </c>
      <c r="K3201">
        <f>D3201*L3201</f>
        <v>2.4973919289066568E-6</v>
      </c>
      <c r="L3201">
        <f>IF(LEFT(B3201,1)="F",_xlfn.IFNA(VLOOKUP(CONCATENATE("F",RIGHT(B:B,5),C:C),'F &amp; N Factors'!C:M,10,FALSE),1),_xlfn.IFNA(VLOOKUP(CONCATENATE("F",RIGHT(B:B,5),C:C),'F &amp; N Factors'!C:M,11,FALSE),1))</f>
        <v>1.4984351273752915E-4</v>
      </c>
      <c r="N3201">
        <f>SUMIFS(K:K,I:I,I:I,J:J,J:J)</f>
        <v>1.0000000039999997</v>
      </c>
      <c r="O3201" t="str">
        <f t="shared" si="149"/>
        <v/>
      </c>
    </row>
    <row r="3202" spans="1:15" x14ac:dyDescent="0.25">
      <c r="A3202">
        <v>10509</v>
      </c>
      <c r="B3202" t="s">
        <v>462</v>
      </c>
      <c r="C3202" t="s">
        <v>181</v>
      </c>
      <c r="D3202">
        <v>1.6666667E-2</v>
      </c>
      <c r="E3202">
        <f t="shared" si="147"/>
        <v>1.0000000039999999</v>
      </c>
      <c r="F3202" t="str">
        <f t="shared" si="148"/>
        <v/>
      </c>
      <c r="H3202">
        <f>A3202</f>
        <v>10509</v>
      </c>
      <c r="I3202" t="str">
        <f>CONCATENATE("N",RIGHT(B3202,5))</f>
        <v>N24029</v>
      </c>
      <c r="J3202" t="str">
        <f>C3202</f>
        <v>EU0_3571_0000</v>
      </c>
      <c r="K3202">
        <f>D3202*L3202</f>
        <v>2.4973919289066568E-6</v>
      </c>
      <c r="L3202">
        <f>IF(LEFT(B3202,1)="F",_xlfn.IFNA(VLOOKUP(CONCATENATE("F",RIGHT(B:B,5),C:C),'F &amp; N Factors'!C:M,10,FALSE),1),_xlfn.IFNA(VLOOKUP(CONCATENATE("F",RIGHT(B:B,5),C:C),'F &amp; N Factors'!C:M,11,FALSE),1))</f>
        <v>1.4984351273752915E-4</v>
      </c>
      <c r="N3202">
        <f>SUMIFS(K:K,I:I,I:I,J:J,J:J)</f>
        <v>1.0000000039999997</v>
      </c>
      <c r="O3202" t="str">
        <f t="shared" si="149"/>
        <v/>
      </c>
    </row>
    <row r="3203" spans="1:15" x14ac:dyDescent="0.25">
      <c r="A3203">
        <v>10529</v>
      </c>
      <c r="B3203" t="s">
        <v>462</v>
      </c>
      <c r="C3203" t="s">
        <v>181</v>
      </c>
      <c r="D3203">
        <v>1.6666667E-2</v>
      </c>
      <c r="E3203">
        <f t="shared" ref="E3203:E3266" si="150">SUMIFS(D:D,B:B,B:B,C:C,C:C)</f>
        <v>1.0000000039999999</v>
      </c>
      <c r="F3203" t="str">
        <f t="shared" ref="F3203:F3266" si="151">IF(ABS(E3203-1)&gt;0.001,1,"")</f>
        <v/>
      </c>
      <c r="H3203">
        <f>A3203</f>
        <v>10529</v>
      </c>
      <c r="I3203" t="str">
        <f>CONCATENATE("N",RIGHT(B3203,5))</f>
        <v>N24029</v>
      </c>
      <c r="J3203" t="str">
        <f>C3203</f>
        <v>EU0_3571_0000</v>
      </c>
      <c r="K3203">
        <f>D3203*L3203</f>
        <v>2.4973919289066568E-6</v>
      </c>
      <c r="L3203">
        <f>IF(LEFT(B3203,1)="F",_xlfn.IFNA(VLOOKUP(CONCATENATE("F",RIGHT(B:B,5),C:C),'F &amp; N Factors'!C:M,10,FALSE),1),_xlfn.IFNA(VLOOKUP(CONCATENATE("F",RIGHT(B:B,5),C:C),'F &amp; N Factors'!C:M,11,FALSE),1))</f>
        <v>1.4984351273752915E-4</v>
      </c>
      <c r="N3203">
        <f>SUMIFS(K:K,I:I,I:I,J:J,J:J)</f>
        <v>1.0000000039999997</v>
      </c>
      <c r="O3203" t="str">
        <f t="shared" ref="O3203:O3266" si="152">IF(ABS(N3203-1)&gt;0.001,1,"")</f>
        <v/>
      </c>
    </row>
    <row r="3204" spans="1:15" x14ac:dyDescent="0.25">
      <c r="A3204">
        <v>10530</v>
      </c>
      <c r="B3204" t="s">
        <v>462</v>
      </c>
      <c r="C3204" t="s">
        <v>181</v>
      </c>
      <c r="D3204">
        <v>0.3</v>
      </c>
      <c r="E3204">
        <f t="shared" si="150"/>
        <v>1.0000000039999999</v>
      </c>
      <c r="F3204" t="str">
        <f t="shared" si="151"/>
        <v/>
      </c>
      <c r="H3204">
        <f>A3204</f>
        <v>10530</v>
      </c>
      <c r="I3204" t="str">
        <f>CONCATENATE("N",RIGHT(B3204,5))</f>
        <v>N24029</v>
      </c>
      <c r="J3204" t="str">
        <f>C3204</f>
        <v>EU0_3571_0000</v>
      </c>
      <c r="K3204">
        <f>D3204*L3204</f>
        <v>4.4953053821258744E-5</v>
      </c>
      <c r="L3204">
        <f>IF(LEFT(B3204,1)="F",_xlfn.IFNA(VLOOKUP(CONCATENATE("F",RIGHT(B:B,5),C:C),'F &amp; N Factors'!C:M,10,FALSE),1),_xlfn.IFNA(VLOOKUP(CONCATENATE("F",RIGHT(B:B,5),C:C),'F &amp; N Factors'!C:M,11,FALSE),1))</f>
        <v>1.4984351273752915E-4</v>
      </c>
      <c r="N3204">
        <f>SUMIFS(K:K,I:I,I:I,J:J,J:J)</f>
        <v>1.0000000039999997</v>
      </c>
      <c r="O3204" t="str">
        <f t="shared" si="152"/>
        <v/>
      </c>
    </row>
    <row r="3205" spans="1:15" x14ac:dyDescent="0.25">
      <c r="A3205">
        <v>10531</v>
      </c>
      <c r="B3205" t="s">
        <v>462</v>
      </c>
      <c r="C3205" t="s">
        <v>181</v>
      </c>
      <c r="D3205">
        <v>0.35</v>
      </c>
      <c r="E3205">
        <f t="shared" si="150"/>
        <v>1.0000000039999999</v>
      </c>
      <c r="F3205" t="str">
        <f t="shared" si="151"/>
        <v/>
      </c>
      <c r="H3205">
        <f>A3205</f>
        <v>10531</v>
      </c>
      <c r="I3205" t="str">
        <f>CONCATENATE("N",RIGHT(B3205,5))</f>
        <v>N24029</v>
      </c>
      <c r="J3205" t="str">
        <f>C3205</f>
        <v>EU0_3571_0000</v>
      </c>
      <c r="K3205">
        <f>D3205*L3205</f>
        <v>5.2445229458135201E-5</v>
      </c>
      <c r="L3205">
        <f>IF(LEFT(B3205,1)="F",_xlfn.IFNA(VLOOKUP(CONCATENATE("F",RIGHT(B:B,5),C:C),'F &amp; N Factors'!C:M,10,FALSE),1),_xlfn.IFNA(VLOOKUP(CONCATENATE("F",RIGHT(B:B,5),C:C),'F &amp; N Factors'!C:M,11,FALSE),1))</f>
        <v>1.4984351273752915E-4</v>
      </c>
      <c r="N3205">
        <f>SUMIFS(K:K,I:I,I:I,J:J,J:J)</f>
        <v>1.0000000039999997</v>
      </c>
      <c r="O3205" t="str">
        <f t="shared" si="152"/>
        <v/>
      </c>
    </row>
    <row r="3206" spans="1:15" x14ac:dyDescent="0.25">
      <c r="A3206">
        <v>10546</v>
      </c>
      <c r="B3206" t="s">
        <v>462</v>
      </c>
      <c r="C3206" t="s">
        <v>181</v>
      </c>
      <c r="D3206">
        <v>1.6666667E-2</v>
      </c>
      <c r="E3206">
        <f t="shared" si="150"/>
        <v>1.0000000039999999</v>
      </c>
      <c r="F3206" t="str">
        <f t="shared" si="151"/>
        <v/>
      </c>
      <c r="H3206">
        <f>A3206</f>
        <v>10546</v>
      </c>
      <c r="I3206" t="str">
        <f>CONCATENATE("N",RIGHT(B3206,5))</f>
        <v>N24029</v>
      </c>
      <c r="J3206" t="str">
        <f>C3206</f>
        <v>EU0_3571_0000</v>
      </c>
      <c r="K3206">
        <f>D3206*L3206</f>
        <v>2.4973919289066568E-6</v>
      </c>
      <c r="L3206">
        <f>IF(LEFT(B3206,1)="F",_xlfn.IFNA(VLOOKUP(CONCATENATE("F",RIGHT(B:B,5),C:C),'F &amp; N Factors'!C:M,10,FALSE),1),_xlfn.IFNA(VLOOKUP(CONCATENATE("F",RIGHT(B:B,5),C:C),'F &amp; N Factors'!C:M,11,FALSE),1))</f>
        <v>1.4984351273752915E-4</v>
      </c>
      <c r="N3206">
        <f>SUMIFS(K:K,I:I,I:I,J:J,J:J)</f>
        <v>1.0000000039999997</v>
      </c>
      <c r="O3206" t="str">
        <f t="shared" si="152"/>
        <v/>
      </c>
    </row>
    <row r="3207" spans="1:15" x14ac:dyDescent="0.25">
      <c r="A3207">
        <v>10559</v>
      </c>
      <c r="B3207" t="s">
        <v>462</v>
      </c>
      <c r="C3207" t="s">
        <v>181</v>
      </c>
      <c r="D3207">
        <v>1.6666667E-2</v>
      </c>
      <c r="E3207">
        <f t="shared" si="150"/>
        <v>1.0000000039999999</v>
      </c>
      <c r="F3207" t="str">
        <f t="shared" si="151"/>
        <v/>
      </c>
      <c r="H3207">
        <f>A3207</f>
        <v>10559</v>
      </c>
      <c r="I3207" t="str">
        <f>CONCATENATE("N",RIGHT(B3207,5))</f>
        <v>N24029</v>
      </c>
      <c r="J3207" t="str">
        <f>C3207</f>
        <v>EU0_3571_0000</v>
      </c>
      <c r="K3207">
        <f>D3207*L3207</f>
        <v>2.4973919289066568E-6</v>
      </c>
      <c r="L3207">
        <f>IF(LEFT(B3207,1)="F",_xlfn.IFNA(VLOOKUP(CONCATENATE("F",RIGHT(B:B,5),C:C),'F &amp; N Factors'!C:M,10,FALSE),1),_xlfn.IFNA(VLOOKUP(CONCATENATE("F",RIGHT(B:B,5),C:C),'F &amp; N Factors'!C:M,11,FALSE),1))</f>
        <v>1.4984351273752915E-4</v>
      </c>
      <c r="N3207">
        <f>SUMIFS(K:K,I:I,I:I,J:J,J:J)</f>
        <v>1.0000000039999997</v>
      </c>
      <c r="O3207" t="str">
        <f t="shared" si="152"/>
        <v/>
      </c>
    </row>
    <row r="3208" spans="1:15" x14ac:dyDescent="0.25">
      <c r="A3208">
        <v>10560</v>
      </c>
      <c r="B3208" t="s">
        <v>462</v>
      </c>
      <c r="C3208" t="s">
        <v>181</v>
      </c>
      <c r="D3208">
        <v>1.6666667E-2</v>
      </c>
      <c r="E3208">
        <f t="shared" si="150"/>
        <v>1.0000000039999999</v>
      </c>
      <c r="F3208" t="str">
        <f t="shared" si="151"/>
        <v/>
      </c>
      <c r="H3208">
        <f>A3208</f>
        <v>10560</v>
      </c>
      <c r="I3208" t="str">
        <f>CONCATENATE("N",RIGHT(B3208,5))</f>
        <v>N24029</v>
      </c>
      <c r="J3208" t="str">
        <f>C3208</f>
        <v>EU0_3571_0000</v>
      </c>
      <c r="K3208">
        <f>D3208*L3208</f>
        <v>2.4973919289066568E-6</v>
      </c>
      <c r="L3208">
        <f>IF(LEFT(B3208,1)="F",_xlfn.IFNA(VLOOKUP(CONCATENATE("F",RIGHT(B:B,5),C:C),'F &amp; N Factors'!C:M,10,FALSE),1),_xlfn.IFNA(VLOOKUP(CONCATENATE("F",RIGHT(B:B,5),C:C),'F &amp; N Factors'!C:M,11,FALSE),1))</f>
        <v>1.4984351273752915E-4</v>
      </c>
      <c r="N3208">
        <f>SUMIFS(K:K,I:I,I:I,J:J,J:J)</f>
        <v>1.0000000039999997</v>
      </c>
      <c r="O3208" t="str">
        <f t="shared" si="152"/>
        <v/>
      </c>
    </row>
    <row r="3209" spans="1:15" x14ac:dyDescent="0.25">
      <c r="A3209">
        <v>10561</v>
      </c>
      <c r="B3209" t="s">
        <v>462</v>
      </c>
      <c r="C3209" t="s">
        <v>181</v>
      </c>
      <c r="D3209">
        <v>0.15</v>
      </c>
      <c r="E3209">
        <f t="shared" si="150"/>
        <v>1.0000000039999999</v>
      </c>
      <c r="F3209" t="str">
        <f t="shared" si="151"/>
        <v/>
      </c>
      <c r="H3209">
        <f>A3209</f>
        <v>10561</v>
      </c>
      <c r="I3209" t="str">
        <f>CONCATENATE("N",RIGHT(B3209,5))</f>
        <v>N24029</v>
      </c>
      <c r="J3209" t="str">
        <f>C3209</f>
        <v>EU0_3571_0000</v>
      </c>
      <c r="K3209">
        <f>D3209*L3209</f>
        <v>2.2476526910629372E-5</v>
      </c>
      <c r="L3209">
        <f>IF(LEFT(B3209,1)="F",_xlfn.IFNA(VLOOKUP(CONCATENATE("F",RIGHT(B:B,5),C:C),'F &amp; N Factors'!C:M,10,FALSE),1),_xlfn.IFNA(VLOOKUP(CONCATENATE("F",RIGHT(B:B,5),C:C),'F &amp; N Factors'!C:M,11,FALSE),1))</f>
        <v>1.4984351273752915E-4</v>
      </c>
      <c r="N3209">
        <f>SUMIFS(K:K,I:I,I:I,J:J,J:J)</f>
        <v>1.0000000039999997</v>
      </c>
      <c r="O3209" t="str">
        <f t="shared" si="152"/>
        <v/>
      </c>
    </row>
    <row r="3210" spans="1:15" x14ac:dyDescent="0.25">
      <c r="A3210">
        <v>10572</v>
      </c>
      <c r="B3210" t="s">
        <v>462</v>
      </c>
      <c r="C3210" t="s">
        <v>181</v>
      </c>
      <c r="D3210">
        <v>1.6666667E-2</v>
      </c>
      <c r="E3210">
        <f t="shared" si="150"/>
        <v>1.0000000039999999</v>
      </c>
      <c r="F3210" t="str">
        <f t="shared" si="151"/>
        <v/>
      </c>
      <c r="H3210">
        <f>A3210</f>
        <v>10572</v>
      </c>
      <c r="I3210" t="str">
        <f>CONCATENATE("N",RIGHT(B3210,5))</f>
        <v>N24029</v>
      </c>
      <c r="J3210" t="str">
        <f>C3210</f>
        <v>EU0_3571_0000</v>
      </c>
      <c r="K3210">
        <f>D3210*L3210</f>
        <v>2.4973919289066568E-6</v>
      </c>
      <c r="L3210">
        <f>IF(LEFT(B3210,1)="F",_xlfn.IFNA(VLOOKUP(CONCATENATE("F",RIGHT(B:B,5),C:C),'F &amp; N Factors'!C:M,10,FALSE),1),_xlfn.IFNA(VLOOKUP(CONCATENATE("F",RIGHT(B:B,5),C:C),'F &amp; N Factors'!C:M,11,FALSE),1))</f>
        <v>1.4984351273752915E-4</v>
      </c>
      <c r="N3210">
        <f>SUMIFS(K:K,I:I,I:I,J:J,J:J)</f>
        <v>1.0000000039999997</v>
      </c>
      <c r="O3210" t="str">
        <f t="shared" si="152"/>
        <v/>
      </c>
    </row>
    <row r="3211" spans="1:15" x14ac:dyDescent="0.25">
      <c r="A3211">
        <v>10586</v>
      </c>
      <c r="B3211" t="s">
        <v>462</v>
      </c>
      <c r="C3211" t="s">
        <v>181</v>
      </c>
      <c r="D3211">
        <v>1.6666667E-2</v>
      </c>
      <c r="E3211">
        <f t="shared" si="150"/>
        <v>1.0000000039999999</v>
      </c>
      <c r="F3211" t="str">
        <f t="shared" si="151"/>
        <v/>
      </c>
      <c r="H3211">
        <f>A3211</f>
        <v>10586</v>
      </c>
      <c r="I3211" t="str">
        <f>CONCATENATE("N",RIGHT(B3211,5))</f>
        <v>N24029</v>
      </c>
      <c r="J3211" t="str">
        <f>C3211</f>
        <v>EU0_3571_0000</v>
      </c>
      <c r="K3211">
        <f>D3211*L3211</f>
        <v>2.4973919289066568E-6</v>
      </c>
      <c r="L3211">
        <f>IF(LEFT(B3211,1)="F",_xlfn.IFNA(VLOOKUP(CONCATENATE("F",RIGHT(B:B,5),C:C),'F &amp; N Factors'!C:M,10,FALSE),1),_xlfn.IFNA(VLOOKUP(CONCATENATE("F",RIGHT(B:B,5),C:C),'F &amp; N Factors'!C:M,11,FALSE),1))</f>
        <v>1.4984351273752915E-4</v>
      </c>
      <c r="N3211">
        <f>SUMIFS(K:K,I:I,I:I,J:J,J:J)</f>
        <v>1.0000000039999997</v>
      </c>
      <c r="O3211" t="str">
        <f t="shared" si="152"/>
        <v/>
      </c>
    </row>
    <row r="3212" spans="1:15" x14ac:dyDescent="0.25">
      <c r="A3212">
        <v>10594</v>
      </c>
      <c r="B3212" t="s">
        <v>462</v>
      </c>
      <c r="C3212" t="s">
        <v>181</v>
      </c>
      <c r="D3212">
        <v>1.6666667E-2</v>
      </c>
      <c r="E3212">
        <f t="shared" si="150"/>
        <v>1.0000000039999999</v>
      </c>
      <c r="F3212" t="str">
        <f t="shared" si="151"/>
        <v/>
      </c>
      <c r="H3212">
        <f>A3212</f>
        <v>10594</v>
      </c>
      <c r="I3212" t="str">
        <f>CONCATENATE("N",RIGHT(B3212,5))</f>
        <v>N24029</v>
      </c>
      <c r="J3212" t="str">
        <f>C3212</f>
        <v>EU0_3571_0000</v>
      </c>
      <c r="K3212">
        <f>D3212*L3212</f>
        <v>2.4973919289066568E-6</v>
      </c>
      <c r="L3212">
        <f>IF(LEFT(B3212,1)="F",_xlfn.IFNA(VLOOKUP(CONCATENATE("F",RIGHT(B:B,5),C:C),'F &amp; N Factors'!C:M,10,FALSE),1),_xlfn.IFNA(VLOOKUP(CONCATENATE("F",RIGHT(B:B,5),C:C),'F &amp; N Factors'!C:M,11,FALSE),1))</f>
        <v>1.4984351273752915E-4</v>
      </c>
      <c r="N3212">
        <f>SUMIFS(K:K,I:I,I:I,J:J,J:J)</f>
        <v>1.0000000039999997</v>
      </c>
      <c r="O3212" t="str">
        <f t="shared" si="152"/>
        <v/>
      </c>
    </row>
    <row r="3213" spans="1:15" x14ac:dyDescent="0.25">
      <c r="A3213">
        <v>10603</v>
      </c>
      <c r="B3213" t="s">
        <v>462</v>
      </c>
      <c r="C3213" t="s">
        <v>181</v>
      </c>
      <c r="D3213">
        <v>1.6666667E-2</v>
      </c>
      <c r="E3213">
        <f t="shared" si="150"/>
        <v>1.0000000039999999</v>
      </c>
      <c r="F3213" t="str">
        <f t="shared" si="151"/>
        <v/>
      </c>
      <c r="H3213">
        <f>A3213</f>
        <v>10603</v>
      </c>
      <c r="I3213" t="str">
        <f>CONCATENATE("N",RIGHT(B3213,5))</f>
        <v>N24029</v>
      </c>
      <c r="J3213" t="str">
        <f>C3213</f>
        <v>EU0_3571_0000</v>
      </c>
      <c r="K3213">
        <f>D3213*L3213</f>
        <v>2.4973919289066568E-6</v>
      </c>
      <c r="L3213">
        <f>IF(LEFT(B3213,1)="F",_xlfn.IFNA(VLOOKUP(CONCATENATE("F",RIGHT(B:B,5),C:C),'F &amp; N Factors'!C:M,10,FALSE),1),_xlfn.IFNA(VLOOKUP(CONCATENATE("F",RIGHT(B:B,5),C:C),'F &amp; N Factors'!C:M,11,FALSE),1))</f>
        <v>1.4984351273752915E-4</v>
      </c>
      <c r="N3213">
        <f>SUMIFS(K:K,I:I,I:I,J:J,J:J)</f>
        <v>1.0000000039999997</v>
      </c>
      <c r="O3213" t="str">
        <f t="shared" si="152"/>
        <v/>
      </c>
    </row>
    <row r="3214" spans="1:15" x14ac:dyDescent="0.25">
      <c r="A3214">
        <v>10618</v>
      </c>
      <c r="B3214" t="s">
        <v>462</v>
      </c>
      <c r="C3214" t="s">
        <v>181</v>
      </c>
      <c r="D3214">
        <v>1.6666667E-2</v>
      </c>
      <c r="E3214">
        <f t="shared" si="150"/>
        <v>1.0000000039999999</v>
      </c>
      <c r="F3214" t="str">
        <f t="shared" si="151"/>
        <v/>
      </c>
      <c r="H3214">
        <f>A3214</f>
        <v>10618</v>
      </c>
      <c r="I3214" t="str">
        <f>CONCATENATE("N",RIGHT(B3214,5))</f>
        <v>N24029</v>
      </c>
      <c r="J3214" t="str">
        <f>C3214</f>
        <v>EU0_3571_0000</v>
      </c>
      <c r="K3214">
        <f>D3214*L3214</f>
        <v>2.4973919289066568E-6</v>
      </c>
      <c r="L3214">
        <f>IF(LEFT(B3214,1)="F",_xlfn.IFNA(VLOOKUP(CONCATENATE("F",RIGHT(B:B,5),C:C),'F &amp; N Factors'!C:M,10,FALSE),1),_xlfn.IFNA(VLOOKUP(CONCATENATE("F",RIGHT(B:B,5),C:C),'F &amp; N Factors'!C:M,11,FALSE),1))</f>
        <v>1.4984351273752915E-4</v>
      </c>
      <c r="N3214">
        <f>SUMIFS(K:K,I:I,I:I,J:J,J:J)</f>
        <v>1.0000000039999997</v>
      </c>
      <c r="O3214" t="str">
        <f t="shared" si="152"/>
        <v/>
      </c>
    </row>
    <row r="3215" spans="1:15" x14ac:dyDescent="0.25">
      <c r="A3215">
        <v>9858</v>
      </c>
      <c r="B3215" t="s">
        <v>462</v>
      </c>
      <c r="C3215" t="s">
        <v>187</v>
      </c>
      <c r="D3215">
        <v>1</v>
      </c>
      <c r="E3215">
        <f t="shared" si="150"/>
        <v>1</v>
      </c>
      <c r="F3215" t="str">
        <f t="shared" si="151"/>
        <v/>
      </c>
      <c r="H3215">
        <f>A3215</f>
        <v>9858</v>
      </c>
      <c r="I3215" t="str">
        <f>CONCATENATE("N",RIGHT(B3215,5))</f>
        <v>N24029</v>
      </c>
      <c r="J3215" t="str">
        <f>C3215</f>
        <v>EU0_3725_0000</v>
      </c>
      <c r="K3215">
        <f>D3215*L3215</f>
        <v>4.7751499514050517E-4</v>
      </c>
      <c r="L3215">
        <f>IF(LEFT(B3215,1)="F",_xlfn.IFNA(VLOOKUP(CONCATENATE("F",RIGHT(B:B,5),C:C),'F &amp; N Factors'!C:M,10,FALSE),1),_xlfn.IFNA(VLOOKUP(CONCATENATE("F",RIGHT(B:B,5),C:C),'F &amp; N Factors'!C:M,11,FALSE),1))</f>
        <v>4.7751499514050517E-4</v>
      </c>
      <c r="N3215">
        <f>SUMIFS(K:K,I:I,I:I,J:J,J:J)</f>
        <v>1</v>
      </c>
      <c r="O3215" t="str">
        <f t="shared" si="152"/>
        <v/>
      </c>
    </row>
    <row r="3216" spans="1:15" x14ac:dyDescent="0.25">
      <c r="A3216">
        <v>9850</v>
      </c>
      <c r="B3216" t="s">
        <v>462</v>
      </c>
      <c r="C3216" t="s">
        <v>196</v>
      </c>
      <c r="D3216">
        <v>4.1176470999999999E-2</v>
      </c>
      <c r="E3216">
        <f t="shared" si="150"/>
        <v>1.0000000069999999</v>
      </c>
      <c r="F3216" t="str">
        <f t="shared" si="151"/>
        <v/>
      </c>
      <c r="H3216">
        <f>A3216</f>
        <v>9850</v>
      </c>
      <c r="I3216" t="str">
        <f>CONCATENATE("N",RIGHT(B3216,5))</f>
        <v>N24029</v>
      </c>
      <c r="J3216" t="str">
        <f>C3216</f>
        <v>EU0_4122_0000</v>
      </c>
      <c r="K3216">
        <f>D3216*L3216</f>
        <v>6.6844795793486568E-3</v>
      </c>
      <c r="L3216">
        <f>IF(LEFT(B3216,1)="F",_xlfn.IFNA(VLOOKUP(CONCATENATE("F",RIGHT(B:B,5),C:C),'F &amp; N Factors'!C:M,10,FALSE),1),_xlfn.IFNA(VLOOKUP(CONCATENATE("F",RIGHT(B:B,5),C:C),'F &amp; N Factors'!C:M,11,FALSE),1))</f>
        <v>0.1623373595893795</v>
      </c>
      <c r="N3216">
        <f>SUMIFS(K:K,I:I,I:I,J:J,J:J)</f>
        <v>1.0000000070000006</v>
      </c>
      <c r="O3216" t="str">
        <f t="shared" si="152"/>
        <v/>
      </c>
    </row>
    <row r="3217" spans="1:15" x14ac:dyDescent="0.25">
      <c r="A3217">
        <v>9851</v>
      </c>
      <c r="B3217" t="s">
        <v>462</v>
      </c>
      <c r="C3217" t="s">
        <v>196</v>
      </c>
      <c r="D3217">
        <v>4.1176470999999999E-2</v>
      </c>
      <c r="E3217">
        <f t="shared" si="150"/>
        <v>1.0000000069999999</v>
      </c>
      <c r="F3217" t="str">
        <f t="shared" si="151"/>
        <v/>
      </c>
      <c r="H3217">
        <f>A3217</f>
        <v>9851</v>
      </c>
      <c r="I3217" t="str">
        <f>CONCATENATE("N",RIGHT(B3217,5))</f>
        <v>N24029</v>
      </c>
      <c r="J3217" t="str">
        <f>C3217</f>
        <v>EU0_4122_0000</v>
      </c>
      <c r="K3217">
        <f>D3217*L3217</f>
        <v>6.6844795793486568E-3</v>
      </c>
      <c r="L3217">
        <f>IF(LEFT(B3217,1)="F",_xlfn.IFNA(VLOOKUP(CONCATENATE("F",RIGHT(B:B,5),C:C),'F &amp; N Factors'!C:M,10,FALSE),1),_xlfn.IFNA(VLOOKUP(CONCATENATE("F",RIGHT(B:B,5),C:C),'F &amp; N Factors'!C:M,11,FALSE),1))</f>
        <v>0.1623373595893795</v>
      </c>
      <c r="N3217">
        <f>SUMIFS(K:K,I:I,I:I,J:J,J:J)</f>
        <v>1.0000000070000006</v>
      </c>
      <c r="O3217" t="str">
        <f t="shared" si="152"/>
        <v/>
      </c>
    </row>
    <row r="3218" spans="1:15" x14ac:dyDescent="0.25">
      <c r="A3218">
        <v>9852</v>
      </c>
      <c r="B3218" t="s">
        <v>462</v>
      </c>
      <c r="C3218" t="s">
        <v>196</v>
      </c>
      <c r="D3218">
        <v>4.1176470999999999E-2</v>
      </c>
      <c r="E3218">
        <f t="shared" si="150"/>
        <v>1.0000000069999999</v>
      </c>
      <c r="F3218" t="str">
        <f t="shared" si="151"/>
        <v/>
      </c>
      <c r="H3218">
        <f>A3218</f>
        <v>9852</v>
      </c>
      <c r="I3218" t="str">
        <f>CONCATENATE("N",RIGHT(B3218,5))</f>
        <v>N24029</v>
      </c>
      <c r="J3218" t="str">
        <f>C3218</f>
        <v>EU0_4122_0000</v>
      </c>
      <c r="K3218">
        <f>D3218*L3218</f>
        <v>6.6844795793486568E-3</v>
      </c>
      <c r="L3218">
        <f>IF(LEFT(B3218,1)="F",_xlfn.IFNA(VLOOKUP(CONCATENATE("F",RIGHT(B:B,5),C:C),'F &amp; N Factors'!C:M,10,FALSE),1),_xlfn.IFNA(VLOOKUP(CONCATENATE("F",RIGHT(B:B,5),C:C),'F &amp; N Factors'!C:M,11,FALSE),1))</f>
        <v>0.1623373595893795</v>
      </c>
      <c r="N3218">
        <f>SUMIFS(K:K,I:I,I:I,J:J,J:J)</f>
        <v>1.0000000070000006</v>
      </c>
      <c r="O3218" t="str">
        <f t="shared" si="152"/>
        <v/>
      </c>
    </row>
    <row r="3219" spans="1:15" x14ac:dyDescent="0.25">
      <c r="A3219">
        <v>9894</v>
      </c>
      <c r="B3219" t="s">
        <v>462</v>
      </c>
      <c r="C3219" t="s">
        <v>196</v>
      </c>
      <c r="D3219">
        <v>4.1176470999999999E-2</v>
      </c>
      <c r="E3219">
        <f t="shared" si="150"/>
        <v>1.0000000069999999</v>
      </c>
      <c r="F3219" t="str">
        <f t="shared" si="151"/>
        <v/>
      </c>
      <c r="H3219">
        <f>A3219</f>
        <v>9894</v>
      </c>
      <c r="I3219" t="str">
        <f>CONCATENATE("N",RIGHT(B3219,5))</f>
        <v>N24029</v>
      </c>
      <c r="J3219" t="str">
        <f>C3219</f>
        <v>EU0_4122_0000</v>
      </c>
      <c r="K3219">
        <f>D3219*L3219</f>
        <v>6.6844795793486568E-3</v>
      </c>
      <c r="L3219">
        <f>IF(LEFT(B3219,1)="F",_xlfn.IFNA(VLOOKUP(CONCATENATE("F",RIGHT(B:B,5),C:C),'F &amp; N Factors'!C:M,10,FALSE),1),_xlfn.IFNA(VLOOKUP(CONCATENATE("F",RIGHT(B:B,5),C:C),'F &amp; N Factors'!C:M,11,FALSE),1))</f>
        <v>0.1623373595893795</v>
      </c>
      <c r="N3219">
        <f>SUMIFS(K:K,I:I,I:I,J:J,J:J)</f>
        <v>1.0000000070000006</v>
      </c>
      <c r="O3219" t="str">
        <f t="shared" si="152"/>
        <v/>
      </c>
    </row>
    <row r="3220" spans="1:15" x14ac:dyDescent="0.25">
      <c r="A3220">
        <v>9895</v>
      </c>
      <c r="B3220" t="s">
        <v>462</v>
      </c>
      <c r="C3220" t="s">
        <v>196</v>
      </c>
      <c r="D3220">
        <v>4.1176470999999999E-2</v>
      </c>
      <c r="E3220">
        <f t="shared" si="150"/>
        <v>1.0000000069999999</v>
      </c>
      <c r="F3220" t="str">
        <f t="shared" si="151"/>
        <v/>
      </c>
      <c r="H3220">
        <f>A3220</f>
        <v>9895</v>
      </c>
      <c r="I3220" t="str">
        <f>CONCATENATE("N",RIGHT(B3220,5))</f>
        <v>N24029</v>
      </c>
      <c r="J3220" t="str">
        <f>C3220</f>
        <v>EU0_4122_0000</v>
      </c>
      <c r="K3220">
        <f>D3220*L3220</f>
        <v>6.6844795793486568E-3</v>
      </c>
      <c r="L3220">
        <f>IF(LEFT(B3220,1)="F",_xlfn.IFNA(VLOOKUP(CONCATENATE("F",RIGHT(B:B,5),C:C),'F &amp; N Factors'!C:M,10,FALSE),1),_xlfn.IFNA(VLOOKUP(CONCATENATE("F",RIGHT(B:B,5),C:C),'F &amp; N Factors'!C:M,11,FALSE),1))</f>
        <v>0.1623373595893795</v>
      </c>
      <c r="N3220">
        <f>SUMIFS(K:K,I:I,I:I,J:J,J:J)</f>
        <v>1.0000000070000006</v>
      </c>
      <c r="O3220" t="str">
        <f t="shared" si="152"/>
        <v/>
      </c>
    </row>
    <row r="3221" spans="1:15" x14ac:dyDescent="0.25">
      <c r="A3221">
        <v>9896</v>
      </c>
      <c r="B3221" t="s">
        <v>462</v>
      </c>
      <c r="C3221" t="s">
        <v>196</v>
      </c>
      <c r="D3221">
        <v>4.1176470999999999E-2</v>
      </c>
      <c r="E3221">
        <f t="shared" si="150"/>
        <v>1.0000000069999999</v>
      </c>
      <c r="F3221" t="str">
        <f t="shared" si="151"/>
        <v/>
      </c>
      <c r="H3221">
        <f>A3221</f>
        <v>9896</v>
      </c>
      <c r="I3221" t="str">
        <f>CONCATENATE("N",RIGHT(B3221,5))</f>
        <v>N24029</v>
      </c>
      <c r="J3221" t="str">
        <f>C3221</f>
        <v>EU0_4122_0000</v>
      </c>
      <c r="K3221">
        <f>D3221*L3221</f>
        <v>6.6844795793486568E-3</v>
      </c>
      <c r="L3221">
        <f>IF(LEFT(B3221,1)="F",_xlfn.IFNA(VLOOKUP(CONCATENATE("F",RIGHT(B:B,5),C:C),'F &amp; N Factors'!C:M,10,FALSE),1),_xlfn.IFNA(VLOOKUP(CONCATENATE("F",RIGHT(B:B,5),C:C),'F &amp; N Factors'!C:M,11,FALSE),1))</f>
        <v>0.1623373595893795</v>
      </c>
      <c r="N3221">
        <f>SUMIFS(K:K,I:I,I:I,J:J,J:J)</f>
        <v>1.0000000070000006</v>
      </c>
      <c r="O3221" t="str">
        <f t="shared" si="152"/>
        <v/>
      </c>
    </row>
    <row r="3222" spans="1:15" x14ac:dyDescent="0.25">
      <c r="A3222">
        <v>9897</v>
      </c>
      <c r="B3222" t="s">
        <v>462</v>
      </c>
      <c r="C3222" t="s">
        <v>196</v>
      </c>
      <c r="D3222">
        <v>4.1176470999999999E-2</v>
      </c>
      <c r="E3222">
        <f t="shared" si="150"/>
        <v>1.0000000069999999</v>
      </c>
      <c r="F3222" t="str">
        <f t="shared" si="151"/>
        <v/>
      </c>
      <c r="H3222">
        <f>A3222</f>
        <v>9897</v>
      </c>
      <c r="I3222" t="str">
        <f>CONCATENATE("N",RIGHT(B3222,5))</f>
        <v>N24029</v>
      </c>
      <c r="J3222" t="str">
        <f>C3222</f>
        <v>EU0_4122_0000</v>
      </c>
      <c r="K3222">
        <f>D3222*L3222</f>
        <v>6.6844795793486568E-3</v>
      </c>
      <c r="L3222">
        <f>IF(LEFT(B3222,1)="F",_xlfn.IFNA(VLOOKUP(CONCATENATE("F",RIGHT(B:B,5),C:C),'F &amp; N Factors'!C:M,10,FALSE),1),_xlfn.IFNA(VLOOKUP(CONCATENATE("F",RIGHT(B:B,5),C:C),'F &amp; N Factors'!C:M,11,FALSE),1))</f>
        <v>0.1623373595893795</v>
      </c>
      <c r="N3222">
        <f>SUMIFS(K:K,I:I,I:I,J:J,J:J)</f>
        <v>1.0000000070000006</v>
      </c>
      <c r="O3222" t="str">
        <f t="shared" si="152"/>
        <v/>
      </c>
    </row>
    <row r="3223" spans="1:15" x14ac:dyDescent="0.25">
      <c r="A3223">
        <v>9916</v>
      </c>
      <c r="B3223" t="s">
        <v>462</v>
      </c>
      <c r="C3223" t="s">
        <v>196</v>
      </c>
      <c r="D3223">
        <v>4.1176470999999999E-2</v>
      </c>
      <c r="E3223">
        <f t="shared" si="150"/>
        <v>1.0000000069999999</v>
      </c>
      <c r="F3223" t="str">
        <f t="shared" si="151"/>
        <v/>
      </c>
      <c r="H3223">
        <f>A3223</f>
        <v>9916</v>
      </c>
      <c r="I3223" t="str">
        <f>CONCATENATE("N",RIGHT(B3223,5))</f>
        <v>N24029</v>
      </c>
      <c r="J3223" t="str">
        <f>C3223</f>
        <v>EU0_4122_0000</v>
      </c>
      <c r="K3223">
        <f>D3223*L3223</f>
        <v>6.6844795793486568E-3</v>
      </c>
      <c r="L3223">
        <f>IF(LEFT(B3223,1)="F",_xlfn.IFNA(VLOOKUP(CONCATENATE("F",RIGHT(B:B,5),C:C),'F &amp; N Factors'!C:M,10,FALSE),1),_xlfn.IFNA(VLOOKUP(CONCATENATE("F",RIGHT(B:B,5),C:C),'F &amp; N Factors'!C:M,11,FALSE),1))</f>
        <v>0.1623373595893795</v>
      </c>
      <c r="N3223">
        <f>SUMIFS(K:K,I:I,I:I,J:J,J:J)</f>
        <v>1.0000000070000006</v>
      </c>
      <c r="O3223" t="str">
        <f t="shared" si="152"/>
        <v/>
      </c>
    </row>
    <row r="3224" spans="1:15" x14ac:dyDescent="0.25">
      <c r="A3224">
        <v>9917</v>
      </c>
      <c r="B3224" t="s">
        <v>462</v>
      </c>
      <c r="C3224" t="s">
        <v>196</v>
      </c>
      <c r="D3224">
        <v>4.1176470999999999E-2</v>
      </c>
      <c r="E3224">
        <f t="shared" si="150"/>
        <v>1.0000000069999999</v>
      </c>
      <c r="F3224" t="str">
        <f t="shared" si="151"/>
        <v/>
      </c>
      <c r="H3224">
        <f>A3224</f>
        <v>9917</v>
      </c>
      <c r="I3224" t="str">
        <f>CONCATENATE("N",RIGHT(B3224,5))</f>
        <v>N24029</v>
      </c>
      <c r="J3224" t="str">
        <f>C3224</f>
        <v>EU0_4122_0000</v>
      </c>
      <c r="K3224">
        <f>D3224*L3224</f>
        <v>6.6844795793486568E-3</v>
      </c>
      <c r="L3224">
        <f>IF(LEFT(B3224,1)="F",_xlfn.IFNA(VLOOKUP(CONCATENATE("F",RIGHT(B:B,5),C:C),'F &amp; N Factors'!C:M,10,FALSE),1),_xlfn.IFNA(VLOOKUP(CONCATENATE("F",RIGHT(B:B,5),C:C),'F &amp; N Factors'!C:M,11,FALSE),1))</f>
        <v>0.1623373595893795</v>
      </c>
      <c r="N3224">
        <f>SUMIFS(K:K,I:I,I:I,J:J,J:J)</f>
        <v>1.0000000070000006</v>
      </c>
      <c r="O3224" t="str">
        <f t="shared" si="152"/>
        <v/>
      </c>
    </row>
    <row r="3225" spans="1:15" x14ac:dyDescent="0.25">
      <c r="A3225">
        <v>9918</v>
      </c>
      <c r="B3225" t="s">
        <v>462</v>
      </c>
      <c r="C3225" t="s">
        <v>196</v>
      </c>
      <c r="D3225">
        <v>4.1176470999999999E-2</v>
      </c>
      <c r="E3225">
        <f t="shared" si="150"/>
        <v>1.0000000069999999</v>
      </c>
      <c r="F3225" t="str">
        <f t="shared" si="151"/>
        <v/>
      </c>
      <c r="H3225">
        <f>A3225</f>
        <v>9918</v>
      </c>
      <c r="I3225" t="str">
        <f>CONCATENATE("N",RIGHT(B3225,5))</f>
        <v>N24029</v>
      </c>
      <c r="J3225" t="str">
        <f>C3225</f>
        <v>EU0_4122_0000</v>
      </c>
      <c r="K3225">
        <f>D3225*L3225</f>
        <v>6.6844795793486568E-3</v>
      </c>
      <c r="L3225">
        <f>IF(LEFT(B3225,1)="F",_xlfn.IFNA(VLOOKUP(CONCATENATE("F",RIGHT(B:B,5),C:C),'F &amp; N Factors'!C:M,10,FALSE),1),_xlfn.IFNA(VLOOKUP(CONCATENATE("F",RIGHT(B:B,5),C:C),'F &amp; N Factors'!C:M,11,FALSE),1))</f>
        <v>0.1623373595893795</v>
      </c>
      <c r="N3225">
        <f>SUMIFS(K:K,I:I,I:I,J:J,J:J)</f>
        <v>1.0000000070000006</v>
      </c>
      <c r="O3225" t="str">
        <f t="shared" si="152"/>
        <v/>
      </c>
    </row>
    <row r="3226" spans="1:15" x14ac:dyDescent="0.25">
      <c r="A3226">
        <v>9919</v>
      </c>
      <c r="B3226" t="s">
        <v>462</v>
      </c>
      <c r="C3226" t="s">
        <v>196</v>
      </c>
      <c r="D3226">
        <v>4.1176470999999999E-2</v>
      </c>
      <c r="E3226">
        <f t="shared" si="150"/>
        <v>1.0000000069999999</v>
      </c>
      <c r="F3226" t="str">
        <f t="shared" si="151"/>
        <v/>
      </c>
      <c r="H3226">
        <f>A3226</f>
        <v>9919</v>
      </c>
      <c r="I3226" t="str">
        <f>CONCATENATE("N",RIGHT(B3226,5))</f>
        <v>N24029</v>
      </c>
      <c r="J3226" t="str">
        <f>C3226</f>
        <v>EU0_4122_0000</v>
      </c>
      <c r="K3226">
        <f>D3226*L3226</f>
        <v>6.6844795793486568E-3</v>
      </c>
      <c r="L3226">
        <f>IF(LEFT(B3226,1)="F",_xlfn.IFNA(VLOOKUP(CONCATENATE("F",RIGHT(B:B,5),C:C),'F &amp; N Factors'!C:M,10,FALSE),1),_xlfn.IFNA(VLOOKUP(CONCATENATE("F",RIGHT(B:B,5),C:C),'F &amp; N Factors'!C:M,11,FALSE),1))</f>
        <v>0.1623373595893795</v>
      </c>
      <c r="N3226">
        <f>SUMIFS(K:K,I:I,I:I,J:J,J:J)</f>
        <v>1.0000000070000006</v>
      </c>
      <c r="O3226" t="str">
        <f t="shared" si="152"/>
        <v/>
      </c>
    </row>
    <row r="3227" spans="1:15" x14ac:dyDescent="0.25">
      <c r="A3227">
        <v>9920</v>
      </c>
      <c r="B3227" t="s">
        <v>462</v>
      </c>
      <c r="C3227" t="s">
        <v>196</v>
      </c>
      <c r="D3227">
        <v>4.1176470999999999E-2</v>
      </c>
      <c r="E3227">
        <f t="shared" si="150"/>
        <v>1.0000000069999999</v>
      </c>
      <c r="F3227" t="str">
        <f t="shared" si="151"/>
        <v/>
      </c>
      <c r="H3227">
        <f>A3227</f>
        <v>9920</v>
      </c>
      <c r="I3227" t="str">
        <f>CONCATENATE("N",RIGHT(B3227,5))</f>
        <v>N24029</v>
      </c>
      <c r="J3227" t="str">
        <f>C3227</f>
        <v>EU0_4122_0000</v>
      </c>
      <c r="K3227">
        <f>D3227*L3227</f>
        <v>6.6844795793486568E-3</v>
      </c>
      <c r="L3227">
        <f>IF(LEFT(B3227,1)="F",_xlfn.IFNA(VLOOKUP(CONCATENATE("F",RIGHT(B:B,5),C:C),'F &amp; N Factors'!C:M,10,FALSE),1),_xlfn.IFNA(VLOOKUP(CONCATENATE("F",RIGHT(B:B,5),C:C),'F &amp; N Factors'!C:M,11,FALSE),1))</f>
        <v>0.1623373595893795</v>
      </c>
      <c r="N3227">
        <f>SUMIFS(K:K,I:I,I:I,J:J,J:J)</f>
        <v>1.0000000070000006</v>
      </c>
      <c r="O3227" t="str">
        <f t="shared" si="152"/>
        <v/>
      </c>
    </row>
    <row r="3228" spans="1:15" x14ac:dyDescent="0.25">
      <c r="A3228">
        <v>9921</v>
      </c>
      <c r="B3228" t="s">
        <v>462</v>
      </c>
      <c r="C3228" t="s">
        <v>196</v>
      </c>
      <c r="D3228">
        <v>4.1176470999999999E-2</v>
      </c>
      <c r="E3228">
        <f t="shared" si="150"/>
        <v>1.0000000069999999</v>
      </c>
      <c r="F3228" t="str">
        <f t="shared" si="151"/>
        <v/>
      </c>
      <c r="H3228">
        <f>A3228</f>
        <v>9921</v>
      </c>
      <c r="I3228" t="str">
        <f>CONCATENATE("N",RIGHT(B3228,5))</f>
        <v>N24029</v>
      </c>
      <c r="J3228" t="str">
        <f>C3228</f>
        <v>EU0_4122_0000</v>
      </c>
      <c r="K3228">
        <f>D3228*L3228</f>
        <v>6.6844795793486568E-3</v>
      </c>
      <c r="L3228">
        <f>IF(LEFT(B3228,1)="F",_xlfn.IFNA(VLOOKUP(CONCATENATE("F",RIGHT(B:B,5),C:C),'F &amp; N Factors'!C:M,10,FALSE),1),_xlfn.IFNA(VLOOKUP(CONCATENATE("F",RIGHT(B:B,5),C:C),'F &amp; N Factors'!C:M,11,FALSE),1))</f>
        <v>0.1623373595893795</v>
      </c>
      <c r="N3228">
        <f>SUMIFS(K:K,I:I,I:I,J:J,J:J)</f>
        <v>1.0000000070000006</v>
      </c>
      <c r="O3228" t="str">
        <f t="shared" si="152"/>
        <v/>
      </c>
    </row>
    <row r="3229" spans="1:15" x14ac:dyDescent="0.25">
      <c r="A3229">
        <v>9922</v>
      </c>
      <c r="B3229" t="s">
        <v>462</v>
      </c>
      <c r="C3229" t="s">
        <v>196</v>
      </c>
      <c r="D3229">
        <v>4.1176470999999999E-2</v>
      </c>
      <c r="E3229">
        <f t="shared" si="150"/>
        <v>1.0000000069999999</v>
      </c>
      <c r="F3229" t="str">
        <f t="shared" si="151"/>
        <v/>
      </c>
      <c r="H3229">
        <f>A3229</f>
        <v>9922</v>
      </c>
      <c r="I3229" t="str">
        <f>CONCATENATE("N",RIGHT(B3229,5))</f>
        <v>N24029</v>
      </c>
      <c r="J3229" t="str">
        <f>C3229</f>
        <v>EU0_4122_0000</v>
      </c>
      <c r="K3229">
        <f>D3229*L3229</f>
        <v>6.6844795793486568E-3</v>
      </c>
      <c r="L3229">
        <f>IF(LEFT(B3229,1)="F",_xlfn.IFNA(VLOOKUP(CONCATENATE("F",RIGHT(B:B,5),C:C),'F &amp; N Factors'!C:M,10,FALSE),1),_xlfn.IFNA(VLOOKUP(CONCATENATE("F",RIGHT(B:B,5),C:C),'F &amp; N Factors'!C:M,11,FALSE),1))</f>
        <v>0.1623373595893795</v>
      </c>
      <c r="N3229">
        <f>SUMIFS(K:K,I:I,I:I,J:J,J:J)</f>
        <v>1.0000000070000006</v>
      </c>
      <c r="O3229" t="str">
        <f t="shared" si="152"/>
        <v/>
      </c>
    </row>
    <row r="3230" spans="1:15" x14ac:dyDescent="0.25">
      <c r="A3230">
        <v>9923</v>
      </c>
      <c r="B3230" t="s">
        <v>462</v>
      </c>
      <c r="C3230" t="s">
        <v>196</v>
      </c>
      <c r="D3230">
        <v>4.1176470999999999E-2</v>
      </c>
      <c r="E3230">
        <f t="shared" si="150"/>
        <v>1.0000000069999999</v>
      </c>
      <c r="F3230" t="str">
        <f t="shared" si="151"/>
        <v/>
      </c>
      <c r="H3230">
        <f>A3230</f>
        <v>9923</v>
      </c>
      <c r="I3230" t="str">
        <f>CONCATENATE("N",RIGHT(B3230,5))</f>
        <v>N24029</v>
      </c>
      <c r="J3230" t="str">
        <f>C3230</f>
        <v>EU0_4122_0000</v>
      </c>
      <c r="K3230">
        <f>D3230*L3230</f>
        <v>6.6844795793486568E-3</v>
      </c>
      <c r="L3230">
        <f>IF(LEFT(B3230,1)="F",_xlfn.IFNA(VLOOKUP(CONCATENATE("F",RIGHT(B:B,5),C:C),'F &amp; N Factors'!C:M,10,FALSE),1),_xlfn.IFNA(VLOOKUP(CONCATENATE("F",RIGHT(B:B,5),C:C),'F &amp; N Factors'!C:M,11,FALSE),1))</f>
        <v>0.1623373595893795</v>
      </c>
      <c r="N3230">
        <f>SUMIFS(K:K,I:I,I:I,J:J,J:J)</f>
        <v>1.0000000070000006</v>
      </c>
      <c r="O3230" t="str">
        <f t="shared" si="152"/>
        <v/>
      </c>
    </row>
    <row r="3231" spans="1:15" x14ac:dyDescent="0.25">
      <c r="A3231">
        <v>9924</v>
      </c>
      <c r="B3231" t="s">
        <v>462</v>
      </c>
      <c r="C3231" t="s">
        <v>196</v>
      </c>
      <c r="D3231">
        <v>4.1176470999999999E-2</v>
      </c>
      <c r="E3231">
        <f t="shared" si="150"/>
        <v>1.0000000069999999</v>
      </c>
      <c r="F3231" t="str">
        <f t="shared" si="151"/>
        <v/>
      </c>
      <c r="H3231">
        <f>A3231</f>
        <v>9924</v>
      </c>
      <c r="I3231" t="str">
        <f>CONCATENATE("N",RIGHT(B3231,5))</f>
        <v>N24029</v>
      </c>
      <c r="J3231" t="str">
        <f>C3231</f>
        <v>EU0_4122_0000</v>
      </c>
      <c r="K3231">
        <f>D3231*L3231</f>
        <v>6.6844795793486568E-3</v>
      </c>
      <c r="L3231">
        <f>IF(LEFT(B3231,1)="F",_xlfn.IFNA(VLOOKUP(CONCATENATE("F",RIGHT(B:B,5),C:C),'F &amp; N Factors'!C:M,10,FALSE),1),_xlfn.IFNA(VLOOKUP(CONCATENATE("F",RIGHT(B:B,5),C:C),'F &amp; N Factors'!C:M,11,FALSE),1))</f>
        <v>0.1623373595893795</v>
      </c>
      <c r="N3231">
        <f>SUMIFS(K:K,I:I,I:I,J:J,J:J)</f>
        <v>1.0000000070000006</v>
      </c>
      <c r="O3231" t="str">
        <f t="shared" si="152"/>
        <v/>
      </c>
    </row>
    <row r="3232" spans="1:15" x14ac:dyDescent="0.25">
      <c r="A3232">
        <v>9928</v>
      </c>
      <c r="B3232" t="s">
        <v>462</v>
      </c>
      <c r="C3232" t="s">
        <v>196</v>
      </c>
      <c r="D3232">
        <v>4.1176470999999999E-2</v>
      </c>
      <c r="E3232">
        <f t="shared" si="150"/>
        <v>1.0000000069999999</v>
      </c>
      <c r="F3232" t="str">
        <f t="shared" si="151"/>
        <v/>
      </c>
      <c r="H3232">
        <f>A3232</f>
        <v>9928</v>
      </c>
      <c r="I3232" t="str">
        <f>CONCATENATE("N",RIGHT(B3232,5))</f>
        <v>N24029</v>
      </c>
      <c r="J3232" t="str">
        <f>C3232</f>
        <v>EU0_4122_0000</v>
      </c>
      <c r="K3232">
        <f>D3232*L3232</f>
        <v>6.6844795793486568E-3</v>
      </c>
      <c r="L3232">
        <f>IF(LEFT(B3232,1)="F",_xlfn.IFNA(VLOOKUP(CONCATENATE("F",RIGHT(B:B,5),C:C),'F &amp; N Factors'!C:M,10,FALSE),1),_xlfn.IFNA(VLOOKUP(CONCATENATE("F",RIGHT(B:B,5),C:C),'F &amp; N Factors'!C:M,11,FALSE),1))</f>
        <v>0.1623373595893795</v>
      </c>
      <c r="N3232">
        <f>SUMIFS(K:K,I:I,I:I,J:J,J:J)</f>
        <v>1.0000000070000006</v>
      </c>
      <c r="O3232" t="str">
        <f t="shared" si="152"/>
        <v/>
      </c>
    </row>
    <row r="3233" spans="1:15" x14ac:dyDescent="0.25">
      <c r="A3233">
        <v>9953</v>
      </c>
      <c r="B3233" t="s">
        <v>462</v>
      </c>
      <c r="C3233" t="s">
        <v>196</v>
      </c>
      <c r="D3233">
        <v>0.1</v>
      </c>
      <c r="E3233">
        <f t="shared" si="150"/>
        <v>1.0000000069999999</v>
      </c>
      <c r="F3233" t="str">
        <f t="shared" si="151"/>
        <v/>
      </c>
      <c r="H3233">
        <f>A3233</f>
        <v>9953</v>
      </c>
      <c r="I3233" t="str">
        <f>CONCATENATE("N",RIGHT(B3233,5))</f>
        <v>N24029</v>
      </c>
      <c r="J3233" t="str">
        <f>C3233</f>
        <v>EU0_4122_0000</v>
      </c>
      <c r="K3233">
        <f>D3233*L3233</f>
        <v>1.6233735958937952E-2</v>
      </c>
      <c r="L3233">
        <f>IF(LEFT(B3233,1)="F",_xlfn.IFNA(VLOOKUP(CONCATENATE("F",RIGHT(B:B,5),C:C),'F &amp; N Factors'!C:M,10,FALSE),1),_xlfn.IFNA(VLOOKUP(CONCATENATE("F",RIGHT(B:B,5),C:C),'F &amp; N Factors'!C:M,11,FALSE),1))</f>
        <v>0.1623373595893795</v>
      </c>
      <c r="N3233">
        <f>SUMIFS(K:K,I:I,I:I,J:J,J:J)</f>
        <v>1.0000000070000006</v>
      </c>
      <c r="O3233" t="str">
        <f t="shared" si="152"/>
        <v/>
      </c>
    </row>
    <row r="3234" spans="1:15" x14ac:dyDescent="0.25">
      <c r="A3234">
        <v>9975</v>
      </c>
      <c r="B3234" t="s">
        <v>462</v>
      </c>
      <c r="C3234" t="s">
        <v>196</v>
      </c>
      <c r="D3234">
        <v>0.2</v>
      </c>
      <c r="E3234">
        <f t="shared" si="150"/>
        <v>1.0000000069999999</v>
      </c>
      <c r="F3234" t="str">
        <f t="shared" si="151"/>
        <v/>
      </c>
      <c r="H3234">
        <f>A3234</f>
        <v>9975</v>
      </c>
      <c r="I3234" t="str">
        <f>CONCATENATE("N",RIGHT(B3234,5))</f>
        <v>N24029</v>
      </c>
      <c r="J3234" t="str">
        <f>C3234</f>
        <v>EU0_4122_0000</v>
      </c>
      <c r="K3234">
        <f>D3234*L3234</f>
        <v>3.2467471917875905E-2</v>
      </c>
      <c r="L3234">
        <f>IF(LEFT(B3234,1)="F",_xlfn.IFNA(VLOOKUP(CONCATENATE("F",RIGHT(B:B,5),C:C),'F &amp; N Factors'!C:M,10,FALSE),1),_xlfn.IFNA(VLOOKUP(CONCATENATE("F",RIGHT(B:B,5),C:C),'F &amp; N Factors'!C:M,11,FALSE),1))</f>
        <v>0.1623373595893795</v>
      </c>
      <c r="N3234">
        <f>SUMIFS(K:K,I:I,I:I,J:J,J:J)</f>
        <v>1.0000000070000006</v>
      </c>
      <c r="O3234" t="str">
        <f t="shared" si="152"/>
        <v/>
      </c>
    </row>
    <row r="3235" spans="1:15" x14ac:dyDescent="0.25">
      <c r="A3235">
        <v>9952</v>
      </c>
      <c r="B3235" t="s">
        <v>462</v>
      </c>
      <c r="C3235" t="s">
        <v>197</v>
      </c>
      <c r="D3235">
        <v>0.33333333300000001</v>
      </c>
      <c r="E3235">
        <f t="shared" si="150"/>
        <v>0.99999999900000003</v>
      </c>
      <c r="F3235" t="str">
        <f t="shared" si="151"/>
        <v/>
      </c>
      <c r="H3235">
        <f>A3235</f>
        <v>9952</v>
      </c>
      <c r="I3235" t="str">
        <f>CONCATENATE("N",RIGHT(B3235,5))</f>
        <v>N24029</v>
      </c>
      <c r="J3235" t="str">
        <f>C3235</f>
        <v>EU0_4123_0000</v>
      </c>
      <c r="K3235">
        <f>D3235*L3235</f>
        <v>0.33333333300000001</v>
      </c>
      <c r="L3235">
        <f>IF(LEFT(B3235,1)="F",_xlfn.IFNA(VLOOKUP(CONCATENATE("F",RIGHT(B:B,5),C:C),'F &amp; N Factors'!C:M,10,FALSE),1),_xlfn.IFNA(VLOOKUP(CONCATENATE("F",RIGHT(B:B,5),C:C),'F &amp; N Factors'!C:M,11,FALSE),1))</f>
        <v>1</v>
      </c>
      <c r="N3235">
        <f>SUMIFS(K:K,I:I,I:I,J:J,J:J)</f>
        <v>0.99999999900000003</v>
      </c>
      <c r="O3235" t="str">
        <f t="shared" si="152"/>
        <v/>
      </c>
    </row>
    <row r="3236" spans="1:15" x14ac:dyDescent="0.25">
      <c r="A3236">
        <v>9974</v>
      </c>
      <c r="B3236" t="s">
        <v>462</v>
      </c>
      <c r="C3236" t="s">
        <v>197</v>
      </c>
      <c r="D3236">
        <v>0.33333333300000001</v>
      </c>
      <c r="E3236">
        <f t="shared" si="150"/>
        <v>0.99999999900000003</v>
      </c>
      <c r="F3236" t="str">
        <f t="shared" si="151"/>
        <v/>
      </c>
      <c r="H3236">
        <f>A3236</f>
        <v>9974</v>
      </c>
      <c r="I3236" t="str">
        <f>CONCATENATE("N",RIGHT(B3236,5))</f>
        <v>N24029</v>
      </c>
      <c r="J3236" t="str">
        <f>C3236</f>
        <v>EU0_4123_0000</v>
      </c>
      <c r="K3236">
        <f>D3236*L3236</f>
        <v>0.33333333300000001</v>
      </c>
      <c r="L3236">
        <f>IF(LEFT(B3236,1)="F",_xlfn.IFNA(VLOOKUP(CONCATENATE("F",RIGHT(B:B,5),C:C),'F &amp; N Factors'!C:M,10,FALSE),1),_xlfn.IFNA(VLOOKUP(CONCATENATE("F",RIGHT(B:B,5),C:C),'F &amp; N Factors'!C:M,11,FALSE),1))</f>
        <v>1</v>
      </c>
      <c r="N3236">
        <f>SUMIFS(K:K,I:I,I:I,J:J,J:J)</f>
        <v>0.99999999900000003</v>
      </c>
      <c r="O3236" t="str">
        <f t="shared" si="152"/>
        <v/>
      </c>
    </row>
    <row r="3237" spans="1:15" x14ac:dyDescent="0.25">
      <c r="A3237">
        <v>9995</v>
      </c>
      <c r="B3237" t="s">
        <v>462</v>
      </c>
      <c r="C3237" t="s">
        <v>197</v>
      </c>
      <c r="D3237">
        <v>0.33333333300000001</v>
      </c>
      <c r="E3237">
        <f t="shared" si="150"/>
        <v>0.99999999900000003</v>
      </c>
      <c r="F3237" t="str">
        <f t="shared" si="151"/>
        <v/>
      </c>
      <c r="H3237">
        <f>A3237</f>
        <v>9995</v>
      </c>
      <c r="I3237" t="str">
        <f>CONCATENATE("N",RIGHT(B3237,5))</f>
        <v>N24029</v>
      </c>
      <c r="J3237" t="str">
        <f>C3237</f>
        <v>EU0_4123_0000</v>
      </c>
      <c r="K3237">
        <f>D3237*L3237</f>
        <v>0.33333333300000001</v>
      </c>
      <c r="L3237">
        <f>IF(LEFT(B3237,1)="F",_xlfn.IFNA(VLOOKUP(CONCATENATE("F",RIGHT(B:B,5),C:C),'F &amp; N Factors'!C:M,10,FALSE),1),_xlfn.IFNA(VLOOKUP(CONCATENATE("F",RIGHT(B:B,5),C:C),'F &amp; N Factors'!C:M,11,FALSE),1))</f>
        <v>1</v>
      </c>
      <c r="N3237">
        <f>SUMIFS(K:K,I:I,I:I,J:J,J:J)</f>
        <v>0.99999999900000003</v>
      </c>
      <c r="O3237" t="str">
        <f t="shared" si="152"/>
        <v/>
      </c>
    </row>
    <row r="3238" spans="1:15" x14ac:dyDescent="0.25">
      <c r="A3238">
        <v>6607</v>
      </c>
      <c r="B3238" t="s">
        <v>463</v>
      </c>
      <c r="C3238" t="s">
        <v>200</v>
      </c>
      <c r="D3238">
        <v>1</v>
      </c>
      <c r="E3238">
        <f t="shared" si="150"/>
        <v>1</v>
      </c>
      <c r="F3238" t="str">
        <f t="shared" si="151"/>
        <v/>
      </c>
      <c r="H3238">
        <f>A3238</f>
        <v>6607</v>
      </c>
      <c r="I3238" t="str">
        <f>CONCATENATE("N",RIGHT(B3238,5))</f>
        <v>N24033</v>
      </c>
      <c r="J3238" t="str">
        <f>C3238</f>
        <v>PL0_4961_0000</v>
      </c>
      <c r="K3238">
        <f>D3238*L3238</f>
        <v>4.9103650001414992E-2</v>
      </c>
      <c r="L3238">
        <f>IF(LEFT(B3238,1)="F",_xlfn.IFNA(VLOOKUP(CONCATENATE("F",RIGHT(B:B,5),C:C),'F &amp; N Factors'!C:M,10,FALSE),1),_xlfn.IFNA(VLOOKUP(CONCATENATE("F",RIGHT(B:B,5),C:C),'F &amp; N Factors'!C:M,11,FALSE),1))</f>
        <v>4.9103650001414992E-2</v>
      </c>
      <c r="N3238">
        <f>SUMIFS(K:K,I:I,I:I,J:J,J:J)</f>
        <v>1</v>
      </c>
      <c r="O3238" t="str">
        <f t="shared" si="152"/>
        <v/>
      </c>
    </row>
    <row r="3239" spans="1:15" x14ac:dyDescent="0.25">
      <c r="A3239">
        <v>6468</v>
      </c>
      <c r="B3239" t="s">
        <v>463</v>
      </c>
      <c r="C3239" t="s">
        <v>121</v>
      </c>
      <c r="D3239">
        <v>0.9375</v>
      </c>
      <c r="E3239">
        <f t="shared" si="150"/>
        <v>1</v>
      </c>
      <c r="F3239" t="str">
        <f t="shared" si="151"/>
        <v/>
      </c>
      <c r="H3239">
        <f>A3239</f>
        <v>6468</v>
      </c>
      <c r="I3239" t="str">
        <f>CONCATENATE("N",RIGHT(B3239,5))</f>
        <v>N24033</v>
      </c>
      <c r="J3239" t="str">
        <f>C3239</f>
        <v>PL0_5290_0000</v>
      </c>
      <c r="K3239">
        <f>D3239*L3239</f>
        <v>0.59001151343900571</v>
      </c>
      <c r="L3239">
        <f>IF(LEFT(B3239,1)="F",_xlfn.IFNA(VLOOKUP(CONCATENATE("F",RIGHT(B:B,5),C:C),'F &amp; N Factors'!C:M,10,FALSE),1),_xlfn.IFNA(VLOOKUP(CONCATENATE("F",RIGHT(B:B,5),C:C),'F &amp; N Factors'!C:M,11,FALSE),1))</f>
        <v>0.62934561433493941</v>
      </c>
      <c r="N3239">
        <f>SUMIFS(K:K,I:I,I:I,J:J,J:J)</f>
        <v>1</v>
      </c>
      <c r="O3239" t="str">
        <f t="shared" si="152"/>
        <v/>
      </c>
    </row>
    <row r="3240" spans="1:15" x14ac:dyDescent="0.25">
      <c r="A3240">
        <v>6469</v>
      </c>
      <c r="B3240" t="s">
        <v>463</v>
      </c>
      <c r="C3240" t="s">
        <v>121</v>
      </c>
      <c r="D3240">
        <v>6.25E-2</v>
      </c>
      <c r="E3240">
        <f t="shared" si="150"/>
        <v>1</v>
      </c>
      <c r="F3240" t="str">
        <f t="shared" si="151"/>
        <v/>
      </c>
      <c r="H3240">
        <f>A3240</f>
        <v>6469</v>
      </c>
      <c r="I3240" t="str">
        <f>CONCATENATE("N",RIGHT(B3240,5))</f>
        <v>N24033</v>
      </c>
      <c r="J3240" t="str">
        <f>C3240</f>
        <v>PL0_5290_0000</v>
      </c>
      <c r="K3240">
        <f>D3240*L3240</f>
        <v>3.9334100895933713E-2</v>
      </c>
      <c r="L3240">
        <f>IF(LEFT(B3240,1)="F",_xlfn.IFNA(VLOOKUP(CONCATENATE("F",RIGHT(B:B,5),C:C),'F &amp; N Factors'!C:M,10,FALSE),1),_xlfn.IFNA(VLOOKUP(CONCATENATE("F",RIGHT(B:B,5),C:C),'F &amp; N Factors'!C:M,11,FALSE),1))</f>
        <v>0.62934561433493941</v>
      </c>
      <c r="N3240">
        <f>SUMIFS(K:K,I:I,I:I,J:J,J:J)</f>
        <v>1</v>
      </c>
      <c r="O3240" t="str">
        <f t="shared" si="152"/>
        <v/>
      </c>
    </row>
    <row r="3241" spans="1:15" x14ac:dyDescent="0.25">
      <c r="A3241">
        <v>6473</v>
      </c>
      <c r="B3241" t="s">
        <v>463</v>
      </c>
      <c r="C3241" t="s">
        <v>122</v>
      </c>
      <c r="D3241">
        <v>1</v>
      </c>
      <c r="E3241">
        <f t="shared" si="150"/>
        <v>1</v>
      </c>
      <c r="F3241" t="str">
        <f t="shared" si="151"/>
        <v/>
      </c>
      <c r="H3241">
        <f>A3241</f>
        <v>6473</v>
      </c>
      <c r="I3241" t="str">
        <f>CONCATENATE("N",RIGHT(B3241,5))</f>
        <v>N24033</v>
      </c>
      <c r="J3241" t="str">
        <f>C3241</f>
        <v>PL0_5390_0000</v>
      </c>
      <c r="K3241">
        <f>D3241*L3241</f>
        <v>0.11448804916560075</v>
      </c>
      <c r="L3241">
        <f>IF(LEFT(B3241,1)="F",_xlfn.IFNA(VLOOKUP(CONCATENATE("F",RIGHT(B:B,5),C:C),'F &amp; N Factors'!C:M,10,FALSE),1),_xlfn.IFNA(VLOOKUP(CONCATENATE("F",RIGHT(B:B,5),C:C),'F &amp; N Factors'!C:M,11,FALSE),1))</f>
        <v>0.11448804916560075</v>
      </c>
      <c r="N3241">
        <f>SUMIFS(K:K,I:I,I:I,J:J,J:J)</f>
        <v>1</v>
      </c>
      <c r="O3241" t="str">
        <f t="shared" si="152"/>
        <v/>
      </c>
    </row>
    <row r="3242" spans="1:15" x14ac:dyDescent="0.25">
      <c r="A3242">
        <v>6785</v>
      </c>
      <c r="B3242" t="s">
        <v>463</v>
      </c>
      <c r="C3242" t="s">
        <v>201</v>
      </c>
      <c r="D3242">
        <v>1</v>
      </c>
      <c r="E3242">
        <f t="shared" si="150"/>
        <v>1</v>
      </c>
      <c r="F3242" t="str">
        <f t="shared" si="151"/>
        <v/>
      </c>
      <c r="H3242">
        <f>A3242</f>
        <v>6785</v>
      </c>
      <c r="I3242" t="str">
        <f>CONCATENATE("N",RIGHT(B3242,5))</f>
        <v>N24033</v>
      </c>
      <c r="J3242" t="str">
        <f>C3242</f>
        <v>PL1_5060_0000</v>
      </c>
      <c r="K3242">
        <f>D3242*L3242</f>
        <v>0.13895966477912597</v>
      </c>
      <c r="L3242">
        <f>IF(LEFT(B3242,1)="F",_xlfn.IFNA(VLOOKUP(CONCATENATE("F",RIGHT(B:B,5),C:C),'F &amp; N Factors'!C:M,10,FALSE),1),_xlfn.IFNA(VLOOKUP(CONCATENATE("F",RIGHT(B:B,5),C:C),'F &amp; N Factors'!C:M,11,FALSE),1))</f>
        <v>0.13895966477912597</v>
      </c>
      <c r="N3242">
        <f>SUMIFS(K:K,I:I,I:I,J:J,J:J)</f>
        <v>1</v>
      </c>
      <c r="O3242" t="str">
        <f t="shared" si="152"/>
        <v/>
      </c>
    </row>
    <row r="3243" spans="1:15" x14ac:dyDescent="0.25">
      <c r="A3243">
        <v>6466</v>
      </c>
      <c r="B3243" t="s">
        <v>463</v>
      </c>
      <c r="C3243" t="s">
        <v>202</v>
      </c>
      <c r="D3243">
        <v>0.05</v>
      </c>
      <c r="E3243">
        <f t="shared" si="150"/>
        <v>1</v>
      </c>
      <c r="F3243" t="str">
        <f t="shared" si="151"/>
        <v/>
      </c>
      <c r="H3243">
        <f>A3243</f>
        <v>6466</v>
      </c>
      <c r="I3243" t="str">
        <f>CONCATENATE("N",RIGHT(B3243,5))</f>
        <v>N24033</v>
      </c>
      <c r="J3243" t="str">
        <f>C3243</f>
        <v>PL1_5061_0000</v>
      </c>
      <c r="K3243">
        <f>D3243*L3243</f>
        <v>1.8642479425829413E-2</v>
      </c>
      <c r="L3243">
        <f>IF(LEFT(B3243,1)="F",_xlfn.IFNA(VLOOKUP(CONCATENATE("F",RIGHT(B:B,5),C:C),'F &amp; N Factors'!C:M,10,FALSE),1),_xlfn.IFNA(VLOOKUP(CONCATENATE("F",RIGHT(B:B,5),C:C),'F &amp; N Factors'!C:M,11,FALSE),1))</f>
        <v>0.37284958851658823</v>
      </c>
      <c r="N3243">
        <f>SUMIFS(K:K,I:I,I:I,J:J,J:J)</f>
        <v>1.0000000000000002</v>
      </c>
      <c r="O3243" t="str">
        <f t="shared" si="152"/>
        <v/>
      </c>
    </row>
    <row r="3244" spans="1:15" x14ac:dyDescent="0.25">
      <c r="A3244">
        <v>6608</v>
      </c>
      <c r="B3244" t="s">
        <v>463</v>
      </c>
      <c r="C3244" t="s">
        <v>202</v>
      </c>
      <c r="D3244">
        <v>0.2</v>
      </c>
      <c r="E3244">
        <f t="shared" si="150"/>
        <v>1</v>
      </c>
      <c r="F3244" t="str">
        <f t="shared" si="151"/>
        <v/>
      </c>
      <c r="H3244">
        <f>A3244</f>
        <v>6608</v>
      </c>
      <c r="I3244" t="str">
        <f>CONCATENATE("N",RIGHT(B3244,5))</f>
        <v>N24033</v>
      </c>
      <c r="J3244" t="str">
        <f>C3244</f>
        <v>PL1_5061_0000</v>
      </c>
      <c r="K3244">
        <f>D3244*L3244</f>
        <v>7.4569917703317654E-2</v>
      </c>
      <c r="L3244">
        <f>IF(LEFT(B3244,1)="F",_xlfn.IFNA(VLOOKUP(CONCATENATE("F",RIGHT(B:B,5),C:C),'F &amp; N Factors'!C:M,10,FALSE),1),_xlfn.IFNA(VLOOKUP(CONCATENATE("F",RIGHT(B:B,5),C:C),'F &amp; N Factors'!C:M,11,FALSE),1))</f>
        <v>0.37284958851658823</v>
      </c>
      <c r="N3244">
        <f>SUMIFS(K:K,I:I,I:I,J:J,J:J)</f>
        <v>1.0000000000000002</v>
      </c>
      <c r="O3244" t="str">
        <f t="shared" si="152"/>
        <v/>
      </c>
    </row>
    <row r="3245" spans="1:15" x14ac:dyDescent="0.25">
      <c r="A3245">
        <v>6709</v>
      </c>
      <c r="B3245" t="s">
        <v>463</v>
      </c>
      <c r="C3245" t="s">
        <v>202</v>
      </c>
      <c r="D3245">
        <v>0.2</v>
      </c>
      <c r="E3245">
        <f t="shared" si="150"/>
        <v>1</v>
      </c>
      <c r="F3245" t="str">
        <f t="shared" si="151"/>
        <v/>
      </c>
      <c r="H3245">
        <f>A3245</f>
        <v>6709</v>
      </c>
      <c r="I3245" t="str">
        <f>CONCATENATE("N",RIGHT(B3245,5))</f>
        <v>N24033</v>
      </c>
      <c r="J3245" t="str">
        <f>C3245</f>
        <v>PL1_5061_0000</v>
      </c>
      <c r="K3245">
        <f>D3245*L3245</f>
        <v>7.4569917703317654E-2</v>
      </c>
      <c r="L3245">
        <f>IF(LEFT(B3245,1)="F",_xlfn.IFNA(VLOOKUP(CONCATENATE("F",RIGHT(B:B,5),C:C),'F &amp; N Factors'!C:M,10,FALSE),1),_xlfn.IFNA(VLOOKUP(CONCATENATE("F",RIGHT(B:B,5),C:C),'F &amp; N Factors'!C:M,11,FALSE),1))</f>
        <v>0.37284958851658823</v>
      </c>
      <c r="N3245">
        <f>SUMIFS(K:K,I:I,I:I,J:J,J:J)</f>
        <v>1.0000000000000002</v>
      </c>
      <c r="O3245" t="str">
        <f t="shared" si="152"/>
        <v/>
      </c>
    </row>
    <row r="3246" spans="1:15" x14ac:dyDescent="0.25">
      <c r="A3246">
        <v>6785</v>
      </c>
      <c r="B3246" t="s">
        <v>463</v>
      </c>
      <c r="C3246" t="s">
        <v>202</v>
      </c>
      <c r="D3246">
        <v>0.55000000000000004</v>
      </c>
      <c r="E3246">
        <f t="shared" si="150"/>
        <v>1</v>
      </c>
      <c r="F3246" t="str">
        <f t="shared" si="151"/>
        <v/>
      </c>
      <c r="H3246">
        <f>A3246</f>
        <v>6785</v>
      </c>
      <c r="I3246" t="str">
        <f>CONCATENATE("N",RIGHT(B3246,5))</f>
        <v>N24033</v>
      </c>
      <c r="J3246" t="str">
        <f>C3246</f>
        <v>PL1_5061_0000</v>
      </c>
      <c r="K3246">
        <f>D3246*L3246</f>
        <v>0.20506727368412353</v>
      </c>
      <c r="L3246">
        <f>IF(LEFT(B3246,1)="F",_xlfn.IFNA(VLOOKUP(CONCATENATE("F",RIGHT(B:B,5),C:C),'F &amp; N Factors'!C:M,10,FALSE),1),_xlfn.IFNA(VLOOKUP(CONCATENATE("F",RIGHT(B:B,5),C:C),'F &amp; N Factors'!C:M,11,FALSE),1))</f>
        <v>0.37284958851658823</v>
      </c>
      <c r="N3246">
        <f>SUMIFS(K:K,I:I,I:I,J:J,J:J)</f>
        <v>1.0000000000000002</v>
      </c>
      <c r="O3246" t="str">
        <f t="shared" si="152"/>
        <v/>
      </c>
    </row>
    <row r="3247" spans="1:15" x14ac:dyDescent="0.25">
      <c r="A3247">
        <v>6444</v>
      </c>
      <c r="B3247" t="s">
        <v>463</v>
      </c>
      <c r="C3247" t="s">
        <v>24</v>
      </c>
      <c r="D3247">
        <v>0.25</v>
      </c>
      <c r="E3247">
        <f t="shared" si="150"/>
        <v>1</v>
      </c>
      <c r="F3247" t="str">
        <f t="shared" si="151"/>
        <v/>
      </c>
      <c r="H3247">
        <f>A3247</f>
        <v>6444</v>
      </c>
      <c r="I3247" t="str">
        <f>CONCATENATE("N",RIGHT(B3247,5))</f>
        <v>N24033</v>
      </c>
      <c r="J3247" t="str">
        <f>C3247</f>
        <v>PL2_4810_0000</v>
      </c>
      <c r="K3247">
        <f>D3247*L3247</f>
        <v>7.0216850869820073E-4</v>
      </c>
      <c r="L3247">
        <f>IF(LEFT(B3247,1)="F",_xlfn.IFNA(VLOOKUP(CONCATENATE("F",RIGHT(B:B,5),C:C),'F &amp; N Factors'!C:M,10,FALSE),1),_xlfn.IFNA(VLOOKUP(CONCATENATE("F",RIGHT(B:B,5),C:C),'F &amp; N Factors'!C:M,11,FALSE),1))</f>
        <v>2.8086740347928029E-3</v>
      </c>
      <c r="N3247">
        <f>SUMIFS(K:K,I:I,I:I,J:J,J:J)</f>
        <v>1</v>
      </c>
      <c r="O3247" t="str">
        <f t="shared" si="152"/>
        <v/>
      </c>
    </row>
    <row r="3248" spans="1:15" x14ac:dyDescent="0.25">
      <c r="A3248">
        <v>6445</v>
      </c>
      <c r="B3248" t="s">
        <v>463</v>
      </c>
      <c r="C3248" t="s">
        <v>24</v>
      </c>
      <c r="D3248">
        <v>0.25</v>
      </c>
      <c r="E3248">
        <f t="shared" si="150"/>
        <v>1</v>
      </c>
      <c r="F3248" t="str">
        <f t="shared" si="151"/>
        <v/>
      </c>
      <c r="H3248">
        <f>A3248</f>
        <v>6445</v>
      </c>
      <c r="I3248" t="str">
        <f>CONCATENATE("N",RIGHT(B3248,5))</f>
        <v>N24033</v>
      </c>
      <c r="J3248" t="str">
        <f>C3248</f>
        <v>PL2_4810_0000</v>
      </c>
      <c r="K3248">
        <f>D3248*L3248</f>
        <v>7.0216850869820073E-4</v>
      </c>
      <c r="L3248">
        <f>IF(LEFT(B3248,1)="F",_xlfn.IFNA(VLOOKUP(CONCATENATE("F",RIGHT(B:B,5),C:C),'F &amp; N Factors'!C:M,10,FALSE),1),_xlfn.IFNA(VLOOKUP(CONCATENATE("F",RIGHT(B:B,5),C:C),'F &amp; N Factors'!C:M,11,FALSE),1))</f>
        <v>2.8086740347928029E-3</v>
      </c>
      <c r="N3248">
        <f>SUMIFS(K:K,I:I,I:I,J:J,J:J)</f>
        <v>1</v>
      </c>
      <c r="O3248" t="str">
        <f t="shared" si="152"/>
        <v/>
      </c>
    </row>
    <row r="3249" spans="1:15" x14ac:dyDescent="0.25">
      <c r="A3249">
        <v>6446</v>
      </c>
      <c r="B3249" t="s">
        <v>463</v>
      </c>
      <c r="C3249" t="s">
        <v>24</v>
      </c>
      <c r="D3249">
        <v>0.25</v>
      </c>
      <c r="E3249">
        <f t="shared" si="150"/>
        <v>1</v>
      </c>
      <c r="F3249" t="str">
        <f t="shared" si="151"/>
        <v/>
      </c>
      <c r="H3249">
        <f>A3249</f>
        <v>6446</v>
      </c>
      <c r="I3249" t="str">
        <f>CONCATENATE("N",RIGHT(B3249,5))</f>
        <v>N24033</v>
      </c>
      <c r="J3249" t="str">
        <f>C3249</f>
        <v>PL2_4810_0000</v>
      </c>
      <c r="K3249">
        <f>D3249*L3249</f>
        <v>7.0216850869820073E-4</v>
      </c>
      <c r="L3249">
        <f>IF(LEFT(B3249,1)="F",_xlfn.IFNA(VLOOKUP(CONCATENATE("F",RIGHT(B:B,5),C:C),'F &amp; N Factors'!C:M,10,FALSE),1),_xlfn.IFNA(VLOOKUP(CONCATENATE("F",RIGHT(B:B,5),C:C),'F &amp; N Factors'!C:M,11,FALSE),1))</f>
        <v>2.8086740347928029E-3</v>
      </c>
      <c r="N3249">
        <f>SUMIFS(K:K,I:I,I:I,J:J,J:J)</f>
        <v>1</v>
      </c>
      <c r="O3249" t="str">
        <f t="shared" si="152"/>
        <v/>
      </c>
    </row>
    <row r="3250" spans="1:15" x14ac:dyDescent="0.25">
      <c r="A3250">
        <v>6447</v>
      </c>
      <c r="B3250" t="s">
        <v>463</v>
      </c>
      <c r="C3250" t="s">
        <v>24</v>
      </c>
      <c r="D3250">
        <v>0.25</v>
      </c>
      <c r="E3250">
        <f t="shared" si="150"/>
        <v>1</v>
      </c>
      <c r="F3250" t="str">
        <f t="shared" si="151"/>
        <v/>
      </c>
      <c r="H3250">
        <f>A3250</f>
        <v>6447</v>
      </c>
      <c r="I3250" t="str">
        <f>CONCATENATE("N",RIGHT(B3250,5))</f>
        <v>N24033</v>
      </c>
      <c r="J3250" t="str">
        <f>C3250</f>
        <v>PL2_4810_0000</v>
      </c>
      <c r="K3250">
        <f>D3250*L3250</f>
        <v>7.0216850869820073E-4</v>
      </c>
      <c r="L3250">
        <f>IF(LEFT(B3250,1)="F",_xlfn.IFNA(VLOOKUP(CONCATENATE("F",RIGHT(B:B,5),C:C),'F &amp; N Factors'!C:M,10,FALSE),1),_xlfn.IFNA(VLOOKUP(CONCATENATE("F",RIGHT(B:B,5),C:C),'F &amp; N Factors'!C:M,11,FALSE),1))</f>
        <v>2.8086740347928029E-3</v>
      </c>
      <c r="N3250">
        <f>SUMIFS(K:K,I:I,I:I,J:J,J:J)</f>
        <v>1</v>
      </c>
      <c r="O3250" t="str">
        <f t="shared" si="152"/>
        <v/>
      </c>
    </row>
    <row r="3251" spans="1:15" x14ac:dyDescent="0.25">
      <c r="A3251">
        <v>6443</v>
      </c>
      <c r="B3251" t="s">
        <v>463</v>
      </c>
      <c r="C3251" t="s">
        <v>25</v>
      </c>
      <c r="D3251">
        <v>0.5</v>
      </c>
      <c r="E3251">
        <f t="shared" si="150"/>
        <v>1</v>
      </c>
      <c r="F3251" t="str">
        <f t="shared" si="151"/>
        <v/>
      </c>
      <c r="H3251">
        <f>A3251</f>
        <v>6443</v>
      </c>
      <c r="I3251" t="str">
        <f>CONCATENATE("N",RIGHT(B3251,5))</f>
        <v>N24033</v>
      </c>
      <c r="J3251" t="str">
        <f>C3251</f>
        <v>PL2_4811_0000</v>
      </c>
      <c r="K3251">
        <f>D3251*L3251</f>
        <v>4.7955448334999315E-4</v>
      </c>
      <c r="L3251">
        <f>IF(LEFT(B3251,1)="F",_xlfn.IFNA(VLOOKUP(CONCATENATE("F",RIGHT(B:B,5),C:C),'F &amp; N Factors'!C:M,10,FALSE),1),_xlfn.IFNA(VLOOKUP(CONCATENATE("F",RIGHT(B:B,5),C:C),'F &amp; N Factors'!C:M,11,FALSE),1))</f>
        <v>9.591089666999863E-4</v>
      </c>
      <c r="N3251">
        <f>SUMIFS(K:K,I:I,I:I,J:J,J:J)</f>
        <v>1</v>
      </c>
      <c r="O3251" t="str">
        <f t="shared" si="152"/>
        <v/>
      </c>
    </row>
    <row r="3252" spans="1:15" x14ac:dyDescent="0.25">
      <c r="A3252">
        <v>6444</v>
      </c>
      <c r="B3252" t="s">
        <v>463</v>
      </c>
      <c r="C3252" t="s">
        <v>25</v>
      </c>
      <c r="D3252">
        <v>0.5</v>
      </c>
      <c r="E3252">
        <f t="shared" si="150"/>
        <v>1</v>
      </c>
      <c r="F3252" t="str">
        <f t="shared" si="151"/>
        <v/>
      </c>
      <c r="H3252">
        <f>A3252</f>
        <v>6444</v>
      </c>
      <c r="I3252" t="str">
        <f>CONCATENATE("N",RIGHT(B3252,5))</f>
        <v>N24033</v>
      </c>
      <c r="J3252" t="str">
        <f>C3252</f>
        <v>PL2_4811_0000</v>
      </c>
      <c r="K3252">
        <f>D3252*L3252</f>
        <v>4.7955448334999315E-4</v>
      </c>
      <c r="L3252">
        <f>IF(LEFT(B3252,1)="F",_xlfn.IFNA(VLOOKUP(CONCATENATE("F",RIGHT(B:B,5),C:C),'F &amp; N Factors'!C:M,10,FALSE),1),_xlfn.IFNA(VLOOKUP(CONCATENATE("F",RIGHT(B:B,5),C:C),'F &amp; N Factors'!C:M,11,FALSE),1))</f>
        <v>9.591089666999863E-4</v>
      </c>
      <c r="N3252">
        <f>SUMIFS(K:K,I:I,I:I,J:J,J:J)</f>
        <v>1</v>
      </c>
      <c r="O3252" t="str">
        <f t="shared" si="152"/>
        <v/>
      </c>
    </row>
    <row r="3253" spans="1:15" x14ac:dyDescent="0.25">
      <c r="A3253">
        <v>6604</v>
      </c>
      <c r="B3253" t="s">
        <v>463</v>
      </c>
      <c r="C3253" t="s">
        <v>30</v>
      </c>
      <c r="D3253">
        <v>0.5</v>
      </c>
      <c r="E3253">
        <f t="shared" si="150"/>
        <v>1</v>
      </c>
      <c r="F3253" t="str">
        <f t="shared" si="151"/>
        <v/>
      </c>
      <c r="H3253">
        <f>A3253</f>
        <v>6604</v>
      </c>
      <c r="I3253" t="str">
        <f>CONCATENATE("N",RIGHT(B3253,5))</f>
        <v>N24033</v>
      </c>
      <c r="J3253" t="str">
        <f>C3253</f>
        <v>PL7_4960_0000</v>
      </c>
      <c r="K3253">
        <f>D3253*L3253</f>
        <v>6.9846390583998913E-2</v>
      </c>
      <c r="L3253">
        <f>IF(LEFT(B3253,1)="F",_xlfn.IFNA(VLOOKUP(CONCATENATE("F",RIGHT(B:B,5),C:C),'F &amp; N Factors'!C:M,10,FALSE),1),_xlfn.IFNA(VLOOKUP(CONCATENATE("F",RIGHT(B:B,5),C:C),'F &amp; N Factors'!C:M,11,FALSE),1))</f>
        <v>0.13969278116799783</v>
      </c>
      <c r="N3253">
        <f>SUMIFS(K:K,I:I,I:I,J:J,J:J)</f>
        <v>1</v>
      </c>
      <c r="O3253" t="str">
        <f t="shared" si="152"/>
        <v/>
      </c>
    </row>
    <row r="3254" spans="1:15" x14ac:dyDescent="0.25">
      <c r="A3254">
        <v>6708</v>
      </c>
      <c r="B3254" t="s">
        <v>463</v>
      </c>
      <c r="C3254" t="s">
        <v>30</v>
      </c>
      <c r="D3254">
        <v>0.5</v>
      </c>
      <c r="E3254">
        <f t="shared" si="150"/>
        <v>1</v>
      </c>
      <c r="F3254" t="str">
        <f t="shared" si="151"/>
        <v/>
      </c>
      <c r="H3254">
        <f>A3254</f>
        <v>6708</v>
      </c>
      <c r="I3254" t="str">
        <f>CONCATENATE("N",RIGHT(B3254,5))</f>
        <v>N24033</v>
      </c>
      <c r="J3254" t="str">
        <f>C3254</f>
        <v>PL7_4960_0000</v>
      </c>
      <c r="K3254">
        <f>D3254*L3254</f>
        <v>6.9846390583998913E-2</v>
      </c>
      <c r="L3254">
        <f>IF(LEFT(B3254,1)="F",_xlfn.IFNA(VLOOKUP(CONCATENATE("F",RIGHT(B:B,5),C:C),'F &amp; N Factors'!C:M,10,FALSE),1),_xlfn.IFNA(VLOOKUP(CONCATENATE("F",RIGHT(B:B,5),C:C),'F &amp; N Factors'!C:M,11,FALSE),1))</f>
        <v>0.13969278116799783</v>
      </c>
      <c r="N3254">
        <f>SUMIFS(K:K,I:I,I:I,J:J,J:J)</f>
        <v>1</v>
      </c>
      <c r="O3254" t="str">
        <f t="shared" si="152"/>
        <v/>
      </c>
    </row>
    <row r="3255" spans="1:15" x14ac:dyDescent="0.25">
      <c r="A3255">
        <v>6458</v>
      </c>
      <c r="B3255" t="s">
        <v>463</v>
      </c>
      <c r="C3255" t="s">
        <v>203</v>
      </c>
      <c r="D3255">
        <v>0.125</v>
      </c>
      <c r="E3255">
        <f t="shared" si="150"/>
        <v>1</v>
      </c>
      <c r="F3255" t="str">
        <f t="shared" si="151"/>
        <v/>
      </c>
      <c r="H3255">
        <f>A3255</f>
        <v>6458</v>
      </c>
      <c r="I3255" t="str">
        <f>CONCATENATE("N",RIGHT(B3255,5))</f>
        <v>N24033</v>
      </c>
      <c r="J3255" t="str">
        <f>C3255</f>
        <v>PL7_4980_0000</v>
      </c>
      <c r="K3255">
        <f>D3255*L3255</f>
        <v>8.553012257668224E-3</v>
      </c>
      <c r="L3255">
        <f>IF(LEFT(B3255,1)="F",_xlfn.IFNA(VLOOKUP(CONCATENATE("F",RIGHT(B:B,5),C:C),'F &amp; N Factors'!C:M,10,FALSE),1),_xlfn.IFNA(VLOOKUP(CONCATENATE("F",RIGHT(B:B,5),C:C),'F &amp; N Factors'!C:M,11,FALSE),1))</f>
        <v>6.8424098061345792E-2</v>
      </c>
      <c r="N3255">
        <f>SUMIFS(K:K,I:I,I:I,J:J,J:J)</f>
        <v>1</v>
      </c>
      <c r="O3255" t="str">
        <f t="shared" si="152"/>
        <v/>
      </c>
    </row>
    <row r="3256" spans="1:15" x14ac:dyDescent="0.25">
      <c r="A3256">
        <v>6461</v>
      </c>
      <c r="B3256" t="s">
        <v>463</v>
      </c>
      <c r="C3256" t="s">
        <v>203</v>
      </c>
      <c r="D3256">
        <v>0.125</v>
      </c>
      <c r="E3256">
        <f t="shared" si="150"/>
        <v>1</v>
      </c>
      <c r="F3256" t="str">
        <f t="shared" si="151"/>
        <v/>
      </c>
      <c r="H3256">
        <f>A3256</f>
        <v>6461</v>
      </c>
      <c r="I3256" t="str">
        <f>CONCATENATE("N",RIGHT(B3256,5))</f>
        <v>N24033</v>
      </c>
      <c r="J3256" t="str">
        <f>C3256</f>
        <v>PL7_4980_0000</v>
      </c>
      <c r="K3256">
        <f>D3256*L3256</f>
        <v>8.553012257668224E-3</v>
      </c>
      <c r="L3256">
        <f>IF(LEFT(B3256,1)="F",_xlfn.IFNA(VLOOKUP(CONCATENATE("F",RIGHT(B:B,5),C:C),'F &amp; N Factors'!C:M,10,FALSE),1),_xlfn.IFNA(VLOOKUP(CONCATENATE("F",RIGHT(B:B,5),C:C),'F &amp; N Factors'!C:M,11,FALSE),1))</f>
        <v>6.8424098061345792E-2</v>
      </c>
      <c r="N3256">
        <f>SUMIFS(K:K,I:I,I:I,J:J,J:J)</f>
        <v>1</v>
      </c>
      <c r="O3256" t="str">
        <f t="shared" si="152"/>
        <v/>
      </c>
    </row>
    <row r="3257" spans="1:15" x14ac:dyDescent="0.25">
      <c r="A3257">
        <v>6462</v>
      </c>
      <c r="B3257" t="s">
        <v>463</v>
      </c>
      <c r="C3257" t="s">
        <v>203</v>
      </c>
      <c r="D3257">
        <v>0.125</v>
      </c>
      <c r="E3257">
        <f t="shared" si="150"/>
        <v>1</v>
      </c>
      <c r="F3257" t="str">
        <f t="shared" si="151"/>
        <v/>
      </c>
      <c r="H3257">
        <f>A3257</f>
        <v>6462</v>
      </c>
      <c r="I3257" t="str">
        <f>CONCATENATE("N",RIGHT(B3257,5))</f>
        <v>N24033</v>
      </c>
      <c r="J3257" t="str">
        <f>C3257</f>
        <v>PL7_4980_0000</v>
      </c>
      <c r="K3257">
        <f>D3257*L3257</f>
        <v>8.553012257668224E-3</v>
      </c>
      <c r="L3257">
        <f>IF(LEFT(B3257,1)="F",_xlfn.IFNA(VLOOKUP(CONCATENATE("F",RIGHT(B:B,5),C:C),'F &amp; N Factors'!C:M,10,FALSE),1),_xlfn.IFNA(VLOOKUP(CONCATENATE("F",RIGHT(B:B,5),C:C),'F &amp; N Factors'!C:M,11,FALSE),1))</f>
        <v>6.8424098061345792E-2</v>
      </c>
      <c r="N3257">
        <f>SUMIFS(K:K,I:I,I:I,J:J,J:J)</f>
        <v>1</v>
      </c>
      <c r="O3257" t="str">
        <f t="shared" si="152"/>
        <v/>
      </c>
    </row>
    <row r="3258" spans="1:15" x14ac:dyDescent="0.25">
      <c r="A3258">
        <v>6464</v>
      </c>
      <c r="B3258" t="s">
        <v>463</v>
      </c>
      <c r="C3258" t="s">
        <v>203</v>
      </c>
      <c r="D3258">
        <v>0.125</v>
      </c>
      <c r="E3258">
        <f t="shared" si="150"/>
        <v>1</v>
      </c>
      <c r="F3258" t="str">
        <f t="shared" si="151"/>
        <v/>
      </c>
      <c r="H3258">
        <f>A3258</f>
        <v>6464</v>
      </c>
      <c r="I3258" t="str">
        <f>CONCATENATE("N",RIGHT(B3258,5))</f>
        <v>N24033</v>
      </c>
      <c r="J3258" t="str">
        <f>C3258</f>
        <v>PL7_4980_0000</v>
      </c>
      <c r="K3258">
        <f>D3258*L3258</f>
        <v>8.553012257668224E-3</v>
      </c>
      <c r="L3258">
        <f>IF(LEFT(B3258,1)="F",_xlfn.IFNA(VLOOKUP(CONCATENATE("F",RIGHT(B:B,5),C:C),'F &amp; N Factors'!C:M,10,FALSE),1),_xlfn.IFNA(VLOOKUP(CONCATENATE("F",RIGHT(B:B,5),C:C),'F &amp; N Factors'!C:M,11,FALSE),1))</f>
        <v>6.8424098061345792E-2</v>
      </c>
      <c r="N3258">
        <f>SUMIFS(K:K,I:I,I:I,J:J,J:J)</f>
        <v>1</v>
      </c>
      <c r="O3258" t="str">
        <f t="shared" si="152"/>
        <v/>
      </c>
    </row>
    <row r="3259" spans="1:15" x14ac:dyDescent="0.25">
      <c r="A3259">
        <v>6465</v>
      </c>
      <c r="B3259" t="s">
        <v>463</v>
      </c>
      <c r="C3259" t="s">
        <v>203</v>
      </c>
      <c r="D3259">
        <v>0.125</v>
      </c>
      <c r="E3259">
        <f t="shared" si="150"/>
        <v>1</v>
      </c>
      <c r="F3259" t="str">
        <f t="shared" si="151"/>
        <v/>
      </c>
      <c r="H3259">
        <f>A3259</f>
        <v>6465</v>
      </c>
      <c r="I3259" t="str">
        <f>CONCATENATE("N",RIGHT(B3259,5))</f>
        <v>N24033</v>
      </c>
      <c r="J3259" t="str">
        <f>C3259</f>
        <v>PL7_4980_0000</v>
      </c>
      <c r="K3259">
        <f>D3259*L3259</f>
        <v>8.553012257668224E-3</v>
      </c>
      <c r="L3259">
        <f>IF(LEFT(B3259,1)="F",_xlfn.IFNA(VLOOKUP(CONCATENATE("F",RIGHT(B:B,5),C:C),'F &amp; N Factors'!C:M,10,FALSE),1),_xlfn.IFNA(VLOOKUP(CONCATENATE("F",RIGHT(B:B,5),C:C),'F &amp; N Factors'!C:M,11,FALSE),1))</f>
        <v>6.8424098061345792E-2</v>
      </c>
      <c r="N3259">
        <f>SUMIFS(K:K,I:I,I:I,J:J,J:J)</f>
        <v>1</v>
      </c>
      <c r="O3259" t="str">
        <f t="shared" si="152"/>
        <v/>
      </c>
    </row>
    <row r="3260" spans="1:15" x14ac:dyDescent="0.25">
      <c r="A3260">
        <v>6605</v>
      </c>
      <c r="B3260" t="s">
        <v>463</v>
      </c>
      <c r="C3260" t="s">
        <v>203</v>
      </c>
      <c r="D3260">
        <v>0.125</v>
      </c>
      <c r="E3260">
        <f t="shared" si="150"/>
        <v>1</v>
      </c>
      <c r="F3260" t="str">
        <f t="shared" si="151"/>
        <v/>
      </c>
      <c r="H3260">
        <f>A3260</f>
        <v>6605</v>
      </c>
      <c r="I3260" t="str">
        <f>CONCATENATE("N",RIGHT(B3260,5))</f>
        <v>N24033</v>
      </c>
      <c r="J3260" t="str">
        <f>C3260</f>
        <v>PL7_4980_0000</v>
      </c>
      <c r="K3260">
        <f>D3260*L3260</f>
        <v>8.553012257668224E-3</v>
      </c>
      <c r="L3260">
        <f>IF(LEFT(B3260,1)="F",_xlfn.IFNA(VLOOKUP(CONCATENATE("F",RIGHT(B:B,5),C:C),'F &amp; N Factors'!C:M,10,FALSE),1),_xlfn.IFNA(VLOOKUP(CONCATENATE("F",RIGHT(B:B,5),C:C),'F &amp; N Factors'!C:M,11,FALSE),1))</f>
        <v>6.8424098061345792E-2</v>
      </c>
      <c r="N3260">
        <f>SUMIFS(K:K,I:I,I:I,J:J,J:J)</f>
        <v>1</v>
      </c>
      <c r="O3260" t="str">
        <f t="shared" si="152"/>
        <v/>
      </c>
    </row>
    <row r="3261" spans="1:15" x14ac:dyDescent="0.25">
      <c r="A3261">
        <v>6606</v>
      </c>
      <c r="B3261" t="s">
        <v>463</v>
      </c>
      <c r="C3261" t="s">
        <v>203</v>
      </c>
      <c r="D3261">
        <v>0.125</v>
      </c>
      <c r="E3261">
        <f t="shared" si="150"/>
        <v>1</v>
      </c>
      <c r="F3261" t="str">
        <f t="shared" si="151"/>
        <v/>
      </c>
      <c r="H3261">
        <f>A3261</f>
        <v>6606</v>
      </c>
      <c r="I3261" t="str">
        <f>CONCATENATE("N",RIGHT(B3261,5))</f>
        <v>N24033</v>
      </c>
      <c r="J3261" t="str">
        <f>C3261</f>
        <v>PL7_4980_0000</v>
      </c>
      <c r="K3261">
        <f>D3261*L3261</f>
        <v>8.553012257668224E-3</v>
      </c>
      <c r="L3261">
        <f>IF(LEFT(B3261,1)="F",_xlfn.IFNA(VLOOKUP(CONCATENATE("F",RIGHT(B:B,5),C:C),'F &amp; N Factors'!C:M,10,FALSE),1),_xlfn.IFNA(VLOOKUP(CONCATENATE("F",RIGHT(B:B,5),C:C),'F &amp; N Factors'!C:M,11,FALSE),1))</f>
        <v>6.8424098061345792E-2</v>
      </c>
      <c r="N3261">
        <f>SUMIFS(K:K,I:I,I:I,J:J,J:J)</f>
        <v>1</v>
      </c>
      <c r="O3261" t="str">
        <f t="shared" si="152"/>
        <v/>
      </c>
    </row>
    <row r="3262" spans="1:15" x14ac:dyDescent="0.25">
      <c r="A3262">
        <v>6607</v>
      </c>
      <c r="B3262" t="s">
        <v>463</v>
      </c>
      <c r="C3262" t="s">
        <v>203</v>
      </c>
      <c r="D3262">
        <v>0.125</v>
      </c>
      <c r="E3262">
        <f t="shared" si="150"/>
        <v>1</v>
      </c>
      <c r="F3262" t="str">
        <f t="shared" si="151"/>
        <v/>
      </c>
      <c r="H3262">
        <f>A3262</f>
        <v>6607</v>
      </c>
      <c r="I3262" t="str">
        <f>CONCATENATE("N",RIGHT(B3262,5))</f>
        <v>N24033</v>
      </c>
      <c r="J3262" t="str">
        <f>C3262</f>
        <v>PL7_4980_0000</v>
      </c>
      <c r="K3262">
        <f>D3262*L3262</f>
        <v>8.553012257668224E-3</v>
      </c>
      <c r="L3262">
        <f>IF(LEFT(B3262,1)="F",_xlfn.IFNA(VLOOKUP(CONCATENATE("F",RIGHT(B:B,5),C:C),'F &amp; N Factors'!C:M,10,FALSE),1),_xlfn.IFNA(VLOOKUP(CONCATENATE("F",RIGHT(B:B,5),C:C),'F &amp; N Factors'!C:M,11,FALSE),1))</f>
        <v>6.8424098061345792E-2</v>
      </c>
      <c r="N3262">
        <f>SUMIFS(K:K,I:I,I:I,J:J,J:J)</f>
        <v>1</v>
      </c>
      <c r="O3262" t="str">
        <f t="shared" si="152"/>
        <v/>
      </c>
    </row>
    <row r="3263" spans="1:15" x14ac:dyDescent="0.25">
      <c r="A3263">
        <v>7969</v>
      </c>
      <c r="B3263" t="s">
        <v>463</v>
      </c>
      <c r="C3263" t="s">
        <v>204</v>
      </c>
      <c r="D3263">
        <v>1</v>
      </c>
      <c r="E3263">
        <f t="shared" si="150"/>
        <v>1</v>
      </c>
      <c r="F3263" t="str">
        <f t="shared" si="151"/>
        <v/>
      </c>
      <c r="H3263">
        <f>A3263</f>
        <v>7969</v>
      </c>
      <c r="I3263" t="str">
        <f>CONCATENATE("N",RIGHT(B3263,5))</f>
        <v>N24033</v>
      </c>
      <c r="J3263" t="str">
        <f>C3263</f>
        <v>XL1_4691_0000</v>
      </c>
      <c r="K3263">
        <f>D3263*L3263</f>
        <v>9.779333605034423E-3</v>
      </c>
      <c r="L3263">
        <f>IF(LEFT(B3263,1)="F",_xlfn.IFNA(VLOOKUP(CONCATENATE("F",RIGHT(B:B,5),C:C),'F &amp; N Factors'!C:M,10,FALSE),1),_xlfn.IFNA(VLOOKUP(CONCATENATE("F",RIGHT(B:B,5),C:C),'F &amp; N Factors'!C:M,11,FALSE),1))</f>
        <v>9.779333605034423E-3</v>
      </c>
      <c r="N3263">
        <f>SUMIFS(K:K,I:I,I:I,J:J,J:J)</f>
        <v>1</v>
      </c>
      <c r="O3263" t="str">
        <f t="shared" si="152"/>
        <v/>
      </c>
    </row>
    <row r="3264" spans="1:15" x14ac:dyDescent="0.25">
      <c r="A3264">
        <v>9046</v>
      </c>
      <c r="B3264" t="s">
        <v>464</v>
      </c>
      <c r="C3264" t="s">
        <v>93</v>
      </c>
      <c r="D3264">
        <v>1</v>
      </c>
      <c r="E3264">
        <f t="shared" si="150"/>
        <v>1</v>
      </c>
      <c r="F3264" t="str">
        <f t="shared" si="151"/>
        <v/>
      </c>
      <c r="H3264">
        <f>A3264</f>
        <v>9046</v>
      </c>
      <c r="I3264" t="str">
        <f>CONCATENATE("N",RIGHT(B3264,5))</f>
        <v>N24035</v>
      </c>
      <c r="J3264" t="str">
        <f>C3264</f>
        <v>EM2_4101_0000</v>
      </c>
      <c r="K3264">
        <f>D3264*L3264</f>
        <v>3.3456212609408492E-3</v>
      </c>
      <c r="L3264">
        <f>IF(LEFT(B3264,1)="F",_xlfn.IFNA(VLOOKUP(CONCATENATE("F",RIGHT(B:B,5),C:C),'F &amp; N Factors'!C:M,10,FALSE),1),_xlfn.IFNA(VLOOKUP(CONCATENATE("F",RIGHT(B:B,5),C:C),'F &amp; N Factors'!C:M,11,FALSE),1))</f>
        <v>3.3456212609408492E-3</v>
      </c>
      <c r="N3264">
        <f>SUMIFS(K:K,I:I,I:I,J:J,J:J)</f>
        <v>1</v>
      </c>
      <c r="O3264" t="str">
        <f t="shared" si="152"/>
        <v/>
      </c>
    </row>
    <row r="3265" spans="1:15" x14ac:dyDescent="0.25">
      <c r="A3265">
        <v>9448</v>
      </c>
      <c r="B3265" t="s">
        <v>464</v>
      </c>
      <c r="C3265" t="s">
        <v>221</v>
      </c>
      <c r="D3265">
        <v>4.3478260999999997E-2</v>
      </c>
      <c r="E3265">
        <f t="shared" si="150"/>
        <v>1.0000000029999998</v>
      </c>
      <c r="F3265" t="str">
        <f t="shared" si="151"/>
        <v/>
      </c>
      <c r="H3265">
        <f>A3265</f>
        <v>9448</v>
      </c>
      <c r="I3265" t="str">
        <f>CONCATENATE("N",RIGHT(B3265,5))</f>
        <v>N24035</v>
      </c>
      <c r="J3265" t="str">
        <f>C3265</f>
        <v>EU0_4872_0000</v>
      </c>
      <c r="K3265">
        <f>D3265*L3265</f>
        <v>5.8668923190269707E-4</v>
      </c>
      <c r="L3265">
        <f>IF(LEFT(B3265,1)="F",_xlfn.IFNA(VLOOKUP(CONCATENATE("F",RIGHT(B:B,5),C:C),'F &amp; N Factors'!C:M,10,FALSE),1),_xlfn.IFNA(VLOOKUP(CONCATENATE("F",RIGHT(B:B,5),C:C),'F &amp; N Factors'!C:M,11,FALSE),1))</f>
        <v>1.3493852293280477E-2</v>
      </c>
      <c r="N3265">
        <f>SUMIFS(K:K,I:I,I:I,J:J,J:J)</f>
        <v>1.0000000030000014</v>
      </c>
      <c r="O3265" t="str">
        <f t="shared" si="152"/>
        <v/>
      </c>
    </row>
    <row r="3266" spans="1:15" x14ac:dyDescent="0.25">
      <c r="A3266">
        <v>9469</v>
      </c>
      <c r="B3266" t="s">
        <v>464</v>
      </c>
      <c r="C3266" t="s">
        <v>221</v>
      </c>
      <c r="D3266">
        <v>4.3478260999999997E-2</v>
      </c>
      <c r="E3266">
        <f t="shared" si="150"/>
        <v>1.0000000029999998</v>
      </c>
      <c r="F3266" t="str">
        <f t="shared" si="151"/>
        <v/>
      </c>
      <c r="H3266">
        <f>A3266</f>
        <v>9469</v>
      </c>
      <c r="I3266" t="str">
        <f>CONCATENATE("N",RIGHT(B3266,5))</f>
        <v>N24035</v>
      </c>
      <c r="J3266" t="str">
        <f>C3266</f>
        <v>EU0_4872_0000</v>
      </c>
      <c r="K3266">
        <f>D3266*L3266</f>
        <v>5.8668923190269707E-4</v>
      </c>
      <c r="L3266">
        <f>IF(LEFT(B3266,1)="F",_xlfn.IFNA(VLOOKUP(CONCATENATE("F",RIGHT(B:B,5),C:C),'F &amp; N Factors'!C:M,10,FALSE),1),_xlfn.IFNA(VLOOKUP(CONCATENATE("F",RIGHT(B:B,5),C:C),'F &amp; N Factors'!C:M,11,FALSE),1))</f>
        <v>1.3493852293280477E-2</v>
      </c>
      <c r="N3266">
        <f>SUMIFS(K:K,I:I,I:I,J:J,J:J)</f>
        <v>1.0000000030000014</v>
      </c>
      <c r="O3266" t="str">
        <f t="shared" si="152"/>
        <v/>
      </c>
    </row>
    <row r="3267" spans="1:15" x14ac:dyDescent="0.25">
      <c r="A3267">
        <v>9498</v>
      </c>
      <c r="B3267" t="s">
        <v>464</v>
      </c>
      <c r="C3267" t="s">
        <v>221</v>
      </c>
      <c r="D3267">
        <v>4.3478260999999997E-2</v>
      </c>
      <c r="E3267">
        <f t="shared" ref="E3267:E3330" si="153">SUMIFS(D:D,B:B,B:B,C:C,C:C)</f>
        <v>1.0000000029999998</v>
      </c>
      <c r="F3267" t="str">
        <f t="shared" ref="F3267:F3330" si="154">IF(ABS(E3267-1)&gt;0.001,1,"")</f>
        <v/>
      </c>
      <c r="H3267">
        <f>A3267</f>
        <v>9498</v>
      </c>
      <c r="I3267" t="str">
        <f>CONCATENATE("N",RIGHT(B3267,5))</f>
        <v>N24035</v>
      </c>
      <c r="J3267" t="str">
        <f>C3267</f>
        <v>EU0_4872_0000</v>
      </c>
      <c r="K3267">
        <f>D3267*L3267</f>
        <v>5.8668923190269707E-4</v>
      </c>
      <c r="L3267">
        <f>IF(LEFT(B3267,1)="F",_xlfn.IFNA(VLOOKUP(CONCATENATE("F",RIGHT(B:B,5),C:C),'F &amp; N Factors'!C:M,10,FALSE),1),_xlfn.IFNA(VLOOKUP(CONCATENATE("F",RIGHT(B:B,5),C:C),'F &amp; N Factors'!C:M,11,FALSE),1))</f>
        <v>1.3493852293280477E-2</v>
      </c>
      <c r="N3267">
        <f>SUMIFS(K:K,I:I,I:I,J:J,J:J)</f>
        <v>1.0000000030000014</v>
      </c>
      <c r="O3267" t="str">
        <f t="shared" ref="O3267:O3330" si="155">IF(ABS(N3267-1)&gt;0.001,1,"")</f>
        <v/>
      </c>
    </row>
    <row r="3268" spans="1:15" x14ac:dyDescent="0.25">
      <c r="A3268">
        <v>9525</v>
      </c>
      <c r="B3268" t="s">
        <v>464</v>
      </c>
      <c r="C3268" t="s">
        <v>221</v>
      </c>
      <c r="D3268">
        <v>4.3478260999999997E-2</v>
      </c>
      <c r="E3268">
        <f t="shared" si="153"/>
        <v>1.0000000029999998</v>
      </c>
      <c r="F3268" t="str">
        <f t="shared" si="154"/>
        <v/>
      </c>
      <c r="H3268">
        <f>A3268</f>
        <v>9525</v>
      </c>
      <c r="I3268" t="str">
        <f>CONCATENATE("N",RIGHT(B3268,5))</f>
        <v>N24035</v>
      </c>
      <c r="J3268" t="str">
        <f>C3268</f>
        <v>EU0_4872_0000</v>
      </c>
      <c r="K3268">
        <f>D3268*L3268</f>
        <v>5.8668923190269707E-4</v>
      </c>
      <c r="L3268">
        <f>IF(LEFT(B3268,1)="F",_xlfn.IFNA(VLOOKUP(CONCATENATE("F",RIGHT(B:B,5),C:C),'F &amp; N Factors'!C:M,10,FALSE),1),_xlfn.IFNA(VLOOKUP(CONCATENATE("F",RIGHT(B:B,5),C:C),'F &amp; N Factors'!C:M,11,FALSE),1))</f>
        <v>1.3493852293280477E-2</v>
      </c>
      <c r="N3268">
        <f>SUMIFS(K:K,I:I,I:I,J:J,J:J)</f>
        <v>1.0000000030000014</v>
      </c>
      <c r="O3268" t="str">
        <f t="shared" si="155"/>
        <v/>
      </c>
    </row>
    <row r="3269" spans="1:15" x14ac:dyDescent="0.25">
      <c r="A3269">
        <v>9551</v>
      </c>
      <c r="B3269" t="s">
        <v>464</v>
      </c>
      <c r="C3269" t="s">
        <v>221</v>
      </c>
      <c r="D3269">
        <v>4.3478260999999997E-2</v>
      </c>
      <c r="E3269">
        <f t="shared" si="153"/>
        <v>1.0000000029999998</v>
      </c>
      <c r="F3269" t="str">
        <f t="shared" si="154"/>
        <v/>
      </c>
      <c r="H3269">
        <f>A3269</f>
        <v>9551</v>
      </c>
      <c r="I3269" t="str">
        <f>CONCATENATE("N",RIGHT(B3269,5))</f>
        <v>N24035</v>
      </c>
      <c r="J3269" t="str">
        <f>C3269</f>
        <v>EU0_4872_0000</v>
      </c>
      <c r="K3269">
        <f>D3269*L3269</f>
        <v>5.8668923190269707E-4</v>
      </c>
      <c r="L3269">
        <f>IF(LEFT(B3269,1)="F",_xlfn.IFNA(VLOOKUP(CONCATENATE("F",RIGHT(B:B,5),C:C),'F &amp; N Factors'!C:M,10,FALSE),1),_xlfn.IFNA(VLOOKUP(CONCATENATE("F",RIGHT(B:B,5),C:C),'F &amp; N Factors'!C:M,11,FALSE),1))</f>
        <v>1.3493852293280477E-2</v>
      </c>
      <c r="N3269">
        <f>SUMIFS(K:K,I:I,I:I,J:J,J:J)</f>
        <v>1.0000000030000014</v>
      </c>
      <c r="O3269" t="str">
        <f t="shared" si="155"/>
        <v/>
      </c>
    </row>
    <row r="3270" spans="1:15" x14ac:dyDescent="0.25">
      <c r="A3270">
        <v>9578</v>
      </c>
      <c r="B3270" t="s">
        <v>464</v>
      </c>
      <c r="C3270" t="s">
        <v>221</v>
      </c>
      <c r="D3270">
        <v>4.3478260999999997E-2</v>
      </c>
      <c r="E3270">
        <f t="shared" si="153"/>
        <v>1.0000000029999998</v>
      </c>
      <c r="F3270" t="str">
        <f t="shared" si="154"/>
        <v/>
      </c>
      <c r="H3270">
        <f>A3270</f>
        <v>9578</v>
      </c>
      <c r="I3270" t="str">
        <f>CONCATENATE("N",RIGHT(B3270,5))</f>
        <v>N24035</v>
      </c>
      <c r="J3270" t="str">
        <f>C3270</f>
        <v>EU0_4872_0000</v>
      </c>
      <c r="K3270">
        <f>D3270*L3270</f>
        <v>5.8668923190269707E-4</v>
      </c>
      <c r="L3270">
        <f>IF(LEFT(B3270,1)="F",_xlfn.IFNA(VLOOKUP(CONCATENATE("F",RIGHT(B:B,5),C:C),'F &amp; N Factors'!C:M,10,FALSE),1),_xlfn.IFNA(VLOOKUP(CONCATENATE("F",RIGHT(B:B,5),C:C),'F &amp; N Factors'!C:M,11,FALSE),1))</f>
        <v>1.3493852293280477E-2</v>
      </c>
      <c r="N3270">
        <f>SUMIFS(K:K,I:I,I:I,J:J,J:J)</f>
        <v>1.0000000030000014</v>
      </c>
      <c r="O3270" t="str">
        <f t="shared" si="155"/>
        <v/>
      </c>
    </row>
    <row r="3271" spans="1:15" x14ac:dyDescent="0.25">
      <c r="A3271">
        <v>9588</v>
      </c>
      <c r="B3271" t="s">
        <v>464</v>
      </c>
      <c r="C3271" t="s">
        <v>221</v>
      </c>
      <c r="D3271">
        <v>4.3478260999999997E-2</v>
      </c>
      <c r="E3271">
        <f t="shared" si="153"/>
        <v>1.0000000029999998</v>
      </c>
      <c r="F3271" t="str">
        <f t="shared" si="154"/>
        <v/>
      </c>
      <c r="H3271">
        <f>A3271</f>
        <v>9588</v>
      </c>
      <c r="I3271" t="str">
        <f>CONCATENATE("N",RIGHT(B3271,5))</f>
        <v>N24035</v>
      </c>
      <c r="J3271" t="str">
        <f>C3271</f>
        <v>EU0_4872_0000</v>
      </c>
      <c r="K3271">
        <f>D3271*L3271</f>
        <v>5.8668923190269707E-4</v>
      </c>
      <c r="L3271">
        <f>IF(LEFT(B3271,1)="F",_xlfn.IFNA(VLOOKUP(CONCATENATE("F",RIGHT(B:B,5),C:C),'F &amp; N Factors'!C:M,10,FALSE),1),_xlfn.IFNA(VLOOKUP(CONCATENATE("F",RIGHT(B:B,5),C:C),'F &amp; N Factors'!C:M,11,FALSE),1))</f>
        <v>1.3493852293280477E-2</v>
      </c>
      <c r="N3271">
        <f>SUMIFS(K:K,I:I,I:I,J:J,J:J)</f>
        <v>1.0000000030000014</v>
      </c>
      <c r="O3271" t="str">
        <f t="shared" si="155"/>
        <v/>
      </c>
    </row>
    <row r="3272" spans="1:15" x14ac:dyDescent="0.25">
      <c r="A3272">
        <v>9609</v>
      </c>
      <c r="B3272" t="s">
        <v>464</v>
      </c>
      <c r="C3272" t="s">
        <v>221</v>
      </c>
      <c r="D3272">
        <v>4.3478260999999997E-2</v>
      </c>
      <c r="E3272">
        <f t="shared" si="153"/>
        <v>1.0000000029999998</v>
      </c>
      <c r="F3272" t="str">
        <f t="shared" si="154"/>
        <v/>
      </c>
      <c r="H3272">
        <f>A3272</f>
        <v>9609</v>
      </c>
      <c r="I3272" t="str">
        <f>CONCATENATE("N",RIGHT(B3272,5))</f>
        <v>N24035</v>
      </c>
      <c r="J3272" t="str">
        <f>C3272</f>
        <v>EU0_4872_0000</v>
      </c>
      <c r="K3272">
        <f>D3272*L3272</f>
        <v>5.8668923190269707E-4</v>
      </c>
      <c r="L3272">
        <f>IF(LEFT(B3272,1)="F",_xlfn.IFNA(VLOOKUP(CONCATENATE("F",RIGHT(B:B,5),C:C),'F &amp; N Factors'!C:M,10,FALSE),1),_xlfn.IFNA(VLOOKUP(CONCATENATE("F",RIGHT(B:B,5),C:C),'F &amp; N Factors'!C:M,11,FALSE),1))</f>
        <v>1.3493852293280477E-2</v>
      </c>
      <c r="N3272">
        <f>SUMIFS(K:K,I:I,I:I,J:J,J:J)</f>
        <v>1.0000000030000014</v>
      </c>
      <c r="O3272" t="str">
        <f t="shared" si="155"/>
        <v/>
      </c>
    </row>
    <row r="3273" spans="1:15" x14ac:dyDescent="0.25">
      <c r="A3273">
        <v>9619</v>
      </c>
      <c r="B3273" t="s">
        <v>464</v>
      </c>
      <c r="C3273" t="s">
        <v>221</v>
      </c>
      <c r="D3273">
        <v>4.3478260999999997E-2</v>
      </c>
      <c r="E3273">
        <f t="shared" si="153"/>
        <v>1.0000000029999998</v>
      </c>
      <c r="F3273" t="str">
        <f t="shared" si="154"/>
        <v/>
      </c>
      <c r="H3273">
        <f>A3273</f>
        <v>9619</v>
      </c>
      <c r="I3273" t="str">
        <f>CONCATENATE("N",RIGHT(B3273,5))</f>
        <v>N24035</v>
      </c>
      <c r="J3273" t="str">
        <f>C3273</f>
        <v>EU0_4872_0000</v>
      </c>
      <c r="K3273">
        <f>D3273*L3273</f>
        <v>5.8668923190269707E-4</v>
      </c>
      <c r="L3273">
        <f>IF(LEFT(B3273,1)="F",_xlfn.IFNA(VLOOKUP(CONCATENATE("F",RIGHT(B:B,5),C:C),'F &amp; N Factors'!C:M,10,FALSE),1),_xlfn.IFNA(VLOOKUP(CONCATENATE("F",RIGHT(B:B,5),C:C),'F &amp; N Factors'!C:M,11,FALSE),1))</f>
        <v>1.3493852293280477E-2</v>
      </c>
      <c r="N3273">
        <f>SUMIFS(K:K,I:I,I:I,J:J,J:J)</f>
        <v>1.0000000030000014</v>
      </c>
      <c r="O3273" t="str">
        <f t="shared" si="155"/>
        <v/>
      </c>
    </row>
    <row r="3274" spans="1:15" x14ac:dyDescent="0.25">
      <c r="A3274">
        <v>9638</v>
      </c>
      <c r="B3274" t="s">
        <v>464</v>
      </c>
      <c r="C3274" t="s">
        <v>221</v>
      </c>
      <c r="D3274">
        <v>4.3478260999999997E-2</v>
      </c>
      <c r="E3274">
        <f t="shared" si="153"/>
        <v>1.0000000029999998</v>
      </c>
      <c r="F3274" t="str">
        <f t="shared" si="154"/>
        <v/>
      </c>
      <c r="H3274">
        <f>A3274</f>
        <v>9638</v>
      </c>
      <c r="I3274" t="str">
        <f>CONCATENATE("N",RIGHT(B3274,5))</f>
        <v>N24035</v>
      </c>
      <c r="J3274" t="str">
        <f>C3274</f>
        <v>EU0_4872_0000</v>
      </c>
      <c r="K3274">
        <f>D3274*L3274</f>
        <v>5.8668923190269707E-4</v>
      </c>
      <c r="L3274">
        <f>IF(LEFT(B3274,1)="F",_xlfn.IFNA(VLOOKUP(CONCATENATE("F",RIGHT(B:B,5),C:C),'F &amp; N Factors'!C:M,10,FALSE),1),_xlfn.IFNA(VLOOKUP(CONCATENATE("F",RIGHT(B:B,5),C:C),'F &amp; N Factors'!C:M,11,FALSE),1))</f>
        <v>1.3493852293280477E-2</v>
      </c>
      <c r="N3274">
        <f>SUMIFS(K:K,I:I,I:I,J:J,J:J)</f>
        <v>1.0000000030000014</v>
      </c>
      <c r="O3274" t="str">
        <f t="shared" si="155"/>
        <v/>
      </c>
    </row>
    <row r="3275" spans="1:15" x14ac:dyDescent="0.25">
      <c r="A3275">
        <v>9639</v>
      </c>
      <c r="B3275" t="s">
        <v>464</v>
      </c>
      <c r="C3275" t="s">
        <v>221</v>
      </c>
      <c r="D3275">
        <v>4.3478260999999997E-2</v>
      </c>
      <c r="E3275">
        <f t="shared" si="153"/>
        <v>1.0000000029999998</v>
      </c>
      <c r="F3275" t="str">
        <f t="shared" si="154"/>
        <v/>
      </c>
      <c r="H3275">
        <f>A3275</f>
        <v>9639</v>
      </c>
      <c r="I3275" t="str">
        <f>CONCATENATE("N",RIGHT(B3275,5))</f>
        <v>N24035</v>
      </c>
      <c r="J3275" t="str">
        <f>C3275</f>
        <v>EU0_4872_0000</v>
      </c>
      <c r="K3275">
        <f>D3275*L3275</f>
        <v>5.8668923190269707E-4</v>
      </c>
      <c r="L3275">
        <f>IF(LEFT(B3275,1)="F",_xlfn.IFNA(VLOOKUP(CONCATENATE("F",RIGHT(B:B,5),C:C),'F &amp; N Factors'!C:M,10,FALSE),1),_xlfn.IFNA(VLOOKUP(CONCATENATE("F",RIGHT(B:B,5),C:C),'F &amp; N Factors'!C:M,11,FALSE),1))</f>
        <v>1.3493852293280477E-2</v>
      </c>
      <c r="N3275">
        <f>SUMIFS(K:K,I:I,I:I,J:J,J:J)</f>
        <v>1.0000000030000014</v>
      </c>
      <c r="O3275" t="str">
        <f t="shared" si="155"/>
        <v/>
      </c>
    </row>
    <row r="3276" spans="1:15" x14ac:dyDescent="0.25">
      <c r="A3276">
        <v>9641</v>
      </c>
      <c r="B3276" t="s">
        <v>464</v>
      </c>
      <c r="C3276" t="s">
        <v>221</v>
      </c>
      <c r="D3276">
        <v>4.3478260999999997E-2</v>
      </c>
      <c r="E3276">
        <f t="shared" si="153"/>
        <v>1.0000000029999998</v>
      </c>
      <c r="F3276" t="str">
        <f t="shared" si="154"/>
        <v/>
      </c>
      <c r="H3276">
        <f>A3276</f>
        <v>9641</v>
      </c>
      <c r="I3276" t="str">
        <f>CONCATENATE("N",RIGHT(B3276,5))</f>
        <v>N24035</v>
      </c>
      <c r="J3276" t="str">
        <f>C3276</f>
        <v>EU0_4872_0000</v>
      </c>
      <c r="K3276">
        <f>D3276*L3276</f>
        <v>5.8668923190269707E-4</v>
      </c>
      <c r="L3276">
        <f>IF(LEFT(B3276,1)="F",_xlfn.IFNA(VLOOKUP(CONCATENATE("F",RIGHT(B:B,5),C:C),'F &amp; N Factors'!C:M,10,FALSE),1),_xlfn.IFNA(VLOOKUP(CONCATENATE("F",RIGHT(B:B,5),C:C),'F &amp; N Factors'!C:M,11,FALSE),1))</f>
        <v>1.3493852293280477E-2</v>
      </c>
      <c r="N3276">
        <f>SUMIFS(K:K,I:I,I:I,J:J,J:J)</f>
        <v>1.0000000030000014</v>
      </c>
      <c r="O3276" t="str">
        <f t="shared" si="155"/>
        <v/>
      </c>
    </row>
    <row r="3277" spans="1:15" x14ac:dyDescent="0.25">
      <c r="A3277">
        <v>9649</v>
      </c>
      <c r="B3277" t="s">
        <v>464</v>
      </c>
      <c r="C3277" t="s">
        <v>221</v>
      </c>
      <c r="D3277">
        <v>4.3478260999999997E-2</v>
      </c>
      <c r="E3277">
        <f t="shared" si="153"/>
        <v>1.0000000029999998</v>
      </c>
      <c r="F3277" t="str">
        <f t="shared" si="154"/>
        <v/>
      </c>
      <c r="H3277">
        <f>A3277</f>
        <v>9649</v>
      </c>
      <c r="I3277" t="str">
        <f>CONCATENATE("N",RIGHT(B3277,5))</f>
        <v>N24035</v>
      </c>
      <c r="J3277" t="str">
        <f>C3277</f>
        <v>EU0_4872_0000</v>
      </c>
      <c r="K3277">
        <f>D3277*L3277</f>
        <v>5.8668923190269707E-4</v>
      </c>
      <c r="L3277">
        <f>IF(LEFT(B3277,1)="F",_xlfn.IFNA(VLOOKUP(CONCATENATE("F",RIGHT(B:B,5),C:C),'F &amp; N Factors'!C:M,10,FALSE),1),_xlfn.IFNA(VLOOKUP(CONCATENATE("F",RIGHT(B:B,5),C:C),'F &amp; N Factors'!C:M,11,FALSE),1))</f>
        <v>1.3493852293280477E-2</v>
      </c>
      <c r="N3277">
        <f>SUMIFS(K:K,I:I,I:I,J:J,J:J)</f>
        <v>1.0000000030000014</v>
      </c>
      <c r="O3277" t="str">
        <f t="shared" si="155"/>
        <v/>
      </c>
    </row>
    <row r="3278" spans="1:15" x14ac:dyDescent="0.25">
      <c r="A3278">
        <v>9662</v>
      </c>
      <c r="B3278" t="s">
        <v>464</v>
      </c>
      <c r="C3278" t="s">
        <v>221</v>
      </c>
      <c r="D3278">
        <v>4.3478260999999997E-2</v>
      </c>
      <c r="E3278">
        <f t="shared" si="153"/>
        <v>1.0000000029999998</v>
      </c>
      <c r="F3278" t="str">
        <f t="shared" si="154"/>
        <v/>
      </c>
      <c r="H3278">
        <f>A3278</f>
        <v>9662</v>
      </c>
      <c r="I3278" t="str">
        <f>CONCATENATE("N",RIGHT(B3278,5))</f>
        <v>N24035</v>
      </c>
      <c r="J3278" t="str">
        <f>C3278</f>
        <v>EU0_4872_0000</v>
      </c>
      <c r="K3278">
        <f>D3278*L3278</f>
        <v>5.8668923190269707E-4</v>
      </c>
      <c r="L3278">
        <f>IF(LEFT(B3278,1)="F",_xlfn.IFNA(VLOOKUP(CONCATENATE("F",RIGHT(B:B,5),C:C),'F &amp; N Factors'!C:M,10,FALSE),1),_xlfn.IFNA(VLOOKUP(CONCATENATE("F",RIGHT(B:B,5),C:C),'F &amp; N Factors'!C:M,11,FALSE),1))</f>
        <v>1.3493852293280477E-2</v>
      </c>
      <c r="N3278">
        <f>SUMIFS(K:K,I:I,I:I,J:J,J:J)</f>
        <v>1.0000000030000014</v>
      </c>
      <c r="O3278" t="str">
        <f t="shared" si="155"/>
        <v/>
      </c>
    </row>
    <row r="3279" spans="1:15" x14ac:dyDescent="0.25">
      <c r="A3279">
        <v>9663</v>
      </c>
      <c r="B3279" t="s">
        <v>464</v>
      </c>
      <c r="C3279" t="s">
        <v>221</v>
      </c>
      <c r="D3279">
        <v>4.3478260999999997E-2</v>
      </c>
      <c r="E3279">
        <f t="shared" si="153"/>
        <v>1.0000000029999998</v>
      </c>
      <c r="F3279" t="str">
        <f t="shared" si="154"/>
        <v/>
      </c>
      <c r="H3279">
        <f>A3279</f>
        <v>9663</v>
      </c>
      <c r="I3279" t="str">
        <f>CONCATENATE("N",RIGHT(B3279,5))</f>
        <v>N24035</v>
      </c>
      <c r="J3279" t="str">
        <f>C3279</f>
        <v>EU0_4872_0000</v>
      </c>
      <c r="K3279">
        <f>D3279*L3279</f>
        <v>5.8668923190269707E-4</v>
      </c>
      <c r="L3279">
        <f>IF(LEFT(B3279,1)="F",_xlfn.IFNA(VLOOKUP(CONCATENATE("F",RIGHT(B:B,5),C:C),'F &amp; N Factors'!C:M,10,FALSE),1),_xlfn.IFNA(VLOOKUP(CONCATENATE("F",RIGHT(B:B,5),C:C),'F &amp; N Factors'!C:M,11,FALSE),1))</f>
        <v>1.3493852293280477E-2</v>
      </c>
      <c r="N3279">
        <f>SUMIFS(K:K,I:I,I:I,J:J,J:J)</f>
        <v>1.0000000030000014</v>
      </c>
      <c r="O3279" t="str">
        <f t="shared" si="155"/>
        <v/>
      </c>
    </row>
    <row r="3280" spans="1:15" x14ac:dyDescent="0.25">
      <c r="A3280">
        <v>9687</v>
      </c>
      <c r="B3280" t="s">
        <v>464</v>
      </c>
      <c r="C3280" t="s">
        <v>221</v>
      </c>
      <c r="D3280">
        <v>4.3478260999999997E-2</v>
      </c>
      <c r="E3280">
        <f t="shared" si="153"/>
        <v>1.0000000029999998</v>
      </c>
      <c r="F3280" t="str">
        <f t="shared" si="154"/>
        <v/>
      </c>
      <c r="H3280">
        <f>A3280</f>
        <v>9687</v>
      </c>
      <c r="I3280" t="str">
        <f>CONCATENATE("N",RIGHT(B3280,5))</f>
        <v>N24035</v>
      </c>
      <c r="J3280" t="str">
        <f>C3280</f>
        <v>EU0_4872_0000</v>
      </c>
      <c r="K3280">
        <f>D3280*L3280</f>
        <v>5.8668923190269707E-4</v>
      </c>
      <c r="L3280">
        <f>IF(LEFT(B3280,1)="F",_xlfn.IFNA(VLOOKUP(CONCATENATE("F",RIGHT(B:B,5),C:C),'F &amp; N Factors'!C:M,10,FALSE),1),_xlfn.IFNA(VLOOKUP(CONCATENATE("F",RIGHT(B:B,5),C:C),'F &amp; N Factors'!C:M,11,FALSE),1))</f>
        <v>1.3493852293280477E-2</v>
      </c>
      <c r="N3280">
        <f>SUMIFS(K:K,I:I,I:I,J:J,J:J)</f>
        <v>1.0000000030000014</v>
      </c>
      <c r="O3280" t="str">
        <f t="shared" si="155"/>
        <v/>
      </c>
    </row>
    <row r="3281" spans="1:15" x14ac:dyDescent="0.25">
      <c r="A3281">
        <v>9688</v>
      </c>
      <c r="B3281" t="s">
        <v>464</v>
      </c>
      <c r="C3281" t="s">
        <v>221</v>
      </c>
      <c r="D3281">
        <v>4.3478260999999997E-2</v>
      </c>
      <c r="E3281">
        <f t="shared" si="153"/>
        <v>1.0000000029999998</v>
      </c>
      <c r="F3281" t="str">
        <f t="shared" si="154"/>
        <v/>
      </c>
      <c r="H3281">
        <f>A3281</f>
        <v>9688</v>
      </c>
      <c r="I3281" t="str">
        <f>CONCATENATE("N",RIGHT(B3281,5))</f>
        <v>N24035</v>
      </c>
      <c r="J3281" t="str">
        <f>C3281</f>
        <v>EU0_4872_0000</v>
      </c>
      <c r="K3281">
        <f>D3281*L3281</f>
        <v>5.8668923190269707E-4</v>
      </c>
      <c r="L3281">
        <f>IF(LEFT(B3281,1)="F",_xlfn.IFNA(VLOOKUP(CONCATENATE("F",RIGHT(B:B,5),C:C),'F &amp; N Factors'!C:M,10,FALSE),1),_xlfn.IFNA(VLOOKUP(CONCATENATE("F",RIGHT(B:B,5),C:C),'F &amp; N Factors'!C:M,11,FALSE),1))</f>
        <v>1.3493852293280477E-2</v>
      </c>
      <c r="N3281">
        <f>SUMIFS(K:K,I:I,I:I,J:J,J:J)</f>
        <v>1.0000000030000014</v>
      </c>
      <c r="O3281" t="str">
        <f t="shared" si="155"/>
        <v/>
      </c>
    </row>
    <row r="3282" spans="1:15" x14ac:dyDescent="0.25">
      <c r="A3282">
        <v>9689</v>
      </c>
      <c r="B3282" t="s">
        <v>464</v>
      </c>
      <c r="C3282" t="s">
        <v>221</v>
      </c>
      <c r="D3282">
        <v>4.3478260999999997E-2</v>
      </c>
      <c r="E3282">
        <f t="shared" si="153"/>
        <v>1.0000000029999998</v>
      </c>
      <c r="F3282" t="str">
        <f t="shared" si="154"/>
        <v/>
      </c>
      <c r="H3282">
        <f>A3282</f>
        <v>9689</v>
      </c>
      <c r="I3282" t="str">
        <f>CONCATENATE("N",RIGHT(B3282,5))</f>
        <v>N24035</v>
      </c>
      <c r="J3282" t="str">
        <f>C3282</f>
        <v>EU0_4872_0000</v>
      </c>
      <c r="K3282">
        <f>D3282*L3282</f>
        <v>5.8668923190269707E-4</v>
      </c>
      <c r="L3282">
        <f>IF(LEFT(B3282,1)="F",_xlfn.IFNA(VLOOKUP(CONCATENATE("F",RIGHT(B:B,5),C:C),'F &amp; N Factors'!C:M,10,FALSE),1),_xlfn.IFNA(VLOOKUP(CONCATENATE("F",RIGHT(B:B,5),C:C),'F &amp; N Factors'!C:M,11,FALSE),1))</f>
        <v>1.3493852293280477E-2</v>
      </c>
      <c r="N3282">
        <f>SUMIFS(K:K,I:I,I:I,J:J,J:J)</f>
        <v>1.0000000030000014</v>
      </c>
      <c r="O3282" t="str">
        <f t="shared" si="155"/>
        <v/>
      </c>
    </row>
    <row r="3283" spans="1:15" x14ac:dyDescent="0.25">
      <c r="A3283">
        <v>9710</v>
      </c>
      <c r="B3283" t="s">
        <v>464</v>
      </c>
      <c r="C3283" t="s">
        <v>221</v>
      </c>
      <c r="D3283">
        <v>4.3478260999999997E-2</v>
      </c>
      <c r="E3283">
        <f t="shared" si="153"/>
        <v>1.0000000029999998</v>
      </c>
      <c r="F3283" t="str">
        <f t="shared" si="154"/>
        <v/>
      </c>
      <c r="H3283">
        <f>A3283</f>
        <v>9710</v>
      </c>
      <c r="I3283" t="str">
        <f>CONCATENATE("N",RIGHT(B3283,5))</f>
        <v>N24035</v>
      </c>
      <c r="J3283" t="str">
        <f>C3283</f>
        <v>EU0_4872_0000</v>
      </c>
      <c r="K3283">
        <f>D3283*L3283</f>
        <v>5.8668923190269707E-4</v>
      </c>
      <c r="L3283">
        <f>IF(LEFT(B3283,1)="F",_xlfn.IFNA(VLOOKUP(CONCATENATE("F",RIGHT(B:B,5),C:C),'F &amp; N Factors'!C:M,10,FALSE),1),_xlfn.IFNA(VLOOKUP(CONCATENATE("F",RIGHT(B:B,5),C:C),'F &amp; N Factors'!C:M,11,FALSE),1))</f>
        <v>1.3493852293280477E-2</v>
      </c>
      <c r="N3283">
        <f>SUMIFS(K:K,I:I,I:I,J:J,J:J)</f>
        <v>1.0000000030000014</v>
      </c>
      <c r="O3283" t="str">
        <f t="shared" si="155"/>
        <v/>
      </c>
    </row>
    <row r="3284" spans="1:15" x14ac:dyDescent="0.25">
      <c r="A3284">
        <v>9711</v>
      </c>
      <c r="B3284" t="s">
        <v>464</v>
      </c>
      <c r="C3284" t="s">
        <v>221</v>
      </c>
      <c r="D3284">
        <v>4.3478260999999997E-2</v>
      </c>
      <c r="E3284">
        <f t="shared" si="153"/>
        <v>1.0000000029999998</v>
      </c>
      <c r="F3284" t="str">
        <f t="shared" si="154"/>
        <v/>
      </c>
      <c r="H3284">
        <f>A3284</f>
        <v>9711</v>
      </c>
      <c r="I3284" t="str">
        <f>CONCATENATE("N",RIGHT(B3284,5))</f>
        <v>N24035</v>
      </c>
      <c r="J3284" t="str">
        <f>C3284</f>
        <v>EU0_4872_0000</v>
      </c>
      <c r="K3284">
        <f>D3284*L3284</f>
        <v>5.8668923190269707E-4</v>
      </c>
      <c r="L3284">
        <f>IF(LEFT(B3284,1)="F",_xlfn.IFNA(VLOOKUP(CONCATENATE("F",RIGHT(B:B,5),C:C),'F &amp; N Factors'!C:M,10,FALSE),1),_xlfn.IFNA(VLOOKUP(CONCATENATE("F",RIGHT(B:B,5),C:C),'F &amp; N Factors'!C:M,11,FALSE),1))</f>
        <v>1.3493852293280477E-2</v>
      </c>
      <c r="N3284">
        <f>SUMIFS(K:K,I:I,I:I,J:J,J:J)</f>
        <v>1.0000000030000014</v>
      </c>
      <c r="O3284" t="str">
        <f t="shared" si="155"/>
        <v/>
      </c>
    </row>
    <row r="3285" spans="1:15" x14ac:dyDescent="0.25">
      <c r="A3285">
        <v>9712</v>
      </c>
      <c r="B3285" t="s">
        <v>464</v>
      </c>
      <c r="C3285" t="s">
        <v>221</v>
      </c>
      <c r="D3285">
        <v>4.3478260999999997E-2</v>
      </c>
      <c r="E3285">
        <f t="shared" si="153"/>
        <v>1.0000000029999998</v>
      </c>
      <c r="F3285" t="str">
        <f t="shared" si="154"/>
        <v/>
      </c>
      <c r="H3285">
        <f>A3285</f>
        <v>9712</v>
      </c>
      <c r="I3285" t="str">
        <f>CONCATENATE("N",RIGHT(B3285,5))</f>
        <v>N24035</v>
      </c>
      <c r="J3285" t="str">
        <f>C3285</f>
        <v>EU0_4872_0000</v>
      </c>
      <c r="K3285">
        <f>D3285*L3285</f>
        <v>5.8668923190269707E-4</v>
      </c>
      <c r="L3285">
        <f>IF(LEFT(B3285,1)="F",_xlfn.IFNA(VLOOKUP(CONCATENATE("F",RIGHT(B:B,5),C:C),'F &amp; N Factors'!C:M,10,FALSE),1),_xlfn.IFNA(VLOOKUP(CONCATENATE("F",RIGHT(B:B,5),C:C),'F &amp; N Factors'!C:M,11,FALSE),1))</f>
        <v>1.3493852293280477E-2</v>
      </c>
      <c r="N3285">
        <f>SUMIFS(K:K,I:I,I:I,J:J,J:J)</f>
        <v>1.0000000030000014</v>
      </c>
      <c r="O3285" t="str">
        <f t="shared" si="155"/>
        <v/>
      </c>
    </row>
    <row r="3286" spans="1:15" x14ac:dyDescent="0.25">
      <c r="A3286">
        <v>9713</v>
      </c>
      <c r="B3286" t="s">
        <v>464</v>
      </c>
      <c r="C3286" t="s">
        <v>221</v>
      </c>
      <c r="D3286">
        <v>4.3478260999999997E-2</v>
      </c>
      <c r="E3286">
        <f t="shared" si="153"/>
        <v>1.0000000029999998</v>
      </c>
      <c r="F3286" t="str">
        <f t="shared" si="154"/>
        <v/>
      </c>
      <c r="H3286">
        <f>A3286</f>
        <v>9713</v>
      </c>
      <c r="I3286" t="str">
        <f>CONCATENATE("N",RIGHT(B3286,5))</f>
        <v>N24035</v>
      </c>
      <c r="J3286" t="str">
        <f>C3286</f>
        <v>EU0_4872_0000</v>
      </c>
      <c r="K3286">
        <f>D3286*L3286</f>
        <v>5.8668923190269707E-4</v>
      </c>
      <c r="L3286">
        <f>IF(LEFT(B3286,1)="F",_xlfn.IFNA(VLOOKUP(CONCATENATE("F",RIGHT(B:B,5),C:C),'F &amp; N Factors'!C:M,10,FALSE),1),_xlfn.IFNA(VLOOKUP(CONCATENATE("F",RIGHT(B:B,5),C:C),'F &amp; N Factors'!C:M,11,FALSE),1))</f>
        <v>1.3493852293280477E-2</v>
      </c>
      <c r="N3286">
        <f>SUMIFS(K:K,I:I,I:I,J:J,J:J)</f>
        <v>1.0000000030000014</v>
      </c>
      <c r="O3286" t="str">
        <f t="shared" si="155"/>
        <v/>
      </c>
    </row>
    <row r="3287" spans="1:15" x14ac:dyDescent="0.25">
      <c r="A3287">
        <v>9738</v>
      </c>
      <c r="B3287" t="s">
        <v>464</v>
      </c>
      <c r="C3287" t="s">
        <v>221</v>
      </c>
      <c r="D3287">
        <v>4.3478260999999997E-2</v>
      </c>
      <c r="E3287">
        <f t="shared" si="153"/>
        <v>1.0000000029999998</v>
      </c>
      <c r="F3287" t="str">
        <f t="shared" si="154"/>
        <v/>
      </c>
      <c r="H3287">
        <f>A3287</f>
        <v>9738</v>
      </c>
      <c r="I3287" t="str">
        <f>CONCATENATE("N",RIGHT(B3287,5))</f>
        <v>N24035</v>
      </c>
      <c r="J3287" t="str">
        <f>C3287</f>
        <v>EU0_4872_0000</v>
      </c>
      <c r="K3287">
        <f>D3287*L3287</f>
        <v>5.8668923190269707E-4</v>
      </c>
      <c r="L3287">
        <f>IF(LEFT(B3287,1)="F",_xlfn.IFNA(VLOOKUP(CONCATENATE("F",RIGHT(B:B,5),C:C),'F &amp; N Factors'!C:M,10,FALSE),1),_xlfn.IFNA(VLOOKUP(CONCATENATE("F",RIGHT(B:B,5),C:C),'F &amp; N Factors'!C:M,11,FALSE),1))</f>
        <v>1.3493852293280477E-2</v>
      </c>
      <c r="N3287">
        <f>SUMIFS(K:K,I:I,I:I,J:J,J:J)</f>
        <v>1.0000000030000014</v>
      </c>
      <c r="O3287" t="str">
        <f t="shared" si="155"/>
        <v/>
      </c>
    </row>
    <row r="3288" spans="1:15" x14ac:dyDescent="0.25">
      <c r="A3288">
        <v>6727</v>
      </c>
      <c r="B3288" t="s">
        <v>465</v>
      </c>
      <c r="C3288" t="s">
        <v>230</v>
      </c>
      <c r="D3288">
        <v>6.25E-2</v>
      </c>
      <c r="E3288">
        <f t="shared" si="153"/>
        <v>1.0000000000000002</v>
      </c>
      <c r="F3288" t="str">
        <f t="shared" si="154"/>
        <v/>
      </c>
      <c r="H3288">
        <f>A3288</f>
        <v>6727</v>
      </c>
      <c r="I3288" t="str">
        <f>CONCATENATE("N",RIGHT(B3288,5))</f>
        <v>N24037</v>
      </c>
      <c r="J3288" t="str">
        <f>C3288</f>
        <v>PL0_5980_0000</v>
      </c>
      <c r="K3288">
        <f>D3288*L3288</f>
        <v>4.8689791353576876E-3</v>
      </c>
      <c r="L3288">
        <f>IF(LEFT(B3288,1)="F",_xlfn.IFNA(VLOOKUP(CONCATENATE("F",RIGHT(B:B,5),C:C),'F &amp; N Factors'!C:M,10,FALSE),1),_xlfn.IFNA(VLOOKUP(CONCATENATE("F",RIGHT(B:B,5),C:C),'F &amp; N Factors'!C:M,11,FALSE),1))</f>
        <v>7.7903666165723001E-2</v>
      </c>
      <c r="N3288">
        <f>SUMIFS(K:K,I:I,I:I,J:J,J:J)</f>
        <v>1.0000000000000002</v>
      </c>
      <c r="O3288" t="str">
        <f t="shared" si="155"/>
        <v/>
      </c>
    </row>
    <row r="3289" spans="1:15" x14ac:dyDescent="0.25">
      <c r="A3289">
        <v>6729</v>
      </c>
      <c r="B3289" t="s">
        <v>465</v>
      </c>
      <c r="C3289" t="s">
        <v>230</v>
      </c>
      <c r="D3289">
        <v>2.5000000000000001E-2</v>
      </c>
      <c r="E3289">
        <f t="shared" si="153"/>
        <v>1.0000000000000002</v>
      </c>
      <c r="F3289" t="str">
        <f t="shared" si="154"/>
        <v/>
      </c>
      <c r="H3289">
        <f>A3289</f>
        <v>6729</v>
      </c>
      <c r="I3289" t="str">
        <f>CONCATENATE("N",RIGHT(B3289,5))</f>
        <v>N24037</v>
      </c>
      <c r="J3289" t="str">
        <f>C3289</f>
        <v>PL0_5980_0000</v>
      </c>
      <c r="K3289">
        <f>D3289*L3289</f>
        <v>1.947591654143075E-3</v>
      </c>
      <c r="L3289">
        <f>IF(LEFT(B3289,1)="F",_xlfn.IFNA(VLOOKUP(CONCATENATE("F",RIGHT(B:B,5),C:C),'F &amp; N Factors'!C:M,10,FALSE),1),_xlfn.IFNA(VLOOKUP(CONCATENATE("F",RIGHT(B:B,5),C:C),'F &amp; N Factors'!C:M,11,FALSE),1))</f>
        <v>7.7903666165723001E-2</v>
      </c>
      <c r="N3289">
        <f>SUMIFS(K:K,I:I,I:I,J:J,J:J)</f>
        <v>1.0000000000000002</v>
      </c>
      <c r="O3289" t="str">
        <f t="shared" si="155"/>
        <v/>
      </c>
    </row>
    <row r="3290" spans="1:15" x14ac:dyDescent="0.25">
      <c r="A3290">
        <v>6730</v>
      </c>
      <c r="B3290" t="s">
        <v>465</v>
      </c>
      <c r="C3290" t="s">
        <v>230</v>
      </c>
      <c r="D3290">
        <v>2.5000000000000001E-2</v>
      </c>
      <c r="E3290">
        <f t="shared" si="153"/>
        <v>1.0000000000000002</v>
      </c>
      <c r="F3290" t="str">
        <f t="shared" si="154"/>
        <v/>
      </c>
      <c r="H3290">
        <f>A3290</f>
        <v>6730</v>
      </c>
      <c r="I3290" t="str">
        <f>CONCATENATE("N",RIGHT(B3290,5))</f>
        <v>N24037</v>
      </c>
      <c r="J3290" t="str">
        <f>C3290</f>
        <v>PL0_5980_0000</v>
      </c>
      <c r="K3290">
        <f>D3290*L3290</f>
        <v>1.947591654143075E-3</v>
      </c>
      <c r="L3290">
        <f>IF(LEFT(B3290,1)="F",_xlfn.IFNA(VLOOKUP(CONCATENATE("F",RIGHT(B:B,5),C:C),'F &amp; N Factors'!C:M,10,FALSE),1),_xlfn.IFNA(VLOOKUP(CONCATENATE("F",RIGHT(B:B,5),C:C),'F &amp; N Factors'!C:M,11,FALSE),1))</f>
        <v>7.7903666165723001E-2</v>
      </c>
      <c r="N3290">
        <f>SUMIFS(K:K,I:I,I:I,J:J,J:J)</f>
        <v>1.0000000000000002</v>
      </c>
      <c r="O3290" t="str">
        <f t="shared" si="155"/>
        <v/>
      </c>
    </row>
    <row r="3291" spans="1:15" x14ac:dyDescent="0.25">
      <c r="A3291">
        <v>6795</v>
      </c>
      <c r="B3291" t="s">
        <v>465</v>
      </c>
      <c r="C3291" t="s">
        <v>230</v>
      </c>
      <c r="D3291">
        <v>0.25</v>
      </c>
      <c r="E3291">
        <f t="shared" si="153"/>
        <v>1.0000000000000002</v>
      </c>
      <c r="F3291" t="str">
        <f t="shared" si="154"/>
        <v/>
      </c>
      <c r="H3291">
        <f>A3291</f>
        <v>6795</v>
      </c>
      <c r="I3291" t="str">
        <f>CONCATENATE("N",RIGHT(B3291,5))</f>
        <v>N24037</v>
      </c>
      <c r="J3291" t="str">
        <f>C3291</f>
        <v>PL0_5980_0000</v>
      </c>
      <c r="K3291">
        <f>D3291*L3291</f>
        <v>1.947591654143075E-2</v>
      </c>
      <c r="L3291">
        <f>IF(LEFT(B3291,1)="F",_xlfn.IFNA(VLOOKUP(CONCATENATE("F",RIGHT(B:B,5),C:C),'F &amp; N Factors'!C:M,10,FALSE),1),_xlfn.IFNA(VLOOKUP(CONCATENATE("F",RIGHT(B:B,5),C:C),'F &amp; N Factors'!C:M,11,FALSE),1))</f>
        <v>7.7903666165723001E-2</v>
      </c>
      <c r="N3291">
        <f>SUMIFS(K:K,I:I,I:I,J:J,J:J)</f>
        <v>1.0000000000000002</v>
      </c>
      <c r="O3291" t="str">
        <f t="shared" si="155"/>
        <v/>
      </c>
    </row>
    <row r="3292" spans="1:15" x14ac:dyDescent="0.25">
      <c r="A3292">
        <v>6796</v>
      </c>
      <c r="B3292" t="s">
        <v>465</v>
      </c>
      <c r="C3292" t="s">
        <v>230</v>
      </c>
      <c r="D3292">
        <v>6.25E-2</v>
      </c>
      <c r="E3292">
        <f t="shared" si="153"/>
        <v>1.0000000000000002</v>
      </c>
      <c r="F3292" t="str">
        <f t="shared" si="154"/>
        <v/>
      </c>
      <c r="H3292">
        <f>A3292</f>
        <v>6796</v>
      </c>
      <c r="I3292" t="str">
        <f>CONCATENATE("N",RIGHT(B3292,5))</f>
        <v>N24037</v>
      </c>
      <c r="J3292" t="str">
        <f>C3292</f>
        <v>PL0_5980_0000</v>
      </c>
      <c r="K3292">
        <f>D3292*L3292</f>
        <v>4.8689791353576876E-3</v>
      </c>
      <c r="L3292">
        <f>IF(LEFT(B3292,1)="F",_xlfn.IFNA(VLOOKUP(CONCATENATE("F",RIGHT(B:B,5),C:C),'F &amp; N Factors'!C:M,10,FALSE),1),_xlfn.IFNA(VLOOKUP(CONCATENATE("F",RIGHT(B:B,5),C:C),'F &amp; N Factors'!C:M,11,FALSE),1))</f>
        <v>7.7903666165723001E-2</v>
      </c>
      <c r="N3292">
        <f>SUMIFS(K:K,I:I,I:I,J:J,J:J)</f>
        <v>1.0000000000000002</v>
      </c>
      <c r="O3292" t="str">
        <f t="shared" si="155"/>
        <v/>
      </c>
    </row>
    <row r="3293" spans="1:15" x14ac:dyDescent="0.25">
      <c r="A3293">
        <v>6797</v>
      </c>
      <c r="B3293" t="s">
        <v>465</v>
      </c>
      <c r="C3293" t="s">
        <v>230</v>
      </c>
      <c r="D3293">
        <v>6.25E-2</v>
      </c>
      <c r="E3293">
        <f t="shared" si="153"/>
        <v>1.0000000000000002</v>
      </c>
      <c r="F3293" t="str">
        <f t="shared" si="154"/>
        <v/>
      </c>
      <c r="H3293">
        <f>A3293</f>
        <v>6797</v>
      </c>
      <c r="I3293" t="str">
        <f>CONCATENATE("N",RIGHT(B3293,5))</f>
        <v>N24037</v>
      </c>
      <c r="J3293" t="str">
        <f>C3293</f>
        <v>PL0_5980_0000</v>
      </c>
      <c r="K3293">
        <f>D3293*L3293</f>
        <v>4.8689791353576876E-3</v>
      </c>
      <c r="L3293">
        <f>IF(LEFT(B3293,1)="F",_xlfn.IFNA(VLOOKUP(CONCATENATE("F",RIGHT(B:B,5),C:C),'F &amp; N Factors'!C:M,10,FALSE),1),_xlfn.IFNA(VLOOKUP(CONCATENATE("F",RIGHT(B:B,5),C:C),'F &amp; N Factors'!C:M,11,FALSE),1))</f>
        <v>7.7903666165723001E-2</v>
      </c>
      <c r="N3293">
        <f>SUMIFS(K:K,I:I,I:I,J:J,J:J)</f>
        <v>1.0000000000000002</v>
      </c>
      <c r="O3293" t="str">
        <f t="shared" si="155"/>
        <v/>
      </c>
    </row>
    <row r="3294" spans="1:15" x14ac:dyDescent="0.25">
      <c r="A3294">
        <v>6798</v>
      </c>
      <c r="B3294" t="s">
        <v>465</v>
      </c>
      <c r="C3294" t="s">
        <v>230</v>
      </c>
      <c r="D3294">
        <v>6.25E-2</v>
      </c>
      <c r="E3294">
        <f t="shared" si="153"/>
        <v>1.0000000000000002</v>
      </c>
      <c r="F3294" t="str">
        <f t="shared" si="154"/>
        <v/>
      </c>
      <c r="H3294">
        <f>A3294</f>
        <v>6798</v>
      </c>
      <c r="I3294" t="str">
        <f>CONCATENATE("N",RIGHT(B3294,5))</f>
        <v>N24037</v>
      </c>
      <c r="J3294" t="str">
        <f>C3294</f>
        <v>PL0_5980_0000</v>
      </c>
      <c r="K3294">
        <f>D3294*L3294</f>
        <v>4.8689791353576876E-3</v>
      </c>
      <c r="L3294">
        <f>IF(LEFT(B3294,1)="F",_xlfn.IFNA(VLOOKUP(CONCATENATE("F",RIGHT(B:B,5),C:C),'F &amp; N Factors'!C:M,10,FALSE),1),_xlfn.IFNA(VLOOKUP(CONCATENATE("F",RIGHT(B:B,5),C:C),'F &amp; N Factors'!C:M,11,FALSE),1))</f>
        <v>7.7903666165723001E-2</v>
      </c>
      <c r="N3294">
        <f>SUMIFS(K:K,I:I,I:I,J:J,J:J)</f>
        <v>1.0000000000000002</v>
      </c>
      <c r="O3294" t="str">
        <f t="shared" si="155"/>
        <v/>
      </c>
    </row>
    <row r="3295" spans="1:15" x14ac:dyDescent="0.25">
      <c r="A3295">
        <v>6801</v>
      </c>
      <c r="B3295" t="s">
        <v>465</v>
      </c>
      <c r="C3295" t="s">
        <v>230</v>
      </c>
      <c r="D3295">
        <v>2.5000000000000001E-2</v>
      </c>
      <c r="E3295">
        <f t="shared" si="153"/>
        <v>1.0000000000000002</v>
      </c>
      <c r="F3295" t="str">
        <f t="shared" si="154"/>
        <v/>
      </c>
      <c r="H3295">
        <f>A3295</f>
        <v>6801</v>
      </c>
      <c r="I3295" t="str">
        <f>CONCATENATE("N",RIGHT(B3295,5))</f>
        <v>N24037</v>
      </c>
      <c r="J3295" t="str">
        <f>C3295</f>
        <v>PL0_5980_0000</v>
      </c>
      <c r="K3295">
        <f>D3295*L3295</f>
        <v>1.947591654143075E-3</v>
      </c>
      <c r="L3295">
        <f>IF(LEFT(B3295,1)="F",_xlfn.IFNA(VLOOKUP(CONCATENATE("F",RIGHT(B:B,5),C:C),'F &amp; N Factors'!C:M,10,FALSE),1),_xlfn.IFNA(VLOOKUP(CONCATENATE("F",RIGHT(B:B,5),C:C),'F &amp; N Factors'!C:M,11,FALSE),1))</f>
        <v>7.7903666165723001E-2</v>
      </c>
      <c r="N3295">
        <f>SUMIFS(K:K,I:I,I:I,J:J,J:J)</f>
        <v>1.0000000000000002</v>
      </c>
      <c r="O3295" t="str">
        <f t="shared" si="155"/>
        <v/>
      </c>
    </row>
    <row r="3296" spans="1:15" x14ac:dyDescent="0.25">
      <c r="A3296">
        <v>6859</v>
      </c>
      <c r="B3296" t="s">
        <v>465</v>
      </c>
      <c r="C3296" t="s">
        <v>230</v>
      </c>
      <c r="D3296">
        <v>2.5000000000000001E-2</v>
      </c>
      <c r="E3296">
        <f t="shared" si="153"/>
        <v>1.0000000000000002</v>
      </c>
      <c r="F3296" t="str">
        <f t="shared" si="154"/>
        <v/>
      </c>
      <c r="H3296">
        <f>A3296</f>
        <v>6859</v>
      </c>
      <c r="I3296" t="str">
        <f>CONCATENATE("N",RIGHT(B3296,5))</f>
        <v>N24037</v>
      </c>
      <c r="J3296" t="str">
        <f>C3296</f>
        <v>PL0_5980_0000</v>
      </c>
      <c r="K3296">
        <f>D3296*L3296</f>
        <v>1.947591654143075E-3</v>
      </c>
      <c r="L3296">
        <f>IF(LEFT(B3296,1)="F",_xlfn.IFNA(VLOOKUP(CONCATENATE("F",RIGHT(B:B,5),C:C),'F &amp; N Factors'!C:M,10,FALSE),1),_xlfn.IFNA(VLOOKUP(CONCATENATE("F",RIGHT(B:B,5),C:C),'F &amp; N Factors'!C:M,11,FALSE),1))</f>
        <v>7.7903666165723001E-2</v>
      </c>
      <c r="N3296">
        <f>SUMIFS(K:K,I:I,I:I,J:J,J:J)</f>
        <v>1.0000000000000002</v>
      </c>
      <c r="O3296" t="str">
        <f t="shared" si="155"/>
        <v/>
      </c>
    </row>
    <row r="3297" spans="1:15" x14ac:dyDescent="0.25">
      <c r="A3297">
        <v>6861</v>
      </c>
      <c r="B3297" t="s">
        <v>465</v>
      </c>
      <c r="C3297" t="s">
        <v>230</v>
      </c>
      <c r="D3297">
        <v>2.5000000000000001E-2</v>
      </c>
      <c r="E3297">
        <f t="shared" si="153"/>
        <v>1.0000000000000002</v>
      </c>
      <c r="F3297" t="str">
        <f t="shared" si="154"/>
        <v/>
      </c>
      <c r="H3297">
        <f>A3297</f>
        <v>6861</v>
      </c>
      <c r="I3297" t="str">
        <f>CONCATENATE("N",RIGHT(B3297,5))</f>
        <v>N24037</v>
      </c>
      <c r="J3297" t="str">
        <f>C3297</f>
        <v>PL0_5980_0000</v>
      </c>
      <c r="K3297">
        <f>D3297*L3297</f>
        <v>1.947591654143075E-3</v>
      </c>
      <c r="L3297">
        <f>IF(LEFT(B3297,1)="F",_xlfn.IFNA(VLOOKUP(CONCATENATE("F",RIGHT(B:B,5),C:C),'F &amp; N Factors'!C:M,10,FALSE),1),_xlfn.IFNA(VLOOKUP(CONCATENATE("F",RIGHT(B:B,5),C:C),'F &amp; N Factors'!C:M,11,FALSE),1))</f>
        <v>7.7903666165723001E-2</v>
      </c>
      <c r="N3297">
        <f>SUMIFS(K:K,I:I,I:I,J:J,J:J)</f>
        <v>1.0000000000000002</v>
      </c>
      <c r="O3297" t="str">
        <f t="shared" si="155"/>
        <v/>
      </c>
    </row>
    <row r="3298" spans="1:15" x14ac:dyDescent="0.25">
      <c r="A3298">
        <v>6920</v>
      </c>
      <c r="B3298" t="s">
        <v>465</v>
      </c>
      <c r="C3298" t="s">
        <v>230</v>
      </c>
      <c r="D3298">
        <v>2.5000000000000001E-2</v>
      </c>
      <c r="E3298">
        <f t="shared" si="153"/>
        <v>1.0000000000000002</v>
      </c>
      <c r="F3298" t="str">
        <f t="shared" si="154"/>
        <v/>
      </c>
      <c r="H3298">
        <f>A3298</f>
        <v>6920</v>
      </c>
      <c r="I3298" t="str">
        <f>CONCATENATE("N",RIGHT(B3298,5))</f>
        <v>N24037</v>
      </c>
      <c r="J3298" t="str">
        <f>C3298</f>
        <v>PL0_5980_0000</v>
      </c>
      <c r="K3298">
        <f>D3298*L3298</f>
        <v>1.947591654143075E-3</v>
      </c>
      <c r="L3298">
        <f>IF(LEFT(B3298,1)="F",_xlfn.IFNA(VLOOKUP(CONCATENATE("F",RIGHT(B:B,5),C:C),'F &amp; N Factors'!C:M,10,FALSE),1),_xlfn.IFNA(VLOOKUP(CONCATENATE("F",RIGHT(B:B,5),C:C),'F &amp; N Factors'!C:M,11,FALSE),1))</f>
        <v>7.7903666165723001E-2</v>
      </c>
      <c r="N3298">
        <f>SUMIFS(K:K,I:I,I:I,J:J,J:J)</f>
        <v>1.0000000000000002</v>
      </c>
      <c r="O3298" t="str">
        <f t="shared" si="155"/>
        <v/>
      </c>
    </row>
    <row r="3299" spans="1:15" x14ac:dyDescent="0.25">
      <c r="A3299">
        <v>6922</v>
      </c>
      <c r="B3299" t="s">
        <v>465</v>
      </c>
      <c r="C3299" t="s">
        <v>230</v>
      </c>
      <c r="D3299">
        <v>2.5000000000000001E-2</v>
      </c>
      <c r="E3299">
        <f t="shared" si="153"/>
        <v>1.0000000000000002</v>
      </c>
      <c r="F3299" t="str">
        <f t="shared" si="154"/>
        <v/>
      </c>
      <c r="H3299">
        <f>A3299</f>
        <v>6922</v>
      </c>
      <c r="I3299" t="str">
        <f>CONCATENATE("N",RIGHT(B3299,5))</f>
        <v>N24037</v>
      </c>
      <c r="J3299" t="str">
        <f>C3299</f>
        <v>PL0_5980_0000</v>
      </c>
      <c r="K3299">
        <f>D3299*L3299</f>
        <v>1.947591654143075E-3</v>
      </c>
      <c r="L3299">
        <f>IF(LEFT(B3299,1)="F",_xlfn.IFNA(VLOOKUP(CONCATENATE("F",RIGHT(B:B,5),C:C),'F &amp; N Factors'!C:M,10,FALSE),1),_xlfn.IFNA(VLOOKUP(CONCATENATE("F",RIGHT(B:B,5),C:C),'F &amp; N Factors'!C:M,11,FALSE),1))</f>
        <v>7.7903666165723001E-2</v>
      </c>
      <c r="N3299">
        <f>SUMIFS(K:K,I:I,I:I,J:J,J:J)</f>
        <v>1.0000000000000002</v>
      </c>
      <c r="O3299" t="str">
        <f t="shared" si="155"/>
        <v/>
      </c>
    </row>
    <row r="3300" spans="1:15" x14ac:dyDescent="0.25">
      <c r="A3300">
        <v>6975</v>
      </c>
      <c r="B3300" t="s">
        <v>465</v>
      </c>
      <c r="C3300" t="s">
        <v>230</v>
      </c>
      <c r="D3300">
        <v>0.25</v>
      </c>
      <c r="E3300">
        <f t="shared" si="153"/>
        <v>1.0000000000000002</v>
      </c>
      <c r="F3300" t="str">
        <f t="shared" si="154"/>
        <v/>
      </c>
      <c r="H3300">
        <f>A3300</f>
        <v>6975</v>
      </c>
      <c r="I3300" t="str">
        <f>CONCATENATE("N",RIGHT(B3300,5))</f>
        <v>N24037</v>
      </c>
      <c r="J3300" t="str">
        <f>C3300</f>
        <v>PL0_5980_0000</v>
      </c>
      <c r="K3300">
        <f>D3300*L3300</f>
        <v>1.947591654143075E-2</v>
      </c>
      <c r="L3300">
        <f>IF(LEFT(B3300,1)="F",_xlfn.IFNA(VLOOKUP(CONCATENATE("F",RIGHT(B:B,5),C:C),'F &amp; N Factors'!C:M,10,FALSE),1),_xlfn.IFNA(VLOOKUP(CONCATENATE("F",RIGHT(B:B,5),C:C),'F &amp; N Factors'!C:M,11,FALSE),1))</f>
        <v>7.7903666165723001E-2</v>
      </c>
      <c r="N3300">
        <f>SUMIFS(K:K,I:I,I:I,J:J,J:J)</f>
        <v>1.0000000000000002</v>
      </c>
      <c r="O3300" t="str">
        <f t="shared" si="155"/>
        <v/>
      </c>
    </row>
    <row r="3301" spans="1:15" x14ac:dyDescent="0.25">
      <c r="A3301">
        <v>6976</v>
      </c>
      <c r="B3301" t="s">
        <v>465</v>
      </c>
      <c r="C3301" t="s">
        <v>230</v>
      </c>
      <c r="D3301">
        <v>2.5000000000000001E-2</v>
      </c>
      <c r="E3301">
        <f t="shared" si="153"/>
        <v>1.0000000000000002</v>
      </c>
      <c r="F3301" t="str">
        <f t="shared" si="154"/>
        <v/>
      </c>
      <c r="H3301">
        <f>A3301</f>
        <v>6976</v>
      </c>
      <c r="I3301" t="str">
        <f>CONCATENATE("N",RIGHT(B3301,5))</f>
        <v>N24037</v>
      </c>
      <c r="J3301" t="str">
        <f>C3301</f>
        <v>PL0_5980_0000</v>
      </c>
      <c r="K3301">
        <f>D3301*L3301</f>
        <v>1.947591654143075E-3</v>
      </c>
      <c r="L3301">
        <f>IF(LEFT(B3301,1)="F",_xlfn.IFNA(VLOOKUP(CONCATENATE("F",RIGHT(B:B,5),C:C),'F &amp; N Factors'!C:M,10,FALSE),1),_xlfn.IFNA(VLOOKUP(CONCATENATE("F",RIGHT(B:B,5),C:C),'F &amp; N Factors'!C:M,11,FALSE),1))</f>
        <v>7.7903666165723001E-2</v>
      </c>
      <c r="N3301">
        <f>SUMIFS(K:K,I:I,I:I,J:J,J:J)</f>
        <v>1.0000000000000002</v>
      </c>
      <c r="O3301" t="str">
        <f t="shared" si="155"/>
        <v/>
      </c>
    </row>
    <row r="3302" spans="1:15" x14ac:dyDescent="0.25">
      <c r="A3302">
        <v>6978</v>
      </c>
      <c r="B3302" t="s">
        <v>465</v>
      </c>
      <c r="C3302" t="s">
        <v>230</v>
      </c>
      <c r="D3302">
        <v>2.5000000000000001E-2</v>
      </c>
      <c r="E3302">
        <f t="shared" si="153"/>
        <v>1.0000000000000002</v>
      </c>
      <c r="F3302" t="str">
        <f t="shared" si="154"/>
        <v/>
      </c>
      <c r="H3302">
        <f>A3302</f>
        <v>6978</v>
      </c>
      <c r="I3302" t="str">
        <f>CONCATENATE("N",RIGHT(B3302,5))</f>
        <v>N24037</v>
      </c>
      <c r="J3302" t="str">
        <f>C3302</f>
        <v>PL0_5980_0000</v>
      </c>
      <c r="K3302">
        <f>D3302*L3302</f>
        <v>1.947591654143075E-3</v>
      </c>
      <c r="L3302">
        <f>IF(LEFT(B3302,1)="F",_xlfn.IFNA(VLOOKUP(CONCATENATE("F",RIGHT(B:B,5),C:C),'F &amp; N Factors'!C:M,10,FALSE),1),_xlfn.IFNA(VLOOKUP(CONCATENATE("F",RIGHT(B:B,5),C:C),'F &amp; N Factors'!C:M,11,FALSE),1))</f>
        <v>7.7903666165723001E-2</v>
      </c>
      <c r="N3302">
        <f>SUMIFS(K:K,I:I,I:I,J:J,J:J)</f>
        <v>1.0000000000000002</v>
      </c>
      <c r="O3302" t="str">
        <f t="shared" si="155"/>
        <v/>
      </c>
    </row>
    <row r="3303" spans="1:15" x14ac:dyDescent="0.25">
      <c r="A3303">
        <v>7028</v>
      </c>
      <c r="B3303" t="s">
        <v>465</v>
      </c>
      <c r="C3303" t="s">
        <v>230</v>
      </c>
      <c r="D3303">
        <v>2.5000000000000001E-2</v>
      </c>
      <c r="E3303">
        <f t="shared" si="153"/>
        <v>1.0000000000000002</v>
      </c>
      <c r="F3303" t="str">
        <f t="shared" si="154"/>
        <v/>
      </c>
      <c r="H3303">
        <f>A3303</f>
        <v>7028</v>
      </c>
      <c r="I3303" t="str">
        <f>CONCATENATE("N",RIGHT(B3303,5))</f>
        <v>N24037</v>
      </c>
      <c r="J3303" t="str">
        <f>C3303</f>
        <v>PL0_5980_0000</v>
      </c>
      <c r="K3303">
        <f>D3303*L3303</f>
        <v>1.947591654143075E-3</v>
      </c>
      <c r="L3303">
        <f>IF(LEFT(B3303,1)="F",_xlfn.IFNA(VLOOKUP(CONCATENATE("F",RIGHT(B:B,5),C:C),'F &amp; N Factors'!C:M,10,FALSE),1),_xlfn.IFNA(VLOOKUP(CONCATENATE("F",RIGHT(B:B,5),C:C),'F &amp; N Factors'!C:M,11,FALSE),1))</f>
        <v>7.7903666165723001E-2</v>
      </c>
      <c r="N3303">
        <f>SUMIFS(K:K,I:I,I:I,J:J,J:J)</f>
        <v>1.0000000000000002</v>
      </c>
      <c r="O3303" t="str">
        <f t="shared" si="155"/>
        <v/>
      </c>
    </row>
    <row r="3304" spans="1:15" x14ac:dyDescent="0.25">
      <c r="A3304">
        <v>7280</v>
      </c>
      <c r="B3304" t="s">
        <v>465</v>
      </c>
      <c r="C3304" t="s">
        <v>231</v>
      </c>
      <c r="D3304">
        <v>1</v>
      </c>
      <c r="E3304">
        <f t="shared" si="153"/>
        <v>1</v>
      </c>
      <c r="F3304" t="str">
        <f t="shared" si="154"/>
        <v/>
      </c>
      <c r="H3304">
        <f>A3304</f>
        <v>7280</v>
      </c>
      <c r="I3304" t="str">
        <f>CONCATENATE("N",RIGHT(B3304,5))</f>
        <v>N24037</v>
      </c>
      <c r="J3304" t="str">
        <f>C3304</f>
        <v>PL0_5981_0000</v>
      </c>
      <c r="K3304">
        <f>D3304*L3304</f>
        <v>1.0204097634185247E-3</v>
      </c>
      <c r="L3304">
        <f>IF(LEFT(B3304,1)="F",_xlfn.IFNA(VLOOKUP(CONCATENATE("F",RIGHT(B:B,5),C:C),'F &amp; N Factors'!C:M,10,FALSE),1),_xlfn.IFNA(VLOOKUP(CONCATENATE("F",RIGHT(B:B,5),C:C),'F &amp; N Factors'!C:M,11,FALSE),1))</f>
        <v>1.0204097634185247E-3</v>
      </c>
      <c r="N3304">
        <f>SUMIFS(K:K,I:I,I:I,J:J,J:J)</f>
        <v>1</v>
      </c>
      <c r="O3304" t="str">
        <f t="shared" si="155"/>
        <v/>
      </c>
    </row>
    <row r="3305" spans="1:15" x14ac:dyDescent="0.25">
      <c r="A3305">
        <v>7030</v>
      </c>
      <c r="B3305" t="s">
        <v>465</v>
      </c>
      <c r="C3305" t="s">
        <v>232</v>
      </c>
      <c r="D3305">
        <v>0.4</v>
      </c>
      <c r="E3305">
        <f t="shared" si="153"/>
        <v>0.99999999899999992</v>
      </c>
      <c r="F3305" t="str">
        <f t="shared" si="154"/>
        <v/>
      </c>
      <c r="H3305">
        <f>A3305</f>
        <v>7030</v>
      </c>
      <c r="I3305" t="str">
        <f>CONCATENATE("N",RIGHT(B3305,5))</f>
        <v>N24037</v>
      </c>
      <c r="J3305" t="str">
        <f>C3305</f>
        <v>PL0_5982_0000</v>
      </c>
      <c r="K3305">
        <f>D3305*L3305</f>
        <v>1.0447351820768259E-2</v>
      </c>
      <c r="L3305">
        <f>IF(LEFT(B3305,1)="F",_xlfn.IFNA(VLOOKUP(CONCATENATE("F",RIGHT(B:B,5),C:C),'F &amp; N Factors'!C:M,10,FALSE),1),_xlfn.IFNA(VLOOKUP(CONCATENATE("F",RIGHT(B:B,5),C:C),'F &amp; N Factors'!C:M,11,FALSE),1))</f>
        <v>2.6118379551920649E-2</v>
      </c>
      <c r="N3305">
        <f>SUMIFS(K:K,I:I,I:I,J:J,J:J)</f>
        <v>0.99999999899999992</v>
      </c>
      <c r="O3305" t="str">
        <f t="shared" si="155"/>
        <v/>
      </c>
    </row>
    <row r="3306" spans="1:15" x14ac:dyDescent="0.25">
      <c r="A3306">
        <v>7074</v>
      </c>
      <c r="B3306" t="s">
        <v>465</v>
      </c>
      <c r="C3306" t="s">
        <v>232</v>
      </c>
      <c r="D3306">
        <v>3.3333333E-2</v>
      </c>
      <c r="E3306">
        <f t="shared" si="153"/>
        <v>0.99999999899999992</v>
      </c>
      <c r="F3306" t="str">
        <f t="shared" si="154"/>
        <v/>
      </c>
      <c r="H3306">
        <f>A3306</f>
        <v>7074</v>
      </c>
      <c r="I3306" t="str">
        <f>CONCATENATE("N",RIGHT(B3306,5))</f>
        <v>N24037</v>
      </c>
      <c r="J3306" t="str">
        <f>C3306</f>
        <v>PL0_5982_0000</v>
      </c>
      <c r="K3306">
        <f>D3306*L3306</f>
        <v>8.7061264302456176E-4</v>
      </c>
      <c r="L3306">
        <f>IF(LEFT(B3306,1)="F",_xlfn.IFNA(VLOOKUP(CONCATENATE("F",RIGHT(B:B,5),C:C),'F &amp; N Factors'!C:M,10,FALSE),1),_xlfn.IFNA(VLOOKUP(CONCATENATE("F",RIGHT(B:B,5),C:C),'F &amp; N Factors'!C:M,11,FALSE),1))</f>
        <v>2.6118379551920649E-2</v>
      </c>
      <c r="N3306">
        <f>SUMIFS(K:K,I:I,I:I,J:J,J:J)</f>
        <v>0.99999999899999992</v>
      </c>
      <c r="O3306" t="str">
        <f t="shared" si="155"/>
        <v/>
      </c>
    </row>
    <row r="3307" spans="1:15" x14ac:dyDescent="0.25">
      <c r="A3307">
        <v>7120</v>
      </c>
      <c r="B3307" t="s">
        <v>465</v>
      </c>
      <c r="C3307" t="s">
        <v>232</v>
      </c>
      <c r="D3307">
        <v>3.3333333E-2</v>
      </c>
      <c r="E3307">
        <f t="shared" si="153"/>
        <v>0.99999999899999992</v>
      </c>
      <c r="F3307" t="str">
        <f t="shared" si="154"/>
        <v/>
      </c>
      <c r="H3307">
        <f>A3307</f>
        <v>7120</v>
      </c>
      <c r="I3307" t="str">
        <f>CONCATENATE("N",RIGHT(B3307,5))</f>
        <v>N24037</v>
      </c>
      <c r="J3307" t="str">
        <f>C3307</f>
        <v>PL0_5982_0000</v>
      </c>
      <c r="K3307">
        <f>D3307*L3307</f>
        <v>8.7061264302456176E-4</v>
      </c>
      <c r="L3307">
        <f>IF(LEFT(B3307,1)="F",_xlfn.IFNA(VLOOKUP(CONCATENATE("F",RIGHT(B:B,5),C:C),'F &amp; N Factors'!C:M,10,FALSE),1),_xlfn.IFNA(VLOOKUP(CONCATENATE("F",RIGHT(B:B,5),C:C),'F &amp; N Factors'!C:M,11,FALSE),1))</f>
        <v>2.6118379551920649E-2</v>
      </c>
      <c r="N3307">
        <f>SUMIFS(K:K,I:I,I:I,J:J,J:J)</f>
        <v>0.99999999899999992</v>
      </c>
      <c r="O3307" t="str">
        <f t="shared" si="155"/>
        <v/>
      </c>
    </row>
    <row r="3308" spans="1:15" x14ac:dyDescent="0.25">
      <c r="A3308">
        <v>7160</v>
      </c>
      <c r="B3308" t="s">
        <v>465</v>
      </c>
      <c r="C3308" t="s">
        <v>232</v>
      </c>
      <c r="D3308">
        <v>0.2</v>
      </c>
      <c r="E3308">
        <f t="shared" si="153"/>
        <v>0.99999999899999992</v>
      </c>
      <c r="F3308" t="str">
        <f t="shared" si="154"/>
        <v/>
      </c>
      <c r="H3308">
        <f>A3308</f>
        <v>7160</v>
      </c>
      <c r="I3308" t="str">
        <f>CONCATENATE("N",RIGHT(B3308,5))</f>
        <v>N24037</v>
      </c>
      <c r="J3308" t="str">
        <f>C3308</f>
        <v>PL0_5982_0000</v>
      </c>
      <c r="K3308">
        <f>D3308*L3308</f>
        <v>5.2236759103841297E-3</v>
      </c>
      <c r="L3308">
        <f>IF(LEFT(B3308,1)="F",_xlfn.IFNA(VLOOKUP(CONCATENATE("F",RIGHT(B:B,5),C:C),'F &amp; N Factors'!C:M,10,FALSE),1),_xlfn.IFNA(VLOOKUP(CONCATENATE("F",RIGHT(B:B,5),C:C),'F &amp; N Factors'!C:M,11,FALSE),1))</f>
        <v>2.6118379551920649E-2</v>
      </c>
      <c r="N3308">
        <f>SUMIFS(K:K,I:I,I:I,J:J,J:J)</f>
        <v>0.99999999899999992</v>
      </c>
      <c r="O3308" t="str">
        <f t="shared" si="155"/>
        <v/>
      </c>
    </row>
    <row r="3309" spans="1:15" x14ac:dyDescent="0.25">
      <c r="A3309">
        <v>7198</v>
      </c>
      <c r="B3309" t="s">
        <v>465</v>
      </c>
      <c r="C3309" t="s">
        <v>232</v>
      </c>
      <c r="D3309">
        <v>0.2</v>
      </c>
      <c r="E3309">
        <f t="shared" si="153"/>
        <v>0.99999999899999992</v>
      </c>
      <c r="F3309" t="str">
        <f t="shared" si="154"/>
        <v/>
      </c>
      <c r="H3309">
        <f>A3309</f>
        <v>7198</v>
      </c>
      <c r="I3309" t="str">
        <f>CONCATENATE("N",RIGHT(B3309,5))</f>
        <v>N24037</v>
      </c>
      <c r="J3309" t="str">
        <f>C3309</f>
        <v>PL0_5982_0000</v>
      </c>
      <c r="K3309">
        <f>D3309*L3309</f>
        <v>5.2236759103841297E-3</v>
      </c>
      <c r="L3309">
        <f>IF(LEFT(B3309,1)="F",_xlfn.IFNA(VLOOKUP(CONCATENATE("F",RIGHT(B:B,5),C:C),'F &amp; N Factors'!C:M,10,FALSE),1),_xlfn.IFNA(VLOOKUP(CONCATENATE("F",RIGHT(B:B,5),C:C),'F &amp; N Factors'!C:M,11,FALSE),1))</f>
        <v>2.6118379551920649E-2</v>
      </c>
      <c r="N3309">
        <f>SUMIFS(K:K,I:I,I:I,J:J,J:J)</f>
        <v>0.99999999899999992</v>
      </c>
      <c r="O3309" t="str">
        <f t="shared" si="155"/>
        <v/>
      </c>
    </row>
    <row r="3310" spans="1:15" x14ac:dyDescent="0.25">
      <c r="A3310">
        <v>7239</v>
      </c>
      <c r="B3310" t="s">
        <v>465</v>
      </c>
      <c r="C3310" t="s">
        <v>232</v>
      </c>
      <c r="D3310">
        <v>3.3333333E-2</v>
      </c>
      <c r="E3310">
        <f t="shared" si="153"/>
        <v>0.99999999899999992</v>
      </c>
      <c r="F3310" t="str">
        <f t="shared" si="154"/>
        <v/>
      </c>
      <c r="H3310">
        <f>A3310</f>
        <v>7239</v>
      </c>
      <c r="I3310" t="str">
        <f>CONCATENATE("N",RIGHT(B3310,5))</f>
        <v>N24037</v>
      </c>
      <c r="J3310" t="str">
        <f>C3310</f>
        <v>PL0_5982_0000</v>
      </c>
      <c r="K3310">
        <f>D3310*L3310</f>
        <v>8.7061264302456176E-4</v>
      </c>
      <c r="L3310">
        <f>IF(LEFT(B3310,1)="F",_xlfn.IFNA(VLOOKUP(CONCATENATE("F",RIGHT(B:B,5),C:C),'F &amp; N Factors'!C:M,10,FALSE),1),_xlfn.IFNA(VLOOKUP(CONCATENATE("F",RIGHT(B:B,5),C:C),'F &amp; N Factors'!C:M,11,FALSE),1))</f>
        <v>2.6118379551920649E-2</v>
      </c>
      <c r="N3310">
        <f>SUMIFS(K:K,I:I,I:I,J:J,J:J)</f>
        <v>0.99999999899999992</v>
      </c>
      <c r="O3310" t="str">
        <f t="shared" si="155"/>
        <v/>
      </c>
    </row>
    <row r="3311" spans="1:15" x14ac:dyDescent="0.25">
      <c r="A3311">
        <v>7280</v>
      </c>
      <c r="B3311" t="s">
        <v>465</v>
      </c>
      <c r="C3311" t="s">
        <v>232</v>
      </c>
      <c r="D3311">
        <v>0.1</v>
      </c>
      <c r="E3311">
        <f t="shared" si="153"/>
        <v>0.99999999899999992</v>
      </c>
      <c r="F3311" t="str">
        <f t="shared" si="154"/>
        <v/>
      </c>
      <c r="H3311">
        <f>A3311</f>
        <v>7280</v>
      </c>
      <c r="I3311" t="str">
        <f>CONCATENATE("N",RIGHT(B3311,5))</f>
        <v>N24037</v>
      </c>
      <c r="J3311" t="str">
        <f>C3311</f>
        <v>PL0_5982_0000</v>
      </c>
      <c r="K3311">
        <f>D3311*L3311</f>
        <v>2.6118379551920649E-3</v>
      </c>
      <c r="L3311">
        <f>IF(LEFT(B3311,1)="F",_xlfn.IFNA(VLOOKUP(CONCATENATE("F",RIGHT(B:B,5),C:C),'F &amp; N Factors'!C:M,10,FALSE),1),_xlfn.IFNA(VLOOKUP(CONCATENATE("F",RIGHT(B:B,5),C:C),'F &amp; N Factors'!C:M,11,FALSE),1))</f>
        <v>2.6118379551920649E-2</v>
      </c>
      <c r="N3311">
        <f>SUMIFS(K:K,I:I,I:I,J:J,J:J)</f>
        <v>0.99999999899999992</v>
      </c>
      <c r="O3311" t="str">
        <f t="shared" si="155"/>
        <v/>
      </c>
    </row>
    <row r="3312" spans="1:15" x14ac:dyDescent="0.25">
      <c r="A3312">
        <v>6652</v>
      </c>
      <c r="B3312" t="s">
        <v>465</v>
      </c>
      <c r="C3312" t="s">
        <v>236</v>
      </c>
      <c r="D3312">
        <v>0.05</v>
      </c>
      <c r="E3312">
        <f t="shared" si="153"/>
        <v>0.99999999999999989</v>
      </c>
      <c r="F3312" t="str">
        <f t="shared" si="154"/>
        <v/>
      </c>
      <c r="H3312">
        <f>A3312</f>
        <v>6652</v>
      </c>
      <c r="I3312" t="str">
        <f>CONCATENATE("N",RIGHT(B3312,5))</f>
        <v>N24037</v>
      </c>
      <c r="J3312" t="str">
        <f>C3312</f>
        <v>PL0_6110_0000</v>
      </c>
      <c r="K3312">
        <f>D3312*L3312</f>
        <v>1.2805697932414244E-3</v>
      </c>
      <c r="L3312">
        <f>IF(LEFT(B3312,1)="F",_xlfn.IFNA(VLOOKUP(CONCATENATE("F",RIGHT(B:B,5),C:C),'F &amp; N Factors'!C:M,10,FALSE),1),_xlfn.IFNA(VLOOKUP(CONCATENATE("F",RIGHT(B:B,5),C:C),'F &amp; N Factors'!C:M,11,FALSE),1))</f>
        <v>2.5611395864828485E-2</v>
      </c>
      <c r="N3312">
        <f>SUMIFS(K:K,I:I,I:I,J:J,J:J)</f>
        <v>1</v>
      </c>
      <c r="O3312" t="str">
        <f t="shared" si="155"/>
        <v/>
      </c>
    </row>
    <row r="3313" spans="1:15" x14ac:dyDescent="0.25">
      <c r="A3313">
        <v>6653</v>
      </c>
      <c r="B3313" t="s">
        <v>465</v>
      </c>
      <c r="C3313" t="s">
        <v>236</v>
      </c>
      <c r="D3313">
        <v>0.05</v>
      </c>
      <c r="E3313">
        <f t="shared" si="153"/>
        <v>0.99999999999999989</v>
      </c>
      <c r="F3313" t="str">
        <f t="shared" si="154"/>
        <v/>
      </c>
      <c r="H3313">
        <f>A3313</f>
        <v>6653</v>
      </c>
      <c r="I3313" t="str">
        <f>CONCATENATE("N",RIGHT(B3313,5))</f>
        <v>N24037</v>
      </c>
      <c r="J3313" t="str">
        <f>C3313</f>
        <v>PL0_6110_0000</v>
      </c>
      <c r="K3313">
        <f>D3313*L3313</f>
        <v>1.2805697932414244E-3</v>
      </c>
      <c r="L3313">
        <f>IF(LEFT(B3313,1)="F",_xlfn.IFNA(VLOOKUP(CONCATENATE("F",RIGHT(B:B,5),C:C),'F &amp; N Factors'!C:M,10,FALSE),1),_xlfn.IFNA(VLOOKUP(CONCATENATE("F",RIGHT(B:B,5),C:C),'F &amp; N Factors'!C:M,11,FALSE),1))</f>
        <v>2.5611395864828485E-2</v>
      </c>
      <c r="N3313">
        <f>SUMIFS(K:K,I:I,I:I,J:J,J:J)</f>
        <v>1</v>
      </c>
      <c r="O3313" t="str">
        <f t="shared" si="155"/>
        <v/>
      </c>
    </row>
    <row r="3314" spans="1:15" x14ac:dyDescent="0.25">
      <c r="A3314">
        <v>6654</v>
      </c>
      <c r="B3314" t="s">
        <v>465</v>
      </c>
      <c r="C3314" t="s">
        <v>236</v>
      </c>
      <c r="D3314">
        <v>0.05</v>
      </c>
      <c r="E3314">
        <f t="shared" si="153"/>
        <v>0.99999999999999989</v>
      </c>
      <c r="F3314" t="str">
        <f t="shared" si="154"/>
        <v/>
      </c>
      <c r="H3314">
        <f>A3314</f>
        <v>6654</v>
      </c>
      <c r="I3314" t="str">
        <f>CONCATENATE("N",RIGHT(B3314,5))</f>
        <v>N24037</v>
      </c>
      <c r="J3314" t="str">
        <f>C3314</f>
        <v>PL0_6110_0000</v>
      </c>
      <c r="K3314">
        <f>D3314*L3314</f>
        <v>1.2805697932414244E-3</v>
      </c>
      <c r="L3314">
        <f>IF(LEFT(B3314,1)="F",_xlfn.IFNA(VLOOKUP(CONCATENATE("F",RIGHT(B:B,5),C:C),'F &amp; N Factors'!C:M,10,FALSE),1),_xlfn.IFNA(VLOOKUP(CONCATENATE("F",RIGHT(B:B,5),C:C),'F &amp; N Factors'!C:M,11,FALSE),1))</f>
        <v>2.5611395864828485E-2</v>
      </c>
      <c r="N3314">
        <f>SUMIFS(K:K,I:I,I:I,J:J,J:J)</f>
        <v>1</v>
      </c>
      <c r="O3314" t="str">
        <f t="shared" si="155"/>
        <v/>
      </c>
    </row>
    <row r="3315" spans="1:15" x14ac:dyDescent="0.25">
      <c r="A3315">
        <v>6732</v>
      </c>
      <c r="B3315" t="s">
        <v>465</v>
      </c>
      <c r="C3315" t="s">
        <v>236</v>
      </c>
      <c r="D3315">
        <v>0.05</v>
      </c>
      <c r="E3315">
        <f t="shared" si="153"/>
        <v>0.99999999999999989</v>
      </c>
      <c r="F3315" t="str">
        <f t="shared" si="154"/>
        <v/>
      </c>
      <c r="H3315">
        <f>A3315</f>
        <v>6732</v>
      </c>
      <c r="I3315" t="str">
        <f>CONCATENATE("N",RIGHT(B3315,5))</f>
        <v>N24037</v>
      </c>
      <c r="J3315" t="str">
        <f>C3315</f>
        <v>PL0_6110_0000</v>
      </c>
      <c r="K3315">
        <f>D3315*L3315</f>
        <v>1.2805697932414244E-3</v>
      </c>
      <c r="L3315">
        <f>IF(LEFT(B3315,1)="F",_xlfn.IFNA(VLOOKUP(CONCATENATE("F",RIGHT(B:B,5),C:C),'F &amp; N Factors'!C:M,10,FALSE),1),_xlfn.IFNA(VLOOKUP(CONCATENATE("F",RIGHT(B:B,5),C:C),'F &amp; N Factors'!C:M,11,FALSE),1))</f>
        <v>2.5611395864828485E-2</v>
      </c>
      <c r="N3315">
        <f>SUMIFS(K:K,I:I,I:I,J:J,J:J)</f>
        <v>1</v>
      </c>
      <c r="O3315" t="str">
        <f t="shared" si="155"/>
        <v/>
      </c>
    </row>
    <row r="3316" spans="1:15" x14ac:dyDescent="0.25">
      <c r="A3316">
        <v>6733</v>
      </c>
      <c r="B3316" t="s">
        <v>465</v>
      </c>
      <c r="C3316" t="s">
        <v>236</v>
      </c>
      <c r="D3316">
        <v>0.05</v>
      </c>
      <c r="E3316">
        <f t="shared" si="153"/>
        <v>0.99999999999999989</v>
      </c>
      <c r="F3316" t="str">
        <f t="shared" si="154"/>
        <v/>
      </c>
      <c r="H3316">
        <f>A3316</f>
        <v>6733</v>
      </c>
      <c r="I3316" t="str">
        <f>CONCATENATE("N",RIGHT(B3316,5))</f>
        <v>N24037</v>
      </c>
      <c r="J3316" t="str">
        <f>C3316</f>
        <v>PL0_6110_0000</v>
      </c>
      <c r="K3316">
        <f>D3316*L3316</f>
        <v>1.2805697932414244E-3</v>
      </c>
      <c r="L3316">
        <f>IF(LEFT(B3316,1)="F",_xlfn.IFNA(VLOOKUP(CONCATENATE("F",RIGHT(B:B,5),C:C),'F &amp; N Factors'!C:M,10,FALSE),1),_xlfn.IFNA(VLOOKUP(CONCATENATE("F",RIGHT(B:B,5),C:C),'F &amp; N Factors'!C:M,11,FALSE),1))</f>
        <v>2.5611395864828485E-2</v>
      </c>
      <c r="N3316">
        <f>SUMIFS(K:K,I:I,I:I,J:J,J:J)</f>
        <v>1</v>
      </c>
      <c r="O3316" t="str">
        <f t="shared" si="155"/>
        <v/>
      </c>
    </row>
    <row r="3317" spans="1:15" x14ac:dyDescent="0.25">
      <c r="A3317">
        <v>6734</v>
      </c>
      <c r="B3317" t="s">
        <v>465</v>
      </c>
      <c r="C3317" t="s">
        <v>236</v>
      </c>
      <c r="D3317">
        <v>0.05</v>
      </c>
      <c r="E3317">
        <f t="shared" si="153"/>
        <v>0.99999999999999989</v>
      </c>
      <c r="F3317" t="str">
        <f t="shared" si="154"/>
        <v/>
      </c>
      <c r="H3317">
        <f>A3317</f>
        <v>6734</v>
      </c>
      <c r="I3317" t="str">
        <f>CONCATENATE("N",RIGHT(B3317,5))</f>
        <v>N24037</v>
      </c>
      <c r="J3317" t="str">
        <f>C3317</f>
        <v>PL0_6110_0000</v>
      </c>
      <c r="K3317">
        <f>D3317*L3317</f>
        <v>1.2805697932414244E-3</v>
      </c>
      <c r="L3317">
        <f>IF(LEFT(B3317,1)="F",_xlfn.IFNA(VLOOKUP(CONCATENATE("F",RIGHT(B:B,5),C:C),'F &amp; N Factors'!C:M,10,FALSE),1),_xlfn.IFNA(VLOOKUP(CONCATENATE("F",RIGHT(B:B,5),C:C),'F &amp; N Factors'!C:M,11,FALSE),1))</f>
        <v>2.5611395864828485E-2</v>
      </c>
      <c r="N3317">
        <f>SUMIFS(K:K,I:I,I:I,J:J,J:J)</f>
        <v>1</v>
      </c>
      <c r="O3317" t="str">
        <f t="shared" si="155"/>
        <v/>
      </c>
    </row>
    <row r="3318" spans="1:15" x14ac:dyDescent="0.25">
      <c r="A3318">
        <v>6735</v>
      </c>
      <c r="B3318" t="s">
        <v>465</v>
      </c>
      <c r="C3318" t="s">
        <v>236</v>
      </c>
      <c r="D3318">
        <v>0.05</v>
      </c>
      <c r="E3318">
        <f t="shared" si="153"/>
        <v>0.99999999999999989</v>
      </c>
      <c r="F3318" t="str">
        <f t="shared" si="154"/>
        <v/>
      </c>
      <c r="H3318">
        <f>A3318</f>
        <v>6735</v>
      </c>
      <c r="I3318" t="str">
        <f>CONCATENATE("N",RIGHT(B3318,5))</f>
        <v>N24037</v>
      </c>
      <c r="J3318" t="str">
        <f>C3318</f>
        <v>PL0_6110_0000</v>
      </c>
      <c r="K3318">
        <f>D3318*L3318</f>
        <v>1.2805697932414244E-3</v>
      </c>
      <c r="L3318">
        <f>IF(LEFT(B3318,1)="F",_xlfn.IFNA(VLOOKUP(CONCATENATE("F",RIGHT(B:B,5),C:C),'F &amp; N Factors'!C:M,10,FALSE),1),_xlfn.IFNA(VLOOKUP(CONCATENATE("F",RIGHT(B:B,5),C:C),'F &amp; N Factors'!C:M,11,FALSE),1))</f>
        <v>2.5611395864828485E-2</v>
      </c>
      <c r="N3318">
        <f>SUMIFS(K:K,I:I,I:I,J:J,J:J)</f>
        <v>1</v>
      </c>
      <c r="O3318" t="str">
        <f t="shared" si="155"/>
        <v/>
      </c>
    </row>
    <row r="3319" spans="1:15" x14ac:dyDescent="0.25">
      <c r="A3319">
        <v>6736</v>
      </c>
      <c r="B3319" t="s">
        <v>465</v>
      </c>
      <c r="C3319" t="s">
        <v>236</v>
      </c>
      <c r="D3319">
        <v>0.05</v>
      </c>
      <c r="E3319">
        <f t="shared" si="153"/>
        <v>0.99999999999999989</v>
      </c>
      <c r="F3319" t="str">
        <f t="shared" si="154"/>
        <v/>
      </c>
      <c r="H3319">
        <f>A3319</f>
        <v>6736</v>
      </c>
      <c r="I3319" t="str">
        <f>CONCATENATE("N",RIGHT(B3319,5))</f>
        <v>N24037</v>
      </c>
      <c r="J3319" t="str">
        <f>C3319</f>
        <v>PL0_6110_0000</v>
      </c>
      <c r="K3319">
        <f>D3319*L3319</f>
        <v>1.2805697932414244E-3</v>
      </c>
      <c r="L3319">
        <f>IF(LEFT(B3319,1)="F",_xlfn.IFNA(VLOOKUP(CONCATENATE("F",RIGHT(B:B,5),C:C),'F &amp; N Factors'!C:M,10,FALSE),1),_xlfn.IFNA(VLOOKUP(CONCATENATE("F",RIGHT(B:B,5),C:C),'F &amp; N Factors'!C:M,11,FALSE),1))</f>
        <v>2.5611395864828485E-2</v>
      </c>
      <c r="N3319">
        <f>SUMIFS(K:K,I:I,I:I,J:J,J:J)</f>
        <v>1</v>
      </c>
      <c r="O3319" t="str">
        <f t="shared" si="155"/>
        <v/>
      </c>
    </row>
    <row r="3320" spans="1:15" x14ac:dyDescent="0.25">
      <c r="A3320">
        <v>6802</v>
      </c>
      <c r="B3320" t="s">
        <v>465</v>
      </c>
      <c r="C3320" t="s">
        <v>236</v>
      </c>
      <c r="D3320">
        <v>0.05</v>
      </c>
      <c r="E3320">
        <f t="shared" si="153"/>
        <v>0.99999999999999989</v>
      </c>
      <c r="F3320" t="str">
        <f t="shared" si="154"/>
        <v/>
      </c>
      <c r="H3320">
        <f>A3320</f>
        <v>6802</v>
      </c>
      <c r="I3320" t="str">
        <f>CONCATENATE("N",RIGHT(B3320,5))</f>
        <v>N24037</v>
      </c>
      <c r="J3320" t="str">
        <f>C3320</f>
        <v>PL0_6110_0000</v>
      </c>
      <c r="K3320">
        <f>D3320*L3320</f>
        <v>1.2805697932414244E-3</v>
      </c>
      <c r="L3320">
        <f>IF(LEFT(B3320,1)="F",_xlfn.IFNA(VLOOKUP(CONCATENATE("F",RIGHT(B:B,5),C:C),'F &amp; N Factors'!C:M,10,FALSE),1),_xlfn.IFNA(VLOOKUP(CONCATENATE("F",RIGHT(B:B,5),C:C),'F &amp; N Factors'!C:M,11,FALSE),1))</f>
        <v>2.5611395864828485E-2</v>
      </c>
      <c r="N3320">
        <f>SUMIFS(K:K,I:I,I:I,J:J,J:J)</f>
        <v>1</v>
      </c>
      <c r="O3320" t="str">
        <f t="shared" si="155"/>
        <v/>
      </c>
    </row>
    <row r="3321" spans="1:15" x14ac:dyDescent="0.25">
      <c r="A3321">
        <v>6862</v>
      </c>
      <c r="B3321" t="s">
        <v>465</v>
      </c>
      <c r="C3321" t="s">
        <v>236</v>
      </c>
      <c r="D3321">
        <v>0.05</v>
      </c>
      <c r="E3321">
        <f t="shared" si="153"/>
        <v>0.99999999999999989</v>
      </c>
      <c r="F3321" t="str">
        <f t="shared" si="154"/>
        <v/>
      </c>
      <c r="H3321">
        <f>A3321</f>
        <v>6862</v>
      </c>
      <c r="I3321" t="str">
        <f>CONCATENATE("N",RIGHT(B3321,5))</f>
        <v>N24037</v>
      </c>
      <c r="J3321" t="str">
        <f>C3321</f>
        <v>PL0_6110_0000</v>
      </c>
      <c r="K3321">
        <f>D3321*L3321</f>
        <v>1.2805697932414244E-3</v>
      </c>
      <c r="L3321">
        <f>IF(LEFT(B3321,1)="F",_xlfn.IFNA(VLOOKUP(CONCATENATE("F",RIGHT(B:B,5),C:C),'F &amp; N Factors'!C:M,10,FALSE),1),_xlfn.IFNA(VLOOKUP(CONCATENATE("F",RIGHT(B:B,5),C:C),'F &amp; N Factors'!C:M,11,FALSE),1))</f>
        <v>2.5611395864828485E-2</v>
      </c>
      <c r="N3321">
        <f>SUMIFS(K:K,I:I,I:I,J:J,J:J)</f>
        <v>1</v>
      </c>
      <c r="O3321" t="str">
        <f t="shared" si="155"/>
        <v/>
      </c>
    </row>
    <row r="3322" spans="1:15" x14ac:dyDescent="0.25">
      <c r="A3322">
        <v>6863</v>
      </c>
      <c r="B3322" t="s">
        <v>465</v>
      </c>
      <c r="C3322" t="s">
        <v>236</v>
      </c>
      <c r="D3322">
        <v>0.33333333300000001</v>
      </c>
      <c r="E3322">
        <f t="shared" si="153"/>
        <v>0.99999999999999989</v>
      </c>
      <c r="F3322" t="str">
        <f t="shared" si="154"/>
        <v/>
      </c>
      <c r="H3322">
        <f>A3322</f>
        <v>6863</v>
      </c>
      <c r="I3322" t="str">
        <f>CONCATENATE("N",RIGHT(B3322,5))</f>
        <v>N24037</v>
      </c>
      <c r="J3322" t="str">
        <f>C3322</f>
        <v>PL0_6110_0000</v>
      </c>
      <c r="K3322">
        <f>D3322*L3322</f>
        <v>8.5371319464056968E-3</v>
      </c>
      <c r="L3322">
        <f>IF(LEFT(B3322,1)="F",_xlfn.IFNA(VLOOKUP(CONCATENATE("F",RIGHT(B:B,5),C:C),'F &amp; N Factors'!C:M,10,FALSE),1),_xlfn.IFNA(VLOOKUP(CONCATENATE("F",RIGHT(B:B,5),C:C),'F &amp; N Factors'!C:M,11,FALSE),1))</f>
        <v>2.5611395864828485E-2</v>
      </c>
      <c r="N3322">
        <f>SUMIFS(K:K,I:I,I:I,J:J,J:J)</f>
        <v>1</v>
      </c>
      <c r="O3322" t="str">
        <f t="shared" si="155"/>
        <v/>
      </c>
    </row>
    <row r="3323" spans="1:15" x14ac:dyDescent="0.25">
      <c r="A3323">
        <v>6923</v>
      </c>
      <c r="B3323" t="s">
        <v>465</v>
      </c>
      <c r="C3323" t="s">
        <v>236</v>
      </c>
      <c r="D3323">
        <v>0.16666666699999999</v>
      </c>
      <c r="E3323">
        <f t="shared" si="153"/>
        <v>0.99999999999999989</v>
      </c>
      <c r="F3323" t="str">
        <f t="shared" si="154"/>
        <v/>
      </c>
      <c r="H3323">
        <f>A3323</f>
        <v>6923</v>
      </c>
      <c r="I3323" t="str">
        <f>CONCATENATE("N",RIGHT(B3323,5))</f>
        <v>N24037</v>
      </c>
      <c r="J3323" t="str">
        <f>C3323</f>
        <v>PL0_6110_0000</v>
      </c>
      <c r="K3323">
        <f>D3323*L3323</f>
        <v>4.2685659860085459E-3</v>
      </c>
      <c r="L3323">
        <f>IF(LEFT(B3323,1)="F",_xlfn.IFNA(VLOOKUP(CONCATENATE("F",RIGHT(B:B,5),C:C),'F &amp; N Factors'!C:M,10,FALSE),1),_xlfn.IFNA(VLOOKUP(CONCATENATE("F",RIGHT(B:B,5),C:C),'F &amp; N Factors'!C:M,11,FALSE),1))</f>
        <v>2.5611395864828485E-2</v>
      </c>
      <c r="N3323">
        <f>SUMIFS(K:K,I:I,I:I,J:J,J:J)</f>
        <v>1</v>
      </c>
      <c r="O3323" t="str">
        <f t="shared" si="155"/>
        <v/>
      </c>
    </row>
    <row r="3324" spans="1:15" x14ac:dyDescent="0.25">
      <c r="A3324">
        <v>6736</v>
      </c>
      <c r="B3324" t="s">
        <v>465</v>
      </c>
      <c r="C3324" t="s">
        <v>239</v>
      </c>
      <c r="D3324">
        <v>0.125</v>
      </c>
      <c r="E3324">
        <f t="shared" si="153"/>
        <v>1</v>
      </c>
      <c r="F3324" t="str">
        <f t="shared" si="154"/>
        <v/>
      </c>
      <c r="H3324">
        <f>A3324</f>
        <v>6736</v>
      </c>
      <c r="I3324" t="str">
        <f>CONCATENATE("N",RIGHT(B3324,5))</f>
        <v>N24037</v>
      </c>
      <c r="J3324" t="str">
        <f>C3324</f>
        <v>WL0_5881_0000</v>
      </c>
      <c r="K3324">
        <f>D3324*L3324</f>
        <v>3.0664997785870751E-4</v>
      </c>
      <c r="L3324">
        <f>IF(LEFT(B3324,1)="F",_xlfn.IFNA(VLOOKUP(CONCATENATE("F",RIGHT(B:B,5),C:C),'F &amp; N Factors'!C:M,10,FALSE),1),_xlfn.IFNA(VLOOKUP(CONCATENATE("F",RIGHT(B:B,5),C:C),'F &amp; N Factors'!C:M,11,FALSE),1))</f>
        <v>2.4531998228696601E-3</v>
      </c>
      <c r="N3324">
        <f>SUMIFS(K:K,I:I,I:I,J:J,J:J)</f>
        <v>0.99999999999999989</v>
      </c>
      <c r="O3324" t="str">
        <f t="shared" si="155"/>
        <v/>
      </c>
    </row>
    <row r="3325" spans="1:15" x14ac:dyDescent="0.25">
      <c r="A3325">
        <v>6803</v>
      </c>
      <c r="B3325" t="s">
        <v>465</v>
      </c>
      <c r="C3325" t="s">
        <v>239</v>
      </c>
      <c r="D3325">
        <v>0.125</v>
      </c>
      <c r="E3325">
        <f t="shared" si="153"/>
        <v>1</v>
      </c>
      <c r="F3325" t="str">
        <f t="shared" si="154"/>
        <v/>
      </c>
      <c r="H3325">
        <f>A3325</f>
        <v>6803</v>
      </c>
      <c r="I3325" t="str">
        <f>CONCATENATE("N",RIGHT(B3325,5))</f>
        <v>N24037</v>
      </c>
      <c r="J3325" t="str">
        <f>C3325</f>
        <v>WL0_5881_0000</v>
      </c>
      <c r="K3325">
        <f>D3325*L3325</f>
        <v>3.0664997785870751E-4</v>
      </c>
      <c r="L3325">
        <f>IF(LEFT(B3325,1)="F",_xlfn.IFNA(VLOOKUP(CONCATENATE("F",RIGHT(B:B,5),C:C),'F &amp; N Factors'!C:M,10,FALSE),1),_xlfn.IFNA(VLOOKUP(CONCATENATE("F",RIGHT(B:B,5),C:C),'F &amp; N Factors'!C:M,11,FALSE),1))</f>
        <v>2.4531998228696601E-3</v>
      </c>
      <c r="N3325">
        <f>SUMIFS(K:K,I:I,I:I,J:J,J:J)</f>
        <v>0.99999999999999989</v>
      </c>
      <c r="O3325" t="str">
        <f t="shared" si="155"/>
        <v/>
      </c>
    </row>
    <row r="3326" spans="1:15" x14ac:dyDescent="0.25">
      <c r="A3326">
        <v>6864</v>
      </c>
      <c r="B3326" t="s">
        <v>465</v>
      </c>
      <c r="C3326" t="s">
        <v>239</v>
      </c>
      <c r="D3326">
        <v>0.125</v>
      </c>
      <c r="E3326">
        <f t="shared" si="153"/>
        <v>1</v>
      </c>
      <c r="F3326" t="str">
        <f t="shared" si="154"/>
        <v/>
      </c>
      <c r="H3326">
        <f>A3326</f>
        <v>6864</v>
      </c>
      <c r="I3326" t="str">
        <f>CONCATENATE("N",RIGHT(B3326,5))</f>
        <v>N24037</v>
      </c>
      <c r="J3326" t="str">
        <f>C3326</f>
        <v>WL0_5881_0000</v>
      </c>
      <c r="K3326">
        <f>D3326*L3326</f>
        <v>3.0664997785870751E-4</v>
      </c>
      <c r="L3326">
        <f>IF(LEFT(B3326,1)="F",_xlfn.IFNA(VLOOKUP(CONCATENATE("F",RIGHT(B:B,5),C:C),'F &amp; N Factors'!C:M,10,FALSE),1),_xlfn.IFNA(VLOOKUP(CONCATENATE("F",RIGHT(B:B,5),C:C),'F &amp; N Factors'!C:M,11,FALSE),1))</f>
        <v>2.4531998228696601E-3</v>
      </c>
      <c r="N3326">
        <f>SUMIFS(K:K,I:I,I:I,J:J,J:J)</f>
        <v>0.99999999999999989</v>
      </c>
      <c r="O3326" t="str">
        <f t="shared" si="155"/>
        <v/>
      </c>
    </row>
    <row r="3327" spans="1:15" x14ac:dyDescent="0.25">
      <c r="A3327">
        <v>6924</v>
      </c>
      <c r="B3327" t="s">
        <v>465</v>
      </c>
      <c r="C3327" t="s">
        <v>239</v>
      </c>
      <c r="D3327">
        <v>0.5</v>
      </c>
      <c r="E3327">
        <f t="shared" si="153"/>
        <v>1</v>
      </c>
      <c r="F3327" t="str">
        <f t="shared" si="154"/>
        <v/>
      </c>
      <c r="H3327">
        <f>A3327</f>
        <v>6924</v>
      </c>
      <c r="I3327" t="str">
        <f>CONCATENATE("N",RIGHT(B3327,5))</f>
        <v>N24037</v>
      </c>
      <c r="J3327" t="str">
        <f>C3327</f>
        <v>WL0_5881_0000</v>
      </c>
      <c r="K3327">
        <f>D3327*L3327</f>
        <v>1.22659991143483E-3</v>
      </c>
      <c r="L3327">
        <f>IF(LEFT(B3327,1)="F",_xlfn.IFNA(VLOOKUP(CONCATENATE("F",RIGHT(B:B,5),C:C),'F &amp; N Factors'!C:M,10,FALSE),1),_xlfn.IFNA(VLOOKUP(CONCATENATE("F",RIGHT(B:B,5),C:C),'F &amp; N Factors'!C:M,11,FALSE),1))</f>
        <v>2.4531998228696601E-3</v>
      </c>
      <c r="N3327">
        <f>SUMIFS(K:K,I:I,I:I,J:J,J:J)</f>
        <v>0.99999999999999989</v>
      </c>
      <c r="O3327" t="str">
        <f t="shared" si="155"/>
        <v/>
      </c>
    </row>
    <row r="3328" spans="1:15" x14ac:dyDescent="0.25">
      <c r="A3328">
        <v>6979</v>
      </c>
      <c r="B3328" t="s">
        <v>465</v>
      </c>
      <c r="C3328" t="s">
        <v>239</v>
      </c>
      <c r="D3328">
        <v>0.125</v>
      </c>
      <c r="E3328">
        <f t="shared" si="153"/>
        <v>1</v>
      </c>
      <c r="F3328" t="str">
        <f t="shared" si="154"/>
        <v/>
      </c>
      <c r="H3328">
        <f>A3328</f>
        <v>6979</v>
      </c>
      <c r="I3328" t="str">
        <f>CONCATENATE("N",RIGHT(B3328,5))</f>
        <v>N24037</v>
      </c>
      <c r="J3328" t="str">
        <f>C3328</f>
        <v>WL0_5881_0000</v>
      </c>
      <c r="K3328">
        <f>D3328*L3328</f>
        <v>3.0664997785870751E-4</v>
      </c>
      <c r="L3328">
        <f>IF(LEFT(B3328,1)="F",_xlfn.IFNA(VLOOKUP(CONCATENATE("F",RIGHT(B:B,5),C:C),'F &amp; N Factors'!C:M,10,FALSE),1),_xlfn.IFNA(VLOOKUP(CONCATENATE("F",RIGHT(B:B,5),C:C),'F &amp; N Factors'!C:M,11,FALSE),1))</f>
        <v>2.4531998228696601E-3</v>
      </c>
      <c r="N3328">
        <f>SUMIFS(K:K,I:I,I:I,J:J,J:J)</f>
        <v>0.99999999999999989</v>
      </c>
      <c r="O3328" t="str">
        <f t="shared" si="155"/>
        <v/>
      </c>
    </row>
    <row r="3329" spans="1:15" x14ac:dyDescent="0.25">
      <c r="A3329">
        <v>7783</v>
      </c>
      <c r="B3329" t="s">
        <v>465</v>
      </c>
      <c r="C3329" t="s">
        <v>241</v>
      </c>
      <c r="D3329">
        <v>0.1</v>
      </c>
      <c r="E3329">
        <f t="shared" si="153"/>
        <v>0.99999999999999989</v>
      </c>
      <c r="F3329" t="str">
        <f t="shared" si="154"/>
        <v/>
      </c>
      <c r="H3329">
        <f>A3329</f>
        <v>7783</v>
      </c>
      <c r="I3329" t="str">
        <f>CONCATENATE("N",RIGHT(B3329,5))</f>
        <v>N24037</v>
      </c>
      <c r="J3329" t="str">
        <f>C3329</f>
        <v>XL0_4955_0000</v>
      </c>
      <c r="K3329">
        <f>D3329*L3329</f>
        <v>3.5291941963998409E-2</v>
      </c>
      <c r="L3329">
        <f>IF(LEFT(B3329,1)="F",_xlfn.IFNA(VLOOKUP(CONCATENATE("F",RIGHT(B:B,5),C:C),'F &amp; N Factors'!C:M,10,FALSE),1),_xlfn.IFNA(VLOOKUP(CONCATENATE("F",RIGHT(B:B,5),C:C),'F &amp; N Factors'!C:M,11,FALSE),1))</f>
        <v>0.35291941963998408</v>
      </c>
      <c r="N3329">
        <f>SUMIFS(K:K,I:I,I:I,J:J,J:J)</f>
        <v>1</v>
      </c>
      <c r="O3329" t="str">
        <f t="shared" si="155"/>
        <v/>
      </c>
    </row>
    <row r="3330" spans="1:15" x14ac:dyDescent="0.25">
      <c r="A3330">
        <v>7840</v>
      </c>
      <c r="B3330" t="s">
        <v>465</v>
      </c>
      <c r="C3330" t="s">
        <v>241</v>
      </c>
      <c r="D3330">
        <v>0.1</v>
      </c>
      <c r="E3330">
        <f t="shared" si="153"/>
        <v>0.99999999999999989</v>
      </c>
      <c r="F3330" t="str">
        <f t="shared" si="154"/>
        <v/>
      </c>
      <c r="H3330">
        <f>A3330</f>
        <v>7840</v>
      </c>
      <c r="I3330" t="str">
        <f>CONCATENATE("N",RIGHT(B3330,5))</f>
        <v>N24037</v>
      </c>
      <c r="J3330" t="str">
        <f>C3330</f>
        <v>XL0_4955_0000</v>
      </c>
      <c r="K3330">
        <f>D3330*L3330</f>
        <v>3.5291941963998409E-2</v>
      </c>
      <c r="L3330">
        <f>IF(LEFT(B3330,1)="F",_xlfn.IFNA(VLOOKUP(CONCATENATE("F",RIGHT(B:B,5),C:C),'F &amp; N Factors'!C:M,10,FALSE),1),_xlfn.IFNA(VLOOKUP(CONCATENATE("F",RIGHT(B:B,5),C:C),'F &amp; N Factors'!C:M,11,FALSE),1))</f>
        <v>0.35291941963998408</v>
      </c>
      <c r="N3330">
        <f>SUMIFS(K:K,I:I,I:I,J:J,J:J)</f>
        <v>1</v>
      </c>
      <c r="O3330" t="str">
        <f t="shared" si="155"/>
        <v/>
      </c>
    </row>
    <row r="3331" spans="1:15" x14ac:dyDescent="0.25">
      <c r="A3331">
        <v>7841</v>
      </c>
      <c r="B3331" t="s">
        <v>465</v>
      </c>
      <c r="C3331" t="s">
        <v>241</v>
      </c>
      <c r="D3331">
        <v>0.1</v>
      </c>
      <c r="E3331">
        <f t="shared" ref="E3331:E3394" si="156">SUMIFS(D:D,B:B,B:B,C:C,C:C)</f>
        <v>0.99999999999999989</v>
      </c>
      <c r="F3331" t="str">
        <f t="shared" ref="F3331:F3394" si="157">IF(ABS(E3331-1)&gt;0.001,1,"")</f>
        <v/>
      </c>
      <c r="H3331">
        <f>A3331</f>
        <v>7841</v>
      </c>
      <c r="I3331" t="str">
        <f>CONCATENATE("N",RIGHT(B3331,5))</f>
        <v>N24037</v>
      </c>
      <c r="J3331" t="str">
        <f>C3331</f>
        <v>XL0_4955_0000</v>
      </c>
      <c r="K3331">
        <f>D3331*L3331</f>
        <v>3.5291941963998409E-2</v>
      </c>
      <c r="L3331">
        <f>IF(LEFT(B3331,1)="F",_xlfn.IFNA(VLOOKUP(CONCATENATE("F",RIGHT(B:B,5),C:C),'F &amp; N Factors'!C:M,10,FALSE),1),_xlfn.IFNA(VLOOKUP(CONCATENATE("F",RIGHT(B:B,5),C:C),'F &amp; N Factors'!C:M,11,FALSE),1))</f>
        <v>0.35291941963998408</v>
      </c>
      <c r="N3331">
        <f>SUMIFS(K:K,I:I,I:I,J:J,J:J)</f>
        <v>1</v>
      </c>
      <c r="O3331" t="str">
        <f t="shared" ref="O3331:O3394" si="158">IF(ABS(N3331-1)&gt;0.001,1,"")</f>
        <v/>
      </c>
    </row>
    <row r="3332" spans="1:15" x14ac:dyDescent="0.25">
      <c r="A3332">
        <v>7842</v>
      </c>
      <c r="B3332" t="s">
        <v>465</v>
      </c>
      <c r="C3332" t="s">
        <v>241</v>
      </c>
      <c r="D3332">
        <v>0.1</v>
      </c>
      <c r="E3332">
        <f t="shared" si="156"/>
        <v>0.99999999999999989</v>
      </c>
      <c r="F3332" t="str">
        <f t="shared" si="157"/>
        <v/>
      </c>
      <c r="H3332">
        <f>A3332</f>
        <v>7842</v>
      </c>
      <c r="I3332" t="str">
        <f>CONCATENATE("N",RIGHT(B3332,5))</f>
        <v>N24037</v>
      </c>
      <c r="J3332" t="str">
        <f>C3332</f>
        <v>XL0_4955_0000</v>
      </c>
      <c r="K3332">
        <f>D3332*L3332</f>
        <v>3.5291941963998409E-2</v>
      </c>
      <c r="L3332">
        <f>IF(LEFT(B3332,1)="F",_xlfn.IFNA(VLOOKUP(CONCATENATE("F",RIGHT(B:B,5),C:C),'F &amp; N Factors'!C:M,10,FALSE),1),_xlfn.IFNA(VLOOKUP(CONCATENATE("F",RIGHT(B:B,5),C:C),'F &amp; N Factors'!C:M,11,FALSE),1))</f>
        <v>0.35291941963998408</v>
      </c>
      <c r="N3332">
        <f>SUMIFS(K:K,I:I,I:I,J:J,J:J)</f>
        <v>1</v>
      </c>
      <c r="O3332" t="str">
        <f t="shared" si="158"/>
        <v/>
      </c>
    </row>
    <row r="3333" spans="1:15" x14ac:dyDescent="0.25">
      <c r="A3333">
        <v>7843</v>
      </c>
      <c r="B3333" t="s">
        <v>465</v>
      </c>
      <c r="C3333" t="s">
        <v>241</v>
      </c>
      <c r="D3333">
        <v>0.1</v>
      </c>
      <c r="E3333">
        <f t="shared" si="156"/>
        <v>0.99999999999999989</v>
      </c>
      <c r="F3333" t="str">
        <f t="shared" si="157"/>
        <v/>
      </c>
      <c r="H3333">
        <f>A3333</f>
        <v>7843</v>
      </c>
      <c r="I3333" t="str">
        <f>CONCATENATE("N",RIGHT(B3333,5))</f>
        <v>N24037</v>
      </c>
      <c r="J3333" t="str">
        <f>C3333</f>
        <v>XL0_4955_0000</v>
      </c>
      <c r="K3333">
        <f>D3333*L3333</f>
        <v>3.5291941963998409E-2</v>
      </c>
      <c r="L3333">
        <f>IF(LEFT(B3333,1)="F",_xlfn.IFNA(VLOOKUP(CONCATENATE("F",RIGHT(B:B,5),C:C),'F &amp; N Factors'!C:M,10,FALSE),1),_xlfn.IFNA(VLOOKUP(CONCATENATE("F",RIGHT(B:B,5),C:C),'F &amp; N Factors'!C:M,11,FALSE),1))</f>
        <v>0.35291941963998408</v>
      </c>
      <c r="N3333">
        <f>SUMIFS(K:K,I:I,I:I,J:J,J:J)</f>
        <v>1</v>
      </c>
      <c r="O3333" t="str">
        <f t="shared" si="158"/>
        <v/>
      </c>
    </row>
    <row r="3334" spans="1:15" x14ac:dyDescent="0.25">
      <c r="A3334">
        <v>7844</v>
      </c>
      <c r="B3334" t="s">
        <v>465</v>
      </c>
      <c r="C3334" t="s">
        <v>241</v>
      </c>
      <c r="D3334">
        <v>0.1</v>
      </c>
      <c r="E3334">
        <f t="shared" si="156"/>
        <v>0.99999999999999989</v>
      </c>
      <c r="F3334" t="str">
        <f t="shared" si="157"/>
        <v/>
      </c>
      <c r="H3334">
        <f>A3334</f>
        <v>7844</v>
      </c>
      <c r="I3334" t="str">
        <f>CONCATENATE("N",RIGHT(B3334,5))</f>
        <v>N24037</v>
      </c>
      <c r="J3334" t="str">
        <f>C3334</f>
        <v>XL0_4955_0000</v>
      </c>
      <c r="K3334">
        <f>D3334*L3334</f>
        <v>3.5291941963998409E-2</v>
      </c>
      <c r="L3334">
        <f>IF(LEFT(B3334,1)="F",_xlfn.IFNA(VLOOKUP(CONCATENATE("F",RIGHT(B:B,5),C:C),'F &amp; N Factors'!C:M,10,FALSE),1),_xlfn.IFNA(VLOOKUP(CONCATENATE("F",RIGHT(B:B,5),C:C),'F &amp; N Factors'!C:M,11,FALSE),1))</f>
        <v>0.35291941963998408</v>
      </c>
      <c r="N3334">
        <f>SUMIFS(K:K,I:I,I:I,J:J,J:J)</f>
        <v>1</v>
      </c>
      <c r="O3334" t="str">
        <f t="shared" si="158"/>
        <v/>
      </c>
    </row>
    <row r="3335" spans="1:15" x14ac:dyDescent="0.25">
      <c r="A3335">
        <v>7845</v>
      </c>
      <c r="B3335" t="s">
        <v>465</v>
      </c>
      <c r="C3335" t="s">
        <v>241</v>
      </c>
      <c r="D3335">
        <v>0.1</v>
      </c>
      <c r="E3335">
        <f t="shared" si="156"/>
        <v>0.99999999999999989</v>
      </c>
      <c r="F3335" t="str">
        <f t="shared" si="157"/>
        <v/>
      </c>
      <c r="H3335">
        <f>A3335</f>
        <v>7845</v>
      </c>
      <c r="I3335" t="str">
        <f>CONCATENATE("N",RIGHT(B3335,5))</f>
        <v>N24037</v>
      </c>
      <c r="J3335" t="str">
        <f>C3335</f>
        <v>XL0_4955_0000</v>
      </c>
      <c r="K3335">
        <f>D3335*L3335</f>
        <v>3.5291941963998409E-2</v>
      </c>
      <c r="L3335">
        <f>IF(LEFT(B3335,1)="F",_xlfn.IFNA(VLOOKUP(CONCATENATE("F",RIGHT(B:B,5),C:C),'F &amp; N Factors'!C:M,10,FALSE),1),_xlfn.IFNA(VLOOKUP(CONCATENATE("F",RIGHT(B:B,5),C:C),'F &amp; N Factors'!C:M,11,FALSE),1))</f>
        <v>0.35291941963998408</v>
      </c>
      <c r="N3335">
        <f>SUMIFS(K:K,I:I,I:I,J:J,J:J)</f>
        <v>1</v>
      </c>
      <c r="O3335" t="str">
        <f t="shared" si="158"/>
        <v/>
      </c>
    </row>
    <row r="3336" spans="1:15" x14ac:dyDescent="0.25">
      <c r="A3336">
        <v>7846</v>
      </c>
      <c r="B3336" t="s">
        <v>465</v>
      </c>
      <c r="C3336" t="s">
        <v>241</v>
      </c>
      <c r="D3336">
        <v>0.1</v>
      </c>
      <c r="E3336">
        <f t="shared" si="156"/>
        <v>0.99999999999999989</v>
      </c>
      <c r="F3336" t="str">
        <f t="shared" si="157"/>
        <v/>
      </c>
      <c r="H3336">
        <f>A3336</f>
        <v>7846</v>
      </c>
      <c r="I3336" t="str">
        <f>CONCATENATE("N",RIGHT(B3336,5))</f>
        <v>N24037</v>
      </c>
      <c r="J3336" t="str">
        <f>C3336</f>
        <v>XL0_4955_0000</v>
      </c>
      <c r="K3336">
        <f>D3336*L3336</f>
        <v>3.5291941963998409E-2</v>
      </c>
      <c r="L3336">
        <f>IF(LEFT(B3336,1)="F",_xlfn.IFNA(VLOOKUP(CONCATENATE("F",RIGHT(B:B,5),C:C),'F &amp; N Factors'!C:M,10,FALSE),1),_xlfn.IFNA(VLOOKUP(CONCATENATE("F",RIGHT(B:B,5),C:C),'F &amp; N Factors'!C:M,11,FALSE),1))</f>
        <v>0.35291941963998408</v>
      </c>
      <c r="N3336">
        <f>SUMIFS(K:K,I:I,I:I,J:J,J:J)</f>
        <v>1</v>
      </c>
      <c r="O3336" t="str">
        <f t="shared" si="158"/>
        <v/>
      </c>
    </row>
    <row r="3337" spans="1:15" x14ac:dyDescent="0.25">
      <c r="A3337">
        <v>7847</v>
      </c>
      <c r="B3337" t="s">
        <v>465</v>
      </c>
      <c r="C3337" t="s">
        <v>241</v>
      </c>
      <c r="D3337">
        <v>0.1</v>
      </c>
      <c r="E3337">
        <f t="shared" si="156"/>
        <v>0.99999999999999989</v>
      </c>
      <c r="F3337" t="str">
        <f t="shared" si="157"/>
        <v/>
      </c>
      <c r="H3337">
        <f>A3337</f>
        <v>7847</v>
      </c>
      <c r="I3337" t="str">
        <f>CONCATENATE("N",RIGHT(B3337,5))</f>
        <v>N24037</v>
      </c>
      <c r="J3337" t="str">
        <f>C3337</f>
        <v>XL0_4955_0000</v>
      </c>
      <c r="K3337">
        <f>D3337*L3337</f>
        <v>3.5291941963998409E-2</v>
      </c>
      <c r="L3337">
        <f>IF(LEFT(B3337,1)="F",_xlfn.IFNA(VLOOKUP(CONCATENATE("F",RIGHT(B:B,5),C:C),'F &amp; N Factors'!C:M,10,FALSE),1),_xlfn.IFNA(VLOOKUP(CONCATENATE("F",RIGHT(B:B,5),C:C),'F &amp; N Factors'!C:M,11,FALSE),1))</f>
        <v>0.35291941963998408</v>
      </c>
      <c r="N3337">
        <f>SUMIFS(K:K,I:I,I:I,J:J,J:J)</f>
        <v>1</v>
      </c>
      <c r="O3337" t="str">
        <f t="shared" si="158"/>
        <v/>
      </c>
    </row>
    <row r="3338" spans="1:15" x14ac:dyDescent="0.25">
      <c r="A3338">
        <v>7848</v>
      </c>
      <c r="B3338" t="s">
        <v>465</v>
      </c>
      <c r="C3338" t="s">
        <v>241</v>
      </c>
      <c r="D3338">
        <v>0.1</v>
      </c>
      <c r="E3338">
        <f t="shared" si="156"/>
        <v>0.99999999999999989</v>
      </c>
      <c r="F3338" t="str">
        <f t="shared" si="157"/>
        <v/>
      </c>
      <c r="H3338">
        <f>A3338</f>
        <v>7848</v>
      </c>
      <c r="I3338" t="str">
        <f>CONCATENATE("N",RIGHT(B3338,5))</f>
        <v>N24037</v>
      </c>
      <c r="J3338" t="str">
        <f>C3338</f>
        <v>XL0_4955_0000</v>
      </c>
      <c r="K3338">
        <f>D3338*L3338</f>
        <v>3.5291941963998409E-2</v>
      </c>
      <c r="L3338">
        <f>IF(LEFT(B3338,1)="F",_xlfn.IFNA(VLOOKUP(CONCATENATE("F",RIGHT(B:B,5),C:C),'F &amp; N Factors'!C:M,10,FALSE),1),_xlfn.IFNA(VLOOKUP(CONCATENATE("F",RIGHT(B:B,5),C:C),'F &amp; N Factors'!C:M,11,FALSE),1))</f>
        <v>0.35291941963998408</v>
      </c>
      <c r="N3338">
        <f>SUMIFS(K:K,I:I,I:I,J:J,J:J)</f>
        <v>1</v>
      </c>
      <c r="O3338" t="str">
        <f t="shared" si="158"/>
        <v/>
      </c>
    </row>
    <row r="3339" spans="1:15" x14ac:dyDescent="0.25">
      <c r="A3339">
        <v>7703</v>
      </c>
      <c r="B3339" t="s">
        <v>465</v>
      </c>
      <c r="C3339" t="s">
        <v>242</v>
      </c>
      <c r="D3339">
        <v>0.5</v>
      </c>
      <c r="E3339">
        <f t="shared" si="156"/>
        <v>1</v>
      </c>
      <c r="F3339" t="str">
        <f t="shared" si="157"/>
        <v/>
      </c>
      <c r="H3339">
        <f>A3339</f>
        <v>7703</v>
      </c>
      <c r="I3339" t="str">
        <f>CONCATENATE("N",RIGHT(B3339,5))</f>
        <v>N24037</v>
      </c>
      <c r="J3339" t="str">
        <f>C3339</f>
        <v>XL0_4956_0000</v>
      </c>
      <c r="K3339">
        <f>D3339*L3339</f>
        <v>0.46838066449668558</v>
      </c>
      <c r="L3339">
        <f>IF(LEFT(B3339,1)="F",_xlfn.IFNA(VLOOKUP(CONCATENATE("F",RIGHT(B:B,5),C:C),'F &amp; N Factors'!C:M,10,FALSE),1),_xlfn.IFNA(VLOOKUP(CONCATENATE("F",RIGHT(B:B,5),C:C),'F &amp; N Factors'!C:M,11,FALSE),1))</f>
        <v>0.93676132899337117</v>
      </c>
      <c r="N3339">
        <f>SUMIFS(K:K,I:I,I:I,J:J,J:J)</f>
        <v>1.0000000000000002</v>
      </c>
      <c r="O3339" t="str">
        <f t="shared" si="158"/>
        <v/>
      </c>
    </row>
    <row r="3340" spans="1:15" x14ac:dyDescent="0.25">
      <c r="A3340">
        <v>7746</v>
      </c>
      <c r="B3340" t="s">
        <v>465</v>
      </c>
      <c r="C3340" t="s">
        <v>242</v>
      </c>
      <c r="D3340">
        <v>6.25E-2</v>
      </c>
      <c r="E3340">
        <f t="shared" si="156"/>
        <v>1</v>
      </c>
      <c r="F3340" t="str">
        <f t="shared" si="157"/>
        <v/>
      </c>
      <c r="H3340">
        <f>A3340</f>
        <v>7746</v>
      </c>
      <c r="I3340" t="str">
        <f>CONCATENATE("N",RIGHT(B3340,5))</f>
        <v>N24037</v>
      </c>
      <c r="J3340" t="str">
        <f>C3340</f>
        <v>XL0_4956_0000</v>
      </c>
      <c r="K3340">
        <f>D3340*L3340</f>
        <v>5.8547583062085698E-2</v>
      </c>
      <c r="L3340">
        <f>IF(LEFT(B3340,1)="F",_xlfn.IFNA(VLOOKUP(CONCATENATE("F",RIGHT(B:B,5),C:C),'F &amp; N Factors'!C:M,10,FALSE),1),_xlfn.IFNA(VLOOKUP(CONCATENATE("F",RIGHT(B:B,5),C:C),'F &amp; N Factors'!C:M,11,FALSE),1))</f>
        <v>0.93676132899337117</v>
      </c>
      <c r="N3340">
        <f>SUMIFS(K:K,I:I,I:I,J:J,J:J)</f>
        <v>1.0000000000000002</v>
      </c>
      <c r="O3340" t="str">
        <f t="shared" si="158"/>
        <v/>
      </c>
    </row>
    <row r="3341" spans="1:15" x14ac:dyDescent="0.25">
      <c r="A3341">
        <v>7747</v>
      </c>
      <c r="B3341" t="s">
        <v>465</v>
      </c>
      <c r="C3341" t="s">
        <v>242</v>
      </c>
      <c r="D3341">
        <v>6.25E-2</v>
      </c>
      <c r="E3341">
        <f t="shared" si="156"/>
        <v>1</v>
      </c>
      <c r="F3341" t="str">
        <f t="shared" si="157"/>
        <v/>
      </c>
      <c r="H3341">
        <f>A3341</f>
        <v>7747</v>
      </c>
      <c r="I3341" t="str">
        <f>CONCATENATE("N",RIGHT(B3341,5))</f>
        <v>N24037</v>
      </c>
      <c r="J3341" t="str">
        <f>C3341</f>
        <v>XL0_4956_0000</v>
      </c>
      <c r="K3341">
        <f>D3341*L3341</f>
        <v>5.8547583062085698E-2</v>
      </c>
      <c r="L3341">
        <f>IF(LEFT(B3341,1)="F",_xlfn.IFNA(VLOOKUP(CONCATENATE("F",RIGHT(B:B,5),C:C),'F &amp; N Factors'!C:M,10,FALSE),1),_xlfn.IFNA(VLOOKUP(CONCATENATE("F",RIGHT(B:B,5),C:C),'F &amp; N Factors'!C:M,11,FALSE),1))</f>
        <v>0.93676132899337117</v>
      </c>
      <c r="N3341">
        <f>SUMIFS(K:K,I:I,I:I,J:J,J:J)</f>
        <v>1.0000000000000002</v>
      </c>
      <c r="O3341" t="str">
        <f t="shared" si="158"/>
        <v/>
      </c>
    </row>
    <row r="3342" spans="1:15" x14ac:dyDescent="0.25">
      <c r="A3342">
        <v>7748</v>
      </c>
      <c r="B3342" t="s">
        <v>465</v>
      </c>
      <c r="C3342" t="s">
        <v>242</v>
      </c>
      <c r="D3342">
        <v>6.25E-2</v>
      </c>
      <c r="E3342">
        <f t="shared" si="156"/>
        <v>1</v>
      </c>
      <c r="F3342" t="str">
        <f t="shared" si="157"/>
        <v/>
      </c>
      <c r="H3342">
        <f>A3342</f>
        <v>7748</v>
      </c>
      <c r="I3342" t="str">
        <f>CONCATENATE("N",RIGHT(B3342,5))</f>
        <v>N24037</v>
      </c>
      <c r="J3342" t="str">
        <f>C3342</f>
        <v>XL0_4956_0000</v>
      </c>
      <c r="K3342">
        <f>D3342*L3342</f>
        <v>5.8547583062085698E-2</v>
      </c>
      <c r="L3342">
        <f>IF(LEFT(B3342,1)="F",_xlfn.IFNA(VLOOKUP(CONCATENATE("F",RIGHT(B:B,5),C:C),'F &amp; N Factors'!C:M,10,FALSE),1),_xlfn.IFNA(VLOOKUP(CONCATENATE("F",RIGHT(B:B,5),C:C),'F &amp; N Factors'!C:M,11,FALSE),1))</f>
        <v>0.93676132899337117</v>
      </c>
      <c r="N3342">
        <f>SUMIFS(K:K,I:I,I:I,J:J,J:J)</f>
        <v>1.0000000000000002</v>
      </c>
      <c r="O3342" t="str">
        <f t="shared" si="158"/>
        <v/>
      </c>
    </row>
    <row r="3343" spans="1:15" x14ac:dyDescent="0.25">
      <c r="A3343">
        <v>7784</v>
      </c>
      <c r="B3343" t="s">
        <v>465</v>
      </c>
      <c r="C3343" t="s">
        <v>242</v>
      </c>
      <c r="D3343">
        <v>6.25E-2</v>
      </c>
      <c r="E3343">
        <f t="shared" si="156"/>
        <v>1</v>
      </c>
      <c r="F3343" t="str">
        <f t="shared" si="157"/>
        <v/>
      </c>
      <c r="H3343">
        <f>A3343</f>
        <v>7784</v>
      </c>
      <c r="I3343" t="str">
        <f>CONCATENATE("N",RIGHT(B3343,5))</f>
        <v>N24037</v>
      </c>
      <c r="J3343" t="str">
        <f>C3343</f>
        <v>XL0_4956_0000</v>
      </c>
      <c r="K3343">
        <f>D3343*L3343</f>
        <v>5.8547583062085698E-2</v>
      </c>
      <c r="L3343">
        <f>IF(LEFT(B3343,1)="F",_xlfn.IFNA(VLOOKUP(CONCATENATE("F",RIGHT(B:B,5),C:C),'F &amp; N Factors'!C:M,10,FALSE),1),_xlfn.IFNA(VLOOKUP(CONCATENATE("F",RIGHT(B:B,5),C:C),'F &amp; N Factors'!C:M,11,FALSE),1))</f>
        <v>0.93676132899337117</v>
      </c>
      <c r="N3343">
        <f>SUMIFS(K:K,I:I,I:I,J:J,J:J)</f>
        <v>1.0000000000000002</v>
      </c>
      <c r="O3343" t="str">
        <f t="shared" si="158"/>
        <v/>
      </c>
    </row>
    <row r="3344" spans="1:15" x14ac:dyDescent="0.25">
      <c r="A3344">
        <v>7849</v>
      </c>
      <c r="B3344" t="s">
        <v>465</v>
      </c>
      <c r="C3344" t="s">
        <v>242</v>
      </c>
      <c r="D3344">
        <v>6.25E-2</v>
      </c>
      <c r="E3344">
        <f t="shared" si="156"/>
        <v>1</v>
      </c>
      <c r="F3344" t="str">
        <f t="shared" si="157"/>
        <v/>
      </c>
      <c r="H3344">
        <f>A3344</f>
        <v>7849</v>
      </c>
      <c r="I3344" t="str">
        <f>CONCATENATE("N",RIGHT(B3344,5))</f>
        <v>N24037</v>
      </c>
      <c r="J3344" t="str">
        <f>C3344</f>
        <v>XL0_4956_0000</v>
      </c>
      <c r="K3344">
        <f>D3344*L3344</f>
        <v>5.8547583062085698E-2</v>
      </c>
      <c r="L3344">
        <f>IF(LEFT(B3344,1)="F",_xlfn.IFNA(VLOOKUP(CONCATENATE("F",RIGHT(B:B,5),C:C),'F &amp; N Factors'!C:M,10,FALSE),1),_xlfn.IFNA(VLOOKUP(CONCATENATE("F",RIGHT(B:B,5),C:C),'F &amp; N Factors'!C:M,11,FALSE),1))</f>
        <v>0.93676132899337117</v>
      </c>
      <c r="N3344">
        <f>SUMIFS(K:K,I:I,I:I,J:J,J:J)</f>
        <v>1.0000000000000002</v>
      </c>
      <c r="O3344" t="str">
        <f t="shared" si="158"/>
        <v/>
      </c>
    </row>
    <row r="3345" spans="1:15" x14ac:dyDescent="0.25">
      <c r="A3345">
        <v>7850</v>
      </c>
      <c r="B3345" t="s">
        <v>465</v>
      </c>
      <c r="C3345" t="s">
        <v>242</v>
      </c>
      <c r="D3345">
        <v>6.25E-2</v>
      </c>
      <c r="E3345">
        <f t="shared" si="156"/>
        <v>1</v>
      </c>
      <c r="F3345" t="str">
        <f t="shared" si="157"/>
        <v/>
      </c>
      <c r="H3345">
        <f>A3345</f>
        <v>7850</v>
      </c>
      <c r="I3345" t="str">
        <f>CONCATENATE("N",RIGHT(B3345,5))</f>
        <v>N24037</v>
      </c>
      <c r="J3345" t="str">
        <f>C3345</f>
        <v>XL0_4956_0000</v>
      </c>
      <c r="K3345">
        <f>D3345*L3345</f>
        <v>5.8547583062085698E-2</v>
      </c>
      <c r="L3345">
        <f>IF(LEFT(B3345,1)="F",_xlfn.IFNA(VLOOKUP(CONCATENATE("F",RIGHT(B:B,5),C:C),'F &amp; N Factors'!C:M,10,FALSE),1),_xlfn.IFNA(VLOOKUP(CONCATENATE("F",RIGHT(B:B,5),C:C),'F &amp; N Factors'!C:M,11,FALSE),1))</f>
        <v>0.93676132899337117</v>
      </c>
      <c r="N3345">
        <f>SUMIFS(K:K,I:I,I:I,J:J,J:J)</f>
        <v>1.0000000000000002</v>
      </c>
      <c r="O3345" t="str">
        <f t="shared" si="158"/>
        <v/>
      </c>
    </row>
    <row r="3346" spans="1:15" x14ac:dyDescent="0.25">
      <c r="A3346">
        <v>7851</v>
      </c>
      <c r="B3346" t="s">
        <v>465</v>
      </c>
      <c r="C3346" t="s">
        <v>242</v>
      </c>
      <c r="D3346">
        <v>6.25E-2</v>
      </c>
      <c r="E3346">
        <f t="shared" si="156"/>
        <v>1</v>
      </c>
      <c r="F3346" t="str">
        <f t="shared" si="157"/>
        <v/>
      </c>
      <c r="H3346">
        <f>A3346</f>
        <v>7851</v>
      </c>
      <c r="I3346" t="str">
        <f>CONCATENATE("N",RIGHT(B3346,5))</f>
        <v>N24037</v>
      </c>
      <c r="J3346" t="str">
        <f>C3346</f>
        <v>XL0_4956_0000</v>
      </c>
      <c r="K3346">
        <f>D3346*L3346</f>
        <v>5.8547583062085698E-2</v>
      </c>
      <c r="L3346">
        <f>IF(LEFT(B3346,1)="F",_xlfn.IFNA(VLOOKUP(CONCATENATE("F",RIGHT(B:B,5),C:C),'F &amp; N Factors'!C:M,10,FALSE),1),_xlfn.IFNA(VLOOKUP(CONCATENATE("F",RIGHT(B:B,5),C:C),'F &amp; N Factors'!C:M,11,FALSE),1))</f>
        <v>0.93676132899337117</v>
      </c>
      <c r="N3346">
        <f>SUMIFS(K:K,I:I,I:I,J:J,J:J)</f>
        <v>1.0000000000000002</v>
      </c>
      <c r="O3346" t="str">
        <f t="shared" si="158"/>
        <v/>
      </c>
    </row>
    <row r="3347" spans="1:15" x14ac:dyDescent="0.25">
      <c r="A3347">
        <v>7852</v>
      </c>
      <c r="B3347" t="s">
        <v>465</v>
      </c>
      <c r="C3347" t="s">
        <v>242</v>
      </c>
      <c r="D3347">
        <v>6.25E-2</v>
      </c>
      <c r="E3347">
        <f t="shared" si="156"/>
        <v>1</v>
      </c>
      <c r="F3347" t="str">
        <f t="shared" si="157"/>
        <v/>
      </c>
      <c r="H3347">
        <f>A3347</f>
        <v>7852</v>
      </c>
      <c r="I3347" t="str">
        <f>CONCATENATE("N",RIGHT(B3347,5))</f>
        <v>N24037</v>
      </c>
      <c r="J3347" t="str">
        <f>C3347</f>
        <v>XL0_4956_0000</v>
      </c>
      <c r="K3347">
        <f>D3347*L3347</f>
        <v>5.8547583062085698E-2</v>
      </c>
      <c r="L3347">
        <f>IF(LEFT(B3347,1)="F",_xlfn.IFNA(VLOOKUP(CONCATENATE("F",RIGHT(B:B,5),C:C),'F &amp; N Factors'!C:M,10,FALSE),1),_xlfn.IFNA(VLOOKUP(CONCATENATE("F",RIGHT(B:B,5),C:C),'F &amp; N Factors'!C:M,11,FALSE),1))</f>
        <v>0.93676132899337117</v>
      </c>
      <c r="N3347">
        <f>SUMIFS(K:K,I:I,I:I,J:J,J:J)</f>
        <v>1.0000000000000002</v>
      </c>
      <c r="O3347" t="str">
        <f t="shared" si="158"/>
        <v/>
      </c>
    </row>
    <row r="3348" spans="1:15" x14ac:dyDescent="0.25">
      <c r="A3348">
        <v>5390</v>
      </c>
      <c r="B3348" t="s">
        <v>466</v>
      </c>
      <c r="C3348" t="s">
        <v>156</v>
      </c>
      <c r="D3348">
        <v>2.1739129999999999E-2</v>
      </c>
      <c r="E3348">
        <f t="shared" si="156"/>
        <v>0.99999998000000112</v>
      </c>
      <c r="F3348" t="str">
        <f t="shared" si="157"/>
        <v/>
      </c>
      <c r="H3348">
        <f>A3348</f>
        <v>5390</v>
      </c>
      <c r="I3348" t="str">
        <f>CONCATENATE("N",RIGHT(B3348,5))</f>
        <v>N24039</v>
      </c>
      <c r="J3348" t="str">
        <f>C3348</f>
        <v>EL0_5890_0000</v>
      </c>
      <c r="K3348">
        <f>D3348*L3348</f>
        <v>2.1739129999999999E-2</v>
      </c>
      <c r="L3348">
        <f>IF(LEFT(B3348,1)="F",_xlfn.IFNA(VLOOKUP(CONCATENATE("F",RIGHT(B:B,5),C:C),'F &amp; N Factors'!C:M,10,FALSE),1),_xlfn.IFNA(VLOOKUP(CONCATENATE("F",RIGHT(B:B,5),C:C),'F &amp; N Factors'!C:M,11,FALSE),1))</f>
        <v>1</v>
      </c>
      <c r="N3348">
        <f>SUMIFS(K:K,I:I,I:I,J:J,J:J)</f>
        <v>0.99999998000000112</v>
      </c>
      <c r="O3348" t="str">
        <f t="shared" si="158"/>
        <v/>
      </c>
    </row>
    <row r="3349" spans="1:15" x14ac:dyDescent="0.25">
      <c r="A3349">
        <v>5519</v>
      </c>
      <c r="B3349" t="s">
        <v>466</v>
      </c>
      <c r="C3349" t="s">
        <v>156</v>
      </c>
      <c r="D3349">
        <v>2.1739129999999999E-2</v>
      </c>
      <c r="E3349">
        <f t="shared" si="156"/>
        <v>0.99999998000000112</v>
      </c>
      <c r="F3349" t="str">
        <f t="shared" si="157"/>
        <v/>
      </c>
      <c r="H3349">
        <f>A3349</f>
        <v>5519</v>
      </c>
      <c r="I3349" t="str">
        <f>CONCATENATE("N",RIGHT(B3349,5))</f>
        <v>N24039</v>
      </c>
      <c r="J3349" t="str">
        <f>C3349</f>
        <v>EL0_5890_0000</v>
      </c>
      <c r="K3349">
        <f>D3349*L3349</f>
        <v>2.1739129999999999E-2</v>
      </c>
      <c r="L3349">
        <f>IF(LEFT(B3349,1)="F",_xlfn.IFNA(VLOOKUP(CONCATENATE("F",RIGHT(B:B,5),C:C),'F &amp; N Factors'!C:M,10,FALSE),1),_xlfn.IFNA(VLOOKUP(CONCATENATE("F",RIGHT(B:B,5),C:C),'F &amp; N Factors'!C:M,11,FALSE),1))</f>
        <v>1</v>
      </c>
      <c r="N3349">
        <f>SUMIFS(K:K,I:I,I:I,J:J,J:J)</f>
        <v>0.99999998000000112</v>
      </c>
      <c r="O3349" t="str">
        <f t="shared" si="158"/>
        <v/>
      </c>
    </row>
    <row r="3350" spans="1:15" x14ac:dyDescent="0.25">
      <c r="A3350">
        <v>5520</v>
      </c>
      <c r="B3350" t="s">
        <v>466</v>
      </c>
      <c r="C3350" t="s">
        <v>156</v>
      </c>
      <c r="D3350">
        <v>2.1739129999999999E-2</v>
      </c>
      <c r="E3350">
        <f t="shared" si="156"/>
        <v>0.99999998000000112</v>
      </c>
      <c r="F3350" t="str">
        <f t="shared" si="157"/>
        <v/>
      </c>
      <c r="H3350">
        <f>A3350</f>
        <v>5520</v>
      </c>
      <c r="I3350" t="str">
        <f>CONCATENATE("N",RIGHT(B3350,5))</f>
        <v>N24039</v>
      </c>
      <c r="J3350" t="str">
        <f>C3350</f>
        <v>EL0_5890_0000</v>
      </c>
      <c r="K3350">
        <f>D3350*L3350</f>
        <v>2.1739129999999999E-2</v>
      </c>
      <c r="L3350">
        <f>IF(LEFT(B3350,1)="F",_xlfn.IFNA(VLOOKUP(CONCATENATE("F",RIGHT(B:B,5),C:C),'F &amp; N Factors'!C:M,10,FALSE),1),_xlfn.IFNA(VLOOKUP(CONCATENATE("F",RIGHT(B:B,5),C:C),'F &amp; N Factors'!C:M,11,FALSE),1))</f>
        <v>1</v>
      </c>
      <c r="N3350">
        <f>SUMIFS(K:K,I:I,I:I,J:J,J:J)</f>
        <v>0.99999998000000112</v>
      </c>
      <c r="O3350" t="str">
        <f t="shared" si="158"/>
        <v/>
      </c>
    </row>
    <row r="3351" spans="1:15" x14ac:dyDescent="0.25">
      <c r="A3351">
        <v>5655</v>
      </c>
      <c r="B3351" t="s">
        <v>466</v>
      </c>
      <c r="C3351" t="s">
        <v>156</v>
      </c>
      <c r="D3351">
        <v>2.1739129999999999E-2</v>
      </c>
      <c r="E3351">
        <f t="shared" si="156"/>
        <v>0.99999998000000112</v>
      </c>
      <c r="F3351" t="str">
        <f t="shared" si="157"/>
        <v/>
      </c>
      <c r="H3351">
        <f>A3351</f>
        <v>5655</v>
      </c>
      <c r="I3351" t="str">
        <f>CONCATENATE("N",RIGHT(B3351,5))</f>
        <v>N24039</v>
      </c>
      <c r="J3351" t="str">
        <f>C3351</f>
        <v>EL0_5890_0000</v>
      </c>
      <c r="K3351">
        <f>D3351*L3351</f>
        <v>2.1739129999999999E-2</v>
      </c>
      <c r="L3351">
        <f>IF(LEFT(B3351,1)="F",_xlfn.IFNA(VLOOKUP(CONCATENATE("F",RIGHT(B:B,5),C:C),'F &amp; N Factors'!C:M,10,FALSE),1),_xlfn.IFNA(VLOOKUP(CONCATENATE("F",RIGHT(B:B,5),C:C),'F &amp; N Factors'!C:M,11,FALSE),1))</f>
        <v>1</v>
      </c>
      <c r="N3351">
        <f>SUMIFS(K:K,I:I,I:I,J:J,J:J)</f>
        <v>0.99999998000000112</v>
      </c>
      <c r="O3351" t="str">
        <f t="shared" si="158"/>
        <v/>
      </c>
    </row>
    <row r="3352" spans="1:15" x14ac:dyDescent="0.25">
      <c r="A3352">
        <v>5656</v>
      </c>
      <c r="B3352" t="s">
        <v>466</v>
      </c>
      <c r="C3352" t="s">
        <v>156</v>
      </c>
      <c r="D3352">
        <v>2.1739129999999999E-2</v>
      </c>
      <c r="E3352">
        <f t="shared" si="156"/>
        <v>0.99999998000000112</v>
      </c>
      <c r="F3352" t="str">
        <f t="shared" si="157"/>
        <v/>
      </c>
      <c r="H3352">
        <f>A3352</f>
        <v>5656</v>
      </c>
      <c r="I3352" t="str">
        <f>CONCATENATE("N",RIGHT(B3352,5))</f>
        <v>N24039</v>
      </c>
      <c r="J3352" t="str">
        <f>C3352</f>
        <v>EL0_5890_0000</v>
      </c>
      <c r="K3352">
        <f>D3352*L3352</f>
        <v>2.1739129999999999E-2</v>
      </c>
      <c r="L3352">
        <f>IF(LEFT(B3352,1)="F",_xlfn.IFNA(VLOOKUP(CONCATENATE("F",RIGHT(B:B,5),C:C),'F &amp; N Factors'!C:M,10,FALSE),1),_xlfn.IFNA(VLOOKUP(CONCATENATE("F",RIGHT(B:B,5),C:C),'F &amp; N Factors'!C:M,11,FALSE),1))</f>
        <v>1</v>
      </c>
      <c r="N3352">
        <f>SUMIFS(K:K,I:I,I:I,J:J,J:J)</f>
        <v>0.99999998000000112</v>
      </c>
      <c r="O3352" t="str">
        <f t="shared" si="158"/>
        <v/>
      </c>
    </row>
    <row r="3353" spans="1:15" x14ac:dyDescent="0.25">
      <c r="A3353">
        <v>5657</v>
      </c>
      <c r="B3353" t="s">
        <v>466</v>
      </c>
      <c r="C3353" t="s">
        <v>156</v>
      </c>
      <c r="D3353">
        <v>2.1739129999999999E-2</v>
      </c>
      <c r="E3353">
        <f t="shared" si="156"/>
        <v>0.99999998000000112</v>
      </c>
      <c r="F3353" t="str">
        <f t="shared" si="157"/>
        <v/>
      </c>
      <c r="H3353">
        <f>A3353</f>
        <v>5657</v>
      </c>
      <c r="I3353" t="str">
        <f>CONCATENATE("N",RIGHT(B3353,5))</f>
        <v>N24039</v>
      </c>
      <c r="J3353" t="str">
        <f>C3353</f>
        <v>EL0_5890_0000</v>
      </c>
      <c r="K3353">
        <f>D3353*L3353</f>
        <v>2.1739129999999999E-2</v>
      </c>
      <c r="L3353">
        <f>IF(LEFT(B3353,1)="F",_xlfn.IFNA(VLOOKUP(CONCATENATE("F",RIGHT(B:B,5),C:C),'F &amp; N Factors'!C:M,10,FALSE),1),_xlfn.IFNA(VLOOKUP(CONCATENATE("F",RIGHT(B:B,5),C:C),'F &amp; N Factors'!C:M,11,FALSE),1))</f>
        <v>1</v>
      </c>
      <c r="N3353">
        <f>SUMIFS(K:K,I:I,I:I,J:J,J:J)</f>
        <v>0.99999998000000112</v>
      </c>
      <c r="O3353" t="str">
        <f t="shared" si="158"/>
        <v/>
      </c>
    </row>
    <row r="3354" spans="1:15" x14ac:dyDescent="0.25">
      <c r="A3354">
        <v>5813</v>
      </c>
      <c r="B3354" t="s">
        <v>466</v>
      </c>
      <c r="C3354" t="s">
        <v>156</v>
      </c>
      <c r="D3354">
        <v>2.1739129999999999E-2</v>
      </c>
      <c r="E3354">
        <f t="shared" si="156"/>
        <v>0.99999998000000112</v>
      </c>
      <c r="F3354" t="str">
        <f t="shared" si="157"/>
        <v/>
      </c>
      <c r="H3354">
        <f>A3354</f>
        <v>5813</v>
      </c>
      <c r="I3354" t="str">
        <f>CONCATENATE("N",RIGHT(B3354,5))</f>
        <v>N24039</v>
      </c>
      <c r="J3354" t="str">
        <f>C3354</f>
        <v>EL0_5890_0000</v>
      </c>
      <c r="K3354">
        <f>D3354*L3354</f>
        <v>2.1739129999999999E-2</v>
      </c>
      <c r="L3354">
        <f>IF(LEFT(B3354,1)="F",_xlfn.IFNA(VLOOKUP(CONCATENATE("F",RIGHT(B:B,5),C:C),'F &amp; N Factors'!C:M,10,FALSE),1),_xlfn.IFNA(VLOOKUP(CONCATENATE("F",RIGHT(B:B,5),C:C),'F &amp; N Factors'!C:M,11,FALSE),1))</f>
        <v>1</v>
      </c>
      <c r="N3354">
        <f>SUMIFS(K:K,I:I,I:I,J:J,J:J)</f>
        <v>0.99999998000000112</v>
      </c>
      <c r="O3354" t="str">
        <f t="shared" si="158"/>
        <v/>
      </c>
    </row>
    <row r="3355" spans="1:15" x14ac:dyDescent="0.25">
      <c r="A3355">
        <v>5814</v>
      </c>
      <c r="B3355" t="s">
        <v>466</v>
      </c>
      <c r="C3355" t="s">
        <v>156</v>
      </c>
      <c r="D3355">
        <v>2.1739129999999999E-2</v>
      </c>
      <c r="E3355">
        <f t="shared" si="156"/>
        <v>0.99999998000000112</v>
      </c>
      <c r="F3355" t="str">
        <f t="shared" si="157"/>
        <v/>
      </c>
      <c r="H3355">
        <f>A3355</f>
        <v>5814</v>
      </c>
      <c r="I3355" t="str">
        <f>CONCATENATE("N",RIGHT(B3355,5))</f>
        <v>N24039</v>
      </c>
      <c r="J3355" t="str">
        <f>C3355</f>
        <v>EL0_5890_0000</v>
      </c>
      <c r="K3355">
        <f>D3355*L3355</f>
        <v>2.1739129999999999E-2</v>
      </c>
      <c r="L3355">
        <f>IF(LEFT(B3355,1)="F",_xlfn.IFNA(VLOOKUP(CONCATENATE("F",RIGHT(B:B,5),C:C),'F &amp; N Factors'!C:M,10,FALSE),1),_xlfn.IFNA(VLOOKUP(CONCATENATE("F",RIGHT(B:B,5),C:C),'F &amp; N Factors'!C:M,11,FALSE),1))</f>
        <v>1</v>
      </c>
      <c r="N3355">
        <f>SUMIFS(K:K,I:I,I:I,J:J,J:J)</f>
        <v>0.99999998000000112</v>
      </c>
      <c r="O3355" t="str">
        <f t="shared" si="158"/>
        <v/>
      </c>
    </row>
    <row r="3356" spans="1:15" x14ac:dyDescent="0.25">
      <c r="A3356">
        <v>5815</v>
      </c>
      <c r="B3356" t="s">
        <v>466</v>
      </c>
      <c r="C3356" t="s">
        <v>156</v>
      </c>
      <c r="D3356">
        <v>2.1739129999999999E-2</v>
      </c>
      <c r="E3356">
        <f t="shared" si="156"/>
        <v>0.99999998000000112</v>
      </c>
      <c r="F3356" t="str">
        <f t="shared" si="157"/>
        <v/>
      </c>
      <c r="H3356">
        <f>A3356</f>
        <v>5815</v>
      </c>
      <c r="I3356" t="str">
        <f>CONCATENATE("N",RIGHT(B3356,5))</f>
        <v>N24039</v>
      </c>
      <c r="J3356" t="str">
        <f>C3356</f>
        <v>EL0_5890_0000</v>
      </c>
      <c r="K3356">
        <f>D3356*L3356</f>
        <v>2.1739129999999999E-2</v>
      </c>
      <c r="L3356">
        <f>IF(LEFT(B3356,1)="F",_xlfn.IFNA(VLOOKUP(CONCATENATE("F",RIGHT(B:B,5),C:C),'F &amp; N Factors'!C:M,10,FALSE),1),_xlfn.IFNA(VLOOKUP(CONCATENATE("F",RIGHT(B:B,5),C:C),'F &amp; N Factors'!C:M,11,FALSE),1))</f>
        <v>1</v>
      </c>
      <c r="N3356">
        <f>SUMIFS(K:K,I:I,I:I,J:J,J:J)</f>
        <v>0.99999998000000112</v>
      </c>
      <c r="O3356" t="str">
        <f t="shared" si="158"/>
        <v/>
      </c>
    </row>
    <row r="3357" spans="1:15" x14ac:dyDescent="0.25">
      <c r="A3357">
        <v>5816</v>
      </c>
      <c r="B3357" t="s">
        <v>466</v>
      </c>
      <c r="C3357" t="s">
        <v>156</v>
      </c>
      <c r="D3357">
        <v>2.1739129999999999E-2</v>
      </c>
      <c r="E3357">
        <f t="shared" si="156"/>
        <v>0.99999998000000112</v>
      </c>
      <c r="F3357" t="str">
        <f t="shared" si="157"/>
        <v/>
      </c>
      <c r="H3357">
        <f>A3357</f>
        <v>5816</v>
      </c>
      <c r="I3357" t="str">
        <f>CONCATENATE("N",RIGHT(B3357,5))</f>
        <v>N24039</v>
      </c>
      <c r="J3357" t="str">
        <f>C3357</f>
        <v>EL0_5890_0000</v>
      </c>
      <c r="K3357">
        <f>D3357*L3357</f>
        <v>2.1739129999999999E-2</v>
      </c>
      <c r="L3357">
        <f>IF(LEFT(B3357,1)="F",_xlfn.IFNA(VLOOKUP(CONCATENATE("F",RIGHT(B:B,5),C:C),'F &amp; N Factors'!C:M,10,FALSE),1),_xlfn.IFNA(VLOOKUP(CONCATENATE("F",RIGHT(B:B,5),C:C),'F &amp; N Factors'!C:M,11,FALSE),1))</f>
        <v>1</v>
      </c>
      <c r="N3357">
        <f>SUMIFS(K:K,I:I,I:I,J:J,J:J)</f>
        <v>0.99999998000000112</v>
      </c>
      <c r="O3357" t="str">
        <f t="shared" si="158"/>
        <v/>
      </c>
    </row>
    <row r="3358" spans="1:15" x14ac:dyDescent="0.25">
      <c r="A3358">
        <v>5970</v>
      </c>
      <c r="B3358" t="s">
        <v>466</v>
      </c>
      <c r="C3358" t="s">
        <v>156</v>
      </c>
      <c r="D3358">
        <v>2.1739129999999999E-2</v>
      </c>
      <c r="E3358">
        <f t="shared" si="156"/>
        <v>0.99999998000000112</v>
      </c>
      <c r="F3358" t="str">
        <f t="shared" si="157"/>
        <v/>
      </c>
      <c r="H3358">
        <f>A3358</f>
        <v>5970</v>
      </c>
      <c r="I3358" t="str">
        <f>CONCATENATE("N",RIGHT(B3358,5))</f>
        <v>N24039</v>
      </c>
      <c r="J3358" t="str">
        <f>C3358</f>
        <v>EL0_5890_0000</v>
      </c>
      <c r="K3358">
        <f>D3358*L3358</f>
        <v>2.1739129999999999E-2</v>
      </c>
      <c r="L3358">
        <f>IF(LEFT(B3358,1)="F",_xlfn.IFNA(VLOOKUP(CONCATENATE("F",RIGHT(B:B,5),C:C),'F &amp; N Factors'!C:M,10,FALSE),1),_xlfn.IFNA(VLOOKUP(CONCATENATE("F",RIGHT(B:B,5),C:C),'F &amp; N Factors'!C:M,11,FALSE),1))</f>
        <v>1</v>
      </c>
      <c r="N3358">
        <f>SUMIFS(K:K,I:I,I:I,J:J,J:J)</f>
        <v>0.99999998000000112</v>
      </c>
      <c r="O3358" t="str">
        <f t="shared" si="158"/>
        <v/>
      </c>
    </row>
    <row r="3359" spans="1:15" x14ac:dyDescent="0.25">
      <c r="A3359">
        <v>5971</v>
      </c>
      <c r="B3359" t="s">
        <v>466</v>
      </c>
      <c r="C3359" t="s">
        <v>156</v>
      </c>
      <c r="D3359">
        <v>2.1739129999999999E-2</v>
      </c>
      <c r="E3359">
        <f t="shared" si="156"/>
        <v>0.99999998000000112</v>
      </c>
      <c r="F3359" t="str">
        <f t="shared" si="157"/>
        <v/>
      </c>
      <c r="H3359">
        <f>A3359</f>
        <v>5971</v>
      </c>
      <c r="I3359" t="str">
        <f>CONCATENATE("N",RIGHT(B3359,5))</f>
        <v>N24039</v>
      </c>
      <c r="J3359" t="str">
        <f>C3359</f>
        <v>EL0_5890_0000</v>
      </c>
      <c r="K3359">
        <f>D3359*L3359</f>
        <v>2.1739129999999999E-2</v>
      </c>
      <c r="L3359">
        <f>IF(LEFT(B3359,1)="F",_xlfn.IFNA(VLOOKUP(CONCATENATE("F",RIGHT(B:B,5),C:C),'F &amp; N Factors'!C:M,10,FALSE),1),_xlfn.IFNA(VLOOKUP(CONCATENATE("F",RIGHT(B:B,5),C:C),'F &amp; N Factors'!C:M,11,FALSE),1))</f>
        <v>1</v>
      </c>
      <c r="N3359">
        <f>SUMIFS(K:K,I:I,I:I,J:J,J:J)</f>
        <v>0.99999998000000112</v>
      </c>
      <c r="O3359" t="str">
        <f t="shared" si="158"/>
        <v/>
      </c>
    </row>
    <row r="3360" spans="1:15" x14ac:dyDescent="0.25">
      <c r="A3360">
        <v>6124</v>
      </c>
      <c r="B3360" t="s">
        <v>466</v>
      </c>
      <c r="C3360" t="s">
        <v>156</v>
      </c>
      <c r="D3360">
        <v>2.1739129999999999E-2</v>
      </c>
      <c r="E3360">
        <f t="shared" si="156"/>
        <v>0.99999998000000112</v>
      </c>
      <c r="F3360" t="str">
        <f t="shared" si="157"/>
        <v/>
      </c>
      <c r="H3360">
        <f>A3360</f>
        <v>6124</v>
      </c>
      <c r="I3360" t="str">
        <f>CONCATENATE("N",RIGHT(B3360,5))</f>
        <v>N24039</v>
      </c>
      <c r="J3360" t="str">
        <f>C3360</f>
        <v>EL0_5890_0000</v>
      </c>
      <c r="K3360">
        <f>D3360*L3360</f>
        <v>2.1739129999999999E-2</v>
      </c>
      <c r="L3360">
        <f>IF(LEFT(B3360,1)="F",_xlfn.IFNA(VLOOKUP(CONCATENATE("F",RIGHT(B:B,5),C:C),'F &amp; N Factors'!C:M,10,FALSE),1),_xlfn.IFNA(VLOOKUP(CONCATENATE("F",RIGHT(B:B,5),C:C),'F &amp; N Factors'!C:M,11,FALSE),1))</f>
        <v>1</v>
      </c>
      <c r="N3360">
        <f>SUMIFS(K:K,I:I,I:I,J:J,J:J)</f>
        <v>0.99999998000000112</v>
      </c>
      <c r="O3360" t="str">
        <f t="shared" si="158"/>
        <v/>
      </c>
    </row>
    <row r="3361" spans="1:15" x14ac:dyDescent="0.25">
      <c r="A3361">
        <v>6125</v>
      </c>
      <c r="B3361" t="s">
        <v>466</v>
      </c>
      <c r="C3361" t="s">
        <v>156</v>
      </c>
      <c r="D3361">
        <v>2.1739129999999999E-2</v>
      </c>
      <c r="E3361">
        <f t="shared" si="156"/>
        <v>0.99999998000000112</v>
      </c>
      <c r="F3361" t="str">
        <f t="shared" si="157"/>
        <v/>
      </c>
      <c r="H3361">
        <f>A3361</f>
        <v>6125</v>
      </c>
      <c r="I3361" t="str">
        <f>CONCATENATE("N",RIGHT(B3361,5))</f>
        <v>N24039</v>
      </c>
      <c r="J3361" t="str">
        <f>C3361</f>
        <v>EL0_5890_0000</v>
      </c>
      <c r="K3361">
        <f>D3361*L3361</f>
        <v>2.1739129999999999E-2</v>
      </c>
      <c r="L3361">
        <f>IF(LEFT(B3361,1)="F",_xlfn.IFNA(VLOOKUP(CONCATENATE("F",RIGHT(B:B,5),C:C),'F &amp; N Factors'!C:M,10,FALSE),1),_xlfn.IFNA(VLOOKUP(CONCATENATE("F",RIGHT(B:B,5),C:C),'F &amp; N Factors'!C:M,11,FALSE),1))</f>
        <v>1</v>
      </c>
      <c r="N3361">
        <f>SUMIFS(K:K,I:I,I:I,J:J,J:J)</f>
        <v>0.99999998000000112</v>
      </c>
      <c r="O3361" t="str">
        <f t="shared" si="158"/>
        <v/>
      </c>
    </row>
    <row r="3362" spans="1:15" x14ac:dyDescent="0.25">
      <c r="A3362">
        <v>6126</v>
      </c>
      <c r="B3362" t="s">
        <v>466</v>
      </c>
      <c r="C3362" t="s">
        <v>156</v>
      </c>
      <c r="D3362">
        <v>2.1739129999999999E-2</v>
      </c>
      <c r="E3362">
        <f t="shared" si="156"/>
        <v>0.99999998000000112</v>
      </c>
      <c r="F3362" t="str">
        <f t="shared" si="157"/>
        <v/>
      </c>
      <c r="H3362">
        <f>A3362</f>
        <v>6126</v>
      </c>
      <c r="I3362" t="str">
        <f>CONCATENATE("N",RIGHT(B3362,5))</f>
        <v>N24039</v>
      </c>
      <c r="J3362" t="str">
        <f>C3362</f>
        <v>EL0_5890_0000</v>
      </c>
      <c r="K3362">
        <f>D3362*L3362</f>
        <v>2.1739129999999999E-2</v>
      </c>
      <c r="L3362">
        <f>IF(LEFT(B3362,1)="F",_xlfn.IFNA(VLOOKUP(CONCATENATE("F",RIGHT(B:B,5),C:C),'F &amp; N Factors'!C:M,10,FALSE),1),_xlfn.IFNA(VLOOKUP(CONCATENATE("F",RIGHT(B:B,5),C:C),'F &amp; N Factors'!C:M,11,FALSE),1))</f>
        <v>1</v>
      </c>
      <c r="N3362">
        <f>SUMIFS(K:K,I:I,I:I,J:J,J:J)</f>
        <v>0.99999998000000112</v>
      </c>
      <c r="O3362" t="str">
        <f t="shared" si="158"/>
        <v/>
      </c>
    </row>
    <row r="3363" spans="1:15" x14ac:dyDescent="0.25">
      <c r="A3363">
        <v>6127</v>
      </c>
      <c r="B3363" t="s">
        <v>466</v>
      </c>
      <c r="C3363" t="s">
        <v>156</v>
      </c>
      <c r="D3363">
        <v>2.1739129999999999E-2</v>
      </c>
      <c r="E3363">
        <f t="shared" si="156"/>
        <v>0.99999998000000112</v>
      </c>
      <c r="F3363" t="str">
        <f t="shared" si="157"/>
        <v/>
      </c>
      <c r="H3363">
        <f>A3363</f>
        <v>6127</v>
      </c>
      <c r="I3363" t="str">
        <f>CONCATENATE("N",RIGHT(B3363,5))</f>
        <v>N24039</v>
      </c>
      <c r="J3363" t="str">
        <f>C3363</f>
        <v>EL0_5890_0000</v>
      </c>
      <c r="K3363">
        <f>D3363*L3363</f>
        <v>2.1739129999999999E-2</v>
      </c>
      <c r="L3363">
        <f>IF(LEFT(B3363,1)="F",_xlfn.IFNA(VLOOKUP(CONCATENATE("F",RIGHT(B:B,5),C:C),'F &amp; N Factors'!C:M,10,FALSE),1),_xlfn.IFNA(VLOOKUP(CONCATENATE("F",RIGHT(B:B,5),C:C),'F &amp; N Factors'!C:M,11,FALSE),1))</f>
        <v>1</v>
      </c>
      <c r="N3363">
        <f>SUMIFS(K:K,I:I,I:I,J:J,J:J)</f>
        <v>0.99999998000000112</v>
      </c>
      <c r="O3363" t="str">
        <f t="shared" si="158"/>
        <v/>
      </c>
    </row>
    <row r="3364" spans="1:15" x14ac:dyDescent="0.25">
      <c r="A3364">
        <v>6272</v>
      </c>
      <c r="B3364" t="s">
        <v>466</v>
      </c>
      <c r="C3364" t="s">
        <v>156</v>
      </c>
      <c r="D3364">
        <v>2.1739129999999999E-2</v>
      </c>
      <c r="E3364">
        <f t="shared" si="156"/>
        <v>0.99999998000000112</v>
      </c>
      <c r="F3364" t="str">
        <f t="shared" si="157"/>
        <v/>
      </c>
      <c r="H3364">
        <f>A3364</f>
        <v>6272</v>
      </c>
      <c r="I3364" t="str">
        <f>CONCATENATE("N",RIGHT(B3364,5))</f>
        <v>N24039</v>
      </c>
      <c r="J3364" t="str">
        <f>C3364</f>
        <v>EL0_5890_0000</v>
      </c>
      <c r="K3364">
        <f>D3364*L3364</f>
        <v>2.1739129999999999E-2</v>
      </c>
      <c r="L3364">
        <f>IF(LEFT(B3364,1)="F",_xlfn.IFNA(VLOOKUP(CONCATENATE("F",RIGHT(B:B,5),C:C),'F &amp; N Factors'!C:M,10,FALSE),1),_xlfn.IFNA(VLOOKUP(CONCATENATE("F",RIGHT(B:B,5),C:C),'F &amp; N Factors'!C:M,11,FALSE),1))</f>
        <v>1</v>
      </c>
      <c r="N3364">
        <f>SUMIFS(K:K,I:I,I:I,J:J,J:J)</f>
        <v>0.99999998000000112</v>
      </c>
      <c r="O3364" t="str">
        <f t="shared" si="158"/>
        <v/>
      </c>
    </row>
    <row r="3365" spans="1:15" x14ac:dyDescent="0.25">
      <c r="A3365">
        <v>6273</v>
      </c>
      <c r="B3365" t="s">
        <v>466</v>
      </c>
      <c r="C3365" t="s">
        <v>156</v>
      </c>
      <c r="D3365">
        <v>2.1739129999999999E-2</v>
      </c>
      <c r="E3365">
        <f t="shared" si="156"/>
        <v>0.99999998000000112</v>
      </c>
      <c r="F3365" t="str">
        <f t="shared" si="157"/>
        <v/>
      </c>
      <c r="H3365">
        <f>A3365</f>
        <v>6273</v>
      </c>
      <c r="I3365" t="str">
        <f>CONCATENATE("N",RIGHT(B3365,5))</f>
        <v>N24039</v>
      </c>
      <c r="J3365" t="str">
        <f>C3365</f>
        <v>EL0_5890_0000</v>
      </c>
      <c r="K3365">
        <f>D3365*L3365</f>
        <v>2.1739129999999999E-2</v>
      </c>
      <c r="L3365">
        <f>IF(LEFT(B3365,1)="F",_xlfn.IFNA(VLOOKUP(CONCATENATE("F",RIGHT(B:B,5),C:C),'F &amp; N Factors'!C:M,10,FALSE),1),_xlfn.IFNA(VLOOKUP(CONCATENATE("F",RIGHT(B:B,5),C:C),'F &amp; N Factors'!C:M,11,FALSE),1))</f>
        <v>1</v>
      </c>
      <c r="N3365">
        <f>SUMIFS(K:K,I:I,I:I,J:J,J:J)</f>
        <v>0.99999998000000112</v>
      </c>
      <c r="O3365" t="str">
        <f t="shared" si="158"/>
        <v/>
      </c>
    </row>
    <row r="3366" spans="1:15" x14ac:dyDescent="0.25">
      <c r="A3366">
        <v>6274</v>
      </c>
      <c r="B3366" t="s">
        <v>466</v>
      </c>
      <c r="C3366" t="s">
        <v>156</v>
      </c>
      <c r="D3366">
        <v>2.1739129999999999E-2</v>
      </c>
      <c r="E3366">
        <f t="shared" si="156"/>
        <v>0.99999998000000112</v>
      </c>
      <c r="F3366" t="str">
        <f t="shared" si="157"/>
        <v/>
      </c>
      <c r="H3366">
        <f>A3366</f>
        <v>6274</v>
      </c>
      <c r="I3366" t="str">
        <f>CONCATENATE("N",RIGHT(B3366,5))</f>
        <v>N24039</v>
      </c>
      <c r="J3366" t="str">
        <f>C3366</f>
        <v>EL0_5890_0000</v>
      </c>
      <c r="K3366">
        <f>D3366*L3366</f>
        <v>2.1739129999999999E-2</v>
      </c>
      <c r="L3366">
        <f>IF(LEFT(B3366,1)="F",_xlfn.IFNA(VLOOKUP(CONCATENATE("F",RIGHT(B:B,5),C:C),'F &amp; N Factors'!C:M,10,FALSE),1),_xlfn.IFNA(VLOOKUP(CONCATENATE("F",RIGHT(B:B,5),C:C),'F &amp; N Factors'!C:M,11,FALSE),1))</f>
        <v>1</v>
      </c>
      <c r="N3366">
        <f>SUMIFS(K:K,I:I,I:I,J:J,J:J)</f>
        <v>0.99999998000000112</v>
      </c>
      <c r="O3366" t="str">
        <f t="shared" si="158"/>
        <v/>
      </c>
    </row>
    <row r="3367" spans="1:15" x14ac:dyDescent="0.25">
      <c r="A3367">
        <v>6421</v>
      </c>
      <c r="B3367" t="s">
        <v>466</v>
      </c>
      <c r="C3367" t="s">
        <v>156</v>
      </c>
      <c r="D3367">
        <v>2.1739129999999999E-2</v>
      </c>
      <c r="E3367">
        <f t="shared" si="156"/>
        <v>0.99999998000000112</v>
      </c>
      <c r="F3367" t="str">
        <f t="shared" si="157"/>
        <v/>
      </c>
      <c r="H3367">
        <f>A3367</f>
        <v>6421</v>
      </c>
      <c r="I3367" t="str">
        <f>CONCATENATE("N",RIGHT(B3367,5))</f>
        <v>N24039</v>
      </c>
      <c r="J3367" t="str">
        <f>C3367</f>
        <v>EL0_5890_0000</v>
      </c>
      <c r="K3367">
        <f>D3367*L3367</f>
        <v>2.1739129999999999E-2</v>
      </c>
      <c r="L3367">
        <f>IF(LEFT(B3367,1)="F",_xlfn.IFNA(VLOOKUP(CONCATENATE("F",RIGHT(B:B,5),C:C),'F &amp; N Factors'!C:M,10,FALSE),1),_xlfn.IFNA(VLOOKUP(CONCATENATE("F",RIGHT(B:B,5),C:C),'F &amp; N Factors'!C:M,11,FALSE),1))</f>
        <v>1</v>
      </c>
      <c r="N3367">
        <f>SUMIFS(K:K,I:I,I:I,J:J,J:J)</f>
        <v>0.99999998000000112</v>
      </c>
      <c r="O3367" t="str">
        <f t="shared" si="158"/>
        <v/>
      </c>
    </row>
    <row r="3368" spans="1:15" x14ac:dyDescent="0.25">
      <c r="A3368">
        <v>6422</v>
      </c>
      <c r="B3368" t="s">
        <v>466</v>
      </c>
      <c r="C3368" t="s">
        <v>156</v>
      </c>
      <c r="D3368">
        <v>2.1739129999999999E-2</v>
      </c>
      <c r="E3368">
        <f t="shared" si="156"/>
        <v>0.99999998000000112</v>
      </c>
      <c r="F3368" t="str">
        <f t="shared" si="157"/>
        <v/>
      </c>
      <c r="H3368">
        <f>A3368</f>
        <v>6422</v>
      </c>
      <c r="I3368" t="str">
        <f>CONCATENATE("N",RIGHT(B3368,5))</f>
        <v>N24039</v>
      </c>
      <c r="J3368" t="str">
        <f>C3368</f>
        <v>EL0_5890_0000</v>
      </c>
      <c r="K3368">
        <f>D3368*L3368</f>
        <v>2.1739129999999999E-2</v>
      </c>
      <c r="L3368">
        <f>IF(LEFT(B3368,1)="F",_xlfn.IFNA(VLOOKUP(CONCATENATE("F",RIGHT(B:B,5),C:C),'F &amp; N Factors'!C:M,10,FALSE),1),_xlfn.IFNA(VLOOKUP(CONCATENATE("F",RIGHT(B:B,5),C:C),'F &amp; N Factors'!C:M,11,FALSE),1))</f>
        <v>1</v>
      </c>
      <c r="N3368">
        <f>SUMIFS(K:K,I:I,I:I,J:J,J:J)</f>
        <v>0.99999998000000112</v>
      </c>
      <c r="O3368" t="str">
        <f t="shared" si="158"/>
        <v/>
      </c>
    </row>
    <row r="3369" spans="1:15" x14ac:dyDescent="0.25">
      <c r="A3369">
        <v>6423</v>
      </c>
      <c r="B3369" t="s">
        <v>466</v>
      </c>
      <c r="C3369" t="s">
        <v>156</v>
      </c>
      <c r="D3369">
        <v>2.1739129999999999E-2</v>
      </c>
      <c r="E3369">
        <f t="shared" si="156"/>
        <v>0.99999998000000112</v>
      </c>
      <c r="F3369" t="str">
        <f t="shared" si="157"/>
        <v/>
      </c>
      <c r="H3369">
        <f>A3369</f>
        <v>6423</v>
      </c>
      <c r="I3369" t="str">
        <f>CONCATENATE("N",RIGHT(B3369,5))</f>
        <v>N24039</v>
      </c>
      <c r="J3369" t="str">
        <f>C3369</f>
        <v>EL0_5890_0000</v>
      </c>
      <c r="K3369">
        <f>D3369*L3369</f>
        <v>2.1739129999999999E-2</v>
      </c>
      <c r="L3369">
        <f>IF(LEFT(B3369,1)="F",_xlfn.IFNA(VLOOKUP(CONCATENATE("F",RIGHT(B:B,5),C:C),'F &amp; N Factors'!C:M,10,FALSE),1),_xlfn.IFNA(VLOOKUP(CONCATENATE("F",RIGHT(B:B,5),C:C),'F &amp; N Factors'!C:M,11,FALSE),1))</f>
        <v>1</v>
      </c>
      <c r="N3369">
        <f>SUMIFS(K:K,I:I,I:I,J:J,J:J)</f>
        <v>0.99999998000000112</v>
      </c>
      <c r="O3369" t="str">
        <f t="shared" si="158"/>
        <v/>
      </c>
    </row>
    <row r="3370" spans="1:15" x14ac:dyDescent="0.25">
      <c r="A3370">
        <v>6424</v>
      </c>
      <c r="B3370" t="s">
        <v>466</v>
      </c>
      <c r="C3370" t="s">
        <v>156</v>
      </c>
      <c r="D3370">
        <v>2.1739129999999999E-2</v>
      </c>
      <c r="E3370">
        <f t="shared" si="156"/>
        <v>0.99999998000000112</v>
      </c>
      <c r="F3370" t="str">
        <f t="shared" si="157"/>
        <v/>
      </c>
      <c r="H3370">
        <f>A3370</f>
        <v>6424</v>
      </c>
      <c r="I3370" t="str">
        <f>CONCATENATE("N",RIGHT(B3370,5))</f>
        <v>N24039</v>
      </c>
      <c r="J3370" t="str">
        <f>C3370</f>
        <v>EL0_5890_0000</v>
      </c>
      <c r="K3370">
        <f>D3370*L3370</f>
        <v>2.1739129999999999E-2</v>
      </c>
      <c r="L3370">
        <f>IF(LEFT(B3370,1)="F",_xlfn.IFNA(VLOOKUP(CONCATENATE("F",RIGHT(B:B,5),C:C),'F &amp; N Factors'!C:M,10,FALSE),1),_xlfn.IFNA(VLOOKUP(CONCATENATE("F",RIGHT(B:B,5),C:C),'F &amp; N Factors'!C:M,11,FALSE),1))</f>
        <v>1</v>
      </c>
      <c r="N3370">
        <f>SUMIFS(K:K,I:I,I:I,J:J,J:J)</f>
        <v>0.99999998000000112</v>
      </c>
      <c r="O3370" t="str">
        <f t="shared" si="158"/>
        <v/>
      </c>
    </row>
    <row r="3371" spans="1:15" x14ac:dyDescent="0.25">
      <c r="A3371">
        <v>6585</v>
      </c>
      <c r="B3371" t="s">
        <v>466</v>
      </c>
      <c r="C3371" t="s">
        <v>156</v>
      </c>
      <c r="D3371">
        <v>2.1739129999999999E-2</v>
      </c>
      <c r="E3371">
        <f t="shared" si="156"/>
        <v>0.99999998000000112</v>
      </c>
      <c r="F3371" t="str">
        <f t="shared" si="157"/>
        <v/>
      </c>
      <c r="H3371">
        <f>A3371</f>
        <v>6585</v>
      </c>
      <c r="I3371" t="str">
        <f>CONCATENATE("N",RIGHT(B3371,5))</f>
        <v>N24039</v>
      </c>
      <c r="J3371" t="str">
        <f>C3371</f>
        <v>EL0_5890_0000</v>
      </c>
      <c r="K3371">
        <f>D3371*L3371</f>
        <v>2.1739129999999999E-2</v>
      </c>
      <c r="L3371">
        <f>IF(LEFT(B3371,1)="F",_xlfn.IFNA(VLOOKUP(CONCATENATE("F",RIGHT(B:B,5),C:C),'F &amp; N Factors'!C:M,10,FALSE),1),_xlfn.IFNA(VLOOKUP(CONCATENATE("F",RIGHT(B:B,5),C:C),'F &amp; N Factors'!C:M,11,FALSE),1))</f>
        <v>1</v>
      </c>
      <c r="N3371">
        <f>SUMIFS(K:K,I:I,I:I,J:J,J:J)</f>
        <v>0.99999998000000112</v>
      </c>
      <c r="O3371" t="str">
        <f t="shared" si="158"/>
        <v/>
      </c>
    </row>
    <row r="3372" spans="1:15" x14ac:dyDescent="0.25">
      <c r="A3372">
        <v>6586</v>
      </c>
      <c r="B3372" t="s">
        <v>466</v>
      </c>
      <c r="C3372" t="s">
        <v>156</v>
      </c>
      <c r="D3372">
        <v>2.1739129999999999E-2</v>
      </c>
      <c r="E3372">
        <f t="shared" si="156"/>
        <v>0.99999998000000112</v>
      </c>
      <c r="F3372" t="str">
        <f t="shared" si="157"/>
        <v/>
      </c>
      <c r="H3372">
        <f>A3372</f>
        <v>6586</v>
      </c>
      <c r="I3372" t="str">
        <f>CONCATENATE("N",RIGHT(B3372,5))</f>
        <v>N24039</v>
      </c>
      <c r="J3372" t="str">
        <f>C3372</f>
        <v>EL0_5890_0000</v>
      </c>
      <c r="K3372">
        <f>D3372*L3372</f>
        <v>2.1739129999999999E-2</v>
      </c>
      <c r="L3372">
        <f>IF(LEFT(B3372,1)="F",_xlfn.IFNA(VLOOKUP(CONCATENATE("F",RIGHT(B:B,5),C:C),'F &amp; N Factors'!C:M,10,FALSE),1),_xlfn.IFNA(VLOOKUP(CONCATENATE("F",RIGHT(B:B,5),C:C),'F &amp; N Factors'!C:M,11,FALSE),1))</f>
        <v>1</v>
      </c>
      <c r="N3372">
        <f>SUMIFS(K:K,I:I,I:I,J:J,J:J)</f>
        <v>0.99999998000000112</v>
      </c>
      <c r="O3372" t="str">
        <f t="shared" si="158"/>
        <v/>
      </c>
    </row>
    <row r="3373" spans="1:15" x14ac:dyDescent="0.25">
      <c r="A3373">
        <v>6687</v>
      </c>
      <c r="B3373" t="s">
        <v>466</v>
      </c>
      <c r="C3373" t="s">
        <v>156</v>
      </c>
      <c r="D3373">
        <v>2.1739129999999999E-2</v>
      </c>
      <c r="E3373">
        <f t="shared" si="156"/>
        <v>0.99999998000000112</v>
      </c>
      <c r="F3373" t="str">
        <f t="shared" si="157"/>
        <v/>
      </c>
      <c r="H3373">
        <f>A3373</f>
        <v>6687</v>
      </c>
      <c r="I3373" t="str">
        <f>CONCATENATE("N",RIGHT(B3373,5))</f>
        <v>N24039</v>
      </c>
      <c r="J3373" t="str">
        <f>C3373</f>
        <v>EL0_5890_0000</v>
      </c>
      <c r="K3373">
        <f>D3373*L3373</f>
        <v>2.1739129999999999E-2</v>
      </c>
      <c r="L3373">
        <f>IF(LEFT(B3373,1)="F",_xlfn.IFNA(VLOOKUP(CONCATENATE("F",RIGHT(B:B,5),C:C),'F &amp; N Factors'!C:M,10,FALSE),1),_xlfn.IFNA(VLOOKUP(CONCATENATE("F",RIGHT(B:B,5),C:C),'F &amp; N Factors'!C:M,11,FALSE),1))</f>
        <v>1</v>
      </c>
      <c r="N3373">
        <f>SUMIFS(K:K,I:I,I:I,J:J,J:J)</f>
        <v>0.99999998000000112</v>
      </c>
      <c r="O3373" t="str">
        <f t="shared" si="158"/>
        <v/>
      </c>
    </row>
    <row r="3374" spans="1:15" x14ac:dyDescent="0.25">
      <c r="A3374">
        <v>6688</v>
      </c>
      <c r="B3374" t="s">
        <v>466</v>
      </c>
      <c r="C3374" t="s">
        <v>156</v>
      </c>
      <c r="D3374">
        <v>2.1739129999999999E-2</v>
      </c>
      <c r="E3374">
        <f t="shared" si="156"/>
        <v>0.99999998000000112</v>
      </c>
      <c r="F3374" t="str">
        <f t="shared" si="157"/>
        <v/>
      </c>
      <c r="H3374">
        <f>A3374</f>
        <v>6688</v>
      </c>
      <c r="I3374" t="str">
        <f>CONCATENATE("N",RIGHT(B3374,5))</f>
        <v>N24039</v>
      </c>
      <c r="J3374" t="str">
        <f>C3374</f>
        <v>EL0_5890_0000</v>
      </c>
      <c r="K3374">
        <f>D3374*L3374</f>
        <v>2.1739129999999999E-2</v>
      </c>
      <c r="L3374">
        <f>IF(LEFT(B3374,1)="F",_xlfn.IFNA(VLOOKUP(CONCATENATE("F",RIGHT(B:B,5),C:C),'F &amp; N Factors'!C:M,10,FALSE),1),_xlfn.IFNA(VLOOKUP(CONCATENATE("F",RIGHT(B:B,5),C:C),'F &amp; N Factors'!C:M,11,FALSE),1))</f>
        <v>1</v>
      </c>
      <c r="N3374">
        <f>SUMIFS(K:K,I:I,I:I,J:J,J:J)</f>
        <v>0.99999998000000112</v>
      </c>
      <c r="O3374" t="str">
        <f t="shared" si="158"/>
        <v/>
      </c>
    </row>
    <row r="3375" spans="1:15" x14ac:dyDescent="0.25">
      <c r="A3375">
        <v>6768</v>
      </c>
      <c r="B3375" t="s">
        <v>466</v>
      </c>
      <c r="C3375" t="s">
        <v>156</v>
      </c>
      <c r="D3375">
        <v>2.1739129999999999E-2</v>
      </c>
      <c r="E3375">
        <f t="shared" si="156"/>
        <v>0.99999998000000112</v>
      </c>
      <c r="F3375" t="str">
        <f t="shared" si="157"/>
        <v/>
      </c>
      <c r="H3375">
        <f>A3375</f>
        <v>6768</v>
      </c>
      <c r="I3375" t="str">
        <f>CONCATENATE("N",RIGHT(B3375,5))</f>
        <v>N24039</v>
      </c>
      <c r="J3375" t="str">
        <f>C3375</f>
        <v>EL0_5890_0000</v>
      </c>
      <c r="K3375">
        <f>D3375*L3375</f>
        <v>2.1739129999999999E-2</v>
      </c>
      <c r="L3375">
        <f>IF(LEFT(B3375,1)="F",_xlfn.IFNA(VLOOKUP(CONCATENATE("F",RIGHT(B:B,5),C:C),'F &amp; N Factors'!C:M,10,FALSE),1),_xlfn.IFNA(VLOOKUP(CONCATENATE("F",RIGHT(B:B,5),C:C),'F &amp; N Factors'!C:M,11,FALSE),1))</f>
        <v>1</v>
      </c>
      <c r="N3375">
        <f>SUMIFS(K:K,I:I,I:I,J:J,J:J)</f>
        <v>0.99999998000000112</v>
      </c>
      <c r="O3375" t="str">
        <f t="shared" si="158"/>
        <v/>
      </c>
    </row>
    <row r="3376" spans="1:15" x14ac:dyDescent="0.25">
      <c r="A3376">
        <v>6769</v>
      </c>
      <c r="B3376" t="s">
        <v>466</v>
      </c>
      <c r="C3376" t="s">
        <v>156</v>
      </c>
      <c r="D3376">
        <v>2.1739129999999999E-2</v>
      </c>
      <c r="E3376">
        <f t="shared" si="156"/>
        <v>0.99999998000000112</v>
      </c>
      <c r="F3376" t="str">
        <f t="shared" si="157"/>
        <v/>
      </c>
      <c r="H3376">
        <f>A3376</f>
        <v>6769</v>
      </c>
      <c r="I3376" t="str">
        <f>CONCATENATE("N",RIGHT(B3376,5))</f>
        <v>N24039</v>
      </c>
      <c r="J3376" t="str">
        <f>C3376</f>
        <v>EL0_5890_0000</v>
      </c>
      <c r="K3376">
        <f>D3376*L3376</f>
        <v>2.1739129999999999E-2</v>
      </c>
      <c r="L3376">
        <f>IF(LEFT(B3376,1)="F",_xlfn.IFNA(VLOOKUP(CONCATENATE("F",RIGHT(B:B,5),C:C),'F &amp; N Factors'!C:M,10,FALSE),1),_xlfn.IFNA(VLOOKUP(CONCATENATE("F",RIGHT(B:B,5),C:C),'F &amp; N Factors'!C:M,11,FALSE),1))</f>
        <v>1</v>
      </c>
      <c r="N3376">
        <f>SUMIFS(K:K,I:I,I:I,J:J,J:J)</f>
        <v>0.99999998000000112</v>
      </c>
      <c r="O3376" t="str">
        <f t="shared" si="158"/>
        <v/>
      </c>
    </row>
    <row r="3377" spans="1:15" x14ac:dyDescent="0.25">
      <c r="A3377">
        <v>6836</v>
      </c>
      <c r="B3377" t="s">
        <v>466</v>
      </c>
      <c r="C3377" t="s">
        <v>156</v>
      </c>
      <c r="D3377">
        <v>2.1739129999999999E-2</v>
      </c>
      <c r="E3377">
        <f t="shared" si="156"/>
        <v>0.99999998000000112</v>
      </c>
      <c r="F3377" t="str">
        <f t="shared" si="157"/>
        <v/>
      </c>
      <c r="H3377">
        <f>A3377</f>
        <v>6836</v>
      </c>
      <c r="I3377" t="str">
        <f>CONCATENATE("N",RIGHT(B3377,5))</f>
        <v>N24039</v>
      </c>
      <c r="J3377" t="str">
        <f>C3377</f>
        <v>EL0_5890_0000</v>
      </c>
      <c r="K3377">
        <f>D3377*L3377</f>
        <v>2.1739129999999999E-2</v>
      </c>
      <c r="L3377">
        <f>IF(LEFT(B3377,1)="F",_xlfn.IFNA(VLOOKUP(CONCATENATE("F",RIGHT(B:B,5),C:C),'F &amp; N Factors'!C:M,10,FALSE),1),_xlfn.IFNA(VLOOKUP(CONCATENATE("F",RIGHT(B:B,5),C:C),'F &amp; N Factors'!C:M,11,FALSE),1))</f>
        <v>1</v>
      </c>
      <c r="N3377">
        <f>SUMIFS(K:K,I:I,I:I,J:J,J:J)</f>
        <v>0.99999998000000112</v>
      </c>
      <c r="O3377" t="str">
        <f t="shared" si="158"/>
        <v/>
      </c>
    </row>
    <row r="3378" spans="1:15" x14ac:dyDescent="0.25">
      <c r="A3378">
        <v>6837</v>
      </c>
      <c r="B3378" t="s">
        <v>466</v>
      </c>
      <c r="C3378" t="s">
        <v>156</v>
      </c>
      <c r="D3378">
        <v>2.1739129999999999E-2</v>
      </c>
      <c r="E3378">
        <f t="shared" si="156"/>
        <v>0.99999998000000112</v>
      </c>
      <c r="F3378" t="str">
        <f t="shared" si="157"/>
        <v/>
      </c>
      <c r="H3378">
        <f>A3378</f>
        <v>6837</v>
      </c>
      <c r="I3378" t="str">
        <f>CONCATENATE("N",RIGHT(B3378,5))</f>
        <v>N24039</v>
      </c>
      <c r="J3378" t="str">
        <f>C3378</f>
        <v>EL0_5890_0000</v>
      </c>
      <c r="K3378">
        <f>D3378*L3378</f>
        <v>2.1739129999999999E-2</v>
      </c>
      <c r="L3378">
        <f>IF(LEFT(B3378,1)="F",_xlfn.IFNA(VLOOKUP(CONCATENATE("F",RIGHT(B:B,5),C:C),'F &amp; N Factors'!C:M,10,FALSE),1),_xlfn.IFNA(VLOOKUP(CONCATENATE("F",RIGHT(B:B,5),C:C),'F &amp; N Factors'!C:M,11,FALSE),1))</f>
        <v>1</v>
      </c>
      <c r="N3378">
        <f>SUMIFS(K:K,I:I,I:I,J:J,J:J)</f>
        <v>0.99999998000000112</v>
      </c>
      <c r="O3378" t="str">
        <f t="shared" si="158"/>
        <v/>
      </c>
    </row>
    <row r="3379" spans="1:15" x14ac:dyDescent="0.25">
      <c r="A3379">
        <v>6959</v>
      </c>
      <c r="B3379" t="s">
        <v>466</v>
      </c>
      <c r="C3379" t="s">
        <v>156</v>
      </c>
      <c r="D3379">
        <v>2.1739129999999999E-2</v>
      </c>
      <c r="E3379">
        <f t="shared" si="156"/>
        <v>0.99999998000000112</v>
      </c>
      <c r="F3379" t="str">
        <f t="shared" si="157"/>
        <v/>
      </c>
      <c r="H3379">
        <f>A3379</f>
        <v>6959</v>
      </c>
      <c r="I3379" t="str">
        <f>CONCATENATE("N",RIGHT(B3379,5))</f>
        <v>N24039</v>
      </c>
      <c r="J3379" t="str">
        <f>C3379</f>
        <v>EL0_5890_0000</v>
      </c>
      <c r="K3379">
        <f>D3379*L3379</f>
        <v>2.1739129999999999E-2</v>
      </c>
      <c r="L3379">
        <f>IF(LEFT(B3379,1)="F",_xlfn.IFNA(VLOOKUP(CONCATENATE("F",RIGHT(B:B,5),C:C),'F &amp; N Factors'!C:M,10,FALSE),1),_xlfn.IFNA(VLOOKUP(CONCATENATE("F",RIGHT(B:B,5),C:C),'F &amp; N Factors'!C:M,11,FALSE),1))</f>
        <v>1</v>
      </c>
      <c r="N3379">
        <f>SUMIFS(K:K,I:I,I:I,J:J,J:J)</f>
        <v>0.99999998000000112</v>
      </c>
      <c r="O3379" t="str">
        <f t="shared" si="158"/>
        <v/>
      </c>
    </row>
    <row r="3380" spans="1:15" x14ac:dyDescent="0.25">
      <c r="A3380">
        <v>7012</v>
      </c>
      <c r="B3380" t="s">
        <v>466</v>
      </c>
      <c r="C3380" t="s">
        <v>156</v>
      </c>
      <c r="D3380">
        <v>2.1739129999999999E-2</v>
      </c>
      <c r="E3380">
        <f t="shared" si="156"/>
        <v>0.99999998000000112</v>
      </c>
      <c r="F3380" t="str">
        <f t="shared" si="157"/>
        <v/>
      </c>
      <c r="H3380">
        <f>A3380</f>
        <v>7012</v>
      </c>
      <c r="I3380" t="str">
        <f>CONCATENATE("N",RIGHT(B3380,5))</f>
        <v>N24039</v>
      </c>
      <c r="J3380" t="str">
        <f>C3380</f>
        <v>EL0_5890_0000</v>
      </c>
      <c r="K3380">
        <f>D3380*L3380</f>
        <v>2.1739129999999999E-2</v>
      </c>
      <c r="L3380">
        <f>IF(LEFT(B3380,1)="F",_xlfn.IFNA(VLOOKUP(CONCATENATE("F",RIGHT(B:B,5),C:C),'F &amp; N Factors'!C:M,10,FALSE),1),_xlfn.IFNA(VLOOKUP(CONCATENATE("F",RIGHT(B:B,5),C:C),'F &amp; N Factors'!C:M,11,FALSE),1))</f>
        <v>1</v>
      </c>
      <c r="N3380">
        <f>SUMIFS(K:K,I:I,I:I,J:J,J:J)</f>
        <v>0.99999998000000112</v>
      </c>
      <c r="O3380" t="str">
        <f t="shared" si="158"/>
        <v/>
      </c>
    </row>
    <row r="3381" spans="1:15" x14ac:dyDescent="0.25">
      <c r="A3381">
        <v>7013</v>
      </c>
      <c r="B3381" t="s">
        <v>466</v>
      </c>
      <c r="C3381" t="s">
        <v>156</v>
      </c>
      <c r="D3381">
        <v>2.1739129999999999E-2</v>
      </c>
      <c r="E3381">
        <f t="shared" si="156"/>
        <v>0.99999998000000112</v>
      </c>
      <c r="F3381" t="str">
        <f t="shared" si="157"/>
        <v/>
      </c>
      <c r="H3381">
        <f>A3381</f>
        <v>7013</v>
      </c>
      <c r="I3381" t="str">
        <f>CONCATENATE("N",RIGHT(B3381,5))</f>
        <v>N24039</v>
      </c>
      <c r="J3381" t="str">
        <f>C3381</f>
        <v>EL0_5890_0000</v>
      </c>
      <c r="K3381">
        <f>D3381*L3381</f>
        <v>2.1739129999999999E-2</v>
      </c>
      <c r="L3381">
        <f>IF(LEFT(B3381,1)="F",_xlfn.IFNA(VLOOKUP(CONCATENATE("F",RIGHT(B:B,5),C:C),'F &amp; N Factors'!C:M,10,FALSE),1),_xlfn.IFNA(VLOOKUP(CONCATENATE("F",RIGHT(B:B,5),C:C),'F &amp; N Factors'!C:M,11,FALSE),1))</f>
        <v>1</v>
      </c>
      <c r="N3381">
        <f>SUMIFS(K:K,I:I,I:I,J:J,J:J)</f>
        <v>0.99999998000000112</v>
      </c>
      <c r="O3381" t="str">
        <f t="shared" si="158"/>
        <v/>
      </c>
    </row>
    <row r="3382" spans="1:15" x14ac:dyDescent="0.25">
      <c r="A3382">
        <v>7014</v>
      </c>
      <c r="B3382" t="s">
        <v>466</v>
      </c>
      <c r="C3382" t="s">
        <v>156</v>
      </c>
      <c r="D3382">
        <v>2.1739129999999999E-2</v>
      </c>
      <c r="E3382">
        <f t="shared" si="156"/>
        <v>0.99999998000000112</v>
      </c>
      <c r="F3382" t="str">
        <f t="shared" si="157"/>
        <v/>
      </c>
      <c r="H3382">
        <f>A3382</f>
        <v>7014</v>
      </c>
      <c r="I3382" t="str">
        <f>CONCATENATE("N",RIGHT(B3382,5))</f>
        <v>N24039</v>
      </c>
      <c r="J3382" t="str">
        <f>C3382</f>
        <v>EL0_5890_0000</v>
      </c>
      <c r="K3382">
        <f>D3382*L3382</f>
        <v>2.1739129999999999E-2</v>
      </c>
      <c r="L3382">
        <f>IF(LEFT(B3382,1)="F",_xlfn.IFNA(VLOOKUP(CONCATENATE("F",RIGHT(B:B,5),C:C),'F &amp; N Factors'!C:M,10,FALSE),1),_xlfn.IFNA(VLOOKUP(CONCATENATE("F",RIGHT(B:B,5),C:C),'F &amp; N Factors'!C:M,11,FALSE),1))</f>
        <v>1</v>
      </c>
      <c r="N3382">
        <f>SUMIFS(K:K,I:I,I:I,J:J,J:J)</f>
        <v>0.99999998000000112</v>
      </c>
      <c r="O3382" t="str">
        <f t="shared" si="158"/>
        <v/>
      </c>
    </row>
    <row r="3383" spans="1:15" x14ac:dyDescent="0.25">
      <c r="A3383">
        <v>7064</v>
      </c>
      <c r="B3383" t="s">
        <v>466</v>
      </c>
      <c r="C3383" t="s">
        <v>156</v>
      </c>
      <c r="D3383">
        <v>2.1739129999999999E-2</v>
      </c>
      <c r="E3383">
        <f t="shared" si="156"/>
        <v>0.99999998000000112</v>
      </c>
      <c r="F3383" t="str">
        <f t="shared" si="157"/>
        <v/>
      </c>
      <c r="H3383">
        <f>A3383</f>
        <v>7064</v>
      </c>
      <c r="I3383" t="str">
        <f>CONCATENATE("N",RIGHT(B3383,5))</f>
        <v>N24039</v>
      </c>
      <c r="J3383" t="str">
        <f>C3383</f>
        <v>EL0_5890_0000</v>
      </c>
      <c r="K3383">
        <f>D3383*L3383</f>
        <v>2.1739129999999999E-2</v>
      </c>
      <c r="L3383">
        <f>IF(LEFT(B3383,1)="F",_xlfn.IFNA(VLOOKUP(CONCATENATE("F",RIGHT(B:B,5),C:C),'F &amp; N Factors'!C:M,10,FALSE),1),_xlfn.IFNA(VLOOKUP(CONCATENATE("F",RIGHT(B:B,5),C:C),'F &amp; N Factors'!C:M,11,FALSE),1))</f>
        <v>1</v>
      </c>
      <c r="N3383">
        <f>SUMIFS(K:K,I:I,I:I,J:J,J:J)</f>
        <v>0.99999998000000112</v>
      </c>
      <c r="O3383" t="str">
        <f t="shared" si="158"/>
        <v/>
      </c>
    </row>
    <row r="3384" spans="1:15" x14ac:dyDescent="0.25">
      <c r="A3384">
        <v>7065</v>
      </c>
      <c r="B3384" t="s">
        <v>466</v>
      </c>
      <c r="C3384" t="s">
        <v>156</v>
      </c>
      <c r="D3384">
        <v>2.1739129999999999E-2</v>
      </c>
      <c r="E3384">
        <f t="shared" si="156"/>
        <v>0.99999998000000112</v>
      </c>
      <c r="F3384" t="str">
        <f t="shared" si="157"/>
        <v/>
      </c>
      <c r="H3384">
        <f>A3384</f>
        <v>7065</v>
      </c>
      <c r="I3384" t="str">
        <f>CONCATENATE("N",RIGHT(B3384,5))</f>
        <v>N24039</v>
      </c>
      <c r="J3384" t="str">
        <f>C3384</f>
        <v>EL0_5890_0000</v>
      </c>
      <c r="K3384">
        <f>D3384*L3384</f>
        <v>2.1739129999999999E-2</v>
      </c>
      <c r="L3384">
        <f>IF(LEFT(B3384,1)="F",_xlfn.IFNA(VLOOKUP(CONCATENATE("F",RIGHT(B:B,5),C:C),'F &amp; N Factors'!C:M,10,FALSE),1),_xlfn.IFNA(VLOOKUP(CONCATENATE("F",RIGHT(B:B,5),C:C),'F &amp; N Factors'!C:M,11,FALSE),1))</f>
        <v>1</v>
      </c>
      <c r="N3384">
        <f>SUMIFS(K:K,I:I,I:I,J:J,J:J)</f>
        <v>0.99999998000000112</v>
      </c>
      <c r="O3384" t="str">
        <f t="shared" si="158"/>
        <v/>
      </c>
    </row>
    <row r="3385" spans="1:15" x14ac:dyDescent="0.25">
      <c r="A3385">
        <v>7110</v>
      </c>
      <c r="B3385" t="s">
        <v>466</v>
      </c>
      <c r="C3385" t="s">
        <v>156</v>
      </c>
      <c r="D3385">
        <v>2.1739129999999999E-2</v>
      </c>
      <c r="E3385">
        <f t="shared" si="156"/>
        <v>0.99999998000000112</v>
      </c>
      <c r="F3385" t="str">
        <f t="shared" si="157"/>
        <v/>
      </c>
      <c r="H3385">
        <f>A3385</f>
        <v>7110</v>
      </c>
      <c r="I3385" t="str">
        <f>CONCATENATE("N",RIGHT(B3385,5))</f>
        <v>N24039</v>
      </c>
      <c r="J3385" t="str">
        <f>C3385</f>
        <v>EL0_5890_0000</v>
      </c>
      <c r="K3385">
        <f>D3385*L3385</f>
        <v>2.1739129999999999E-2</v>
      </c>
      <c r="L3385">
        <f>IF(LEFT(B3385,1)="F",_xlfn.IFNA(VLOOKUP(CONCATENATE("F",RIGHT(B:B,5),C:C),'F &amp; N Factors'!C:M,10,FALSE),1),_xlfn.IFNA(VLOOKUP(CONCATENATE("F",RIGHT(B:B,5),C:C),'F &amp; N Factors'!C:M,11,FALSE),1))</f>
        <v>1</v>
      </c>
      <c r="N3385">
        <f>SUMIFS(K:K,I:I,I:I,J:J,J:J)</f>
        <v>0.99999998000000112</v>
      </c>
      <c r="O3385" t="str">
        <f t="shared" si="158"/>
        <v/>
      </c>
    </row>
    <row r="3386" spans="1:15" x14ac:dyDescent="0.25">
      <c r="A3386">
        <v>7111</v>
      </c>
      <c r="B3386" t="s">
        <v>466</v>
      </c>
      <c r="C3386" t="s">
        <v>156</v>
      </c>
      <c r="D3386">
        <v>2.1739129999999999E-2</v>
      </c>
      <c r="E3386">
        <f t="shared" si="156"/>
        <v>0.99999998000000112</v>
      </c>
      <c r="F3386" t="str">
        <f t="shared" si="157"/>
        <v/>
      </c>
      <c r="H3386">
        <f>A3386</f>
        <v>7111</v>
      </c>
      <c r="I3386" t="str">
        <f>CONCATENATE("N",RIGHT(B3386,5))</f>
        <v>N24039</v>
      </c>
      <c r="J3386" t="str">
        <f>C3386</f>
        <v>EL0_5890_0000</v>
      </c>
      <c r="K3386">
        <f>D3386*L3386</f>
        <v>2.1739129999999999E-2</v>
      </c>
      <c r="L3386">
        <f>IF(LEFT(B3386,1)="F",_xlfn.IFNA(VLOOKUP(CONCATENATE("F",RIGHT(B:B,5),C:C),'F &amp; N Factors'!C:M,10,FALSE),1),_xlfn.IFNA(VLOOKUP(CONCATENATE("F",RIGHT(B:B,5),C:C),'F &amp; N Factors'!C:M,11,FALSE),1))</f>
        <v>1</v>
      </c>
      <c r="N3386">
        <f>SUMIFS(K:K,I:I,I:I,J:J,J:J)</f>
        <v>0.99999998000000112</v>
      </c>
      <c r="O3386" t="str">
        <f t="shared" si="158"/>
        <v/>
      </c>
    </row>
    <row r="3387" spans="1:15" x14ac:dyDescent="0.25">
      <c r="A3387">
        <v>7153</v>
      </c>
      <c r="B3387" t="s">
        <v>466</v>
      </c>
      <c r="C3387" t="s">
        <v>156</v>
      </c>
      <c r="D3387">
        <v>2.1739129999999999E-2</v>
      </c>
      <c r="E3387">
        <f t="shared" si="156"/>
        <v>0.99999998000000112</v>
      </c>
      <c r="F3387" t="str">
        <f t="shared" si="157"/>
        <v/>
      </c>
      <c r="H3387">
        <f>A3387</f>
        <v>7153</v>
      </c>
      <c r="I3387" t="str">
        <f>CONCATENATE("N",RIGHT(B3387,5))</f>
        <v>N24039</v>
      </c>
      <c r="J3387" t="str">
        <f>C3387</f>
        <v>EL0_5890_0000</v>
      </c>
      <c r="K3387">
        <f>D3387*L3387</f>
        <v>2.1739129999999999E-2</v>
      </c>
      <c r="L3387">
        <f>IF(LEFT(B3387,1)="F",_xlfn.IFNA(VLOOKUP(CONCATENATE("F",RIGHT(B:B,5),C:C),'F &amp; N Factors'!C:M,10,FALSE),1),_xlfn.IFNA(VLOOKUP(CONCATENATE("F",RIGHT(B:B,5),C:C),'F &amp; N Factors'!C:M,11,FALSE),1))</f>
        <v>1</v>
      </c>
      <c r="N3387">
        <f>SUMIFS(K:K,I:I,I:I,J:J,J:J)</f>
        <v>0.99999998000000112</v>
      </c>
      <c r="O3387" t="str">
        <f t="shared" si="158"/>
        <v/>
      </c>
    </row>
    <row r="3388" spans="1:15" x14ac:dyDescent="0.25">
      <c r="A3388">
        <v>7154</v>
      </c>
      <c r="B3388" t="s">
        <v>466</v>
      </c>
      <c r="C3388" t="s">
        <v>156</v>
      </c>
      <c r="D3388">
        <v>2.1739129999999999E-2</v>
      </c>
      <c r="E3388">
        <f t="shared" si="156"/>
        <v>0.99999998000000112</v>
      </c>
      <c r="F3388" t="str">
        <f t="shared" si="157"/>
        <v/>
      </c>
      <c r="H3388">
        <f>A3388</f>
        <v>7154</v>
      </c>
      <c r="I3388" t="str">
        <f>CONCATENATE("N",RIGHT(B3388,5))</f>
        <v>N24039</v>
      </c>
      <c r="J3388" t="str">
        <f>C3388</f>
        <v>EL0_5890_0000</v>
      </c>
      <c r="K3388">
        <f>D3388*L3388</f>
        <v>2.1739129999999999E-2</v>
      </c>
      <c r="L3388">
        <f>IF(LEFT(B3388,1)="F",_xlfn.IFNA(VLOOKUP(CONCATENATE("F",RIGHT(B:B,5),C:C),'F &amp; N Factors'!C:M,10,FALSE),1),_xlfn.IFNA(VLOOKUP(CONCATENATE("F",RIGHT(B:B,5),C:C),'F &amp; N Factors'!C:M,11,FALSE),1))</f>
        <v>1</v>
      </c>
      <c r="N3388">
        <f>SUMIFS(K:K,I:I,I:I,J:J,J:J)</f>
        <v>0.99999998000000112</v>
      </c>
      <c r="O3388" t="str">
        <f t="shared" si="158"/>
        <v/>
      </c>
    </row>
    <row r="3389" spans="1:15" x14ac:dyDescent="0.25">
      <c r="A3389">
        <v>7192</v>
      </c>
      <c r="B3389" t="s">
        <v>466</v>
      </c>
      <c r="C3389" t="s">
        <v>156</v>
      </c>
      <c r="D3389">
        <v>2.1739129999999999E-2</v>
      </c>
      <c r="E3389">
        <f t="shared" si="156"/>
        <v>0.99999998000000112</v>
      </c>
      <c r="F3389" t="str">
        <f t="shared" si="157"/>
        <v/>
      </c>
      <c r="H3389">
        <f>A3389</f>
        <v>7192</v>
      </c>
      <c r="I3389" t="str">
        <f>CONCATENATE("N",RIGHT(B3389,5))</f>
        <v>N24039</v>
      </c>
      <c r="J3389" t="str">
        <f>C3389</f>
        <v>EL0_5890_0000</v>
      </c>
      <c r="K3389">
        <f>D3389*L3389</f>
        <v>2.1739129999999999E-2</v>
      </c>
      <c r="L3389">
        <f>IF(LEFT(B3389,1)="F",_xlfn.IFNA(VLOOKUP(CONCATENATE("F",RIGHT(B:B,5),C:C),'F &amp; N Factors'!C:M,10,FALSE),1),_xlfn.IFNA(VLOOKUP(CONCATENATE("F",RIGHT(B:B,5),C:C),'F &amp; N Factors'!C:M,11,FALSE),1))</f>
        <v>1</v>
      </c>
      <c r="N3389">
        <f>SUMIFS(K:K,I:I,I:I,J:J,J:J)</f>
        <v>0.99999998000000112</v>
      </c>
      <c r="O3389" t="str">
        <f t="shared" si="158"/>
        <v/>
      </c>
    </row>
    <row r="3390" spans="1:15" x14ac:dyDescent="0.25">
      <c r="A3390">
        <v>7193</v>
      </c>
      <c r="B3390" t="s">
        <v>466</v>
      </c>
      <c r="C3390" t="s">
        <v>156</v>
      </c>
      <c r="D3390">
        <v>2.1739129999999999E-2</v>
      </c>
      <c r="E3390">
        <f t="shared" si="156"/>
        <v>0.99999998000000112</v>
      </c>
      <c r="F3390" t="str">
        <f t="shared" si="157"/>
        <v/>
      </c>
      <c r="H3390">
        <f>A3390</f>
        <v>7193</v>
      </c>
      <c r="I3390" t="str">
        <f>CONCATENATE("N",RIGHT(B3390,5))</f>
        <v>N24039</v>
      </c>
      <c r="J3390" t="str">
        <f>C3390</f>
        <v>EL0_5890_0000</v>
      </c>
      <c r="K3390">
        <f>D3390*L3390</f>
        <v>2.1739129999999999E-2</v>
      </c>
      <c r="L3390">
        <f>IF(LEFT(B3390,1)="F",_xlfn.IFNA(VLOOKUP(CONCATENATE("F",RIGHT(B:B,5),C:C),'F &amp; N Factors'!C:M,10,FALSE),1),_xlfn.IFNA(VLOOKUP(CONCATENATE("F",RIGHT(B:B,5),C:C),'F &amp; N Factors'!C:M,11,FALSE),1))</f>
        <v>1</v>
      </c>
      <c r="N3390">
        <f>SUMIFS(K:K,I:I,I:I,J:J,J:J)</f>
        <v>0.99999998000000112</v>
      </c>
      <c r="O3390" t="str">
        <f t="shared" si="158"/>
        <v/>
      </c>
    </row>
    <row r="3391" spans="1:15" x14ac:dyDescent="0.25">
      <c r="A3391">
        <v>7231</v>
      </c>
      <c r="B3391" t="s">
        <v>466</v>
      </c>
      <c r="C3391" t="s">
        <v>156</v>
      </c>
      <c r="D3391">
        <v>2.1739129999999999E-2</v>
      </c>
      <c r="E3391">
        <f t="shared" si="156"/>
        <v>0.99999998000000112</v>
      </c>
      <c r="F3391" t="str">
        <f t="shared" si="157"/>
        <v/>
      </c>
      <c r="H3391">
        <f>A3391</f>
        <v>7231</v>
      </c>
      <c r="I3391" t="str">
        <f>CONCATENATE("N",RIGHT(B3391,5))</f>
        <v>N24039</v>
      </c>
      <c r="J3391" t="str">
        <f>C3391</f>
        <v>EL0_5890_0000</v>
      </c>
      <c r="K3391">
        <f>D3391*L3391</f>
        <v>2.1739129999999999E-2</v>
      </c>
      <c r="L3391">
        <f>IF(LEFT(B3391,1)="F",_xlfn.IFNA(VLOOKUP(CONCATENATE("F",RIGHT(B:B,5),C:C),'F &amp; N Factors'!C:M,10,FALSE),1),_xlfn.IFNA(VLOOKUP(CONCATENATE("F",RIGHT(B:B,5),C:C),'F &amp; N Factors'!C:M,11,FALSE),1))</f>
        <v>1</v>
      </c>
      <c r="N3391">
        <f>SUMIFS(K:K,I:I,I:I,J:J,J:J)</f>
        <v>0.99999998000000112</v>
      </c>
      <c r="O3391" t="str">
        <f t="shared" si="158"/>
        <v/>
      </c>
    </row>
    <row r="3392" spans="1:15" x14ac:dyDescent="0.25">
      <c r="A3392">
        <v>7232</v>
      </c>
      <c r="B3392" t="s">
        <v>466</v>
      </c>
      <c r="C3392" t="s">
        <v>156</v>
      </c>
      <c r="D3392">
        <v>2.1739129999999999E-2</v>
      </c>
      <c r="E3392">
        <f t="shared" si="156"/>
        <v>0.99999998000000112</v>
      </c>
      <c r="F3392" t="str">
        <f t="shared" si="157"/>
        <v/>
      </c>
      <c r="H3392">
        <f>A3392</f>
        <v>7232</v>
      </c>
      <c r="I3392" t="str">
        <f>CONCATENATE("N",RIGHT(B3392,5))</f>
        <v>N24039</v>
      </c>
      <c r="J3392" t="str">
        <f>C3392</f>
        <v>EL0_5890_0000</v>
      </c>
      <c r="K3392">
        <f>D3392*L3392</f>
        <v>2.1739129999999999E-2</v>
      </c>
      <c r="L3392">
        <f>IF(LEFT(B3392,1)="F",_xlfn.IFNA(VLOOKUP(CONCATENATE("F",RIGHT(B:B,5),C:C),'F &amp; N Factors'!C:M,10,FALSE),1),_xlfn.IFNA(VLOOKUP(CONCATENATE("F",RIGHT(B:B,5),C:C),'F &amp; N Factors'!C:M,11,FALSE),1))</f>
        <v>1</v>
      </c>
      <c r="N3392">
        <f>SUMIFS(K:K,I:I,I:I,J:J,J:J)</f>
        <v>0.99999998000000112</v>
      </c>
      <c r="O3392" t="str">
        <f t="shared" si="158"/>
        <v/>
      </c>
    </row>
    <row r="3393" spans="1:15" x14ac:dyDescent="0.25">
      <c r="A3393">
        <v>7233</v>
      </c>
      <c r="B3393" t="s">
        <v>466</v>
      </c>
      <c r="C3393" t="s">
        <v>156</v>
      </c>
      <c r="D3393">
        <v>2.1739129999999999E-2</v>
      </c>
      <c r="E3393">
        <f t="shared" si="156"/>
        <v>0.99999998000000112</v>
      </c>
      <c r="F3393" t="str">
        <f t="shared" si="157"/>
        <v/>
      </c>
      <c r="H3393">
        <f>A3393</f>
        <v>7233</v>
      </c>
      <c r="I3393" t="str">
        <f>CONCATENATE("N",RIGHT(B3393,5))</f>
        <v>N24039</v>
      </c>
      <c r="J3393" t="str">
        <f>C3393</f>
        <v>EL0_5890_0000</v>
      </c>
      <c r="K3393">
        <f>D3393*L3393</f>
        <v>2.1739129999999999E-2</v>
      </c>
      <c r="L3393">
        <f>IF(LEFT(B3393,1)="F",_xlfn.IFNA(VLOOKUP(CONCATENATE("F",RIGHT(B:B,5),C:C),'F &amp; N Factors'!C:M,10,FALSE),1),_xlfn.IFNA(VLOOKUP(CONCATENATE("F",RIGHT(B:B,5),C:C),'F &amp; N Factors'!C:M,11,FALSE),1))</f>
        <v>1</v>
      </c>
      <c r="N3393">
        <f>SUMIFS(K:K,I:I,I:I,J:J,J:J)</f>
        <v>0.99999998000000112</v>
      </c>
      <c r="O3393" t="str">
        <f t="shared" si="158"/>
        <v/>
      </c>
    </row>
    <row r="3394" spans="1:15" x14ac:dyDescent="0.25">
      <c r="A3394">
        <v>7020</v>
      </c>
      <c r="B3394" t="s">
        <v>466</v>
      </c>
      <c r="C3394" t="s">
        <v>254</v>
      </c>
      <c r="D3394">
        <v>0.125</v>
      </c>
      <c r="E3394">
        <f t="shared" si="156"/>
        <v>1</v>
      </c>
      <c r="F3394" t="str">
        <f t="shared" si="157"/>
        <v/>
      </c>
      <c r="H3394">
        <f>A3394</f>
        <v>7020</v>
      </c>
      <c r="I3394" t="str">
        <f>CONCATENATE("N",RIGHT(B3394,5))</f>
        <v>N24039</v>
      </c>
      <c r="J3394" t="str">
        <f>C3394</f>
        <v>EL0_5894_0000</v>
      </c>
      <c r="K3394">
        <f>D3394*L3394</f>
        <v>1.8807874521736725E-3</v>
      </c>
      <c r="L3394">
        <f>IF(LEFT(B3394,1)="F",_xlfn.IFNA(VLOOKUP(CONCATENATE("F",RIGHT(B:B,5),C:C),'F &amp; N Factors'!C:M,10,FALSE),1),_xlfn.IFNA(VLOOKUP(CONCATENATE("F",RIGHT(B:B,5),C:C),'F &amp; N Factors'!C:M,11,FALSE),1))</f>
        <v>1.504629961738938E-2</v>
      </c>
      <c r="N3394">
        <f>SUMIFS(K:K,I:I,I:I,J:J,J:J)</f>
        <v>1</v>
      </c>
      <c r="O3394" t="str">
        <f t="shared" si="158"/>
        <v/>
      </c>
    </row>
    <row r="3395" spans="1:15" x14ac:dyDescent="0.25">
      <c r="A3395">
        <v>7070</v>
      </c>
      <c r="B3395" t="s">
        <v>466</v>
      </c>
      <c r="C3395" t="s">
        <v>254</v>
      </c>
      <c r="D3395">
        <v>0.125</v>
      </c>
      <c r="E3395">
        <f t="shared" ref="E3395:E3458" si="159">SUMIFS(D:D,B:B,B:B,C:C,C:C)</f>
        <v>1</v>
      </c>
      <c r="F3395" t="str">
        <f t="shared" ref="F3395:F3458" si="160">IF(ABS(E3395-1)&gt;0.001,1,"")</f>
        <v/>
      </c>
      <c r="H3395">
        <f>A3395</f>
        <v>7070</v>
      </c>
      <c r="I3395" t="str">
        <f>CONCATENATE("N",RIGHT(B3395,5))</f>
        <v>N24039</v>
      </c>
      <c r="J3395" t="str">
        <f>C3395</f>
        <v>EL0_5894_0000</v>
      </c>
      <c r="K3395">
        <f>D3395*L3395</f>
        <v>1.8807874521736725E-3</v>
      </c>
      <c r="L3395">
        <f>IF(LEFT(B3395,1)="F",_xlfn.IFNA(VLOOKUP(CONCATENATE("F",RIGHT(B:B,5),C:C),'F &amp; N Factors'!C:M,10,FALSE),1),_xlfn.IFNA(VLOOKUP(CONCATENATE("F",RIGHT(B:B,5),C:C),'F &amp; N Factors'!C:M,11,FALSE),1))</f>
        <v>1.504629961738938E-2</v>
      </c>
      <c r="N3395">
        <f>SUMIFS(K:K,I:I,I:I,J:J,J:J)</f>
        <v>1</v>
      </c>
      <c r="O3395" t="str">
        <f t="shared" ref="O3395:O3458" si="161">IF(ABS(N3395-1)&gt;0.001,1,"")</f>
        <v/>
      </c>
    </row>
    <row r="3396" spans="1:15" x14ac:dyDescent="0.25">
      <c r="A3396">
        <v>7116</v>
      </c>
      <c r="B3396" t="s">
        <v>466</v>
      </c>
      <c r="C3396" t="s">
        <v>254</v>
      </c>
      <c r="D3396">
        <v>0.125</v>
      </c>
      <c r="E3396">
        <f t="shared" si="159"/>
        <v>1</v>
      </c>
      <c r="F3396" t="str">
        <f t="shared" si="160"/>
        <v/>
      </c>
      <c r="H3396">
        <f>A3396</f>
        <v>7116</v>
      </c>
      <c r="I3396" t="str">
        <f>CONCATENATE("N",RIGHT(B3396,5))</f>
        <v>N24039</v>
      </c>
      <c r="J3396" t="str">
        <f>C3396</f>
        <v>EL0_5894_0000</v>
      </c>
      <c r="K3396">
        <f>D3396*L3396</f>
        <v>1.8807874521736725E-3</v>
      </c>
      <c r="L3396">
        <f>IF(LEFT(B3396,1)="F",_xlfn.IFNA(VLOOKUP(CONCATENATE("F",RIGHT(B:B,5),C:C),'F &amp; N Factors'!C:M,10,FALSE),1),_xlfn.IFNA(VLOOKUP(CONCATENATE("F",RIGHT(B:B,5),C:C),'F &amp; N Factors'!C:M,11,FALSE),1))</f>
        <v>1.504629961738938E-2</v>
      </c>
      <c r="N3396">
        <f>SUMIFS(K:K,I:I,I:I,J:J,J:J)</f>
        <v>1</v>
      </c>
      <c r="O3396" t="str">
        <f t="shared" si="161"/>
        <v/>
      </c>
    </row>
    <row r="3397" spans="1:15" x14ac:dyDescent="0.25">
      <c r="A3397">
        <v>7159</v>
      </c>
      <c r="B3397" t="s">
        <v>466</v>
      </c>
      <c r="C3397" t="s">
        <v>254</v>
      </c>
      <c r="D3397">
        <v>0.125</v>
      </c>
      <c r="E3397">
        <f t="shared" si="159"/>
        <v>1</v>
      </c>
      <c r="F3397" t="str">
        <f t="shared" si="160"/>
        <v/>
      </c>
      <c r="H3397">
        <f>A3397</f>
        <v>7159</v>
      </c>
      <c r="I3397" t="str">
        <f>CONCATENATE("N",RIGHT(B3397,5))</f>
        <v>N24039</v>
      </c>
      <c r="J3397" t="str">
        <f>C3397</f>
        <v>EL0_5894_0000</v>
      </c>
      <c r="K3397">
        <f>D3397*L3397</f>
        <v>1.8807874521736725E-3</v>
      </c>
      <c r="L3397">
        <f>IF(LEFT(B3397,1)="F",_xlfn.IFNA(VLOOKUP(CONCATENATE("F",RIGHT(B:B,5),C:C),'F &amp; N Factors'!C:M,10,FALSE),1),_xlfn.IFNA(VLOOKUP(CONCATENATE("F",RIGHT(B:B,5),C:C),'F &amp; N Factors'!C:M,11,FALSE),1))</f>
        <v>1.504629961738938E-2</v>
      </c>
      <c r="N3397">
        <f>SUMIFS(K:K,I:I,I:I,J:J,J:J)</f>
        <v>1</v>
      </c>
      <c r="O3397" t="str">
        <f t="shared" si="161"/>
        <v/>
      </c>
    </row>
    <row r="3398" spans="1:15" x14ac:dyDescent="0.25">
      <c r="A3398">
        <v>7197</v>
      </c>
      <c r="B3398" t="s">
        <v>466</v>
      </c>
      <c r="C3398" t="s">
        <v>254</v>
      </c>
      <c r="D3398">
        <v>0.125</v>
      </c>
      <c r="E3398">
        <f t="shared" si="159"/>
        <v>1</v>
      </c>
      <c r="F3398" t="str">
        <f t="shared" si="160"/>
        <v/>
      </c>
      <c r="H3398">
        <f>A3398</f>
        <v>7197</v>
      </c>
      <c r="I3398" t="str">
        <f>CONCATENATE("N",RIGHT(B3398,5))</f>
        <v>N24039</v>
      </c>
      <c r="J3398" t="str">
        <f>C3398</f>
        <v>EL0_5894_0000</v>
      </c>
      <c r="K3398">
        <f>D3398*L3398</f>
        <v>1.8807874521736725E-3</v>
      </c>
      <c r="L3398">
        <f>IF(LEFT(B3398,1)="F",_xlfn.IFNA(VLOOKUP(CONCATENATE("F",RIGHT(B:B,5),C:C),'F &amp; N Factors'!C:M,10,FALSE),1),_xlfn.IFNA(VLOOKUP(CONCATENATE("F",RIGHT(B:B,5),C:C),'F &amp; N Factors'!C:M,11,FALSE),1))</f>
        <v>1.504629961738938E-2</v>
      </c>
      <c r="N3398">
        <f>SUMIFS(K:K,I:I,I:I,J:J,J:J)</f>
        <v>1</v>
      </c>
      <c r="O3398" t="str">
        <f t="shared" si="161"/>
        <v/>
      </c>
    </row>
    <row r="3399" spans="1:15" x14ac:dyDescent="0.25">
      <c r="A3399">
        <v>7238</v>
      </c>
      <c r="B3399" t="s">
        <v>466</v>
      </c>
      <c r="C3399" t="s">
        <v>254</v>
      </c>
      <c r="D3399">
        <v>0.125</v>
      </c>
      <c r="E3399">
        <f t="shared" si="159"/>
        <v>1</v>
      </c>
      <c r="F3399" t="str">
        <f t="shared" si="160"/>
        <v/>
      </c>
      <c r="H3399">
        <f>A3399</f>
        <v>7238</v>
      </c>
      <c r="I3399" t="str">
        <f>CONCATENATE("N",RIGHT(B3399,5))</f>
        <v>N24039</v>
      </c>
      <c r="J3399" t="str">
        <f>C3399</f>
        <v>EL0_5894_0000</v>
      </c>
      <c r="K3399">
        <f>D3399*L3399</f>
        <v>1.8807874521736725E-3</v>
      </c>
      <c r="L3399">
        <f>IF(LEFT(B3399,1)="F",_xlfn.IFNA(VLOOKUP(CONCATENATE("F",RIGHT(B:B,5),C:C),'F &amp; N Factors'!C:M,10,FALSE),1),_xlfn.IFNA(VLOOKUP(CONCATENATE("F",RIGHT(B:B,5),C:C),'F &amp; N Factors'!C:M,11,FALSE),1))</f>
        <v>1.504629961738938E-2</v>
      </c>
      <c r="N3399">
        <f>SUMIFS(K:K,I:I,I:I,J:J,J:J)</f>
        <v>1</v>
      </c>
      <c r="O3399" t="str">
        <f t="shared" si="161"/>
        <v/>
      </c>
    </row>
    <row r="3400" spans="1:15" x14ac:dyDescent="0.25">
      <c r="A3400">
        <v>7279</v>
      </c>
      <c r="B3400" t="s">
        <v>466</v>
      </c>
      <c r="C3400" t="s">
        <v>254</v>
      </c>
      <c r="D3400">
        <v>0.125</v>
      </c>
      <c r="E3400">
        <f t="shared" si="159"/>
        <v>1</v>
      </c>
      <c r="F3400" t="str">
        <f t="shared" si="160"/>
        <v/>
      </c>
      <c r="H3400">
        <f>A3400</f>
        <v>7279</v>
      </c>
      <c r="I3400" t="str">
        <f>CONCATENATE("N",RIGHT(B3400,5))</f>
        <v>N24039</v>
      </c>
      <c r="J3400" t="str">
        <f>C3400</f>
        <v>EL0_5894_0000</v>
      </c>
      <c r="K3400">
        <f>D3400*L3400</f>
        <v>1.8807874521736725E-3</v>
      </c>
      <c r="L3400">
        <f>IF(LEFT(B3400,1)="F",_xlfn.IFNA(VLOOKUP(CONCATENATE("F",RIGHT(B:B,5),C:C),'F &amp; N Factors'!C:M,10,FALSE),1),_xlfn.IFNA(VLOOKUP(CONCATENATE("F",RIGHT(B:B,5),C:C),'F &amp; N Factors'!C:M,11,FALSE),1))</f>
        <v>1.504629961738938E-2</v>
      </c>
      <c r="N3400">
        <f>SUMIFS(K:K,I:I,I:I,J:J,J:J)</f>
        <v>1</v>
      </c>
      <c r="O3400" t="str">
        <f t="shared" si="161"/>
        <v/>
      </c>
    </row>
    <row r="3401" spans="1:15" x14ac:dyDescent="0.25">
      <c r="A3401">
        <v>7320</v>
      </c>
      <c r="B3401" t="s">
        <v>466</v>
      </c>
      <c r="C3401" t="s">
        <v>254</v>
      </c>
      <c r="D3401">
        <v>0.125</v>
      </c>
      <c r="E3401">
        <f t="shared" si="159"/>
        <v>1</v>
      </c>
      <c r="F3401" t="str">
        <f t="shared" si="160"/>
        <v/>
      </c>
      <c r="H3401">
        <f>A3401</f>
        <v>7320</v>
      </c>
      <c r="I3401" t="str">
        <f>CONCATENATE("N",RIGHT(B3401,5))</f>
        <v>N24039</v>
      </c>
      <c r="J3401" t="str">
        <f>C3401</f>
        <v>EL0_5894_0000</v>
      </c>
      <c r="K3401">
        <f>D3401*L3401</f>
        <v>1.8807874521736725E-3</v>
      </c>
      <c r="L3401">
        <f>IF(LEFT(B3401,1)="F",_xlfn.IFNA(VLOOKUP(CONCATENATE("F",RIGHT(B:B,5),C:C),'F &amp; N Factors'!C:M,10,FALSE),1),_xlfn.IFNA(VLOOKUP(CONCATENATE("F",RIGHT(B:B,5),C:C),'F &amp; N Factors'!C:M,11,FALSE),1))</f>
        <v>1.504629961738938E-2</v>
      </c>
      <c r="N3401">
        <f>SUMIFS(K:K,I:I,I:I,J:J,J:J)</f>
        <v>1</v>
      </c>
      <c r="O3401" t="str">
        <f t="shared" si="161"/>
        <v/>
      </c>
    </row>
    <row r="3402" spans="1:15" x14ac:dyDescent="0.25">
      <c r="A3402">
        <v>4673</v>
      </c>
      <c r="B3402" t="s">
        <v>466</v>
      </c>
      <c r="C3402" t="s">
        <v>260</v>
      </c>
      <c r="D3402">
        <v>4.1666666999999998E-2</v>
      </c>
      <c r="E3402">
        <f t="shared" si="159"/>
        <v>1.0000000060000001</v>
      </c>
      <c r="F3402" t="str">
        <f t="shared" si="160"/>
        <v/>
      </c>
      <c r="H3402">
        <f>A3402</f>
        <v>4673</v>
      </c>
      <c r="I3402" t="str">
        <f>CONCATENATE("N",RIGHT(B3402,5))</f>
        <v>N24039</v>
      </c>
      <c r="J3402" t="str">
        <f>C3402</f>
        <v>EL0_6011_0000</v>
      </c>
      <c r="K3402">
        <f>D3402*L3402</f>
        <v>2.2487442098542989E-5</v>
      </c>
      <c r="L3402">
        <f>IF(LEFT(B3402,1)="F",_xlfn.IFNA(VLOOKUP(CONCATENATE("F",RIGHT(B:B,5),C:C),'F &amp; N Factors'!C:M,10,FALSE),1),_xlfn.IFNA(VLOOKUP(CONCATENATE("F",RIGHT(B:B,5),C:C),'F &amp; N Factors'!C:M,11,FALSE),1))</f>
        <v>5.3969860604744294E-4</v>
      </c>
      <c r="N3402">
        <f>SUMIFS(K:K,I:I,I:I,J:J,J:J)</f>
        <v>1.0000000059999998</v>
      </c>
      <c r="O3402" t="str">
        <f t="shared" si="161"/>
        <v/>
      </c>
    </row>
    <row r="3403" spans="1:15" x14ac:dyDescent="0.25">
      <c r="A3403">
        <v>4674</v>
      </c>
      <c r="B3403" t="s">
        <v>466</v>
      </c>
      <c r="C3403" t="s">
        <v>260</v>
      </c>
      <c r="D3403">
        <v>4.1666666999999998E-2</v>
      </c>
      <c r="E3403">
        <f t="shared" si="159"/>
        <v>1.0000000060000001</v>
      </c>
      <c r="F3403" t="str">
        <f t="shared" si="160"/>
        <v/>
      </c>
      <c r="H3403">
        <f>A3403</f>
        <v>4674</v>
      </c>
      <c r="I3403" t="str">
        <f>CONCATENATE("N",RIGHT(B3403,5))</f>
        <v>N24039</v>
      </c>
      <c r="J3403" t="str">
        <f>C3403</f>
        <v>EL0_6011_0000</v>
      </c>
      <c r="K3403">
        <f>D3403*L3403</f>
        <v>2.2487442098542989E-5</v>
      </c>
      <c r="L3403">
        <f>IF(LEFT(B3403,1)="F",_xlfn.IFNA(VLOOKUP(CONCATENATE("F",RIGHT(B:B,5),C:C),'F &amp; N Factors'!C:M,10,FALSE),1),_xlfn.IFNA(VLOOKUP(CONCATENATE("F",RIGHT(B:B,5),C:C),'F &amp; N Factors'!C:M,11,FALSE),1))</f>
        <v>5.3969860604744294E-4</v>
      </c>
      <c r="N3403">
        <f>SUMIFS(K:K,I:I,I:I,J:J,J:J)</f>
        <v>1.0000000059999998</v>
      </c>
      <c r="O3403" t="str">
        <f t="shared" si="161"/>
        <v/>
      </c>
    </row>
    <row r="3404" spans="1:15" x14ac:dyDescent="0.25">
      <c r="A3404">
        <v>4675</v>
      </c>
      <c r="B3404" t="s">
        <v>466</v>
      </c>
      <c r="C3404" t="s">
        <v>260</v>
      </c>
      <c r="D3404">
        <v>4.1666666999999998E-2</v>
      </c>
      <c r="E3404">
        <f t="shared" si="159"/>
        <v>1.0000000060000001</v>
      </c>
      <c r="F3404" t="str">
        <f t="shared" si="160"/>
        <v/>
      </c>
      <c r="H3404">
        <f>A3404</f>
        <v>4675</v>
      </c>
      <c r="I3404" t="str">
        <f>CONCATENATE("N",RIGHT(B3404,5))</f>
        <v>N24039</v>
      </c>
      <c r="J3404" t="str">
        <f>C3404</f>
        <v>EL0_6011_0000</v>
      </c>
      <c r="K3404">
        <f>D3404*L3404</f>
        <v>2.2487442098542989E-5</v>
      </c>
      <c r="L3404">
        <f>IF(LEFT(B3404,1)="F",_xlfn.IFNA(VLOOKUP(CONCATENATE("F",RIGHT(B:B,5),C:C),'F &amp; N Factors'!C:M,10,FALSE),1),_xlfn.IFNA(VLOOKUP(CONCATENATE("F",RIGHT(B:B,5),C:C),'F &amp; N Factors'!C:M,11,FALSE),1))</f>
        <v>5.3969860604744294E-4</v>
      </c>
      <c r="N3404">
        <f>SUMIFS(K:K,I:I,I:I,J:J,J:J)</f>
        <v>1.0000000059999998</v>
      </c>
      <c r="O3404" t="str">
        <f t="shared" si="161"/>
        <v/>
      </c>
    </row>
    <row r="3405" spans="1:15" x14ac:dyDescent="0.25">
      <c r="A3405">
        <v>4714</v>
      </c>
      <c r="B3405" t="s">
        <v>466</v>
      </c>
      <c r="C3405" t="s">
        <v>260</v>
      </c>
      <c r="D3405">
        <v>4.1666666999999998E-2</v>
      </c>
      <c r="E3405">
        <f t="shared" si="159"/>
        <v>1.0000000060000001</v>
      </c>
      <c r="F3405" t="str">
        <f t="shared" si="160"/>
        <v/>
      </c>
      <c r="H3405">
        <f>A3405</f>
        <v>4714</v>
      </c>
      <c r="I3405" t="str">
        <f>CONCATENATE("N",RIGHT(B3405,5))</f>
        <v>N24039</v>
      </c>
      <c r="J3405" t="str">
        <f>C3405</f>
        <v>EL0_6011_0000</v>
      </c>
      <c r="K3405">
        <f>D3405*L3405</f>
        <v>2.2487442098542989E-5</v>
      </c>
      <c r="L3405">
        <f>IF(LEFT(B3405,1)="F",_xlfn.IFNA(VLOOKUP(CONCATENATE("F",RIGHT(B:B,5),C:C),'F &amp; N Factors'!C:M,10,FALSE),1),_xlfn.IFNA(VLOOKUP(CONCATENATE("F",RIGHT(B:B,5),C:C),'F &amp; N Factors'!C:M,11,FALSE),1))</f>
        <v>5.3969860604744294E-4</v>
      </c>
      <c r="N3405">
        <f>SUMIFS(K:K,I:I,I:I,J:J,J:J)</f>
        <v>1.0000000059999998</v>
      </c>
      <c r="O3405" t="str">
        <f t="shared" si="161"/>
        <v/>
      </c>
    </row>
    <row r="3406" spans="1:15" x14ac:dyDescent="0.25">
      <c r="A3406">
        <v>4715</v>
      </c>
      <c r="B3406" t="s">
        <v>466</v>
      </c>
      <c r="C3406" t="s">
        <v>260</v>
      </c>
      <c r="D3406">
        <v>4.1666666999999998E-2</v>
      </c>
      <c r="E3406">
        <f t="shared" si="159"/>
        <v>1.0000000060000001</v>
      </c>
      <c r="F3406" t="str">
        <f t="shared" si="160"/>
        <v/>
      </c>
      <c r="H3406">
        <f>A3406</f>
        <v>4715</v>
      </c>
      <c r="I3406" t="str">
        <f>CONCATENATE("N",RIGHT(B3406,5))</f>
        <v>N24039</v>
      </c>
      <c r="J3406" t="str">
        <f>C3406</f>
        <v>EL0_6011_0000</v>
      </c>
      <c r="K3406">
        <f>D3406*L3406</f>
        <v>2.2487442098542989E-5</v>
      </c>
      <c r="L3406">
        <f>IF(LEFT(B3406,1)="F",_xlfn.IFNA(VLOOKUP(CONCATENATE("F",RIGHT(B:B,5),C:C),'F &amp; N Factors'!C:M,10,FALSE),1),_xlfn.IFNA(VLOOKUP(CONCATENATE("F",RIGHT(B:B,5),C:C),'F &amp; N Factors'!C:M,11,FALSE),1))</f>
        <v>5.3969860604744294E-4</v>
      </c>
      <c r="N3406">
        <f>SUMIFS(K:K,I:I,I:I,J:J,J:J)</f>
        <v>1.0000000059999998</v>
      </c>
      <c r="O3406" t="str">
        <f t="shared" si="161"/>
        <v/>
      </c>
    </row>
    <row r="3407" spans="1:15" x14ac:dyDescent="0.25">
      <c r="A3407">
        <v>4759</v>
      </c>
      <c r="B3407" t="s">
        <v>466</v>
      </c>
      <c r="C3407" t="s">
        <v>260</v>
      </c>
      <c r="D3407">
        <v>4.1666666999999998E-2</v>
      </c>
      <c r="E3407">
        <f t="shared" si="159"/>
        <v>1.0000000060000001</v>
      </c>
      <c r="F3407" t="str">
        <f t="shared" si="160"/>
        <v/>
      </c>
      <c r="H3407">
        <f>A3407</f>
        <v>4759</v>
      </c>
      <c r="I3407" t="str">
        <f>CONCATENATE("N",RIGHT(B3407,5))</f>
        <v>N24039</v>
      </c>
      <c r="J3407" t="str">
        <f>C3407</f>
        <v>EL0_6011_0000</v>
      </c>
      <c r="K3407">
        <f>D3407*L3407</f>
        <v>2.2487442098542989E-5</v>
      </c>
      <c r="L3407">
        <f>IF(LEFT(B3407,1)="F",_xlfn.IFNA(VLOOKUP(CONCATENATE("F",RIGHT(B:B,5),C:C),'F &amp; N Factors'!C:M,10,FALSE),1),_xlfn.IFNA(VLOOKUP(CONCATENATE("F",RIGHT(B:B,5),C:C),'F &amp; N Factors'!C:M,11,FALSE),1))</f>
        <v>5.3969860604744294E-4</v>
      </c>
      <c r="N3407">
        <f>SUMIFS(K:K,I:I,I:I,J:J,J:J)</f>
        <v>1.0000000059999998</v>
      </c>
      <c r="O3407" t="str">
        <f t="shared" si="161"/>
        <v/>
      </c>
    </row>
    <row r="3408" spans="1:15" x14ac:dyDescent="0.25">
      <c r="A3408">
        <v>4806</v>
      </c>
      <c r="B3408" t="s">
        <v>466</v>
      </c>
      <c r="C3408" t="s">
        <v>260</v>
      </c>
      <c r="D3408">
        <v>4.1666666999999998E-2</v>
      </c>
      <c r="E3408">
        <f t="shared" si="159"/>
        <v>1.0000000060000001</v>
      </c>
      <c r="F3408" t="str">
        <f t="shared" si="160"/>
        <v/>
      </c>
      <c r="H3408">
        <f>A3408</f>
        <v>4806</v>
      </c>
      <c r="I3408" t="str">
        <f>CONCATENATE("N",RIGHT(B3408,5))</f>
        <v>N24039</v>
      </c>
      <c r="J3408" t="str">
        <f>C3408</f>
        <v>EL0_6011_0000</v>
      </c>
      <c r="K3408">
        <f>D3408*L3408</f>
        <v>2.2487442098542989E-5</v>
      </c>
      <c r="L3408">
        <f>IF(LEFT(B3408,1)="F",_xlfn.IFNA(VLOOKUP(CONCATENATE("F",RIGHT(B:B,5),C:C),'F &amp; N Factors'!C:M,10,FALSE),1),_xlfn.IFNA(VLOOKUP(CONCATENATE("F",RIGHT(B:B,5),C:C),'F &amp; N Factors'!C:M,11,FALSE),1))</f>
        <v>5.3969860604744294E-4</v>
      </c>
      <c r="N3408">
        <f>SUMIFS(K:K,I:I,I:I,J:J,J:J)</f>
        <v>1.0000000059999998</v>
      </c>
      <c r="O3408" t="str">
        <f t="shared" si="161"/>
        <v/>
      </c>
    </row>
    <row r="3409" spans="1:15" x14ac:dyDescent="0.25">
      <c r="A3409">
        <v>4860</v>
      </c>
      <c r="B3409" t="s">
        <v>466</v>
      </c>
      <c r="C3409" t="s">
        <v>260</v>
      </c>
      <c r="D3409">
        <v>4.1666666999999998E-2</v>
      </c>
      <c r="E3409">
        <f t="shared" si="159"/>
        <v>1.0000000060000001</v>
      </c>
      <c r="F3409" t="str">
        <f t="shared" si="160"/>
        <v/>
      </c>
      <c r="H3409">
        <f>A3409</f>
        <v>4860</v>
      </c>
      <c r="I3409" t="str">
        <f>CONCATENATE("N",RIGHT(B3409,5))</f>
        <v>N24039</v>
      </c>
      <c r="J3409" t="str">
        <f>C3409</f>
        <v>EL0_6011_0000</v>
      </c>
      <c r="K3409">
        <f>D3409*L3409</f>
        <v>2.2487442098542989E-5</v>
      </c>
      <c r="L3409">
        <f>IF(LEFT(B3409,1)="F",_xlfn.IFNA(VLOOKUP(CONCATENATE("F",RIGHT(B:B,5),C:C),'F &amp; N Factors'!C:M,10,FALSE),1),_xlfn.IFNA(VLOOKUP(CONCATENATE("F",RIGHT(B:B,5),C:C),'F &amp; N Factors'!C:M,11,FALSE),1))</f>
        <v>5.3969860604744294E-4</v>
      </c>
      <c r="N3409">
        <f>SUMIFS(K:K,I:I,I:I,J:J,J:J)</f>
        <v>1.0000000059999998</v>
      </c>
      <c r="O3409" t="str">
        <f t="shared" si="161"/>
        <v/>
      </c>
    </row>
    <row r="3410" spans="1:15" x14ac:dyDescent="0.25">
      <c r="A3410">
        <v>4861</v>
      </c>
      <c r="B3410" t="s">
        <v>466</v>
      </c>
      <c r="C3410" t="s">
        <v>260</v>
      </c>
      <c r="D3410">
        <v>4.1666666999999998E-2</v>
      </c>
      <c r="E3410">
        <f t="shared" si="159"/>
        <v>1.0000000060000001</v>
      </c>
      <c r="F3410" t="str">
        <f t="shared" si="160"/>
        <v/>
      </c>
      <c r="H3410">
        <f>A3410</f>
        <v>4861</v>
      </c>
      <c r="I3410" t="str">
        <f>CONCATENATE("N",RIGHT(B3410,5))</f>
        <v>N24039</v>
      </c>
      <c r="J3410" t="str">
        <f>C3410</f>
        <v>EL0_6011_0000</v>
      </c>
      <c r="K3410">
        <f>D3410*L3410</f>
        <v>2.2487442098542989E-5</v>
      </c>
      <c r="L3410">
        <f>IF(LEFT(B3410,1)="F",_xlfn.IFNA(VLOOKUP(CONCATENATE("F",RIGHT(B:B,5),C:C),'F &amp; N Factors'!C:M,10,FALSE),1),_xlfn.IFNA(VLOOKUP(CONCATENATE("F",RIGHT(B:B,5),C:C),'F &amp; N Factors'!C:M,11,FALSE),1))</f>
        <v>5.3969860604744294E-4</v>
      </c>
      <c r="N3410">
        <f>SUMIFS(K:K,I:I,I:I,J:J,J:J)</f>
        <v>1.0000000059999998</v>
      </c>
      <c r="O3410" t="str">
        <f t="shared" si="161"/>
        <v/>
      </c>
    </row>
    <row r="3411" spans="1:15" x14ac:dyDescent="0.25">
      <c r="A3411">
        <v>4862</v>
      </c>
      <c r="B3411" t="s">
        <v>466</v>
      </c>
      <c r="C3411" t="s">
        <v>260</v>
      </c>
      <c r="D3411">
        <v>4.1666666999999998E-2</v>
      </c>
      <c r="E3411">
        <f t="shared" si="159"/>
        <v>1.0000000060000001</v>
      </c>
      <c r="F3411" t="str">
        <f t="shared" si="160"/>
        <v/>
      </c>
      <c r="H3411">
        <f>A3411</f>
        <v>4862</v>
      </c>
      <c r="I3411" t="str">
        <f>CONCATENATE("N",RIGHT(B3411,5))</f>
        <v>N24039</v>
      </c>
      <c r="J3411" t="str">
        <f>C3411</f>
        <v>EL0_6011_0000</v>
      </c>
      <c r="K3411">
        <f>D3411*L3411</f>
        <v>2.2487442098542989E-5</v>
      </c>
      <c r="L3411">
        <f>IF(LEFT(B3411,1)="F",_xlfn.IFNA(VLOOKUP(CONCATENATE("F",RIGHT(B:B,5),C:C),'F &amp; N Factors'!C:M,10,FALSE),1),_xlfn.IFNA(VLOOKUP(CONCATENATE("F",RIGHT(B:B,5),C:C),'F &amp; N Factors'!C:M,11,FALSE),1))</f>
        <v>5.3969860604744294E-4</v>
      </c>
      <c r="N3411">
        <f>SUMIFS(K:K,I:I,I:I,J:J,J:J)</f>
        <v>1.0000000059999998</v>
      </c>
      <c r="O3411" t="str">
        <f t="shared" si="161"/>
        <v/>
      </c>
    </row>
    <row r="3412" spans="1:15" x14ac:dyDescent="0.25">
      <c r="A3412">
        <v>4863</v>
      </c>
      <c r="B3412" t="s">
        <v>466</v>
      </c>
      <c r="C3412" t="s">
        <v>260</v>
      </c>
      <c r="D3412">
        <v>0.1</v>
      </c>
      <c r="E3412">
        <f t="shared" si="159"/>
        <v>1.0000000060000001</v>
      </c>
      <c r="F3412" t="str">
        <f t="shared" si="160"/>
        <v/>
      </c>
      <c r="H3412">
        <f>A3412</f>
        <v>4863</v>
      </c>
      <c r="I3412" t="str">
        <f>CONCATENATE("N",RIGHT(B3412,5))</f>
        <v>N24039</v>
      </c>
      <c r="J3412" t="str">
        <f>C3412</f>
        <v>EL0_6011_0000</v>
      </c>
      <c r="K3412">
        <f>D3412*L3412</f>
        <v>5.3969860604744299E-5</v>
      </c>
      <c r="L3412">
        <f>IF(LEFT(B3412,1)="F",_xlfn.IFNA(VLOOKUP(CONCATENATE("F",RIGHT(B:B,5),C:C),'F &amp; N Factors'!C:M,10,FALSE),1),_xlfn.IFNA(VLOOKUP(CONCATENATE("F",RIGHT(B:B,5),C:C),'F &amp; N Factors'!C:M,11,FALSE),1))</f>
        <v>5.3969860604744294E-4</v>
      </c>
      <c r="N3412">
        <f>SUMIFS(K:K,I:I,I:I,J:J,J:J)</f>
        <v>1.0000000059999998</v>
      </c>
      <c r="O3412" t="str">
        <f t="shared" si="161"/>
        <v/>
      </c>
    </row>
    <row r="3413" spans="1:15" x14ac:dyDescent="0.25">
      <c r="A3413">
        <v>4937</v>
      </c>
      <c r="B3413" t="s">
        <v>466</v>
      </c>
      <c r="C3413" t="s">
        <v>260</v>
      </c>
      <c r="D3413">
        <v>4.1666666999999998E-2</v>
      </c>
      <c r="E3413">
        <f t="shared" si="159"/>
        <v>1.0000000060000001</v>
      </c>
      <c r="F3413" t="str">
        <f t="shared" si="160"/>
        <v/>
      </c>
      <c r="H3413">
        <f>A3413</f>
        <v>4937</v>
      </c>
      <c r="I3413" t="str">
        <f>CONCATENATE("N",RIGHT(B3413,5))</f>
        <v>N24039</v>
      </c>
      <c r="J3413" t="str">
        <f>C3413</f>
        <v>EL0_6011_0000</v>
      </c>
      <c r="K3413">
        <f>D3413*L3413</f>
        <v>2.2487442098542989E-5</v>
      </c>
      <c r="L3413">
        <f>IF(LEFT(B3413,1)="F",_xlfn.IFNA(VLOOKUP(CONCATENATE("F",RIGHT(B:B,5),C:C),'F &amp; N Factors'!C:M,10,FALSE),1),_xlfn.IFNA(VLOOKUP(CONCATENATE("F",RIGHT(B:B,5),C:C),'F &amp; N Factors'!C:M,11,FALSE),1))</f>
        <v>5.3969860604744294E-4</v>
      </c>
      <c r="N3413">
        <f>SUMIFS(K:K,I:I,I:I,J:J,J:J)</f>
        <v>1.0000000059999998</v>
      </c>
      <c r="O3413" t="str">
        <f t="shared" si="161"/>
        <v/>
      </c>
    </row>
    <row r="3414" spans="1:15" x14ac:dyDescent="0.25">
      <c r="A3414">
        <v>4938</v>
      </c>
      <c r="B3414" t="s">
        <v>466</v>
      </c>
      <c r="C3414" t="s">
        <v>260</v>
      </c>
      <c r="D3414">
        <v>0.15</v>
      </c>
      <c r="E3414">
        <f t="shared" si="159"/>
        <v>1.0000000060000001</v>
      </c>
      <c r="F3414" t="str">
        <f t="shared" si="160"/>
        <v/>
      </c>
      <c r="H3414">
        <f>A3414</f>
        <v>4938</v>
      </c>
      <c r="I3414" t="str">
        <f>CONCATENATE("N",RIGHT(B3414,5))</f>
        <v>N24039</v>
      </c>
      <c r="J3414" t="str">
        <f>C3414</f>
        <v>EL0_6011_0000</v>
      </c>
      <c r="K3414">
        <f>D3414*L3414</f>
        <v>8.0954790907116435E-5</v>
      </c>
      <c r="L3414">
        <f>IF(LEFT(B3414,1)="F",_xlfn.IFNA(VLOOKUP(CONCATENATE("F",RIGHT(B:B,5),C:C),'F &amp; N Factors'!C:M,10,FALSE),1),_xlfn.IFNA(VLOOKUP(CONCATENATE("F",RIGHT(B:B,5),C:C),'F &amp; N Factors'!C:M,11,FALSE),1))</f>
        <v>5.3969860604744294E-4</v>
      </c>
      <c r="N3414">
        <f>SUMIFS(K:K,I:I,I:I,J:J,J:J)</f>
        <v>1.0000000059999998</v>
      </c>
      <c r="O3414" t="str">
        <f t="shared" si="161"/>
        <v/>
      </c>
    </row>
    <row r="3415" spans="1:15" x14ac:dyDescent="0.25">
      <c r="A3415">
        <v>5030</v>
      </c>
      <c r="B3415" t="s">
        <v>466</v>
      </c>
      <c r="C3415" t="s">
        <v>260</v>
      </c>
      <c r="D3415">
        <v>4.1666666999999998E-2</v>
      </c>
      <c r="E3415">
        <f t="shared" si="159"/>
        <v>1.0000000060000001</v>
      </c>
      <c r="F3415" t="str">
        <f t="shared" si="160"/>
        <v/>
      </c>
      <c r="H3415">
        <f>A3415</f>
        <v>5030</v>
      </c>
      <c r="I3415" t="str">
        <f>CONCATENATE("N",RIGHT(B3415,5))</f>
        <v>N24039</v>
      </c>
      <c r="J3415" t="str">
        <f>C3415</f>
        <v>EL0_6011_0000</v>
      </c>
      <c r="K3415">
        <f>D3415*L3415</f>
        <v>2.2487442098542989E-5</v>
      </c>
      <c r="L3415">
        <f>IF(LEFT(B3415,1)="F",_xlfn.IFNA(VLOOKUP(CONCATENATE("F",RIGHT(B:B,5),C:C),'F &amp; N Factors'!C:M,10,FALSE),1),_xlfn.IFNA(VLOOKUP(CONCATENATE("F",RIGHT(B:B,5),C:C),'F &amp; N Factors'!C:M,11,FALSE),1))</f>
        <v>5.3969860604744294E-4</v>
      </c>
      <c r="N3415">
        <f>SUMIFS(K:K,I:I,I:I,J:J,J:J)</f>
        <v>1.0000000059999998</v>
      </c>
      <c r="O3415" t="str">
        <f t="shared" si="161"/>
        <v/>
      </c>
    </row>
    <row r="3416" spans="1:15" x14ac:dyDescent="0.25">
      <c r="A3416">
        <v>5145</v>
      </c>
      <c r="B3416" t="s">
        <v>466</v>
      </c>
      <c r="C3416" t="s">
        <v>260</v>
      </c>
      <c r="D3416">
        <v>4.1666666999999998E-2</v>
      </c>
      <c r="E3416">
        <f t="shared" si="159"/>
        <v>1.0000000060000001</v>
      </c>
      <c r="F3416" t="str">
        <f t="shared" si="160"/>
        <v/>
      </c>
      <c r="H3416">
        <f>A3416</f>
        <v>5145</v>
      </c>
      <c r="I3416" t="str">
        <f>CONCATENATE("N",RIGHT(B3416,5))</f>
        <v>N24039</v>
      </c>
      <c r="J3416" t="str">
        <f>C3416</f>
        <v>EL0_6011_0000</v>
      </c>
      <c r="K3416">
        <f>D3416*L3416</f>
        <v>2.2487442098542989E-5</v>
      </c>
      <c r="L3416">
        <f>IF(LEFT(B3416,1)="F",_xlfn.IFNA(VLOOKUP(CONCATENATE("F",RIGHT(B:B,5),C:C),'F &amp; N Factors'!C:M,10,FALSE),1),_xlfn.IFNA(VLOOKUP(CONCATENATE("F",RIGHT(B:B,5),C:C),'F &amp; N Factors'!C:M,11,FALSE),1))</f>
        <v>5.3969860604744294E-4</v>
      </c>
      <c r="N3416">
        <f>SUMIFS(K:K,I:I,I:I,J:J,J:J)</f>
        <v>1.0000000059999998</v>
      </c>
      <c r="O3416" t="str">
        <f t="shared" si="161"/>
        <v/>
      </c>
    </row>
    <row r="3417" spans="1:15" x14ac:dyDescent="0.25">
      <c r="A3417">
        <v>5268</v>
      </c>
      <c r="B3417" t="s">
        <v>466</v>
      </c>
      <c r="C3417" t="s">
        <v>260</v>
      </c>
      <c r="D3417">
        <v>4.1666666999999998E-2</v>
      </c>
      <c r="E3417">
        <f t="shared" si="159"/>
        <v>1.0000000060000001</v>
      </c>
      <c r="F3417" t="str">
        <f t="shared" si="160"/>
        <v/>
      </c>
      <c r="H3417">
        <f>A3417</f>
        <v>5268</v>
      </c>
      <c r="I3417" t="str">
        <f>CONCATENATE("N",RIGHT(B3417,5))</f>
        <v>N24039</v>
      </c>
      <c r="J3417" t="str">
        <f>C3417</f>
        <v>EL0_6011_0000</v>
      </c>
      <c r="K3417">
        <f>D3417*L3417</f>
        <v>2.2487442098542989E-5</v>
      </c>
      <c r="L3417">
        <f>IF(LEFT(B3417,1)="F",_xlfn.IFNA(VLOOKUP(CONCATENATE("F",RIGHT(B:B,5),C:C),'F &amp; N Factors'!C:M,10,FALSE),1),_xlfn.IFNA(VLOOKUP(CONCATENATE("F",RIGHT(B:B,5),C:C),'F &amp; N Factors'!C:M,11,FALSE),1))</f>
        <v>5.3969860604744294E-4</v>
      </c>
      <c r="N3417">
        <f>SUMIFS(K:K,I:I,I:I,J:J,J:J)</f>
        <v>1.0000000059999998</v>
      </c>
      <c r="O3417" t="str">
        <f t="shared" si="161"/>
        <v/>
      </c>
    </row>
    <row r="3418" spans="1:15" x14ac:dyDescent="0.25">
      <c r="A3418">
        <v>5269</v>
      </c>
      <c r="B3418" t="s">
        <v>466</v>
      </c>
      <c r="C3418" t="s">
        <v>260</v>
      </c>
      <c r="D3418">
        <v>4.1666666999999998E-2</v>
      </c>
      <c r="E3418">
        <f t="shared" si="159"/>
        <v>1.0000000060000001</v>
      </c>
      <c r="F3418" t="str">
        <f t="shared" si="160"/>
        <v/>
      </c>
      <c r="H3418">
        <f>A3418</f>
        <v>5269</v>
      </c>
      <c r="I3418" t="str">
        <f>CONCATENATE("N",RIGHT(B3418,5))</f>
        <v>N24039</v>
      </c>
      <c r="J3418" t="str">
        <f>C3418</f>
        <v>EL0_6011_0000</v>
      </c>
      <c r="K3418">
        <f>D3418*L3418</f>
        <v>2.2487442098542989E-5</v>
      </c>
      <c r="L3418">
        <f>IF(LEFT(B3418,1)="F",_xlfn.IFNA(VLOOKUP(CONCATENATE("F",RIGHT(B:B,5),C:C),'F &amp; N Factors'!C:M,10,FALSE),1),_xlfn.IFNA(VLOOKUP(CONCATENATE("F",RIGHT(B:B,5),C:C),'F &amp; N Factors'!C:M,11,FALSE),1))</f>
        <v>5.3969860604744294E-4</v>
      </c>
      <c r="N3418">
        <f>SUMIFS(K:K,I:I,I:I,J:J,J:J)</f>
        <v>1.0000000059999998</v>
      </c>
      <c r="O3418" t="str">
        <f t="shared" si="161"/>
        <v/>
      </c>
    </row>
    <row r="3419" spans="1:15" x14ac:dyDescent="0.25">
      <c r="A3419">
        <v>5270</v>
      </c>
      <c r="B3419" t="s">
        <v>466</v>
      </c>
      <c r="C3419" t="s">
        <v>260</v>
      </c>
      <c r="D3419">
        <v>4.1666666999999998E-2</v>
      </c>
      <c r="E3419">
        <f t="shared" si="159"/>
        <v>1.0000000060000001</v>
      </c>
      <c r="F3419" t="str">
        <f t="shared" si="160"/>
        <v/>
      </c>
      <c r="H3419">
        <f>A3419</f>
        <v>5270</v>
      </c>
      <c r="I3419" t="str">
        <f>CONCATENATE("N",RIGHT(B3419,5))</f>
        <v>N24039</v>
      </c>
      <c r="J3419" t="str">
        <f>C3419</f>
        <v>EL0_6011_0000</v>
      </c>
      <c r="K3419">
        <f>D3419*L3419</f>
        <v>2.2487442098542989E-5</v>
      </c>
      <c r="L3419">
        <f>IF(LEFT(B3419,1)="F",_xlfn.IFNA(VLOOKUP(CONCATENATE("F",RIGHT(B:B,5),C:C),'F &amp; N Factors'!C:M,10,FALSE),1),_xlfn.IFNA(VLOOKUP(CONCATENATE("F",RIGHT(B:B,5),C:C),'F &amp; N Factors'!C:M,11,FALSE),1))</f>
        <v>5.3969860604744294E-4</v>
      </c>
      <c r="N3419">
        <f>SUMIFS(K:K,I:I,I:I,J:J,J:J)</f>
        <v>1.0000000059999998</v>
      </c>
      <c r="O3419" t="str">
        <f t="shared" si="161"/>
        <v/>
      </c>
    </row>
    <row r="3420" spans="1:15" x14ac:dyDescent="0.25">
      <c r="A3420">
        <v>5271</v>
      </c>
      <c r="B3420" t="s">
        <v>466</v>
      </c>
      <c r="C3420" t="s">
        <v>260</v>
      </c>
      <c r="D3420">
        <v>4.1666666999999998E-2</v>
      </c>
      <c r="E3420">
        <f t="shared" si="159"/>
        <v>1.0000000060000001</v>
      </c>
      <c r="F3420" t="str">
        <f t="shared" si="160"/>
        <v/>
      </c>
      <c r="H3420">
        <f>A3420</f>
        <v>5271</v>
      </c>
      <c r="I3420" t="str">
        <f>CONCATENATE("N",RIGHT(B3420,5))</f>
        <v>N24039</v>
      </c>
      <c r="J3420" t="str">
        <f>C3420</f>
        <v>EL0_6011_0000</v>
      </c>
      <c r="K3420">
        <f>D3420*L3420</f>
        <v>2.2487442098542989E-5</v>
      </c>
      <c r="L3420">
        <f>IF(LEFT(B3420,1)="F",_xlfn.IFNA(VLOOKUP(CONCATENATE("F",RIGHT(B:B,5),C:C),'F &amp; N Factors'!C:M,10,FALSE),1),_xlfn.IFNA(VLOOKUP(CONCATENATE("F",RIGHT(B:B,5),C:C),'F &amp; N Factors'!C:M,11,FALSE),1))</f>
        <v>5.3969860604744294E-4</v>
      </c>
      <c r="N3420">
        <f>SUMIFS(K:K,I:I,I:I,J:J,J:J)</f>
        <v>1.0000000059999998</v>
      </c>
      <c r="O3420" t="str">
        <f t="shared" si="161"/>
        <v/>
      </c>
    </row>
    <row r="3421" spans="1:15" x14ac:dyDescent="0.25">
      <c r="A3421">
        <v>5272</v>
      </c>
      <c r="B3421" t="s">
        <v>466</v>
      </c>
      <c r="C3421" t="s">
        <v>260</v>
      </c>
      <c r="D3421">
        <v>4.1666666999999998E-2</v>
      </c>
      <c r="E3421">
        <f t="shared" si="159"/>
        <v>1.0000000060000001</v>
      </c>
      <c r="F3421" t="str">
        <f t="shared" si="160"/>
        <v/>
      </c>
      <c r="H3421">
        <f>A3421</f>
        <v>5272</v>
      </c>
      <c r="I3421" t="str">
        <f>CONCATENATE("N",RIGHT(B3421,5))</f>
        <v>N24039</v>
      </c>
      <c r="J3421" t="str">
        <f>C3421</f>
        <v>EL0_6011_0000</v>
      </c>
      <c r="K3421">
        <f>D3421*L3421</f>
        <v>2.2487442098542989E-5</v>
      </c>
      <c r="L3421">
        <f>IF(LEFT(B3421,1)="F",_xlfn.IFNA(VLOOKUP(CONCATENATE("F",RIGHT(B:B,5),C:C),'F &amp; N Factors'!C:M,10,FALSE),1),_xlfn.IFNA(VLOOKUP(CONCATENATE("F",RIGHT(B:B,5),C:C),'F &amp; N Factors'!C:M,11,FALSE),1))</f>
        <v>5.3969860604744294E-4</v>
      </c>
      <c r="N3421">
        <f>SUMIFS(K:K,I:I,I:I,J:J,J:J)</f>
        <v>1.0000000059999998</v>
      </c>
      <c r="O3421" t="str">
        <f t="shared" si="161"/>
        <v/>
      </c>
    </row>
    <row r="3422" spans="1:15" x14ac:dyDescent="0.25">
      <c r="A3422">
        <v>9115</v>
      </c>
      <c r="B3422" t="s">
        <v>467</v>
      </c>
      <c r="C3422" t="s">
        <v>268</v>
      </c>
      <c r="D3422">
        <v>2.5000000000000001E-2</v>
      </c>
      <c r="E3422">
        <f t="shared" si="159"/>
        <v>1</v>
      </c>
      <c r="F3422" t="str">
        <f t="shared" si="160"/>
        <v/>
      </c>
      <c r="H3422">
        <f>A3422</f>
        <v>9115</v>
      </c>
      <c r="I3422" t="str">
        <f>CONCATENATE("N",RIGHT(B3422,5))</f>
        <v>N24041</v>
      </c>
      <c r="J3422" t="str">
        <f>C3422</f>
        <v>EM0_4874_0000</v>
      </c>
      <c r="K3422">
        <f>D3422*L3422</f>
        <v>1.3432096588228465E-5</v>
      </c>
      <c r="L3422">
        <f>IF(LEFT(B3422,1)="F",_xlfn.IFNA(VLOOKUP(CONCATENATE("F",RIGHT(B:B,5),C:C),'F &amp; N Factors'!C:M,10,FALSE),1),_xlfn.IFNA(VLOOKUP(CONCATENATE("F",RIGHT(B:B,5),C:C),'F &amp; N Factors'!C:M,11,FALSE),1))</f>
        <v>5.3728386352913855E-4</v>
      </c>
      <c r="N3422">
        <f>SUMIFS(K:K,I:I,I:I,J:J,J:J)</f>
        <v>1</v>
      </c>
      <c r="O3422" t="str">
        <f t="shared" si="161"/>
        <v/>
      </c>
    </row>
    <row r="3423" spans="1:15" x14ac:dyDescent="0.25">
      <c r="A3423">
        <v>9116</v>
      </c>
      <c r="B3423" t="s">
        <v>467</v>
      </c>
      <c r="C3423" t="s">
        <v>268</v>
      </c>
      <c r="D3423">
        <v>2.5000000000000001E-2</v>
      </c>
      <c r="E3423">
        <f t="shared" si="159"/>
        <v>1</v>
      </c>
      <c r="F3423" t="str">
        <f t="shared" si="160"/>
        <v/>
      </c>
      <c r="H3423">
        <f>A3423</f>
        <v>9116</v>
      </c>
      <c r="I3423" t="str">
        <f>CONCATENATE("N",RIGHT(B3423,5))</f>
        <v>N24041</v>
      </c>
      <c r="J3423" t="str">
        <f>C3423</f>
        <v>EM0_4874_0000</v>
      </c>
      <c r="K3423">
        <f>D3423*L3423</f>
        <v>1.3432096588228465E-5</v>
      </c>
      <c r="L3423">
        <f>IF(LEFT(B3423,1)="F",_xlfn.IFNA(VLOOKUP(CONCATENATE("F",RIGHT(B:B,5),C:C),'F &amp; N Factors'!C:M,10,FALSE),1),_xlfn.IFNA(VLOOKUP(CONCATENATE("F",RIGHT(B:B,5),C:C),'F &amp; N Factors'!C:M,11,FALSE),1))</f>
        <v>5.3728386352913855E-4</v>
      </c>
      <c r="N3423">
        <f>SUMIFS(K:K,I:I,I:I,J:J,J:J)</f>
        <v>1</v>
      </c>
      <c r="O3423" t="str">
        <f t="shared" si="161"/>
        <v/>
      </c>
    </row>
    <row r="3424" spans="1:15" x14ac:dyDescent="0.25">
      <c r="A3424">
        <v>9147</v>
      </c>
      <c r="B3424" t="s">
        <v>467</v>
      </c>
      <c r="C3424" t="s">
        <v>268</v>
      </c>
      <c r="D3424">
        <v>0.05</v>
      </c>
      <c r="E3424">
        <f t="shared" si="159"/>
        <v>1</v>
      </c>
      <c r="F3424" t="str">
        <f t="shared" si="160"/>
        <v/>
      </c>
      <c r="H3424">
        <f>A3424</f>
        <v>9147</v>
      </c>
      <c r="I3424" t="str">
        <f>CONCATENATE("N",RIGHT(B3424,5))</f>
        <v>N24041</v>
      </c>
      <c r="J3424" t="str">
        <f>C3424</f>
        <v>EM0_4874_0000</v>
      </c>
      <c r="K3424">
        <f>D3424*L3424</f>
        <v>2.6864193176456929E-5</v>
      </c>
      <c r="L3424">
        <f>IF(LEFT(B3424,1)="F",_xlfn.IFNA(VLOOKUP(CONCATENATE("F",RIGHT(B:B,5),C:C),'F &amp; N Factors'!C:M,10,FALSE),1),_xlfn.IFNA(VLOOKUP(CONCATENATE("F",RIGHT(B:B,5),C:C),'F &amp; N Factors'!C:M,11,FALSE),1))</f>
        <v>5.3728386352913855E-4</v>
      </c>
      <c r="N3424">
        <f>SUMIFS(K:K,I:I,I:I,J:J,J:J)</f>
        <v>1</v>
      </c>
      <c r="O3424" t="str">
        <f t="shared" si="161"/>
        <v/>
      </c>
    </row>
    <row r="3425" spans="1:15" x14ac:dyDescent="0.25">
      <c r="A3425">
        <v>9177</v>
      </c>
      <c r="B3425" t="s">
        <v>467</v>
      </c>
      <c r="C3425" t="s">
        <v>268</v>
      </c>
      <c r="D3425">
        <v>0.4</v>
      </c>
      <c r="E3425">
        <f t="shared" si="159"/>
        <v>1</v>
      </c>
      <c r="F3425" t="str">
        <f t="shared" si="160"/>
        <v/>
      </c>
      <c r="H3425">
        <f>A3425</f>
        <v>9177</v>
      </c>
      <c r="I3425" t="str">
        <f>CONCATENATE("N",RIGHT(B3425,5))</f>
        <v>N24041</v>
      </c>
      <c r="J3425" t="str">
        <f>C3425</f>
        <v>EM0_4874_0000</v>
      </c>
      <c r="K3425">
        <f>D3425*L3425</f>
        <v>2.1491354541165544E-4</v>
      </c>
      <c r="L3425">
        <f>IF(LEFT(B3425,1)="F",_xlfn.IFNA(VLOOKUP(CONCATENATE("F",RIGHT(B:B,5),C:C),'F &amp; N Factors'!C:M,10,FALSE),1),_xlfn.IFNA(VLOOKUP(CONCATENATE("F",RIGHT(B:B,5),C:C),'F &amp; N Factors'!C:M,11,FALSE),1))</f>
        <v>5.3728386352913855E-4</v>
      </c>
      <c r="N3425">
        <f>SUMIFS(K:K,I:I,I:I,J:J,J:J)</f>
        <v>1</v>
      </c>
      <c r="O3425" t="str">
        <f t="shared" si="161"/>
        <v/>
      </c>
    </row>
    <row r="3426" spans="1:15" x14ac:dyDescent="0.25">
      <c r="A3426">
        <v>9209</v>
      </c>
      <c r="B3426" t="s">
        <v>467</v>
      </c>
      <c r="C3426" t="s">
        <v>268</v>
      </c>
      <c r="D3426">
        <v>0.5</v>
      </c>
      <c r="E3426">
        <f t="shared" si="159"/>
        <v>1</v>
      </c>
      <c r="F3426" t="str">
        <f t="shared" si="160"/>
        <v/>
      </c>
      <c r="H3426">
        <f>A3426</f>
        <v>9209</v>
      </c>
      <c r="I3426" t="str">
        <f>CONCATENATE("N",RIGHT(B3426,5))</f>
        <v>N24041</v>
      </c>
      <c r="J3426" t="str">
        <f>C3426</f>
        <v>EM0_4874_0000</v>
      </c>
      <c r="K3426">
        <f>D3426*L3426</f>
        <v>2.6864193176456927E-4</v>
      </c>
      <c r="L3426">
        <f>IF(LEFT(B3426,1)="F",_xlfn.IFNA(VLOOKUP(CONCATENATE("F",RIGHT(B:B,5),C:C),'F &amp; N Factors'!C:M,10,FALSE),1),_xlfn.IFNA(VLOOKUP(CONCATENATE("F",RIGHT(B:B,5),C:C),'F &amp; N Factors'!C:M,11,FALSE),1))</f>
        <v>5.3728386352913855E-4</v>
      </c>
      <c r="N3426">
        <f>SUMIFS(K:K,I:I,I:I,J:J,J:J)</f>
        <v>1</v>
      </c>
      <c r="O3426" t="str">
        <f t="shared" si="161"/>
        <v/>
      </c>
    </row>
    <row r="3427" spans="1:15" x14ac:dyDescent="0.25">
      <c r="A3427">
        <v>9317</v>
      </c>
      <c r="B3427" t="s">
        <v>467</v>
      </c>
      <c r="C3427" t="s">
        <v>272</v>
      </c>
      <c r="D3427">
        <v>6.6666666999999999E-2</v>
      </c>
      <c r="E3427">
        <f t="shared" si="159"/>
        <v>1.000000005</v>
      </c>
      <c r="F3427" t="str">
        <f t="shared" si="160"/>
        <v/>
      </c>
      <c r="H3427">
        <f>A3427</f>
        <v>9317</v>
      </c>
      <c r="I3427" t="str">
        <f>CONCATENATE("N",RIGHT(B3427,5))</f>
        <v>N24041</v>
      </c>
      <c r="J3427" t="str">
        <f>C3427</f>
        <v>EU0_4550_0000</v>
      </c>
      <c r="K3427">
        <f>D3427*L3427</f>
        <v>4.6659023459141586E-5</v>
      </c>
      <c r="L3427">
        <f>IF(LEFT(B3427,1)="F",_xlfn.IFNA(VLOOKUP(CONCATENATE("F",RIGHT(B:B,5),C:C),'F &amp; N Factors'!C:M,10,FALSE),1),_xlfn.IFNA(VLOOKUP(CONCATENATE("F",RIGHT(B:B,5),C:C),'F &amp; N Factors'!C:M,11,FALSE),1))</f>
        <v>6.9988534838769708E-4</v>
      </c>
      <c r="N3427">
        <f>SUMIFS(K:K,I:I,I:I,J:J,J:J)</f>
        <v>1.0000000050000002</v>
      </c>
      <c r="O3427" t="str">
        <f t="shared" si="161"/>
        <v/>
      </c>
    </row>
    <row r="3428" spans="1:15" x14ac:dyDescent="0.25">
      <c r="A3428">
        <v>9341</v>
      </c>
      <c r="B3428" t="s">
        <v>467</v>
      </c>
      <c r="C3428" t="s">
        <v>272</v>
      </c>
      <c r="D3428">
        <v>6.6666666999999999E-2</v>
      </c>
      <c r="E3428">
        <f t="shared" si="159"/>
        <v>1.000000005</v>
      </c>
      <c r="F3428" t="str">
        <f t="shared" si="160"/>
        <v/>
      </c>
      <c r="H3428">
        <f>A3428</f>
        <v>9341</v>
      </c>
      <c r="I3428" t="str">
        <f>CONCATENATE("N",RIGHT(B3428,5))</f>
        <v>N24041</v>
      </c>
      <c r="J3428" t="str">
        <f>C3428</f>
        <v>EU0_4550_0000</v>
      </c>
      <c r="K3428">
        <f>D3428*L3428</f>
        <v>4.6659023459141586E-5</v>
      </c>
      <c r="L3428">
        <f>IF(LEFT(B3428,1)="F",_xlfn.IFNA(VLOOKUP(CONCATENATE("F",RIGHT(B:B,5),C:C),'F &amp; N Factors'!C:M,10,FALSE),1),_xlfn.IFNA(VLOOKUP(CONCATENATE("F",RIGHT(B:B,5),C:C),'F &amp; N Factors'!C:M,11,FALSE),1))</f>
        <v>6.9988534838769708E-4</v>
      </c>
      <c r="N3428">
        <f>SUMIFS(K:K,I:I,I:I,J:J,J:J)</f>
        <v>1.0000000050000002</v>
      </c>
      <c r="O3428" t="str">
        <f t="shared" si="161"/>
        <v/>
      </c>
    </row>
    <row r="3429" spans="1:15" x14ac:dyDescent="0.25">
      <c r="A3429">
        <v>9364</v>
      </c>
      <c r="B3429" t="s">
        <v>467</v>
      </c>
      <c r="C3429" t="s">
        <v>272</v>
      </c>
      <c r="D3429">
        <v>6.6666666999999999E-2</v>
      </c>
      <c r="E3429">
        <f t="shared" si="159"/>
        <v>1.000000005</v>
      </c>
      <c r="F3429" t="str">
        <f t="shared" si="160"/>
        <v/>
      </c>
      <c r="H3429">
        <f>A3429</f>
        <v>9364</v>
      </c>
      <c r="I3429" t="str">
        <f>CONCATENATE("N",RIGHT(B3429,5))</f>
        <v>N24041</v>
      </c>
      <c r="J3429" t="str">
        <f>C3429</f>
        <v>EU0_4550_0000</v>
      </c>
      <c r="K3429">
        <f>D3429*L3429</f>
        <v>4.6659023459141586E-5</v>
      </c>
      <c r="L3429">
        <f>IF(LEFT(B3429,1)="F",_xlfn.IFNA(VLOOKUP(CONCATENATE("F",RIGHT(B:B,5),C:C),'F &amp; N Factors'!C:M,10,FALSE),1),_xlfn.IFNA(VLOOKUP(CONCATENATE("F",RIGHT(B:B,5),C:C),'F &amp; N Factors'!C:M,11,FALSE),1))</f>
        <v>6.9988534838769708E-4</v>
      </c>
      <c r="N3429">
        <f>SUMIFS(K:K,I:I,I:I,J:J,J:J)</f>
        <v>1.0000000050000002</v>
      </c>
      <c r="O3429" t="str">
        <f t="shared" si="161"/>
        <v/>
      </c>
    </row>
    <row r="3430" spans="1:15" x14ac:dyDescent="0.25">
      <c r="A3430">
        <v>9385</v>
      </c>
      <c r="B3430" t="s">
        <v>467</v>
      </c>
      <c r="C3430" t="s">
        <v>272</v>
      </c>
      <c r="D3430">
        <v>6.6666666999999999E-2</v>
      </c>
      <c r="E3430">
        <f t="shared" si="159"/>
        <v>1.000000005</v>
      </c>
      <c r="F3430" t="str">
        <f t="shared" si="160"/>
        <v/>
      </c>
      <c r="H3430">
        <f>A3430</f>
        <v>9385</v>
      </c>
      <c r="I3430" t="str">
        <f>CONCATENATE("N",RIGHT(B3430,5))</f>
        <v>N24041</v>
      </c>
      <c r="J3430" t="str">
        <f>C3430</f>
        <v>EU0_4550_0000</v>
      </c>
      <c r="K3430">
        <f>D3430*L3430</f>
        <v>4.6659023459141586E-5</v>
      </c>
      <c r="L3430">
        <f>IF(LEFT(B3430,1)="F",_xlfn.IFNA(VLOOKUP(CONCATENATE("F",RIGHT(B:B,5),C:C),'F &amp; N Factors'!C:M,10,FALSE),1),_xlfn.IFNA(VLOOKUP(CONCATENATE("F",RIGHT(B:B,5),C:C),'F &amp; N Factors'!C:M,11,FALSE),1))</f>
        <v>6.9988534838769708E-4</v>
      </c>
      <c r="N3430">
        <f>SUMIFS(K:K,I:I,I:I,J:J,J:J)</f>
        <v>1.0000000050000002</v>
      </c>
      <c r="O3430" t="str">
        <f t="shared" si="161"/>
        <v/>
      </c>
    </row>
    <row r="3431" spans="1:15" x14ac:dyDescent="0.25">
      <c r="A3431">
        <v>9410</v>
      </c>
      <c r="B3431" t="s">
        <v>467</v>
      </c>
      <c r="C3431" t="s">
        <v>272</v>
      </c>
      <c r="D3431">
        <v>6.6666666999999999E-2</v>
      </c>
      <c r="E3431">
        <f t="shared" si="159"/>
        <v>1.000000005</v>
      </c>
      <c r="F3431" t="str">
        <f t="shared" si="160"/>
        <v/>
      </c>
      <c r="H3431">
        <f>A3431</f>
        <v>9410</v>
      </c>
      <c r="I3431" t="str">
        <f>CONCATENATE("N",RIGHT(B3431,5))</f>
        <v>N24041</v>
      </c>
      <c r="J3431" t="str">
        <f>C3431</f>
        <v>EU0_4550_0000</v>
      </c>
      <c r="K3431">
        <f>D3431*L3431</f>
        <v>4.6659023459141586E-5</v>
      </c>
      <c r="L3431">
        <f>IF(LEFT(B3431,1)="F",_xlfn.IFNA(VLOOKUP(CONCATENATE("F",RIGHT(B:B,5),C:C),'F &amp; N Factors'!C:M,10,FALSE),1),_xlfn.IFNA(VLOOKUP(CONCATENATE("F",RIGHT(B:B,5),C:C),'F &amp; N Factors'!C:M,11,FALSE),1))</f>
        <v>6.9988534838769708E-4</v>
      </c>
      <c r="N3431">
        <f>SUMIFS(K:K,I:I,I:I,J:J,J:J)</f>
        <v>1.0000000050000002</v>
      </c>
      <c r="O3431" t="str">
        <f t="shared" si="161"/>
        <v/>
      </c>
    </row>
    <row r="3432" spans="1:15" x14ac:dyDescent="0.25">
      <c r="A3432">
        <v>9432</v>
      </c>
      <c r="B3432" t="s">
        <v>467</v>
      </c>
      <c r="C3432" t="s">
        <v>272</v>
      </c>
      <c r="D3432">
        <v>6.6666666999999999E-2</v>
      </c>
      <c r="E3432">
        <f t="shared" si="159"/>
        <v>1.000000005</v>
      </c>
      <c r="F3432" t="str">
        <f t="shared" si="160"/>
        <v/>
      </c>
      <c r="H3432">
        <f>A3432</f>
        <v>9432</v>
      </c>
      <c r="I3432" t="str">
        <f>CONCATENATE("N",RIGHT(B3432,5))</f>
        <v>N24041</v>
      </c>
      <c r="J3432" t="str">
        <f>C3432</f>
        <v>EU0_4550_0000</v>
      </c>
      <c r="K3432">
        <f>D3432*L3432</f>
        <v>4.6659023459141586E-5</v>
      </c>
      <c r="L3432">
        <f>IF(LEFT(B3432,1)="F",_xlfn.IFNA(VLOOKUP(CONCATENATE("F",RIGHT(B:B,5),C:C),'F &amp; N Factors'!C:M,10,FALSE),1),_xlfn.IFNA(VLOOKUP(CONCATENATE("F",RIGHT(B:B,5),C:C),'F &amp; N Factors'!C:M,11,FALSE),1))</f>
        <v>6.9988534838769708E-4</v>
      </c>
      <c r="N3432">
        <f>SUMIFS(K:K,I:I,I:I,J:J,J:J)</f>
        <v>1.0000000050000002</v>
      </c>
      <c r="O3432" t="str">
        <f t="shared" si="161"/>
        <v/>
      </c>
    </row>
    <row r="3433" spans="1:15" x14ac:dyDescent="0.25">
      <c r="A3433">
        <v>9453</v>
      </c>
      <c r="B3433" t="s">
        <v>467</v>
      </c>
      <c r="C3433" t="s">
        <v>272</v>
      </c>
      <c r="D3433">
        <v>6.6666666999999999E-2</v>
      </c>
      <c r="E3433">
        <f t="shared" si="159"/>
        <v>1.000000005</v>
      </c>
      <c r="F3433" t="str">
        <f t="shared" si="160"/>
        <v/>
      </c>
      <c r="H3433">
        <f>A3433</f>
        <v>9453</v>
      </c>
      <c r="I3433" t="str">
        <f>CONCATENATE("N",RIGHT(B3433,5))</f>
        <v>N24041</v>
      </c>
      <c r="J3433" t="str">
        <f>C3433</f>
        <v>EU0_4550_0000</v>
      </c>
      <c r="K3433">
        <f>D3433*L3433</f>
        <v>4.6659023459141586E-5</v>
      </c>
      <c r="L3433">
        <f>IF(LEFT(B3433,1)="F",_xlfn.IFNA(VLOOKUP(CONCATENATE("F",RIGHT(B:B,5),C:C),'F &amp; N Factors'!C:M,10,FALSE),1),_xlfn.IFNA(VLOOKUP(CONCATENATE("F",RIGHT(B:B,5),C:C),'F &amp; N Factors'!C:M,11,FALSE),1))</f>
        <v>6.9988534838769708E-4</v>
      </c>
      <c r="N3433">
        <f>SUMIFS(K:K,I:I,I:I,J:J,J:J)</f>
        <v>1.0000000050000002</v>
      </c>
      <c r="O3433" t="str">
        <f t="shared" si="161"/>
        <v/>
      </c>
    </row>
    <row r="3434" spans="1:15" x14ac:dyDescent="0.25">
      <c r="A3434">
        <v>9474</v>
      </c>
      <c r="B3434" t="s">
        <v>467</v>
      </c>
      <c r="C3434" t="s">
        <v>272</v>
      </c>
      <c r="D3434">
        <v>6.6666666999999999E-2</v>
      </c>
      <c r="E3434">
        <f t="shared" si="159"/>
        <v>1.000000005</v>
      </c>
      <c r="F3434" t="str">
        <f t="shared" si="160"/>
        <v/>
      </c>
      <c r="H3434">
        <f>A3434</f>
        <v>9474</v>
      </c>
      <c r="I3434" t="str">
        <f>CONCATENATE("N",RIGHT(B3434,5))</f>
        <v>N24041</v>
      </c>
      <c r="J3434" t="str">
        <f>C3434</f>
        <v>EU0_4550_0000</v>
      </c>
      <c r="K3434">
        <f>D3434*L3434</f>
        <v>4.6659023459141586E-5</v>
      </c>
      <c r="L3434">
        <f>IF(LEFT(B3434,1)="F",_xlfn.IFNA(VLOOKUP(CONCATENATE("F",RIGHT(B:B,5),C:C),'F &amp; N Factors'!C:M,10,FALSE),1),_xlfn.IFNA(VLOOKUP(CONCATENATE("F",RIGHT(B:B,5),C:C),'F &amp; N Factors'!C:M,11,FALSE),1))</f>
        <v>6.9988534838769708E-4</v>
      </c>
      <c r="N3434">
        <f>SUMIFS(K:K,I:I,I:I,J:J,J:J)</f>
        <v>1.0000000050000002</v>
      </c>
      <c r="O3434" t="str">
        <f t="shared" si="161"/>
        <v/>
      </c>
    </row>
    <row r="3435" spans="1:15" x14ac:dyDescent="0.25">
      <c r="A3435">
        <v>9475</v>
      </c>
      <c r="B3435" t="s">
        <v>467</v>
      </c>
      <c r="C3435" t="s">
        <v>272</v>
      </c>
      <c r="D3435">
        <v>6.6666666999999999E-2</v>
      </c>
      <c r="E3435">
        <f t="shared" si="159"/>
        <v>1.000000005</v>
      </c>
      <c r="F3435" t="str">
        <f t="shared" si="160"/>
        <v/>
      </c>
      <c r="H3435">
        <f>A3435</f>
        <v>9475</v>
      </c>
      <c r="I3435" t="str">
        <f>CONCATENATE("N",RIGHT(B3435,5))</f>
        <v>N24041</v>
      </c>
      <c r="J3435" t="str">
        <f>C3435</f>
        <v>EU0_4550_0000</v>
      </c>
      <c r="K3435">
        <f>D3435*L3435</f>
        <v>4.6659023459141586E-5</v>
      </c>
      <c r="L3435">
        <f>IF(LEFT(B3435,1)="F",_xlfn.IFNA(VLOOKUP(CONCATENATE("F",RIGHT(B:B,5),C:C),'F &amp; N Factors'!C:M,10,FALSE),1),_xlfn.IFNA(VLOOKUP(CONCATENATE("F",RIGHT(B:B,5),C:C),'F &amp; N Factors'!C:M,11,FALSE),1))</f>
        <v>6.9988534838769708E-4</v>
      </c>
      <c r="N3435">
        <f>SUMIFS(K:K,I:I,I:I,J:J,J:J)</f>
        <v>1.0000000050000002</v>
      </c>
      <c r="O3435" t="str">
        <f t="shared" si="161"/>
        <v/>
      </c>
    </row>
    <row r="3436" spans="1:15" x14ac:dyDescent="0.25">
      <c r="A3436">
        <v>9476</v>
      </c>
      <c r="B3436" t="s">
        <v>467</v>
      </c>
      <c r="C3436" t="s">
        <v>272</v>
      </c>
      <c r="D3436">
        <v>6.6666666999999999E-2</v>
      </c>
      <c r="E3436">
        <f t="shared" si="159"/>
        <v>1.000000005</v>
      </c>
      <c r="F3436" t="str">
        <f t="shared" si="160"/>
        <v/>
      </c>
      <c r="H3436">
        <f>A3436</f>
        <v>9476</v>
      </c>
      <c r="I3436" t="str">
        <f>CONCATENATE("N",RIGHT(B3436,5))</f>
        <v>N24041</v>
      </c>
      <c r="J3436" t="str">
        <f>C3436</f>
        <v>EU0_4550_0000</v>
      </c>
      <c r="K3436">
        <f>D3436*L3436</f>
        <v>4.6659023459141586E-5</v>
      </c>
      <c r="L3436">
        <f>IF(LEFT(B3436,1)="F",_xlfn.IFNA(VLOOKUP(CONCATENATE("F",RIGHT(B:B,5),C:C),'F &amp; N Factors'!C:M,10,FALSE),1),_xlfn.IFNA(VLOOKUP(CONCATENATE("F",RIGHT(B:B,5),C:C),'F &amp; N Factors'!C:M,11,FALSE),1))</f>
        <v>6.9988534838769708E-4</v>
      </c>
      <c r="N3436">
        <f>SUMIFS(K:K,I:I,I:I,J:J,J:J)</f>
        <v>1.0000000050000002</v>
      </c>
      <c r="O3436" t="str">
        <f t="shared" si="161"/>
        <v/>
      </c>
    </row>
    <row r="3437" spans="1:15" x14ac:dyDescent="0.25">
      <c r="A3437">
        <v>9504</v>
      </c>
      <c r="B3437" t="s">
        <v>467</v>
      </c>
      <c r="C3437" t="s">
        <v>272</v>
      </c>
      <c r="D3437">
        <v>6.6666666999999999E-2</v>
      </c>
      <c r="E3437">
        <f t="shared" si="159"/>
        <v>1.000000005</v>
      </c>
      <c r="F3437" t="str">
        <f t="shared" si="160"/>
        <v/>
      </c>
      <c r="H3437">
        <f>A3437</f>
        <v>9504</v>
      </c>
      <c r="I3437" t="str">
        <f>CONCATENATE("N",RIGHT(B3437,5))</f>
        <v>N24041</v>
      </c>
      <c r="J3437" t="str">
        <f>C3437</f>
        <v>EU0_4550_0000</v>
      </c>
      <c r="K3437">
        <f>D3437*L3437</f>
        <v>4.6659023459141586E-5</v>
      </c>
      <c r="L3437">
        <f>IF(LEFT(B3437,1)="F",_xlfn.IFNA(VLOOKUP(CONCATENATE("F",RIGHT(B:B,5),C:C),'F &amp; N Factors'!C:M,10,FALSE),1),_xlfn.IFNA(VLOOKUP(CONCATENATE("F",RIGHT(B:B,5),C:C),'F &amp; N Factors'!C:M,11,FALSE),1))</f>
        <v>6.9988534838769708E-4</v>
      </c>
      <c r="N3437">
        <f>SUMIFS(K:K,I:I,I:I,J:J,J:J)</f>
        <v>1.0000000050000002</v>
      </c>
      <c r="O3437" t="str">
        <f t="shared" si="161"/>
        <v/>
      </c>
    </row>
    <row r="3438" spans="1:15" x14ac:dyDescent="0.25">
      <c r="A3438">
        <v>9505</v>
      </c>
      <c r="B3438" t="s">
        <v>467</v>
      </c>
      <c r="C3438" t="s">
        <v>272</v>
      </c>
      <c r="D3438">
        <v>6.6666666999999999E-2</v>
      </c>
      <c r="E3438">
        <f t="shared" si="159"/>
        <v>1.000000005</v>
      </c>
      <c r="F3438" t="str">
        <f t="shared" si="160"/>
        <v/>
      </c>
      <c r="H3438">
        <f>A3438</f>
        <v>9505</v>
      </c>
      <c r="I3438" t="str">
        <f>CONCATENATE("N",RIGHT(B3438,5))</f>
        <v>N24041</v>
      </c>
      <c r="J3438" t="str">
        <f>C3438</f>
        <v>EU0_4550_0000</v>
      </c>
      <c r="K3438">
        <f>D3438*L3438</f>
        <v>4.6659023459141586E-5</v>
      </c>
      <c r="L3438">
        <f>IF(LEFT(B3438,1)="F",_xlfn.IFNA(VLOOKUP(CONCATENATE("F",RIGHT(B:B,5),C:C),'F &amp; N Factors'!C:M,10,FALSE),1),_xlfn.IFNA(VLOOKUP(CONCATENATE("F",RIGHT(B:B,5),C:C),'F &amp; N Factors'!C:M,11,FALSE),1))</f>
        <v>6.9988534838769708E-4</v>
      </c>
      <c r="N3438">
        <f>SUMIFS(K:K,I:I,I:I,J:J,J:J)</f>
        <v>1.0000000050000002</v>
      </c>
      <c r="O3438" t="str">
        <f t="shared" si="161"/>
        <v/>
      </c>
    </row>
    <row r="3439" spans="1:15" x14ac:dyDescent="0.25">
      <c r="A3439">
        <v>9530</v>
      </c>
      <c r="B3439" t="s">
        <v>467</v>
      </c>
      <c r="C3439" t="s">
        <v>272</v>
      </c>
      <c r="D3439">
        <v>6.6666666999999999E-2</v>
      </c>
      <c r="E3439">
        <f t="shared" si="159"/>
        <v>1.000000005</v>
      </c>
      <c r="F3439" t="str">
        <f t="shared" si="160"/>
        <v/>
      </c>
      <c r="H3439">
        <f>A3439</f>
        <v>9530</v>
      </c>
      <c r="I3439" t="str">
        <f>CONCATENATE("N",RIGHT(B3439,5))</f>
        <v>N24041</v>
      </c>
      <c r="J3439" t="str">
        <f>C3439</f>
        <v>EU0_4550_0000</v>
      </c>
      <c r="K3439">
        <f>D3439*L3439</f>
        <v>4.6659023459141586E-5</v>
      </c>
      <c r="L3439">
        <f>IF(LEFT(B3439,1)="F",_xlfn.IFNA(VLOOKUP(CONCATENATE("F",RIGHT(B:B,5),C:C),'F &amp; N Factors'!C:M,10,FALSE),1),_xlfn.IFNA(VLOOKUP(CONCATENATE("F",RIGHT(B:B,5),C:C),'F &amp; N Factors'!C:M,11,FALSE),1))</f>
        <v>6.9988534838769708E-4</v>
      </c>
      <c r="N3439">
        <f>SUMIFS(K:K,I:I,I:I,J:J,J:J)</f>
        <v>1.0000000050000002</v>
      </c>
      <c r="O3439" t="str">
        <f t="shared" si="161"/>
        <v/>
      </c>
    </row>
    <row r="3440" spans="1:15" x14ac:dyDescent="0.25">
      <c r="A3440">
        <v>9531</v>
      </c>
      <c r="B3440" t="s">
        <v>467</v>
      </c>
      <c r="C3440" t="s">
        <v>272</v>
      </c>
      <c r="D3440">
        <v>6.6666666999999999E-2</v>
      </c>
      <c r="E3440">
        <f t="shared" si="159"/>
        <v>1.000000005</v>
      </c>
      <c r="F3440" t="str">
        <f t="shared" si="160"/>
        <v/>
      </c>
      <c r="H3440">
        <f>A3440</f>
        <v>9531</v>
      </c>
      <c r="I3440" t="str">
        <f>CONCATENATE("N",RIGHT(B3440,5))</f>
        <v>N24041</v>
      </c>
      <c r="J3440" t="str">
        <f>C3440</f>
        <v>EU0_4550_0000</v>
      </c>
      <c r="K3440">
        <f>D3440*L3440</f>
        <v>4.6659023459141586E-5</v>
      </c>
      <c r="L3440">
        <f>IF(LEFT(B3440,1)="F",_xlfn.IFNA(VLOOKUP(CONCATENATE("F",RIGHT(B:B,5),C:C),'F &amp; N Factors'!C:M,10,FALSE),1),_xlfn.IFNA(VLOOKUP(CONCATENATE("F",RIGHT(B:B,5),C:C),'F &amp; N Factors'!C:M,11,FALSE),1))</f>
        <v>6.9988534838769708E-4</v>
      </c>
      <c r="N3440">
        <f>SUMIFS(K:K,I:I,I:I,J:J,J:J)</f>
        <v>1.0000000050000002</v>
      </c>
      <c r="O3440" t="str">
        <f t="shared" si="161"/>
        <v/>
      </c>
    </row>
    <row r="3441" spans="1:15" x14ac:dyDescent="0.25">
      <c r="A3441">
        <v>9557</v>
      </c>
      <c r="B3441" t="s">
        <v>467</v>
      </c>
      <c r="C3441" t="s">
        <v>272</v>
      </c>
      <c r="D3441">
        <v>6.6666666999999999E-2</v>
      </c>
      <c r="E3441">
        <f t="shared" si="159"/>
        <v>1.000000005</v>
      </c>
      <c r="F3441" t="str">
        <f t="shared" si="160"/>
        <v/>
      </c>
      <c r="H3441">
        <f>A3441</f>
        <v>9557</v>
      </c>
      <c r="I3441" t="str">
        <f>CONCATENATE("N",RIGHT(B3441,5))</f>
        <v>N24041</v>
      </c>
      <c r="J3441" t="str">
        <f>C3441</f>
        <v>EU0_4550_0000</v>
      </c>
      <c r="K3441">
        <f>D3441*L3441</f>
        <v>4.6659023459141586E-5</v>
      </c>
      <c r="L3441">
        <f>IF(LEFT(B3441,1)="F",_xlfn.IFNA(VLOOKUP(CONCATENATE("F",RIGHT(B:B,5),C:C),'F &amp; N Factors'!C:M,10,FALSE),1),_xlfn.IFNA(VLOOKUP(CONCATENATE("F",RIGHT(B:B,5),C:C),'F &amp; N Factors'!C:M,11,FALSE),1))</f>
        <v>6.9988534838769708E-4</v>
      </c>
      <c r="N3441">
        <f>SUMIFS(K:K,I:I,I:I,J:J,J:J)</f>
        <v>1.0000000050000002</v>
      </c>
      <c r="O3441" t="str">
        <f t="shared" si="161"/>
        <v/>
      </c>
    </row>
    <row r="3442" spans="1:15" x14ac:dyDescent="0.25">
      <c r="A3442">
        <v>7782</v>
      </c>
      <c r="B3442" t="s">
        <v>468</v>
      </c>
      <c r="C3442" t="s">
        <v>279</v>
      </c>
      <c r="D3442">
        <v>1</v>
      </c>
      <c r="E3442">
        <f t="shared" si="159"/>
        <v>1</v>
      </c>
      <c r="F3442" t="str">
        <f t="shared" si="160"/>
        <v/>
      </c>
      <c r="H3442">
        <f>A3442</f>
        <v>7782</v>
      </c>
      <c r="I3442" t="str">
        <f>CONCATENATE("N",RIGHT(B3442,5))</f>
        <v>N24045</v>
      </c>
      <c r="J3442" t="str">
        <f>C3442</f>
        <v>EL0_5760_0000</v>
      </c>
      <c r="K3442">
        <f>D3442*L3442</f>
        <v>2.7098679230698307E-4</v>
      </c>
      <c r="L3442">
        <f>IF(LEFT(B3442,1)="F",_xlfn.IFNA(VLOOKUP(CONCATENATE("F",RIGHT(B:B,5),C:C),'F &amp; N Factors'!C:M,10,FALSE),1),_xlfn.IFNA(VLOOKUP(CONCATENATE("F",RIGHT(B:B,5),C:C),'F &amp; N Factors'!C:M,11,FALSE),1))</f>
        <v>2.7098679230698307E-4</v>
      </c>
      <c r="N3442">
        <f>SUMIFS(K:K,I:I,I:I,J:J,J:J)</f>
        <v>1</v>
      </c>
      <c r="O3442" t="str">
        <f t="shared" si="161"/>
        <v/>
      </c>
    </row>
    <row r="3443" spans="1:15" x14ac:dyDescent="0.25">
      <c r="A3443">
        <v>10156</v>
      </c>
      <c r="B3443" t="s">
        <v>469</v>
      </c>
      <c r="C3443" t="s">
        <v>287</v>
      </c>
      <c r="D3443">
        <v>0.05</v>
      </c>
      <c r="E3443">
        <f t="shared" si="159"/>
        <v>1</v>
      </c>
      <c r="F3443" t="str">
        <f t="shared" si="160"/>
        <v/>
      </c>
      <c r="H3443">
        <f>A3443</f>
        <v>10156</v>
      </c>
      <c r="I3443" t="str">
        <f>CONCATENATE("N",RIGHT(B3443,5))</f>
        <v>N24510</v>
      </c>
      <c r="J3443" t="str">
        <f>C3443</f>
        <v>WM0_3960_0000</v>
      </c>
      <c r="K3443">
        <f>D3443*L3443</f>
        <v>2.5750981870423662E-4</v>
      </c>
      <c r="L3443">
        <f>IF(LEFT(B3443,1)="F",_xlfn.IFNA(VLOOKUP(CONCATENATE("F",RIGHT(B:B,5),C:C),'F &amp; N Factors'!C:M,10,FALSE),1),_xlfn.IFNA(VLOOKUP(CONCATENATE("F",RIGHT(B:B,5),C:C),'F &amp; N Factors'!C:M,11,FALSE),1))</f>
        <v>5.1501963740847321E-3</v>
      </c>
      <c r="N3443">
        <f>SUMIFS(K:K,I:I,I:I,J:J,J:J)</f>
        <v>0.99999999999999978</v>
      </c>
      <c r="O3443" t="str">
        <f t="shared" si="161"/>
        <v/>
      </c>
    </row>
    <row r="3444" spans="1:15" x14ac:dyDescent="0.25">
      <c r="A3444">
        <v>10187</v>
      </c>
      <c r="B3444" t="s">
        <v>469</v>
      </c>
      <c r="C3444" t="s">
        <v>287</v>
      </c>
      <c r="D3444">
        <v>0.05</v>
      </c>
      <c r="E3444">
        <f t="shared" si="159"/>
        <v>1</v>
      </c>
      <c r="F3444" t="str">
        <f t="shared" si="160"/>
        <v/>
      </c>
      <c r="H3444">
        <f>A3444</f>
        <v>10187</v>
      </c>
      <c r="I3444" t="str">
        <f>CONCATENATE("N",RIGHT(B3444,5))</f>
        <v>N24510</v>
      </c>
      <c r="J3444" t="str">
        <f>C3444</f>
        <v>WM0_3960_0000</v>
      </c>
      <c r="K3444">
        <f>D3444*L3444</f>
        <v>2.5750981870423662E-4</v>
      </c>
      <c r="L3444">
        <f>IF(LEFT(B3444,1)="F",_xlfn.IFNA(VLOOKUP(CONCATENATE("F",RIGHT(B:B,5),C:C),'F &amp; N Factors'!C:M,10,FALSE),1),_xlfn.IFNA(VLOOKUP(CONCATENATE("F",RIGHT(B:B,5),C:C),'F &amp; N Factors'!C:M,11,FALSE),1))</f>
        <v>5.1501963740847321E-3</v>
      </c>
      <c r="N3444">
        <f>SUMIFS(K:K,I:I,I:I,J:J,J:J)</f>
        <v>0.99999999999999978</v>
      </c>
      <c r="O3444" t="str">
        <f t="shared" si="161"/>
        <v/>
      </c>
    </row>
    <row r="3445" spans="1:15" x14ac:dyDescent="0.25">
      <c r="A3445">
        <v>10189</v>
      </c>
      <c r="B3445" t="s">
        <v>469</v>
      </c>
      <c r="C3445" t="s">
        <v>287</v>
      </c>
      <c r="D3445">
        <v>0.05</v>
      </c>
      <c r="E3445">
        <f t="shared" si="159"/>
        <v>1</v>
      </c>
      <c r="F3445" t="str">
        <f t="shared" si="160"/>
        <v/>
      </c>
      <c r="H3445">
        <f>A3445</f>
        <v>10189</v>
      </c>
      <c r="I3445" t="str">
        <f>CONCATENATE("N",RIGHT(B3445,5))</f>
        <v>N24510</v>
      </c>
      <c r="J3445" t="str">
        <f>C3445</f>
        <v>WM0_3960_0000</v>
      </c>
      <c r="K3445">
        <f>D3445*L3445</f>
        <v>2.5750981870423662E-4</v>
      </c>
      <c r="L3445">
        <f>IF(LEFT(B3445,1)="F",_xlfn.IFNA(VLOOKUP(CONCATENATE("F",RIGHT(B:B,5),C:C),'F &amp; N Factors'!C:M,10,FALSE),1),_xlfn.IFNA(VLOOKUP(CONCATENATE("F",RIGHT(B:B,5),C:C),'F &amp; N Factors'!C:M,11,FALSE),1))</f>
        <v>5.1501963740847321E-3</v>
      </c>
      <c r="N3445">
        <f>SUMIFS(K:K,I:I,I:I,J:J,J:J)</f>
        <v>0.99999999999999978</v>
      </c>
      <c r="O3445" t="str">
        <f t="shared" si="161"/>
        <v/>
      </c>
    </row>
    <row r="3446" spans="1:15" x14ac:dyDescent="0.25">
      <c r="A3446">
        <v>10190</v>
      </c>
      <c r="B3446" t="s">
        <v>469</v>
      </c>
      <c r="C3446" t="s">
        <v>287</v>
      </c>
      <c r="D3446">
        <v>0.05</v>
      </c>
      <c r="E3446">
        <f t="shared" si="159"/>
        <v>1</v>
      </c>
      <c r="F3446" t="str">
        <f t="shared" si="160"/>
        <v/>
      </c>
      <c r="H3446">
        <f>A3446</f>
        <v>10190</v>
      </c>
      <c r="I3446" t="str">
        <f>CONCATENATE("N",RIGHT(B3446,5))</f>
        <v>N24510</v>
      </c>
      <c r="J3446" t="str">
        <f>C3446</f>
        <v>WM0_3960_0000</v>
      </c>
      <c r="K3446">
        <f>D3446*L3446</f>
        <v>2.5750981870423662E-4</v>
      </c>
      <c r="L3446">
        <f>IF(LEFT(B3446,1)="F",_xlfn.IFNA(VLOOKUP(CONCATENATE("F",RIGHT(B:B,5),C:C),'F &amp; N Factors'!C:M,10,FALSE),1),_xlfn.IFNA(VLOOKUP(CONCATENATE("F",RIGHT(B:B,5),C:C),'F &amp; N Factors'!C:M,11,FALSE),1))</f>
        <v>5.1501963740847321E-3</v>
      </c>
      <c r="N3446">
        <f>SUMIFS(K:K,I:I,I:I,J:J,J:J)</f>
        <v>0.99999999999999978</v>
      </c>
      <c r="O3446" t="str">
        <f t="shared" si="161"/>
        <v/>
      </c>
    </row>
    <row r="3447" spans="1:15" x14ac:dyDescent="0.25">
      <c r="A3447">
        <v>10222</v>
      </c>
      <c r="B3447" t="s">
        <v>469</v>
      </c>
      <c r="C3447" t="s">
        <v>287</v>
      </c>
      <c r="D3447">
        <v>0.05</v>
      </c>
      <c r="E3447">
        <f t="shared" si="159"/>
        <v>1</v>
      </c>
      <c r="F3447" t="str">
        <f t="shared" si="160"/>
        <v/>
      </c>
      <c r="H3447">
        <f>A3447</f>
        <v>10222</v>
      </c>
      <c r="I3447" t="str">
        <f>CONCATENATE("N",RIGHT(B3447,5))</f>
        <v>N24510</v>
      </c>
      <c r="J3447" t="str">
        <f>C3447</f>
        <v>WM0_3960_0000</v>
      </c>
      <c r="K3447">
        <f>D3447*L3447</f>
        <v>2.5750981870423662E-4</v>
      </c>
      <c r="L3447">
        <f>IF(LEFT(B3447,1)="F",_xlfn.IFNA(VLOOKUP(CONCATENATE("F",RIGHT(B:B,5),C:C),'F &amp; N Factors'!C:M,10,FALSE),1),_xlfn.IFNA(VLOOKUP(CONCATENATE("F",RIGHT(B:B,5),C:C),'F &amp; N Factors'!C:M,11,FALSE),1))</f>
        <v>5.1501963740847321E-3</v>
      </c>
      <c r="N3447">
        <f>SUMIFS(K:K,I:I,I:I,J:J,J:J)</f>
        <v>0.99999999999999978</v>
      </c>
      <c r="O3447" t="str">
        <f t="shared" si="161"/>
        <v/>
      </c>
    </row>
    <row r="3448" spans="1:15" x14ac:dyDescent="0.25">
      <c r="A3448">
        <v>10256</v>
      </c>
      <c r="B3448" t="s">
        <v>469</v>
      </c>
      <c r="C3448" t="s">
        <v>287</v>
      </c>
      <c r="D3448">
        <v>0.05</v>
      </c>
      <c r="E3448">
        <f t="shared" si="159"/>
        <v>1</v>
      </c>
      <c r="F3448" t="str">
        <f t="shared" si="160"/>
        <v/>
      </c>
      <c r="H3448">
        <f>A3448</f>
        <v>10256</v>
      </c>
      <c r="I3448" t="str">
        <f>CONCATENATE("N",RIGHT(B3448,5))</f>
        <v>N24510</v>
      </c>
      <c r="J3448" t="str">
        <f>C3448</f>
        <v>WM0_3960_0000</v>
      </c>
      <c r="K3448">
        <f>D3448*L3448</f>
        <v>2.5750981870423662E-4</v>
      </c>
      <c r="L3448">
        <f>IF(LEFT(B3448,1)="F",_xlfn.IFNA(VLOOKUP(CONCATENATE("F",RIGHT(B:B,5),C:C),'F &amp; N Factors'!C:M,10,FALSE),1),_xlfn.IFNA(VLOOKUP(CONCATENATE("F",RIGHT(B:B,5),C:C),'F &amp; N Factors'!C:M,11,FALSE),1))</f>
        <v>5.1501963740847321E-3</v>
      </c>
      <c r="N3448">
        <f>SUMIFS(K:K,I:I,I:I,J:J,J:J)</f>
        <v>0.99999999999999978</v>
      </c>
      <c r="O3448" t="str">
        <f t="shared" si="161"/>
        <v/>
      </c>
    </row>
    <row r="3449" spans="1:15" x14ac:dyDescent="0.25">
      <c r="A3449">
        <v>10289</v>
      </c>
      <c r="B3449" t="s">
        <v>469</v>
      </c>
      <c r="C3449" t="s">
        <v>287</v>
      </c>
      <c r="D3449">
        <v>0.5</v>
      </c>
      <c r="E3449">
        <f t="shared" si="159"/>
        <v>1</v>
      </c>
      <c r="F3449" t="str">
        <f t="shared" si="160"/>
        <v/>
      </c>
      <c r="H3449">
        <f>A3449</f>
        <v>10289</v>
      </c>
      <c r="I3449" t="str">
        <f>CONCATENATE("N",RIGHT(B3449,5))</f>
        <v>N24510</v>
      </c>
      <c r="J3449" t="str">
        <f>C3449</f>
        <v>WM0_3960_0000</v>
      </c>
      <c r="K3449">
        <f>D3449*L3449</f>
        <v>2.575098187042366E-3</v>
      </c>
      <c r="L3449">
        <f>IF(LEFT(B3449,1)="F",_xlfn.IFNA(VLOOKUP(CONCATENATE("F",RIGHT(B:B,5),C:C),'F &amp; N Factors'!C:M,10,FALSE),1),_xlfn.IFNA(VLOOKUP(CONCATENATE("F",RIGHT(B:B,5),C:C),'F &amp; N Factors'!C:M,11,FALSE),1))</f>
        <v>5.1501963740847321E-3</v>
      </c>
      <c r="N3449">
        <f>SUMIFS(K:K,I:I,I:I,J:J,J:J)</f>
        <v>0.99999999999999978</v>
      </c>
      <c r="O3449" t="str">
        <f t="shared" si="161"/>
        <v/>
      </c>
    </row>
    <row r="3450" spans="1:15" x14ac:dyDescent="0.25">
      <c r="A3450">
        <v>10290</v>
      </c>
      <c r="B3450" t="s">
        <v>469</v>
      </c>
      <c r="C3450" t="s">
        <v>287</v>
      </c>
      <c r="D3450">
        <v>0.1</v>
      </c>
      <c r="E3450">
        <f t="shared" si="159"/>
        <v>1</v>
      </c>
      <c r="F3450" t="str">
        <f t="shared" si="160"/>
        <v/>
      </c>
      <c r="H3450">
        <f>A3450</f>
        <v>10290</v>
      </c>
      <c r="I3450" t="str">
        <f>CONCATENATE("N",RIGHT(B3450,5))</f>
        <v>N24510</v>
      </c>
      <c r="J3450" t="str">
        <f>C3450</f>
        <v>WM0_3960_0000</v>
      </c>
      <c r="K3450">
        <f>D3450*L3450</f>
        <v>5.1501963740847325E-4</v>
      </c>
      <c r="L3450">
        <f>IF(LEFT(B3450,1)="F",_xlfn.IFNA(VLOOKUP(CONCATENATE("F",RIGHT(B:B,5),C:C),'F &amp; N Factors'!C:M,10,FALSE),1),_xlfn.IFNA(VLOOKUP(CONCATENATE("F",RIGHT(B:B,5),C:C),'F &amp; N Factors'!C:M,11,FALSE),1))</f>
        <v>5.1501963740847321E-3</v>
      </c>
      <c r="N3450">
        <f>SUMIFS(K:K,I:I,I:I,J:J,J:J)</f>
        <v>0.99999999999999978</v>
      </c>
      <c r="O3450" t="str">
        <f t="shared" si="161"/>
        <v/>
      </c>
    </row>
    <row r="3451" spans="1:15" x14ac:dyDescent="0.25">
      <c r="A3451">
        <v>10291</v>
      </c>
      <c r="B3451" t="s">
        <v>469</v>
      </c>
      <c r="C3451" t="s">
        <v>287</v>
      </c>
      <c r="D3451">
        <v>0.05</v>
      </c>
      <c r="E3451">
        <f t="shared" si="159"/>
        <v>1</v>
      </c>
      <c r="F3451" t="str">
        <f t="shared" si="160"/>
        <v/>
      </c>
      <c r="H3451">
        <f>A3451</f>
        <v>10291</v>
      </c>
      <c r="I3451" t="str">
        <f>CONCATENATE("N",RIGHT(B3451,5))</f>
        <v>N24510</v>
      </c>
      <c r="J3451" t="str">
        <f>C3451</f>
        <v>WM0_3960_0000</v>
      </c>
      <c r="K3451">
        <f>D3451*L3451</f>
        <v>2.5750981870423662E-4</v>
      </c>
      <c r="L3451">
        <f>IF(LEFT(B3451,1)="F",_xlfn.IFNA(VLOOKUP(CONCATENATE("F",RIGHT(B:B,5),C:C),'F &amp; N Factors'!C:M,10,FALSE),1),_xlfn.IFNA(VLOOKUP(CONCATENATE("F",RIGHT(B:B,5),C:C),'F &amp; N Factors'!C:M,11,FALSE),1))</f>
        <v>5.1501963740847321E-3</v>
      </c>
      <c r="N3451">
        <f>SUMIFS(K:K,I:I,I:I,J:J,J:J)</f>
        <v>0.99999999999999978</v>
      </c>
      <c r="O3451" t="str">
        <f t="shared" si="161"/>
        <v/>
      </c>
    </row>
    <row r="3452" spans="1:15" x14ac:dyDescent="0.25">
      <c r="A3452">
        <v>10292</v>
      </c>
      <c r="B3452" t="s">
        <v>469</v>
      </c>
      <c r="C3452" t="s">
        <v>287</v>
      </c>
      <c r="D3452">
        <v>0.05</v>
      </c>
      <c r="E3452">
        <f t="shared" si="159"/>
        <v>1</v>
      </c>
      <c r="F3452" t="str">
        <f t="shared" si="160"/>
        <v/>
      </c>
      <c r="H3452">
        <f>A3452</f>
        <v>10292</v>
      </c>
      <c r="I3452" t="str">
        <f>CONCATENATE("N",RIGHT(B3452,5))</f>
        <v>N24510</v>
      </c>
      <c r="J3452" t="str">
        <f>C3452</f>
        <v>WM0_3960_0000</v>
      </c>
      <c r="K3452">
        <f>D3452*L3452</f>
        <v>2.5750981870423662E-4</v>
      </c>
      <c r="L3452">
        <f>IF(LEFT(B3452,1)="F",_xlfn.IFNA(VLOOKUP(CONCATENATE("F",RIGHT(B:B,5),C:C),'F &amp; N Factors'!C:M,10,FALSE),1),_xlfn.IFNA(VLOOKUP(CONCATENATE("F",RIGHT(B:B,5),C:C),'F &amp; N Factors'!C:M,11,FALSE),1))</f>
        <v>5.1501963740847321E-3</v>
      </c>
      <c r="N3452">
        <f>SUMIFS(K:K,I:I,I:I,J:J,J:J)</f>
        <v>0.99999999999999978</v>
      </c>
      <c r="O3452" t="str">
        <f t="shared" si="161"/>
        <v/>
      </c>
    </row>
    <row r="3453" spans="1:15" x14ac:dyDescent="0.25">
      <c r="A3453">
        <v>10127</v>
      </c>
      <c r="B3453" t="s">
        <v>469</v>
      </c>
      <c r="C3453" t="s">
        <v>50</v>
      </c>
      <c r="D3453">
        <v>0.4</v>
      </c>
      <c r="E3453">
        <f t="shared" si="159"/>
        <v>1</v>
      </c>
      <c r="F3453" t="str">
        <f t="shared" si="160"/>
        <v/>
      </c>
      <c r="H3453">
        <f>A3453</f>
        <v>10127</v>
      </c>
      <c r="I3453" t="str">
        <f>CONCATENATE("N",RIGHT(B3453,5))</f>
        <v>N24510</v>
      </c>
      <c r="J3453" t="str">
        <f>C3453</f>
        <v>WM0_3961_0000</v>
      </c>
      <c r="K3453">
        <f>D3453*L3453</f>
        <v>1.3871370679781776E-3</v>
      </c>
      <c r="L3453">
        <f>IF(LEFT(B3453,1)="F",_xlfn.IFNA(VLOOKUP(CONCATENATE("F",RIGHT(B:B,5),C:C),'F &amp; N Factors'!C:M,10,FALSE),1),_xlfn.IFNA(VLOOKUP(CONCATENATE("F",RIGHT(B:B,5),C:C),'F &amp; N Factors'!C:M,11,FALSE),1))</f>
        <v>3.4678426699454438E-3</v>
      </c>
      <c r="N3453">
        <f>SUMIFS(K:K,I:I,I:I,J:J,J:J)</f>
        <v>1</v>
      </c>
      <c r="O3453" t="str">
        <f t="shared" si="161"/>
        <v/>
      </c>
    </row>
    <row r="3454" spans="1:15" x14ac:dyDescent="0.25">
      <c r="A3454">
        <v>10157</v>
      </c>
      <c r="B3454" t="s">
        <v>469</v>
      </c>
      <c r="C3454" t="s">
        <v>50</v>
      </c>
      <c r="D3454">
        <v>0.5</v>
      </c>
      <c r="E3454">
        <f t="shared" si="159"/>
        <v>1</v>
      </c>
      <c r="F3454" t="str">
        <f t="shared" si="160"/>
        <v/>
      </c>
      <c r="H3454">
        <f>A3454</f>
        <v>10157</v>
      </c>
      <c r="I3454" t="str">
        <f>CONCATENATE("N",RIGHT(B3454,5))</f>
        <v>N24510</v>
      </c>
      <c r="J3454" t="str">
        <f>C3454</f>
        <v>WM0_3961_0000</v>
      </c>
      <c r="K3454">
        <f>D3454*L3454</f>
        <v>1.7339213349727219E-3</v>
      </c>
      <c r="L3454">
        <f>IF(LEFT(B3454,1)="F",_xlfn.IFNA(VLOOKUP(CONCATENATE("F",RIGHT(B:B,5),C:C),'F &amp; N Factors'!C:M,10,FALSE),1),_xlfn.IFNA(VLOOKUP(CONCATENATE("F",RIGHT(B:B,5),C:C),'F &amp; N Factors'!C:M,11,FALSE),1))</f>
        <v>3.4678426699454438E-3</v>
      </c>
      <c r="N3454">
        <f>SUMIFS(K:K,I:I,I:I,J:J,J:J)</f>
        <v>1</v>
      </c>
      <c r="O3454" t="str">
        <f t="shared" si="161"/>
        <v/>
      </c>
    </row>
    <row r="3455" spans="1:15" x14ac:dyDescent="0.25">
      <c r="A3455">
        <v>10191</v>
      </c>
      <c r="B3455" t="s">
        <v>469</v>
      </c>
      <c r="C3455" t="s">
        <v>50</v>
      </c>
      <c r="D3455">
        <v>0.1</v>
      </c>
      <c r="E3455">
        <f t="shared" si="159"/>
        <v>1</v>
      </c>
      <c r="F3455" t="str">
        <f t="shared" si="160"/>
        <v/>
      </c>
      <c r="H3455">
        <f>A3455</f>
        <v>10191</v>
      </c>
      <c r="I3455" t="str">
        <f>CONCATENATE("N",RIGHT(B3455,5))</f>
        <v>N24510</v>
      </c>
      <c r="J3455" t="str">
        <f>C3455</f>
        <v>WM0_3961_0000</v>
      </c>
      <c r="K3455">
        <f>D3455*L3455</f>
        <v>3.4678426699454441E-4</v>
      </c>
      <c r="L3455">
        <f>IF(LEFT(B3455,1)="F",_xlfn.IFNA(VLOOKUP(CONCATENATE("F",RIGHT(B:B,5),C:C),'F &amp; N Factors'!C:M,10,FALSE),1),_xlfn.IFNA(VLOOKUP(CONCATENATE("F",RIGHT(B:B,5),C:C),'F &amp; N Factors'!C:M,11,FALSE),1))</f>
        <v>3.4678426699454438E-3</v>
      </c>
      <c r="N3455">
        <f>SUMIFS(K:K,I:I,I:I,J:J,J:J)</f>
        <v>1</v>
      </c>
      <c r="O3455" t="str">
        <f t="shared" si="161"/>
        <v/>
      </c>
    </row>
    <row r="3456" spans="1:15" x14ac:dyDescent="0.25">
      <c r="A3456">
        <v>4535</v>
      </c>
      <c r="B3456" t="s">
        <v>470</v>
      </c>
      <c r="C3456" t="s">
        <v>291</v>
      </c>
      <c r="D3456">
        <v>9.0909090999999997E-2</v>
      </c>
      <c r="E3456">
        <f t="shared" si="159"/>
        <v>1.0000000010000001</v>
      </c>
      <c r="F3456" t="str">
        <f t="shared" si="160"/>
        <v/>
      </c>
      <c r="H3456">
        <f>A3456</f>
        <v>4535</v>
      </c>
      <c r="I3456" t="str">
        <f>CONCATENATE("N",RIGHT(B3456,5))</f>
        <v>N51001</v>
      </c>
      <c r="J3456" t="str">
        <f>C3456</f>
        <v>EL0_5896_0000</v>
      </c>
      <c r="K3456">
        <f>D3456*L3456</f>
        <v>2.0008956581594243E-2</v>
      </c>
      <c r="L3456">
        <f>IF(LEFT(B3456,1)="F",_xlfn.IFNA(VLOOKUP(CONCATENATE("F",RIGHT(B:B,5),C:C),'F &amp; N Factors'!C:M,10,FALSE),1),_xlfn.IFNA(VLOOKUP(CONCATENATE("F",RIGHT(B:B,5),C:C),'F &amp; N Factors'!C:M,11,FALSE),1))</f>
        <v>0.22009852217743817</v>
      </c>
      <c r="N3456">
        <f>SUMIFS(K:K,I:I,I:I,J:J,J:J)</f>
        <v>1.0000000010000003</v>
      </c>
      <c r="O3456" t="str">
        <f t="shared" si="161"/>
        <v/>
      </c>
    </row>
    <row r="3457" spans="1:15" x14ac:dyDescent="0.25">
      <c r="A3457">
        <v>4580</v>
      </c>
      <c r="B3457" t="s">
        <v>470</v>
      </c>
      <c r="C3457" t="s">
        <v>291</v>
      </c>
      <c r="D3457">
        <v>9.0909090999999997E-2</v>
      </c>
      <c r="E3457">
        <f t="shared" si="159"/>
        <v>1.0000000010000001</v>
      </c>
      <c r="F3457" t="str">
        <f t="shared" si="160"/>
        <v/>
      </c>
      <c r="H3457">
        <f>A3457</f>
        <v>4580</v>
      </c>
      <c r="I3457" t="str">
        <f>CONCATENATE("N",RIGHT(B3457,5))</f>
        <v>N51001</v>
      </c>
      <c r="J3457" t="str">
        <f>C3457</f>
        <v>EL0_5896_0000</v>
      </c>
      <c r="K3457">
        <f>D3457*L3457</f>
        <v>2.0008956581594243E-2</v>
      </c>
      <c r="L3457">
        <f>IF(LEFT(B3457,1)="F",_xlfn.IFNA(VLOOKUP(CONCATENATE("F",RIGHT(B:B,5),C:C),'F &amp; N Factors'!C:M,10,FALSE),1),_xlfn.IFNA(VLOOKUP(CONCATENATE("F",RIGHT(B:B,5),C:C),'F &amp; N Factors'!C:M,11,FALSE),1))</f>
        <v>0.22009852217743817</v>
      </c>
      <c r="N3457">
        <f>SUMIFS(K:K,I:I,I:I,J:J,J:J)</f>
        <v>1.0000000010000003</v>
      </c>
      <c r="O3457" t="str">
        <f t="shared" si="161"/>
        <v/>
      </c>
    </row>
    <row r="3458" spans="1:15" x14ac:dyDescent="0.25">
      <c r="A3458">
        <v>4581</v>
      </c>
      <c r="B3458" t="s">
        <v>470</v>
      </c>
      <c r="C3458" t="s">
        <v>291</v>
      </c>
      <c r="D3458">
        <v>9.0909090999999997E-2</v>
      </c>
      <c r="E3458">
        <f t="shared" si="159"/>
        <v>1.0000000010000001</v>
      </c>
      <c r="F3458" t="str">
        <f t="shared" si="160"/>
        <v/>
      </c>
      <c r="H3458">
        <f>A3458</f>
        <v>4581</v>
      </c>
      <c r="I3458" t="str">
        <f>CONCATENATE("N",RIGHT(B3458,5))</f>
        <v>N51001</v>
      </c>
      <c r="J3458" t="str">
        <f>C3458</f>
        <v>EL0_5896_0000</v>
      </c>
      <c r="K3458">
        <f>D3458*L3458</f>
        <v>2.0008956581594243E-2</v>
      </c>
      <c r="L3458">
        <f>IF(LEFT(B3458,1)="F",_xlfn.IFNA(VLOOKUP(CONCATENATE("F",RIGHT(B:B,5),C:C),'F &amp; N Factors'!C:M,10,FALSE),1),_xlfn.IFNA(VLOOKUP(CONCATENATE("F",RIGHT(B:B,5),C:C),'F &amp; N Factors'!C:M,11,FALSE),1))</f>
        <v>0.22009852217743817</v>
      </c>
      <c r="N3458">
        <f>SUMIFS(K:K,I:I,I:I,J:J,J:J)</f>
        <v>1.0000000010000003</v>
      </c>
      <c r="O3458" t="str">
        <f t="shared" si="161"/>
        <v/>
      </c>
    </row>
    <row r="3459" spans="1:15" x14ac:dyDescent="0.25">
      <c r="A3459">
        <v>4622</v>
      </c>
      <c r="B3459" t="s">
        <v>470</v>
      </c>
      <c r="C3459" t="s">
        <v>291</v>
      </c>
      <c r="D3459">
        <v>9.0909090999999997E-2</v>
      </c>
      <c r="E3459">
        <f t="shared" ref="E3459:E3522" si="162">SUMIFS(D:D,B:B,B:B,C:C,C:C)</f>
        <v>1.0000000010000001</v>
      </c>
      <c r="F3459" t="str">
        <f t="shared" ref="F3459:F3522" si="163">IF(ABS(E3459-1)&gt;0.001,1,"")</f>
        <v/>
      </c>
      <c r="H3459">
        <f>A3459</f>
        <v>4622</v>
      </c>
      <c r="I3459" t="str">
        <f>CONCATENATE("N",RIGHT(B3459,5))</f>
        <v>N51001</v>
      </c>
      <c r="J3459" t="str">
        <f>C3459</f>
        <v>EL0_5896_0000</v>
      </c>
      <c r="K3459">
        <f>D3459*L3459</f>
        <v>2.0008956581594243E-2</v>
      </c>
      <c r="L3459">
        <f>IF(LEFT(B3459,1)="F",_xlfn.IFNA(VLOOKUP(CONCATENATE("F",RIGHT(B:B,5),C:C),'F &amp; N Factors'!C:M,10,FALSE),1),_xlfn.IFNA(VLOOKUP(CONCATENATE("F",RIGHT(B:B,5),C:C),'F &amp; N Factors'!C:M,11,FALSE),1))</f>
        <v>0.22009852217743817</v>
      </c>
      <c r="N3459">
        <f>SUMIFS(K:K,I:I,I:I,J:J,J:J)</f>
        <v>1.0000000010000003</v>
      </c>
      <c r="O3459" t="str">
        <f t="shared" ref="O3459:O3522" si="164">IF(ABS(N3459-1)&gt;0.001,1,"")</f>
        <v/>
      </c>
    </row>
    <row r="3460" spans="1:15" x14ac:dyDescent="0.25">
      <c r="A3460">
        <v>4623</v>
      </c>
      <c r="B3460" t="s">
        <v>470</v>
      </c>
      <c r="C3460" t="s">
        <v>291</v>
      </c>
      <c r="D3460">
        <v>9.0909090999999997E-2</v>
      </c>
      <c r="E3460">
        <f t="shared" si="162"/>
        <v>1.0000000010000001</v>
      </c>
      <c r="F3460" t="str">
        <f t="shared" si="163"/>
        <v/>
      </c>
      <c r="H3460">
        <f>A3460</f>
        <v>4623</v>
      </c>
      <c r="I3460" t="str">
        <f>CONCATENATE("N",RIGHT(B3460,5))</f>
        <v>N51001</v>
      </c>
      <c r="J3460" t="str">
        <f>C3460</f>
        <v>EL0_5896_0000</v>
      </c>
      <c r="K3460">
        <f>D3460*L3460</f>
        <v>2.0008956581594243E-2</v>
      </c>
      <c r="L3460">
        <f>IF(LEFT(B3460,1)="F",_xlfn.IFNA(VLOOKUP(CONCATENATE("F",RIGHT(B:B,5),C:C),'F &amp; N Factors'!C:M,10,FALSE),1),_xlfn.IFNA(VLOOKUP(CONCATENATE("F",RIGHT(B:B,5),C:C),'F &amp; N Factors'!C:M,11,FALSE),1))</f>
        <v>0.22009852217743817</v>
      </c>
      <c r="N3460">
        <f>SUMIFS(K:K,I:I,I:I,J:J,J:J)</f>
        <v>1.0000000010000003</v>
      </c>
      <c r="O3460" t="str">
        <f t="shared" si="164"/>
        <v/>
      </c>
    </row>
    <row r="3461" spans="1:15" x14ac:dyDescent="0.25">
      <c r="A3461">
        <v>4663</v>
      </c>
      <c r="B3461" t="s">
        <v>470</v>
      </c>
      <c r="C3461" t="s">
        <v>291</v>
      </c>
      <c r="D3461">
        <v>9.0909090999999997E-2</v>
      </c>
      <c r="E3461">
        <f t="shared" si="162"/>
        <v>1.0000000010000001</v>
      </c>
      <c r="F3461" t="str">
        <f t="shared" si="163"/>
        <v/>
      </c>
      <c r="H3461">
        <f>A3461</f>
        <v>4663</v>
      </c>
      <c r="I3461" t="str">
        <f>CONCATENATE("N",RIGHT(B3461,5))</f>
        <v>N51001</v>
      </c>
      <c r="J3461" t="str">
        <f>C3461</f>
        <v>EL0_5896_0000</v>
      </c>
      <c r="K3461">
        <f>D3461*L3461</f>
        <v>2.0008956581594243E-2</v>
      </c>
      <c r="L3461">
        <f>IF(LEFT(B3461,1)="F",_xlfn.IFNA(VLOOKUP(CONCATENATE("F",RIGHT(B:B,5),C:C),'F &amp; N Factors'!C:M,10,FALSE),1),_xlfn.IFNA(VLOOKUP(CONCATENATE("F",RIGHT(B:B,5),C:C),'F &amp; N Factors'!C:M,11,FALSE),1))</f>
        <v>0.22009852217743817</v>
      </c>
      <c r="N3461">
        <f>SUMIFS(K:K,I:I,I:I,J:J,J:J)</f>
        <v>1.0000000010000003</v>
      </c>
      <c r="O3461" t="str">
        <f t="shared" si="164"/>
        <v/>
      </c>
    </row>
    <row r="3462" spans="1:15" x14ac:dyDescent="0.25">
      <c r="A3462">
        <v>4664</v>
      </c>
      <c r="B3462" t="s">
        <v>470</v>
      </c>
      <c r="C3462" t="s">
        <v>291</v>
      </c>
      <c r="D3462">
        <v>9.0909090999999997E-2</v>
      </c>
      <c r="E3462">
        <f t="shared" si="162"/>
        <v>1.0000000010000001</v>
      </c>
      <c r="F3462" t="str">
        <f t="shared" si="163"/>
        <v/>
      </c>
      <c r="H3462">
        <f>A3462</f>
        <v>4664</v>
      </c>
      <c r="I3462" t="str">
        <f>CONCATENATE("N",RIGHT(B3462,5))</f>
        <v>N51001</v>
      </c>
      <c r="J3462" t="str">
        <f>C3462</f>
        <v>EL0_5896_0000</v>
      </c>
      <c r="K3462">
        <f>D3462*L3462</f>
        <v>2.0008956581594243E-2</v>
      </c>
      <c r="L3462">
        <f>IF(LEFT(B3462,1)="F",_xlfn.IFNA(VLOOKUP(CONCATENATE("F",RIGHT(B:B,5),C:C),'F &amp; N Factors'!C:M,10,FALSE),1),_xlfn.IFNA(VLOOKUP(CONCATENATE("F",RIGHT(B:B,5),C:C),'F &amp; N Factors'!C:M,11,FALSE),1))</f>
        <v>0.22009852217743817</v>
      </c>
      <c r="N3462">
        <f>SUMIFS(K:K,I:I,I:I,J:J,J:J)</f>
        <v>1.0000000010000003</v>
      </c>
      <c r="O3462" t="str">
        <f t="shared" si="164"/>
        <v/>
      </c>
    </row>
    <row r="3463" spans="1:15" x14ac:dyDescent="0.25">
      <c r="A3463">
        <v>4705</v>
      </c>
      <c r="B3463" t="s">
        <v>470</v>
      </c>
      <c r="C3463" t="s">
        <v>291</v>
      </c>
      <c r="D3463">
        <v>9.0909090999999997E-2</v>
      </c>
      <c r="E3463">
        <f t="shared" si="162"/>
        <v>1.0000000010000001</v>
      </c>
      <c r="F3463" t="str">
        <f t="shared" si="163"/>
        <v/>
      </c>
      <c r="H3463">
        <f>A3463</f>
        <v>4705</v>
      </c>
      <c r="I3463" t="str">
        <f>CONCATENATE("N",RIGHT(B3463,5))</f>
        <v>N51001</v>
      </c>
      <c r="J3463" t="str">
        <f>C3463</f>
        <v>EL0_5896_0000</v>
      </c>
      <c r="K3463">
        <f>D3463*L3463</f>
        <v>2.0008956581594243E-2</v>
      </c>
      <c r="L3463">
        <f>IF(LEFT(B3463,1)="F",_xlfn.IFNA(VLOOKUP(CONCATENATE("F",RIGHT(B:B,5),C:C),'F &amp; N Factors'!C:M,10,FALSE),1),_xlfn.IFNA(VLOOKUP(CONCATENATE("F",RIGHT(B:B,5),C:C),'F &amp; N Factors'!C:M,11,FALSE),1))</f>
        <v>0.22009852217743817</v>
      </c>
      <c r="N3463">
        <f>SUMIFS(K:K,I:I,I:I,J:J,J:J)</f>
        <v>1.0000000010000003</v>
      </c>
      <c r="O3463" t="str">
        <f t="shared" si="164"/>
        <v/>
      </c>
    </row>
    <row r="3464" spans="1:15" x14ac:dyDescent="0.25">
      <c r="A3464">
        <v>4751</v>
      </c>
      <c r="B3464" t="s">
        <v>470</v>
      </c>
      <c r="C3464" t="s">
        <v>291</v>
      </c>
      <c r="D3464">
        <v>9.0909090999999997E-2</v>
      </c>
      <c r="E3464">
        <f t="shared" si="162"/>
        <v>1.0000000010000001</v>
      </c>
      <c r="F3464" t="str">
        <f t="shared" si="163"/>
        <v/>
      </c>
      <c r="H3464">
        <f>A3464</f>
        <v>4751</v>
      </c>
      <c r="I3464" t="str">
        <f>CONCATENATE("N",RIGHT(B3464,5))</f>
        <v>N51001</v>
      </c>
      <c r="J3464" t="str">
        <f>C3464</f>
        <v>EL0_5896_0000</v>
      </c>
      <c r="K3464">
        <f>D3464*L3464</f>
        <v>2.0008956581594243E-2</v>
      </c>
      <c r="L3464">
        <f>IF(LEFT(B3464,1)="F",_xlfn.IFNA(VLOOKUP(CONCATENATE("F",RIGHT(B:B,5),C:C),'F &amp; N Factors'!C:M,10,FALSE),1),_xlfn.IFNA(VLOOKUP(CONCATENATE("F",RIGHT(B:B,5),C:C),'F &amp; N Factors'!C:M,11,FALSE),1))</f>
        <v>0.22009852217743817</v>
      </c>
      <c r="N3464">
        <f>SUMIFS(K:K,I:I,I:I,J:J,J:J)</f>
        <v>1.0000000010000003</v>
      </c>
      <c r="O3464" t="str">
        <f t="shared" si="164"/>
        <v/>
      </c>
    </row>
    <row r="3465" spans="1:15" x14ac:dyDescent="0.25">
      <c r="A3465">
        <v>4752</v>
      </c>
      <c r="B3465" t="s">
        <v>470</v>
      </c>
      <c r="C3465" t="s">
        <v>291</v>
      </c>
      <c r="D3465">
        <v>9.0909090999999997E-2</v>
      </c>
      <c r="E3465">
        <f t="shared" si="162"/>
        <v>1.0000000010000001</v>
      </c>
      <c r="F3465" t="str">
        <f t="shared" si="163"/>
        <v/>
      </c>
      <c r="H3465">
        <f>A3465</f>
        <v>4752</v>
      </c>
      <c r="I3465" t="str">
        <f>CONCATENATE("N",RIGHT(B3465,5))</f>
        <v>N51001</v>
      </c>
      <c r="J3465" t="str">
        <f>C3465</f>
        <v>EL0_5896_0000</v>
      </c>
      <c r="K3465">
        <f>D3465*L3465</f>
        <v>2.0008956581594243E-2</v>
      </c>
      <c r="L3465">
        <f>IF(LEFT(B3465,1)="F",_xlfn.IFNA(VLOOKUP(CONCATENATE("F",RIGHT(B:B,5),C:C),'F &amp; N Factors'!C:M,10,FALSE),1),_xlfn.IFNA(VLOOKUP(CONCATENATE("F",RIGHT(B:B,5),C:C),'F &amp; N Factors'!C:M,11,FALSE),1))</f>
        <v>0.22009852217743817</v>
      </c>
      <c r="N3465">
        <f>SUMIFS(K:K,I:I,I:I,J:J,J:J)</f>
        <v>1.0000000010000003</v>
      </c>
      <c r="O3465" t="str">
        <f t="shared" si="164"/>
        <v/>
      </c>
    </row>
    <row r="3466" spans="1:15" x14ac:dyDescent="0.25">
      <c r="A3466">
        <v>4798</v>
      </c>
      <c r="B3466" t="s">
        <v>470</v>
      </c>
      <c r="C3466" t="s">
        <v>291</v>
      </c>
      <c r="D3466">
        <v>9.0909090999999997E-2</v>
      </c>
      <c r="E3466">
        <f t="shared" si="162"/>
        <v>1.0000000010000001</v>
      </c>
      <c r="F3466" t="str">
        <f t="shared" si="163"/>
        <v/>
      </c>
      <c r="H3466">
        <f>A3466</f>
        <v>4798</v>
      </c>
      <c r="I3466" t="str">
        <f>CONCATENATE("N",RIGHT(B3466,5))</f>
        <v>N51001</v>
      </c>
      <c r="J3466" t="str">
        <f>C3466</f>
        <v>EL0_5896_0000</v>
      </c>
      <c r="K3466">
        <f>D3466*L3466</f>
        <v>2.0008956581594243E-2</v>
      </c>
      <c r="L3466">
        <f>IF(LEFT(B3466,1)="F",_xlfn.IFNA(VLOOKUP(CONCATENATE("F",RIGHT(B:B,5),C:C),'F &amp; N Factors'!C:M,10,FALSE),1),_xlfn.IFNA(VLOOKUP(CONCATENATE("F",RIGHT(B:B,5),C:C),'F &amp; N Factors'!C:M,11,FALSE),1))</f>
        <v>0.22009852217743817</v>
      </c>
      <c r="N3466">
        <f>SUMIFS(K:K,I:I,I:I,J:J,J:J)</f>
        <v>1.0000000010000003</v>
      </c>
      <c r="O3466" t="str">
        <f t="shared" si="164"/>
        <v/>
      </c>
    </row>
    <row r="3467" spans="1:15" x14ac:dyDescent="0.25">
      <c r="A3467">
        <v>3514</v>
      </c>
      <c r="B3467" t="s">
        <v>470</v>
      </c>
      <c r="C3467" t="s">
        <v>295</v>
      </c>
      <c r="D3467">
        <v>3.3333333E-2</v>
      </c>
      <c r="E3467">
        <f t="shared" si="162"/>
        <v>0.99999999599999978</v>
      </c>
      <c r="F3467" t="str">
        <f t="shared" si="163"/>
        <v/>
      </c>
      <c r="H3467">
        <f>A3467</f>
        <v>3514</v>
      </c>
      <c r="I3467" t="str">
        <f>CONCATENATE("N",RIGHT(B3467,5))</f>
        <v>N51001</v>
      </c>
      <c r="J3467" t="str">
        <f>C3467</f>
        <v>EL0_6480_0000</v>
      </c>
      <c r="K3467">
        <f>D3467*L3467</f>
        <v>1.8582645451216311E-5</v>
      </c>
      <c r="L3467">
        <f>IF(LEFT(B3467,1)="F",_xlfn.IFNA(VLOOKUP(CONCATENATE("F",RIGHT(B:B,5),C:C),'F &amp; N Factors'!C:M,10,FALSE),1),_xlfn.IFNA(VLOOKUP(CONCATENATE("F",RIGHT(B:B,5),C:C),'F &amp; N Factors'!C:M,11,FALSE),1))</f>
        <v>5.5747936911128304E-4</v>
      </c>
      <c r="N3467">
        <f>SUMIFS(K:K,I:I,I:I,J:J,J:J)</f>
        <v>0.99999999599999978</v>
      </c>
      <c r="O3467" t="str">
        <f t="shared" si="164"/>
        <v/>
      </c>
    </row>
    <row r="3468" spans="1:15" x14ac:dyDescent="0.25">
      <c r="A3468">
        <v>3616</v>
      </c>
      <c r="B3468" t="s">
        <v>470</v>
      </c>
      <c r="C3468" t="s">
        <v>295</v>
      </c>
      <c r="D3468">
        <v>3.3333333E-2</v>
      </c>
      <c r="E3468">
        <f t="shared" si="162"/>
        <v>0.99999999599999978</v>
      </c>
      <c r="F3468" t="str">
        <f t="shared" si="163"/>
        <v/>
      </c>
      <c r="H3468">
        <f>A3468</f>
        <v>3616</v>
      </c>
      <c r="I3468" t="str">
        <f>CONCATENATE("N",RIGHT(B3468,5))</f>
        <v>N51001</v>
      </c>
      <c r="J3468" t="str">
        <f>C3468</f>
        <v>EL0_6480_0000</v>
      </c>
      <c r="K3468">
        <f>D3468*L3468</f>
        <v>1.8582645451216311E-5</v>
      </c>
      <c r="L3468">
        <f>IF(LEFT(B3468,1)="F",_xlfn.IFNA(VLOOKUP(CONCATENATE("F",RIGHT(B:B,5),C:C),'F &amp; N Factors'!C:M,10,FALSE),1),_xlfn.IFNA(VLOOKUP(CONCATENATE("F",RIGHT(B:B,5),C:C),'F &amp; N Factors'!C:M,11,FALSE),1))</f>
        <v>5.5747936911128304E-4</v>
      </c>
      <c r="N3468">
        <f>SUMIFS(K:K,I:I,I:I,J:J,J:J)</f>
        <v>0.99999999599999978</v>
      </c>
      <c r="O3468" t="str">
        <f t="shared" si="164"/>
        <v/>
      </c>
    </row>
    <row r="3469" spans="1:15" x14ac:dyDescent="0.25">
      <c r="A3469">
        <v>3617</v>
      </c>
      <c r="B3469" t="s">
        <v>470</v>
      </c>
      <c r="C3469" t="s">
        <v>295</v>
      </c>
      <c r="D3469">
        <v>3.3333333E-2</v>
      </c>
      <c r="E3469">
        <f t="shared" si="162"/>
        <v>0.99999999599999978</v>
      </c>
      <c r="F3469" t="str">
        <f t="shared" si="163"/>
        <v/>
      </c>
      <c r="H3469">
        <f>A3469</f>
        <v>3617</v>
      </c>
      <c r="I3469" t="str">
        <f>CONCATENATE("N",RIGHT(B3469,5))</f>
        <v>N51001</v>
      </c>
      <c r="J3469" t="str">
        <f>C3469</f>
        <v>EL0_6480_0000</v>
      </c>
      <c r="K3469">
        <f>D3469*L3469</f>
        <v>1.8582645451216311E-5</v>
      </c>
      <c r="L3469">
        <f>IF(LEFT(B3469,1)="F",_xlfn.IFNA(VLOOKUP(CONCATENATE("F",RIGHT(B:B,5),C:C),'F &amp; N Factors'!C:M,10,FALSE),1),_xlfn.IFNA(VLOOKUP(CONCATENATE("F",RIGHT(B:B,5),C:C),'F &amp; N Factors'!C:M,11,FALSE),1))</f>
        <v>5.5747936911128304E-4</v>
      </c>
      <c r="N3469">
        <f>SUMIFS(K:K,I:I,I:I,J:J,J:J)</f>
        <v>0.99999999599999978</v>
      </c>
      <c r="O3469" t="str">
        <f t="shared" si="164"/>
        <v/>
      </c>
    </row>
    <row r="3470" spans="1:15" x14ac:dyDescent="0.25">
      <c r="A3470">
        <v>3666</v>
      </c>
      <c r="B3470" t="s">
        <v>470</v>
      </c>
      <c r="C3470" t="s">
        <v>295</v>
      </c>
      <c r="D3470">
        <v>3.3333333E-2</v>
      </c>
      <c r="E3470">
        <f t="shared" si="162"/>
        <v>0.99999999599999978</v>
      </c>
      <c r="F3470" t="str">
        <f t="shared" si="163"/>
        <v/>
      </c>
      <c r="H3470">
        <f>A3470</f>
        <v>3666</v>
      </c>
      <c r="I3470" t="str">
        <f>CONCATENATE("N",RIGHT(B3470,5))</f>
        <v>N51001</v>
      </c>
      <c r="J3470" t="str">
        <f>C3470</f>
        <v>EL0_6480_0000</v>
      </c>
      <c r="K3470">
        <f>D3470*L3470</f>
        <v>1.8582645451216311E-5</v>
      </c>
      <c r="L3470">
        <f>IF(LEFT(B3470,1)="F",_xlfn.IFNA(VLOOKUP(CONCATENATE("F",RIGHT(B:B,5),C:C),'F &amp; N Factors'!C:M,10,FALSE),1),_xlfn.IFNA(VLOOKUP(CONCATENATE("F",RIGHT(B:B,5),C:C),'F &amp; N Factors'!C:M,11,FALSE),1))</f>
        <v>5.5747936911128304E-4</v>
      </c>
      <c r="N3470">
        <f>SUMIFS(K:K,I:I,I:I,J:J,J:J)</f>
        <v>0.99999999599999978</v>
      </c>
      <c r="O3470" t="str">
        <f t="shared" si="164"/>
        <v/>
      </c>
    </row>
    <row r="3471" spans="1:15" x14ac:dyDescent="0.25">
      <c r="A3471">
        <v>3667</v>
      </c>
      <c r="B3471" t="s">
        <v>470</v>
      </c>
      <c r="C3471" t="s">
        <v>295</v>
      </c>
      <c r="D3471">
        <v>0.111111111</v>
      </c>
      <c r="E3471">
        <f t="shared" si="162"/>
        <v>0.99999999599999978</v>
      </c>
      <c r="F3471" t="str">
        <f t="shared" si="163"/>
        <v/>
      </c>
      <c r="H3471">
        <f>A3471</f>
        <v>3667</v>
      </c>
      <c r="I3471" t="str">
        <f>CONCATENATE("N",RIGHT(B3471,5))</f>
        <v>N51001</v>
      </c>
      <c r="J3471" t="str">
        <f>C3471</f>
        <v>EL0_6480_0000</v>
      </c>
      <c r="K3471">
        <f>D3471*L3471</f>
        <v>6.1942152061533745E-5</v>
      </c>
      <c r="L3471">
        <f>IF(LEFT(B3471,1)="F",_xlfn.IFNA(VLOOKUP(CONCATENATE("F",RIGHT(B:B,5),C:C),'F &amp; N Factors'!C:M,10,FALSE),1),_xlfn.IFNA(VLOOKUP(CONCATENATE("F",RIGHT(B:B,5),C:C),'F &amp; N Factors'!C:M,11,FALSE),1))</f>
        <v>5.5747936911128304E-4</v>
      </c>
      <c r="N3471">
        <f>SUMIFS(K:K,I:I,I:I,J:J,J:J)</f>
        <v>0.99999999599999978</v>
      </c>
      <c r="O3471" t="str">
        <f t="shared" si="164"/>
        <v/>
      </c>
    </row>
    <row r="3472" spans="1:15" x14ac:dyDescent="0.25">
      <c r="A3472">
        <v>3668</v>
      </c>
      <c r="B3472" t="s">
        <v>470</v>
      </c>
      <c r="C3472" t="s">
        <v>295</v>
      </c>
      <c r="D3472">
        <v>0.111111111</v>
      </c>
      <c r="E3472">
        <f t="shared" si="162"/>
        <v>0.99999999599999978</v>
      </c>
      <c r="F3472" t="str">
        <f t="shared" si="163"/>
        <v/>
      </c>
      <c r="H3472">
        <f>A3472</f>
        <v>3668</v>
      </c>
      <c r="I3472" t="str">
        <f>CONCATENATE("N",RIGHT(B3472,5))</f>
        <v>N51001</v>
      </c>
      <c r="J3472" t="str">
        <f>C3472</f>
        <v>EL0_6480_0000</v>
      </c>
      <c r="K3472">
        <f>D3472*L3472</f>
        <v>6.1942152061533745E-5</v>
      </c>
      <c r="L3472">
        <f>IF(LEFT(B3472,1)="F",_xlfn.IFNA(VLOOKUP(CONCATENATE("F",RIGHT(B:B,5),C:C),'F &amp; N Factors'!C:M,10,FALSE),1),_xlfn.IFNA(VLOOKUP(CONCATENATE("F",RIGHT(B:B,5),C:C),'F &amp; N Factors'!C:M,11,FALSE),1))</f>
        <v>5.5747936911128304E-4</v>
      </c>
      <c r="N3472">
        <f>SUMIFS(K:K,I:I,I:I,J:J,J:J)</f>
        <v>0.99999999599999978</v>
      </c>
      <c r="O3472" t="str">
        <f t="shared" si="164"/>
        <v/>
      </c>
    </row>
    <row r="3473" spans="1:15" x14ac:dyDescent="0.25">
      <c r="A3473">
        <v>3669</v>
      </c>
      <c r="B3473" t="s">
        <v>470</v>
      </c>
      <c r="C3473" t="s">
        <v>295</v>
      </c>
      <c r="D3473">
        <v>0.111111111</v>
      </c>
      <c r="E3473">
        <f t="shared" si="162"/>
        <v>0.99999999599999978</v>
      </c>
      <c r="F3473" t="str">
        <f t="shared" si="163"/>
        <v/>
      </c>
      <c r="H3473">
        <f>A3473</f>
        <v>3669</v>
      </c>
      <c r="I3473" t="str">
        <f>CONCATENATE("N",RIGHT(B3473,5))</f>
        <v>N51001</v>
      </c>
      <c r="J3473" t="str">
        <f>C3473</f>
        <v>EL0_6480_0000</v>
      </c>
      <c r="K3473">
        <f>D3473*L3473</f>
        <v>6.1942152061533745E-5</v>
      </c>
      <c r="L3473">
        <f>IF(LEFT(B3473,1)="F",_xlfn.IFNA(VLOOKUP(CONCATENATE("F",RIGHT(B:B,5),C:C),'F &amp; N Factors'!C:M,10,FALSE),1),_xlfn.IFNA(VLOOKUP(CONCATENATE("F",RIGHT(B:B,5),C:C),'F &amp; N Factors'!C:M,11,FALSE),1))</f>
        <v>5.5747936911128304E-4</v>
      </c>
      <c r="N3473">
        <f>SUMIFS(K:K,I:I,I:I,J:J,J:J)</f>
        <v>0.99999999599999978</v>
      </c>
      <c r="O3473" t="str">
        <f t="shared" si="164"/>
        <v/>
      </c>
    </row>
    <row r="3474" spans="1:15" x14ac:dyDescent="0.25">
      <c r="A3474">
        <v>3670</v>
      </c>
      <c r="B3474" t="s">
        <v>470</v>
      </c>
      <c r="C3474" t="s">
        <v>295</v>
      </c>
      <c r="D3474">
        <v>0.222222222</v>
      </c>
      <c r="E3474">
        <f t="shared" si="162"/>
        <v>0.99999999599999978</v>
      </c>
      <c r="F3474" t="str">
        <f t="shared" si="163"/>
        <v/>
      </c>
      <c r="H3474">
        <f>A3474</f>
        <v>3670</v>
      </c>
      <c r="I3474" t="str">
        <f>CONCATENATE("N",RIGHT(B3474,5))</f>
        <v>N51001</v>
      </c>
      <c r="J3474" t="str">
        <f>C3474</f>
        <v>EL0_6480_0000</v>
      </c>
      <c r="K3474">
        <f>D3474*L3474</f>
        <v>1.2388430412306749E-4</v>
      </c>
      <c r="L3474">
        <f>IF(LEFT(B3474,1)="F",_xlfn.IFNA(VLOOKUP(CONCATENATE("F",RIGHT(B:B,5),C:C),'F &amp; N Factors'!C:M,10,FALSE),1),_xlfn.IFNA(VLOOKUP(CONCATENATE("F",RIGHT(B:B,5),C:C),'F &amp; N Factors'!C:M,11,FALSE),1))</f>
        <v>5.5747936911128304E-4</v>
      </c>
      <c r="N3474">
        <f>SUMIFS(K:K,I:I,I:I,J:J,J:J)</f>
        <v>0.99999999599999978</v>
      </c>
      <c r="O3474" t="str">
        <f t="shared" si="164"/>
        <v/>
      </c>
    </row>
    <row r="3475" spans="1:15" x14ac:dyDescent="0.25">
      <c r="A3475">
        <v>3720</v>
      </c>
      <c r="B3475" t="s">
        <v>470</v>
      </c>
      <c r="C3475" t="s">
        <v>295</v>
      </c>
      <c r="D3475">
        <v>3.3333333E-2</v>
      </c>
      <c r="E3475">
        <f t="shared" si="162"/>
        <v>0.99999999599999978</v>
      </c>
      <c r="F3475" t="str">
        <f t="shared" si="163"/>
        <v/>
      </c>
      <c r="H3475">
        <f>A3475</f>
        <v>3720</v>
      </c>
      <c r="I3475" t="str">
        <f>CONCATENATE("N",RIGHT(B3475,5))</f>
        <v>N51001</v>
      </c>
      <c r="J3475" t="str">
        <f>C3475</f>
        <v>EL0_6480_0000</v>
      </c>
      <c r="K3475">
        <f>D3475*L3475</f>
        <v>1.8582645451216311E-5</v>
      </c>
      <c r="L3475">
        <f>IF(LEFT(B3475,1)="F",_xlfn.IFNA(VLOOKUP(CONCATENATE("F",RIGHT(B:B,5),C:C),'F &amp; N Factors'!C:M,10,FALSE),1),_xlfn.IFNA(VLOOKUP(CONCATENATE("F",RIGHT(B:B,5),C:C),'F &amp; N Factors'!C:M,11,FALSE),1))</f>
        <v>5.5747936911128304E-4</v>
      </c>
      <c r="N3475">
        <f>SUMIFS(K:K,I:I,I:I,J:J,J:J)</f>
        <v>0.99999999599999978</v>
      </c>
      <c r="O3475" t="str">
        <f t="shared" si="164"/>
        <v/>
      </c>
    </row>
    <row r="3476" spans="1:15" x14ac:dyDescent="0.25">
      <c r="A3476">
        <v>3771</v>
      </c>
      <c r="B3476" t="s">
        <v>470</v>
      </c>
      <c r="C3476" t="s">
        <v>295</v>
      </c>
      <c r="D3476">
        <v>3.3333333E-2</v>
      </c>
      <c r="E3476">
        <f t="shared" si="162"/>
        <v>0.99999999599999978</v>
      </c>
      <c r="F3476" t="str">
        <f t="shared" si="163"/>
        <v/>
      </c>
      <c r="H3476">
        <f>A3476</f>
        <v>3771</v>
      </c>
      <c r="I3476" t="str">
        <f>CONCATENATE("N",RIGHT(B3476,5))</f>
        <v>N51001</v>
      </c>
      <c r="J3476" t="str">
        <f>C3476</f>
        <v>EL0_6480_0000</v>
      </c>
      <c r="K3476">
        <f>D3476*L3476</f>
        <v>1.8582645451216311E-5</v>
      </c>
      <c r="L3476">
        <f>IF(LEFT(B3476,1)="F",_xlfn.IFNA(VLOOKUP(CONCATENATE("F",RIGHT(B:B,5),C:C),'F &amp; N Factors'!C:M,10,FALSE),1),_xlfn.IFNA(VLOOKUP(CONCATENATE("F",RIGHT(B:B,5),C:C),'F &amp; N Factors'!C:M,11,FALSE),1))</f>
        <v>5.5747936911128304E-4</v>
      </c>
      <c r="N3476">
        <f>SUMIFS(K:K,I:I,I:I,J:J,J:J)</f>
        <v>0.99999999599999978</v>
      </c>
      <c r="O3476" t="str">
        <f t="shared" si="164"/>
        <v/>
      </c>
    </row>
    <row r="3477" spans="1:15" x14ac:dyDescent="0.25">
      <c r="A3477">
        <v>3772</v>
      </c>
      <c r="B3477" t="s">
        <v>470</v>
      </c>
      <c r="C3477" t="s">
        <v>295</v>
      </c>
      <c r="D3477">
        <v>3.3333333E-2</v>
      </c>
      <c r="E3477">
        <f t="shared" si="162"/>
        <v>0.99999999599999978</v>
      </c>
      <c r="F3477" t="str">
        <f t="shared" si="163"/>
        <v/>
      </c>
      <c r="H3477">
        <f>A3477</f>
        <v>3772</v>
      </c>
      <c r="I3477" t="str">
        <f>CONCATENATE("N",RIGHT(B3477,5))</f>
        <v>N51001</v>
      </c>
      <c r="J3477" t="str">
        <f>C3477</f>
        <v>EL0_6480_0000</v>
      </c>
      <c r="K3477">
        <f>D3477*L3477</f>
        <v>1.8582645451216311E-5</v>
      </c>
      <c r="L3477">
        <f>IF(LEFT(B3477,1)="F",_xlfn.IFNA(VLOOKUP(CONCATENATE("F",RIGHT(B:B,5),C:C),'F &amp; N Factors'!C:M,10,FALSE),1),_xlfn.IFNA(VLOOKUP(CONCATENATE("F",RIGHT(B:B,5),C:C),'F &amp; N Factors'!C:M,11,FALSE),1))</f>
        <v>5.5747936911128304E-4</v>
      </c>
      <c r="N3477">
        <f>SUMIFS(K:K,I:I,I:I,J:J,J:J)</f>
        <v>0.99999999599999978</v>
      </c>
      <c r="O3477" t="str">
        <f t="shared" si="164"/>
        <v/>
      </c>
    </row>
    <row r="3478" spans="1:15" x14ac:dyDescent="0.25">
      <c r="A3478">
        <v>3773</v>
      </c>
      <c r="B3478" t="s">
        <v>470</v>
      </c>
      <c r="C3478" t="s">
        <v>295</v>
      </c>
      <c r="D3478">
        <v>3.3333333E-2</v>
      </c>
      <c r="E3478">
        <f t="shared" si="162"/>
        <v>0.99999999599999978</v>
      </c>
      <c r="F3478" t="str">
        <f t="shared" si="163"/>
        <v/>
      </c>
      <c r="H3478">
        <f>A3478</f>
        <v>3773</v>
      </c>
      <c r="I3478" t="str">
        <f>CONCATENATE("N",RIGHT(B3478,5))</f>
        <v>N51001</v>
      </c>
      <c r="J3478" t="str">
        <f>C3478</f>
        <v>EL0_6480_0000</v>
      </c>
      <c r="K3478">
        <f>D3478*L3478</f>
        <v>1.8582645451216311E-5</v>
      </c>
      <c r="L3478">
        <f>IF(LEFT(B3478,1)="F",_xlfn.IFNA(VLOOKUP(CONCATENATE("F",RIGHT(B:B,5),C:C),'F &amp; N Factors'!C:M,10,FALSE),1),_xlfn.IFNA(VLOOKUP(CONCATENATE("F",RIGHT(B:B,5),C:C),'F &amp; N Factors'!C:M,11,FALSE),1))</f>
        <v>5.5747936911128304E-4</v>
      </c>
      <c r="N3478">
        <f>SUMIFS(K:K,I:I,I:I,J:J,J:J)</f>
        <v>0.99999999599999978</v>
      </c>
      <c r="O3478" t="str">
        <f t="shared" si="164"/>
        <v/>
      </c>
    </row>
    <row r="3479" spans="1:15" x14ac:dyDescent="0.25">
      <c r="A3479">
        <v>3774</v>
      </c>
      <c r="B3479" t="s">
        <v>470</v>
      </c>
      <c r="C3479" t="s">
        <v>295</v>
      </c>
      <c r="D3479">
        <v>0.111111111</v>
      </c>
      <c r="E3479">
        <f t="shared" si="162"/>
        <v>0.99999999599999978</v>
      </c>
      <c r="F3479" t="str">
        <f t="shared" si="163"/>
        <v/>
      </c>
      <c r="H3479">
        <f>A3479</f>
        <v>3774</v>
      </c>
      <c r="I3479" t="str">
        <f>CONCATENATE("N",RIGHT(B3479,5))</f>
        <v>N51001</v>
      </c>
      <c r="J3479" t="str">
        <f>C3479</f>
        <v>EL0_6480_0000</v>
      </c>
      <c r="K3479">
        <f>D3479*L3479</f>
        <v>6.1942152061533745E-5</v>
      </c>
      <c r="L3479">
        <f>IF(LEFT(B3479,1)="F",_xlfn.IFNA(VLOOKUP(CONCATENATE("F",RIGHT(B:B,5),C:C),'F &amp; N Factors'!C:M,10,FALSE),1),_xlfn.IFNA(VLOOKUP(CONCATENATE("F",RIGHT(B:B,5),C:C),'F &amp; N Factors'!C:M,11,FALSE),1))</f>
        <v>5.5747936911128304E-4</v>
      </c>
      <c r="N3479">
        <f>SUMIFS(K:K,I:I,I:I,J:J,J:J)</f>
        <v>0.99999999599999978</v>
      </c>
      <c r="O3479" t="str">
        <f t="shared" si="164"/>
        <v/>
      </c>
    </row>
    <row r="3480" spans="1:15" x14ac:dyDescent="0.25">
      <c r="A3480">
        <v>3826</v>
      </c>
      <c r="B3480" t="s">
        <v>470</v>
      </c>
      <c r="C3480" t="s">
        <v>295</v>
      </c>
      <c r="D3480">
        <v>3.3333333E-2</v>
      </c>
      <c r="E3480">
        <f t="shared" si="162"/>
        <v>0.99999999599999978</v>
      </c>
      <c r="F3480" t="str">
        <f t="shared" si="163"/>
        <v/>
      </c>
      <c r="H3480">
        <f>A3480</f>
        <v>3826</v>
      </c>
      <c r="I3480" t="str">
        <f>CONCATENATE("N",RIGHT(B3480,5))</f>
        <v>N51001</v>
      </c>
      <c r="J3480" t="str">
        <f>C3480</f>
        <v>EL0_6480_0000</v>
      </c>
      <c r="K3480">
        <f>D3480*L3480</f>
        <v>1.8582645451216311E-5</v>
      </c>
      <c r="L3480">
        <f>IF(LEFT(B3480,1)="F",_xlfn.IFNA(VLOOKUP(CONCATENATE("F",RIGHT(B:B,5),C:C),'F &amp; N Factors'!C:M,10,FALSE),1),_xlfn.IFNA(VLOOKUP(CONCATENATE("F",RIGHT(B:B,5),C:C),'F &amp; N Factors'!C:M,11,FALSE),1))</f>
        <v>5.5747936911128304E-4</v>
      </c>
      <c r="N3480">
        <f>SUMIFS(K:K,I:I,I:I,J:J,J:J)</f>
        <v>0.99999999599999978</v>
      </c>
      <c r="O3480" t="str">
        <f t="shared" si="164"/>
        <v/>
      </c>
    </row>
    <row r="3481" spans="1:15" x14ac:dyDescent="0.25">
      <c r="A3481">
        <v>3877</v>
      </c>
      <c r="B3481" t="s">
        <v>470</v>
      </c>
      <c r="C3481" t="s">
        <v>295</v>
      </c>
      <c r="D3481">
        <v>3.3333333E-2</v>
      </c>
      <c r="E3481">
        <f t="shared" si="162"/>
        <v>0.99999999599999978</v>
      </c>
      <c r="F3481" t="str">
        <f t="shared" si="163"/>
        <v/>
      </c>
      <c r="H3481">
        <f>A3481</f>
        <v>3877</v>
      </c>
      <c r="I3481" t="str">
        <f>CONCATENATE("N",RIGHT(B3481,5))</f>
        <v>N51001</v>
      </c>
      <c r="J3481" t="str">
        <f>C3481</f>
        <v>EL0_6480_0000</v>
      </c>
      <c r="K3481">
        <f>D3481*L3481</f>
        <v>1.8582645451216311E-5</v>
      </c>
      <c r="L3481">
        <f>IF(LEFT(B3481,1)="F",_xlfn.IFNA(VLOOKUP(CONCATENATE("F",RIGHT(B:B,5),C:C),'F &amp; N Factors'!C:M,10,FALSE),1),_xlfn.IFNA(VLOOKUP(CONCATENATE("F",RIGHT(B:B,5),C:C),'F &amp; N Factors'!C:M,11,FALSE),1))</f>
        <v>5.5747936911128304E-4</v>
      </c>
      <c r="N3481">
        <f>SUMIFS(K:K,I:I,I:I,J:J,J:J)</f>
        <v>0.99999999599999978</v>
      </c>
      <c r="O3481" t="str">
        <f t="shared" si="164"/>
        <v/>
      </c>
    </row>
    <row r="3482" spans="1:15" x14ac:dyDescent="0.25">
      <c r="A3482">
        <v>5671</v>
      </c>
      <c r="B3482" t="s">
        <v>471</v>
      </c>
      <c r="C3482" t="s">
        <v>299</v>
      </c>
      <c r="D3482">
        <v>0.2</v>
      </c>
      <c r="E3482">
        <f t="shared" si="162"/>
        <v>1</v>
      </c>
      <c r="F3482" t="str">
        <f t="shared" si="163"/>
        <v/>
      </c>
      <c r="H3482">
        <f>A3482</f>
        <v>5671</v>
      </c>
      <c r="I3482" t="str">
        <f>CONCATENATE("N",RIGHT(B3482,5))</f>
        <v>N51013</v>
      </c>
      <c r="J3482" t="str">
        <f>C3482</f>
        <v>PL7_4911_0000</v>
      </c>
      <c r="K3482">
        <f>D3482*L3482</f>
        <v>1.3114446765102953E-2</v>
      </c>
      <c r="L3482">
        <f>IF(LEFT(B3482,1)="F",_xlfn.IFNA(VLOOKUP(CONCATENATE("F",RIGHT(B:B,5),C:C),'F &amp; N Factors'!C:M,10,FALSE),1),_xlfn.IFNA(VLOOKUP(CONCATENATE("F",RIGHT(B:B,5),C:C),'F &amp; N Factors'!C:M,11,FALSE),1))</f>
        <v>6.5572233825514761E-2</v>
      </c>
      <c r="N3482">
        <f>SUMIFS(K:K,I:I,I:I,J:J,J:J)</f>
        <v>1.0000000000000002</v>
      </c>
      <c r="O3482" t="str">
        <f t="shared" si="164"/>
        <v/>
      </c>
    </row>
    <row r="3483" spans="1:15" x14ac:dyDescent="0.25">
      <c r="A3483">
        <v>5672</v>
      </c>
      <c r="B3483" t="s">
        <v>471</v>
      </c>
      <c r="C3483" t="s">
        <v>299</v>
      </c>
      <c r="D3483">
        <v>0.2</v>
      </c>
      <c r="E3483">
        <f t="shared" si="162"/>
        <v>1</v>
      </c>
      <c r="F3483" t="str">
        <f t="shared" si="163"/>
        <v/>
      </c>
      <c r="H3483">
        <f>A3483</f>
        <v>5672</v>
      </c>
      <c r="I3483" t="str">
        <f>CONCATENATE("N",RIGHT(B3483,5))</f>
        <v>N51013</v>
      </c>
      <c r="J3483" t="str">
        <f>C3483</f>
        <v>PL7_4911_0000</v>
      </c>
      <c r="K3483">
        <f>D3483*L3483</f>
        <v>1.3114446765102953E-2</v>
      </c>
      <c r="L3483">
        <f>IF(LEFT(B3483,1)="F",_xlfn.IFNA(VLOOKUP(CONCATENATE("F",RIGHT(B:B,5),C:C),'F &amp; N Factors'!C:M,10,FALSE),1),_xlfn.IFNA(VLOOKUP(CONCATENATE("F",RIGHT(B:B,5),C:C),'F &amp; N Factors'!C:M,11,FALSE),1))</f>
        <v>6.5572233825514761E-2</v>
      </c>
      <c r="N3483">
        <f>SUMIFS(K:K,I:I,I:I,J:J,J:J)</f>
        <v>1.0000000000000002</v>
      </c>
      <c r="O3483" t="str">
        <f t="shared" si="164"/>
        <v/>
      </c>
    </row>
    <row r="3484" spans="1:15" x14ac:dyDescent="0.25">
      <c r="A3484">
        <v>5673</v>
      </c>
      <c r="B3484" t="s">
        <v>471</v>
      </c>
      <c r="C3484" t="s">
        <v>299</v>
      </c>
      <c r="D3484">
        <v>0.2</v>
      </c>
      <c r="E3484">
        <f t="shared" si="162"/>
        <v>1</v>
      </c>
      <c r="F3484" t="str">
        <f t="shared" si="163"/>
        <v/>
      </c>
      <c r="H3484">
        <f>A3484</f>
        <v>5673</v>
      </c>
      <c r="I3484" t="str">
        <f>CONCATENATE("N",RIGHT(B3484,5))</f>
        <v>N51013</v>
      </c>
      <c r="J3484" t="str">
        <f>C3484</f>
        <v>PL7_4911_0000</v>
      </c>
      <c r="K3484">
        <f>D3484*L3484</f>
        <v>1.3114446765102953E-2</v>
      </c>
      <c r="L3484">
        <f>IF(LEFT(B3484,1)="F",_xlfn.IFNA(VLOOKUP(CONCATENATE("F",RIGHT(B:B,5),C:C),'F &amp; N Factors'!C:M,10,FALSE),1),_xlfn.IFNA(VLOOKUP(CONCATENATE("F",RIGHT(B:B,5),C:C),'F &amp; N Factors'!C:M,11,FALSE),1))</f>
        <v>6.5572233825514761E-2</v>
      </c>
      <c r="N3484">
        <f>SUMIFS(K:K,I:I,I:I,J:J,J:J)</f>
        <v>1.0000000000000002</v>
      </c>
      <c r="O3484" t="str">
        <f t="shared" si="164"/>
        <v/>
      </c>
    </row>
    <row r="3485" spans="1:15" x14ac:dyDescent="0.25">
      <c r="A3485">
        <v>5674</v>
      </c>
      <c r="B3485" t="s">
        <v>471</v>
      </c>
      <c r="C3485" t="s">
        <v>299</v>
      </c>
      <c r="D3485">
        <v>0.2</v>
      </c>
      <c r="E3485">
        <f t="shared" si="162"/>
        <v>1</v>
      </c>
      <c r="F3485" t="str">
        <f t="shared" si="163"/>
        <v/>
      </c>
      <c r="H3485">
        <f>A3485</f>
        <v>5674</v>
      </c>
      <c r="I3485" t="str">
        <f>CONCATENATE("N",RIGHT(B3485,5))</f>
        <v>N51013</v>
      </c>
      <c r="J3485" t="str">
        <f>C3485</f>
        <v>PL7_4911_0000</v>
      </c>
      <c r="K3485">
        <f>D3485*L3485</f>
        <v>1.3114446765102953E-2</v>
      </c>
      <c r="L3485">
        <f>IF(LEFT(B3485,1)="F",_xlfn.IFNA(VLOOKUP(CONCATENATE("F",RIGHT(B:B,5),C:C),'F &amp; N Factors'!C:M,10,FALSE),1),_xlfn.IFNA(VLOOKUP(CONCATENATE("F",RIGHT(B:B,5),C:C),'F &amp; N Factors'!C:M,11,FALSE),1))</f>
        <v>6.5572233825514761E-2</v>
      </c>
      <c r="N3485">
        <f>SUMIFS(K:K,I:I,I:I,J:J,J:J)</f>
        <v>1.0000000000000002</v>
      </c>
      <c r="O3485" t="str">
        <f t="shared" si="164"/>
        <v/>
      </c>
    </row>
    <row r="3486" spans="1:15" x14ac:dyDescent="0.25">
      <c r="A3486">
        <v>5675</v>
      </c>
      <c r="B3486" t="s">
        <v>471</v>
      </c>
      <c r="C3486" t="s">
        <v>299</v>
      </c>
      <c r="D3486">
        <v>0.2</v>
      </c>
      <c r="E3486">
        <f t="shared" si="162"/>
        <v>1</v>
      </c>
      <c r="F3486" t="str">
        <f t="shared" si="163"/>
        <v/>
      </c>
      <c r="H3486">
        <f>A3486</f>
        <v>5675</v>
      </c>
      <c r="I3486" t="str">
        <f>CONCATENATE("N",RIGHT(B3486,5))</f>
        <v>N51013</v>
      </c>
      <c r="J3486" t="str">
        <f>C3486</f>
        <v>PL7_4911_0000</v>
      </c>
      <c r="K3486">
        <f>D3486*L3486</f>
        <v>1.3114446765102953E-2</v>
      </c>
      <c r="L3486">
        <f>IF(LEFT(B3486,1)="F",_xlfn.IFNA(VLOOKUP(CONCATENATE("F",RIGHT(B:B,5),C:C),'F &amp; N Factors'!C:M,10,FALSE),1),_xlfn.IFNA(VLOOKUP(CONCATENATE("F",RIGHT(B:B,5),C:C),'F &amp; N Factors'!C:M,11,FALSE),1))</f>
        <v>6.5572233825514761E-2</v>
      </c>
      <c r="N3486">
        <f>SUMIFS(K:K,I:I,I:I,J:J,J:J)</f>
        <v>1.0000000000000002</v>
      </c>
      <c r="O3486" t="str">
        <f t="shared" si="164"/>
        <v/>
      </c>
    </row>
    <row r="3487" spans="1:15" x14ac:dyDescent="0.25">
      <c r="A3487">
        <v>5675</v>
      </c>
      <c r="B3487" t="s">
        <v>471</v>
      </c>
      <c r="C3487" t="s">
        <v>300</v>
      </c>
      <c r="D3487">
        <v>0.16666666699999999</v>
      </c>
      <c r="E3487">
        <f t="shared" si="162"/>
        <v>1.0000000019999999</v>
      </c>
      <c r="F3487" t="str">
        <f t="shared" si="163"/>
        <v/>
      </c>
      <c r="H3487">
        <f>A3487</f>
        <v>5675</v>
      </c>
      <c r="I3487" t="str">
        <f>CONCATENATE("N",RIGHT(B3487,5))</f>
        <v>N51013</v>
      </c>
      <c r="J3487" t="str">
        <f>C3487</f>
        <v>PL7_4941_0000</v>
      </c>
      <c r="K3487">
        <f>D3487*L3487</f>
        <v>0.10288103849266614</v>
      </c>
      <c r="L3487">
        <f>IF(LEFT(B3487,1)="F",_xlfn.IFNA(VLOOKUP(CONCATENATE("F",RIGHT(B:B,5),C:C),'F &amp; N Factors'!C:M,10,FALSE),1),_xlfn.IFNA(VLOOKUP(CONCATENATE("F",RIGHT(B:B,5),C:C),'F &amp; N Factors'!C:M,11,FALSE),1))</f>
        <v>0.61728622972142444</v>
      </c>
      <c r="N3487">
        <f>SUMIFS(K:K,I:I,I:I,J:J,J:J)</f>
        <v>1.0000000019999999</v>
      </c>
      <c r="O3487" t="str">
        <f t="shared" si="164"/>
        <v/>
      </c>
    </row>
    <row r="3488" spans="1:15" x14ac:dyDescent="0.25">
      <c r="A3488">
        <v>5676</v>
      </c>
      <c r="B3488" t="s">
        <v>471</v>
      </c>
      <c r="C3488" t="s">
        <v>300</v>
      </c>
      <c r="D3488">
        <v>0.16666666699999999</v>
      </c>
      <c r="E3488">
        <f t="shared" si="162"/>
        <v>1.0000000019999999</v>
      </c>
      <c r="F3488" t="str">
        <f t="shared" si="163"/>
        <v/>
      </c>
      <c r="H3488">
        <f>A3488</f>
        <v>5676</v>
      </c>
      <c r="I3488" t="str">
        <f>CONCATENATE("N",RIGHT(B3488,5))</f>
        <v>N51013</v>
      </c>
      <c r="J3488" t="str">
        <f>C3488</f>
        <v>PL7_4941_0000</v>
      </c>
      <c r="K3488">
        <f>D3488*L3488</f>
        <v>0.10288103849266614</v>
      </c>
      <c r="L3488">
        <f>IF(LEFT(B3488,1)="F",_xlfn.IFNA(VLOOKUP(CONCATENATE("F",RIGHT(B:B,5),C:C),'F &amp; N Factors'!C:M,10,FALSE),1),_xlfn.IFNA(VLOOKUP(CONCATENATE("F",RIGHT(B:B,5),C:C),'F &amp; N Factors'!C:M,11,FALSE),1))</f>
        <v>0.61728622972142444</v>
      </c>
      <c r="N3488">
        <f>SUMIFS(K:K,I:I,I:I,J:J,J:J)</f>
        <v>1.0000000019999999</v>
      </c>
      <c r="O3488" t="str">
        <f t="shared" si="164"/>
        <v/>
      </c>
    </row>
    <row r="3489" spans="1:15" x14ac:dyDescent="0.25">
      <c r="A3489">
        <v>5677</v>
      </c>
      <c r="B3489" t="s">
        <v>471</v>
      </c>
      <c r="C3489" t="s">
        <v>300</v>
      </c>
      <c r="D3489">
        <v>0.16666666699999999</v>
      </c>
      <c r="E3489">
        <f t="shared" si="162"/>
        <v>1.0000000019999999</v>
      </c>
      <c r="F3489" t="str">
        <f t="shared" si="163"/>
        <v/>
      </c>
      <c r="H3489">
        <f>A3489</f>
        <v>5677</v>
      </c>
      <c r="I3489" t="str">
        <f>CONCATENATE("N",RIGHT(B3489,5))</f>
        <v>N51013</v>
      </c>
      <c r="J3489" t="str">
        <f>C3489</f>
        <v>PL7_4941_0000</v>
      </c>
      <c r="K3489">
        <f>D3489*L3489</f>
        <v>0.10288103849266614</v>
      </c>
      <c r="L3489">
        <f>IF(LEFT(B3489,1)="F",_xlfn.IFNA(VLOOKUP(CONCATENATE("F",RIGHT(B:B,5),C:C),'F &amp; N Factors'!C:M,10,FALSE),1),_xlfn.IFNA(VLOOKUP(CONCATENATE("F",RIGHT(B:B,5),C:C),'F &amp; N Factors'!C:M,11,FALSE),1))</f>
        <v>0.61728622972142444</v>
      </c>
      <c r="N3489">
        <f>SUMIFS(K:K,I:I,I:I,J:J,J:J)</f>
        <v>1.0000000019999999</v>
      </c>
      <c r="O3489" t="str">
        <f t="shared" si="164"/>
        <v/>
      </c>
    </row>
    <row r="3490" spans="1:15" x14ac:dyDescent="0.25">
      <c r="A3490">
        <v>5678</v>
      </c>
      <c r="B3490" t="s">
        <v>471</v>
      </c>
      <c r="C3490" t="s">
        <v>300</v>
      </c>
      <c r="D3490">
        <v>0.16666666699999999</v>
      </c>
      <c r="E3490">
        <f t="shared" si="162"/>
        <v>1.0000000019999999</v>
      </c>
      <c r="F3490" t="str">
        <f t="shared" si="163"/>
        <v/>
      </c>
      <c r="H3490">
        <f>A3490</f>
        <v>5678</v>
      </c>
      <c r="I3490" t="str">
        <f>CONCATENATE("N",RIGHT(B3490,5))</f>
        <v>N51013</v>
      </c>
      <c r="J3490" t="str">
        <f>C3490</f>
        <v>PL7_4941_0000</v>
      </c>
      <c r="K3490">
        <f>D3490*L3490</f>
        <v>0.10288103849266614</v>
      </c>
      <c r="L3490">
        <f>IF(LEFT(B3490,1)="F",_xlfn.IFNA(VLOOKUP(CONCATENATE("F",RIGHT(B:B,5),C:C),'F &amp; N Factors'!C:M,10,FALSE),1),_xlfn.IFNA(VLOOKUP(CONCATENATE("F",RIGHT(B:B,5),C:C),'F &amp; N Factors'!C:M,11,FALSE),1))</f>
        <v>0.61728622972142444</v>
      </c>
      <c r="N3490">
        <f>SUMIFS(K:K,I:I,I:I,J:J,J:J)</f>
        <v>1.0000000019999999</v>
      </c>
      <c r="O3490" t="str">
        <f t="shared" si="164"/>
        <v/>
      </c>
    </row>
    <row r="3491" spans="1:15" x14ac:dyDescent="0.25">
      <c r="A3491">
        <v>5679</v>
      </c>
      <c r="B3491" t="s">
        <v>471</v>
      </c>
      <c r="C3491" t="s">
        <v>300</v>
      </c>
      <c r="D3491">
        <v>0.16666666699999999</v>
      </c>
      <c r="E3491">
        <f t="shared" si="162"/>
        <v>1.0000000019999999</v>
      </c>
      <c r="F3491" t="str">
        <f t="shared" si="163"/>
        <v/>
      </c>
      <c r="H3491">
        <f>A3491</f>
        <v>5679</v>
      </c>
      <c r="I3491" t="str">
        <f>CONCATENATE("N",RIGHT(B3491,5))</f>
        <v>N51013</v>
      </c>
      <c r="J3491" t="str">
        <f>C3491</f>
        <v>PL7_4941_0000</v>
      </c>
      <c r="K3491">
        <f>D3491*L3491</f>
        <v>0.10288103849266614</v>
      </c>
      <c r="L3491">
        <f>IF(LEFT(B3491,1)="F",_xlfn.IFNA(VLOOKUP(CONCATENATE("F",RIGHT(B:B,5),C:C),'F &amp; N Factors'!C:M,10,FALSE),1),_xlfn.IFNA(VLOOKUP(CONCATENATE("F",RIGHT(B:B,5),C:C),'F &amp; N Factors'!C:M,11,FALSE),1))</f>
        <v>0.61728622972142444</v>
      </c>
      <c r="N3491">
        <f>SUMIFS(K:K,I:I,I:I,J:J,J:J)</f>
        <v>1.0000000019999999</v>
      </c>
      <c r="O3491" t="str">
        <f t="shared" si="164"/>
        <v/>
      </c>
    </row>
    <row r="3492" spans="1:15" x14ac:dyDescent="0.25">
      <c r="A3492">
        <v>5680</v>
      </c>
      <c r="B3492" t="s">
        <v>471</v>
      </c>
      <c r="C3492" t="s">
        <v>300</v>
      </c>
      <c r="D3492">
        <v>0.16666666699999999</v>
      </c>
      <c r="E3492">
        <f t="shared" si="162"/>
        <v>1.0000000019999999</v>
      </c>
      <c r="F3492" t="str">
        <f t="shared" si="163"/>
        <v/>
      </c>
      <c r="H3492">
        <f>A3492</f>
        <v>5680</v>
      </c>
      <c r="I3492" t="str">
        <f>CONCATENATE("N",RIGHT(B3492,5))</f>
        <v>N51013</v>
      </c>
      <c r="J3492" t="str">
        <f>C3492</f>
        <v>PL7_4941_0000</v>
      </c>
      <c r="K3492">
        <f>D3492*L3492</f>
        <v>0.10288103849266614</v>
      </c>
      <c r="L3492">
        <f>IF(LEFT(B3492,1)="F",_xlfn.IFNA(VLOOKUP(CONCATENATE("F",RIGHT(B:B,5),C:C),'F &amp; N Factors'!C:M,10,FALSE),1),_xlfn.IFNA(VLOOKUP(CONCATENATE("F",RIGHT(B:B,5),C:C),'F &amp; N Factors'!C:M,11,FALSE),1))</f>
        <v>0.61728622972142444</v>
      </c>
      <c r="N3492">
        <f>SUMIFS(K:K,I:I,I:I,J:J,J:J)</f>
        <v>1.0000000019999999</v>
      </c>
      <c r="O3492" t="str">
        <f t="shared" si="164"/>
        <v/>
      </c>
    </row>
    <row r="3493" spans="1:15" x14ac:dyDescent="0.25">
      <c r="A3493">
        <v>5535</v>
      </c>
      <c r="B3493" t="s">
        <v>471</v>
      </c>
      <c r="C3493" t="s">
        <v>301</v>
      </c>
      <c r="D3493">
        <v>1</v>
      </c>
      <c r="E3493">
        <f t="shared" si="162"/>
        <v>1</v>
      </c>
      <c r="F3493" t="str">
        <f t="shared" si="163"/>
        <v/>
      </c>
      <c r="H3493">
        <f>A3493</f>
        <v>5535</v>
      </c>
      <c r="I3493" t="str">
        <f>CONCATENATE("N",RIGHT(B3493,5))</f>
        <v>N51013</v>
      </c>
      <c r="J3493" t="str">
        <f>C3493</f>
        <v>PL7_4962_0000</v>
      </c>
      <c r="K3493">
        <f>D3493*L3493</f>
        <v>6.5012933046965538E-2</v>
      </c>
      <c r="L3493">
        <f>IF(LEFT(B3493,1)="F",_xlfn.IFNA(VLOOKUP(CONCATENATE("F",RIGHT(B:B,5),C:C),'F &amp; N Factors'!C:M,10,FALSE),1),_xlfn.IFNA(VLOOKUP(CONCATENATE("F",RIGHT(B:B,5),C:C),'F &amp; N Factors'!C:M,11,FALSE),1))</f>
        <v>6.5012933046965538E-2</v>
      </c>
      <c r="N3493">
        <f>SUMIFS(K:K,I:I,I:I,J:J,J:J)</f>
        <v>1</v>
      </c>
      <c r="O3493" t="str">
        <f t="shared" si="164"/>
        <v/>
      </c>
    </row>
    <row r="3494" spans="1:15" x14ac:dyDescent="0.25">
      <c r="A3494">
        <v>5681</v>
      </c>
      <c r="B3494" t="s">
        <v>471</v>
      </c>
      <c r="C3494" t="s">
        <v>302</v>
      </c>
      <c r="D3494">
        <v>1</v>
      </c>
      <c r="E3494">
        <f t="shared" si="162"/>
        <v>1</v>
      </c>
      <c r="F3494" t="str">
        <f t="shared" si="163"/>
        <v/>
      </c>
      <c r="H3494">
        <f>A3494</f>
        <v>5681</v>
      </c>
      <c r="I3494" t="str">
        <f>CONCATENATE("N",RIGHT(B3494,5))</f>
        <v>N51013</v>
      </c>
      <c r="J3494" t="str">
        <f>C3494</f>
        <v>PL7_4964_0000</v>
      </c>
      <c r="K3494">
        <f>D3494*L3494</f>
        <v>0.46389047965834562</v>
      </c>
      <c r="L3494">
        <f>IF(LEFT(B3494,1)="F",_xlfn.IFNA(VLOOKUP(CONCATENATE("F",RIGHT(B:B,5),C:C),'F &amp; N Factors'!C:M,10,FALSE),1),_xlfn.IFNA(VLOOKUP(CONCATENATE("F",RIGHT(B:B,5),C:C),'F &amp; N Factors'!C:M,11,FALSE),1))</f>
        <v>0.46389047965834562</v>
      </c>
      <c r="N3494">
        <f>SUMIFS(K:K,I:I,I:I,J:J,J:J)</f>
        <v>1</v>
      </c>
      <c r="O3494" t="str">
        <f t="shared" si="164"/>
        <v/>
      </c>
    </row>
    <row r="3495" spans="1:15" x14ac:dyDescent="0.25">
      <c r="A3495">
        <v>3292</v>
      </c>
      <c r="B3495" t="s">
        <v>472</v>
      </c>
      <c r="C3495" t="s">
        <v>304</v>
      </c>
      <c r="D3495">
        <v>5.5555555999999999E-2</v>
      </c>
      <c r="E3495">
        <f t="shared" si="162"/>
        <v>1.0000000079999996</v>
      </c>
      <c r="F3495" t="str">
        <f t="shared" si="163"/>
        <v/>
      </c>
      <c r="H3495">
        <f>A3495</f>
        <v>3292</v>
      </c>
      <c r="I3495" t="str">
        <f>CONCATENATE("N",RIGHT(B3495,5))</f>
        <v>N51033</v>
      </c>
      <c r="J3495" t="str">
        <f>C3495</f>
        <v>RL5_6070_0000</v>
      </c>
      <c r="K3495">
        <f>D3495*L3495</f>
        <v>3.7404021617590946E-2</v>
      </c>
      <c r="L3495">
        <f>IF(LEFT(B3495,1)="F",_xlfn.IFNA(VLOOKUP(CONCATENATE("F",RIGHT(B:B,5),C:C),'F &amp; N Factors'!C:M,10,FALSE),1),_xlfn.IFNA(VLOOKUP(CONCATENATE("F",RIGHT(B:B,5),C:C),'F &amp; N Factors'!C:M,11,FALSE),1))</f>
        <v>0.67327238373045795</v>
      </c>
      <c r="N3495">
        <f>SUMIFS(K:K,I:I,I:I,J:J,J:J)</f>
        <v>1.0000000079999998</v>
      </c>
      <c r="O3495" t="str">
        <f t="shared" si="164"/>
        <v/>
      </c>
    </row>
    <row r="3496" spans="1:15" x14ac:dyDescent="0.25">
      <c r="A3496">
        <v>3397</v>
      </c>
      <c r="B3496" t="s">
        <v>472</v>
      </c>
      <c r="C3496" t="s">
        <v>304</v>
      </c>
      <c r="D3496">
        <v>5.5555555999999999E-2</v>
      </c>
      <c r="E3496">
        <f t="shared" si="162"/>
        <v>1.0000000079999996</v>
      </c>
      <c r="F3496" t="str">
        <f t="shared" si="163"/>
        <v/>
      </c>
      <c r="H3496">
        <f>A3496</f>
        <v>3397</v>
      </c>
      <c r="I3496" t="str">
        <f>CONCATENATE("N",RIGHT(B3496,5))</f>
        <v>N51033</v>
      </c>
      <c r="J3496" t="str">
        <f>C3496</f>
        <v>RL5_6070_0000</v>
      </c>
      <c r="K3496">
        <f>D3496*L3496</f>
        <v>3.7404021617590946E-2</v>
      </c>
      <c r="L3496">
        <f>IF(LEFT(B3496,1)="F",_xlfn.IFNA(VLOOKUP(CONCATENATE("F",RIGHT(B:B,5),C:C),'F &amp; N Factors'!C:M,10,FALSE),1),_xlfn.IFNA(VLOOKUP(CONCATENATE("F",RIGHT(B:B,5),C:C),'F &amp; N Factors'!C:M,11,FALSE),1))</f>
        <v>0.67327238373045795</v>
      </c>
      <c r="N3496">
        <f>SUMIFS(K:K,I:I,I:I,J:J,J:J)</f>
        <v>1.0000000079999998</v>
      </c>
      <c r="O3496" t="str">
        <f t="shared" si="164"/>
        <v/>
      </c>
    </row>
    <row r="3497" spans="1:15" x14ac:dyDescent="0.25">
      <c r="A3497">
        <v>3398</v>
      </c>
      <c r="B3497" t="s">
        <v>472</v>
      </c>
      <c r="C3497" t="s">
        <v>304</v>
      </c>
      <c r="D3497">
        <v>5.5555555999999999E-2</v>
      </c>
      <c r="E3497">
        <f t="shared" si="162"/>
        <v>1.0000000079999996</v>
      </c>
      <c r="F3497" t="str">
        <f t="shared" si="163"/>
        <v/>
      </c>
      <c r="H3497">
        <f>A3497</f>
        <v>3398</v>
      </c>
      <c r="I3497" t="str">
        <f>CONCATENATE("N",RIGHT(B3497,5))</f>
        <v>N51033</v>
      </c>
      <c r="J3497" t="str">
        <f>C3497</f>
        <v>RL5_6070_0000</v>
      </c>
      <c r="K3497">
        <f>D3497*L3497</f>
        <v>3.7404021617590946E-2</v>
      </c>
      <c r="L3497">
        <f>IF(LEFT(B3497,1)="F",_xlfn.IFNA(VLOOKUP(CONCATENATE("F",RIGHT(B:B,5),C:C),'F &amp; N Factors'!C:M,10,FALSE),1),_xlfn.IFNA(VLOOKUP(CONCATENATE("F",RIGHT(B:B,5),C:C),'F &amp; N Factors'!C:M,11,FALSE),1))</f>
        <v>0.67327238373045795</v>
      </c>
      <c r="N3497">
        <f>SUMIFS(K:K,I:I,I:I,J:J,J:J)</f>
        <v>1.0000000079999998</v>
      </c>
      <c r="O3497" t="str">
        <f t="shared" si="164"/>
        <v/>
      </c>
    </row>
    <row r="3498" spans="1:15" x14ac:dyDescent="0.25">
      <c r="A3498">
        <v>3399</v>
      </c>
      <c r="B3498" t="s">
        <v>472</v>
      </c>
      <c r="C3498" t="s">
        <v>304</v>
      </c>
      <c r="D3498">
        <v>5.5555555999999999E-2</v>
      </c>
      <c r="E3498">
        <f t="shared" si="162"/>
        <v>1.0000000079999996</v>
      </c>
      <c r="F3498" t="str">
        <f t="shared" si="163"/>
        <v/>
      </c>
      <c r="H3498">
        <f>A3498</f>
        <v>3399</v>
      </c>
      <c r="I3498" t="str">
        <f>CONCATENATE("N",RIGHT(B3498,5))</f>
        <v>N51033</v>
      </c>
      <c r="J3498" t="str">
        <f>C3498</f>
        <v>RL5_6070_0000</v>
      </c>
      <c r="K3498">
        <f>D3498*L3498</f>
        <v>3.7404021617590946E-2</v>
      </c>
      <c r="L3498">
        <f>IF(LEFT(B3498,1)="F",_xlfn.IFNA(VLOOKUP(CONCATENATE("F",RIGHT(B:B,5),C:C),'F &amp; N Factors'!C:M,10,FALSE),1),_xlfn.IFNA(VLOOKUP(CONCATENATE("F",RIGHT(B:B,5),C:C),'F &amp; N Factors'!C:M,11,FALSE),1))</f>
        <v>0.67327238373045795</v>
      </c>
      <c r="N3498">
        <f>SUMIFS(K:K,I:I,I:I,J:J,J:J)</f>
        <v>1.0000000079999998</v>
      </c>
      <c r="O3498" t="str">
        <f t="shared" si="164"/>
        <v/>
      </c>
    </row>
    <row r="3499" spans="1:15" x14ac:dyDescent="0.25">
      <c r="A3499">
        <v>3400</v>
      </c>
      <c r="B3499" t="s">
        <v>472</v>
      </c>
      <c r="C3499" t="s">
        <v>304</v>
      </c>
      <c r="D3499">
        <v>5.5555555999999999E-2</v>
      </c>
      <c r="E3499">
        <f t="shared" si="162"/>
        <v>1.0000000079999996</v>
      </c>
      <c r="F3499" t="str">
        <f t="shared" si="163"/>
        <v/>
      </c>
      <c r="H3499">
        <f>A3499</f>
        <v>3400</v>
      </c>
      <c r="I3499" t="str">
        <f>CONCATENATE("N",RIGHT(B3499,5))</f>
        <v>N51033</v>
      </c>
      <c r="J3499" t="str">
        <f>C3499</f>
        <v>RL5_6070_0000</v>
      </c>
      <c r="K3499">
        <f>D3499*L3499</f>
        <v>3.7404021617590946E-2</v>
      </c>
      <c r="L3499">
        <f>IF(LEFT(B3499,1)="F",_xlfn.IFNA(VLOOKUP(CONCATENATE("F",RIGHT(B:B,5),C:C),'F &amp; N Factors'!C:M,10,FALSE),1),_xlfn.IFNA(VLOOKUP(CONCATENATE("F",RIGHT(B:B,5),C:C),'F &amp; N Factors'!C:M,11,FALSE),1))</f>
        <v>0.67327238373045795</v>
      </c>
      <c r="N3499">
        <f>SUMIFS(K:K,I:I,I:I,J:J,J:J)</f>
        <v>1.0000000079999998</v>
      </c>
      <c r="O3499" t="str">
        <f t="shared" si="164"/>
        <v/>
      </c>
    </row>
    <row r="3500" spans="1:15" x14ac:dyDescent="0.25">
      <c r="A3500">
        <v>3401</v>
      </c>
      <c r="B3500" t="s">
        <v>472</v>
      </c>
      <c r="C3500" t="s">
        <v>304</v>
      </c>
      <c r="D3500">
        <v>5.5555555999999999E-2</v>
      </c>
      <c r="E3500">
        <f t="shared" si="162"/>
        <v>1.0000000079999996</v>
      </c>
      <c r="F3500" t="str">
        <f t="shared" si="163"/>
        <v/>
      </c>
      <c r="H3500">
        <f>A3500</f>
        <v>3401</v>
      </c>
      <c r="I3500" t="str">
        <f>CONCATENATE("N",RIGHT(B3500,5))</f>
        <v>N51033</v>
      </c>
      <c r="J3500" t="str">
        <f>C3500</f>
        <v>RL5_6070_0000</v>
      </c>
      <c r="K3500">
        <f>D3500*L3500</f>
        <v>3.7404021617590946E-2</v>
      </c>
      <c r="L3500">
        <f>IF(LEFT(B3500,1)="F",_xlfn.IFNA(VLOOKUP(CONCATENATE("F",RIGHT(B:B,5),C:C),'F &amp; N Factors'!C:M,10,FALSE),1),_xlfn.IFNA(VLOOKUP(CONCATENATE("F",RIGHT(B:B,5),C:C),'F &amp; N Factors'!C:M,11,FALSE),1))</f>
        <v>0.67327238373045795</v>
      </c>
      <c r="N3500">
        <f>SUMIFS(K:K,I:I,I:I,J:J,J:J)</f>
        <v>1.0000000079999998</v>
      </c>
      <c r="O3500" t="str">
        <f t="shared" si="164"/>
        <v/>
      </c>
    </row>
    <row r="3501" spans="1:15" x14ac:dyDescent="0.25">
      <c r="A3501">
        <v>3402</v>
      </c>
      <c r="B3501" t="s">
        <v>472</v>
      </c>
      <c r="C3501" t="s">
        <v>304</v>
      </c>
      <c r="D3501">
        <v>5.5555555999999999E-2</v>
      </c>
      <c r="E3501">
        <f t="shared" si="162"/>
        <v>1.0000000079999996</v>
      </c>
      <c r="F3501" t="str">
        <f t="shared" si="163"/>
        <v/>
      </c>
      <c r="H3501">
        <f>A3501</f>
        <v>3402</v>
      </c>
      <c r="I3501" t="str">
        <f>CONCATENATE("N",RIGHT(B3501,5))</f>
        <v>N51033</v>
      </c>
      <c r="J3501" t="str">
        <f>C3501</f>
        <v>RL5_6070_0000</v>
      </c>
      <c r="K3501">
        <f>D3501*L3501</f>
        <v>3.7404021617590946E-2</v>
      </c>
      <c r="L3501">
        <f>IF(LEFT(B3501,1)="F",_xlfn.IFNA(VLOOKUP(CONCATENATE("F",RIGHT(B:B,5),C:C),'F &amp; N Factors'!C:M,10,FALSE),1),_xlfn.IFNA(VLOOKUP(CONCATENATE("F",RIGHT(B:B,5),C:C),'F &amp; N Factors'!C:M,11,FALSE),1))</f>
        <v>0.67327238373045795</v>
      </c>
      <c r="N3501">
        <f>SUMIFS(K:K,I:I,I:I,J:J,J:J)</f>
        <v>1.0000000079999998</v>
      </c>
      <c r="O3501" t="str">
        <f t="shared" si="164"/>
        <v/>
      </c>
    </row>
    <row r="3502" spans="1:15" x14ac:dyDescent="0.25">
      <c r="A3502">
        <v>3403</v>
      </c>
      <c r="B3502" t="s">
        <v>472</v>
      </c>
      <c r="C3502" t="s">
        <v>304</v>
      </c>
      <c r="D3502">
        <v>5.5555555999999999E-2</v>
      </c>
      <c r="E3502">
        <f t="shared" si="162"/>
        <v>1.0000000079999996</v>
      </c>
      <c r="F3502" t="str">
        <f t="shared" si="163"/>
        <v/>
      </c>
      <c r="H3502">
        <f>A3502</f>
        <v>3403</v>
      </c>
      <c r="I3502" t="str">
        <f>CONCATENATE("N",RIGHT(B3502,5))</f>
        <v>N51033</v>
      </c>
      <c r="J3502" t="str">
        <f>C3502</f>
        <v>RL5_6070_0000</v>
      </c>
      <c r="K3502">
        <f>D3502*L3502</f>
        <v>3.7404021617590946E-2</v>
      </c>
      <c r="L3502">
        <f>IF(LEFT(B3502,1)="F",_xlfn.IFNA(VLOOKUP(CONCATENATE("F",RIGHT(B:B,5),C:C),'F &amp; N Factors'!C:M,10,FALSE),1),_xlfn.IFNA(VLOOKUP(CONCATENATE("F",RIGHT(B:B,5),C:C),'F &amp; N Factors'!C:M,11,FALSE),1))</f>
        <v>0.67327238373045795</v>
      </c>
      <c r="N3502">
        <f>SUMIFS(K:K,I:I,I:I,J:J,J:J)</f>
        <v>1.0000000079999998</v>
      </c>
      <c r="O3502" t="str">
        <f t="shared" si="164"/>
        <v/>
      </c>
    </row>
    <row r="3503" spans="1:15" x14ac:dyDescent="0.25">
      <c r="A3503">
        <v>3404</v>
      </c>
      <c r="B3503" t="s">
        <v>472</v>
      </c>
      <c r="C3503" t="s">
        <v>304</v>
      </c>
      <c r="D3503">
        <v>5.5555555999999999E-2</v>
      </c>
      <c r="E3503">
        <f t="shared" si="162"/>
        <v>1.0000000079999996</v>
      </c>
      <c r="F3503" t="str">
        <f t="shared" si="163"/>
        <v/>
      </c>
      <c r="H3503">
        <f>A3503</f>
        <v>3404</v>
      </c>
      <c r="I3503" t="str">
        <f>CONCATENATE("N",RIGHT(B3503,5))</f>
        <v>N51033</v>
      </c>
      <c r="J3503" t="str">
        <f>C3503</f>
        <v>RL5_6070_0000</v>
      </c>
      <c r="K3503">
        <f>D3503*L3503</f>
        <v>3.7404021617590946E-2</v>
      </c>
      <c r="L3503">
        <f>IF(LEFT(B3503,1)="F",_xlfn.IFNA(VLOOKUP(CONCATENATE("F",RIGHT(B:B,5),C:C),'F &amp; N Factors'!C:M,10,FALSE),1),_xlfn.IFNA(VLOOKUP(CONCATENATE("F",RIGHT(B:B,5),C:C),'F &amp; N Factors'!C:M,11,FALSE),1))</f>
        <v>0.67327238373045795</v>
      </c>
      <c r="N3503">
        <f>SUMIFS(K:K,I:I,I:I,J:J,J:J)</f>
        <v>1.0000000079999998</v>
      </c>
      <c r="O3503" t="str">
        <f t="shared" si="164"/>
        <v/>
      </c>
    </row>
    <row r="3504" spans="1:15" x14ac:dyDescent="0.25">
      <c r="A3504">
        <v>3405</v>
      </c>
      <c r="B3504" t="s">
        <v>472</v>
      </c>
      <c r="C3504" t="s">
        <v>304</v>
      </c>
      <c r="D3504">
        <v>5.5555555999999999E-2</v>
      </c>
      <c r="E3504">
        <f t="shared" si="162"/>
        <v>1.0000000079999996</v>
      </c>
      <c r="F3504" t="str">
        <f t="shared" si="163"/>
        <v/>
      </c>
      <c r="H3504">
        <f>A3504</f>
        <v>3405</v>
      </c>
      <c r="I3504" t="str">
        <f>CONCATENATE("N",RIGHT(B3504,5))</f>
        <v>N51033</v>
      </c>
      <c r="J3504" t="str">
        <f>C3504</f>
        <v>RL5_6070_0000</v>
      </c>
      <c r="K3504">
        <f>D3504*L3504</f>
        <v>3.7404021617590946E-2</v>
      </c>
      <c r="L3504">
        <f>IF(LEFT(B3504,1)="F",_xlfn.IFNA(VLOOKUP(CONCATENATE("F",RIGHT(B:B,5),C:C),'F &amp; N Factors'!C:M,10,FALSE),1),_xlfn.IFNA(VLOOKUP(CONCATENATE("F",RIGHT(B:B,5),C:C),'F &amp; N Factors'!C:M,11,FALSE),1))</f>
        <v>0.67327238373045795</v>
      </c>
      <c r="N3504">
        <f>SUMIFS(K:K,I:I,I:I,J:J,J:J)</f>
        <v>1.0000000079999998</v>
      </c>
      <c r="O3504" t="str">
        <f t="shared" si="164"/>
        <v/>
      </c>
    </row>
    <row r="3505" spans="1:15" x14ac:dyDescent="0.25">
      <c r="A3505">
        <v>3406</v>
      </c>
      <c r="B3505" t="s">
        <v>472</v>
      </c>
      <c r="C3505" t="s">
        <v>304</v>
      </c>
      <c r="D3505">
        <v>5.5555555999999999E-2</v>
      </c>
      <c r="E3505">
        <f t="shared" si="162"/>
        <v>1.0000000079999996</v>
      </c>
      <c r="F3505" t="str">
        <f t="shared" si="163"/>
        <v/>
      </c>
      <c r="H3505">
        <f>A3505</f>
        <v>3406</v>
      </c>
      <c r="I3505" t="str">
        <f>CONCATENATE("N",RIGHT(B3505,5))</f>
        <v>N51033</v>
      </c>
      <c r="J3505" t="str">
        <f>C3505</f>
        <v>RL5_6070_0000</v>
      </c>
      <c r="K3505">
        <f>D3505*L3505</f>
        <v>3.7404021617590946E-2</v>
      </c>
      <c r="L3505">
        <f>IF(LEFT(B3505,1)="F",_xlfn.IFNA(VLOOKUP(CONCATENATE("F",RIGHT(B:B,5),C:C),'F &amp; N Factors'!C:M,10,FALSE),1),_xlfn.IFNA(VLOOKUP(CONCATENATE("F",RIGHT(B:B,5),C:C),'F &amp; N Factors'!C:M,11,FALSE),1))</f>
        <v>0.67327238373045795</v>
      </c>
      <c r="N3505">
        <f>SUMIFS(K:K,I:I,I:I,J:J,J:J)</f>
        <v>1.0000000079999998</v>
      </c>
      <c r="O3505" t="str">
        <f t="shared" si="164"/>
        <v/>
      </c>
    </row>
    <row r="3506" spans="1:15" x14ac:dyDescent="0.25">
      <c r="A3506">
        <v>3407</v>
      </c>
      <c r="B3506" t="s">
        <v>472</v>
      </c>
      <c r="C3506" t="s">
        <v>304</v>
      </c>
      <c r="D3506">
        <v>5.5555555999999999E-2</v>
      </c>
      <c r="E3506">
        <f t="shared" si="162"/>
        <v>1.0000000079999996</v>
      </c>
      <c r="F3506" t="str">
        <f t="shared" si="163"/>
        <v/>
      </c>
      <c r="H3506">
        <f>A3506</f>
        <v>3407</v>
      </c>
      <c r="I3506" t="str">
        <f>CONCATENATE("N",RIGHT(B3506,5))</f>
        <v>N51033</v>
      </c>
      <c r="J3506" t="str">
        <f>C3506</f>
        <v>RL5_6070_0000</v>
      </c>
      <c r="K3506">
        <f>D3506*L3506</f>
        <v>3.7404021617590946E-2</v>
      </c>
      <c r="L3506">
        <f>IF(LEFT(B3506,1)="F",_xlfn.IFNA(VLOOKUP(CONCATENATE("F",RIGHT(B:B,5),C:C),'F &amp; N Factors'!C:M,10,FALSE),1),_xlfn.IFNA(VLOOKUP(CONCATENATE("F",RIGHT(B:B,5),C:C),'F &amp; N Factors'!C:M,11,FALSE),1))</f>
        <v>0.67327238373045795</v>
      </c>
      <c r="N3506">
        <f>SUMIFS(K:K,I:I,I:I,J:J,J:J)</f>
        <v>1.0000000079999998</v>
      </c>
      <c r="O3506" t="str">
        <f t="shared" si="164"/>
        <v/>
      </c>
    </row>
    <row r="3507" spans="1:15" x14ac:dyDescent="0.25">
      <c r="A3507">
        <v>3408</v>
      </c>
      <c r="B3507" t="s">
        <v>472</v>
      </c>
      <c r="C3507" t="s">
        <v>304</v>
      </c>
      <c r="D3507">
        <v>5.5555555999999999E-2</v>
      </c>
      <c r="E3507">
        <f t="shared" si="162"/>
        <v>1.0000000079999996</v>
      </c>
      <c r="F3507" t="str">
        <f t="shared" si="163"/>
        <v/>
      </c>
      <c r="H3507">
        <f>A3507</f>
        <v>3408</v>
      </c>
      <c r="I3507" t="str">
        <f>CONCATENATE("N",RIGHT(B3507,5))</f>
        <v>N51033</v>
      </c>
      <c r="J3507" t="str">
        <f>C3507</f>
        <v>RL5_6070_0000</v>
      </c>
      <c r="K3507">
        <f>D3507*L3507</f>
        <v>3.7404021617590946E-2</v>
      </c>
      <c r="L3507">
        <f>IF(LEFT(B3507,1)="F",_xlfn.IFNA(VLOOKUP(CONCATENATE("F",RIGHT(B:B,5),C:C),'F &amp; N Factors'!C:M,10,FALSE),1),_xlfn.IFNA(VLOOKUP(CONCATENATE("F",RIGHT(B:B,5),C:C),'F &amp; N Factors'!C:M,11,FALSE),1))</f>
        <v>0.67327238373045795</v>
      </c>
      <c r="N3507">
        <f>SUMIFS(K:K,I:I,I:I,J:J,J:J)</f>
        <v>1.0000000079999998</v>
      </c>
      <c r="O3507" t="str">
        <f t="shared" si="164"/>
        <v/>
      </c>
    </row>
    <row r="3508" spans="1:15" x14ac:dyDescent="0.25">
      <c r="A3508">
        <v>3409</v>
      </c>
      <c r="B3508" t="s">
        <v>472</v>
      </c>
      <c r="C3508" t="s">
        <v>304</v>
      </c>
      <c r="D3508">
        <v>5.5555555999999999E-2</v>
      </c>
      <c r="E3508">
        <f t="shared" si="162"/>
        <v>1.0000000079999996</v>
      </c>
      <c r="F3508" t="str">
        <f t="shared" si="163"/>
        <v/>
      </c>
      <c r="H3508">
        <f>A3508</f>
        <v>3409</v>
      </c>
      <c r="I3508" t="str">
        <f>CONCATENATE("N",RIGHT(B3508,5))</f>
        <v>N51033</v>
      </c>
      <c r="J3508" t="str">
        <f>C3508</f>
        <v>RL5_6070_0000</v>
      </c>
      <c r="K3508">
        <f>D3508*L3508</f>
        <v>3.7404021617590946E-2</v>
      </c>
      <c r="L3508">
        <f>IF(LEFT(B3508,1)="F",_xlfn.IFNA(VLOOKUP(CONCATENATE("F",RIGHT(B:B,5),C:C),'F &amp; N Factors'!C:M,10,FALSE),1),_xlfn.IFNA(VLOOKUP(CONCATENATE("F",RIGHT(B:B,5),C:C),'F &amp; N Factors'!C:M,11,FALSE),1))</f>
        <v>0.67327238373045795</v>
      </c>
      <c r="N3508">
        <f>SUMIFS(K:K,I:I,I:I,J:J,J:J)</f>
        <v>1.0000000079999998</v>
      </c>
      <c r="O3508" t="str">
        <f t="shared" si="164"/>
        <v/>
      </c>
    </row>
    <row r="3509" spans="1:15" x14ac:dyDescent="0.25">
      <c r="A3509">
        <v>3410</v>
      </c>
      <c r="B3509" t="s">
        <v>472</v>
      </c>
      <c r="C3509" t="s">
        <v>304</v>
      </c>
      <c r="D3509">
        <v>5.5555555999999999E-2</v>
      </c>
      <c r="E3509">
        <f t="shared" si="162"/>
        <v>1.0000000079999996</v>
      </c>
      <c r="F3509" t="str">
        <f t="shared" si="163"/>
        <v/>
      </c>
      <c r="H3509">
        <f>A3509</f>
        <v>3410</v>
      </c>
      <c r="I3509" t="str">
        <f>CONCATENATE("N",RIGHT(B3509,5))</f>
        <v>N51033</v>
      </c>
      <c r="J3509" t="str">
        <f>C3509</f>
        <v>RL5_6070_0000</v>
      </c>
      <c r="K3509">
        <f>D3509*L3509</f>
        <v>3.7404021617590946E-2</v>
      </c>
      <c r="L3509">
        <f>IF(LEFT(B3509,1)="F",_xlfn.IFNA(VLOOKUP(CONCATENATE("F",RIGHT(B:B,5),C:C),'F &amp; N Factors'!C:M,10,FALSE),1),_xlfn.IFNA(VLOOKUP(CONCATENATE("F",RIGHT(B:B,5),C:C),'F &amp; N Factors'!C:M,11,FALSE),1))</f>
        <v>0.67327238373045795</v>
      </c>
      <c r="N3509">
        <f>SUMIFS(K:K,I:I,I:I,J:J,J:J)</f>
        <v>1.0000000079999998</v>
      </c>
      <c r="O3509" t="str">
        <f t="shared" si="164"/>
        <v/>
      </c>
    </row>
    <row r="3510" spans="1:15" x14ac:dyDescent="0.25">
      <c r="A3510">
        <v>3411</v>
      </c>
      <c r="B3510" t="s">
        <v>472</v>
      </c>
      <c r="C3510" t="s">
        <v>304</v>
      </c>
      <c r="D3510">
        <v>5.5555555999999999E-2</v>
      </c>
      <c r="E3510">
        <f t="shared" si="162"/>
        <v>1.0000000079999996</v>
      </c>
      <c r="F3510" t="str">
        <f t="shared" si="163"/>
        <v/>
      </c>
      <c r="H3510">
        <f>A3510</f>
        <v>3411</v>
      </c>
      <c r="I3510" t="str">
        <f>CONCATENATE("N",RIGHT(B3510,5))</f>
        <v>N51033</v>
      </c>
      <c r="J3510" t="str">
        <f>C3510</f>
        <v>RL5_6070_0000</v>
      </c>
      <c r="K3510">
        <f>D3510*L3510</f>
        <v>3.7404021617590946E-2</v>
      </c>
      <c r="L3510">
        <f>IF(LEFT(B3510,1)="F",_xlfn.IFNA(VLOOKUP(CONCATENATE("F",RIGHT(B:B,5),C:C),'F &amp; N Factors'!C:M,10,FALSE),1),_xlfn.IFNA(VLOOKUP(CONCATENATE("F",RIGHT(B:B,5),C:C),'F &amp; N Factors'!C:M,11,FALSE),1))</f>
        <v>0.67327238373045795</v>
      </c>
      <c r="N3510">
        <f>SUMIFS(K:K,I:I,I:I,J:J,J:J)</f>
        <v>1.0000000079999998</v>
      </c>
      <c r="O3510" t="str">
        <f t="shared" si="164"/>
        <v/>
      </c>
    </row>
    <row r="3511" spans="1:15" x14ac:dyDescent="0.25">
      <c r="A3511">
        <v>3412</v>
      </c>
      <c r="B3511" t="s">
        <v>472</v>
      </c>
      <c r="C3511" t="s">
        <v>304</v>
      </c>
      <c r="D3511">
        <v>5.5555555999999999E-2</v>
      </c>
      <c r="E3511">
        <f t="shared" si="162"/>
        <v>1.0000000079999996</v>
      </c>
      <c r="F3511" t="str">
        <f t="shared" si="163"/>
        <v/>
      </c>
      <c r="H3511">
        <f>A3511</f>
        <v>3412</v>
      </c>
      <c r="I3511" t="str">
        <f>CONCATENATE("N",RIGHT(B3511,5))</f>
        <v>N51033</v>
      </c>
      <c r="J3511" t="str">
        <f>C3511</f>
        <v>RL5_6070_0000</v>
      </c>
      <c r="K3511">
        <f>D3511*L3511</f>
        <v>3.7404021617590946E-2</v>
      </c>
      <c r="L3511">
        <f>IF(LEFT(B3511,1)="F",_xlfn.IFNA(VLOOKUP(CONCATENATE("F",RIGHT(B:B,5),C:C),'F &amp; N Factors'!C:M,10,FALSE),1),_xlfn.IFNA(VLOOKUP(CONCATENATE("F",RIGHT(B:B,5),C:C),'F &amp; N Factors'!C:M,11,FALSE),1))</f>
        <v>0.67327238373045795</v>
      </c>
      <c r="N3511">
        <f>SUMIFS(K:K,I:I,I:I,J:J,J:J)</f>
        <v>1.0000000079999998</v>
      </c>
      <c r="O3511" t="str">
        <f t="shared" si="164"/>
        <v/>
      </c>
    </row>
    <row r="3512" spans="1:15" x14ac:dyDescent="0.25">
      <c r="A3512">
        <v>3413</v>
      </c>
      <c r="B3512" t="s">
        <v>472</v>
      </c>
      <c r="C3512" t="s">
        <v>304</v>
      </c>
      <c r="D3512">
        <v>5.5555555999999999E-2</v>
      </c>
      <c r="E3512">
        <f t="shared" si="162"/>
        <v>1.0000000079999996</v>
      </c>
      <c r="F3512" t="str">
        <f t="shared" si="163"/>
        <v/>
      </c>
      <c r="H3512">
        <f>A3512</f>
        <v>3413</v>
      </c>
      <c r="I3512" t="str">
        <f>CONCATENATE("N",RIGHT(B3512,5))</f>
        <v>N51033</v>
      </c>
      <c r="J3512" t="str">
        <f>C3512</f>
        <v>RL5_6070_0000</v>
      </c>
      <c r="K3512">
        <f>D3512*L3512</f>
        <v>3.7404021617590946E-2</v>
      </c>
      <c r="L3512">
        <f>IF(LEFT(B3512,1)="F",_xlfn.IFNA(VLOOKUP(CONCATENATE("F",RIGHT(B:B,5),C:C),'F &amp; N Factors'!C:M,10,FALSE),1),_xlfn.IFNA(VLOOKUP(CONCATENATE("F",RIGHT(B:B,5),C:C),'F &amp; N Factors'!C:M,11,FALSE),1))</f>
        <v>0.67327238373045795</v>
      </c>
      <c r="N3512">
        <f>SUMIFS(K:K,I:I,I:I,J:J,J:J)</f>
        <v>1.0000000079999998</v>
      </c>
      <c r="O3512" t="str">
        <f t="shared" si="164"/>
        <v/>
      </c>
    </row>
    <row r="3513" spans="1:15" x14ac:dyDescent="0.25">
      <c r="A3513">
        <v>1075</v>
      </c>
      <c r="B3513" t="s">
        <v>473</v>
      </c>
      <c r="C3513" t="s">
        <v>314</v>
      </c>
      <c r="D3513">
        <v>0.25</v>
      </c>
      <c r="E3513">
        <f t="shared" si="162"/>
        <v>1</v>
      </c>
      <c r="F3513" t="str">
        <f t="shared" si="163"/>
        <v/>
      </c>
      <c r="H3513">
        <f>A3513</f>
        <v>1075</v>
      </c>
      <c r="I3513" t="str">
        <f>CONCATENATE("N",RIGHT(B3513,5))</f>
        <v>N51041</v>
      </c>
      <c r="J3513" t="str">
        <f>C3513</f>
        <v>JB0_7071_0000</v>
      </c>
      <c r="K3513">
        <f>D3513*L3513</f>
        <v>2.7203198153559136E-3</v>
      </c>
      <c r="L3513">
        <f>IF(LEFT(B3513,1)="F",_xlfn.IFNA(VLOOKUP(CONCATENATE("F",RIGHT(B:B,5),C:C),'F &amp; N Factors'!C:M,10,FALSE),1),_xlfn.IFNA(VLOOKUP(CONCATENATE("F",RIGHT(B:B,5),C:C),'F &amp; N Factors'!C:M,11,FALSE),1))</f>
        <v>1.0881279261423654E-2</v>
      </c>
      <c r="N3513">
        <f>SUMIFS(K:K,I:I,I:I,J:J,J:J)</f>
        <v>1</v>
      </c>
      <c r="O3513" t="str">
        <f t="shared" si="164"/>
        <v/>
      </c>
    </row>
    <row r="3514" spans="1:15" x14ac:dyDescent="0.25">
      <c r="A3514">
        <v>1076</v>
      </c>
      <c r="B3514" t="s">
        <v>473</v>
      </c>
      <c r="C3514" t="s">
        <v>314</v>
      </c>
      <c r="D3514">
        <v>0.25</v>
      </c>
      <c r="E3514">
        <f t="shared" si="162"/>
        <v>1</v>
      </c>
      <c r="F3514" t="str">
        <f t="shared" si="163"/>
        <v/>
      </c>
      <c r="H3514">
        <f>A3514</f>
        <v>1076</v>
      </c>
      <c r="I3514" t="str">
        <f>CONCATENATE("N",RIGHT(B3514,5))</f>
        <v>N51041</v>
      </c>
      <c r="J3514" t="str">
        <f>C3514</f>
        <v>JB0_7071_0000</v>
      </c>
      <c r="K3514">
        <f>D3514*L3514</f>
        <v>2.7203198153559136E-3</v>
      </c>
      <c r="L3514">
        <f>IF(LEFT(B3514,1)="F",_xlfn.IFNA(VLOOKUP(CONCATENATE("F",RIGHT(B:B,5),C:C),'F &amp; N Factors'!C:M,10,FALSE),1),_xlfn.IFNA(VLOOKUP(CONCATENATE("F",RIGHT(B:B,5),C:C),'F &amp; N Factors'!C:M,11,FALSE),1))</f>
        <v>1.0881279261423654E-2</v>
      </c>
      <c r="N3514">
        <f>SUMIFS(K:K,I:I,I:I,J:J,J:J)</f>
        <v>1</v>
      </c>
      <c r="O3514" t="str">
        <f t="shared" si="164"/>
        <v/>
      </c>
    </row>
    <row r="3515" spans="1:15" x14ac:dyDescent="0.25">
      <c r="A3515">
        <v>1077</v>
      </c>
      <c r="B3515" t="s">
        <v>473</v>
      </c>
      <c r="C3515" t="s">
        <v>314</v>
      </c>
      <c r="D3515">
        <v>0.25</v>
      </c>
      <c r="E3515">
        <f t="shared" si="162"/>
        <v>1</v>
      </c>
      <c r="F3515" t="str">
        <f t="shared" si="163"/>
        <v/>
      </c>
      <c r="H3515">
        <f>A3515</f>
        <v>1077</v>
      </c>
      <c r="I3515" t="str">
        <f>CONCATENATE("N",RIGHT(B3515,5))</f>
        <v>N51041</v>
      </c>
      <c r="J3515" t="str">
        <f>C3515</f>
        <v>JB0_7071_0000</v>
      </c>
      <c r="K3515">
        <f>D3515*L3515</f>
        <v>2.7203198153559136E-3</v>
      </c>
      <c r="L3515">
        <f>IF(LEFT(B3515,1)="F",_xlfn.IFNA(VLOOKUP(CONCATENATE("F",RIGHT(B:B,5),C:C),'F &amp; N Factors'!C:M,10,FALSE),1),_xlfn.IFNA(VLOOKUP(CONCATENATE("F",RIGHT(B:B,5),C:C),'F &amp; N Factors'!C:M,11,FALSE),1))</f>
        <v>1.0881279261423654E-2</v>
      </c>
      <c r="N3515">
        <f>SUMIFS(K:K,I:I,I:I,J:J,J:J)</f>
        <v>1</v>
      </c>
      <c r="O3515" t="str">
        <f t="shared" si="164"/>
        <v/>
      </c>
    </row>
    <row r="3516" spans="1:15" x14ac:dyDescent="0.25">
      <c r="A3516">
        <v>1078</v>
      </c>
      <c r="B3516" t="s">
        <v>473</v>
      </c>
      <c r="C3516" t="s">
        <v>314</v>
      </c>
      <c r="D3516">
        <v>0.25</v>
      </c>
      <c r="E3516">
        <f t="shared" si="162"/>
        <v>1</v>
      </c>
      <c r="F3516" t="str">
        <f t="shared" si="163"/>
        <v/>
      </c>
      <c r="H3516">
        <f>A3516</f>
        <v>1078</v>
      </c>
      <c r="I3516" t="str">
        <f>CONCATENATE("N",RIGHT(B3516,5))</f>
        <v>N51041</v>
      </c>
      <c r="J3516" t="str">
        <f>C3516</f>
        <v>JB0_7071_0000</v>
      </c>
      <c r="K3516">
        <f>D3516*L3516</f>
        <v>2.7203198153559136E-3</v>
      </c>
      <c r="L3516">
        <f>IF(LEFT(B3516,1)="F",_xlfn.IFNA(VLOOKUP(CONCATENATE("F",RIGHT(B:B,5),C:C),'F &amp; N Factors'!C:M,10,FALSE),1),_xlfn.IFNA(VLOOKUP(CONCATENATE("F",RIGHT(B:B,5),C:C),'F &amp; N Factors'!C:M,11,FALSE),1))</f>
        <v>1.0881279261423654E-2</v>
      </c>
      <c r="N3516">
        <f>SUMIFS(K:K,I:I,I:I,J:J,J:J)</f>
        <v>1</v>
      </c>
      <c r="O3516" t="str">
        <f t="shared" si="164"/>
        <v/>
      </c>
    </row>
    <row r="3517" spans="1:15" x14ac:dyDescent="0.25">
      <c r="A3517">
        <v>1174</v>
      </c>
      <c r="B3517" t="s">
        <v>473</v>
      </c>
      <c r="C3517" t="s">
        <v>307</v>
      </c>
      <c r="D3517">
        <v>0.1</v>
      </c>
      <c r="E3517">
        <f t="shared" si="162"/>
        <v>0.99999999999999989</v>
      </c>
      <c r="F3517" t="str">
        <f t="shared" si="163"/>
        <v/>
      </c>
      <c r="H3517">
        <f>A3517</f>
        <v>1174</v>
      </c>
      <c r="I3517" t="str">
        <f>CONCATENATE("N",RIGHT(B3517,5))</f>
        <v>N51041</v>
      </c>
      <c r="J3517" t="str">
        <f>C3517</f>
        <v>JB0_7073_0000</v>
      </c>
      <c r="K3517">
        <f>D3517*L3517</f>
        <v>1.8338420323028938E-2</v>
      </c>
      <c r="L3517">
        <f>IF(LEFT(B3517,1)="F",_xlfn.IFNA(VLOOKUP(CONCATENATE("F",RIGHT(B:B,5),C:C),'F &amp; N Factors'!C:M,10,FALSE),1),_xlfn.IFNA(VLOOKUP(CONCATENATE("F",RIGHT(B:B,5),C:C),'F &amp; N Factors'!C:M,11,FALSE),1))</f>
        <v>0.18338420323028937</v>
      </c>
      <c r="N3517">
        <f>SUMIFS(K:K,I:I,I:I,J:J,J:J)</f>
        <v>0.99999999999999978</v>
      </c>
      <c r="O3517" t="str">
        <f t="shared" si="164"/>
        <v/>
      </c>
    </row>
    <row r="3518" spans="1:15" x14ac:dyDescent="0.25">
      <c r="A3518">
        <v>1175</v>
      </c>
      <c r="B3518" t="s">
        <v>473</v>
      </c>
      <c r="C3518" t="s">
        <v>307</v>
      </c>
      <c r="D3518">
        <v>0.1</v>
      </c>
      <c r="E3518">
        <f t="shared" si="162"/>
        <v>0.99999999999999989</v>
      </c>
      <c r="F3518" t="str">
        <f t="shared" si="163"/>
        <v/>
      </c>
      <c r="H3518">
        <f>A3518</f>
        <v>1175</v>
      </c>
      <c r="I3518" t="str">
        <f>CONCATENATE("N",RIGHT(B3518,5))</f>
        <v>N51041</v>
      </c>
      <c r="J3518" t="str">
        <f>C3518</f>
        <v>JB0_7073_0000</v>
      </c>
      <c r="K3518">
        <f>D3518*L3518</f>
        <v>1.8338420323028938E-2</v>
      </c>
      <c r="L3518">
        <f>IF(LEFT(B3518,1)="F",_xlfn.IFNA(VLOOKUP(CONCATENATE("F",RIGHT(B:B,5),C:C),'F &amp; N Factors'!C:M,10,FALSE),1),_xlfn.IFNA(VLOOKUP(CONCATENATE("F",RIGHT(B:B,5),C:C),'F &amp; N Factors'!C:M,11,FALSE),1))</f>
        <v>0.18338420323028937</v>
      </c>
      <c r="N3518">
        <f>SUMIFS(K:K,I:I,I:I,J:J,J:J)</f>
        <v>0.99999999999999978</v>
      </c>
      <c r="O3518" t="str">
        <f t="shared" si="164"/>
        <v/>
      </c>
    </row>
    <row r="3519" spans="1:15" x14ac:dyDescent="0.25">
      <c r="A3519">
        <v>1176</v>
      </c>
      <c r="B3519" t="s">
        <v>473</v>
      </c>
      <c r="C3519" t="s">
        <v>307</v>
      </c>
      <c r="D3519">
        <v>0.1</v>
      </c>
      <c r="E3519">
        <f t="shared" si="162"/>
        <v>0.99999999999999989</v>
      </c>
      <c r="F3519" t="str">
        <f t="shared" si="163"/>
        <v/>
      </c>
      <c r="H3519">
        <f>A3519</f>
        <v>1176</v>
      </c>
      <c r="I3519" t="str">
        <f>CONCATENATE("N",RIGHT(B3519,5))</f>
        <v>N51041</v>
      </c>
      <c r="J3519" t="str">
        <f>C3519</f>
        <v>JB0_7073_0000</v>
      </c>
      <c r="K3519">
        <f>D3519*L3519</f>
        <v>1.8338420323028938E-2</v>
      </c>
      <c r="L3519">
        <f>IF(LEFT(B3519,1)="F",_xlfn.IFNA(VLOOKUP(CONCATENATE("F",RIGHT(B:B,5),C:C),'F &amp; N Factors'!C:M,10,FALSE),1),_xlfn.IFNA(VLOOKUP(CONCATENATE("F",RIGHT(B:B,5),C:C),'F &amp; N Factors'!C:M,11,FALSE),1))</f>
        <v>0.18338420323028937</v>
      </c>
      <c r="N3519">
        <f>SUMIFS(K:K,I:I,I:I,J:J,J:J)</f>
        <v>0.99999999999999978</v>
      </c>
      <c r="O3519" t="str">
        <f t="shared" si="164"/>
        <v/>
      </c>
    </row>
    <row r="3520" spans="1:15" x14ac:dyDescent="0.25">
      <c r="A3520">
        <v>1177</v>
      </c>
      <c r="B3520" t="s">
        <v>473</v>
      </c>
      <c r="C3520" t="s">
        <v>307</v>
      </c>
      <c r="D3520">
        <v>0.1</v>
      </c>
      <c r="E3520">
        <f t="shared" si="162"/>
        <v>0.99999999999999989</v>
      </c>
      <c r="F3520" t="str">
        <f t="shared" si="163"/>
        <v/>
      </c>
      <c r="H3520">
        <f>A3520</f>
        <v>1177</v>
      </c>
      <c r="I3520" t="str">
        <f>CONCATENATE("N",RIGHT(B3520,5))</f>
        <v>N51041</v>
      </c>
      <c r="J3520" t="str">
        <f>C3520</f>
        <v>JB0_7073_0000</v>
      </c>
      <c r="K3520">
        <f>D3520*L3520</f>
        <v>1.8338420323028938E-2</v>
      </c>
      <c r="L3520">
        <f>IF(LEFT(B3520,1)="F",_xlfn.IFNA(VLOOKUP(CONCATENATE("F",RIGHT(B:B,5),C:C),'F &amp; N Factors'!C:M,10,FALSE),1),_xlfn.IFNA(VLOOKUP(CONCATENATE("F",RIGHT(B:B,5),C:C),'F &amp; N Factors'!C:M,11,FALSE),1))</f>
        <v>0.18338420323028937</v>
      </c>
      <c r="N3520">
        <f>SUMIFS(K:K,I:I,I:I,J:J,J:J)</f>
        <v>0.99999999999999978</v>
      </c>
      <c r="O3520" t="str">
        <f t="shared" si="164"/>
        <v/>
      </c>
    </row>
    <row r="3521" spans="1:15" x14ac:dyDescent="0.25">
      <c r="A3521">
        <v>1178</v>
      </c>
      <c r="B3521" t="s">
        <v>473</v>
      </c>
      <c r="C3521" t="s">
        <v>307</v>
      </c>
      <c r="D3521">
        <v>0.1</v>
      </c>
      <c r="E3521">
        <f t="shared" si="162"/>
        <v>0.99999999999999989</v>
      </c>
      <c r="F3521" t="str">
        <f t="shared" si="163"/>
        <v/>
      </c>
      <c r="H3521">
        <f>A3521</f>
        <v>1178</v>
      </c>
      <c r="I3521" t="str">
        <f>CONCATENATE("N",RIGHT(B3521,5))</f>
        <v>N51041</v>
      </c>
      <c r="J3521" t="str">
        <f>C3521</f>
        <v>JB0_7073_0000</v>
      </c>
      <c r="K3521">
        <f>D3521*L3521</f>
        <v>1.8338420323028938E-2</v>
      </c>
      <c r="L3521">
        <f>IF(LEFT(B3521,1)="F",_xlfn.IFNA(VLOOKUP(CONCATENATE("F",RIGHT(B:B,5),C:C),'F &amp; N Factors'!C:M,10,FALSE),1),_xlfn.IFNA(VLOOKUP(CONCATENATE("F",RIGHT(B:B,5),C:C),'F &amp; N Factors'!C:M,11,FALSE),1))</f>
        <v>0.18338420323028937</v>
      </c>
      <c r="N3521">
        <f>SUMIFS(K:K,I:I,I:I,J:J,J:J)</f>
        <v>0.99999999999999978</v>
      </c>
      <c r="O3521" t="str">
        <f t="shared" si="164"/>
        <v/>
      </c>
    </row>
    <row r="3522" spans="1:15" x14ac:dyDescent="0.25">
      <c r="A3522">
        <v>976</v>
      </c>
      <c r="B3522" t="s">
        <v>473</v>
      </c>
      <c r="C3522" t="s">
        <v>307</v>
      </c>
      <c r="D3522">
        <v>0.1</v>
      </c>
      <c r="E3522">
        <f t="shared" si="162"/>
        <v>0.99999999999999989</v>
      </c>
      <c r="F3522" t="str">
        <f t="shared" si="163"/>
        <v/>
      </c>
      <c r="H3522">
        <f>A3522</f>
        <v>976</v>
      </c>
      <c r="I3522" t="str">
        <f>CONCATENATE("N",RIGHT(B3522,5))</f>
        <v>N51041</v>
      </c>
      <c r="J3522" t="str">
        <f>C3522</f>
        <v>JB0_7073_0000</v>
      </c>
      <c r="K3522">
        <f>D3522*L3522</f>
        <v>1.8338420323028938E-2</v>
      </c>
      <c r="L3522">
        <f>IF(LEFT(B3522,1)="F",_xlfn.IFNA(VLOOKUP(CONCATENATE("F",RIGHT(B:B,5),C:C),'F &amp; N Factors'!C:M,10,FALSE),1),_xlfn.IFNA(VLOOKUP(CONCATENATE("F",RIGHT(B:B,5),C:C),'F &amp; N Factors'!C:M,11,FALSE),1))</f>
        <v>0.18338420323028937</v>
      </c>
      <c r="N3522">
        <f>SUMIFS(K:K,I:I,I:I,J:J,J:J)</f>
        <v>0.99999999999999978</v>
      </c>
      <c r="O3522" t="str">
        <f t="shared" si="164"/>
        <v/>
      </c>
    </row>
    <row r="3523" spans="1:15" x14ac:dyDescent="0.25">
      <c r="A3523">
        <v>977</v>
      </c>
      <c r="B3523" t="s">
        <v>473</v>
      </c>
      <c r="C3523" t="s">
        <v>307</v>
      </c>
      <c r="D3523">
        <v>0.1</v>
      </c>
      <c r="E3523">
        <f t="shared" ref="E3523:E3586" si="165">SUMIFS(D:D,B:B,B:B,C:C,C:C)</f>
        <v>0.99999999999999989</v>
      </c>
      <c r="F3523" t="str">
        <f t="shared" ref="F3523:F3586" si="166">IF(ABS(E3523-1)&gt;0.001,1,"")</f>
        <v/>
      </c>
      <c r="H3523">
        <f>A3523</f>
        <v>977</v>
      </c>
      <c r="I3523" t="str">
        <f>CONCATENATE("N",RIGHT(B3523,5))</f>
        <v>N51041</v>
      </c>
      <c r="J3523" t="str">
        <f>C3523</f>
        <v>JB0_7073_0000</v>
      </c>
      <c r="K3523">
        <f>D3523*L3523</f>
        <v>1.8338420323028938E-2</v>
      </c>
      <c r="L3523">
        <f>IF(LEFT(B3523,1)="F",_xlfn.IFNA(VLOOKUP(CONCATENATE("F",RIGHT(B:B,5),C:C),'F &amp; N Factors'!C:M,10,FALSE),1),_xlfn.IFNA(VLOOKUP(CONCATENATE("F",RIGHT(B:B,5),C:C),'F &amp; N Factors'!C:M,11,FALSE),1))</f>
        <v>0.18338420323028937</v>
      </c>
      <c r="N3523">
        <f>SUMIFS(K:K,I:I,I:I,J:J,J:J)</f>
        <v>0.99999999999999978</v>
      </c>
      <c r="O3523" t="str">
        <f t="shared" ref="O3523:O3586" si="167">IF(ABS(N3523-1)&gt;0.001,1,"")</f>
        <v/>
      </c>
    </row>
    <row r="3524" spans="1:15" x14ac:dyDescent="0.25">
      <c r="A3524">
        <v>978</v>
      </c>
      <c r="B3524" t="s">
        <v>473</v>
      </c>
      <c r="C3524" t="s">
        <v>307</v>
      </c>
      <c r="D3524">
        <v>0.1</v>
      </c>
      <c r="E3524">
        <f t="shared" si="165"/>
        <v>0.99999999999999989</v>
      </c>
      <c r="F3524" t="str">
        <f t="shared" si="166"/>
        <v/>
      </c>
      <c r="H3524">
        <f>A3524</f>
        <v>978</v>
      </c>
      <c r="I3524" t="str">
        <f>CONCATENATE("N",RIGHT(B3524,5))</f>
        <v>N51041</v>
      </c>
      <c r="J3524" t="str">
        <f>C3524</f>
        <v>JB0_7073_0000</v>
      </c>
      <c r="K3524">
        <f>D3524*L3524</f>
        <v>1.8338420323028938E-2</v>
      </c>
      <c r="L3524">
        <f>IF(LEFT(B3524,1)="F",_xlfn.IFNA(VLOOKUP(CONCATENATE("F",RIGHT(B:B,5),C:C),'F &amp; N Factors'!C:M,10,FALSE),1),_xlfn.IFNA(VLOOKUP(CONCATENATE("F",RIGHT(B:B,5),C:C),'F &amp; N Factors'!C:M,11,FALSE),1))</f>
        <v>0.18338420323028937</v>
      </c>
      <c r="N3524">
        <f>SUMIFS(K:K,I:I,I:I,J:J,J:J)</f>
        <v>0.99999999999999978</v>
      </c>
      <c r="O3524" t="str">
        <f t="shared" si="167"/>
        <v/>
      </c>
    </row>
    <row r="3525" spans="1:15" x14ac:dyDescent="0.25">
      <c r="A3525">
        <v>979</v>
      </c>
      <c r="B3525" t="s">
        <v>473</v>
      </c>
      <c r="C3525" t="s">
        <v>307</v>
      </c>
      <c r="D3525">
        <v>0.1</v>
      </c>
      <c r="E3525">
        <f t="shared" si="165"/>
        <v>0.99999999999999989</v>
      </c>
      <c r="F3525" t="str">
        <f t="shared" si="166"/>
        <v/>
      </c>
      <c r="H3525">
        <f>A3525</f>
        <v>979</v>
      </c>
      <c r="I3525" t="str">
        <f>CONCATENATE("N",RIGHT(B3525,5))</f>
        <v>N51041</v>
      </c>
      <c r="J3525" t="str">
        <f>C3525</f>
        <v>JB0_7073_0000</v>
      </c>
      <c r="K3525">
        <f>D3525*L3525</f>
        <v>1.8338420323028938E-2</v>
      </c>
      <c r="L3525">
        <f>IF(LEFT(B3525,1)="F",_xlfn.IFNA(VLOOKUP(CONCATENATE("F",RIGHT(B:B,5),C:C),'F &amp; N Factors'!C:M,10,FALSE),1),_xlfn.IFNA(VLOOKUP(CONCATENATE("F",RIGHT(B:B,5),C:C),'F &amp; N Factors'!C:M,11,FALSE),1))</f>
        <v>0.18338420323028937</v>
      </c>
      <c r="N3525">
        <f>SUMIFS(K:K,I:I,I:I,J:J,J:J)</f>
        <v>0.99999999999999978</v>
      </c>
      <c r="O3525" t="str">
        <f t="shared" si="167"/>
        <v/>
      </c>
    </row>
    <row r="3526" spans="1:15" x14ac:dyDescent="0.25">
      <c r="A3526">
        <v>980</v>
      </c>
      <c r="B3526" t="s">
        <v>473</v>
      </c>
      <c r="C3526" t="s">
        <v>307</v>
      </c>
      <c r="D3526">
        <v>0.1</v>
      </c>
      <c r="E3526">
        <f t="shared" si="165"/>
        <v>0.99999999999999989</v>
      </c>
      <c r="F3526" t="str">
        <f t="shared" si="166"/>
        <v/>
      </c>
      <c r="H3526">
        <f>A3526</f>
        <v>980</v>
      </c>
      <c r="I3526" t="str">
        <f>CONCATENATE("N",RIGHT(B3526,5))</f>
        <v>N51041</v>
      </c>
      <c r="J3526" t="str">
        <f>C3526</f>
        <v>JB0_7073_0000</v>
      </c>
      <c r="K3526">
        <f>D3526*L3526</f>
        <v>1.8338420323028938E-2</v>
      </c>
      <c r="L3526">
        <f>IF(LEFT(B3526,1)="F",_xlfn.IFNA(VLOOKUP(CONCATENATE("F",RIGHT(B:B,5),C:C),'F &amp; N Factors'!C:M,10,FALSE),1),_xlfn.IFNA(VLOOKUP(CONCATENATE("F",RIGHT(B:B,5),C:C),'F &amp; N Factors'!C:M,11,FALSE),1))</f>
        <v>0.18338420323028937</v>
      </c>
      <c r="N3526">
        <f>SUMIFS(K:K,I:I,I:I,J:J,J:J)</f>
        <v>0.99999999999999978</v>
      </c>
      <c r="O3526" t="str">
        <f t="shared" si="167"/>
        <v/>
      </c>
    </row>
    <row r="3527" spans="1:15" x14ac:dyDescent="0.25">
      <c r="A3527">
        <v>790</v>
      </c>
      <c r="B3527" t="s">
        <v>474</v>
      </c>
      <c r="C3527" t="s">
        <v>313</v>
      </c>
      <c r="D3527">
        <v>1</v>
      </c>
      <c r="E3527">
        <f t="shared" si="165"/>
        <v>1</v>
      </c>
      <c r="F3527" t="str">
        <f t="shared" si="166"/>
        <v/>
      </c>
      <c r="H3527">
        <f>A3527</f>
        <v>790</v>
      </c>
      <c r="I3527" t="str">
        <f>CONCATENATE("N",RIGHT(B3527,5))</f>
        <v>N51053</v>
      </c>
      <c r="J3527" t="str">
        <f>C3527</f>
        <v>JA5_7520_0000</v>
      </c>
      <c r="K3527">
        <f>D3527*L3527</f>
        <v>6.833210020822893E-3</v>
      </c>
      <c r="L3527">
        <f>IF(LEFT(B3527,1)="F",_xlfn.IFNA(VLOOKUP(CONCATENATE("F",RIGHT(B:B,5),C:C),'F &amp; N Factors'!C:M,10,FALSE),1),_xlfn.IFNA(VLOOKUP(CONCATENATE("F",RIGHT(B:B,5),C:C),'F &amp; N Factors'!C:M,11,FALSE),1))</f>
        <v>6.833210020822893E-3</v>
      </c>
      <c r="N3527">
        <f>SUMIFS(K:K,I:I,I:I,J:J,J:J)</f>
        <v>1</v>
      </c>
      <c r="O3527" t="str">
        <f t="shared" si="167"/>
        <v/>
      </c>
    </row>
    <row r="3528" spans="1:15" x14ac:dyDescent="0.25">
      <c r="A3528">
        <v>3293</v>
      </c>
      <c r="B3528" t="s">
        <v>475</v>
      </c>
      <c r="C3528" t="s">
        <v>304</v>
      </c>
      <c r="D3528">
        <v>0.16666666699999999</v>
      </c>
      <c r="E3528">
        <f t="shared" si="165"/>
        <v>1.0000000019999999</v>
      </c>
      <c r="F3528" t="str">
        <f t="shared" si="166"/>
        <v/>
      </c>
      <c r="H3528">
        <f>A3528</f>
        <v>3293</v>
      </c>
      <c r="I3528" t="str">
        <f>CONCATENATE("N",RIGHT(B3528,5))</f>
        <v>N51057</v>
      </c>
      <c r="J3528" t="str">
        <f>C3528</f>
        <v>RL5_6070_0000</v>
      </c>
      <c r="K3528">
        <f>D3528*L3528</f>
        <v>9.8627212820680417E-4</v>
      </c>
      <c r="L3528">
        <f>IF(LEFT(B3528,1)="F",_xlfn.IFNA(VLOOKUP(CONCATENATE("F",RIGHT(B:B,5),C:C),'F &amp; N Factors'!C:M,10,FALSE),1),_xlfn.IFNA(VLOOKUP(CONCATENATE("F",RIGHT(B:B,5),C:C),'F &amp; N Factors'!C:M,11,FALSE),1))</f>
        <v>5.9176327574055601E-3</v>
      </c>
      <c r="N3528">
        <f>SUMIFS(K:K,I:I,I:I,J:J,J:J)</f>
        <v>1.0000000019999999</v>
      </c>
      <c r="O3528" t="str">
        <f t="shared" si="167"/>
        <v/>
      </c>
    </row>
    <row r="3529" spans="1:15" x14ac:dyDescent="0.25">
      <c r="A3529">
        <v>3294</v>
      </c>
      <c r="B3529" t="s">
        <v>475</v>
      </c>
      <c r="C3529" t="s">
        <v>304</v>
      </c>
      <c r="D3529">
        <v>0.16666666699999999</v>
      </c>
      <c r="E3529">
        <f t="shared" si="165"/>
        <v>1.0000000019999999</v>
      </c>
      <c r="F3529" t="str">
        <f t="shared" si="166"/>
        <v/>
      </c>
      <c r="H3529">
        <f>A3529</f>
        <v>3294</v>
      </c>
      <c r="I3529" t="str">
        <f>CONCATENATE("N",RIGHT(B3529,5))</f>
        <v>N51057</v>
      </c>
      <c r="J3529" t="str">
        <f>C3529</f>
        <v>RL5_6070_0000</v>
      </c>
      <c r="K3529">
        <f>D3529*L3529</f>
        <v>9.8627212820680417E-4</v>
      </c>
      <c r="L3529">
        <f>IF(LEFT(B3529,1)="F",_xlfn.IFNA(VLOOKUP(CONCATENATE("F",RIGHT(B:B,5),C:C),'F &amp; N Factors'!C:M,10,FALSE),1),_xlfn.IFNA(VLOOKUP(CONCATENATE("F",RIGHT(B:B,5),C:C),'F &amp; N Factors'!C:M,11,FALSE),1))</f>
        <v>5.9176327574055601E-3</v>
      </c>
      <c r="N3529">
        <f>SUMIFS(K:K,I:I,I:I,J:J,J:J)</f>
        <v>1.0000000019999999</v>
      </c>
      <c r="O3529" t="str">
        <f t="shared" si="167"/>
        <v/>
      </c>
    </row>
    <row r="3530" spans="1:15" x14ac:dyDescent="0.25">
      <c r="A3530">
        <v>3295</v>
      </c>
      <c r="B3530" t="s">
        <v>475</v>
      </c>
      <c r="C3530" t="s">
        <v>304</v>
      </c>
      <c r="D3530">
        <v>0.16666666699999999</v>
      </c>
      <c r="E3530">
        <f t="shared" si="165"/>
        <v>1.0000000019999999</v>
      </c>
      <c r="F3530" t="str">
        <f t="shared" si="166"/>
        <v/>
      </c>
      <c r="H3530">
        <f>A3530</f>
        <v>3295</v>
      </c>
      <c r="I3530" t="str">
        <f>CONCATENATE("N",RIGHT(B3530,5))</f>
        <v>N51057</v>
      </c>
      <c r="J3530" t="str">
        <f>C3530</f>
        <v>RL5_6070_0000</v>
      </c>
      <c r="K3530">
        <f>D3530*L3530</f>
        <v>9.8627212820680417E-4</v>
      </c>
      <c r="L3530">
        <f>IF(LEFT(B3530,1)="F",_xlfn.IFNA(VLOOKUP(CONCATENATE("F",RIGHT(B:B,5),C:C),'F &amp; N Factors'!C:M,10,FALSE),1),_xlfn.IFNA(VLOOKUP(CONCATENATE("F",RIGHT(B:B,5),C:C),'F &amp; N Factors'!C:M,11,FALSE),1))</f>
        <v>5.9176327574055601E-3</v>
      </c>
      <c r="N3530">
        <f>SUMIFS(K:K,I:I,I:I,J:J,J:J)</f>
        <v>1.0000000019999999</v>
      </c>
      <c r="O3530" t="str">
        <f t="shared" si="167"/>
        <v/>
      </c>
    </row>
    <row r="3531" spans="1:15" x14ac:dyDescent="0.25">
      <c r="A3531">
        <v>3296</v>
      </c>
      <c r="B3531" t="s">
        <v>475</v>
      </c>
      <c r="C3531" t="s">
        <v>304</v>
      </c>
      <c r="D3531">
        <v>0.16666666699999999</v>
      </c>
      <c r="E3531">
        <f t="shared" si="165"/>
        <v>1.0000000019999999</v>
      </c>
      <c r="F3531" t="str">
        <f t="shared" si="166"/>
        <v/>
      </c>
      <c r="H3531">
        <f>A3531</f>
        <v>3296</v>
      </c>
      <c r="I3531" t="str">
        <f>CONCATENATE("N",RIGHT(B3531,5))</f>
        <v>N51057</v>
      </c>
      <c r="J3531" t="str">
        <f>C3531</f>
        <v>RL5_6070_0000</v>
      </c>
      <c r="K3531">
        <f>D3531*L3531</f>
        <v>9.8627212820680417E-4</v>
      </c>
      <c r="L3531">
        <f>IF(LEFT(B3531,1)="F",_xlfn.IFNA(VLOOKUP(CONCATENATE("F",RIGHT(B:B,5),C:C),'F &amp; N Factors'!C:M,10,FALSE),1),_xlfn.IFNA(VLOOKUP(CONCATENATE("F",RIGHT(B:B,5),C:C),'F &amp; N Factors'!C:M,11,FALSE),1))</f>
        <v>5.9176327574055601E-3</v>
      </c>
      <c r="N3531">
        <f>SUMIFS(K:K,I:I,I:I,J:J,J:J)</f>
        <v>1.0000000019999999</v>
      </c>
      <c r="O3531" t="str">
        <f t="shared" si="167"/>
        <v/>
      </c>
    </row>
    <row r="3532" spans="1:15" x14ac:dyDescent="0.25">
      <c r="A3532">
        <v>3297</v>
      </c>
      <c r="B3532" t="s">
        <v>475</v>
      </c>
      <c r="C3532" t="s">
        <v>304</v>
      </c>
      <c r="D3532">
        <v>0.16666666699999999</v>
      </c>
      <c r="E3532">
        <f t="shared" si="165"/>
        <v>1.0000000019999999</v>
      </c>
      <c r="F3532" t="str">
        <f t="shared" si="166"/>
        <v/>
      </c>
      <c r="H3532">
        <f>A3532</f>
        <v>3297</v>
      </c>
      <c r="I3532" t="str">
        <f>CONCATENATE("N",RIGHT(B3532,5))</f>
        <v>N51057</v>
      </c>
      <c r="J3532" t="str">
        <f>C3532</f>
        <v>RL5_6070_0000</v>
      </c>
      <c r="K3532">
        <f>D3532*L3532</f>
        <v>9.8627212820680417E-4</v>
      </c>
      <c r="L3532">
        <f>IF(LEFT(B3532,1)="F",_xlfn.IFNA(VLOOKUP(CONCATENATE("F",RIGHT(B:B,5),C:C),'F &amp; N Factors'!C:M,10,FALSE),1),_xlfn.IFNA(VLOOKUP(CONCATENATE("F",RIGHT(B:B,5),C:C),'F &amp; N Factors'!C:M,11,FALSE),1))</f>
        <v>5.9176327574055601E-3</v>
      </c>
      <c r="N3532">
        <f>SUMIFS(K:K,I:I,I:I,J:J,J:J)</f>
        <v>1.0000000019999999</v>
      </c>
      <c r="O3532" t="str">
        <f t="shared" si="167"/>
        <v/>
      </c>
    </row>
    <row r="3533" spans="1:15" x14ac:dyDescent="0.25">
      <c r="A3533">
        <v>3298</v>
      </c>
      <c r="B3533" t="s">
        <v>475</v>
      </c>
      <c r="C3533" t="s">
        <v>304</v>
      </c>
      <c r="D3533">
        <v>0.16666666699999999</v>
      </c>
      <c r="E3533">
        <f t="shared" si="165"/>
        <v>1.0000000019999999</v>
      </c>
      <c r="F3533" t="str">
        <f t="shared" si="166"/>
        <v/>
      </c>
      <c r="H3533">
        <f>A3533</f>
        <v>3298</v>
      </c>
      <c r="I3533" t="str">
        <f>CONCATENATE("N",RIGHT(B3533,5))</f>
        <v>N51057</v>
      </c>
      <c r="J3533" t="str">
        <f>C3533</f>
        <v>RL5_6070_0000</v>
      </c>
      <c r="K3533">
        <f>D3533*L3533</f>
        <v>9.8627212820680417E-4</v>
      </c>
      <c r="L3533">
        <f>IF(LEFT(B3533,1)="F",_xlfn.IFNA(VLOOKUP(CONCATENATE("F",RIGHT(B:B,5),C:C),'F &amp; N Factors'!C:M,10,FALSE),1),_xlfn.IFNA(VLOOKUP(CONCATENATE("F",RIGHT(B:B,5),C:C),'F &amp; N Factors'!C:M,11,FALSE),1))</f>
        <v>5.9176327574055601E-3</v>
      </c>
      <c r="N3533">
        <f>SUMIFS(K:K,I:I,I:I,J:J,J:J)</f>
        <v>1.0000000019999999</v>
      </c>
      <c r="O3533" t="str">
        <f t="shared" si="167"/>
        <v/>
      </c>
    </row>
    <row r="3534" spans="1:15" x14ac:dyDescent="0.25">
      <c r="A3534">
        <v>2945</v>
      </c>
      <c r="B3534" t="s">
        <v>475</v>
      </c>
      <c r="C3534" t="s">
        <v>322</v>
      </c>
      <c r="D3534">
        <v>1</v>
      </c>
      <c r="E3534">
        <f t="shared" si="165"/>
        <v>1</v>
      </c>
      <c r="F3534" t="str">
        <f t="shared" si="166"/>
        <v/>
      </c>
      <c r="H3534">
        <f>A3534</f>
        <v>2945</v>
      </c>
      <c r="I3534" t="str">
        <f>CONCATENATE("N",RIGHT(B3534,5))</f>
        <v>N51057</v>
      </c>
      <c r="J3534" t="str">
        <f>C3534</f>
        <v>RL5_6320_0000</v>
      </c>
      <c r="K3534">
        <f>D3534*L3534</f>
        <v>1.4562414939490915E-2</v>
      </c>
      <c r="L3534">
        <f>IF(LEFT(B3534,1)="F",_xlfn.IFNA(VLOOKUP(CONCATENATE("F",RIGHT(B:B,5),C:C),'F &amp; N Factors'!C:M,10,FALSE),1),_xlfn.IFNA(VLOOKUP(CONCATENATE("F",RIGHT(B:B,5),C:C),'F &amp; N Factors'!C:M,11,FALSE),1))</f>
        <v>1.4562414939490915E-2</v>
      </c>
      <c r="N3534">
        <f>SUMIFS(K:K,I:I,I:I,J:J,J:J)</f>
        <v>1</v>
      </c>
      <c r="O3534" t="str">
        <f t="shared" si="167"/>
        <v/>
      </c>
    </row>
    <row r="3535" spans="1:15" x14ac:dyDescent="0.25">
      <c r="A3535">
        <v>2944</v>
      </c>
      <c r="B3535" t="s">
        <v>475</v>
      </c>
      <c r="C3535" t="s">
        <v>323</v>
      </c>
      <c r="D3535">
        <v>0.16666666699999999</v>
      </c>
      <c r="E3535">
        <f t="shared" si="165"/>
        <v>1.0000000019999999</v>
      </c>
      <c r="F3535" t="str">
        <f t="shared" si="166"/>
        <v/>
      </c>
      <c r="H3535">
        <f>A3535</f>
        <v>2944</v>
      </c>
      <c r="I3535" t="str">
        <f>CONCATENATE("N",RIGHT(B3535,5))</f>
        <v>N51057</v>
      </c>
      <c r="J3535" t="str">
        <f>C3535</f>
        <v>RL5_6321_0000</v>
      </c>
      <c r="K3535">
        <f>D3535*L3535</f>
        <v>3.1519547742333456E-3</v>
      </c>
      <c r="L3535">
        <f>IF(LEFT(B3535,1)="F",_xlfn.IFNA(VLOOKUP(CONCATENATE("F",RIGHT(B:B,5),C:C),'F &amp; N Factors'!C:M,10,FALSE),1),_xlfn.IFNA(VLOOKUP(CONCATENATE("F",RIGHT(B:B,5),C:C),'F &amp; N Factors'!C:M,11,FALSE),1))</f>
        <v>1.8911728607576617E-2</v>
      </c>
      <c r="N3535">
        <f>SUMIFS(K:K,I:I,I:I,J:J,J:J)</f>
        <v>1.0000000019999999</v>
      </c>
      <c r="O3535" t="str">
        <f t="shared" si="167"/>
        <v/>
      </c>
    </row>
    <row r="3536" spans="1:15" x14ac:dyDescent="0.25">
      <c r="A3536">
        <v>2945</v>
      </c>
      <c r="B3536" t="s">
        <v>475</v>
      </c>
      <c r="C3536" t="s">
        <v>323</v>
      </c>
      <c r="D3536">
        <v>0.16666666699999999</v>
      </c>
      <c r="E3536">
        <f t="shared" si="165"/>
        <v>1.0000000019999999</v>
      </c>
      <c r="F3536" t="str">
        <f t="shared" si="166"/>
        <v/>
      </c>
      <c r="H3536">
        <f>A3536</f>
        <v>2945</v>
      </c>
      <c r="I3536" t="str">
        <f>CONCATENATE("N",RIGHT(B3536,5))</f>
        <v>N51057</v>
      </c>
      <c r="J3536" t="str">
        <f>C3536</f>
        <v>RL5_6321_0000</v>
      </c>
      <c r="K3536">
        <f>D3536*L3536</f>
        <v>3.1519547742333456E-3</v>
      </c>
      <c r="L3536">
        <f>IF(LEFT(B3536,1)="F",_xlfn.IFNA(VLOOKUP(CONCATENATE("F",RIGHT(B:B,5),C:C),'F &amp; N Factors'!C:M,10,FALSE),1),_xlfn.IFNA(VLOOKUP(CONCATENATE("F",RIGHT(B:B,5),C:C),'F &amp; N Factors'!C:M,11,FALSE),1))</f>
        <v>1.8911728607576617E-2</v>
      </c>
      <c r="N3536">
        <f>SUMIFS(K:K,I:I,I:I,J:J,J:J)</f>
        <v>1.0000000019999999</v>
      </c>
      <c r="O3536" t="str">
        <f t="shared" si="167"/>
        <v/>
      </c>
    </row>
    <row r="3537" spans="1:15" x14ac:dyDescent="0.25">
      <c r="A3537">
        <v>2946</v>
      </c>
      <c r="B3537" t="s">
        <v>475</v>
      </c>
      <c r="C3537" t="s">
        <v>323</v>
      </c>
      <c r="D3537">
        <v>0.16666666699999999</v>
      </c>
      <c r="E3537">
        <f t="shared" si="165"/>
        <v>1.0000000019999999</v>
      </c>
      <c r="F3537" t="str">
        <f t="shared" si="166"/>
        <v/>
      </c>
      <c r="H3537">
        <f>A3537</f>
        <v>2946</v>
      </c>
      <c r="I3537" t="str">
        <f>CONCATENATE("N",RIGHT(B3537,5))</f>
        <v>N51057</v>
      </c>
      <c r="J3537" t="str">
        <f>C3537</f>
        <v>RL5_6321_0000</v>
      </c>
      <c r="K3537">
        <f>D3537*L3537</f>
        <v>3.1519547742333456E-3</v>
      </c>
      <c r="L3537">
        <f>IF(LEFT(B3537,1)="F",_xlfn.IFNA(VLOOKUP(CONCATENATE("F",RIGHT(B:B,5),C:C),'F &amp; N Factors'!C:M,10,FALSE),1),_xlfn.IFNA(VLOOKUP(CONCATENATE("F",RIGHT(B:B,5),C:C),'F &amp; N Factors'!C:M,11,FALSE),1))</f>
        <v>1.8911728607576617E-2</v>
      </c>
      <c r="N3537">
        <f>SUMIFS(K:K,I:I,I:I,J:J,J:J)</f>
        <v>1.0000000019999999</v>
      </c>
      <c r="O3537" t="str">
        <f t="shared" si="167"/>
        <v/>
      </c>
    </row>
    <row r="3538" spans="1:15" x14ac:dyDescent="0.25">
      <c r="A3538">
        <v>2947</v>
      </c>
      <c r="B3538" t="s">
        <v>475</v>
      </c>
      <c r="C3538" t="s">
        <v>323</v>
      </c>
      <c r="D3538">
        <v>0.16666666699999999</v>
      </c>
      <c r="E3538">
        <f t="shared" si="165"/>
        <v>1.0000000019999999</v>
      </c>
      <c r="F3538" t="str">
        <f t="shared" si="166"/>
        <v/>
      </c>
      <c r="H3538">
        <f>A3538</f>
        <v>2947</v>
      </c>
      <c r="I3538" t="str">
        <f>CONCATENATE("N",RIGHT(B3538,5))</f>
        <v>N51057</v>
      </c>
      <c r="J3538" t="str">
        <f>C3538</f>
        <v>RL5_6321_0000</v>
      </c>
      <c r="K3538">
        <f>D3538*L3538</f>
        <v>3.1519547742333456E-3</v>
      </c>
      <c r="L3538">
        <f>IF(LEFT(B3538,1)="F",_xlfn.IFNA(VLOOKUP(CONCATENATE("F",RIGHT(B:B,5),C:C),'F &amp; N Factors'!C:M,10,FALSE),1),_xlfn.IFNA(VLOOKUP(CONCATENATE("F",RIGHT(B:B,5),C:C),'F &amp; N Factors'!C:M,11,FALSE),1))</f>
        <v>1.8911728607576617E-2</v>
      </c>
      <c r="N3538">
        <f>SUMIFS(K:K,I:I,I:I,J:J,J:J)</f>
        <v>1.0000000019999999</v>
      </c>
      <c r="O3538" t="str">
        <f t="shared" si="167"/>
        <v/>
      </c>
    </row>
    <row r="3539" spans="1:15" x14ac:dyDescent="0.25">
      <c r="A3539">
        <v>3026</v>
      </c>
      <c r="B3539" t="s">
        <v>475</v>
      </c>
      <c r="C3539" t="s">
        <v>323</v>
      </c>
      <c r="D3539">
        <v>0.16666666699999999</v>
      </c>
      <c r="E3539">
        <f t="shared" si="165"/>
        <v>1.0000000019999999</v>
      </c>
      <c r="F3539" t="str">
        <f t="shared" si="166"/>
        <v/>
      </c>
      <c r="H3539">
        <f>A3539</f>
        <v>3026</v>
      </c>
      <c r="I3539" t="str">
        <f>CONCATENATE("N",RIGHT(B3539,5))</f>
        <v>N51057</v>
      </c>
      <c r="J3539" t="str">
        <f>C3539</f>
        <v>RL5_6321_0000</v>
      </c>
      <c r="K3539">
        <f>D3539*L3539</f>
        <v>3.1519547742333456E-3</v>
      </c>
      <c r="L3539">
        <f>IF(LEFT(B3539,1)="F",_xlfn.IFNA(VLOOKUP(CONCATENATE("F",RIGHT(B:B,5),C:C),'F &amp; N Factors'!C:M,10,FALSE),1),_xlfn.IFNA(VLOOKUP(CONCATENATE("F",RIGHT(B:B,5),C:C),'F &amp; N Factors'!C:M,11,FALSE),1))</f>
        <v>1.8911728607576617E-2</v>
      </c>
      <c r="N3539">
        <f>SUMIFS(K:K,I:I,I:I,J:J,J:J)</f>
        <v>1.0000000019999999</v>
      </c>
      <c r="O3539" t="str">
        <f t="shared" si="167"/>
        <v/>
      </c>
    </row>
    <row r="3540" spans="1:15" x14ac:dyDescent="0.25">
      <c r="A3540">
        <v>3027</v>
      </c>
      <c r="B3540" t="s">
        <v>475</v>
      </c>
      <c r="C3540" t="s">
        <v>323</v>
      </c>
      <c r="D3540">
        <v>0.16666666699999999</v>
      </c>
      <c r="E3540">
        <f t="shared" si="165"/>
        <v>1.0000000019999999</v>
      </c>
      <c r="F3540" t="str">
        <f t="shared" si="166"/>
        <v/>
      </c>
      <c r="H3540">
        <f>A3540</f>
        <v>3027</v>
      </c>
      <c r="I3540" t="str">
        <f>CONCATENATE("N",RIGHT(B3540,5))</f>
        <v>N51057</v>
      </c>
      <c r="J3540" t="str">
        <f>C3540</f>
        <v>RL5_6321_0000</v>
      </c>
      <c r="K3540">
        <f>D3540*L3540</f>
        <v>3.1519547742333456E-3</v>
      </c>
      <c r="L3540">
        <f>IF(LEFT(B3540,1)="F",_xlfn.IFNA(VLOOKUP(CONCATENATE("F",RIGHT(B:B,5),C:C),'F &amp; N Factors'!C:M,10,FALSE),1),_xlfn.IFNA(VLOOKUP(CONCATENATE("F",RIGHT(B:B,5),C:C),'F &amp; N Factors'!C:M,11,FALSE),1))</f>
        <v>1.8911728607576617E-2</v>
      </c>
      <c r="N3540">
        <f>SUMIFS(K:K,I:I,I:I,J:J,J:J)</f>
        <v>1.0000000019999999</v>
      </c>
      <c r="O3540" t="str">
        <f t="shared" si="167"/>
        <v/>
      </c>
    </row>
    <row r="3541" spans="1:15" x14ac:dyDescent="0.25">
      <c r="A3541">
        <v>5035</v>
      </c>
      <c r="B3541" t="s">
        <v>476</v>
      </c>
      <c r="C3541" t="s">
        <v>326</v>
      </c>
      <c r="D3541">
        <v>0.8</v>
      </c>
      <c r="E3541">
        <f t="shared" si="165"/>
        <v>1.0000000000000002</v>
      </c>
      <c r="F3541" t="str">
        <f t="shared" si="166"/>
        <v/>
      </c>
      <c r="H3541">
        <f>A3541</f>
        <v>5035</v>
      </c>
      <c r="I3541" t="str">
        <f>CONCATENATE("N",RIGHT(B3541,5))</f>
        <v>N51059</v>
      </c>
      <c r="J3541" t="str">
        <f>C3541</f>
        <v>PL0_5131_0000</v>
      </c>
      <c r="K3541">
        <f>D3541*L3541</f>
        <v>9.2626774814300872E-2</v>
      </c>
      <c r="L3541">
        <f>IF(LEFT(B3541,1)="F",_xlfn.IFNA(VLOOKUP(CONCATENATE("F",RIGHT(B:B,5),C:C),'F &amp; N Factors'!C:M,10,FALSE),1),_xlfn.IFNA(VLOOKUP(CONCATENATE("F",RIGHT(B:B,5),C:C),'F &amp; N Factors'!C:M,11,FALSE),1))</f>
        <v>0.11578346851787608</v>
      </c>
      <c r="N3541">
        <f>SUMIFS(K:K,I:I,I:I,J:J,J:J)</f>
        <v>1.0000000000000002</v>
      </c>
      <c r="O3541" t="str">
        <f t="shared" si="167"/>
        <v/>
      </c>
    </row>
    <row r="3542" spans="1:15" x14ac:dyDescent="0.25">
      <c r="A3542">
        <v>5150</v>
      </c>
      <c r="B3542" t="s">
        <v>476</v>
      </c>
      <c r="C3542" t="s">
        <v>326</v>
      </c>
      <c r="D3542">
        <v>0.05</v>
      </c>
      <c r="E3542">
        <f t="shared" si="165"/>
        <v>1.0000000000000002</v>
      </c>
      <c r="F3542" t="str">
        <f t="shared" si="166"/>
        <v/>
      </c>
      <c r="H3542">
        <f>A3542</f>
        <v>5150</v>
      </c>
      <c r="I3542" t="str">
        <f>CONCATENATE("N",RIGHT(B3542,5))</f>
        <v>N51059</v>
      </c>
      <c r="J3542" t="str">
        <f>C3542</f>
        <v>PL0_5131_0000</v>
      </c>
      <c r="K3542">
        <f>D3542*L3542</f>
        <v>5.7891734258938045E-3</v>
      </c>
      <c r="L3542">
        <f>IF(LEFT(B3542,1)="F",_xlfn.IFNA(VLOOKUP(CONCATENATE("F",RIGHT(B:B,5),C:C),'F &amp; N Factors'!C:M,10,FALSE),1),_xlfn.IFNA(VLOOKUP(CONCATENATE("F",RIGHT(B:B,5),C:C),'F &amp; N Factors'!C:M,11,FALSE),1))</f>
        <v>0.11578346851787608</v>
      </c>
      <c r="N3542">
        <f>SUMIFS(K:K,I:I,I:I,J:J,J:J)</f>
        <v>1.0000000000000002</v>
      </c>
      <c r="O3542" t="str">
        <f t="shared" si="167"/>
        <v/>
      </c>
    </row>
    <row r="3543" spans="1:15" x14ac:dyDescent="0.25">
      <c r="A3543">
        <v>5151</v>
      </c>
      <c r="B3543" t="s">
        <v>476</v>
      </c>
      <c r="C3543" t="s">
        <v>326</v>
      </c>
      <c r="D3543">
        <v>0.05</v>
      </c>
      <c r="E3543">
        <f t="shared" si="165"/>
        <v>1.0000000000000002</v>
      </c>
      <c r="F3543" t="str">
        <f t="shared" si="166"/>
        <v/>
      </c>
      <c r="H3543">
        <f>A3543</f>
        <v>5151</v>
      </c>
      <c r="I3543" t="str">
        <f>CONCATENATE("N",RIGHT(B3543,5))</f>
        <v>N51059</v>
      </c>
      <c r="J3543" t="str">
        <f>C3543</f>
        <v>PL0_5131_0000</v>
      </c>
      <c r="K3543">
        <f>D3543*L3543</f>
        <v>5.7891734258938045E-3</v>
      </c>
      <c r="L3543">
        <f>IF(LEFT(B3543,1)="F",_xlfn.IFNA(VLOOKUP(CONCATENATE("F",RIGHT(B:B,5),C:C),'F &amp; N Factors'!C:M,10,FALSE),1),_xlfn.IFNA(VLOOKUP(CONCATENATE("F",RIGHT(B:B,5),C:C),'F &amp; N Factors'!C:M,11,FALSE),1))</f>
        <v>0.11578346851787608</v>
      </c>
      <c r="N3543">
        <f>SUMIFS(K:K,I:I,I:I,J:J,J:J)</f>
        <v>1.0000000000000002</v>
      </c>
      <c r="O3543" t="str">
        <f t="shared" si="167"/>
        <v/>
      </c>
    </row>
    <row r="3544" spans="1:15" x14ac:dyDescent="0.25">
      <c r="A3544">
        <v>5277</v>
      </c>
      <c r="B3544" t="s">
        <v>476</v>
      </c>
      <c r="C3544" t="s">
        <v>326</v>
      </c>
      <c r="D3544">
        <v>0.05</v>
      </c>
      <c r="E3544">
        <f t="shared" si="165"/>
        <v>1.0000000000000002</v>
      </c>
      <c r="F3544" t="str">
        <f t="shared" si="166"/>
        <v/>
      </c>
      <c r="H3544">
        <f>A3544</f>
        <v>5277</v>
      </c>
      <c r="I3544" t="str">
        <f>CONCATENATE("N",RIGHT(B3544,5))</f>
        <v>N51059</v>
      </c>
      <c r="J3544" t="str">
        <f>C3544</f>
        <v>PL0_5131_0000</v>
      </c>
      <c r="K3544">
        <f>D3544*L3544</f>
        <v>5.7891734258938045E-3</v>
      </c>
      <c r="L3544">
        <f>IF(LEFT(B3544,1)="F",_xlfn.IFNA(VLOOKUP(CONCATENATE("F",RIGHT(B:B,5),C:C),'F &amp; N Factors'!C:M,10,FALSE),1),_xlfn.IFNA(VLOOKUP(CONCATENATE("F",RIGHT(B:B,5),C:C),'F &amp; N Factors'!C:M,11,FALSE),1))</f>
        <v>0.11578346851787608</v>
      </c>
      <c r="N3544">
        <f>SUMIFS(K:K,I:I,I:I,J:J,J:J)</f>
        <v>1.0000000000000002</v>
      </c>
      <c r="O3544" t="str">
        <f t="shared" si="167"/>
        <v/>
      </c>
    </row>
    <row r="3545" spans="1:15" x14ac:dyDescent="0.25">
      <c r="A3545">
        <v>5408</v>
      </c>
      <c r="B3545" t="s">
        <v>476</v>
      </c>
      <c r="C3545" t="s">
        <v>326</v>
      </c>
      <c r="D3545">
        <v>0.05</v>
      </c>
      <c r="E3545">
        <f t="shared" si="165"/>
        <v>1.0000000000000002</v>
      </c>
      <c r="F3545" t="str">
        <f t="shared" si="166"/>
        <v/>
      </c>
      <c r="H3545">
        <f>A3545</f>
        <v>5408</v>
      </c>
      <c r="I3545" t="str">
        <f>CONCATENATE("N",RIGHT(B3545,5))</f>
        <v>N51059</v>
      </c>
      <c r="J3545" t="str">
        <f>C3545</f>
        <v>PL0_5131_0000</v>
      </c>
      <c r="K3545">
        <f>D3545*L3545</f>
        <v>5.7891734258938045E-3</v>
      </c>
      <c r="L3545">
        <f>IF(LEFT(B3545,1)="F",_xlfn.IFNA(VLOOKUP(CONCATENATE("F",RIGHT(B:B,5),C:C),'F &amp; N Factors'!C:M,10,FALSE),1),_xlfn.IFNA(VLOOKUP(CONCATENATE("F",RIGHT(B:B,5),C:C),'F &amp; N Factors'!C:M,11,FALSE),1))</f>
        <v>0.11578346851787608</v>
      </c>
      <c r="N3545">
        <f>SUMIFS(K:K,I:I,I:I,J:J,J:J)</f>
        <v>1.0000000000000002</v>
      </c>
      <c r="O3545" t="str">
        <f t="shared" si="167"/>
        <v/>
      </c>
    </row>
    <row r="3546" spans="1:15" x14ac:dyDescent="0.25">
      <c r="A3546">
        <v>4717</v>
      </c>
      <c r="B3546" t="s">
        <v>476</v>
      </c>
      <c r="C3546" t="s">
        <v>327</v>
      </c>
      <c r="D3546">
        <v>9.0909090999999997E-2</v>
      </c>
      <c r="E3546">
        <f t="shared" si="165"/>
        <v>1.0000000010000001</v>
      </c>
      <c r="F3546" t="str">
        <f t="shared" si="166"/>
        <v/>
      </c>
      <c r="H3546">
        <f>A3546</f>
        <v>4717</v>
      </c>
      <c r="I3546" t="str">
        <f>CONCATENATE("N",RIGHT(B3546,5))</f>
        <v>N51059</v>
      </c>
      <c r="J3546" t="str">
        <f>C3546</f>
        <v>PL0_5251_0000</v>
      </c>
      <c r="K3546">
        <f>D3546*L3546</f>
        <v>2.0673966786176178E-2</v>
      </c>
      <c r="L3546">
        <f>IF(LEFT(B3546,1)="F",_xlfn.IFNA(VLOOKUP(CONCATENATE("F",RIGHT(B:B,5),C:C),'F &amp; N Factors'!C:M,10,FALSE),1),_xlfn.IFNA(VLOOKUP(CONCATENATE("F",RIGHT(B:B,5),C:C),'F &amp; N Factors'!C:M,11,FALSE),1))</f>
        <v>0.22741363442052431</v>
      </c>
      <c r="N3546">
        <f>SUMIFS(K:K,I:I,I:I,J:J,J:J)</f>
        <v>1.0000000009999999</v>
      </c>
      <c r="O3546" t="str">
        <f t="shared" si="167"/>
        <v/>
      </c>
    </row>
    <row r="3547" spans="1:15" x14ac:dyDescent="0.25">
      <c r="A3547">
        <v>4760</v>
      </c>
      <c r="B3547" t="s">
        <v>476</v>
      </c>
      <c r="C3547" t="s">
        <v>327</v>
      </c>
      <c r="D3547">
        <v>9.0909090999999997E-2</v>
      </c>
      <c r="E3547">
        <f t="shared" si="165"/>
        <v>1.0000000010000001</v>
      </c>
      <c r="F3547" t="str">
        <f t="shared" si="166"/>
        <v/>
      </c>
      <c r="H3547">
        <f>A3547</f>
        <v>4760</v>
      </c>
      <c r="I3547" t="str">
        <f>CONCATENATE("N",RIGHT(B3547,5))</f>
        <v>N51059</v>
      </c>
      <c r="J3547" t="str">
        <f>C3547</f>
        <v>PL0_5251_0000</v>
      </c>
      <c r="K3547">
        <f>D3547*L3547</f>
        <v>2.0673966786176178E-2</v>
      </c>
      <c r="L3547">
        <f>IF(LEFT(B3547,1)="F",_xlfn.IFNA(VLOOKUP(CONCATENATE("F",RIGHT(B:B,5),C:C),'F &amp; N Factors'!C:M,10,FALSE),1),_xlfn.IFNA(VLOOKUP(CONCATENATE("F",RIGHT(B:B,5),C:C),'F &amp; N Factors'!C:M,11,FALSE),1))</f>
        <v>0.22741363442052431</v>
      </c>
      <c r="N3547">
        <f>SUMIFS(K:K,I:I,I:I,J:J,J:J)</f>
        <v>1.0000000009999999</v>
      </c>
      <c r="O3547" t="str">
        <f t="shared" si="167"/>
        <v/>
      </c>
    </row>
    <row r="3548" spans="1:15" x14ac:dyDescent="0.25">
      <c r="A3548">
        <v>4807</v>
      </c>
      <c r="B3548" t="s">
        <v>476</v>
      </c>
      <c r="C3548" t="s">
        <v>327</v>
      </c>
      <c r="D3548">
        <v>9.0909090999999997E-2</v>
      </c>
      <c r="E3548">
        <f t="shared" si="165"/>
        <v>1.0000000010000001</v>
      </c>
      <c r="F3548" t="str">
        <f t="shared" si="166"/>
        <v/>
      </c>
      <c r="H3548">
        <f>A3548</f>
        <v>4807</v>
      </c>
      <c r="I3548" t="str">
        <f>CONCATENATE("N",RIGHT(B3548,5))</f>
        <v>N51059</v>
      </c>
      <c r="J3548" t="str">
        <f>C3548</f>
        <v>PL0_5251_0000</v>
      </c>
      <c r="K3548">
        <f>D3548*L3548</f>
        <v>2.0673966786176178E-2</v>
      </c>
      <c r="L3548">
        <f>IF(LEFT(B3548,1)="F",_xlfn.IFNA(VLOOKUP(CONCATENATE("F",RIGHT(B:B,5),C:C),'F &amp; N Factors'!C:M,10,FALSE),1),_xlfn.IFNA(VLOOKUP(CONCATENATE("F",RIGHT(B:B,5),C:C),'F &amp; N Factors'!C:M,11,FALSE),1))</f>
        <v>0.22741363442052431</v>
      </c>
      <c r="N3548">
        <f>SUMIFS(K:K,I:I,I:I,J:J,J:J)</f>
        <v>1.0000000009999999</v>
      </c>
      <c r="O3548" t="str">
        <f t="shared" si="167"/>
        <v/>
      </c>
    </row>
    <row r="3549" spans="1:15" x14ac:dyDescent="0.25">
      <c r="A3549">
        <v>4808</v>
      </c>
      <c r="B3549" t="s">
        <v>476</v>
      </c>
      <c r="C3549" t="s">
        <v>327</v>
      </c>
      <c r="D3549">
        <v>9.0909090999999997E-2</v>
      </c>
      <c r="E3549">
        <f t="shared" si="165"/>
        <v>1.0000000010000001</v>
      </c>
      <c r="F3549" t="str">
        <f t="shared" si="166"/>
        <v/>
      </c>
      <c r="H3549">
        <f>A3549</f>
        <v>4808</v>
      </c>
      <c r="I3549" t="str">
        <f>CONCATENATE("N",RIGHT(B3549,5))</f>
        <v>N51059</v>
      </c>
      <c r="J3549" t="str">
        <f>C3549</f>
        <v>PL0_5251_0000</v>
      </c>
      <c r="K3549">
        <f>D3549*L3549</f>
        <v>2.0673966786176178E-2</v>
      </c>
      <c r="L3549">
        <f>IF(LEFT(B3549,1)="F",_xlfn.IFNA(VLOOKUP(CONCATENATE("F",RIGHT(B:B,5),C:C),'F &amp; N Factors'!C:M,10,FALSE),1),_xlfn.IFNA(VLOOKUP(CONCATENATE("F",RIGHT(B:B,5),C:C),'F &amp; N Factors'!C:M,11,FALSE),1))</f>
        <v>0.22741363442052431</v>
      </c>
      <c r="N3549">
        <f>SUMIFS(K:K,I:I,I:I,J:J,J:J)</f>
        <v>1.0000000009999999</v>
      </c>
      <c r="O3549" t="str">
        <f t="shared" si="167"/>
        <v/>
      </c>
    </row>
    <row r="3550" spans="1:15" x14ac:dyDescent="0.25">
      <c r="A3550">
        <v>4864</v>
      </c>
      <c r="B3550" t="s">
        <v>476</v>
      </c>
      <c r="C3550" t="s">
        <v>327</v>
      </c>
      <c r="D3550">
        <v>9.0909090999999997E-2</v>
      </c>
      <c r="E3550">
        <f t="shared" si="165"/>
        <v>1.0000000010000001</v>
      </c>
      <c r="F3550" t="str">
        <f t="shared" si="166"/>
        <v/>
      </c>
      <c r="H3550">
        <f>A3550</f>
        <v>4864</v>
      </c>
      <c r="I3550" t="str">
        <f>CONCATENATE("N",RIGHT(B3550,5))</f>
        <v>N51059</v>
      </c>
      <c r="J3550" t="str">
        <f>C3550</f>
        <v>PL0_5251_0000</v>
      </c>
      <c r="K3550">
        <f>D3550*L3550</f>
        <v>2.0673966786176178E-2</v>
      </c>
      <c r="L3550">
        <f>IF(LEFT(B3550,1)="F",_xlfn.IFNA(VLOOKUP(CONCATENATE("F",RIGHT(B:B,5),C:C),'F &amp; N Factors'!C:M,10,FALSE),1),_xlfn.IFNA(VLOOKUP(CONCATENATE("F",RIGHT(B:B,5),C:C),'F &amp; N Factors'!C:M,11,FALSE),1))</f>
        <v>0.22741363442052431</v>
      </c>
      <c r="N3550">
        <f>SUMIFS(K:K,I:I,I:I,J:J,J:J)</f>
        <v>1.0000000009999999</v>
      </c>
      <c r="O3550" t="str">
        <f t="shared" si="167"/>
        <v/>
      </c>
    </row>
    <row r="3551" spans="1:15" x14ac:dyDescent="0.25">
      <c r="A3551">
        <v>4939</v>
      </c>
      <c r="B3551" t="s">
        <v>476</v>
      </c>
      <c r="C3551" t="s">
        <v>327</v>
      </c>
      <c r="D3551">
        <v>9.0909090999999997E-2</v>
      </c>
      <c r="E3551">
        <f t="shared" si="165"/>
        <v>1.0000000010000001</v>
      </c>
      <c r="F3551" t="str">
        <f t="shared" si="166"/>
        <v/>
      </c>
      <c r="H3551">
        <f>A3551</f>
        <v>4939</v>
      </c>
      <c r="I3551" t="str">
        <f>CONCATENATE("N",RIGHT(B3551,5))</f>
        <v>N51059</v>
      </c>
      <c r="J3551" t="str">
        <f>C3551</f>
        <v>PL0_5251_0000</v>
      </c>
      <c r="K3551">
        <f>D3551*L3551</f>
        <v>2.0673966786176178E-2</v>
      </c>
      <c r="L3551">
        <f>IF(LEFT(B3551,1)="F",_xlfn.IFNA(VLOOKUP(CONCATENATE("F",RIGHT(B:B,5),C:C),'F &amp; N Factors'!C:M,10,FALSE),1),_xlfn.IFNA(VLOOKUP(CONCATENATE("F",RIGHT(B:B,5),C:C),'F &amp; N Factors'!C:M,11,FALSE),1))</f>
        <v>0.22741363442052431</v>
      </c>
      <c r="N3551">
        <f>SUMIFS(K:K,I:I,I:I,J:J,J:J)</f>
        <v>1.0000000009999999</v>
      </c>
      <c r="O3551" t="str">
        <f t="shared" si="167"/>
        <v/>
      </c>
    </row>
    <row r="3552" spans="1:15" x14ac:dyDescent="0.25">
      <c r="A3552">
        <v>5036</v>
      </c>
      <c r="B3552" t="s">
        <v>476</v>
      </c>
      <c r="C3552" t="s">
        <v>327</v>
      </c>
      <c r="D3552">
        <v>9.0909090999999997E-2</v>
      </c>
      <c r="E3552">
        <f t="shared" si="165"/>
        <v>1.0000000010000001</v>
      </c>
      <c r="F3552" t="str">
        <f t="shared" si="166"/>
        <v/>
      </c>
      <c r="H3552">
        <f>A3552</f>
        <v>5036</v>
      </c>
      <c r="I3552" t="str">
        <f>CONCATENATE("N",RIGHT(B3552,5))</f>
        <v>N51059</v>
      </c>
      <c r="J3552" t="str">
        <f>C3552</f>
        <v>PL0_5251_0000</v>
      </c>
      <c r="K3552">
        <f>D3552*L3552</f>
        <v>2.0673966786176178E-2</v>
      </c>
      <c r="L3552">
        <f>IF(LEFT(B3552,1)="F",_xlfn.IFNA(VLOOKUP(CONCATENATE("F",RIGHT(B:B,5),C:C),'F &amp; N Factors'!C:M,10,FALSE),1),_xlfn.IFNA(VLOOKUP(CONCATENATE("F",RIGHT(B:B,5),C:C),'F &amp; N Factors'!C:M,11,FALSE),1))</f>
        <v>0.22741363442052431</v>
      </c>
      <c r="N3552">
        <f>SUMIFS(K:K,I:I,I:I,J:J,J:J)</f>
        <v>1.0000000009999999</v>
      </c>
      <c r="O3552" t="str">
        <f t="shared" si="167"/>
        <v/>
      </c>
    </row>
    <row r="3553" spans="1:15" x14ac:dyDescent="0.25">
      <c r="A3553">
        <v>5152</v>
      </c>
      <c r="B3553" t="s">
        <v>476</v>
      </c>
      <c r="C3553" t="s">
        <v>327</v>
      </c>
      <c r="D3553">
        <v>9.0909090999999997E-2</v>
      </c>
      <c r="E3553">
        <f t="shared" si="165"/>
        <v>1.0000000010000001</v>
      </c>
      <c r="F3553" t="str">
        <f t="shared" si="166"/>
        <v/>
      </c>
      <c r="H3553">
        <f>A3553</f>
        <v>5152</v>
      </c>
      <c r="I3553" t="str">
        <f>CONCATENATE("N",RIGHT(B3553,5))</f>
        <v>N51059</v>
      </c>
      <c r="J3553" t="str">
        <f>C3553</f>
        <v>PL0_5251_0000</v>
      </c>
      <c r="K3553">
        <f>D3553*L3553</f>
        <v>2.0673966786176178E-2</v>
      </c>
      <c r="L3553">
        <f>IF(LEFT(B3553,1)="F",_xlfn.IFNA(VLOOKUP(CONCATENATE("F",RIGHT(B:B,5),C:C),'F &amp; N Factors'!C:M,10,FALSE),1),_xlfn.IFNA(VLOOKUP(CONCATENATE("F",RIGHT(B:B,5),C:C),'F &amp; N Factors'!C:M,11,FALSE),1))</f>
        <v>0.22741363442052431</v>
      </c>
      <c r="N3553">
        <f>SUMIFS(K:K,I:I,I:I,J:J,J:J)</f>
        <v>1.0000000009999999</v>
      </c>
      <c r="O3553" t="str">
        <f t="shared" si="167"/>
        <v/>
      </c>
    </row>
    <row r="3554" spans="1:15" x14ac:dyDescent="0.25">
      <c r="A3554">
        <v>5278</v>
      </c>
      <c r="B3554" t="s">
        <v>476</v>
      </c>
      <c r="C3554" t="s">
        <v>327</v>
      </c>
      <c r="D3554">
        <v>9.0909090999999997E-2</v>
      </c>
      <c r="E3554">
        <f t="shared" si="165"/>
        <v>1.0000000010000001</v>
      </c>
      <c r="F3554" t="str">
        <f t="shared" si="166"/>
        <v/>
      </c>
      <c r="H3554">
        <f>A3554</f>
        <v>5278</v>
      </c>
      <c r="I3554" t="str">
        <f>CONCATENATE("N",RIGHT(B3554,5))</f>
        <v>N51059</v>
      </c>
      <c r="J3554" t="str">
        <f>C3554</f>
        <v>PL0_5251_0000</v>
      </c>
      <c r="K3554">
        <f>D3554*L3554</f>
        <v>2.0673966786176178E-2</v>
      </c>
      <c r="L3554">
        <f>IF(LEFT(B3554,1)="F",_xlfn.IFNA(VLOOKUP(CONCATENATE("F",RIGHT(B:B,5),C:C),'F &amp; N Factors'!C:M,10,FALSE),1),_xlfn.IFNA(VLOOKUP(CONCATENATE("F",RIGHT(B:B,5),C:C),'F &amp; N Factors'!C:M,11,FALSE),1))</f>
        <v>0.22741363442052431</v>
      </c>
      <c r="N3554">
        <f>SUMIFS(K:K,I:I,I:I,J:J,J:J)</f>
        <v>1.0000000009999999</v>
      </c>
      <c r="O3554" t="str">
        <f t="shared" si="167"/>
        <v/>
      </c>
    </row>
    <row r="3555" spans="1:15" x14ac:dyDescent="0.25">
      <c r="A3555">
        <v>5409</v>
      </c>
      <c r="B3555" t="s">
        <v>476</v>
      </c>
      <c r="C3555" t="s">
        <v>327</v>
      </c>
      <c r="D3555">
        <v>9.0909090999999997E-2</v>
      </c>
      <c r="E3555">
        <f t="shared" si="165"/>
        <v>1.0000000010000001</v>
      </c>
      <c r="F3555" t="str">
        <f t="shared" si="166"/>
        <v/>
      </c>
      <c r="H3555">
        <f>A3555</f>
        <v>5409</v>
      </c>
      <c r="I3555" t="str">
        <f>CONCATENATE("N",RIGHT(B3555,5))</f>
        <v>N51059</v>
      </c>
      <c r="J3555" t="str">
        <f>C3555</f>
        <v>PL0_5251_0000</v>
      </c>
      <c r="K3555">
        <f>D3555*L3555</f>
        <v>2.0673966786176178E-2</v>
      </c>
      <c r="L3555">
        <f>IF(LEFT(B3555,1)="F",_xlfn.IFNA(VLOOKUP(CONCATENATE("F",RIGHT(B:B,5),C:C),'F &amp; N Factors'!C:M,10,FALSE),1),_xlfn.IFNA(VLOOKUP(CONCATENATE("F",RIGHT(B:B,5),C:C),'F &amp; N Factors'!C:M,11,FALSE),1))</f>
        <v>0.22741363442052431</v>
      </c>
      <c r="N3555">
        <f>SUMIFS(K:K,I:I,I:I,J:J,J:J)</f>
        <v>1.0000000009999999</v>
      </c>
      <c r="O3555" t="str">
        <f t="shared" si="167"/>
        <v/>
      </c>
    </row>
    <row r="3556" spans="1:15" x14ac:dyDescent="0.25">
      <c r="A3556">
        <v>5545</v>
      </c>
      <c r="B3556" t="s">
        <v>476</v>
      </c>
      <c r="C3556" t="s">
        <v>327</v>
      </c>
      <c r="D3556">
        <v>9.0909090999999997E-2</v>
      </c>
      <c r="E3556">
        <f t="shared" si="165"/>
        <v>1.0000000010000001</v>
      </c>
      <c r="F3556" t="str">
        <f t="shared" si="166"/>
        <v/>
      </c>
      <c r="H3556">
        <f>A3556</f>
        <v>5545</v>
      </c>
      <c r="I3556" t="str">
        <f>CONCATENATE("N",RIGHT(B3556,5))</f>
        <v>N51059</v>
      </c>
      <c r="J3556" t="str">
        <f>C3556</f>
        <v>PL0_5251_0000</v>
      </c>
      <c r="K3556">
        <f>D3556*L3556</f>
        <v>2.0673966786176178E-2</v>
      </c>
      <c r="L3556">
        <f>IF(LEFT(B3556,1)="F",_xlfn.IFNA(VLOOKUP(CONCATENATE("F",RIGHT(B:B,5),C:C),'F &amp; N Factors'!C:M,10,FALSE),1),_xlfn.IFNA(VLOOKUP(CONCATENATE("F",RIGHT(B:B,5),C:C),'F &amp; N Factors'!C:M,11,FALSE),1))</f>
        <v>0.22741363442052431</v>
      </c>
      <c r="N3556">
        <f>SUMIFS(K:K,I:I,I:I,J:J,J:J)</f>
        <v>1.0000000009999999</v>
      </c>
      <c r="O3556" t="str">
        <f t="shared" si="167"/>
        <v/>
      </c>
    </row>
    <row r="3557" spans="1:15" x14ac:dyDescent="0.25">
      <c r="A3557">
        <v>5544</v>
      </c>
      <c r="B3557" t="s">
        <v>476</v>
      </c>
      <c r="C3557" t="s">
        <v>328</v>
      </c>
      <c r="D3557">
        <v>1</v>
      </c>
      <c r="E3557">
        <f t="shared" si="165"/>
        <v>1</v>
      </c>
      <c r="F3557" t="str">
        <f t="shared" si="166"/>
        <v/>
      </c>
      <c r="H3557">
        <f>A3557</f>
        <v>5544</v>
      </c>
      <c r="I3557" t="str">
        <f>CONCATENATE("N",RIGHT(B3557,5))</f>
        <v>N51059</v>
      </c>
      <c r="J3557" t="str">
        <f>C3557</f>
        <v>PL0_5252_0000</v>
      </c>
      <c r="K3557">
        <f>D3557*L3557</f>
        <v>4.6131795006539189E-2</v>
      </c>
      <c r="L3557">
        <f>IF(LEFT(B3557,1)="F",_xlfn.IFNA(VLOOKUP(CONCATENATE("F",RIGHT(B:B,5),C:C),'F &amp; N Factors'!C:M,10,FALSE),1),_xlfn.IFNA(VLOOKUP(CONCATENATE("F",RIGHT(B:B,5),C:C),'F &amp; N Factors'!C:M,11,FALSE),1))</f>
        <v>4.6131795006539189E-2</v>
      </c>
      <c r="N3557">
        <f>SUMIFS(K:K,I:I,I:I,J:J,J:J)</f>
        <v>1</v>
      </c>
      <c r="O3557" t="str">
        <f t="shared" si="167"/>
        <v/>
      </c>
    </row>
    <row r="3558" spans="1:15" x14ac:dyDescent="0.25">
      <c r="A3558">
        <v>5279</v>
      </c>
      <c r="B3558" t="s">
        <v>476</v>
      </c>
      <c r="C3558" t="s">
        <v>329</v>
      </c>
      <c r="D3558">
        <v>1</v>
      </c>
      <c r="E3558">
        <f t="shared" si="165"/>
        <v>1</v>
      </c>
      <c r="F3558" t="str">
        <f t="shared" si="166"/>
        <v/>
      </c>
      <c r="H3558">
        <f>A3558</f>
        <v>5279</v>
      </c>
      <c r="I3558" t="str">
        <f>CONCATENATE("N",RIGHT(B3558,5))</f>
        <v>N51059</v>
      </c>
      <c r="J3558" t="str">
        <f>C3558</f>
        <v>PL0_5253_0000</v>
      </c>
      <c r="K3558">
        <f>D3558*L3558</f>
        <v>1</v>
      </c>
      <c r="L3558">
        <f>IF(LEFT(B3558,1)="F",_xlfn.IFNA(VLOOKUP(CONCATENATE("F",RIGHT(B:B,5),C:C),'F &amp; N Factors'!C:M,10,FALSE),1),_xlfn.IFNA(VLOOKUP(CONCATENATE("F",RIGHT(B:B,5),C:C),'F &amp; N Factors'!C:M,11,FALSE),1))</f>
        <v>1</v>
      </c>
      <c r="N3558">
        <f>SUMIFS(K:K,I:I,I:I,J:J,J:J)</f>
        <v>1</v>
      </c>
      <c r="O3558" t="str">
        <f t="shared" si="167"/>
        <v/>
      </c>
    </row>
    <row r="3559" spans="1:15" x14ac:dyDescent="0.25">
      <c r="A3559">
        <v>5671</v>
      </c>
      <c r="B3559" t="s">
        <v>476</v>
      </c>
      <c r="C3559" t="s">
        <v>299</v>
      </c>
      <c r="D3559">
        <v>1</v>
      </c>
      <c r="E3559">
        <f t="shared" si="165"/>
        <v>1</v>
      </c>
      <c r="F3559" t="str">
        <f t="shared" si="166"/>
        <v/>
      </c>
      <c r="H3559">
        <f>A3559</f>
        <v>5671</v>
      </c>
      <c r="I3559" t="str">
        <f>CONCATENATE("N",RIGHT(B3559,5))</f>
        <v>N51059</v>
      </c>
      <c r="J3559" t="str">
        <f>C3559</f>
        <v>PL7_4911_0000</v>
      </c>
      <c r="K3559">
        <f>D3559*L3559</f>
        <v>1.6804558726908222E-2</v>
      </c>
      <c r="L3559">
        <f>IF(LEFT(B3559,1)="F",_xlfn.IFNA(VLOOKUP(CONCATENATE("F",RIGHT(B:B,5),C:C),'F &amp; N Factors'!C:M,10,FALSE),1),_xlfn.IFNA(VLOOKUP(CONCATENATE("F",RIGHT(B:B,5),C:C),'F &amp; N Factors'!C:M,11,FALSE),1))</f>
        <v>1.6804558726908222E-2</v>
      </c>
      <c r="N3559">
        <f>SUMIFS(K:K,I:I,I:I,J:J,J:J)</f>
        <v>1</v>
      </c>
      <c r="O3559" t="str">
        <f t="shared" si="167"/>
        <v/>
      </c>
    </row>
    <row r="3560" spans="1:15" x14ac:dyDescent="0.25">
      <c r="A3560">
        <v>5406</v>
      </c>
      <c r="B3560" t="s">
        <v>476</v>
      </c>
      <c r="C3560" t="s">
        <v>330</v>
      </c>
      <c r="D3560">
        <v>0.2</v>
      </c>
      <c r="E3560">
        <f t="shared" si="165"/>
        <v>0.99999999999999989</v>
      </c>
      <c r="F3560" t="str">
        <f t="shared" si="166"/>
        <v/>
      </c>
      <c r="H3560">
        <f>A3560</f>
        <v>5406</v>
      </c>
      <c r="I3560" t="str">
        <f>CONCATENATE("N",RIGHT(B3560,5))</f>
        <v>N51059</v>
      </c>
      <c r="J3560" t="str">
        <f>C3560</f>
        <v>PL7_4981_0000</v>
      </c>
      <c r="K3560">
        <f>D3560*L3560</f>
        <v>3.357012487595324E-2</v>
      </c>
      <c r="L3560">
        <f>IF(LEFT(B3560,1)="F",_xlfn.IFNA(VLOOKUP(CONCATENATE("F",RIGHT(B:B,5),C:C),'F &amp; N Factors'!C:M,10,FALSE),1),_xlfn.IFNA(VLOOKUP(CONCATENATE("F",RIGHT(B:B,5),C:C),'F &amp; N Factors'!C:M,11,FALSE),1))</f>
        <v>0.16785062437976619</v>
      </c>
      <c r="N3560">
        <f>SUMIFS(K:K,I:I,I:I,J:J,J:J)</f>
        <v>0.99999999999999989</v>
      </c>
      <c r="O3560" t="str">
        <f t="shared" si="167"/>
        <v/>
      </c>
    </row>
    <row r="3561" spans="1:15" x14ac:dyDescent="0.25">
      <c r="A3561">
        <v>5407</v>
      </c>
      <c r="B3561" t="s">
        <v>476</v>
      </c>
      <c r="C3561" t="s">
        <v>330</v>
      </c>
      <c r="D3561">
        <v>0.3</v>
      </c>
      <c r="E3561">
        <f t="shared" si="165"/>
        <v>0.99999999999999989</v>
      </c>
      <c r="F3561" t="str">
        <f t="shared" si="166"/>
        <v/>
      </c>
      <c r="H3561">
        <f>A3561</f>
        <v>5407</v>
      </c>
      <c r="I3561" t="str">
        <f>CONCATENATE("N",RIGHT(B3561,5))</f>
        <v>N51059</v>
      </c>
      <c r="J3561" t="str">
        <f>C3561</f>
        <v>PL7_4981_0000</v>
      </c>
      <c r="K3561">
        <f>D3561*L3561</f>
        <v>5.0355187313929857E-2</v>
      </c>
      <c r="L3561">
        <f>IF(LEFT(B3561,1)="F",_xlfn.IFNA(VLOOKUP(CONCATENATE("F",RIGHT(B:B,5),C:C),'F &amp; N Factors'!C:M,10,FALSE),1),_xlfn.IFNA(VLOOKUP(CONCATENATE("F",RIGHT(B:B,5),C:C),'F &amp; N Factors'!C:M,11,FALSE),1))</f>
        <v>0.16785062437976619</v>
      </c>
      <c r="N3561">
        <f>SUMIFS(K:K,I:I,I:I,J:J,J:J)</f>
        <v>0.99999999999999989</v>
      </c>
      <c r="O3561" t="str">
        <f t="shared" si="167"/>
        <v/>
      </c>
    </row>
    <row r="3562" spans="1:15" x14ac:dyDescent="0.25">
      <c r="A3562">
        <v>5536</v>
      </c>
      <c r="B3562" t="s">
        <v>476</v>
      </c>
      <c r="C3562" t="s">
        <v>330</v>
      </c>
      <c r="D3562">
        <v>0.1</v>
      </c>
      <c r="E3562">
        <f t="shared" si="165"/>
        <v>0.99999999999999989</v>
      </c>
      <c r="F3562" t="str">
        <f t="shared" si="166"/>
        <v/>
      </c>
      <c r="H3562">
        <f>A3562</f>
        <v>5536</v>
      </c>
      <c r="I3562" t="str">
        <f>CONCATENATE("N",RIGHT(B3562,5))</f>
        <v>N51059</v>
      </c>
      <c r="J3562" t="str">
        <f>C3562</f>
        <v>PL7_4981_0000</v>
      </c>
      <c r="K3562">
        <f>D3562*L3562</f>
        <v>1.678506243797662E-2</v>
      </c>
      <c r="L3562">
        <f>IF(LEFT(B3562,1)="F",_xlfn.IFNA(VLOOKUP(CONCATENATE("F",RIGHT(B:B,5),C:C),'F &amp; N Factors'!C:M,10,FALSE),1),_xlfn.IFNA(VLOOKUP(CONCATENATE("F",RIGHT(B:B,5),C:C),'F &amp; N Factors'!C:M,11,FALSE),1))</f>
        <v>0.16785062437976619</v>
      </c>
      <c r="N3562">
        <f>SUMIFS(K:K,I:I,I:I,J:J,J:J)</f>
        <v>0.99999999999999989</v>
      </c>
      <c r="O3562" t="str">
        <f t="shared" si="167"/>
        <v/>
      </c>
    </row>
    <row r="3563" spans="1:15" x14ac:dyDescent="0.25">
      <c r="A3563">
        <v>5537</v>
      </c>
      <c r="B3563" t="s">
        <v>476</v>
      </c>
      <c r="C3563" t="s">
        <v>330</v>
      </c>
      <c r="D3563">
        <v>0.1</v>
      </c>
      <c r="E3563">
        <f t="shared" si="165"/>
        <v>0.99999999999999989</v>
      </c>
      <c r="F3563" t="str">
        <f t="shared" si="166"/>
        <v/>
      </c>
      <c r="H3563">
        <f>A3563</f>
        <v>5537</v>
      </c>
      <c r="I3563" t="str">
        <f>CONCATENATE("N",RIGHT(B3563,5))</f>
        <v>N51059</v>
      </c>
      <c r="J3563" t="str">
        <f>C3563</f>
        <v>PL7_4981_0000</v>
      </c>
      <c r="K3563">
        <f>D3563*L3563</f>
        <v>1.678506243797662E-2</v>
      </c>
      <c r="L3563">
        <f>IF(LEFT(B3563,1)="F",_xlfn.IFNA(VLOOKUP(CONCATENATE("F",RIGHT(B:B,5),C:C),'F &amp; N Factors'!C:M,10,FALSE),1),_xlfn.IFNA(VLOOKUP(CONCATENATE("F",RIGHT(B:B,5),C:C),'F &amp; N Factors'!C:M,11,FALSE),1))</f>
        <v>0.16785062437976619</v>
      </c>
      <c r="N3563">
        <f>SUMIFS(K:K,I:I,I:I,J:J,J:J)</f>
        <v>0.99999999999999989</v>
      </c>
      <c r="O3563" t="str">
        <f t="shared" si="167"/>
        <v/>
      </c>
    </row>
    <row r="3564" spans="1:15" x14ac:dyDescent="0.25">
      <c r="A3564">
        <v>5689</v>
      </c>
      <c r="B3564" t="s">
        <v>476</v>
      </c>
      <c r="C3564" t="s">
        <v>330</v>
      </c>
      <c r="D3564">
        <v>0.1</v>
      </c>
      <c r="E3564">
        <f t="shared" si="165"/>
        <v>0.99999999999999989</v>
      </c>
      <c r="F3564" t="str">
        <f t="shared" si="166"/>
        <v/>
      </c>
      <c r="H3564">
        <f>A3564</f>
        <v>5689</v>
      </c>
      <c r="I3564" t="str">
        <f>CONCATENATE("N",RIGHT(B3564,5))</f>
        <v>N51059</v>
      </c>
      <c r="J3564" t="str">
        <f>C3564</f>
        <v>PL7_4981_0000</v>
      </c>
      <c r="K3564">
        <f>D3564*L3564</f>
        <v>1.678506243797662E-2</v>
      </c>
      <c r="L3564">
        <f>IF(LEFT(B3564,1)="F",_xlfn.IFNA(VLOOKUP(CONCATENATE("F",RIGHT(B:B,5),C:C),'F &amp; N Factors'!C:M,10,FALSE),1),_xlfn.IFNA(VLOOKUP(CONCATENATE("F",RIGHT(B:B,5),C:C),'F &amp; N Factors'!C:M,11,FALSE),1))</f>
        <v>0.16785062437976619</v>
      </c>
      <c r="N3564">
        <f>SUMIFS(K:K,I:I,I:I,J:J,J:J)</f>
        <v>0.99999999999999989</v>
      </c>
      <c r="O3564" t="str">
        <f t="shared" si="167"/>
        <v/>
      </c>
    </row>
    <row r="3565" spans="1:15" x14ac:dyDescent="0.25">
      <c r="A3565">
        <v>5690</v>
      </c>
      <c r="B3565" t="s">
        <v>476</v>
      </c>
      <c r="C3565" t="s">
        <v>330</v>
      </c>
      <c r="D3565">
        <v>0.1</v>
      </c>
      <c r="E3565">
        <f t="shared" si="165"/>
        <v>0.99999999999999989</v>
      </c>
      <c r="F3565" t="str">
        <f t="shared" si="166"/>
        <v/>
      </c>
      <c r="H3565">
        <f>A3565</f>
        <v>5690</v>
      </c>
      <c r="I3565" t="str">
        <f>CONCATENATE("N",RIGHT(B3565,5))</f>
        <v>N51059</v>
      </c>
      <c r="J3565" t="str">
        <f>C3565</f>
        <v>PL7_4981_0000</v>
      </c>
      <c r="K3565">
        <f>D3565*L3565</f>
        <v>1.678506243797662E-2</v>
      </c>
      <c r="L3565">
        <f>IF(LEFT(B3565,1)="F",_xlfn.IFNA(VLOOKUP(CONCATENATE("F",RIGHT(B:B,5),C:C),'F &amp; N Factors'!C:M,10,FALSE),1),_xlfn.IFNA(VLOOKUP(CONCATENATE("F",RIGHT(B:B,5),C:C),'F &amp; N Factors'!C:M,11,FALSE),1))</f>
        <v>0.16785062437976619</v>
      </c>
      <c r="N3565">
        <f>SUMIFS(K:K,I:I,I:I,J:J,J:J)</f>
        <v>0.99999999999999989</v>
      </c>
      <c r="O3565" t="str">
        <f t="shared" si="167"/>
        <v/>
      </c>
    </row>
    <row r="3566" spans="1:15" x14ac:dyDescent="0.25">
      <c r="A3566">
        <v>5691</v>
      </c>
      <c r="B3566" t="s">
        <v>476</v>
      </c>
      <c r="C3566" t="s">
        <v>330</v>
      </c>
      <c r="D3566">
        <v>0.1</v>
      </c>
      <c r="E3566">
        <f t="shared" si="165"/>
        <v>0.99999999999999989</v>
      </c>
      <c r="F3566" t="str">
        <f t="shared" si="166"/>
        <v/>
      </c>
      <c r="H3566">
        <f>A3566</f>
        <v>5691</v>
      </c>
      <c r="I3566" t="str">
        <f>CONCATENATE("N",RIGHT(B3566,5))</f>
        <v>N51059</v>
      </c>
      <c r="J3566" t="str">
        <f>C3566</f>
        <v>PL7_4981_0000</v>
      </c>
      <c r="K3566">
        <f>D3566*L3566</f>
        <v>1.678506243797662E-2</v>
      </c>
      <c r="L3566">
        <f>IF(LEFT(B3566,1)="F",_xlfn.IFNA(VLOOKUP(CONCATENATE("F",RIGHT(B:B,5),C:C),'F &amp; N Factors'!C:M,10,FALSE),1),_xlfn.IFNA(VLOOKUP(CONCATENATE("F",RIGHT(B:B,5),C:C),'F &amp; N Factors'!C:M,11,FALSE),1))</f>
        <v>0.16785062437976619</v>
      </c>
      <c r="N3566">
        <f>SUMIFS(K:K,I:I,I:I,J:J,J:J)</f>
        <v>0.99999999999999989</v>
      </c>
      <c r="O3566" t="str">
        <f t="shared" si="167"/>
        <v/>
      </c>
    </row>
    <row r="3567" spans="1:15" x14ac:dyDescent="0.25">
      <c r="A3567">
        <v>5538</v>
      </c>
      <c r="B3567" t="s">
        <v>476</v>
      </c>
      <c r="C3567" t="s">
        <v>331</v>
      </c>
      <c r="D3567">
        <v>0.25</v>
      </c>
      <c r="E3567">
        <f t="shared" si="165"/>
        <v>1</v>
      </c>
      <c r="F3567" t="str">
        <f t="shared" si="166"/>
        <v/>
      </c>
      <c r="H3567">
        <f>A3567</f>
        <v>5538</v>
      </c>
      <c r="I3567" t="str">
        <f>CONCATENATE("N",RIGHT(B3567,5))</f>
        <v>N51059</v>
      </c>
      <c r="J3567" t="str">
        <f>C3567</f>
        <v>PL7_4982_0000</v>
      </c>
      <c r="K3567">
        <f>D3567*L3567</f>
        <v>0.1185758677800727</v>
      </c>
      <c r="L3567">
        <f>IF(LEFT(B3567,1)="F",_xlfn.IFNA(VLOOKUP(CONCATENATE("F",RIGHT(B:B,5),C:C),'F &amp; N Factors'!C:M,10,FALSE),1),_xlfn.IFNA(VLOOKUP(CONCATENATE("F",RIGHT(B:B,5),C:C),'F &amp; N Factors'!C:M,11,FALSE),1))</f>
        <v>0.47430347112029081</v>
      </c>
      <c r="N3567">
        <f>SUMIFS(K:K,I:I,I:I,J:J,J:J)</f>
        <v>0.99999999999999989</v>
      </c>
      <c r="O3567" t="str">
        <f t="shared" si="167"/>
        <v/>
      </c>
    </row>
    <row r="3568" spans="1:15" x14ac:dyDescent="0.25">
      <c r="A3568">
        <v>5692</v>
      </c>
      <c r="B3568" t="s">
        <v>476</v>
      </c>
      <c r="C3568" t="s">
        <v>331</v>
      </c>
      <c r="D3568">
        <v>0.25</v>
      </c>
      <c r="E3568">
        <f t="shared" si="165"/>
        <v>1</v>
      </c>
      <c r="F3568" t="str">
        <f t="shared" si="166"/>
        <v/>
      </c>
      <c r="H3568">
        <f>A3568</f>
        <v>5692</v>
      </c>
      <c r="I3568" t="str">
        <f>CONCATENATE("N",RIGHT(B3568,5))</f>
        <v>N51059</v>
      </c>
      <c r="J3568" t="str">
        <f>C3568</f>
        <v>PL7_4982_0000</v>
      </c>
      <c r="K3568">
        <f>D3568*L3568</f>
        <v>0.1185758677800727</v>
      </c>
      <c r="L3568">
        <f>IF(LEFT(B3568,1)="F",_xlfn.IFNA(VLOOKUP(CONCATENATE("F",RIGHT(B:B,5),C:C),'F &amp; N Factors'!C:M,10,FALSE),1),_xlfn.IFNA(VLOOKUP(CONCATENATE("F",RIGHT(B:B,5),C:C),'F &amp; N Factors'!C:M,11,FALSE),1))</f>
        <v>0.47430347112029081</v>
      </c>
      <c r="N3568">
        <f>SUMIFS(K:K,I:I,I:I,J:J,J:J)</f>
        <v>0.99999999999999989</v>
      </c>
      <c r="O3568" t="str">
        <f t="shared" si="167"/>
        <v/>
      </c>
    </row>
    <row r="3569" spans="1:15" x14ac:dyDescent="0.25">
      <c r="A3569">
        <v>5693</v>
      </c>
      <c r="B3569" t="s">
        <v>476</v>
      </c>
      <c r="C3569" t="s">
        <v>331</v>
      </c>
      <c r="D3569">
        <v>0.25</v>
      </c>
      <c r="E3569">
        <f t="shared" si="165"/>
        <v>1</v>
      </c>
      <c r="F3569" t="str">
        <f t="shared" si="166"/>
        <v/>
      </c>
      <c r="H3569">
        <f>A3569</f>
        <v>5693</v>
      </c>
      <c r="I3569" t="str">
        <f>CONCATENATE("N",RIGHT(B3569,5))</f>
        <v>N51059</v>
      </c>
      <c r="J3569" t="str">
        <f>C3569</f>
        <v>PL7_4982_0000</v>
      </c>
      <c r="K3569">
        <f>D3569*L3569</f>
        <v>0.1185758677800727</v>
      </c>
      <c r="L3569">
        <f>IF(LEFT(B3569,1)="F",_xlfn.IFNA(VLOOKUP(CONCATENATE("F",RIGHT(B:B,5),C:C),'F &amp; N Factors'!C:M,10,FALSE),1),_xlfn.IFNA(VLOOKUP(CONCATENATE("F",RIGHT(B:B,5),C:C),'F &amp; N Factors'!C:M,11,FALSE),1))</f>
        <v>0.47430347112029081</v>
      </c>
      <c r="N3569">
        <f>SUMIFS(K:K,I:I,I:I,J:J,J:J)</f>
        <v>0.99999999999999989</v>
      </c>
      <c r="O3569" t="str">
        <f t="shared" si="167"/>
        <v/>
      </c>
    </row>
    <row r="3570" spans="1:15" x14ac:dyDescent="0.25">
      <c r="A3570">
        <v>5694</v>
      </c>
      <c r="B3570" t="s">
        <v>476</v>
      </c>
      <c r="C3570" t="s">
        <v>331</v>
      </c>
      <c r="D3570">
        <v>0.25</v>
      </c>
      <c r="E3570">
        <f t="shared" si="165"/>
        <v>1</v>
      </c>
      <c r="F3570" t="str">
        <f t="shared" si="166"/>
        <v/>
      </c>
      <c r="H3570">
        <f>A3570</f>
        <v>5694</v>
      </c>
      <c r="I3570" t="str">
        <f>CONCATENATE("N",RIGHT(B3570,5))</f>
        <v>N51059</v>
      </c>
      <c r="J3570" t="str">
        <f>C3570</f>
        <v>PL7_4982_0000</v>
      </c>
      <c r="K3570">
        <f>D3570*L3570</f>
        <v>0.1185758677800727</v>
      </c>
      <c r="L3570">
        <f>IF(LEFT(B3570,1)="F",_xlfn.IFNA(VLOOKUP(CONCATENATE("F",RIGHT(B:B,5),C:C),'F &amp; N Factors'!C:M,10,FALSE),1),_xlfn.IFNA(VLOOKUP(CONCATENATE("F",RIGHT(B:B,5),C:C),'F &amp; N Factors'!C:M,11,FALSE),1))</f>
        <v>0.47430347112029081</v>
      </c>
      <c r="N3570">
        <f>SUMIFS(K:K,I:I,I:I,J:J,J:J)</f>
        <v>0.99999999999999989</v>
      </c>
      <c r="O3570" t="str">
        <f t="shared" si="167"/>
        <v/>
      </c>
    </row>
    <row r="3571" spans="1:15" x14ac:dyDescent="0.25">
      <c r="A3571">
        <v>5539</v>
      </c>
      <c r="B3571" t="s">
        <v>476</v>
      </c>
      <c r="C3571" t="s">
        <v>332</v>
      </c>
      <c r="D3571">
        <v>0.5</v>
      </c>
      <c r="E3571">
        <f t="shared" si="165"/>
        <v>1</v>
      </c>
      <c r="F3571" t="str">
        <f t="shared" si="166"/>
        <v/>
      </c>
      <c r="H3571">
        <f>A3571</f>
        <v>5539</v>
      </c>
      <c r="I3571" t="str">
        <f>CONCATENATE("N",RIGHT(B3571,5))</f>
        <v>N51059</v>
      </c>
      <c r="J3571" t="str">
        <f>C3571</f>
        <v>PL7_4983_0000</v>
      </c>
      <c r="K3571">
        <f>D3571*L3571</f>
        <v>2.3618009483896182E-2</v>
      </c>
      <c r="L3571">
        <f>IF(LEFT(B3571,1)="F",_xlfn.IFNA(VLOOKUP(CONCATENATE("F",RIGHT(B:B,5),C:C),'F &amp; N Factors'!C:M,10,FALSE),1),_xlfn.IFNA(VLOOKUP(CONCATENATE("F",RIGHT(B:B,5),C:C),'F &amp; N Factors'!C:M,11,FALSE),1))</f>
        <v>4.7236018967792365E-2</v>
      </c>
      <c r="N3571">
        <f>SUMIFS(K:K,I:I,I:I,J:J,J:J)</f>
        <v>0.99999999999999989</v>
      </c>
      <c r="O3571" t="str">
        <f t="shared" si="167"/>
        <v/>
      </c>
    </row>
    <row r="3572" spans="1:15" x14ac:dyDescent="0.25">
      <c r="A3572">
        <v>5540</v>
      </c>
      <c r="B3572" t="s">
        <v>476</v>
      </c>
      <c r="C3572" t="s">
        <v>332</v>
      </c>
      <c r="D3572">
        <v>0.5</v>
      </c>
      <c r="E3572">
        <f t="shared" si="165"/>
        <v>1</v>
      </c>
      <c r="F3572" t="str">
        <f t="shared" si="166"/>
        <v/>
      </c>
      <c r="H3572">
        <f>A3572</f>
        <v>5540</v>
      </c>
      <c r="I3572" t="str">
        <f>CONCATENATE("N",RIGHT(B3572,5))</f>
        <v>N51059</v>
      </c>
      <c r="J3572" t="str">
        <f>C3572</f>
        <v>PL7_4983_0000</v>
      </c>
      <c r="K3572">
        <f>D3572*L3572</f>
        <v>2.3618009483896182E-2</v>
      </c>
      <c r="L3572">
        <f>IF(LEFT(B3572,1)="F",_xlfn.IFNA(VLOOKUP(CONCATENATE("F",RIGHT(B:B,5),C:C),'F &amp; N Factors'!C:M,10,FALSE),1),_xlfn.IFNA(VLOOKUP(CONCATENATE("F",RIGHT(B:B,5),C:C),'F &amp; N Factors'!C:M,11,FALSE),1))</f>
        <v>4.7236018967792365E-2</v>
      </c>
      <c r="N3572">
        <f>SUMIFS(K:K,I:I,I:I,J:J,J:J)</f>
        <v>0.99999999999999989</v>
      </c>
      <c r="O3572" t="str">
        <f t="shared" si="167"/>
        <v/>
      </c>
    </row>
    <row r="3573" spans="1:15" x14ac:dyDescent="0.25">
      <c r="A3573">
        <v>5542</v>
      </c>
      <c r="B3573" t="s">
        <v>476</v>
      </c>
      <c r="C3573" t="s">
        <v>477</v>
      </c>
      <c r="D3573">
        <v>1</v>
      </c>
      <c r="E3573">
        <f t="shared" si="165"/>
        <v>1</v>
      </c>
      <c r="F3573" t="str">
        <f t="shared" si="166"/>
        <v/>
      </c>
      <c r="H3573">
        <f>A3573</f>
        <v>5542</v>
      </c>
      <c r="I3573" t="str">
        <f>CONCATENATE("N",RIGHT(B3573,5))</f>
        <v>N51059</v>
      </c>
      <c r="J3573" t="str">
        <f>C3573</f>
        <v>PL7_4984_0000</v>
      </c>
      <c r="K3573">
        <f>D3573*L3573</f>
        <v>1</v>
      </c>
      <c r="L3573">
        <f>IF(LEFT(B3573,1)="F",_xlfn.IFNA(VLOOKUP(CONCATENATE("F",RIGHT(B:B,5),C:C),'F &amp; N Factors'!C:M,10,FALSE),1),_xlfn.IFNA(VLOOKUP(CONCATENATE("F",RIGHT(B:B,5),C:C),'F &amp; N Factors'!C:M,11,FALSE),1))</f>
        <v>1</v>
      </c>
      <c r="N3573">
        <f>SUMIFS(K:K,I:I,I:I,J:J,J:J)</f>
        <v>1</v>
      </c>
      <c r="O3573" t="str">
        <f t="shared" si="167"/>
        <v/>
      </c>
    </row>
    <row r="3574" spans="1:15" x14ac:dyDescent="0.25">
      <c r="A3574">
        <v>1072</v>
      </c>
      <c r="B3574" t="s">
        <v>478</v>
      </c>
      <c r="C3574" t="s">
        <v>314</v>
      </c>
      <c r="D3574">
        <v>0.14285714299999999</v>
      </c>
      <c r="E3574">
        <f t="shared" si="165"/>
        <v>1.0000000009999999</v>
      </c>
      <c r="F3574" t="str">
        <f t="shared" si="166"/>
        <v/>
      </c>
      <c r="H3574">
        <f>A3574</f>
        <v>1072</v>
      </c>
      <c r="I3574" t="str">
        <f>CONCATENATE("N",RIGHT(B3574,5))</f>
        <v>N51087</v>
      </c>
      <c r="J3574" t="str">
        <f>C3574</f>
        <v>JB0_7071_0000</v>
      </c>
      <c r="K3574">
        <f>D3574*L3574</f>
        <v>1.2886008944882487E-3</v>
      </c>
      <c r="L3574">
        <f>IF(LEFT(B3574,1)="F",_xlfn.IFNA(VLOOKUP(CONCATENATE("F",RIGHT(B:B,5),C:C),'F &amp; N Factors'!C:M,10,FALSE),1),_xlfn.IFNA(VLOOKUP(CONCATENATE("F",RIGHT(B:B,5),C:C),'F &amp; N Factors'!C:M,11,FALSE),1))</f>
        <v>9.0202062523975345E-3</v>
      </c>
      <c r="N3574">
        <f>SUMIFS(K:K,I:I,I:I,J:J,J:J)</f>
        <v>1.0000000009999999</v>
      </c>
      <c r="O3574" t="str">
        <f t="shared" si="167"/>
        <v/>
      </c>
    </row>
    <row r="3575" spans="1:15" x14ac:dyDescent="0.25">
      <c r="A3575">
        <v>1073</v>
      </c>
      <c r="B3575" t="s">
        <v>478</v>
      </c>
      <c r="C3575" t="s">
        <v>314</v>
      </c>
      <c r="D3575">
        <v>0.14285714299999999</v>
      </c>
      <c r="E3575">
        <f t="shared" si="165"/>
        <v>1.0000000009999999</v>
      </c>
      <c r="F3575" t="str">
        <f t="shared" si="166"/>
        <v/>
      </c>
      <c r="H3575">
        <f>A3575</f>
        <v>1073</v>
      </c>
      <c r="I3575" t="str">
        <f>CONCATENATE("N",RIGHT(B3575,5))</f>
        <v>N51087</v>
      </c>
      <c r="J3575" t="str">
        <f>C3575</f>
        <v>JB0_7071_0000</v>
      </c>
      <c r="K3575">
        <f>D3575*L3575</f>
        <v>1.2886008944882487E-3</v>
      </c>
      <c r="L3575">
        <f>IF(LEFT(B3575,1)="F",_xlfn.IFNA(VLOOKUP(CONCATENATE("F",RIGHT(B:B,5),C:C),'F &amp; N Factors'!C:M,10,FALSE),1),_xlfn.IFNA(VLOOKUP(CONCATENATE("F",RIGHT(B:B,5),C:C),'F &amp; N Factors'!C:M,11,FALSE),1))</f>
        <v>9.0202062523975345E-3</v>
      </c>
      <c r="N3575">
        <f>SUMIFS(K:K,I:I,I:I,J:J,J:J)</f>
        <v>1.0000000009999999</v>
      </c>
      <c r="O3575" t="str">
        <f t="shared" si="167"/>
        <v/>
      </c>
    </row>
    <row r="3576" spans="1:15" x14ac:dyDescent="0.25">
      <c r="A3576">
        <v>1074</v>
      </c>
      <c r="B3576" t="s">
        <v>478</v>
      </c>
      <c r="C3576" t="s">
        <v>314</v>
      </c>
      <c r="D3576">
        <v>0.14285714299999999</v>
      </c>
      <c r="E3576">
        <f t="shared" si="165"/>
        <v>1.0000000009999999</v>
      </c>
      <c r="F3576" t="str">
        <f t="shared" si="166"/>
        <v/>
      </c>
      <c r="H3576">
        <f>A3576</f>
        <v>1074</v>
      </c>
      <c r="I3576" t="str">
        <f>CONCATENATE("N",RIGHT(B3576,5))</f>
        <v>N51087</v>
      </c>
      <c r="J3576" t="str">
        <f>C3576</f>
        <v>JB0_7071_0000</v>
      </c>
      <c r="K3576">
        <f>D3576*L3576</f>
        <v>1.2886008944882487E-3</v>
      </c>
      <c r="L3576">
        <f>IF(LEFT(B3576,1)="F",_xlfn.IFNA(VLOOKUP(CONCATENATE("F",RIGHT(B:B,5),C:C),'F &amp; N Factors'!C:M,10,FALSE),1),_xlfn.IFNA(VLOOKUP(CONCATENATE("F",RIGHT(B:B,5),C:C),'F &amp; N Factors'!C:M,11,FALSE),1))</f>
        <v>9.0202062523975345E-3</v>
      </c>
      <c r="N3576">
        <f>SUMIFS(K:K,I:I,I:I,J:J,J:J)</f>
        <v>1.0000000009999999</v>
      </c>
      <c r="O3576" t="str">
        <f t="shared" si="167"/>
        <v/>
      </c>
    </row>
    <row r="3577" spans="1:15" x14ac:dyDescent="0.25">
      <c r="A3577">
        <v>1075</v>
      </c>
      <c r="B3577" t="s">
        <v>478</v>
      </c>
      <c r="C3577" t="s">
        <v>314</v>
      </c>
      <c r="D3577">
        <v>0.14285714299999999</v>
      </c>
      <c r="E3577">
        <f t="shared" si="165"/>
        <v>1.0000000009999999</v>
      </c>
      <c r="F3577" t="str">
        <f t="shared" si="166"/>
        <v/>
      </c>
      <c r="H3577">
        <f>A3577</f>
        <v>1075</v>
      </c>
      <c r="I3577" t="str">
        <f>CONCATENATE("N",RIGHT(B3577,5))</f>
        <v>N51087</v>
      </c>
      <c r="J3577" t="str">
        <f>C3577</f>
        <v>JB0_7071_0000</v>
      </c>
      <c r="K3577">
        <f>D3577*L3577</f>
        <v>1.2886008944882487E-3</v>
      </c>
      <c r="L3577">
        <f>IF(LEFT(B3577,1)="F",_xlfn.IFNA(VLOOKUP(CONCATENATE("F",RIGHT(B:B,5),C:C),'F &amp; N Factors'!C:M,10,FALSE),1),_xlfn.IFNA(VLOOKUP(CONCATENATE("F",RIGHT(B:B,5),C:C),'F &amp; N Factors'!C:M,11,FALSE),1))</f>
        <v>9.0202062523975345E-3</v>
      </c>
      <c r="N3577">
        <f>SUMIFS(K:K,I:I,I:I,J:J,J:J)</f>
        <v>1.0000000009999999</v>
      </c>
      <c r="O3577" t="str">
        <f t="shared" si="167"/>
        <v/>
      </c>
    </row>
    <row r="3578" spans="1:15" x14ac:dyDescent="0.25">
      <c r="A3578">
        <v>1076</v>
      </c>
      <c r="B3578" t="s">
        <v>478</v>
      </c>
      <c r="C3578" t="s">
        <v>314</v>
      </c>
      <c r="D3578">
        <v>0.14285714299999999</v>
      </c>
      <c r="E3578">
        <f t="shared" si="165"/>
        <v>1.0000000009999999</v>
      </c>
      <c r="F3578" t="str">
        <f t="shared" si="166"/>
        <v/>
      </c>
      <c r="H3578">
        <f>A3578</f>
        <v>1076</v>
      </c>
      <c r="I3578" t="str">
        <f>CONCATENATE("N",RIGHT(B3578,5))</f>
        <v>N51087</v>
      </c>
      <c r="J3578" t="str">
        <f>C3578</f>
        <v>JB0_7071_0000</v>
      </c>
      <c r="K3578">
        <f>D3578*L3578</f>
        <v>1.2886008944882487E-3</v>
      </c>
      <c r="L3578">
        <f>IF(LEFT(B3578,1)="F",_xlfn.IFNA(VLOOKUP(CONCATENATE("F",RIGHT(B:B,5),C:C),'F &amp; N Factors'!C:M,10,FALSE),1),_xlfn.IFNA(VLOOKUP(CONCATENATE("F",RIGHT(B:B,5),C:C),'F &amp; N Factors'!C:M,11,FALSE),1))</f>
        <v>9.0202062523975345E-3</v>
      </c>
      <c r="N3578">
        <f>SUMIFS(K:K,I:I,I:I,J:J,J:J)</f>
        <v>1.0000000009999999</v>
      </c>
      <c r="O3578" t="str">
        <f t="shared" si="167"/>
        <v/>
      </c>
    </row>
    <row r="3579" spans="1:15" x14ac:dyDescent="0.25">
      <c r="A3579">
        <v>1077</v>
      </c>
      <c r="B3579" t="s">
        <v>478</v>
      </c>
      <c r="C3579" t="s">
        <v>314</v>
      </c>
      <c r="D3579">
        <v>0.14285714299999999</v>
      </c>
      <c r="E3579">
        <f t="shared" si="165"/>
        <v>1.0000000009999999</v>
      </c>
      <c r="F3579" t="str">
        <f t="shared" si="166"/>
        <v/>
      </c>
      <c r="H3579">
        <f>A3579</f>
        <v>1077</v>
      </c>
      <c r="I3579" t="str">
        <f>CONCATENATE("N",RIGHT(B3579,5))</f>
        <v>N51087</v>
      </c>
      <c r="J3579" t="str">
        <f>C3579</f>
        <v>JB0_7071_0000</v>
      </c>
      <c r="K3579">
        <f>D3579*L3579</f>
        <v>1.2886008944882487E-3</v>
      </c>
      <c r="L3579">
        <f>IF(LEFT(B3579,1)="F",_xlfn.IFNA(VLOOKUP(CONCATENATE("F",RIGHT(B:B,5),C:C),'F &amp; N Factors'!C:M,10,FALSE),1),_xlfn.IFNA(VLOOKUP(CONCATENATE("F",RIGHT(B:B,5),C:C),'F &amp; N Factors'!C:M,11,FALSE),1))</f>
        <v>9.0202062523975345E-3</v>
      </c>
      <c r="N3579">
        <f>SUMIFS(K:K,I:I,I:I,J:J,J:J)</f>
        <v>1.0000000009999999</v>
      </c>
      <c r="O3579" t="str">
        <f t="shared" si="167"/>
        <v/>
      </c>
    </row>
    <row r="3580" spans="1:15" x14ac:dyDescent="0.25">
      <c r="A3580">
        <v>1078</v>
      </c>
      <c r="B3580" t="s">
        <v>478</v>
      </c>
      <c r="C3580" t="s">
        <v>314</v>
      </c>
      <c r="D3580">
        <v>0.14285714299999999</v>
      </c>
      <c r="E3580">
        <f t="shared" si="165"/>
        <v>1.0000000009999999</v>
      </c>
      <c r="F3580" t="str">
        <f t="shared" si="166"/>
        <v/>
      </c>
      <c r="H3580">
        <f>A3580</f>
        <v>1078</v>
      </c>
      <c r="I3580" t="str">
        <f>CONCATENATE("N",RIGHT(B3580,5))</f>
        <v>N51087</v>
      </c>
      <c r="J3580" t="str">
        <f>C3580</f>
        <v>JB0_7071_0000</v>
      </c>
      <c r="K3580">
        <f>D3580*L3580</f>
        <v>1.2886008944882487E-3</v>
      </c>
      <c r="L3580">
        <f>IF(LEFT(B3580,1)="F",_xlfn.IFNA(VLOOKUP(CONCATENATE("F",RIGHT(B:B,5),C:C),'F &amp; N Factors'!C:M,10,FALSE),1),_xlfn.IFNA(VLOOKUP(CONCATENATE("F",RIGHT(B:B,5),C:C),'F &amp; N Factors'!C:M,11,FALSE),1))</f>
        <v>9.0202062523975345E-3</v>
      </c>
      <c r="N3580">
        <f>SUMIFS(K:K,I:I,I:I,J:J,J:J)</f>
        <v>1.0000000009999999</v>
      </c>
      <c r="O3580" t="str">
        <f t="shared" si="167"/>
        <v/>
      </c>
    </row>
    <row r="3581" spans="1:15" x14ac:dyDescent="0.25">
      <c r="A3581">
        <v>1174</v>
      </c>
      <c r="B3581" t="s">
        <v>478</v>
      </c>
      <c r="C3581" t="s">
        <v>307</v>
      </c>
      <c r="D3581">
        <v>0.25</v>
      </c>
      <c r="E3581">
        <f t="shared" si="165"/>
        <v>1</v>
      </c>
      <c r="F3581" t="str">
        <f t="shared" si="166"/>
        <v/>
      </c>
      <c r="H3581">
        <f>A3581</f>
        <v>1174</v>
      </c>
      <c r="I3581" t="str">
        <f>CONCATENATE("N",RIGHT(B3581,5))</f>
        <v>N51087</v>
      </c>
      <c r="J3581" t="str">
        <f>C3581</f>
        <v>JB0_7073_0000</v>
      </c>
      <c r="K3581">
        <f>D3581*L3581</f>
        <v>8.0352767933145348E-3</v>
      </c>
      <c r="L3581">
        <f>IF(LEFT(B3581,1)="F",_xlfn.IFNA(VLOOKUP(CONCATENATE("F",RIGHT(B:B,5),C:C),'F &amp; N Factors'!C:M,10,FALSE),1),_xlfn.IFNA(VLOOKUP(CONCATENATE("F",RIGHT(B:B,5),C:C),'F &amp; N Factors'!C:M,11,FALSE),1))</f>
        <v>3.2141107173258139E-2</v>
      </c>
      <c r="N3581">
        <f>SUMIFS(K:K,I:I,I:I,J:J,J:J)</f>
        <v>0.99999999999999989</v>
      </c>
      <c r="O3581" t="str">
        <f t="shared" si="167"/>
        <v/>
      </c>
    </row>
    <row r="3582" spans="1:15" x14ac:dyDescent="0.25">
      <c r="A3582">
        <v>1175</v>
      </c>
      <c r="B3582" t="s">
        <v>478</v>
      </c>
      <c r="C3582" t="s">
        <v>307</v>
      </c>
      <c r="D3582">
        <v>0.25</v>
      </c>
      <c r="E3582">
        <f t="shared" si="165"/>
        <v>1</v>
      </c>
      <c r="F3582" t="str">
        <f t="shared" si="166"/>
        <v/>
      </c>
      <c r="H3582">
        <f>A3582</f>
        <v>1175</v>
      </c>
      <c r="I3582" t="str">
        <f>CONCATENATE("N",RIGHT(B3582,5))</f>
        <v>N51087</v>
      </c>
      <c r="J3582" t="str">
        <f>C3582</f>
        <v>JB0_7073_0000</v>
      </c>
      <c r="K3582">
        <f>D3582*L3582</f>
        <v>8.0352767933145348E-3</v>
      </c>
      <c r="L3582">
        <f>IF(LEFT(B3582,1)="F",_xlfn.IFNA(VLOOKUP(CONCATENATE("F",RIGHT(B:B,5),C:C),'F &amp; N Factors'!C:M,10,FALSE),1),_xlfn.IFNA(VLOOKUP(CONCATENATE("F",RIGHT(B:B,5),C:C),'F &amp; N Factors'!C:M,11,FALSE),1))</f>
        <v>3.2141107173258139E-2</v>
      </c>
      <c r="N3582">
        <f>SUMIFS(K:K,I:I,I:I,J:J,J:J)</f>
        <v>0.99999999999999989</v>
      </c>
      <c r="O3582" t="str">
        <f t="shared" si="167"/>
        <v/>
      </c>
    </row>
    <row r="3583" spans="1:15" x14ac:dyDescent="0.25">
      <c r="A3583">
        <v>1176</v>
      </c>
      <c r="B3583" t="s">
        <v>478</v>
      </c>
      <c r="C3583" t="s">
        <v>307</v>
      </c>
      <c r="D3583">
        <v>0.25</v>
      </c>
      <c r="E3583">
        <f t="shared" si="165"/>
        <v>1</v>
      </c>
      <c r="F3583" t="str">
        <f t="shared" si="166"/>
        <v/>
      </c>
      <c r="H3583">
        <f>A3583</f>
        <v>1176</v>
      </c>
      <c r="I3583" t="str">
        <f>CONCATENATE("N",RIGHT(B3583,5))</f>
        <v>N51087</v>
      </c>
      <c r="J3583" t="str">
        <f>C3583</f>
        <v>JB0_7073_0000</v>
      </c>
      <c r="K3583">
        <f>D3583*L3583</f>
        <v>8.0352767933145348E-3</v>
      </c>
      <c r="L3583">
        <f>IF(LEFT(B3583,1)="F",_xlfn.IFNA(VLOOKUP(CONCATENATE("F",RIGHT(B:B,5),C:C),'F &amp; N Factors'!C:M,10,FALSE),1),_xlfn.IFNA(VLOOKUP(CONCATENATE("F",RIGHT(B:B,5),C:C),'F &amp; N Factors'!C:M,11,FALSE),1))</f>
        <v>3.2141107173258139E-2</v>
      </c>
      <c r="N3583">
        <f>SUMIFS(K:K,I:I,I:I,J:J,J:J)</f>
        <v>0.99999999999999989</v>
      </c>
      <c r="O3583" t="str">
        <f t="shared" si="167"/>
        <v/>
      </c>
    </row>
    <row r="3584" spans="1:15" x14ac:dyDescent="0.25">
      <c r="A3584">
        <v>1177</v>
      </c>
      <c r="B3584" t="s">
        <v>478</v>
      </c>
      <c r="C3584" t="s">
        <v>307</v>
      </c>
      <c r="D3584">
        <v>0.25</v>
      </c>
      <c r="E3584">
        <f t="shared" si="165"/>
        <v>1</v>
      </c>
      <c r="F3584" t="str">
        <f t="shared" si="166"/>
        <v/>
      </c>
      <c r="H3584">
        <f>A3584</f>
        <v>1177</v>
      </c>
      <c r="I3584" t="str">
        <f>CONCATENATE("N",RIGHT(B3584,5))</f>
        <v>N51087</v>
      </c>
      <c r="J3584" t="str">
        <f>C3584</f>
        <v>JB0_7073_0000</v>
      </c>
      <c r="K3584">
        <f>D3584*L3584</f>
        <v>8.0352767933145348E-3</v>
      </c>
      <c r="L3584">
        <f>IF(LEFT(B3584,1)="F",_xlfn.IFNA(VLOOKUP(CONCATENATE("F",RIGHT(B:B,5),C:C),'F &amp; N Factors'!C:M,10,FALSE),1),_xlfn.IFNA(VLOOKUP(CONCATENATE("F",RIGHT(B:B,5),C:C),'F &amp; N Factors'!C:M,11,FALSE),1))</f>
        <v>3.2141107173258139E-2</v>
      </c>
      <c r="N3584">
        <f>SUMIFS(K:K,I:I,I:I,J:J,J:J)</f>
        <v>0.99999999999999989</v>
      </c>
      <c r="O3584" t="str">
        <f t="shared" si="167"/>
        <v/>
      </c>
    </row>
    <row r="3585" spans="1:15" x14ac:dyDescent="0.25">
      <c r="A3585">
        <v>1103</v>
      </c>
      <c r="B3585" t="s">
        <v>479</v>
      </c>
      <c r="C3585" t="s">
        <v>346</v>
      </c>
      <c r="D3585">
        <v>9.0909090999999997E-2</v>
      </c>
      <c r="E3585">
        <f t="shared" si="165"/>
        <v>1.0000000010000001</v>
      </c>
      <c r="F3585" t="str">
        <f t="shared" si="166"/>
        <v/>
      </c>
      <c r="H3585">
        <f>A3585</f>
        <v>1103</v>
      </c>
      <c r="I3585" t="str">
        <f>CONCATENATE("N",RIGHT(B3585,5))</f>
        <v>N51095</v>
      </c>
      <c r="J3585" t="str">
        <f>C3585</f>
        <v>JB0_7072_0000</v>
      </c>
      <c r="K3585">
        <f>D3585*L3585</f>
        <v>9.3828451047133013E-3</v>
      </c>
      <c r="L3585">
        <f>IF(LEFT(B3585,1)="F",_xlfn.IFNA(VLOOKUP(CONCATENATE("F",RIGHT(B:B,5),C:C),'F &amp; N Factors'!C:M,10,FALSE),1),_xlfn.IFNA(VLOOKUP(CONCATENATE("F",RIGHT(B:B,5),C:C),'F &amp; N Factors'!C:M,11,FALSE),1))</f>
        <v>0.10321129604863502</v>
      </c>
      <c r="N3585">
        <f>SUMIFS(K:K,I:I,I:I,J:J,J:J)</f>
        <v>1.0000000010000001</v>
      </c>
      <c r="O3585" t="str">
        <f t="shared" si="167"/>
        <v/>
      </c>
    </row>
    <row r="3586" spans="1:15" x14ac:dyDescent="0.25">
      <c r="A3586">
        <v>1104</v>
      </c>
      <c r="B3586" t="s">
        <v>479</v>
      </c>
      <c r="C3586" t="s">
        <v>346</v>
      </c>
      <c r="D3586">
        <v>9.0909090999999997E-2</v>
      </c>
      <c r="E3586">
        <f t="shared" si="165"/>
        <v>1.0000000010000001</v>
      </c>
      <c r="F3586" t="str">
        <f t="shared" si="166"/>
        <v/>
      </c>
      <c r="H3586">
        <f>A3586</f>
        <v>1104</v>
      </c>
      <c r="I3586" t="str">
        <f>CONCATENATE("N",RIGHT(B3586,5))</f>
        <v>N51095</v>
      </c>
      <c r="J3586" t="str">
        <f>C3586</f>
        <v>JB0_7072_0000</v>
      </c>
      <c r="K3586">
        <f>D3586*L3586</f>
        <v>9.3828451047133013E-3</v>
      </c>
      <c r="L3586">
        <f>IF(LEFT(B3586,1)="F",_xlfn.IFNA(VLOOKUP(CONCATENATE("F",RIGHT(B:B,5),C:C),'F &amp; N Factors'!C:M,10,FALSE),1),_xlfn.IFNA(VLOOKUP(CONCATENATE("F",RIGHT(B:B,5),C:C),'F &amp; N Factors'!C:M,11,FALSE),1))</f>
        <v>0.10321129604863502</v>
      </c>
      <c r="N3586">
        <f>SUMIFS(K:K,I:I,I:I,J:J,J:J)</f>
        <v>1.0000000010000001</v>
      </c>
      <c r="O3586" t="str">
        <f t="shared" si="167"/>
        <v/>
      </c>
    </row>
    <row r="3587" spans="1:15" x14ac:dyDescent="0.25">
      <c r="A3587">
        <v>1197</v>
      </c>
      <c r="B3587" t="s">
        <v>479</v>
      </c>
      <c r="C3587" t="s">
        <v>346</v>
      </c>
      <c r="D3587">
        <v>9.0909090999999997E-2</v>
      </c>
      <c r="E3587">
        <f t="shared" ref="E3587:E3650" si="168">SUMIFS(D:D,B:B,B:B,C:C,C:C)</f>
        <v>1.0000000010000001</v>
      </c>
      <c r="F3587" t="str">
        <f t="shared" ref="F3587:F3650" si="169">IF(ABS(E3587-1)&gt;0.001,1,"")</f>
        <v/>
      </c>
      <c r="H3587">
        <f>A3587</f>
        <v>1197</v>
      </c>
      <c r="I3587" t="str">
        <f>CONCATENATE("N",RIGHT(B3587,5))</f>
        <v>N51095</v>
      </c>
      <c r="J3587" t="str">
        <f>C3587</f>
        <v>JB0_7072_0000</v>
      </c>
      <c r="K3587">
        <f>D3587*L3587</f>
        <v>9.3828451047133013E-3</v>
      </c>
      <c r="L3587">
        <f>IF(LEFT(B3587,1)="F",_xlfn.IFNA(VLOOKUP(CONCATENATE("F",RIGHT(B:B,5),C:C),'F &amp; N Factors'!C:M,10,FALSE),1),_xlfn.IFNA(VLOOKUP(CONCATENATE("F",RIGHT(B:B,5),C:C),'F &amp; N Factors'!C:M,11,FALSE),1))</f>
        <v>0.10321129604863502</v>
      </c>
      <c r="N3587">
        <f>SUMIFS(K:K,I:I,I:I,J:J,J:J)</f>
        <v>1.0000000010000001</v>
      </c>
      <c r="O3587" t="str">
        <f t="shared" ref="O3587:O3650" si="170">IF(ABS(N3587-1)&gt;0.001,1,"")</f>
        <v/>
      </c>
    </row>
    <row r="3588" spans="1:15" x14ac:dyDescent="0.25">
      <c r="A3588">
        <v>1198</v>
      </c>
      <c r="B3588" t="s">
        <v>479</v>
      </c>
      <c r="C3588" t="s">
        <v>346</v>
      </c>
      <c r="D3588">
        <v>9.0909090999999997E-2</v>
      </c>
      <c r="E3588">
        <f t="shared" si="168"/>
        <v>1.0000000010000001</v>
      </c>
      <c r="F3588" t="str">
        <f t="shared" si="169"/>
        <v/>
      </c>
      <c r="H3588">
        <f>A3588</f>
        <v>1198</v>
      </c>
      <c r="I3588" t="str">
        <f>CONCATENATE("N",RIGHT(B3588,5))</f>
        <v>N51095</v>
      </c>
      <c r="J3588" t="str">
        <f>C3588</f>
        <v>JB0_7072_0000</v>
      </c>
      <c r="K3588">
        <f>D3588*L3588</f>
        <v>9.3828451047133013E-3</v>
      </c>
      <c r="L3588">
        <f>IF(LEFT(B3588,1)="F",_xlfn.IFNA(VLOOKUP(CONCATENATE("F",RIGHT(B:B,5),C:C),'F &amp; N Factors'!C:M,10,FALSE),1),_xlfn.IFNA(VLOOKUP(CONCATENATE("F",RIGHT(B:B,5),C:C),'F &amp; N Factors'!C:M,11,FALSE),1))</f>
        <v>0.10321129604863502</v>
      </c>
      <c r="N3588">
        <f>SUMIFS(K:K,I:I,I:I,J:J,J:J)</f>
        <v>1.0000000010000001</v>
      </c>
      <c r="O3588" t="str">
        <f t="shared" si="170"/>
        <v/>
      </c>
    </row>
    <row r="3589" spans="1:15" x14ac:dyDescent="0.25">
      <c r="A3589">
        <v>1267</v>
      </c>
      <c r="B3589" t="s">
        <v>479</v>
      </c>
      <c r="C3589" t="s">
        <v>346</v>
      </c>
      <c r="D3589">
        <v>9.0909090999999997E-2</v>
      </c>
      <c r="E3589">
        <f t="shared" si="168"/>
        <v>1.0000000010000001</v>
      </c>
      <c r="F3589" t="str">
        <f t="shared" si="169"/>
        <v/>
      </c>
      <c r="H3589">
        <f>A3589</f>
        <v>1267</v>
      </c>
      <c r="I3589" t="str">
        <f>CONCATENATE("N",RIGHT(B3589,5))</f>
        <v>N51095</v>
      </c>
      <c r="J3589" t="str">
        <f>C3589</f>
        <v>JB0_7072_0000</v>
      </c>
      <c r="K3589">
        <f>D3589*L3589</f>
        <v>9.3828451047133013E-3</v>
      </c>
      <c r="L3589">
        <f>IF(LEFT(B3589,1)="F",_xlfn.IFNA(VLOOKUP(CONCATENATE("F",RIGHT(B:B,5),C:C),'F &amp; N Factors'!C:M,10,FALSE),1),_xlfn.IFNA(VLOOKUP(CONCATENATE("F",RIGHT(B:B,5),C:C),'F &amp; N Factors'!C:M,11,FALSE),1))</f>
        <v>0.10321129604863502</v>
      </c>
      <c r="N3589">
        <f>SUMIFS(K:K,I:I,I:I,J:J,J:J)</f>
        <v>1.0000000010000001</v>
      </c>
      <c r="O3589" t="str">
        <f t="shared" si="170"/>
        <v/>
      </c>
    </row>
    <row r="3590" spans="1:15" x14ac:dyDescent="0.25">
      <c r="A3590">
        <v>1268</v>
      </c>
      <c r="B3590" t="s">
        <v>479</v>
      </c>
      <c r="C3590" t="s">
        <v>346</v>
      </c>
      <c r="D3590">
        <v>9.0909090999999997E-2</v>
      </c>
      <c r="E3590">
        <f t="shared" si="168"/>
        <v>1.0000000010000001</v>
      </c>
      <c r="F3590" t="str">
        <f t="shared" si="169"/>
        <v/>
      </c>
      <c r="H3590">
        <f>A3590</f>
        <v>1268</v>
      </c>
      <c r="I3590" t="str">
        <f>CONCATENATE("N",RIGHT(B3590,5))</f>
        <v>N51095</v>
      </c>
      <c r="J3590" t="str">
        <f>C3590</f>
        <v>JB0_7072_0000</v>
      </c>
      <c r="K3590">
        <f>D3590*L3590</f>
        <v>9.3828451047133013E-3</v>
      </c>
      <c r="L3590">
        <f>IF(LEFT(B3590,1)="F",_xlfn.IFNA(VLOOKUP(CONCATENATE("F",RIGHT(B:B,5),C:C),'F &amp; N Factors'!C:M,10,FALSE),1),_xlfn.IFNA(VLOOKUP(CONCATENATE("F",RIGHT(B:B,5),C:C),'F &amp; N Factors'!C:M,11,FALSE),1))</f>
        <v>0.10321129604863502</v>
      </c>
      <c r="N3590">
        <f>SUMIFS(K:K,I:I,I:I,J:J,J:J)</f>
        <v>1.0000000010000001</v>
      </c>
      <c r="O3590" t="str">
        <f t="shared" si="170"/>
        <v/>
      </c>
    </row>
    <row r="3591" spans="1:15" x14ac:dyDescent="0.25">
      <c r="A3591">
        <v>1336</v>
      </c>
      <c r="B3591" t="s">
        <v>479</v>
      </c>
      <c r="C3591" t="s">
        <v>346</v>
      </c>
      <c r="D3591">
        <v>9.0909090999999997E-2</v>
      </c>
      <c r="E3591">
        <f t="shared" si="168"/>
        <v>1.0000000010000001</v>
      </c>
      <c r="F3591" t="str">
        <f t="shared" si="169"/>
        <v/>
      </c>
      <c r="H3591">
        <f>A3591</f>
        <v>1336</v>
      </c>
      <c r="I3591" t="str">
        <f>CONCATENATE("N",RIGHT(B3591,5))</f>
        <v>N51095</v>
      </c>
      <c r="J3591" t="str">
        <f>C3591</f>
        <v>JB0_7072_0000</v>
      </c>
      <c r="K3591">
        <f>D3591*L3591</f>
        <v>9.3828451047133013E-3</v>
      </c>
      <c r="L3591">
        <f>IF(LEFT(B3591,1)="F",_xlfn.IFNA(VLOOKUP(CONCATENATE("F",RIGHT(B:B,5),C:C),'F &amp; N Factors'!C:M,10,FALSE),1),_xlfn.IFNA(VLOOKUP(CONCATENATE("F",RIGHT(B:B,5),C:C),'F &amp; N Factors'!C:M,11,FALSE),1))</f>
        <v>0.10321129604863502</v>
      </c>
      <c r="N3591">
        <f>SUMIFS(K:K,I:I,I:I,J:J,J:J)</f>
        <v>1.0000000010000001</v>
      </c>
      <c r="O3591" t="str">
        <f t="shared" si="170"/>
        <v/>
      </c>
    </row>
    <row r="3592" spans="1:15" x14ac:dyDescent="0.25">
      <c r="A3592">
        <v>1337</v>
      </c>
      <c r="B3592" t="s">
        <v>479</v>
      </c>
      <c r="C3592" t="s">
        <v>346</v>
      </c>
      <c r="D3592">
        <v>9.0909090999999997E-2</v>
      </c>
      <c r="E3592">
        <f t="shared" si="168"/>
        <v>1.0000000010000001</v>
      </c>
      <c r="F3592" t="str">
        <f t="shared" si="169"/>
        <v/>
      </c>
      <c r="H3592">
        <f>A3592</f>
        <v>1337</v>
      </c>
      <c r="I3592" t="str">
        <f>CONCATENATE("N",RIGHT(B3592,5))</f>
        <v>N51095</v>
      </c>
      <c r="J3592" t="str">
        <f>C3592</f>
        <v>JB0_7072_0000</v>
      </c>
      <c r="K3592">
        <f>D3592*L3592</f>
        <v>9.3828451047133013E-3</v>
      </c>
      <c r="L3592">
        <f>IF(LEFT(B3592,1)="F",_xlfn.IFNA(VLOOKUP(CONCATENATE("F",RIGHT(B:B,5),C:C),'F &amp; N Factors'!C:M,10,FALSE),1),_xlfn.IFNA(VLOOKUP(CONCATENATE("F",RIGHT(B:B,5),C:C),'F &amp; N Factors'!C:M,11,FALSE),1))</f>
        <v>0.10321129604863502</v>
      </c>
      <c r="N3592">
        <f>SUMIFS(K:K,I:I,I:I,J:J,J:J)</f>
        <v>1.0000000010000001</v>
      </c>
      <c r="O3592" t="str">
        <f t="shared" si="170"/>
        <v/>
      </c>
    </row>
    <row r="3593" spans="1:15" x14ac:dyDescent="0.25">
      <c r="A3593">
        <v>1338</v>
      </c>
      <c r="B3593" t="s">
        <v>479</v>
      </c>
      <c r="C3593" t="s">
        <v>346</v>
      </c>
      <c r="D3593">
        <v>9.0909090999999997E-2</v>
      </c>
      <c r="E3593">
        <f t="shared" si="168"/>
        <v>1.0000000010000001</v>
      </c>
      <c r="F3593" t="str">
        <f t="shared" si="169"/>
        <v/>
      </c>
      <c r="H3593">
        <f>A3593</f>
        <v>1338</v>
      </c>
      <c r="I3593" t="str">
        <f>CONCATENATE("N",RIGHT(B3593,5))</f>
        <v>N51095</v>
      </c>
      <c r="J3593" t="str">
        <f>C3593</f>
        <v>JB0_7072_0000</v>
      </c>
      <c r="K3593">
        <f>D3593*L3593</f>
        <v>9.3828451047133013E-3</v>
      </c>
      <c r="L3593">
        <f>IF(LEFT(B3593,1)="F",_xlfn.IFNA(VLOOKUP(CONCATENATE("F",RIGHT(B:B,5),C:C),'F &amp; N Factors'!C:M,10,FALSE),1),_xlfn.IFNA(VLOOKUP(CONCATENATE("F",RIGHT(B:B,5),C:C),'F &amp; N Factors'!C:M,11,FALSE),1))</f>
        <v>0.10321129604863502</v>
      </c>
      <c r="N3593">
        <f>SUMIFS(K:K,I:I,I:I,J:J,J:J)</f>
        <v>1.0000000010000001</v>
      </c>
      <c r="O3593" t="str">
        <f t="shared" si="170"/>
        <v/>
      </c>
    </row>
    <row r="3594" spans="1:15" x14ac:dyDescent="0.25">
      <c r="A3594">
        <v>1339</v>
      </c>
      <c r="B3594" t="s">
        <v>479</v>
      </c>
      <c r="C3594" t="s">
        <v>346</v>
      </c>
      <c r="D3594">
        <v>9.0909090999999997E-2</v>
      </c>
      <c r="E3594">
        <f t="shared" si="168"/>
        <v>1.0000000010000001</v>
      </c>
      <c r="F3594" t="str">
        <f t="shared" si="169"/>
        <v/>
      </c>
      <c r="H3594">
        <f>A3594</f>
        <v>1339</v>
      </c>
      <c r="I3594" t="str">
        <f>CONCATENATE("N",RIGHT(B3594,5))</f>
        <v>N51095</v>
      </c>
      <c r="J3594" t="str">
        <f>C3594</f>
        <v>JB0_7072_0000</v>
      </c>
      <c r="K3594">
        <f>D3594*L3594</f>
        <v>9.3828451047133013E-3</v>
      </c>
      <c r="L3594">
        <f>IF(LEFT(B3594,1)="F",_xlfn.IFNA(VLOOKUP(CONCATENATE("F",RIGHT(B:B,5),C:C),'F &amp; N Factors'!C:M,10,FALSE),1),_xlfn.IFNA(VLOOKUP(CONCATENATE("F",RIGHT(B:B,5),C:C),'F &amp; N Factors'!C:M,11,FALSE),1))</f>
        <v>0.10321129604863502</v>
      </c>
      <c r="N3594">
        <f>SUMIFS(K:K,I:I,I:I,J:J,J:J)</f>
        <v>1.0000000010000001</v>
      </c>
      <c r="O3594" t="str">
        <f t="shared" si="170"/>
        <v/>
      </c>
    </row>
    <row r="3595" spans="1:15" x14ac:dyDescent="0.25">
      <c r="A3595">
        <v>1340</v>
      </c>
      <c r="B3595" t="s">
        <v>479</v>
      </c>
      <c r="C3595" t="s">
        <v>346</v>
      </c>
      <c r="D3595">
        <v>9.0909090999999997E-2</v>
      </c>
      <c r="E3595">
        <f t="shared" si="168"/>
        <v>1.0000000010000001</v>
      </c>
      <c r="F3595" t="str">
        <f t="shared" si="169"/>
        <v/>
      </c>
      <c r="H3595">
        <f>A3595</f>
        <v>1340</v>
      </c>
      <c r="I3595" t="str">
        <f>CONCATENATE("N",RIGHT(B3595,5))</f>
        <v>N51095</v>
      </c>
      <c r="J3595" t="str">
        <f>C3595</f>
        <v>JB0_7072_0000</v>
      </c>
      <c r="K3595">
        <f>D3595*L3595</f>
        <v>9.3828451047133013E-3</v>
      </c>
      <c r="L3595">
        <f>IF(LEFT(B3595,1)="F",_xlfn.IFNA(VLOOKUP(CONCATENATE("F",RIGHT(B:B,5),C:C),'F &amp; N Factors'!C:M,10,FALSE),1),_xlfn.IFNA(VLOOKUP(CONCATENATE("F",RIGHT(B:B,5),C:C),'F &amp; N Factors'!C:M,11,FALSE),1))</f>
        <v>0.10321129604863502</v>
      </c>
      <c r="N3595">
        <f>SUMIFS(K:K,I:I,I:I,J:J,J:J)</f>
        <v>1.0000000010000001</v>
      </c>
      <c r="O3595" t="str">
        <f t="shared" si="170"/>
        <v/>
      </c>
    </row>
    <row r="3596" spans="1:15" x14ac:dyDescent="0.25">
      <c r="A3596">
        <v>1342</v>
      </c>
      <c r="B3596" t="s">
        <v>479</v>
      </c>
      <c r="C3596" t="s">
        <v>344</v>
      </c>
      <c r="D3596">
        <v>0.5</v>
      </c>
      <c r="E3596">
        <f t="shared" si="168"/>
        <v>1</v>
      </c>
      <c r="F3596" t="str">
        <f t="shared" si="169"/>
        <v/>
      </c>
      <c r="H3596">
        <f>A3596</f>
        <v>1342</v>
      </c>
      <c r="I3596" t="str">
        <f>CONCATENATE("N",RIGHT(B3596,5))</f>
        <v>N51095</v>
      </c>
      <c r="J3596" t="str">
        <f>C3596</f>
        <v>JB0_7390_0000</v>
      </c>
      <c r="K3596">
        <f>D3596*L3596</f>
        <v>0.1165128519010413</v>
      </c>
      <c r="L3596">
        <f>IF(LEFT(B3596,1)="F",_xlfn.IFNA(VLOOKUP(CONCATENATE("F",RIGHT(B:B,5),C:C),'F &amp; N Factors'!C:M,10,FALSE),1),_xlfn.IFNA(VLOOKUP(CONCATENATE("F",RIGHT(B:B,5),C:C),'F &amp; N Factors'!C:M,11,FALSE),1))</f>
        <v>0.2330257038020826</v>
      </c>
      <c r="N3596">
        <f>SUMIFS(K:K,I:I,I:I,J:J,J:J)</f>
        <v>1</v>
      </c>
      <c r="O3596" t="str">
        <f t="shared" si="170"/>
        <v/>
      </c>
    </row>
    <row r="3597" spans="1:15" x14ac:dyDescent="0.25">
      <c r="A3597">
        <v>1343</v>
      </c>
      <c r="B3597" t="s">
        <v>479</v>
      </c>
      <c r="C3597" t="s">
        <v>344</v>
      </c>
      <c r="D3597">
        <v>0.5</v>
      </c>
      <c r="E3597">
        <f t="shared" si="168"/>
        <v>1</v>
      </c>
      <c r="F3597" t="str">
        <f t="shared" si="169"/>
        <v/>
      </c>
      <c r="H3597">
        <f>A3597</f>
        <v>1343</v>
      </c>
      <c r="I3597" t="str">
        <f>CONCATENATE("N",RIGHT(B3597,5))</f>
        <v>N51095</v>
      </c>
      <c r="J3597" t="str">
        <f>C3597</f>
        <v>JB0_7390_0000</v>
      </c>
      <c r="K3597">
        <f>D3597*L3597</f>
        <v>0.1165128519010413</v>
      </c>
      <c r="L3597">
        <f>IF(LEFT(B3597,1)="F",_xlfn.IFNA(VLOOKUP(CONCATENATE("F",RIGHT(B:B,5),C:C),'F &amp; N Factors'!C:M,10,FALSE),1),_xlfn.IFNA(VLOOKUP(CONCATENATE("F",RIGHT(B:B,5),C:C),'F &amp; N Factors'!C:M,11,FALSE),1))</f>
        <v>0.2330257038020826</v>
      </c>
      <c r="N3597">
        <f>SUMIFS(K:K,I:I,I:I,J:J,J:J)</f>
        <v>1</v>
      </c>
      <c r="O3597" t="str">
        <f t="shared" si="170"/>
        <v/>
      </c>
    </row>
    <row r="3598" spans="1:15" x14ac:dyDescent="0.25">
      <c r="A3598">
        <v>1341</v>
      </c>
      <c r="B3598" t="s">
        <v>479</v>
      </c>
      <c r="C3598" t="s">
        <v>347</v>
      </c>
      <c r="D3598">
        <v>1</v>
      </c>
      <c r="E3598">
        <f t="shared" si="168"/>
        <v>1</v>
      </c>
      <c r="F3598" t="str">
        <f t="shared" si="169"/>
        <v/>
      </c>
      <c r="H3598">
        <f>A3598</f>
        <v>1341</v>
      </c>
      <c r="I3598" t="str">
        <f>CONCATENATE("N",RIGHT(B3598,5))</f>
        <v>N51095</v>
      </c>
      <c r="J3598" t="str">
        <f>C3598</f>
        <v>JB0_7391_0000</v>
      </c>
      <c r="K3598">
        <f>D3598*L3598</f>
        <v>1.625999985924613E-2</v>
      </c>
      <c r="L3598">
        <f>IF(LEFT(B3598,1)="F",_xlfn.IFNA(VLOOKUP(CONCATENATE("F",RIGHT(B:B,5),C:C),'F &amp; N Factors'!C:M,10,FALSE),1),_xlfn.IFNA(VLOOKUP(CONCATENATE("F",RIGHT(B:B,5),C:C),'F &amp; N Factors'!C:M,11,FALSE),1))</f>
        <v>1.625999985924613E-2</v>
      </c>
      <c r="N3598">
        <f>SUMIFS(K:K,I:I,I:I,J:J,J:J)</f>
        <v>1</v>
      </c>
      <c r="O3598" t="str">
        <f t="shared" si="170"/>
        <v/>
      </c>
    </row>
    <row r="3599" spans="1:15" x14ac:dyDescent="0.25">
      <c r="A3599">
        <v>1821</v>
      </c>
      <c r="B3599" t="s">
        <v>479</v>
      </c>
      <c r="C3599" t="s">
        <v>336</v>
      </c>
      <c r="D3599">
        <v>0.125</v>
      </c>
      <c r="E3599">
        <f t="shared" si="168"/>
        <v>1</v>
      </c>
      <c r="F3599" t="str">
        <f t="shared" si="169"/>
        <v/>
      </c>
      <c r="H3599">
        <f>A3599</f>
        <v>1821</v>
      </c>
      <c r="I3599" t="str">
        <f>CONCATENATE("N",RIGHT(B3599,5))</f>
        <v>N51095</v>
      </c>
      <c r="J3599" t="str">
        <f>C3599</f>
        <v>YL0_6930_0000</v>
      </c>
      <c r="K3599">
        <f>D3599*L3599</f>
        <v>2.2531763378429125E-3</v>
      </c>
      <c r="L3599">
        <f>IF(LEFT(B3599,1)="F",_xlfn.IFNA(VLOOKUP(CONCATENATE("F",RIGHT(B:B,5),C:C),'F &amp; N Factors'!C:M,10,FALSE),1),_xlfn.IFNA(VLOOKUP(CONCATENATE("F",RIGHT(B:B,5),C:C),'F &amp; N Factors'!C:M,11,FALSE),1))</f>
        <v>1.80254107027433E-2</v>
      </c>
      <c r="N3599">
        <f>SUMIFS(K:K,I:I,I:I,J:J,J:J)</f>
        <v>1</v>
      </c>
      <c r="O3599" t="str">
        <f t="shared" si="170"/>
        <v/>
      </c>
    </row>
    <row r="3600" spans="1:15" x14ac:dyDescent="0.25">
      <c r="A3600">
        <v>1822</v>
      </c>
      <c r="B3600" t="s">
        <v>479</v>
      </c>
      <c r="C3600" t="s">
        <v>336</v>
      </c>
      <c r="D3600">
        <v>0.125</v>
      </c>
      <c r="E3600">
        <f t="shared" si="168"/>
        <v>1</v>
      </c>
      <c r="F3600" t="str">
        <f t="shared" si="169"/>
        <v/>
      </c>
      <c r="H3600">
        <f>A3600</f>
        <v>1822</v>
      </c>
      <c r="I3600" t="str">
        <f>CONCATENATE("N",RIGHT(B3600,5))</f>
        <v>N51095</v>
      </c>
      <c r="J3600" t="str">
        <f>C3600</f>
        <v>YL0_6930_0000</v>
      </c>
      <c r="K3600">
        <f>D3600*L3600</f>
        <v>2.2531763378429125E-3</v>
      </c>
      <c r="L3600">
        <f>IF(LEFT(B3600,1)="F",_xlfn.IFNA(VLOOKUP(CONCATENATE("F",RIGHT(B:B,5),C:C),'F &amp; N Factors'!C:M,10,FALSE),1),_xlfn.IFNA(VLOOKUP(CONCATENATE("F",RIGHT(B:B,5),C:C),'F &amp; N Factors'!C:M,11,FALSE),1))</f>
        <v>1.80254107027433E-2</v>
      </c>
      <c r="N3600">
        <f>SUMIFS(K:K,I:I,I:I,J:J,J:J)</f>
        <v>1</v>
      </c>
      <c r="O3600" t="str">
        <f t="shared" si="170"/>
        <v/>
      </c>
    </row>
    <row r="3601" spans="1:15" x14ac:dyDescent="0.25">
      <c r="A3601">
        <v>1823</v>
      </c>
      <c r="B3601" t="s">
        <v>479</v>
      </c>
      <c r="C3601" t="s">
        <v>336</v>
      </c>
      <c r="D3601">
        <v>0.125</v>
      </c>
      <c r="E3601">
        <f t="shared" si="168"/>
        <v>1</v>
      </c>
      <c r="F3601" t="str">
        <f t="shared" si="169"/>
        <v/>
      </c>
      <c r="H3601">
        <f>A3601</f>
        <v>1823</v>
      </c>
      <c r="I3601" t="str">
        <f>CONCATENATE("N",RIGHT(B3601,5))</f>
        <v>N51095</v>
      </c>
      <c r="J3601" t="str">
        <f>C3601</f>
        <v>YL0_6930_0000</v>
      </c>
      <c r="K3601">
        <f>D3601*L3601</f>
        <v>2.2531763378429125E-3</v>
      </c>
      <c r="L3601">
        <f>IF(LEFT(B3601,1)="F",_xlfn.IFNA(VLOOKUP(CONCATENATE("F",RIGHT(B:B,5),C:C),'F &amp; N Factors'!C:M,10,FALSE),1),_xlfn.IFNA(VLOOKUP(CONCATENATE("F",RIGHT(B:B,5),C:C),'F &amp; N Factors'!C:M,11,FALSE),1))</f>
        <v>1.80254107027433E-2</v>
      </c>
      <c r="N3601">
        <f>SUMIFS(K:K,I:I,I:I,J:J,J:J)</f>
        <v>1</v>
      </c>
      <c r="O3601" t="str">
        <f t="shared" si="170"/>
        <v/>
      </c>
    </row>
    <row r="3602" spans="1:15" x14ac:dyDescent="0.25">
      <c r="A3602">
        <v>1824</v>
      </c>
      <c r="B3602" t="s">
        <v>479</v>
      </c>
      <c r="C3602" t="s">
        <v>336</v>
      </c>
      <c r="D3602">
        <v>0.125</v>
      </c>
      <c r="E3602">
        <f t="shared" si="168"/>
        <v>1</v>
      </c>
      <c r="F3602" t="str">
        <f t="shared" si="169"/>
        <v/>
      </c>
      <c r="H3602">
        <f>A3602</f>
        <v>1824</v>
      </c>
      <c r="I3602" t="str">
        <f>CONCATENATE("N",RIGHT(B3602,5))</f>
        <v>N51095</v>
      </c>
      <c r="J3602" t="str">
        <f>C3602</f>
        <v>YL0_6930_0000</v>
      </c>
      <c r="K3602">
        <f>D3602*L3602</f>
        <v>2.2531763378429125E-3</v>
      </c>
      <c r="L3602">
        <f>IF(LEFT(B3602,1)="F",_xlfn.IFNA(VLOOKUP(CONCATENATE("F",RIGHT(B:B,5),C:C),'F &amp; N Factors'!C:M,10,FALSE),1),_xlfn.IFNA(VLOOKUP(CONCATENATE("F",RIGHT(B:B,5),C:C),'F &amp; N Factors'!C:M,11,FALSE),1))</f>
        <v>1.80254107027433E-2</v>
      </c>
      <c r="N3602">
        <f>SUMIFS(K:K,I:I,I:I,J:J,J:J)</f>
        <v>1</v>
      </c>
      <c r="O3602" t="str">
        <f t="shared" si="170"/>
        <v/>
      </c>
    </row>
    <row r="3603" spans="1:15" x14ac:dyDescent="0.25">
      <c r="A3603">
        <v>1825</v>
      </c>
      <c r="B3603" t="s">
        <v>479</v>
      </c>
      <c r="C3603" t="s">
        <v>336</v>
      </c>
      <c r="D3603">
        <v>0.125</v>
      </c>
      <c r="E3603">
        <f t="shared" si="168"/>
        <v>1</v>
      </c>
      <c r="F3603" t="str">
        <f t="shared" si="169"/>
        <v/>
      </c>
      <c r="H3603">
        <f>A3603</f>
        <v>1825</v>
      </c>
      <c r="I3603" t="str">
        <f>CONCATENATE("N",RIGHT(B3603,5))</f>
        <v>N51095</v>
      </c>
      <c r="J3603" t="str">
        <f>C3603</f>
        <v>YL0_6930_0000</v>
      </c>
      <c r="K3603">
        <f>D3603*L3603</f>
        <v>2.2531763378429125E-3</v>
      </c>
      <c r="L3603">
        <f>IF(LEFT(B3603,1)="F",_xlfn.IFNA(VLOOKUP(CONCATENATE("F",RIGHT(B:B,5),C:C),'F &amp; N Factors'!C:M,10,FALSE),1),_xlfn.IFNA(VLOOKUP(CONCATENATE("F",RIGHT(B:B,5),C:C),'F &amp; N Factors'!C:M,11,FALSE),1))</f>
        <v>1.80254107027433E-2</v>
      </c>
      <c r="N3603">
        <f>SUMIFS(K:K,I:I,I:I,J:J,J:J)</f>
        <v>1</v>
      </c>
      <c r="O3603" t="str">
        <f t="shared" si="170"/>
        <v/>
      </c>
    </row>
    <row r="3604" spans="1:15" x14ac:dyDescent="0.25">
      <c r="A3604">
        <v>1826</v>
      </c>
      <c r="B3604" t="s">
        <v>479</v>
      </c>
      <c r="C3604" t="s">
        <v>336</v>
      </c>
      <c r="D3604">
        <v>0.125</v>
      </c>
      <c r="E3604">
        <f t="shared" si="168"/>
        <v>1</v>
      </c>
      <c r="F3604" t="str">
        <f t="shared" si="169"/>
        <v/>
      </c>
      <c r="H3604">
        <f>A3604</f>
        <v>1826</v>
      </c>
      <c r="I3604" t="str">
        <f>CONCATENATE("N",RIGHT(B3604,5))</f>
        <v>N51095</v>
      </c>
      <c r="J3604" t="str">
        <f>C3604</f>
        <v>YL0_6930_0000</v>
      </c>
      <c r="K3604">
        <f>D3604*L3604</f>
        <v>2.2531763378429125E-3</v>
      </c>
      <c r="L3604">
        <f>IF(LEFT(B3604,1)="F",_xlfn.IFNA(VLOOKUP(CONCATENATE("F",RIGHT(B:B,5),C:C),'F &amp; N Factors'!C:M,10,FALSE),1),_xlfn.IFNA(VLOOKUP(CONCATENATE("F",RIGHT(B:B,5),C:C),'F &amp; N Factors'!C:M,11,FALSE),1))</f>
        <v>1.80254107027433E-2</v>
      </c>
      <c r="N3604">
        <f>SUMIFS(K:K,I:I,I:I,J:J,J:J)</f>
        <v>1</v>
      </c>
      <c r="O3604" t="str">
        <f t="shared" si="170"/>
        <v/>
      </c>
    </row>
    <row r="3605" spans="1:15" x14ac:dyDescent="0.25">
      <c r="A3605">
        <v>1827</v>
      </c>
      <c r="B3605" t="s">
        <v>479</v>
      </c>
      <c r="C3605" t="s">
        <v>336</v>
      </c>
      <c r="D3605">
        <v>0.125</v>
      </c>
      <c r="E3605">
        <f t="shared" si="168"/>
        <v>1</v>
      </c>
      <c r="F3605" t="str">
        <f t="shared" si="169"/>
        <v/>
      </c>
      <c r="H3605">
        <f>A3605</f>
        <v>1827</v>
      </c>
      <c r="I3605" t="str">
        <f>CONCATENATE("N",RIGHT(B3605,5))</f>
        <v>N51095</v>
      </c>
      <c r="J3605" t="str">
        <f>C3605</f>
        <v>YL0_6930_0000</v>
      </c>
      <c r="K3605">
        <f>D3605*L3605</f>
        <v>2.2531763378429125E-3</v>
      </c>
      <c r="L3605">
        <f>IF(LEFT(B3605,1)="F",_xlfn.IFNA(VLOOKUP(CONCATENATE("F",RIGHT(B:B,5),C:C),'F &amp; N Factors'!C:M,10,FALSE),1),_xlfn.IFNA(VLOOKUP(CONCATENATE("F",RIGHT(B:B,5),C:C),'F &amp; N Factors'!C:M,11,FALSE),1))</f>
        <v>1.80254107027433E-2</v>
      </c>
      <c r="N3605">
        <f>SUMIFS(K:K,I:I,I:I,J:J,J:J)</f>
        <v>1</v>
      </c>
      <c r="O3605" t="str">
        <f t="shared" si="170"/>
        <v/>
      </c>
    </row>
    <row r="3606" spans="1:15" x14ac:dyDescent="0.25">
      <c r="A3606">
        <v>1828</v>
      </c>
      <c r="B3606" t="s">
        <v>479</v>
      </c>
      <c r="C3606" t="s">
        <v>336</v>
      </c>
      <c r="D3606">
        <v>0.125</v>
      </c>
      <c r="E3606">
        <f t="shared" si="168"/>
        <v>1</v>
      </c>
      <c r="F3606" t="str">
        <f t="shared" si="169"/>
        <v/>
      </c>
      <c r="H3606">
        <f>A3606</f>
        <v>1828</v>
      </c>
      <c r="I3606" t="str">
        <f>CONCATENATE("N",RIGHT(B3606,5))</f>
        <v>N51095</v>
      </c>
      <c r="J3606" t="str">
        <f>C3606</f>
        <v>YL0_6930_0000</v>
      </c>
      <c r="K3606">
        <f>D3606*L3606</f>
        <v>2.2531763378429125E-3</v>
      </c>
      <c r="L3606">
        <f>IF(LEFT(B3606,1)="F",_xlfn.IFNA(VLOOKUP(CONCATENATE("F",RIGHT(B:B,5),C:C),'F &amp; N Factors'!C:M,10,FALSE),1),_xlfn.IFNA(VLOOKUP(CONCATENATE("F",RIGHT(B:B,5),C:C),'F &amp; N Factors'!C:M,11,FALSE),1))</f>
        <v>1.80254107027433E-2</v>
      </c>
      <c r="N3606">
        <f>SUMIFS(K:K,I:I,I:I,J:J,J:J)</f>
        <v>1</v>
      </c>
      <c r="O3606" t="str">
        <f t="shared" si="170"/>
        <v/>
      </c>
    </row>
    <row r="3607" spans="1:15" x14ac:dyDescent="0.25">
      <c r="A3607">
        <v>4762</v>
      </c>
      <c r="B3607" t="s">
        <v>480</v>
      </c>
      <c r="C3607" t="s">
        <v>359</v>
      </c>
      <c r="D3607">
        <v>0.5</v>
      </c>
      <c r="E3607">
        <f t="shared" si="168"/>
        <v>0.99999999800000006</v>
      </c>
      <c r="F3607" t="str">
        <f t="shared" si="169"/>
        <v/>
      </c>
      <c r="H3607">
        <f>A3607</f>
        <v>4762</v>
      </c>
      <c r="I3607" t="str">
        <f>CONCATENATE("N",RIGHT(B3607,5))</f>
        <v>N51099</v>
      </c>
      <c r="J3607" t="str">
        <f>C3607</f>
        <v>PL0_5920_0000</v>
      </c>
      <c r="K3607">
        <f>D3607*L3607</f>
        <v>5.7064956561133987E-2</v>
      </c>
      <c r="L3607">
        <f>IF(LEFT(B3607,1)="F",_xlfn.IFNA(VLOOKUP(CONCATENATE("F",RIGHT(B:B,5),C:C),'F &amp; N Factors'!C:M,10,FALSE),1),_xlfn.IFNA(VLOOKUP(CONCATENATE("F",RIGHT(B:B,5),C:C),'F &amp; N Factors'!C:M,11,FALSE),1))</f>
        <v>0.11412991312226797</v>
      </c>
      <c r="N3607">
        <f>SUMIFS(K:K,I:I,I:I,J:J,J:J)</f>
        <v>0.99999999800000006</v>
      </c>
      <c r="O3607" t="str">
        <f t="shared" si="170"/>
        <v/>
      </c>
    </row>
    <row r="3608" spans="1:15" x14ac:dyDescent="0.25">
      <c r="A3608">
        <v>4812</v>
      </c>
      <c r="B3608" t="s">
        <v>480</v>
      </c>
      <c r="C3608" t="s">
        <v>359</v>
      </c>
      <c r="D3608">
        <v>8.3333332999999996E-2</v>
      </c>
      <c r="E3608">
        <f t="shared" si="168"/>
        <v>0.99999999800000006</v>
      </c>
      <c r="F3608" t="str">
        <f t="shared" si="169"/>
        <v/>
      </c>
      <c r="H3608">
        <f>A3608</f>
        <v>4812</v>
      </c>
      <c r="I3608" t="str">
        <f>CONCATENATE("N",RIGHT(B3608,5))</f>
        <v>N51099</v>
      </c>
      <c r="J3608" t="str">
        <f>C3608</f>
        <v>PL0_5920_0000</v>
      </c>
      <c r="K3608">
        <f>D3608*L3608</f>
        <v>9.5108260554790259E-3</v>
      </c>
      <c r="L3608">
        <f>IF(LEFT(B3608,1)="F",_xlfn.IFNA(VLOOKUP(CONCATENATE("F",RIGHT(B:B,5),C:C),'F &amp; N Factors'!C:M,10,FALSE),1),_xlfn.IFNA(VLOOKUP(CONCATENATE("F",RIGHT(B:B,5),C:C),'F &amp; N Factors'!C:M,11,FALSE),1))</f>
        <v>0.11412991312226797</v>
      </c>
      <c r="N3608">
        <f>SUMIFS(K:K,I:I,I:I,J:J,J:J)</f>
        <v>0.99999999800000006</v>
      </c>
      <c r="O3608" t="str">
        <f t="shared" si="170"/>
        <v/>
      </c>
    </row>
    <row r="3609" spans="1:15" x14ac:dyDescent="0.25">
      <c r="A3609">
        <v>4869</v>
      </c>
      <c r="B3609" t="s">
        <v>480</v>
      </c>
      <c r="C3609" t="s">
        <v>359</v>
      </c>
      <c r="D3609">
        <v>8.3333332999999996E-2</v>
      </c>
      <c r="E3609">
        <f t="shared" si="168"/>
        <v>0.99999999800000006</v>
      </c>
      <c r="F3609" t="str">
        <f t="shared" si="169"/>
        <v/>
      </c>
      <c r="H3609">
        <f>A3609</f>
        <v>4869</v>
      </c>
      <c r="I3609" t="str">
        <f>CONCATENATE("N",RIGHT(B3609,5))</f>
        <v>N51099</v>
      </c>
      <c r="J3609" t="str">
        <f>C3609</f>
        <v>PL0_5920_0000</v>
      </c>
      <c r="K3609">
        <f>D3609*L3609</f>
        <v>9.5108260554790259E-3</v>
      </c>
      <c r="L3609">
        <f>IF(LEFT(B3609,1)="F",_xlfn.IFNA(VLOOKUP(CONCATENATE("F",RIGHT(B:B,5),C:C),'F &amp; N Factors'!C:M,10,FALSE),1),_xlfn.IFNA(VLOOKUP(CONCATENATE("F",RIGHT(B:B,5),C:C),'F &amp; N Factors'!C:M,11,FALSE),1))</f>
        <v>0.11412991312226797</v>
      </c>
      <c r="N3609">
        <f>SUMIFS(K:K,I:I,I:I,J:J,J:J)</f>
        <v>0.99999999800000006</v>
      </c>
      <c r="O3609" t="str">
        <f t="shared" si="170"/>
        <v/>
      </c>
    </row>
    <row r="3610" spans="1:15" x14ac:dyDescent="0.25">
      <c r="A3610">
        <v>4870</v>
      </c>
      <c r="B3610" t="s">
        <v>480</v>
      </c>
      <c r="C3610" t="s">
        <v>359</v>
      </c>
      <c r="D3610">
        <v>8.3333332999999996E-2</v>
      </c>
      <c r="E3610">
        <f t="shared" si="168"/>
        <v>0.99999999800000006</v>
      </c>
      <c r="F3610" t="str">
        <f t="shared" si="169"/>
        <v/>
      </c>
      <c r="H3610">
        <f>A3610</f>
        <v>4870</v>
      </c>
      <c r="I3610" t="str">
        <f>CONCATENATE("N",RIGHT(B3610,5))</f>
        <v>N51099</v>
      </c>
      <c r="J3610" t="str">
        <f>C3610</f>
        <v>PL0_5920_0000</v>
      </c>
      <c r="K3610">
        <f>D3610*L3610</f>
        <v>9.5108260554790259E-3</v>
      </c>
      <c r="L3610">
        <f>IF(LEFT(B3610,1)="F",_xlfn.IFNA(VLOOKUP(CONCATENATE("F",RIGHT(B:B,5),C:C),'F &amp; N Factors'!C:M,10,FALSE),1),_xlfn.IFNA(VLOOKUP(CONCATENATE("F",RIGHT(B:B,5),C:C),'F &amp; N Factors'!C:M,11,FALSE),1))</f>
        <v>0.11412991312226797</v>
      </c>
      <c r="N3610">
        <f>SUMIFS(K:K,I:I,I:I,J:J,J:J)</f>
        <v>0.99999999800000006</v>
      </c>
      <c r="O3610" t="str">
        <f t="shared" si="170"/>
        <v/>
      </c>
    </row>
    <row r="3611" spans="1:15" x14ac:dyDescent="0.25">
      <c r="A3611">
        <v>4872</v>
      </c>
      <c r="B3611" t="s">
        <v>480</v>
      </c>
      <c r="C3611" t="s">
        <v>359</v>
      </c>
      <c r="D3611">
        <v>8.3333332999999996E-2</v>
      </c>
      <c r="E3611">
        <f t="shared" si="168"/>
        <v>0.99999999800000006</v>
      </c>
      <c r="F3611" t="str">
        <f t="shared" si="169"/>
        <v/>
      </c>
      <c r="H3611">
        <f>A3611</f>
        <v>4872</v>
      </c>
      <c r="I3611" t="str">
        <f>CONCATENATE("N",RIGHT(B3611,5))</f>
        <v>N51099</v>
      </c>
      <c r="J3611" t="str">
        <f>C3611</f>
        <v>PL0_5920_0000</v>
      </c>
      <c r="K3611">
        <f>D3611*L3611</f>
        <v>9.5108260554790259E-3</v>
      </c>
      <c r="L3611">
        <f>IF(LEFT(B3611,1)="F",_xlfn.IFNA(VLOOKUP(CONCATENATE("F",RIGHT(B:B,5),C:C),'F &amp; N Factors'!C:M,10,FALSE),1),_xlfn.IFNA(VLOOKUP(CONCATENATE("F",RIGHT(B:B,5),C:C),'F &amp; N Factors'!C:M,11,FALSE),1))</f>
        <v>0.11412991312226797</v>
      </c>
      <c r="N3611">
        <f>SUMIFS(K:K,I:I,I:I,J:J,J:J)</f>
        <v>0.99999999800000006</v>
      </c>
      <c r="O3611" t="str">
        <f t="shared" si="170"/>
        <v/>
      </c>
    </row>
    <row r="3612" spans="1:15" x14ac:dyDescent="0.25">
      <c r="A3612">
        <v>4948</v>
      </c>
      <c r="B3612" t="s">
        <v>480</v>
      </c>
      <c r="C3612" t="s">
        <v>359</v>
      </c>
      <c r="D3612">
        <v>8.3333332999999996E-2</v>
      </c>
      <c r="E3612">
        <f t="shared" si="168"/>
        <v>0.99999999800000006</v>
      </c>
      <c r="F3612" t="str">
        <f t="shared" si="169"/>
        <v/>
      </c>
      <c r="H3612">
        <f>A3612</f>
        <v>4948</v>
      </c>
      <c r="I3612" t="str">
        <f>CONCATENATE("N",RIGHT(B3612,5))</f>
        <v>N51099</v>
      </c>
      <c r="J3612" t="str">
        <f>C3612</f>
        <v>PL0_5920_0000</v>
      </c>
      <c r="K3612">
        <f>D3612*L3612</f>
        <v>9.5108260554790259E-3</v>
      </c>
      <c r="L3612">
        <f>IF(LEFT(B3612,1)="F",_xlfn.IFNA(VLOOKUP(CONCATENATE("F",RIGHT(B:B,5),C:C),'F &amp; N Factors'!C:M,10,FALSE),1),_xlfn.IFNA(VLOOKUP(CONCATENATE("F",RIGHT(B:B,5),C:C),'F &amp; N Factors'!C:M,11,FALSE),1))</f>
        <v>0.11412991312226797</v>
      </c>
      <c r="N3612">
        <f>SUMIFS(K:K,I:I,I:I,J:J,J:J)</f>
        <v>0.99999999800000006</v>
      </c>
      <c r="O3612" t="str">
        <f t="shared" si="170"/>
        <v/>
      </c>
    </row>
    <row r="3613" spans="1:15" x14ac:dyDescent="0.25">
      <c r="A3613">
        <v>5060</v>
      </c>
      <c r="B3613" t="s">
        <v>480</v>
      </c>
      <c r="C3613" t="s">
        <v>359</v>
      </c>
      <c r="D3613">
        <v>8.3333332999999996E-2</v>
      </c>
      <c r="E3613">
        <f t="shared" si="168"/>
        <v>0.99999999800000006</v>
      </c>
      <c r="F3613" t="str">
        <f t="shared" si="169"/>
        <v/>
      </c>
      <c r="H3613">
        <f>A3613</f>
        <v>5060</v>
      </c>
      <c r="I3613" t="str">
        <f>CONCATENATE("N",RIGHT(B3613,5))</f>
        <v>N51099</v>
      </c>
      <c r="J3613" t="str">
        <f>C3613</f>
        <v>PL0_5920_0000</v>
      </c>
      <c r="K3613">
        <f>D3613*L3613</f>
        <v>9.5108260554790259E-3</v>
      </c>
      <c r="L3613">
        <f>IF(LEFT(B3613,1)="F",_xlfn.IFNA(VLOOKUP(CONCATENATE("F",RIGHT(B:B,5),C:C),'F &amp; N Factors'!C:M,10,FALSE),1),_xlfn.IFNA(VLOOKUP(CONCATENATE("F",RIGHT(B:B,5),C:C),'F &amp; N Factors'!C:M,11,FALSE),1))</f>
        <v>0.11412991312226797</v>
      </c>
      <c r="N3613">
        <f>SUMIFS(K:K,I:I,I:I,J:J,J:J)</f>
        <v>0.99999999800000006</v>
      </c>
      <c r="O3613" t="str">
        <f t="shared" si="170"/>
        <v/>
      </c>
    </row>
    <row r="3614" spans="1:15" x14ac:dyDescent="0.25">
      <c r="A3614">
        <v>5181</v>
      </c>
      <c r="B3614" t="s">
        <v>480</v>
      </c>
      <c r="C3614" t="s">
        <v>361</v>
      </c>
      <c r="D3614">
        <v>0.33333333300000001</v>
      </c>
      <c r="E3614">
        <f t="shared" si="168"/>
        <v>0.99999999900000003</v>
      </c>
      <c r="F3614" t="str">
        <f t="shared" si="169"/>
        <v/>
      </c>
      <c r="H3614">
        <f>A3614</f>
        <v>5181</v>
      </c>
      <c r="I3614" t="str">
        <f>CONCATENATE("N",RIGHT(B3614,5))</f>
        <v>N51099</v>
      </c>
      <c r="J3614" t="str">
        <f>C3614</f>
        <v>PL0_5922_0000</v>
      </c>
      <c r="K3614">
        <f>D3614*L3614</f>
        <v>5.4390978003116798E-2</v>
      </c>
      <c r="L3614">
        <f>IF(LEFT(B3614,1)="F",_xlfn.IFNA(VLOOKUP(CONCATENATE("F",RIGHT(B:B,5),C:C),'F &amp; N Factors'!C:M,10,FALSE),1),_xlfn.IFNA(VLOOKUP(CONCATENATE("F",RIGHT(B:B,5),C:C),'F &amp; N Factors'!C:M,11,FALSE),1))</f>
        <v>0.16317293417252332</v>
      </c>
      <c r="N3614">
        <f>SUMIFS(K:K,I:I,I:I,J:J,J:J)</f>
        <v>0.99999999899999981</v>
      </c>
      <c r="O3614" t="str">
        <f t="shared" si="170"/>
        <v/>
      </c>
    </row>
    <row r="3615" spans="1:15" x14ac:dyDescent="0.25">
      <c r="A3615">
        <v>5182</v>
      </c>
      <c r="B3615" t="s">
        <v>480</v>
      </c>
      <c r="C3615" t="s">
        <v>361</v>
      </c>
      <c r="D3615">
        <v>0.33333333300000001</v>
      </c>
      <c r="E3615">
        <f t="shared" si="168"/>
        <v>0.99999999900000003</v>
      </c>
      <c r="F3615" t="str">
        <f t="shared" si="169"/>
        <v/>
      </c>
      <c r="H3615">
        <f>A3615</f>
        <v>5182</v>
      </c>
      <c r="I3615" t="str">
        <f>CONCATENATE("N",RIGHT(B3615,5))</f>
        <v>N51099</v>
      </c>
      <c r="J3615" t="str">
        <f>C3615</f>
        <v>PL0_5922_0000</v>
      </c>
      <c r="K3615">
        <f>D3615*L3615</f>
        <v>5.4390978003116798E-2</v>
      </c>
      <c r="L3615">
        <f>IF(LEFT(B3615,1)="F",_xlfn.IFNA(VLOOKUP(CONCATENATE("F",RIGHT(B:B,5),C:C),'F &amp; N Factors'!C:M,10,FALSE),1),_xlfn.IFNA(VLOOKUP(CONCATENATE("F",RIGHT(B:B,5),C:C),'F &amp; N Factors'!C:M,11,FALSE),1))</f>
        <v>0.16317293417252332</v>
      </c>
      <c r="N3615">
        <f>SUMIFS(K:K,I:I,I:I,J:J,J:J)</f>
        <v>0.99999999899999981</v>
      </c>
      <c r="O3615" t="str">
        <f t="shared" si="170"/>
        <v/>
      </c>
    </row>
    <row r="3616" spans="1:15" x14ac:dyDescent="0.25">
      <c r="A3616">
        <v>5311</v>
      </c>
      <c r="B3616" t="s">
        <v>480</v>
      </c>
      <c r="C3616" t="s">
        <v>361</v>
      </c>
      <c r="D3616">
        <v>0.33333333300000001</v>
      </c>
      <c r="E3616">
        <f t="shared" si="168"/>
        <v>0.99999999900000003</v>
      </c>
      <c r="F3616" t="str">
        <f t="shared" si="169"/>
        <v/>
      </c>
      <c r="H3616">
        <f>A3616</f>
        <v>5311</v>
      </c>
      <c r="I3616" t="str">
        <f>CONCATENATE("N",RIGHT(B3616,5))</f>
        <v>N51099</v>
      </c>
      <c r="J3616" t="str">
        <f>C3616</f>
        <v>PL0_5922_0000</v>
      </c>
      <c r="K3616">
        <f>D3616*L3616</f>
        <v>5.4390978003116798E-2</v>
      </c>
      <c r="L3616">
        <f>IF(LEFT(B3616,1)="F",_xlfn.IFNA(VLOOKUP(CONCATENATE("F",RIGHT(B:B,5),C:C),'F &amp; N Factors'!C:M,10,FALSE),1),_xlfn.IFNA(VLOOKUP(CONCATENATE("F",RIGHT(B:B,5),C:C),'F &amp; N Factors'!C:M,11,FALSE),1))</f>
        <v>0.16317293417252332</v>
      </c>
      <c r="N3616">
        <f>SUMIFS(K:K,I:I,I:I,J:J,J:J)</f>
        <v>0.99999999899999981</v>
      </c>
      <c r="O3616" t="str">
        <f t="shared" si="170"/>
        <v/>
      </c>
    </row>
    <row r="3617" spans="1:15" x14ac:dyDescent="0.25">
      <c r="A3617">
        <v>3400</v>
      </c>
      <c r="B3617" t="s">
        <v>480</v>
      </c>
      <c r="C3617" t="s">
        <v>304</v>
      </c>
      <c r="D3617">
        <v>5.8823528999999999E-2</v>
      </c>
      <c r="E3617">
        <f t="shared" si="168"/>
        <v>0.99999999299999986</v>
      </c>
      <c r="F3617" t="str">
        <f t="shared" si="169"/>
        <v/>
      </c>
      <c r="H3617">
        <f>A3617</f>
        <v>3400</v>
      </c>
      <c r="I3617" t="str">
        <f>CONCATENATE("N",RIGHT(B3617,5))</f>
        <v>N51099</v>
      </c>
      <c r="J3617" t="str">
        <f>C3617</f>
        <v>RL5_6070_0000</v>
      </c>
      <c r="K3617">
        <f>D3617*L3617</f>
        <v>6.643235365460491E-4</v>
      </c>
      <c r="L3617">
        <f>IF(LEFT(B3617,1)="F",_xlfn.IFNA(VLOOKUP(CONCATENATE("F",RIGHT(B:B,5),C:C),'F &amp; N Factors'!C:M,10,FALSE),1),_xlfn.IFNA(VLOOKUP(CONCATENATE("F",RIGHT(B:B,5),C:C),'F &amp; N Factors'!C:M,11,FALSE),1))</f>
        <v>1.1293500200337337E-2</v>
      </c>
      <c r="N3617">
        <f>SUMIFS(K:K,I:I,I:I,J:J,J:J)</f>
        <v>0.99999999299999931</v>
      </c>
      <c r="O3617" t="str">
        <f t="shared" si="170"/>
        <v/>
      </c>
    </row>
    <row r="3618" spans="1:15" x14ac:dyDescent="0.25">
      <c r="A3618">
        <v>3401</v>
      </c>
      <c r="B3618" t="s">
        <v>480</v>
      </c>
      <c r="C3618" t="s">
        <v>304</v>
      </c>
      <c r="D3618">
        <v>5.8823528999999999E-2</v>
      </c>
      <c r="E3618">
        <f t="shared" si="168"/>
        <v>0.99999999299999986</v>
      </c>
      <c r="F3618" t="str">
        <f t="shared" si="169"/>
        <v/>
      </c>
      <c r="H3618">
        <f>A3618</f>
        <v>3401</v>
      </c>
      <c r="I3618" t="str">
        <f>CONCATENATE("N",RIGHT(B3618,5))</f>
        <v>N51099</v>
      </c>
      <c r="J3618" t="str">
        <f>C3618</f>
        <v>RL5_6070_0000</v>
      </c>
      <c r="K3618">
        <f>D3618*L3618</f>
        <v>6.643235365460491E-4</v>
      </c>
      <c r="L3618">
        <f>IF(LEFT(B3618,1)="F",_xlfn.IFNA(VLOOKUP(CONCATENATE("F",RIGHT(B:B,5),C:C),'F &amp; N Factors'!C:M,10,FALSE),1),_xlfn.IFNA(VLOOKUP(CONCATENATE("F",RIGHT(B:B,5),C:C),'F &amp; N Factors'!C:M,11,FALSE),1))</f>
        <v>1.1293500200337337E-2</v>
      </c>
      <c r="N3618">
        <f>SUMIFS(K:K,I:I,I:I,J:J,J:J)</f>
        <v>0.99999999299999931</v>
      </c>
      <c r="O3618" t="str">
        <f t="shared" si="170"/>
        <v/>
      </c>
    </row>
    <row r="3619" spans="1:15" x14ac:dyDescent="0.25">
      <c r="A3619">
        <v>3402</v>
      </c>
      <c r="B3619" t="s">
        <v>480</v>
      </c>
      <c r="C3619" t="s">
        <v>304</v>
      </c>
      <c r="D3619">
        <v>5.8823528999999999E-2</v>
      </c>
      <c r="E3619">
        <f t="shared" si="168"/>
        <v>0.99999999299999986</v>
      </c>
      <c r="F3619" t="str">
        <f t="shared" si="169"/>
        <v/>
      </c>
      <c r="H3619">
        <f>A3619</f>
        <v>3402</v>
      </c>
      <c r="I3619" t="str">
        <f>CONCATENATE("N",RIGHT(B3619,5))</f>
        <v>N51099</v>
      </c>
      <c r="J3619" t="str">
        <f>C3619</f>
        <v>RL5_6070_0000</v>
      </c>
      <c r="K3619">
        <f>D3619*L3619</f>
        <v>6.643235365460491E-4</v>
      </c>
      <c r="L3619">
        <f>IF(LEFT(B3619,1)="F",_xlfn.IFNA(VLOOKUP(CONCATENATE("F",RIGHT(B:B,5),C:C),'F &amp; N Factors'!C:M,10,FALSE),1),_xlfn.IFNA(VLOOKUP(CONCATENATE("F",RIGHT(B:B,5),C:C),'F &amp; N Factors'!C:M,11,FALSE),1))</f>
        <v>1.1293500200337337E-2</v>
      </c>
      <c r="N3619">
        <f>SUMIFS(K:K,I:I,I:I,J:J,J:J)</f>
        <v>0.99999999299999931</v>
      </c>
      <c r="O3619" t="str">
        <f t="shared" si="170"/>
        <v/>
      </c>
    </row>
    <row r="3620" spans="1:15" x14ac:dyDescent="0.25">
      <c r="A3620">
        <v>3403</v>
      </c>
      <c r="B3620" t="s">
        <v>480</v>
      </c>
      <c r="C3620" t="s">
        <v>304</v>
      </c>
      <c r="D3620">
        <v>5.8823528999999999E-2</v>
      </c>
      <c r="E3620">
        <f t="shared" si="168"/>
        <v>0.99999999299999986</v>
      </c>
      <c r="F3620" t="str">
        <f t="shared" si="169"/>
        <v/>
      </c>
      <c r="H3620">
        <f>A3620</f>
        <v>3403</v>
      </c>
      <c r="I3620" t="str">
        <f>CONCATENATE("N",RIGHT(B3620,5))</f>
        <v>N51099</v>
      </c>
      <c r="J3620" t="str">
        <f>C3620</f>
        <v>RL5_6070_0000</v>
      </c>
      <c r="K3620">
        <f>D3620*L3620</f>
        <v>6.643235365460491E-4</v>
      </c>
      <c r="L3620">
        <f>IF(LEFT(B3620,1)="F",_xlfn.IFNA(VLOOKUP(CONCATENATE("F",RIGHT(B:B,5),C:C),'F &amp; N Factors'!C:M,10,FALSE),1),_xlfn.IFNA(VLOOKUP(CONCATENATE("F",RIGHT(B:B,5),C:C),'F &amp; N Factors'!C:M,11,FALSE),1))</f>
        <v>1.1293500200337337E-2</v>
      </c>
      <c r="N3620">
        <f>SUMIFS(K:K,I:I,I:I,J:J,J:J)</f>
        <v>0.99999999299999931</v>
      </c>
      <c r="O3620" t="str">
        <f t="shared" si="170"/>
        <v/>
      </c>
    </row>
    <row r="3621" spans="1:15" x14ac:dyDescent="0.25">
      <c r="A3621">
        <v>3404</v>
      </c>
      <c r="B3621" t="s">
        <v>480</v>
      </c>
      <c r="C3621" t="s">
        <v>304</v>
      </c>
      <c r="D3621">
        <v>5.8823528999999999E-2</v>
      </c>
      <c r="E3621">
        <f t="shared" si="168"/>
        <v>0.99999999299999986</v>
      </c>
      <c r="F3621" t="str">
        <f t="shared" si="169"/>
        <v/>
      </c>
      <c r="H3621">
        <f>A3621</f>
        <v>3404</v>
      </c>
      <c r="I3621" t="str">
        <f>CONCATENATE("N",RIGHT(B3621,5))</f>
        <v>N51099</v>
      </c>
      <c r="J3621" t="str">
        <f>C3621</f>
        <v>RL5_6070_0000</v>
      </c>
      <c r="K3621">
        <f>D3621*L3621</f>
        <v>6.643235365460491E-4</v>
      </c>
      <c r="L3621">
        <f>IF(LEFT(B3621,1)="F",_xlfn.IFNA(VLOOKUP(CONCATENATE("F",RIGHT(B:B,5),C:C),'F &amp; N Factors'!C:M,10,FALSE),1),_xlfn.IFNA(VLOOKUP(CONCATENATE("F",RIGHT(B:B,5),C:C),'F &amp; N Factors'!C:M,11,FALSE),1))</f>
        <v>1.1293500200337337E-2</v>
      </c>
      <c r="N3621">
        <f>SUMIFS(K:K,I:I,I:I,J:J,J:J)</f>
        <v>0.99999999299999931</v>
      </c>
      <c r="O3621" t="str">
        <f t="shared" si="170"/>
        <v/>
      </c>
    </row>
    <row r="3622" spans="1:15" x14ac:dyDescent="0.25">
      <c r="A3622">
        <v>3405</v>
      </c>
      <c r="B3622" t="s">
        <v>480</v>
      </c>
      <c r="C3622" t="s">
        <v>304</v>
      </c>
      <c r="D3622">
        <v>5.8823528999999999E-2</v>
      </c>
      <c r="E3622">
        <f t="shared" si="168"/>
        <v>0.99999999299999986</v>
      </c>
      <c r="F3622" t="str">
        <f t="shared" si="169"/>
        <v/>
      </c>
      <c r="H3622">
        <f>A3622</f>
        <v>3405</v>
      </c>
      <c r="I3622" t="str">
        <f>CONCATENATE("N",RIGHT(B3622,5))</f>
        <v>N51099</v>
      </c>
      <c r="J3622" t="str">
        <f>C3622</f>
        <v>RL5_6070_0000</v>
      </c>
      <c r="K3622">
        <f>D3622*L3622</f>
        <v>6.643235365460491E-4</v>
      </c>
      <c r="L3622">
        <f>IF(LEFT(B3622,1)="F",_xlfn.IFNA(VLOOKUP(CONCATENATE("F",RIGHT(B:B,5),C:C),'F &amp; N Factors'!C:M,10,FALSE),1),_xlfn.IFNA(VLOOKUP(CONCATENATE("F",RIGHT(B:B,5),C:C),'F &amp; N Factors'!C:M,11,FALSE),1))</f>
        <v>1.1293500200337337E-2</v>
      </c>
      <c r="N3622">
        <f>SUMIFS(K:K,I:I,I:I,J:J,J:J)</f>
        <v>0.99999999299999931</v>
      </c>
      <c r="O3622" t="str">
        <f t="shared" si="170"/>
        <v/>
      </c>
    </row>
    <row r="3623" spans="1:15" x14ac:dyDescent="0.25">
      <c r="A3623">
        <v>3406</v>
      </c>
      <c r="B3623" t="s">
        <v>480</v>
      </c>
      <c r="C3623" t="s">
        <v>304</v>
      </c>
      <c r="D3623">
        <v>5.8823528999999999E-2</v>
      </c>
      <c r="E3623">
        <f t="shared" si="168"/>
        <v>0.99999999299999986</v>
      </c>
      <c r="F3623" t="str">
        <f t="shared" si="169"/>
        <v/>
      </c>
      <c r="H3623">
        <f>A3623</f>
        <v>3406</v>
      </c>
      <c r="I3623" t="str">
        <f>CONCATENATE("N",RIGHT(B3623,5))</f>
        <v>N51099</v>
      </c>
      <c r="J3623" t="str">
        <f>C3623</f>
        <v>RL5_6070_0000</v>
      </c>
      <c r="K3623">
        <f>D3623*L3623</f>
        <v>6.643235365460491E-4</v>
      </c>
      <c r="L3623">
        <f>IF(LEFT(B3623,1)="F",_xlfn.IFNA(VLOOKUP(CONCATENATE("F",RIGHT(B:B,5),C:C),'F &amp; N Factors'!C:M,10,FALSE),1),_xlfn.IFNA(VLOOKUP(CONCATENATE("F",RIGHT(B:B,5),C:C),'F &amp; N Factors'!C:M,11,FALSE),1))</f>
        <v>1.1293500200337337E-2</v>
      </c>
      <c r="N3623">
        <f>SUMIFS(K:K,I:I,I:I,J:J,J:J)</f>
        <v>0.99999999299999931</v>
      </c>
      <c r="O3623" t="str">
        <f t="shared" si="170"/>
        <v/>
      </c>
    </row>
    <row r="3624" spans="1:15" x14ac:dyDescent="0.25">
      <c r="A3624">
        <v>3407</v>
      </c>
      <c r="B3624" t="s">
        <v>480</v>
      </c>
      <c r="C3624" t="s">
        <v>304</v>
      </c>
      <c r="D3624">
        <v>5.8823528999999999E-2</v>
      </c>
      <c r="E3624">
        <f t="shared" si="168"/>
        <v>0.99999999299999986</v>
      </c>
      <c r="F3624" t="str">
        <f t="shared" si="169"/>
        <v/>
      </c>
      <c r="H3624">
        <f>A3624</f>
        <v>3407</v>
      </c>
      <c r="I3624" t="str">
        <f>CONCATENATE("N",RIGHT(B3624,5))</f>
        <v>N51099</v>
      </c>
      <c r="J3624" t="str">
        <f>C3624</f>
        <v>RL5_6070_0000</v>
      </c>
      <c r="K3624">
        <f>D3624*L3624</f>
        <v>6.643235365460491E-4</v>
      </c>
      <c r="L3624">
        <f>IF(LEFT(B3624,1)="F",_xlfn.IFNA(VLOOKUP(CONCATENATE("F",RIGHT(B:B,5),C:C),'F &amp; N Factors'!C:M,10,FALSE),1),_xlfn.IFNA(VLOOKUP(CONCATENATE("F",RIGHT(B:B,5),C:C),'F &amp; N Factors'!C:M,11,FALSE),1))</f>
        <v>1.1293500200337337E-2</v>
      </c>
      <c r="N3624">
        <f>SUMIFS(K:K,I:I,I:I,J:J,J:J)</f>
        <v>0.99999999299999931</v>
      </c>
      <c r="O3624" t="str">
        <f t="shared" si="170"/>
        <v/>
      </c>
    </row>
    <row r="3625" spans="1:15" x14ac:dyDescent="0.25">
      <c r="A3625">
        <v>3408</v>
      </c>
      <c r="B3625" t="s">
        <v>480</v>
      </c>
      <c r="C3625" t="s">
        <v>304</v>
      </c>
      <c r="D3625">
        <v>5.8823528999999999E-2</v>
      </c>
      <c r="E3625">
        <f t="shared" si="168"/>
        <v>0.99999999299999986</v>
      </c>
      <c r="F3625" t="str">
        <f t="shared" si="169"/>
        <v/>
      </c>
      <c r="H3625">
        <f>A3625</f>
        <v>3408</v>
      </c>
      <c r="I3625" t="str">
        <f>CONCATENATE("N",RIGHT(B3625,5))</f>
        <v>N51099</v>
      </c>
      <c r="J3625" t="str">
        <f>C3625</f>
        <v>RL5_6070_0000</v>
      </c>
      <c r="K3625">
        <f>D3625*L3625</f>
        <v>6.643235365460491E-4</v>
      </c>
      <c r="L3625">
        <f>IF(LEFT(B3625,1)="F",_xlfn.IFNA(VLOOKUP(CONCATENATE("F",RIGHT(B:B,5),C:C),'F &amp; N Factors'!C:M,10,FALSE),1),_xlfn.IFNA(VLOOKUP(CONCATENATE("F",RIGHT(B:B,5),C:C),'F &amp; N Factors'!C:M,11,FALSE),1))</f>
        <v>1.1293500200337337E-2</v>
      </c>
      <c r="N3625">
        <f>SUMIFS(K:K,I:I,I:I,J:J,J:J)</f>
        <v>0.99999999299999931</v>
      </c>
      <c r="O3625" t="str">
        <f t="shared" si="170"/>
        <v/>
      </c>
    </row>
    <row r="3626" spans="1:15" x14ac:dyDescent="0.25">
      <c r="A3626">
        <v>3409</v>
      </c>
      <c r="B3626" t="s">
        <v>480</v>
      </c>
      <c r="C3626" t="s">
        <v>304</v>
      </c>
      <c r="D3626">
        <v>5.8823528999999999E-2</v>
      </c>
      <c r="E3626">
        <f t="shared" si="168"/>
        <v>0.99999999299999986</v>
      </c>
      <c r="F3626" t="str">
        <f t="shared" si="169"/>
        <v/>
      </c>
      <c r="H3626">
        <f>A3626</f>
        <v>3409</v>
      </c>
      <c r="I3626" t="str">
        <f>CONCATENATE("N",RIGHT(B3626,5))</f>
        <v>N51099</v>
      </c>
      <c r="J3626" t="str">
        <f>C3626</f>
        <v>RL5_6070_0000</v>
      </c>
      <c r="K3626">
        <f>D3626*L3626</f>
        <v>6.643235365460491E-4</v>
      </c>
      <c r="L3626">
        <f>IF(LEFT(B3626,1)="F",_xlfn.IFNA(VLOOKUP(CONCATENATE("F",RIGHT(B:B,5),C:C),'F &amp; N Factors'!C:M,10,FALSE),1),_xlfn.IFNA(VLOOKUP(CONCATENATE("F",RIGHT(B:B,5),C:C),'F &amp; N Factors'!C:M,11,FALSE),1))</f>
        <v>1.1293500200337337E-2</v>
      </c>
      <c r="N3626">
        <f>SUMIFS(K:K,I:I,I:I,J:J,J:J)</f>
        <v>0.99999999299999931</v>
      </c>
      <c r="O3626" t="str">
        <f t="shared" si="170"/>
        <v/>
      </c>
    </row>
    <row r="3627" spans="1:15" x14ac:dyDescent="0.25">
      <c r="A3627">
        <v>3410</v>
      </c>
      <c r="B3627" t="s">
        <v>480</v>
      </c>
      <c r="C3627" t="s">
        <v>304</v>
      </c>
      <c r="D3627">
        <v>5.8823528999999999E-2</v>
      </c>
      <c r="E3627">
        <f t="shared" si="168"/>
        <v>0.99999999299999986</v>
      </c>
      <c r="F3627" t="str">
        <f t="shared" si="169"/>
        <v/>
      </c>
      <c r="H3627">
        <f>A3627</f>
        <v>3410</v>
      </c>
      <c r="I3627" t="str">
        <f>CONCATENATE("N",RIGHT(B3627,5))</f>
        <v>N51099</v>
      </c>
      <c r="J3627" t="str">
        <f>C3627</f>
        <v>RL5_6070_0000</v>
      </c>
      <c r="K3627">
        <f>D3627*L3627</f>
        <v>6.643235365460491E-4</v>
      </c>
      <c r="L3627">
        <f>IF(LEFT(B3627,1)="F",_xlfn.IFNA(VLOOKUP(CONCATENATE("F",RIGHT(B:B,5),C:C),'F &amp; N Factors'!C:M,10,FALSE),1),_xlfn.IFNA(VLOOKUP(CONCATENATE("F",RIGHT(B:B,5),C:C),'F &amp; N Factors'!C:M,11,FALSE),1))</f>
        <v>1.1293500200337337E-2</v>
      </c>
      <c r="N3627">
        <f>SUMIFS(K:K,I:I,I:I,J:J,J:J)</f>
        <v>0.99999999299999931</v>
      </c>
      <c r="O3627" t="str">
        <f t="shared" si="170"/>
        <v/>
      </c>
    </row>
    <row r="3628" spans="1:15" x14ac:dyDescent="0.25">
      <c r="A3628">
        <v>3411</v>
      </c>
      <c r="B3628" t="s">
        <v>480</v>
      </c>
      <c r="C3628" t="s">
        <v>304</v>
      </c>
      <c r="D3628">
        <v>5.8823528999999999E-2</v>
      </c>
      <c r="E3628">
        <f t="shared" si="168"/>
        <v>0.99999999299999986</v>
      </c>
      <c r="F3628" t="str">
        <f t="shared" si="169"/>
        <v/>
      </c>
      <c r="H3628">
        <f>A3628</f>
        <v>3411</v>
      </c>
      <c r="I3628" t="str">
        <f>CONCATENATE("N",RIGHT(B3628,5))</f>
        <v>N51099</v>
      </c>
      <c r="J3628" t="str">
        <f>C3628</f>
        <v>RL5_6070_0000</v>
      </c>
      <c r="K3628">
        <f>D3628*L3628</f>
        <v>6.643235365460491E-4</v>
      </c>
      <c r="L3628">
        <f>IF(LEFT(B3628,1)="F",_xlfn.IFNA(VLOOKUP(CONCATENATE("F",RIGHT(B:B,5),C:C),'F &amp; N Factors'!C:M,10,FALSE),1),_xlfn.IFNA(VLOOKUP(CONCATENATE("F",RIGHT(B:B,5),C:C),'F &amp; N Factors'!C:M,11,FALSE),1))</f>
        <v>1.1293500200337337E-2</v>
      </c>
      <c r="N3628">
        <f>SUMIFS(K:K,I:I,I:I,J:J,J:J)</f>
        <v>0.99999999299999931</v>
      </c>
      <c r="O3628" t="str">
        <f t="shared" si="170"/>
        <v/>
      </c>
    </row>
    <row r="3629" spans="1:15" x14ac:dyDescent="0.25">
      <c r="A3629">
        <v>3412</v>
      </c>
      <c r="B3629" t="s">
        <v>480</v>
      </c>
      <c r="C3629" t="s">
        <v>304</v>
      </c>
      <c r="D3629">
        <v>5.8823528999999999E-2</v>
      </c>
      <c r="E3629">
        <f t="shared" si="168"/>
        <v>0.99999999299999986</v>
      </c>
      <c r="F3629" t="str">
        <f t="shared" si="169"/>
        <v/>
      </c>
      <c r="H3629">
        <f>A3629</f>
        <v>3412</v>
      </c>
      <c r="I3629" t="str">
        <f>CONCATENATE("N",RIGHT(B3629,5))</f>
        <v>N51099</v>
      </c>
      <c r="J3629" t="str">
        <f>C3629</f>
        <v>RL5_6070_0000</v>
      </c>
      <c r="K3629">
        <f>D3629*L3629</f>
        <v>6.643235365460491E-4</v>
      </c>
      <c r="L3629">
        <f>IF(LEFT(B3629,1)="F",_xlfn.IFNA(VLOOKUP(CONCATENATE("F",RIGHT(B:B,5),C:C),'F &amp; N Factors'!C:M,10,FALSE),1),_xlfn.IFNA(VLOOKUP(CONCATENATE("F",RIGHT(B:B,5),C:C),'F &amp; N Factors'!C:M,11,FALSE),1))</f>
        <v>1.1293500200337337E-2</v>
      </c>
      <c r="N3629">
        <f>SUMIFS(K:K,I:I,I:I,J:J,J:J)</f>
        <v>0.99999999299999931</v>
      </c>
      <c r="O3629" t="str">
        <f t="shared" si="170"/>
        <v/>
      </c>
    </row>
    <row r="3630" spans="1:15" x14ac:dyDescent="0.25">
      <c r="A3630">
        <v>3413</v>
      </c>
      <c r="B3630" t="s">
        <v>480</v>
      </c>
      <c r="C3630" t="s">
        <v>304</v>
      </c>
      <c r="D3630">
        <v>5.8823528999999999E-2</v>
      </c>
      <c r="E3630">
        <f t="shared" si="168"/>
        <v>0.99999999299999986</v>
      </c>
      <c r="F3630" t="str">
        <f t="shared" si="169"/>
        <v/>
      </c>
      <c r="H3630">
        <f>A3630</f>
        <v>3413</v>
      </c>
      <c r="I3630" t="str">
        <f>CONCATENATE("N",RIGHT(B3630,5))</f>
        <v>N51099</v>
      </c>
      <c r="J3630" t="str">
        <f>C3630</f>
        <v>RL5_6070_0000</v>
      </c>
      <c r="K3630">
        <f>D3630*L3630</f>
        <v>6.643235365460491E-4</v>
      </c>
      <c r="L3630">
        <f>IF(LEFT(B3630,1)="F",_xlfn.IFNA(VLOOKUP(CONCATENATE("F",RIGHT(B:B,5),C:C),'F &amp; N Factors'!C:M,10,FALSE),1),_xlfn.IFNA(VLOOKUP(CONCATENATE("F",RIGHT(B:B,5),C:C),'F &amp; N Factors'!C:M,11,FALSE),1))</f>
        <v>1.1293500200337337E-2</v>
      </c>
      <c r="N3630">
        <f>SUMIFS(K:K,I:I,I:I,J:J,J:J)</f>
        <v>0.99999999299999931</v>
      </c>
      <c r="O3630" t="str">
        <f t="shared" si="170"/>
        <v/>
      </c>
    </row>
    <row r="3631" spans="1:15" x14ac:dyDescent="0.25">
      <c r="A3631">
        <v>3515</v>
      </c>
      <c r="B3631" t="s">
        <v>480</v>
      </c>
      <c r="C3631" t="s">
        <v>304</v>
      </c>
      <c r="D3631">
        <v>5.8823528999999999E-2</v>
      </c>
      <c r="E3631">
        <f t="shared" si="168"/>
        <v>0.99999999299999986</v>
      </c>
      <c r="F3631" t="str">
        <f t="shared" si="169"/>
        <v/>
      </c>
      <c r="H3631">
        <f>A3631</f>
        <v>3515</v>
      </c>
      <c r="I3631" t="str">
        <f>CONCATENATE("N",RIGHT(B3631,5))</f>
        <v>N51099</v>
      </c>
      <c r="J3631" t="str">
        <f>C3631</f>
        <v>RL5_6070_0000</v>
      </c>
      <c r="K3631">
        <f>D3631*L3631</f>
        <v>6.643235365460491E-4</v>
      </c>
      <c r="L3631">
        <f>IF(LEFT(B3631,1)="F",_xlfn.IFNA(VLOOKUP(CONCATENATE("F",RIGHT(B:B,5),C:C),'F &amp; N Factors'!C:M,10,FALSE),1),_xlfn.IFNA(VLOOKUP(CONCATENATE("F",RIGHT(B:B,5),C:C),'F &amp; N Factors'!C:M,11,FALSE),1))</f>
        <v>1.1293500200337337E-2</v>
      </c>
      <c r="N3631">
        <f>SUMIFS(K:K,I:I,I:I,J:J,J:J)</f>
        <v>0.99999999299999931</v>
      </c>
      <c r="O3631" t="str">
        <f t="shared" si="170"/>
        <v/>
      </c>
    </row>
    <row r="3632" spans="1:15" x14ac:dyDescent="0.25">
      <c r="A3632">
        <v>3516</v>
      </c>
      <c r="B3632" t="s">
        <v>480</v>
      </c>
      <c r="C3632" t="s">
        <v>304</v>
      </c>
      <c r="D3632">
        <v>5.8823528999999999E-2</v>
      </c>
      <c r="E3632">
        <f t="shared" si="168"/>
        <v>0.99999999299999986</v>
      </c>
      <c r="F3632" t="str">
        <f t="shared" si="169"/>
        <v/>
      </c>
      <c r="H3632">
        <f>A3632</f>
        <v>3516</v>
      </c>
      <c r="I3632" t="str">
        <f>CONCATENATE("N",RIGHT(B3632,5))</f>
        <v>N51099</v>
      </c>
      <c r="J3632" t="str">
        <f>C3632</f>
        <v>RL5_6070_0000</v>
      </c>
      <c r="K3632">
        <f>D3632*L3632</f>
        <v>6.643235365460491E-4</v>
      </c>
      <c r="L3632">
        <f>IF(LEFT(B3632,1)="F",_xlfn.IFNA(VLOOKUP(CONCATENATE("F",RIGHT(B:B,5),C:C),'F &amp; N Factors'!C:M,10,FALSE),1),_xlfn.IFNA(VLOOKUP(CONCATENATE("F",RIGHT(B:B,5),C:C),'F &amp; N Factors'!C:M,11,FALSE),1))</f>
        <v>1.1293500200337337E-2</v>
      </c>
      <c r="N3632">
        <f>SUMIFS(K:K,I:I,I:I,J:J,J:J)</f>
        <v>0.99999999299999931</v>
      </c>
      <c r="O3632" t="str">
        <f t="shared" si="170"/>
        <v/>
      </c>
    </row>
    <row r="3633" spans="1:15" x14ac:dyDescent="0.25">
      <c r="A3633">
        <v>3517</v>
      </c>
      <c r="B3633" t="s">
        <v>480</v>
      </c>
      <c r="C3633" t="s">
        <v>304</v>
      </c>
      <c r="D3633">
        <v>5.8823528999999999E-2</v>
      </c>
      <c r="E3633">
        <f t="shared" si="168"/>
        <v>0.99999999299999986</v>
      </c>
      <c r="F3633" t="str">
        <f t="shared" si="169"/>
        <v/>
      </c>
      <c r="H3633">
        <f>A3633</f>
        <v>3517</v>
      </c>
      <c r="I3633" t="str">
        <f>CONCATENATE("N",RIGHT(B3633,5))</f>
        <v>N51099</v>
      </c>
      <c r="J3633" t="str">
        <f>C3633</f>
        <v>RL5_6070_0000</v>
      </c>
      <c r="K3633">
        <f>D3633*L3633</f>
        <v>6.643235365460491E-4</v>
      </c>
      <c r="L3633">
        <f>IF(LEFT(B3633,1)="F",_xlfn.IFNA(VLOOKUP(CONCATENATE("F",RIGHT(B:B,5),C:C),'F &amp; N Factors'!C:M,10,FALSE),1),_xlfn.IFNA(VLOOKUP(CONCATENATE("F",RIGHT(B:B,5),C:C),'F &amp; N Factors'!C:M,11,FALSE),1))</f>
        <v>1.1293500200337337E-2</v>
      </c>
      <c r="N3633">
        <f>SUMIFS(K:K,I:I,I:I,J:J,J:J)</f>
        <v>0.99999999299999931</v>
      </c>
      <c r="O3633" t="str">
        <f t="shared" si="170"/>
        <v/>
      </c>
    </row>
    <row r="3634" spans="1:15" x14ac:dyDescent="0.25">
      <c r="A3634">
        <v>1808</v>
      </c>
      <c r="B3634" t="s">
        <v>481</v>
      </c>
      <c r="C3634" t="s">
        <v>366</v>
      </c>
      <c r="D3634">
        <v>0.111111111</v>
      </c>
      <c r="E3634">
        <f t="shared" si="168"/>
        <v>0.99999999900000014</v>
      </c>
      <c r="F3634" t="str">
        <f t="shared" si="169"/>
        <v/>
      </c>
      <c r="H3634">
        <f>A3634</f>
        <v>1808</v>
      </c>
      <c r="I3634" t="str">
        <f>CONCATENATE("N",RIGHT(B3634,5))</f>
        <v>N51101</v>
      </c>
      <c r="J3634" t="str">
        <f>C3634</f>
        <v>YP0_6782_0000</v>
      </c>
      <c r="K3634">
        <f>D3634*L3634</f>
        <v>3.0911831073622085E-3</v>
      </c>
      <c r="L3634">
        <f>IF(LEFT(B3634,1)="F",_xlfn.IFNA(VLOOKUP(CONCATENATE("F",RIGHT(B:B,5),C:C),'F &amp; N Factors'!C:M,10,FALSE),1),_xlfn.IFNA(VLOOKUP(CONCATENATE("F",RIGHT(B:B,5),C:C),'F &amp; N Factors'!C:M,11,FALSE),1))</f>
        <v>2.7820647994080523E-2</v>
      </c>
      <c r="N3634">
        <f>SUMIFS(K:K,I:I,I:I,J:J,J:J)</f>
        <v>0.99999999900000025</v>
      </c>
      <c r="O3634" t="str">
        <f t="shared" si="170"/>
        <v/>
      </c>
    </row>
    <row r="3635" spans="1:15" x14ac:dyDescent="0.25">
      <c r="A3635">
        <v>1809</v>
      </c>
      <c r="B3635" t="s">
        <v>481</v>
      </c>
      <c r="C3635" t="s">
        <v>366</v>
      </c>
      <c r="D3635">
        <v>0.111111111</v>
      </c>
      <c r="E3635">
        <f t="shared" si="168"/>
        <v>0.99999999900000014</v>
      </c>
      <c r="F3635" t="str">
        <f t="shared" si="169"/>
        <v/>
      </c>
      <c r="H3635">
        <f>A3635</f>
        <v>1809</v>
      </c>
      <c r="I3635" t="str">
        <f>CONCATENATE("N",RIGHT(B3635,5))</f>
        <v>N51101</v>
      </c>
      <c r="J3635" t="str">
        <f>C3635</f>
        <v>YP0_6782_0000</v>
      </c>
      <c r="K3635">
        <f>D3635*L3635</f>
        <v>3.0911831073622085E-3</v>
      </c>
      <c r="L3635">
        <f>IF(LEFT(B3635,1)="F",_xlfn.IFNA(VLOOKUP(CONCATENATE("F",RIGHT(B:B,5),C:C),'F &amp; N Factors'!C:M,10,FALSE),1),_xlfn.IFNA(VLOOKUP(CONCATENATE("F",RIGHT(B:B,5),C:C),'F &amp; N Factors'!C:M,11,FALSE),1))</f>
        <v>2.7820647994080523E-2</v>
      </c>
      <c r="N3635">
        <f>SUMIFS(K:K,I:I,I:I,J:J,J:J)</f>
        <v>0.99999999900000025</v>
      </c>
      <c r="O3635" t="str">
        <f t="shared" si="170"/>
        <v/>
      </c>
    </row>
    <row r="3636" spans="1:15" x14ac:dyDescent="0.25">
      <c r="A3636">
        <v>1810</v>
      </c>
      <c r="B3636" t="s">
        <v>481</v>
      </c>
      <c r="C3636" t="s">
        <v>366</v>
      </c>
      <c r="D3636">
        <v>0.111111111</v>
      </c>
      <c r="E3636">
        <f t="shared" si="168"/>
        <v>0.99999999900000014</v>
      </c>
      <c r="F3636" t="str">
        <f t="shared" si="169"/>
        <v/>
      </c>
      <c r="H3636">
        <f>A3636</f>
        <v>1810</v>
      </c>
      <c r="I3636" t="str">
        <f>CONCATENATE("N",RIGHT(B3636,5))</f>
        <v>N51101</v>
      </c>
      <c r="J3636" t="str">
        <f>C3636</f>
        <v>YP0_6782_0000</v>
      </c>
      <c r="K3636">
        <f>D3636*L3636</f>
        <v>3.0911831073622085E-3</v>
      </c>
      <c r="L3636">
        <f>IF(LEFT(B3636,1)="F",_xlfn.IFNA(VLOOKUP(CONCATENATE("F",RIGHT(B:B,5),C:C),'F &amp; N Factors'!C:M,10,FALSE),1),_xlfn.IFNA(VLOOKUP(CONCATENATE("F",RIGHT(B:B,5),C:C),'F &amp; N Factors'!C:M,11,FALSE),1))</f>
        <v>2.7820647994080523E-2</v>
      </c>
      <c r="N3636">
        <f>SUMIFS(K:K,I:I,I:I,J:J,J:J)</f>
        <v>0.99999999900000025</v>
      </c>
      <c r="O3636" t="str">
        <f t="shared" si="170"/>
        <v/>
      </c>
    </row>
    <row r="3637" spans="1:15" x14ac:dyDescent="0.25">
      <c r="A3637">
        <v>1811</v>
      </c>
      <c r="B3637" t="s">
        <v>481</v>
      </c>
      <c r="C3637" t="s">
        <v>366</v>
      </c>
      <c r="D3637">
        <v>0.111111111</v>
      </c>
      <c r="E3637">
        <f t="shared" si="168"/>
        <v>0.99999999900000014</v>
      </c>
      <c r="F3637" t="str">
        <f t="shared" si="169"/>
        <v/>
      </c>
      <c r="H3637">
        <f>A3637</f>
        <v>1811</v>
      </c>
      <c r="I3637" t="str">
        <f>CONCATENATE("N",RIGHT(B3637,5))</f>
        <v>N51101</v>
      </c>
      <c r="J3637" t="str">
        <f>C3637</f>
        <v>YP0_6782_0000</v>
      </c>
      <c r="K3637">
        <f>D3637*L3637</f>
        <v>3.0911831073622085E-3</v>
      </c>
      <c r="L3637">
        <f>IF(LEFT(B3637,1)="F",_xlfn.IFNA(VLOOKUP(CONCATENATE("F",RIGHT(B:B,5),C:C),'F &amp; N Factors'!C:M,10,FALSE),1),_xlfn.IFNA(VLOOKUP(CONCATENATE("F",RIGHT(B:B,5),C:C),'F &amp; N Factors'!C:M,11,FALSE),1))</f>
        <v>2.7820647994080523E-2</v>
      </c>
      <c r="N3637">
        <f>SUMIFS(K:K,I:I,I:I,J:J,J:J)</f>
        <v>0.99999999900000025</v>
      </c>
      <c r="O3637" t="str">
        <f t="shared" si="170"/>
        <v/>
      </c>
    </row>
    <row r="3638" spans="1:15" x14ac:dyDescent="0.25">
      <c r="A3638">
        <v>1812</v>
      </c>
      <c r="B3638" t="s">
        <v>481</v>
      </c>
      <c r="C3638" t="s">
        <v>366</v>
      </c>
      <c r="D3638">
        <v>0.111111111</v>
      </c>
      <c r="E3638">
        <f t="shared" si="168"/>
        <v>0.99999999900000014</v>
      </c>
      <c r="F3638" t="str">
        <f t="shared" si="169"/>
        <v/>
      </c>
      <c r="H3638">
        <f>A3638</f>
        <v>1812</v>
      </c>
      <c r="I3638" t="str">
        <f>CONCATENATE("N",RIGHT(B3638,5))</f>
        <v>N51101</v>
      </c>
      <c r="J3638" t="str">
        <f>C3638</f>
        <v>YP0_6782_0000</v>
      </c>
      <c r="K3638">
        <f>D3638*L3638</f>
        <v>3.0911831073622085E-3</v>
      </c>
      <c r="L3638">
        <f>IF(LEFT(B3638,1)="F",_xlfn.IFNA(VLOOKUP(CONCATENATE("F",RIGHT(B:B,5),C:C),'F &amp; N Factors'!C:M,10,FALSE),1),_xlfn.IFNA(VLOOKUP(CONCATENATE("F",RIGHT(B:B,5),C:C),'F &amp; N Factors'!C:M,11,FALSE),1))</f>
        <v>2.7820647994080523E-2</v>
      </c>
      <c r="N3638">
        <f>SUMIFS(K:K,I:I,I:I,J:J,J:J)</f>
        <v>0.99999999900000025</v>
      </c>
      <c r="O3638" t="str">
        <f t="shared" si="170"/>
        <v/>
      </c>
    </row>
    <row r="3639" spans="1:15" x14ac:dyDescent="0.25">
      <c r="A3639">
        <v>1813</v>
      </c>
      <c r="B3639" t="s">
        <v>481</v>
      </c>
      <c r="C3639" t="s">
        <v>366</v>
      </c>
      <c r="D3639">
        <v>0.111111111</v>
      </c>
      <c r="E3639">
        <f t="shared" si="168"/>
        <v>0.99999999900000014</v>
      </c>
      <c r="F3639" t="str">
        <f t="shared" si="169"/>
        <v/>
      </c>
      <c r="H3639">
        <f>A3639</f>
        <v>1813</v>
      </c>
      <c r="I3639" t="str">
        <f>CONCATENATE("N",RIGHT(B3639,5))</f>
        <v>N51101</v>
      </c>
      <c r="J3639" t="str">
        <f>C3639</f>
        <v>YP0_6782_0000</v>
      </c>
      <c r="K3639">
        <f>D3639*L3639</f>
        <v>3.0911831073622085E-3</v>
      </c>
      <c r="L3639">
        <f>IF(LEFT(B3639,1)="F",_xlfn.IFNA(VLOOKUP(CONCATENATE("F",RIGHT(B:B,5),C:C),'F &amp; N Factors'!C:M,10,FALSE),1),_xlfn.IFNA(VLOOKUP(CONCATENATE("F",RIGHT(B:B,5),C:C),'F &amp; N Factors'!C:M,11,FALSE),1))</f>
        <v>2.7820647994080523E-2</v>
      </c>
      <c r="N3639">
        <f>SUMIFS(K:K,I:I,I:I,J:J,J:J)</f>
        <v>0.99999999900000025</v>
      </c>
      <c r="O3639" t="str">
        <f t="shared" si="170"/>
        <v/>
      </c>
    </row>
    <row r="3640" spans="1:15" x14ac:dyDescent="0.25">
      <c r="A3640">
        <v>1814</v>
      </c>
      <c r="B3640" t="s">
        <v>481</v>
      </c>
      <c r="C3640" t="s">
        <v>366</v>
      </c>
      <c r="D3640">
        <v>0.111111111</v>
      </c>
      <c r="E3640">
        <f t="shared" si="168"/>
        <v>0.99999999900000014</v>
      </c>
      <c r="F3640" t="str">
        <f t="shared" si="169"/>
        <v/>
      </c>
      <c r="H3640">
        <f>A3640</f>
        <v>1814</v>
      </c>
      <c r="I3640" t="str">
        <f>CONCATENATE("N",RIGHT(B3640,5))</f>
        <v>N51101</v>
      </c>
      <c r="J3640" t="str">
        <f>C3640</f>
        <v>YP0_6782_0000</v>
      </c>
      <c r="K3640">
        <f>D3640*L3640</f>
        <v>3.0911831073622085E-3</v>
      </c>
      <c r="L3640">
        <f>IF(LEFT(B3640,1)="F",_xlfn.IFNA(VLOOKUP(CONCATENATE("F",RIGHT(B:B,5),C:C),'F &amp; N Factors'!C:M,10,FALSE),1),_xlfn.IFNA(VLOOKUP(CONCATENATE("F",RIGHT(B:B,5),C:C),'F &amp; N Factors'!C:M,11,FALSE),1))</f>
        <v>2.7820647994080523E-2</v>
      </c>
      <c r="N3640">
        <f>SUMIFS(K:K,I:I,I:I,J:J,J:J)</f>
        <v>0.99999999900000025</v>
      </c>
      <c r="O3640" t="str">
        <f t="shared" si="170"/>
        <v/>
      </c>
    </row>
    <row r="3641" spans="1:15" x14ac:dyDescent="0.25">
      <c r="A3641">
        <v>1815</v>
      </c>
      <c r="B3641" t="s">
        <v>481</v>
      </c>
      <c r="C3641" t="s">
        <v>366</v>
      </c>
      <c r="D3641">
        <v>0.111111111</v>
      </c>
      <c r="E3641">
        <f t="shared" si="168"/>
        <v>0.99999999900000014</v>
      </c>
      <c r="F3641" t="str">
        <f t="shared" si="169"/>
        <v/>
      </c>
      <c r="H3641">
        <f>A3641</f>
        <v>1815</v>
      </c>
      <c r="I3641" t="str">
        <f>CONCATENATE("N",RIGHT(B3641,5))</f>
        <v>N51101</v>
      </c>
      <c r="J3641" t="str">
        <f>C3641</f>
        <v>YP0_6782_0000</v>
      </c>
      <c r="K3641">
        <f>D3641*L3641</f>
        <v>3.0911831073622085E-3</v>
      </c>
      <c r="L3641">
        <f>IF(LEFT(B3641,1)="F",_xlfn.IFNA(VLOOKUP(CONCATENATE("F",RIGHT(B:B,5),C:C),'F &amp; N Factors'!C:M,10,FALSE),1),_xlfn.IFNA(VLOOKUP(CONCATENATE("F",RIGHT(B:B,5),C:C),'F &amp; N Factors'!C:M,11,FALSE),1))</f>
        <v>2.7820647994080523E-2</v>
      </c>
      <c r="N3641">
        <f>SUMIFS(K:K,I:I,I:I,J:J,J:J)</f>
        <v>0.99999999900000025</v>
      </c>
      <c r="O3641" t="str">
        <f t="shared" si="170"/>
        <v/>
      </c>
    </row>
    <row r="3642" spans="1:15" x14ac:dyDescent="0.25">
      <c r="A3642">
        <v>1816</v>
      </c>
      <c r="B3642" t="s">
        <v>481</v>
      </c>
      <c r="C3642" t="s">
        <v>366</v>
      </c>
      <c r="D3642">
        <v>0.111111111</v>
      </c>
      <c r="E3642">
        <f t="shared" si="168"/>
        <v>0.99999999900000014</v>
      </c>
      <c r="F3642" t="str">
        <f t="shared" si="169"/>
        <v/>
      </c>
      <c r="H3642">
        <f>A3642</f>
        <v>1816</v>
      </c>
      <c r="I3642" t="str">
        <f>CONCATENATE("N",RIGHT(B3642,5))</f>
        <v>N51101</v>
      </c>
      <c r="J3642" t="str">
        <f>C3642</f>
        <v>YP0_6782_0000</v>
      </c>
      <c r="K3642">
        <f>D3642*L3642</f>
        <v>3.0911831073622085E-3</v>
      </c>
      <c r="L3642">
        <f>IF(LEFT(B3642,1)="F",_xlfn.IFNA(VLOOKUP(CONCATENATE("F",RIGHT(B:B,5),C:C),'F &amp; N Factors'!C:M,10,FALSE),1),_xlfn.IFNA(VLOOKUP(CONCATENATE("F",RIGHT(B:B,5),C:C),'F &amp; N Factors'!C:M,11,FALSE),1))</f>
        <v>2.7820647994080523E-2</v>
      </c>
      <c r="N3642">
        <f>SUMIFS(K:K,I:I,I:I,J:J,J:J)</f>
        <v>0.99999999900000025</v>
      </c>
      <c r="O3642" t="str">
        <f t="shared" si="170"/>
        <v/>
      </c>
    </row>
    <row r="3643" spans="1:15" x14ac:dyDescent="0.25">
      <c r="A3643">
        <v>1890</v>
      </c>
      <c r="B3643" t="s">
        <v>481</v>
      </c>
      <c r="C3643" t="s">
        <v>352</v>
      </c>
      <c r="D3643">
        <v>0.33333333300000001</v>
      </c>
      <c r="E3643">
        <f t="shared" si="168"/>
        <v>0.99999999900000003</v>
      </c>
      <c r="F3643" t="str">
        <f t="shared" si="169"/>
        <v/>
      </c>
      <c r="H3643">
        <f>A3643</f>
        <v>1890</v>
      </c>
      <c r="I3643" t="str">
        <f>CONCATENATE("N",RIGHT(B3643,5))</f>
        <v>N51101</v>
      </c>
      <c r="J3643" t="str">
        <f>C3643</f>
        <v>YP0_6783_0000</v>
      </c>
      <c r="K3643">
        <f>D3643*L3643</f>
        <v>1.7914756526731497E-3</v>
      </c>
      <c r="L3643">
        <f>IF(LEFT(B3643,1)="F",_xlfn.IFNA(VLOOKUP(CONCATENATE("F",RIGHT(B:B,5),C:C),'F &amp; N Factors'!C:M,10,FALSE),1),_xlfn.IFNA(VLOOKUP(CONCATENATE("F",RIGHT(B:B,5),C:C),'F &amp; N Factors'!C:M,11,FALSE),1))</f>
        <v>5.3744269633938758E-3</v>
      </c>
      <c r="N3643">
        <f>SUMIFS(K:K,I:I,I:I,J:J,J:J)</f>
        <v>0.99999999900000003</v>
      </c>
      <c r="O3643" t="str">
        <f t="shared" si="170"/>
        <v/>
      </c>
    </row>
    <row r="3644" spans="1:15" x14ac:dyDescent="0.25">
      <c r="A3644">
        <v>1960</v>
      </c>
      <c r="B3644" t="s">
        <v>481</v>
      </c>
      <c r="C3644" t="s">
        <v>352</v>
      </c>
      <c r="D3644">
        <v>0.33333333300000001</v>
      </c>
      <c r="E3644">
        <f t="shared" si="168"/>
        <v>0.99999999900000003</v>
      </c>
      <c r="F3644" t="str">
        <f t="shared" si="169"/>
        <v/>
      </c>
      <c r="H3644">
        <f>A3644</f>
        <v>1960</v>
      </c>
      <c r="I3644" t="str">
        <f>CONCATENATE("N",RIGHT(B3644,5))</f>
        <v>N51101</v>
      </c>
      <c r="J3644" t="str">
        <f>C3644</f>
        <v>YP0_6783_0000</v>
      </c>
      <c r="K3644">
        <f>D3644*L3644</f>
        <v>1.7914756526731497E-3</v>
      </c>
      <c r="L3644">
        <f>IF(LEFT(B3644,1)="F",_xlfn.IFNA(VLOOKUP(CONCATENATE("F",RIGHT(B:B,5),C:C),'F &amp; N Factors'!C:M,10,FALSE),1),_xlfn.IFNA(VLOOKUP(CONCATENATE("F",RIGHT(B:B,5),C:C),'F &amp; N Factors'!C:M,11,FALSE),1))</f>
        <v>5.3744269633938758E-3</v>
      </c>
      <c r="N3644">
        <f>SUMIFS(K:K,I:I,I:I,J:J,J:J)</f>
        <v>0.99999999900000003</v>
      </c>
      <c r="O3644" t="str">
        <f t="shared" si="170"/>
        <v/>
      </c>
    </row>
    <row r="3645" spans="1:15" x14ac:dyDescent="0.25">
      <c r="A3645">
        <v>2030</v>
      </c>
      <c r="B3645" t="s">
        <v>481</v>
      </c>
      <c r="C3645" t="s">
        <v>352</v>
      </c>
      <c r="D3645">
        <v>0.33333333300000001</v>
      </c>
      <c r="E3645">
        <f t="shared" si="168"/>
        <v>0.99999999900000003</v>
      </c>
      <c r="F3645" t="str">
        <f t="shared" si="169"/>
        <v/>
      </c>
      <c r="H3645">
        <f>A3645</f>
        <v>2030</v>
      </c>
      <c r="I3645" t="str">
        <f>CONCATENATE("N",RIGHT(B3645,5))</f>
        <v>N51101</v>
      </c>
      <c r="J3645" t="str">
        <f>C3645</f>
        <v>YP0_6783_0000</v>
      </c>
      <c r="K3645">
        <f>D3645*L3645</f>
        <v>1.7914756526731497E-3</v>
      </c>
      <c r="L3645">
        <f>IF(LEFT(B3645,1)="F",_xlfn.IFNA(VLOOKUP(CONCATENATE("F",RIGHT(B:B,5),C:C),'F &amp; N Factors'!C:M,10,FALSE),1),_xlfn.IFNA(VLOOKUP(CONCATENATE("F",RIGHT(B:B,5),C:C),'F &amp; N Factors'!C:M,11,FALSE),1))</f>
        <v>5.3744269633938758E-3</v>
      </c>
      <c r="N3645">
        <f>SUMIFS(K:K,I:I,I:I,J:J,J:J)</f>
        <v>0.99999999900000003</v>
      </c>
      <c r="O3645" t="str">
        <f t="shared" si="170"/>
        <v/>
      </c>
    </row>
    <row r="3646" spans="1:15" x14ac:dyDescent="0.25">
      <c r="A3646">
        <v>1070</v>
      </c>
      <c r="B3646" t="s">
        <v>482</v>
      </c>
      <c r="C3646" t="s">
        <v>378</v>
      </c>
      <c r="D3646">
        <v>1.8181817999999999E-2</v>
      </c>
      <c r="E3646">
        <f t="shared" si="168"/>
        <v>0.79999999199999949</v>
      </c>
      <c r="F3646">
        <f t="shared" si="169"/>
        <v>1</v>
      </c>
      <c r="H3646">
        <f>A3646</f>
        <v>1070</v>
      </c>
      <c r="I3646" t="str">
        <f>CONCATENATE("N",RIGHT(B3646,5))</f>
        <v>N51131</v>
      </c>
      <c r="J3646" t="str">
        <f>C3646</f>
        <v>DE0_7130_0000</v>
      </c>
      <c r="K3646">
        <f>D3646*L3646</f>
        <v>3.1759316937119016E-4</v>
      </c>
      <c r="L3646">
        <f>IF(LEFT(B3646,1)="F",_xlfn.IFNA(VLOOKUP(CONCATENATE("F",RIGHT(B:B,5),C:C),'F &amp; N Factors'!C:M,10,FALSE),1),_xlfn.IFNA(VLOOKUP(CONCATENATE("F",RIGHT(B:B,5),C:C),'F &amp; N Factors'!C:M,11,FALSE),1))</f>
        <v>1.7467624490091704E-2</v>
      </c>
      <c r="N3646">
        <f>SUMIFS(K:K,I:I,I:I,J:J,J:J)</f>
        <v>0.79999999199999949</v>
      </c>
      <c r="O3646">
        <f t="shared" si="170"/>
        <v>1</v>
      </c>
    </row>
    <row r="3647" spans="1:15" x14ac:dyDescent="0.25">
      <c r="A3647">
        <v>116</v>
      </c>
      <c r="B3647" t="s">
        <v>482</v>
      </c>
      <c r="C3647" t="s">
        <v>378</v>
      </c>
      <c r="D3647">
        <v>1.8181817999999999E-2</v>
      </c>
      <c r="E3647">
        <f t="shared" si="168"/>
        <v>0.79999999199999949</v>
      </c>
      <c r="F3647">
        <f t="shared" si="169"/>
        <v>1</v>
      </c>
      <c r="H3647">
        <f>A3647</f>
        <v>116</v>
      </c>
      <c r="I3647" t="str">
        <f>CONCATENATE("N",RIGHT(B3647,5))</f>
        <v>N51131</v>
      </c>
      <c r="J3647" t="str">
        <f>C3647</f>
        <v>DE0_7130_0000</v>
      </c>
      <c r="K3647">
        <f>D3647*L3647</f>
        <v>3.1759316937119016E-4</v>
      </c>
      <c r="L3647">
        <f>IF(LEFT(B3647,1)="F",_xlfn.IFNA(VLOOKUP(CONCATENATE("F",RIGHT(B:B,5),C:C),'F &amp; N Factors'!C:M,10,FALSE),1),_xlfn.IFNA(VLOOKUP(CONCATENATE("F",RIGHT(B:B,5),C:C),'F &amp; N Factors'!C:M,11,FALSE),1))</f>
        <v>1.7467624490091704E-2</v>
      </c>
      <c r="N3647">
        <f>SUMIFS(K:K,I:I,I:I,J:J,J:J)</f>
        <v>0.79999999199999949</v>
      </c>
      <c r="O3647">
        <f t="shared" si="170"/>
        <v>1</v>
      </c>
    </row>
    <row r="3648" spans="1:15" x14ac:dyDescent="0.25">
      <c r="A3648">
        <v>1173</v>
      </c>
      <c r="B3648" t="s">
        <v>482</v>
      </c>
      <c r="C3648" t="s">
        <v>378</v>
      </c>
      <c r="D3648">
        <v>1.8181817999999999E-2</v>
      </c>
      <c r="E3648">
        <f t="shared" si="168"/>
        <v>0.79999999199999949</v>
      </c>
      <c r="F3648">
        <f t="shared" si="169"/>
        <v>1</v>
      </c>
      <c r="H3648">
        <f>A3648</f>
        <v>1173</v>
      </c>
      <c r="I3648" t="str">
        <f>CONCATENATE("N",RIGHT(B3648,5))</f>
        <v>N51131</v>
      </c>
      <c r="J3648" t="str">
        <f>C3648</f>
        <v>DE0_7130_0000</v>
      </c>
      <c r="K3648">
        <f>D3648*L3648</f>
        <v>3.1759316937119016E-4</v>
      </c>
      <c r="L3648">
        <f>IF(LEFT(B3648,1)="F",_xlfn.IFNA(VLOOKUP(CONCATENATE("F",RIGHT(B:B,5),C:C),'F &amp; N Factors'!C:M,10,FALSE),1),_xlfn.IFNA(VLOOKUP(CONCATENATE("F",RIGHT(B:B,5),C:C),'F &amp; N Factors'!C:M,11,FALSE),1))</f>
        <v>1.7467624490091704E-2</v>
      </c>
      <c r="N3648">
        <f>SUMIFS(K:K,I:I,I:I,J:J,J:J)</f>
        <v>0.79999999199999949</v>
      </c>
      <c r="O3648">
        <f t="shared" si="170"/>
        <v>1</v>
      </c>
    </row>
    <row r="3649" spans="1:15" x14ac:dyDescent="0.25">
      <c r="A3649">
        <v>1264</v>
      </c>
      <c r="B3649" t="s">
        <v>482</v>
      </c>
      <c r="C3649" t="s">
        <v>378</v>
      </c>
      <c r="D3649">
        <v>1.8181817999999999E-2</v>
      </c>
      <c r="E3649">
        <f t="shared" si="168"/>
        <v>0.79999999199999949</v>
      </c>
      <c r="F3649">
        <f t="shared" si="169"/>
        <v>1</v>
      </c>
      <c r="H3649">
        <f>A3649</f>
        <v>1264</v>
      </c>
      <c r="I3649" t="str">
        <f>CONCATENATE("N",RIGHT(B3649,5))</f>
        <v>N51131</v>
      </c>
      <c r="J3649" t="str">
        <f>C3649</f>
        <v>DE0_7130_0000</v>
      </c>
      <c r="K3649">
        <f>D3649*L3649</f>
        <v>3.1759316937119016E-4</v>
      </c>
      <c r="L3649">
        <f>IF(LEFT(B3649,1)="F",_xlfn.IFNA(VLOOKUP(CONCATENATE("F",RIGHT(B:B,5),C:C),'F &amp; N Factors'!C:M,10,FALSE),1),_xlfn.IFNA(VLOOKUP(CONCATENATE("F",RIGHT(B:B,5),C:C),'F &amp; N Factors'!C:M,11,FALSE),1))</f>
        <v>1.7467624490091704E-2</v>
      </c>
      <c r="N3649">
        <f>SUMIFS(K:K,I:I,I:I,J:J,J:J)</f>
        <v>0.79999999199999949</v>
      </c>
      <c r="O3649">
        <f t="shared" si="170"/>
        <v>1</v>
      </c>
    </row>
    <row r="3650" spans="1:15" x14ac:dyDescent="0.25">
      <c r="A3650">
        <v>1334</v>
      </c>
      <c r="B3650" t="s">
        <v>482</v>
      </c>
      <c r="C3650" t="s">
        <v>378</v>
      </c>
      <c r="D3650">
        <v>1.8181817999999999E-2</v>
      </c>
      <c r="E3650">
        <f t="shared" si="168"/>
        <v>0.79999999199999949</v>
      </c>
      <c r="F3650">
        <f t="shared" si="169"/>
        <v>1</v>
      </c>
      <c r="H3650">
        <f>A3650</f>
        <v>1334</v>
      </c>
      <c r="I3650" t="str">
        <f>CONCATENATE("N",RIGHT(B3650,5))</f>
        <v>N51131</v>
      </c>
      <c r="J3650" t="str">
        <f>C3650</f>
        <v>DE0_7130_0000</v>
      </c>
      <c r="K3650">
        <f>D3650*L3650</f>
        <v>3.1759316937119016E-4</v>
      </c>
      <c r="L3650">
        <f>IF(LEFT(B3650,1)="F",_xlfn.IFNA(VLOOKUP(CONCATENATE("F",RIGHT(B:B,5),C:C),'F &amp; N Factors'!C:M,10,FALSE),1),_xlfn.IFNA(VLOOKUP(CONCATENATE("F",RIGHT(B:B,5),C:C),'F &amp; N Factors'!C:M,11,FALSE),1))</f>
        <v>1.7467624490091704E-2</v>
      </c>
      <c r="N3650">
        <f>SUMIFS(K:K,I:I,I:I,J:J,J:J)</f>
        <v>0.79999999199999949</v>
      </c>
      <c r="O3650">
        <f t="shared" si="170"/>
        <v>1</v>
      </c>
    </row>
    <row r="3651" spans="1:15" x14ac:dyDescent="0.25">
      <c r="A3651">
        <v>1402</v>
      </c>
      <c r="B3651" t="s">
        <v>482</v>
      </c>
      <c r="C3651" t="s">
        <v>378</v>
      </c>
      <c r="D3651">
        <v>1.8181817999999999E-2</v>
      </c>
      <c r="E3651">
        <f t="shared" ref="E3651:E3714" si="171">SUMIFS(D:D,B:B,B:B,C:C,C:C)</f>
        <v>0.79999999199999949</v>
      </c>
      <c r="F3651">
        <f t="shared" ref="F3651:F3714" si="172">IF(ABS(E3651-1)&gt;0.001,1,"")</f>
        <v>1</v>
      </c>
      <c r="H3651">
        <f>A3651</f>
        <v>1402</v>
      </c>
      <c r="I3651" t="str">
        <f>CONCATENATE("N",RIGHT(B3651,5))</f>
        <v>N51131</v>
      </c>
      <c r="J3651" t="str">
        <f>C3651</f>
        <v>DE0_7130_0000</v>
      </c>
      <c r="K3651">
        <f>D3651*L3651</f>
        <v>3.1759316937119016E-4</v>
      </c>
      <c r="L3651">
        <f>IF(LEFT(B3651,1)="F",_xlfn.IFNA(VLOOKUP(CONCATENATE("F",RIGHT(B:B,5),C:C),'F &amp; N Factors'!C:M,10,FALSE),1),_xlfn.IFNA(VLOOKUP(CONCATENATE("F",RIGHT(B:B,5),C:C),'F &amp; N Factors'!C:M,11,FALSE),1))</f>
        <v>1.7467624490091704E-2</v>
      </c>
      <c r="N3651">
        <f>SUMIFS(K:K,I:I,I:I,J:J,J:J)</f>
        <v>0.79999999199999949</v>
      </c>
      <c r="O3651">
        <f t="shared" ref="O3651:O3714" si="173">IF(ABS(N3651-1)&gt;0.001,1,"")</f>
        <v>1</v>
      </c>
    </row>
    <row r="3652" spans="1:15" x14ac:dyDescent="0.25">
      <c r="A3652">
        <v>1434</v>
      </c>
      <c r="B3652" t="s">
        <v>482</v>
      </c>
      <c r="C3652" t="s">
        <v>378</v>
      </c>
      <c r="D3652">
        <v>1.8181817999999999E-2</v>
      </c>
      <c r="E3652">
        <f t="shared" si="171"/>
        <v>0.79999999199999949</v>
      </c>
      <c r="F3652">
        <f t="shared" si="172"/>
        <v>1</v>
      </c>
      <c r="H3652">
        <f>A3652</f>
        <v>1434</v>
      </c>
      <c r="I3652" t="str">
        <f>CONCATENATE("N",RIGHT(B3652,5))</f>
        <v>N51131</v>
      </c>
      <c r="J3652" t="str">
        <f>C3652</f>
        <v>DE0_7130_0000</v>
      </c>
      <c r="K3652">
        <f>D3652*L3652</f>
        <v>3.1759316937119016E-4</v>
      </c>
      <c r="L3652">
        <f>IF(LEFT(B3652,1)="F",_xlfn.IFNA(VLOOKUP(CONCATENATE("F",RIGHT(B:B,5),C:C),'F &amp; N Factors'!C:M,10,FALSE),1),_xlfn.IFNA(VLOOKUP(CONCATENATE("F",RIGHT(B:B,5),C:C),'F &amp; N Factors'!C:M,11,FALSE),1))</f>
        <v>1.7467624490091704E-2</v>
      </c>
      <c r="N3652">
        <f>SUMIFS(K:K,I:I,I:I,J:J,J:J)</f>
        <v>0.79999999199999949</v>
      </c>
      <c r="O3652">
        <f t="shared" si="173"/>
        <v>1</v>
      </c>
    </row>
    <row r="3653" spans="1:15" x14ac:dyDescent="0.25">
      <c r="A3653">
        <v>1464</v>
      </c>
      <c r="B3653" t="s">
        <v>482</v>
      </c>
      <c r="C3653" t="s">
        <v>378</v>
      </c>
      <c r="D3653">
        <v>1.8181817999999999E-2</v>
      </c>
      <c r="E3653">
        <f t="shared" si="171"/>
        <v>0.79999999199999949</v>
      </c>
      <c r="F3653">
        <f t="shared" si="172"/>
        <v>1</v>
      </c>
      <c r="H3653">
        <f>A3653</f>
        <v>1464</v>
      </c>
      <c r="I3653" t="str">
        <f>CONCATENATE("N",RIGHT(B3653,5))</f>
        <v>N51131</v>
      </c>
      <c r="J3653" t="str">
        <f>C3653</f>
        <v>DE0_7130_0000</v>
      </c>
      <c r="K3653">
        <f>D3653*L3653</f>
        <v>3.1759316937119016E-4</v>
      </c>
      <c r="L3653">
        <f>IF(LEFT(B3653,1)="F",_xlfn.IFNA(VLOOKUP(CONCATENATE("F",RIGHT(B:B,5),C:C),'F &amp; N Factors'!C:M,10,FALSE),1),_xlfn.IFNA(VLOOKUP(CONCATENATE("F",RIGHT(B:B,5),C:C),'F &amp; N Factors'!C:M,11,FALSE),1))</f>
        <v>1.7467624490091704E-2</v>
      </c>
      <c r="N3653">
        <f>SUMIFS(K:K,I:I,I:I,J:J,J:J)</f>
        <v>0.79999999199999949</v>
      </c>
      <c r="O3653">
        <f t="shared" si="173"/>
        <v>1</v>
      </c>
    </row>
    <row r="3654" spans="1:15" x14ac:dyDescent="0.25">
      <c r="A3654">
        <v>1500</v>
      </c>
      <c r="B3654" t="s">
        <v>482</v>
      </c>
      <c r="C3654" t="s">
        <v>378</v>
      </c>
      <c r="D3654">
        <v>1.8181817999999999E-2</v>
      </c>
      <c r="E3654">
        <f t="shared" si="171"/>
        <v>0.79999999199999949</v>
      </c>
      <c r="F3654">
        <f t="shared" si="172"/>
        <v>1</v>
      </c>
      <c r="H3654">
        <f>A3654</f>
        <v>1500</v>
      </c>
      <c r="I3654" t="str">
        <f>CONCATENATE("N",RIGHT(B3654,5))</f>
        <v>N51131</v>
      </c>
      <c r="J3654" t="str">
        <f>C3654</f>
        <v>DE0_7130_0000</v>
      </c>
      <c r="K3654">
        <f>D3654*L3654</f>
        <v>3.1759316937119016E-4</v>
      </c>
      <c r="L3654">
        <f>IF(LEFT(B3654,1)="F",_xlfn.IFNA(VLOOKUP(CONCATENATE("F",RIGHT(B:B,5),C:C),'F &amp; N Factors'!C:M,10,FALSE),1),_xlfn.IFNA(VLOOKUP(CONCATENATE("F",RIGHT(B:B,5),C:C),'F &amp; N Factors'!C:M,11,FALSE),1))</f>
        <v>1.7467624490091704E-2</v>
      </c>
      <c r="N3654">
        <f>SUMIFS(K:K,I:I,I:I,J:J,J:J)</f>
        <v>0.79999999199999949</v>
      </c>
      <c r="O3654">
        <f t="shared" si="173"/>
        <v>1</v>
      </c>
    </row>
    <row r="3655" spans="1:15" x14ac:dyDescent="0.25">
      <c r="A3655">
        <v>152</v>
      </c>
      <c r="B3655" t="s">
        <v>482</v>
      </c>
      <c r="C3655" t="s">
        <v>378</v>
      </c>
      <c r="D3655">
        <v>1.8181817999999999E-2</v>
      </c>
      <c r="E3655">
        <f t="shared" si="171"/>
        <v>0.79999999199999949</v>
      </c>
      <c r="F3655">
        <f t="shared" si="172"/>
        <v>1</v>
      </c>
      <c r="H3655">
        <f>A3655</f>
        <v>152</v>
      </c>
      <c r="I3655" t="str">
        <f>CONCATENATE("N",RIGHT(B3655,5))</f>
        <v>N51131</v>
      </c>
      <c r="J3655" t="str">
        <f>C3655</f>
        <v>DE0_7130_0000</v>
      </c>
      <c r="K3655">
        <f>D3655*L3655</f>
        <v>3.1759316937119016E-4</v>
      </c>
      <c r="L3655">
        <f>IF(LEFT(B3655,1)="F",_xlfn.IFNA(VLOOKUP(CONCATENATE("F",RIGHT(B:B,5),C:C),'F &amp; N Factors'!C:M,10,FALSE),1),_xlfn.IFNA(VLOOKUP(CONCATENATE("F",RIGHT(B:B,5),C:C),'F &amp; N Factors'!C:M,11,FALSE),1))</f>
        <v>1.7467624490091704E-2</v>
      </c>
      <c r="N3655">
        <f>SUMIFS(K:K,I:I,I:I,J:J,J:J)</f>
        <v>0.79999999199999949</v>
      </c>
      <c r="O3655">
        <f t="shared" si="173"/>
        <v>1</v>
      </c>
    </row>
    <row r="3656" spans="1:15" x14ac:dyDescent="0.25">
      <c r="A3656">
        <v>1531</v>
      </c>
      <c r="B3656" t="s">
        <v>482</v>
      </c>
      <c r="C3656" t="s">
        <v>378</v>
      </c>
      <c r="D3656">
        <v>1.8181817999999999E-2</v>
      </c>
      <c r="E3656">
        <f t="shared" si="171"/>
        <v>0.79999999199999949</v>
      </c>
      <c r="F3656">
        <f t="shared" si="172"/>
        <v>1</v>
      </c>
      <c r="H3656">
        <f>A3656</f>
        <v>1531</v>
      </c>
      <c r="I3656" t="str">
        <f>CONCATENATE("N",RIGHT(B3656,5))</f>
        <v>N51131</v>
      </c>
      <c r="J3656" t="str">
        <f>C3656</f>
        <v>DE0_7130_0000</v>
      </c>
      <c r="K3656">
        <f>D3656*L3656</f>
        <v>3.1759316937119016E-4</v>
      </c>
      <c r="L3656">
        <f>IF(LEFT(B3656,1)="F",_xlfn.IFNA(VLOOKUP(CONCATENATE("F",RIGHT(B:B,5),C:C),'F &amp; N Factors'!C:M,10,FALSE),1),_xlfn.IFNA(VLOOKUP(CONCATENATE("F",RIGHT(B:B,5),C:C),'F &amp; N Factors'!C:M,11,FALSE),1))</f>
        <v>1.7467624490091704E-2</v>
      </c>
      <c r="N3656">
        <f>SUMIFS(K:K,I:I,I:I,J:J,J:J)</f>
        <v>0.79999999199999949</v>
      </c>
      <c r="O3656">
        <f t="shared" si="173"/>
        <v>1</v>
      </c>
    </row>
    <row r="3657" spans="1:15" x14ac:dyDescent="0.25">
      <c r="A3657">
        <v>1563</v>
      </c>
      <c r="B3657" t="s">
        <v>482</v>
      </c>
      <c r="C3657" t="s">
        <v>378</v>
      </c>
      <c r="D3657">
        <v>1.8181817999999999E-2</v>
      </c>
      <c r="E3657">
        <f t="shared" si="171"/>
        <v>0.79999999199999949</v>
      </c>
      <c r="F3657">
        <f t="shared" si="172"/>
        <v>1</v>
      </c>
      <c r="H3657">
        <f>A3657</f>
        <v>1563</v>
      </c>
      <c r="I3657" t="str">
        <f>CONCATENATE("N",RIGHT(B3657,5))</f>
        <v>N51131</v>
      </c>
      <c r="J3657" t="str">
        <f>C3657</f>
        <v>DE0_7130_0000</v>
      </c>
      <c r="K3657">
        <f>D3657*L3657</f>
        <v>3.1759316937119016E-4</v>
      </c>
      <c r="L3657">
        <f>IF(LEFT(B3657,1)="F",_xlfn.IFNA(VLOOKUP(CONCATENATE("F",RIGHT(B:B,5),C:C),'F &amp; N Factors'!C:M,10,FALSE),1),_xlfn.IFNA(VLOOKUP(CONCATENATE("F",RIGHT(B:B,5),C:C),'F &amp; N Factors'!C:M,11,FALSE),1))</f>
        <v>1.7467624490091704E-2</v>
      </c>
      <c r="N3657">
        <f>SUMIFS(K:K,I:I,I:I,J:J,J:J)</f>
        <v>0.79999999199999949</v>
      </c>
      <c r="O3657">
        <f t="shared" si="173"/>
        <v>1</v>
      </c>
    </row>
    <row r="3658" spans="1:15" x14ac:dyDescent="0.25">
      <c r="A3658">
        <v>1564</v>
      </c>
      <c r="B3658" t="s">
        <v>482</v>
      </c>
      <c r="C3658" t="s">
        <v>378</v>
      </c>
      <c r="D3658">
        <v>1.8181817999999999E-2</v>
      </c>
      <c r="E3658">
        <f t="shared" si="171"/>
        <v>0.79999999199999949</v>
      </c>
      <c r="F3658">
        <f t="shared" si="172"/>
        <v>1</v>
      </c>
      <c r="H3658">
        <f>A3658</f>
        <v>1564</v>
      </c>
      <c r="I3658" t="str">
        <f>CONCATENATE("N",RIGHT(B3658,5))</f>
        <v>N51131</v>
      </c>
      <c r="J3658" t="str">
        <f>C3658</f>
        <v>DE0_7130_0000</v>
      </c>
      <c r="K3658">
        <f>D3658*L3658</f>
        <v>3.1759316937119016E-4</v>
      </c>
      <c r="L3658">
        <f>IF(LEFT(B3658,1)="F",_xlfn.IFNA(VLOOKUP(CONCATENATE("F",RIGHT(B:B,5),C:C),'F &amp; N Factors'!C:M,10,FALSE),1),_xlfn.IFNA(VLOOKUP(CONCATENATE("F",RIGHT(B:B,5),C:C),'F &amp; N Factors'!C:M,11,FALSE),1))</f>
        <v>1.7467624490091704E-2</v>
      </c>
      <c r="N3658">
        <f>SUMIFS(K:K,I:I,I:I,J:J,J:J)</f>
        <v>0.79999999199999949</v>
      </c>
      <c r="O3658">
        <f t="shared" si="173"/>
        <v>1</v>
      </c>
    </row>
    <row r="3659" spans="1:15" x14ac:dyDescent="0.25">
      <c r="A3659">
        <v>1595</v>
      </c>
      <c r="B3659" t="s">
        <v>482</v>
      </c>
      <c r="C3659" t="s">
        <v>378</v>
      </c>
      <c r="D3659">
        <v>1.8181817999999999E-2</v>
      </c>
      <c r="E3659">
        <f t="shared" si="171"/>
        <v>0.79999999199999949</v>
      </c>
      <c r="F3659">
        <f t="shared" si="172"/>
        <v>1</v>
      </c>
      <c r="H3659">
        <f>A3659</f>
        <v>1595</v>
      </c>
      <c r="I3659" t="str">
        <f>CONCATENATE("N",RIGHT(B3659,5))</f>
        <v>N51131</v>
      </c>
      <c r="J3659" t="str">
        <f>C3659</f>
        <v>DE0_7130_0000</v>
      </c>
      <c r="K3659">
        <f>D3659*L3659</f>
        <v>3.1759316937119016E-4</v>
      </c>
      <c r="L3659">
        <f>IF(LEFT(B3659,1)="F",_xlfn.IFNA(VLOOKUP(CONCATENATE("F",RIGHT(B:B,5),C:C),'F &amp; N Factors'!C:M,10,FALSE),1),_xlfn.IFNA(VLOOKUP(CONCATENATE("F",RIGHT(B:B,5),C:C),'F &amp; N Factors'!C:M,11,FALSE),1))</f>
        <v>1.7467624490091704E-2</v>
      </c>
      <c r="N3659">
        <f>SUMIFS(K:K,I:I,I:I,J:J,J:J)</f>
        <v>0.79999999199999949</v>
      </c>
      <c r="O3659">
        <f t="shared" si="173"/>
        <v>1</v>
      </c>
    </row>
    <row r="3660" spans="1:15" x14ac:dyDescent="0.25">
      <c r="A3660">
        <v>1625</v>
      </c>
      <c r="B3660" t="s">
        <v>482</v>
      </c>
      <c r="C3660" t="s">
        <v>378</v>
      </c>
      <c r="D3660">
        <v>1.8181817999999999E-2</v>
      </c>
      <c r="E3660">
        <f t="shared" si="171"/>
        <v>0.79999999199999949</v>
      </c>
      <c r="F3660">
        <f t="shared" si="172"/>
        <v>1</v>
      </c>
      <c r="H3660">
        <f>A3660</f>
        <v>1625</v>
      </c>
      <c r="I3660" t="str">
        <f>CONCATENATE("N",RIGHT(B3660,5))</f>
        <v>N51131</v>
      </c>
      <c r="J3660" t="str">
        <f>C3660</f>
        <v>DE0_7130_0000</v>
      </c>
      <c r="K3660">
        <f>D3660*L3660</f>
        <v>3.1759316937119016E-4</v>
      </c>
      <c r="L3660">
        <f>IF(LEFT(B3660,1)="F",_xlfn.IFNA(VLOOKUP(CONCATENATE("F",RIGHT(B:B,5),C:C),'F &amp; N Factors'!C:M,10,FALSE),1),_xlfn.IFNA(VLOOKUP(CONCATENATE("F",RIGHT(B:B,5),C:C),'F &amp; N Factors'!C:M,11,FALSE),1))</f>
        <v>1.7467624490091704E-2</v>
      </c>
      <c r="N3660">
        <f>SUMIFS(K:K,I:I,I:I,J:J,J:J)</f>
        <v>0.79999999199999949</v>
      </c>
      <c r="O3660">
        <f t="shared" si="173"/>
        <v>1</v>
      </c>
    </row>
    <row r="3661" spans="1:15" x14ac:dyDescent="0.25">
      <c r="A3661">
        <v>1660</v>
      </c>
      <c r="B3661" t="s">
        <v>482</v>
      </c>
      <c r="C3661" t="s">
        <v>378</v>
      </c>
      <c r="D3661">
        <v>1.8181817999999999E-2</v>
      </c>
      <c r="E3661">
        <f t="shared" si="171"/>
        <v>0.79999999199999949</v>
      </c>
      <c r="F3661">
        <f t="shared" si="172"/>
        <v>1</v>
      </c>
      <c r="H3661">
        <f>A3661</f>
        <v>1660</v>
      </c>
      <c r="I3661" t="str">
        <f>CONCATENATE("N",RIGHT(B3661,5))</f>
        <v>N51131</v>
      </c>
      <c r="J3661" t="str">
        <f>C3661</f>
        <v>DE0_7130_0000</v>
      </c>
      <c r="K3661">
        <f>D3661*L3661</f>
        <v>3.1759316937119016E-4</v>
      </c>
      <c r="L3661">
        <f>IF(LEFT(B3661,1)="F",_xlfn.IFNA(VLOOKUP(CONCATENATE("F",RIGHT(B:B,5),C:C),'F &amp; N Factors'!C:M,10,FALSE),1),_xlfn.IFNA(VLOOKUP(CONCATENATE("F",RIGHT(B:B,5),C:C),'F &amp; N Factors'!C:M,11,FALSE),1))</f>
        <v>1.7467624490091704E-2</v>
      </c>
      <c r="N3661">
        <f>SUMIFS(K:K,I:I,I:I,J:J,J:J)</f>
        <v>0.79999999199999949</v>
      </c>
      <c r="O3661">
        <f t="shared" si="173"/>
        <v>1</v>
      </c>
    </row>
    <row r="3662" spans="1:15" x14ac:dyDescent="0.25">
      <c r="A3662">
        <v>1695</v>
      </c>
      <c r="B3662" t="s">
        <v>482</v>
      </c>
      <c r="C3662" t="s">
        <v>378</v>
      </c>
      <c r="D3662">
        <v>1.8181817999999999E-2</v>
      </c>
      <c r="E3662">
        <f t="shared" si="171"/>
        <v>0.79999999199999949</v>
      </c>
      <c r="F3662">
        <f t="shared" si="172"/>
        <v>1</v>
      </c>
      <c r="H3662">
        <f>A3662</f>
        <v>1695</v>
      </c>
      <c r="I3662" t="str">
        <f>CONCATENATE("N",RIGHT(B3662,5))</f>
        <v>N51131</v>
      </c>
      <c r="J3662" t="str">
        <f>C3662</f>
        <v>DE0_7130_0000</v>
      </c>
      <c r="K3662">
        <f>D3662*L3662</f>
        <v>3.1759316937119016E-4</v>
      </c>
      <c r="L3662">
        <f>IF(LEFT(B3662,1)="F",_xlfn.IFNA(VLOOKUP(CONCATENATE("F",RIGHT(B:B,5),C:C),'F &amp; N Factors'!C:M,10,FALSE),1),_xlfn.IFNA(VLOOKUP(CONCATENATE("F",RIGHT(B:B,5),C:C),'F &amp; N Factors'!C:M,11,FALSE),1))</f>
        <v>1.7467624490091704E-2</v>
      </c>
      <c r="N3662">
        <f>SUMIFS(K:K,I:I,I:I,J:J,J:J)</f>
        <v>0.79999999199999949</v>
      </c>
      <c r="O3662">
        <f t="shared" si="173"/>
        <v>1</v>
      </c>
    </row>
    <row r="3663" spans="1:15" x14ac:dyDescent="0.25">
      <c r="A3663">
        <v>185</v>
      </c>
      <c r="B3663" t="s">
        <v>482</v>
      </c>
      <c r="C3663" t="s">
        <v>378</v>
      </c>
      <c r="D3663">
        <v>1.8181817999999999E-2</v>
      </c>
      <c r="E3663">
        <f t="shared" si="171"/>
        <v>0.79999999199999949</v>
      </c>
      <c r="F3663">
        <f t="shared" si="172"/>
        <v>1</v>
      </c>
      <c r="H3663">
        <f>A3663</f>
        <v>185</v>
      </c>
      <c r="I3663" t="str">
        <f>CONCATENATE("N",RIGHT(B3663,5))</f>
        <v>N51131</v>
      </c>
      <c r="J3663" t="str">
        <f>C3663</f>
        <v>DE0_7130_0000</v>
      </c>
      <c r="K3663">
        <f>D3663*L3663</f>
        <v>3.1759316937119016E-4</v>
      </c>
      <c r="L3663">
        <f>IF(LEFT(B3663,1)="F",_xlfn.IFNA(VLOOKUP(CONCATENATE("F",RIGHT(B:B,5),C:C),'F &amp; N Factors'!C:M,10,FALSE),1),_xlfn.IFNA(VLOOKUP(CONCATENATE("F",RIGHT(B:B,5),C:C),'F &amp; N Factors'!C:M,11,FALSE),1))</f>
        <v>1.7467624490091704E-2</v>
      </c>
      <c r="N3663">
        <f>SUMIFS(K:K,I:I,I:I,J:J,J:J)</f>
        <v>0.79999999199999949</v>
      </c>
      <c r="O3663">
        <f t="shared" si="173"/>
        <v>1</v>
      </c>
    </row>
    <row r="3664" spans="1:15" x14ac:dyDescent="0.25">
      <c r="A3664">
        <v>222</v>
      </c>
      <c r="B3664" t="s">
        <v>482</v>
      </c>
      <c r="C3664" t="s">
        <v>378</v>
      </c>
      <c r="D3664">
        <v>1.8181817999999999E-2</v>
      </c>
      <c r="E3664">
        <f t="shared" si="171"/>
        <v>0.79999999199999949</v>
      </c>
      <c r="F3664">
        <f t="shared" si="172"/>
        <v>1</v>
      </c>
      <c r="H3664">
        <f>A3664</f>
        <v>222</v>
      </c>
      <c r="I3664" t="str">
        <f>CONCATENATE("N",RIGHT(B3664,5))</f>
        <v>N51131</v>
      </c>
      <c r="J3664" t="str">
        <f>C3664</f>
        <v>DE0_7130_0000</v>
      </c>
      <c r="K3664">
        <f>D3664*L3664</f>
        <v>3.1759316937119016E-4</v>
      </c>
      <c r="L3664">
        <f>IF(LEFT(B3664,1)="F",_xlfn.IFNA(VLOOKUP(CONCATENATE("F",RIGHT(B:B,5),C:C),'F &amp; N Factors'!C:M,10,FALSE),1),_xlfn.IFNA(VLOOKUP(CONCATENATE("F",RIGHT(B:B,5),C:C),'F &amp; N Factors'!C:M,11,FALSE),1))</f>
        <v>1.7467624490091704E-2</v>
      </c>
      <c r="N3664">
        <f>SUMIFS(K:K,I:I,I:I,J:J,J:J)</f>
        <v>0.79999999199999949</v>
      </c>
      <c r="O3664">
        <f t="shared" si="173"/>
        <v>1</v>
      </c>
    </row>
    <row r="3665" spans="1:15" x14ac:dyDescent="0.25">
      <c r="A3665">
        <v>254</v>
      </c>
      <c r="B3665" t="s">
        <v>482</v>
      </c>
      <c r="C3665" t="s">
        <v>378</v>
      </c>
      <c r="D3665">
        <v>1.8181817999999999E-2</v>
      </c>
      <c r="E3665">
        <f t="shared" si="171"/>
        <v>0.79999999199999949</v>
      </c>
      <c r="F3665">
        <f t="shared" si="172"/>
        <v>1</v>
      </c>
      <c r="H3665">
        <f>A3665</f>
        <v>254</v>
      </c>
      <c r="I3665" t="str">
        <f>CONCATENATE("N",RIGHT(B3665,5))</f>
        <v>N51131</v>
      </c>
      <c r="J3665" t="str">
        <f>C3665</f>
        <v>DE0_7130_0000</v>
      </c>
      <c r="K3665">
        <f>D3665*L3665</f>
        <v>3.1759316937119016E-4</v>
      </c>
      <c r="L3665">
        <f>IF(LEFT(B3665,1)="F",_xlfn.IFNA(VLOOKUP(CONCATENATE("F",RIGHT(B:B,5),C:C),'F &amp; N Factors'!C:M,10,FALSE),1),_xlfn.IFNA(VLOOKUP(CONCATENATE("F",RIGHT(B:B,5),C:C),'F &amp; N Factors'!C:M,11,FALSE),1))</f>
        <v>1.7467624490091704E-2</v>
      </c>
      <c r="N3665">
        <f>SUMIFS(K:K,I:I,I:I,J:J,J:J)</f>
        <v>0.79999999199999949</v>
      </c>
      <c r="O3665">
        <f t="shared" si="173"/>
        <v>1</v>
      </c>
    </row>
    <row r="3666" spans="1:15" x14ac:dyDescent="0.25">
      <c r="A3666">
        <v>293</v>
      </c>
      <c r="B3666" t="s">
        <v>482</v>
      </c>
      <c r="C3666" t="s">
        <v>378</v>
      </c>
      <c r="D3666">
        <v>1.8181817999999999E-2</v>
      </c>
      <c r="E3666">
        <f t="shared" si="171"/>
        <v>0.79999999199999949</v>
      </c>
      <c r="F3666">
        <f t="shared" si="172"/>
        <v>1</v>
      </c>
      <c r="H3666">
        <f>A3666</f>
        <v>293</v>
      </c>
      <c r="I3666" t="str">
        <f>CONCATENATE("N",RIGHT(B3666,5))</f>
        <v>N51131</v>
      </c>
      <c r="J3666" t="str">
        <f>C3666</f>
        <v>DE0_7130_0000</v>
      </c>
      <c r="K3666">
        <f>D3666*L3666</f>
        <v>3.1759316937119016E-4</v>
      </c>
      <c r="L3666">
        <f>IF(LEFT(B3666,1)="F",_xlfn.IFNA(VLOOKUP(CONCATENATE("F",RIGHT(B:B,5),C:C),'F &amp; N Factors'!C:M,10,FALSE),1),_xlfn.IFNA(VLOOKUP(CONCATENATE("F",RIGHT(B:B,5),C:C),'F &amp; N Factors'!C:M,11,FALSE),1))</f>
        <v>1.7467624490091704E-2</v>
      </c>
      <c r="N3666">
        <f>SUMIFS(K:K,I:I,I:I,J:J,J:J)</f>
        <v>0.79999999199999949</v>
      </c>
      <c r="O3666">
        <f t="shared" si="173"/>
        <v>1</v>
      </c>
    </row>
    <row r="3667" spans="1:15" x14ac:dyDescent="0.25">
      <c r="A3667">
        <v>331</v>
      </c>
      <c r="B3667" t="s">
        <v>482</v>
      </c>
      <c r="C3667" t="s">
        <v>378</v>
      </c>
      <c r="D3667">
        <v>1.8181817999999999E-2</v>
      </c>
      <c r="E3667">
        <f t="shared" si="171"/>
        <v>0.79999999199999949</v>
      </c>
      <c r="F3667">
        <f t="shared" si="172"/>
        <v>1</v>
      </c>
      <c r="H3667">
        <f>A3667</f>
        <v>331</v>
      </c>
      <c r="I3667" t="str">
        <f>CONCATENATE("N",RIGHT(B3667,5))</f>
        <v>N51131</v>
      </c>
      <c r="J3667" t="str">
        <f>C3667</f>
        <v>DE0_7130_0000</v>
      </c>
      <c r="K3667">
        <f>D3667*L3667</f>
        <v>3.1759316937119016E-4</v>
      </c>
      <c r="L3667">
        <f>IF(LEFT(B3667,1)="F",_xlfn.IFNA(VLOOKUP(CONCATENATE("F",RIGHT(B:B,5),C:C),'F &amp; N Factors'!C:M,10,FALSE),1),_xlfn.IFNA(VLOOKUP(CONCATENATE("F",RIGHT(B:B,5),C:C),'F &amp; N Factors'!C:M,11,FALSE),1))</f>
        <v>1.7467624490091704E-2</v>
      </c>
      <c r="N3667">
        <f>SUMIFS(K:K,I:I,I:I,J:J,J:J)</f>
        <v>0.79999999199999949</v>
      </c>
      <c r="O3667">
        <f t="shared" si="173"/>
        <v>1</v>
      </c>
    </row>
    <row r="3668" spans="1:15" x14ac:dyDescent="0.25">
      <c r="A3668">
        <v>370</v>
      </c>
      <c r="B3668" t="s">
        <v>482</v>
      </c>
      <c r="C3668" t="s">
        <v>378</v>
      </c>
      <c r="D3668">
        <v>1.8181817999999999E-2</v>
      </c>
      <c r="E3668">
        <f t="shared" si="171"/>
        <v>0.79999999199999949</v>
      </c>
      <c r="F3668">
        <f t="shared" si="172"/>
        <v>1</v>
      </c>
      <c r="H3668">
        <f>A3668</f>
        <v>370</v>
      </c>
      <c r="I3668" t="str">
        <f>CONCATENATE("N",RIGHT(B3668,5))</f>
        <v>N51131</v>
      </c>
      <c r="J3668" t="str">
        <f>C3668</f>
        <v>DE0_7130_0000</v>
      </c>
      <c r="K3668">
        <f>D3668*L3668</f>
        <v>3.1759316937119016E-4</v>
      </c>
      <c r="L3668">
        <f>IF(LEFT(B3668,1)="F",_xlfn.IFNA(VLOOKUP(CONCATENATE("F",RIGHT(B:B,5),C:C),'F &amp; N Factors'!C:M,10,FALSE),1),_xlfn.IFNA(VLOOKUP(CONCATENATE("F",RIGHT(B:B,5),C:C),'F &amp; N Factors'!C:M,11,FALSE),1))</f>
        <v>1.7467624490091704E-2</v>
      </c>
      <c r="N3668">
        <f>SUMIFS(K:K,I:I,I:I,J:J,J:J)</f>
        <v>0.79999999199999949</v>
      </c>
      <c r="O3668">
        <f t="shared" si="173"/>
        <v>1</v>
      </c>
    </row>
    <row r="3669" spans="1:15" x14ac:dyDescent="0.25">
      <c r="A3669">
        <v>373</v>
      </c>
      <c r="B3669" t="s">
        <v>482</v>
      </c>
      <c r="C3669" t="s">
        <v>378</v>
      </c>
      <c r="D3669">
        <v>1.8181817999999999E-2</v>
      </c>
      <c r="E3669">
        <f t="shared" si="171"/>
        <v>0.79999999199999949</v>
      </c>
      <c r="F3669">
        <f t="shared" si="172"/>
        <v>1</v>
      </c>
      <c r="H3669">
        <f>A3669</f>
        <v>373</v>
      </c>
      <c r="I3669" t="str">
        <f>CONCATENATE("N",RIGHT(B3669,5))</f>
        <v>N51131</v>
      </c>
      <c r="J3669" t="str">
        <f>C3669</f>
        <v>DE0_7130_0000</v>
      </c>
      <c r="K3669">
        <f>D3669*L3669</f>
        <v>3.1759316937119016E-4</v>
      </c>
      <c r="L3669">
        <f>IF(LEFT(B3669,1)="F",_xlfn.IFNA(VLOOKUP(CONCATENATE("F",RIGHT(B:B,5),C:C),'F &amp; N Factors'!C:M,10,FALSE),1),_xlfn.IFNA(VLOOKUP(CONCATENATE("F",RIGHT(B:B,5),C:C),'F &amp; N Factors'!C:M,11,FALSE),1))</f>
        <v>1.7467624490091704E-2</v>
      </c>
      <c r="N3669">
        <f>SUMIFS(K:K,I:I,I:I,J:J,J:J)</f>
        <v>0.79999999199999949</v>
      </c>
      <c r="O3669">
        <f t="shared" si="173"/>
        <v>1</v>
      </c>
    </row>
    <row r="3670" spans="1:15" x14ac:dyDescent="0.25">
      <c r="A3670">
        <v>40</v>
      </c>
      <c r="B3670" t="s">
        <v>482</v>
      </c>
      <c r="C3670" t="s">
        <v>378</v>
      </c>
      <c r="D3670">
        <v>1.8181817999999999E-2</v>
      </c>
      <c r="E3670">
        <f t="shared" si="171"/>
        <v>0.79999999199999949</v>
      </c>
      <c r="F3670">
        <f t="shared" si="172"/>
        <v>1</v>
      </c>
      <c r="H3670">
        <f>A3670</f>
        <v>40</v>
      </c>
      <c r="I3670" t="str">
        <f>CONCATENATE("N",RIGHT(B3670,5))</f>
        <v>N51131</v>
      </c>
      <c r="J3670" t="str">
        <f>C3670</f>
        <v>DE0_7130_0000</v>
      </c>
      <c r="K3670">
        <f>D3670*L3670</f>
        <v>3.1759316937119016E-4</v>
      </c>
      <c r="L3670">
        <f>IF(LEFT(B3670,1)="F",_xlfn.IFNA(VLOOKUP(CONCATENATE("F",RIGHT(B:B,5),C:C),'F &amp; N Factors'!C:M,10,FALSE),1),_xlfn.IFNA(VLOOKUP(CONCATENATE("F",RIGHT(B:B,5),C:C),'F &amp; N Factors'!C:M,11,FALSE),1))</f>
        <v>1.7467624490091704E-2</v>
      </c>
      <c r="N3670">
        <f>SUMIFS(K:K,I:I,I:I,J:J,J:J)</f>
        <v>0.79999999199999949</v>
      </c>
      <c r="O3670">
        <f t="shared" si="173"/>
        <v>1</v>
      </c>
    </row>
    <row r="3671" spans="1:15" x14ac:dyDescent="0.25">
      <c r="A3671">
        <v>416</v>
      </c>
      <c r="B3671" t="s">
        <v>482</v>
      </c>
      <c r="C3671" t="s">
        <v>378</v>
      </c>
      <c r="D3671">
        <v>1.8181817999999999E-2</v>
      </c>
      <c r="E3671">
        <f t="shared" si="171"/>
        <v>0.79999999199999949</v>
      </c>
      <c r="F3671">
        <f t="shared" si="172"/>
        <v>1</v>
      </c>
      <c r="H3671">
        <f>A3671</f>
        <v>416</v>
      </c>
      <c r="I3671" t="str">
        <f>CONCATENATE("N",RIGHT(B3671,5))</f>
        <v>N51131</v>
      </c>
      <c r="J3671" t="str">
        <f>C3671</f>
        <v>DE0_7130_0000</v>
      </c>
      <c r="K3671">
        <f>D3671*L3671</f>
        <v>3.1759316937119016E-4</v>
      </c>
      <c r="L3671">
        <f>IF(LEFT(B3671,1)="F",_xlfn.IFNA(VLOOKUP(CONCATENATE("F",RIGHT(B:B,5),C:C),'F &amp; N Factors'!C:M,10,FALSE),1),_xlfn.IFNA(VLOOKUP(CONCATENATE("F",RIGHT(B:B,5),C:C),'F &amp; N Factors'!C:M,11,FALSE),1))</f>
        <v>1.7467624490091704E-2</v>
      </c>
      <c r="N3671">
        <f>SUMIFS(K:K,I:I,I:I,J:J,J:J)</f>
        <v>0.79999999199999949</v>
      </c>
      <c r="O3671">
        <f t="shared" si="173"/>
        <v>1</v>
      </c>
    </row>
    <row r="3672" spans="1:15" x14ac:dyDescent="0.25">
      <c r="A3672">
        <v>417</v>
      </c>
      <c r="B3672" t="s">
        <v>482</v>
      </c>
      <c r="C3672" t="s">
        <v>378</v>
      </c>
      <c r="D3672">
        <v>1.8181817999999999E-2</v>
      </c>
      <c r="E3672">
        <f t="shared" si="171"/>
        <v>0.79999999199999949</v>
      </c>
      <c r="F3672">
        <f t="shared" si="172"/>
        <v>1</v>
      </c>
      <c r="H3672">
        <f>A3672</f>
        <v>417</v>
      </c>
      <c r="I3672" t="str">
        <f>CONCATENATE("N",RIGHT(B3672,5))</f>
        <v>N51131</v>
      </c>
      <c r="J3672" t="str">
        <f>C3672</f>
        <v>DE0_7130_0000</v>
      </c>
      <c r="K3672">
        <f>D3672*L3672</f>
        <v>3.1759316937119016E-4</v>
      </c>
      <c r="L3672">
        <f>IF(LEFT(B3672,1)="F",_xlfn.IFNA(VLOOKUP(CONCATENATE("F",RIGHT(B:B,5),C:C),'F &amp; N Factors'!C:M,10,FALSE),1),_xlfn.IFNA(VLOOKUP(CONCATENATE("F",RIGHT(B:B,5),C:C),'F &amp; N Factors'!C:M,11,FALSE),1))</f>
        <v>1.7467624490091704E-2</v>
      </c>
      <c r="N3672">
        <f>SUMIFS(K:K,I:I,I:I,J:J,J:J)</f>
        <v>0.79999999199999949</v>
      </c>
      <c r="O3672">
        <f t="shared" si="173"/>
        <v>1</v>
      </c>
    </row>
    <row r="3673" spans="1:15" x14ac:dyDescent="0.25">
      <c r="A3673">
        <v>419</v>
      </c>
      <c r="B3673" t="s">
        <v>482</v>
      </c>
      <c r="C3673" t="s">
        <v>378</v>
      </c>
      <c r="D3673">
        <v>1.8181817999999999E-2</v>
      </c>
      <c r="E3673">
        <f t="shared" si="171"/>
        <v>0.79999999199999949</v>
      </c>
      <c r="F3673">
        <f t="shared" si="172"/>
        <v>1</v>
      </c>
      <c r="H3673">
        <f>A3673</f>
        <v>419</v>
      </c>
      <c r="I3673" t="str">
        <f>CONCATENATE("N",RIGHT(B3673,5))</f>
        <v>N51131</v>
      </c>
      <c r="J3673" t="str">
        <f>C3673</f>
        <v>DE0_7130_0000</v>
      </c>
      <c r="K3673">
        <f>D3673*L3673</f>
        <v>3.1759316937119016E-4</v>
      </c>
      <c r="L3673">
        <f>IF(LEFT(B3673,1)="F",_xlfn.IFNA(VLOOKUP(CONCATENATE("F",RIGHT(B:B,5),C:C),'F &amp; N Factors'!C:M,10,FALSE),1),_xlfn.IFNA(VLOOKUP(CONCATENATE("F",RIGHT(B:B,5),C:C),'F &amp; N Factors'!C:M,11,FALSE),1))</f>
        <v>1.7467624490091704E-2</v>
      </c>
      <c r="N3673">
        <f>SUMIFS(K:K,I:I,I:I,J:J,J:J)</f>
        <v>0.79999999199999949</v>
      </c>
      <c r="O3673">
        <f t="shared" si="173"/>
        <v>1</v>
      </c>
    </row>
    <row r="3674" spans="1:15" x14ac:dyDescent="0.25">
      <c r="A3674">
        <v>463</v>
      </c>
      <c r="B3674" t="s">
        <v>482</v>
      </c>
      <c r="C3674" t="s">
        <v>378</v>
      </c>
      <c r="D3674">
        <v>1.8181817999999999E-2</v>
      </c>
      <c r="E3674">
        <f t="shared" si="171"/>
        <v>0.79999999199999949</v>
      </c>
      <c r="F3674">
        <f t="shared" si="172"/>
        <v>1</v>
      </c>
      <c r="H3674">
        <f>A3674</f>
        <v>463</v>
      </c>
      <c r="I3674" t="str">
        <f>CONCATENATE("N",RIGHT(B3674,5))</f>
        <v>N51131</v>
      </c>
      <c r="J3674" t="str">
        <f>C3674</f>
        <v>DE0_7130_0000</v>
      </c>
      <c r="K3674">
        <f>D3674*L3674</f>
        <v>3.1759316937119016E-4</v>
      </c>
      <c r="L3674">
        <f>IF(LEFT(B3674,1)="F",_xlfn.IFNA(VLOOKUP(CONCATENATE("F",RIGHT(B:B,5),C:C),'F &amp; N Factors'!C:M,10,FALSE),1),_xlfn.IFNA(VLOOKUP(CONCATENATE("F",RIGHT(B:B,5),C:C),'F &amp; N Factors'!C:M,11,FALSE),1))</f>
        <v>1.7467624490091704E-2</v>
      </c>
      <c r="N3674">
        <f>SUMIFS(K:K,I:I,I:I,J:J,J:J)</f>
        <v>0.79999999199999949</v>
      </c>
      <c r="O3674">
        <f t="shared" si="173"/>
        <v>1</v>
      </c>
    </row>
    <row r="3675" spans="1:15" x14ac:dyDescent="0.25">
      <c r="A3675">
        <v>464</v>
      </c>
      <c r="B3675" t="s">
        <v>482</v>
      </c>
      <c r="C3675" t="s">
        <v>378</v>
      </c>
      <c r="D3675">
        <v>1.8181817999999999E-2</v>
      </c>
      <c r="E3675">
        <f t="shared" si="171"/>
        <v>0.79999999199999949</v>
      </c>
      <c r="F3675">
        <f t="shared" si="172"/>
        <v>1</v>
      </c>
      <c r="H3675">
        <f>A3675</f>
        <v>464</v>
      </c>
      <c r="I3675" t="str">
        <f>CONCATENATE("N",RIGHT(B3675,5))</f>
        <v>N51131</v>
      </c>
      <c r="J3675" t="str">
        <f>C3675</f>
        <v>DE0_7130_0000</v>
      </c>
      <c r="K3675">
        <f>D3675*L3675</f>
        <v>3.1759316937119016E-4</v>
      </c>
      <c r="L3675">
        <f>IF(LEFT(B3675,1)="F",_xlfn.IFNA(VLOOKUP(CONCATENATE("F",RIGHT(B:B,5),C:C),'F &amp; N Factors'!C:M,10,FALSE),1),_xlfn.IFNA(VLOOKUP(CONCATENATE("F",RIGHT(B:B,5),C:C),'F &amp; N Factors'!C:M,11,FALSE),1))</f>
        <v>1.7467624490091704E-2</v>
      </c>
      <c r="N3675">
        <f>SUMIFS(K:K,I:I,I:I,J:J,J:J)</f>
        <v>0.79999999199999949</v>
      </c>
      <c r="O3675">
        <f t="shared" si="173"/>
        <v>1</v>
      </c>
    </row>
    <row r="3676" spans="1:15" x14ac:dyDescent="0.25">
      <c r="A3676">
        <v>465</v>
      </c>
      <c r="B3676" t="s">
        <v>482</v>
      </c>
      <c r="C3676" t="s">
        <v>378</v>
      </c>
      <c r="D3676">
        <v>1.8181817999999999E-2</v>
      </c>
      <c r="E3676">
        <f t="shared" si="171"/>
        <v>0.79999999199999949</v>
      </c>
      <c r="F3676">
        <f t="shared" si="172"/>
        <v>1</v>
      </c>
      <c r="H3676">
        <f>A3676</f>
        <v>465</v>
      </c>
      <c r="I3676" t="str">
        <f>CONCATENATE("N",RIGHT(B3676,5))</f>
        <v>N51131</v>
      </c>
      <c r="J3676" t="str">
        <f>C3676</f>
        <v>DE0_7130_0000</v>
      </c>
      <c r="K3676">
        <f>D3676*L3676</f>
        <v>3.1759316937119016E-4</v>
      </c>
      <c r="L3676">
        <f>IF(LEFT(B3676,1)="F",_xlfn.IFNA(VLOOKUP(CONCATENATE("F",RIGHT(B:B,5),C:C),'F &amp; N Factors'!C:M,10,FALSE),1),_xlfn.IFNA(VLOOKUP(CONCATENATE("F",RIGHT(B:B,5),C:C),'F &amp; N Factors'!C:M,11,FALSE),1))</f>
        <v>1.7467624490091704E-2</v>
      </c>
      <c r="N3676">
        <f>SUMIFS(K:K,I:I,I:I,J:J,J:J)</f>
        <v>0.79999999199999949</v>
      </c>
      <c r="O3676">
        <f t="shared" si="173"/>
        <v>1</v>
      </c>
    </row>
    <row r="3677" spans="1:15" x14ac:dyDescent="0.25">
      <c r="A3677">
        <v>466</v>
      </c>
      <c r="B3677" t="s">
        <v>482</v>
      </c>
      <c r="C3677" t="s">
        <v>378</v>
      </c>
      <c r="D3677">
        <v>1.8181817999999999E-2</v>
      </c>
      <c r="E3677">
        <f t="shared" si="171"/>
        <v>0.79999999199999949</v>
      </c>
      <c r="F3677">
        <f t="shared" si="172"/>
        <v>1</v>
      </c>
      <c r="H3677">
        <f>A3677</f>
        <v>466</v>
      </c>
      <c r="I3677" t="str">
        <f>CONCATENATE("N",RIGHT(B3677,5))</f>
        <v>N51131</v>
      </c>
      <c r="J3677" t="str">
        <f>C3677</f>
        <v>DE0_7130_0000</v>
      </c>
      <c r="K3677">
        <f>D3677*L3677</f>
        <v>3.1759316937119016E-4</v>
      </c>
      <c r="L3677">
        <f>IF(LEFT(B3677,1)="F",_xlfn.IFNA(VLOOKUP(CONCATENATE("F",RIGHT(B:B,5),C:C),'F &amp; N Factors'!C:M,10,FALSE),1),_xlfn.IFNA(VLOOKUP(CONCATENATE("F",RIGHT(B:B,5),C:C),'F &amp; N Factors'!C:M,11,FALSE),1))</f>
        <v>1.7467624490091704E-2</v>
      </c>
      <c r="N3677">
        <f>SUMIFS(K:K,I:I,I:I,J:J,J:J)</f>
        <v>0.79999999199999949</v>
      </c>
      <c r="O3677">
        <f t="shared" si="173"/>
        <v>1</v>
      </c>
    </row>
    <row r="3678" spans="1:15" x14ac:dyDescent="0.25">
      <c r="A3678">
        <v>513</v>
      </c>
      <c r="B3678" t="s">
        <v>482</v>
      </c>
      <c r="C3678" t="s">
        <v>378</v>
      </c>
      <c r="D3678">
        <v>1.8181817999999999E-2</v>
      </c>
      <c r="E3678">
        <f t="shared" si="171"/>
        <v>0.79999999199999949</v>
      </c>
      <c r="F3678">
        <f t="shared" si="172"/>
        <v>1</v>
      </c>
      <c r="H3678">
        <f>A3678</f>
        <v>513</v>
      </c>
      <c r="I3678" t="str">
        <f>CONCATENATE("N",RIGHT(B3678,5))</f>
        <v>N51131</v>
      </c>
      <c r="J3678" t="str">
        <f>C3678</f>
        <v>DE0_7130_0000</v>
      </c>
      <c r="K3678">
        <f>D3678*L3678</f>
        <v>3.1759316937119016E-4</v>
      </c>
      <c r="L3678">
        <f>IF(LEFT(B3678,1)="F",_xlfn.IFNA(VLOOKUP(CONCATENATE("F",RIGHT(B:B,5),C:C),'F &amp; N Factors'!C:M,10,FALSE),1),_xlfn.IFNA(VLOOKUP(CONCATENATE("F",RIGHT(B:B,5),C:C),'F &amp; N Factors'!C:M,11,FALSE),1))</f>
        <v>1.7467624490091704E-2</v>
      </c>
      <c r="N3678">
        <f>SUMIFS(K:K,I:I,I:I,J:J,J:J)</f>
        <v>0.79999999199999949</v>
      </c>
      <c r="O3678">
        <f t="shared" si="173"/>
        <v>1</v>
      </c>
    </row>
    <row r="3679" spans="1:15" x14ac:dyDescent="0.25">
      <c r="A3679">
        <v>514</v>
      </c>
      <c r="B3679" t="s">
        <v>482</v>
      </c>
      <c r="C3679" t="s">
        <v>378</v>
      </c>
      <c r="D3679">
        <v>1.8181817999999999E-2</v>
      </c>
      <c r="E3679">
        <f t="shared" si="171"/>
        <v>0.79999999199999949</v>
      </c>
      <c r="F3679">
        <f t="shared" si="172"/>
        <v>1</v>
      </c>
      <c r="H3679">
        <f>A3679</f>
        <v>514</v>
      </c>
      <c r="I3679" t="str">
        <f>CONCATENATE("N",RIGHT(B3679,5))</f>
        <v>N51131</v>
      </c>
      <c r="J3679" t="str">
        <f>C3679</f>
        <v>DE0_7130_0000</v>
      </c>
      <c r="K3679">
        <f>D3679*L3679</f>
        <v>3.1759316937119016E-4</v>
      </c>
      <c r="L3679">
        <f>IF(LEFT(B3679,1)="F",_xlfn.IFNA(VLOOKUP(CONCATENATE("F",RIGHT(B:B,5),C:C),'F &amp; N Factors'!C:M,10,FALSE),1),_xlfn.IFNA(VLOOKUP(CONCATENATE("F",RIGHT(B:B,5),C:C),'F &amp; N Factors'!C:M,11,FALSE),1))</f>
        <v>1.7467624490091704E-2</v>
      </c>
      <c r="N3679">
        <f>SUMIFS(K:K,I:I,I:I,J:J,J:J)</f>
        <v>0.79999999199999949</v>
      </c>
      <c r="O3679">
        <f t="shared" si="173"/>
        <v>1</v>
      </c>
    </row>
    <row r="3680" spans="1:15" x14ac:dyDescent="0.25">
      <c r="A3680">
        <v>572</v>
      </c>
      <c r="B3680" t="s">
        <v>482</v>
      </c>
      <c r="C3680" t="s">
        <v>378</v>
      </c>
      <c r="D3680">
        <v>1.8181817999999999E-2</v>
      </c>
      <c r="E3680">
        <f t="shared" si="171"/>
        <v>0.79999999199999949</v>
      </c>
      <c r="F3680">
        <f t="shared" si="172"/>
        <v>1</v>
      </c>
      <c r="H3680">
        <f>A3680</f>
        <v>572</v>
      </c>
      <c r="I3680" t="str">
        <f>CONCATENATE("N",RIGHT(B3680,5))</f>
        <v>N51131</v>
      </c>
      <c r="J3680" t="str">
        <f>C3680</f>
        <v>DE0_7130_0000</v>
      </c>
      <c r="K3680">
        <f>D3680*L3680</f>
        <v>3.1759316937119016E-4</v>
      </c>
      <c r="L3680">
        <f>IF(LEFT(B3680,1)="F",_xlfn.IFNA(VLOOKUP(CONCATENATE("F",RIGHT(B:B,5),C:C),'F &amp; N Factors'!C:M,10,FALSE),1),_xlfn.IFNA(VLOOKUP(CONCATENATE("F",RIGHT(B:B,5),C:C),'F &amp; N Factors'!C:M,11,FALSE),1))</f>
        <v>1.7467624490091704E-2</v>
      </c>
      <c r="N3680">
        <f>SUMIFS(K:K,I:I,I:I,J:J,J:J)</f>
        <v>0.79999999199999949</v>
      </c>
      <c r="O3680">
        <f t="shared" si="173"/>
        <v>1</v>
      </c>
    </row>
    <row r="3681" spans="1:15" x14ac:dyDescent="0.25">
      <c r="A3681">
        <v>573</v>
      </c>
      <c r="B3681" t="s">
        <v>482</v>
      </c>
      <c r="C3681" t="s">
        <v>378</v>
      </c>
      <c r="D3681">
        <v>1.8181817999999999E-2</v>
      </c>
      <c r="E3681">
        <f t="shared" si="171"/>
        <v>0.79999999199999949</v>
      </c>
      <c r="F3681">
        <f t="shared" si="172"/>
        <v>1</v>
      </c>
      <c r="H3681">
        <f>A3681</f>
        <v>573</v>
      </c>
      <c r="I3681" t="str">
        <f>CONCATENATE("N",RIGHT(B3681,5))</f>
        <v>N51131</v>
      </c>
      <c r="J3681" t="str">
        <f>C3681</f>
        <v>DE0_7130_0000</v>
      </c>
      <c r="K3681">
        <f>D3681*L3681</f>
        <v>3.1759316937119016E-4</v>
      </c>
      <c r="L3681">
        <f>IF(LEFT(B3681,1)="F",_xlfn.IFNA(VLOOKUP(CONCATENATE("F",RIGHT(B:B,5),C:C),'F &amp; N Factors'!C:M,10,FALSE),1),_xlfn.IFNA(VLOOKUP(CONCATENATE("F",RIGHT(B:B,5),C:C),'F &amp; N Factors'!C:M,11,FALSE),1))</f>
        <v>1.7467624490091704E-2</v>
      </c>
      <c r="N3681">
        <f>SUMIFS(K:K,I:I,I:I,J:J,J:J)</f>
        <v>0.79999999199999949</v>
      </c>
      <c r="O3681">
        <f t="shared" si="173"/>
        <v>1</v>
      </c>
    </row>
    <row r="3682" spans="1:15" x14ac:dyDescent="0.25">
      <c r="A3682">
        <v>574</v>
      </c>
      <c r="B3682" t="s">
        <v>482</v>
      </c>
      <c r="C3682" t="s">
        <v>378</v>
      </c>
      <c r="D3682">
        <v>1.8181817999999999E-2</v>
      </c>
      <c r="E3682">
        <f t="shared" si="171"/>
        <v>0.79999999199999949</v>
      </c>
      <c r="F3682">
        <f t="shared" si="172"/>
        <v>1</v>
      </c>
      <c r="H3682">
        <f>A3682</f>
        <v>574</v>
      </c>
      <c r="I3682" t="str">
        <f>CONCATENATE("N",RIGHT(B3682,5))</f>
        <v>N51131</v>
      </c>
      <c r="J3682" t="str">
        <f>C3682</f>
        <v>DE0_7130_0000</v>
      </c>
      <c r="K3682">
        <f>D3682*L3682</f>
        <v>3.1759316937119016E-4</v>
      </c>
      <c r="L3682">
        <f>IF(LEFT(B3682,1)="F",_xlfn.IFNA(VLOOKUP(CONCATENATE("F",RIGHT(B:B,5),C:C),'F &amp; N Factors'!C:M,10,FALSE),1),_xlfn.IFNA(VLOOKUP(CONCATENATE("F",RIGHT(B:B,5),C:C),'F &amp; N Factors'!C:M,11,FALSE),1))</f>
        <v>1.7467624490091704E-2</v>
      </c>
      <c r="N3682">
        <f>SUMIFS(K:K,I:I,I:I,J:J,J:J)</f>
        <v>0.79999999199999949</v>
      </c>
      <c r="O3682">
        <f t="shared" si="173"/>
        <v>1</v>
      </c>
    </row>
    <row r="3683" spans="1:15" x14ac:dyDescent="0.25">
      <c r="A3683">
        <v>637</v>
      </c>
      <c r="B3683" t="s">
        <v>482</v>
      </c>
      <c r="C3683" t="s">
        <v>378</v>
      </c>
      <c r="D3683">
        <v>1.8181817999999999E-2</v>
      </c>
      <c r="E3683">
        <f t="shared" si="171"/>
        <v>0.79999999199999949</v>
      </c>
      <c r="F3683">
        <f t="shared" si="172"/>
        <v>1</v>
      </c>
      <c r="H3683">
        <f>A3683</f>
        <v>637</v>
      </c>
      <c r="I3683" t="str">
        <f>CONCATENATE("N",RIGHT(B3683,5))</f>
        <v>N51131</v>
      </c>
      <c r="J3683" t="str">
        <f>C3683</f>
        <v>DE0_7130_0000</v>
      </c>
      <c r="K3683">
        <f>D3683*L3683</f>
        <v>3.1759316937119016E-4</v>
      </c>
      <c r="L3683">
        <f>IF(LEFT(B3683,1)="F",_xlfn.IFNA(VLOOKUP(CONCATENATE("F",RIGHT(B:B,5),C:C),'F &amp; N Factors'!C:M,10,FALSE),1),_xlfn.IFNA(VLOOKUP(CONCATENATE("F",RIGHT(B:B,5),C:C),'F &amp; N Factors'!C:M,11,FALSE),1))</f>
        <v>1.7467624490091704E-2</v>
      </c>
      <c r="N3683">
        <f>SUMIFS(K:K,I:I,I:I,J:J,J:J)</f>
        <v>0.79999999199999949</v>
      </c>
      <c r="O3683">
        <f t="shared" si="173"/>
        <v>1</v>
      </c>
    </row>
    <row r="3684" spans="1:15" x14ac:dyDescent="0.25">
      <c r="A3684">
        <v>639</v>
      </c>
      <c r="B3684" t="s">
        <v>482</v>
      </c>
      <c r="C3684" t="s">
        <v>378</v>
      </c>
      <c r="D3684">
        <v>1.8181817999999999E-2</v>
      </c>
      <c r="E3684">
        <f t="shared" si="171"/>
        <v>0.79999999199999949</v>
      </c>
      <c r="F3684">
        <f t="shared" si="172"/>
        <v>1</v>
      </c>
      <c r="H3684">
        <f>A3684</f>
        <v>639</v>
      </c>
      <c r="I3684" t="str">
        <f>CONCATENATE("N",RIGHT(B3684,5))</f>
        <v>N51131</v>
      </c>
      <c r="J3684" t="str">
        <f>C3684</f>
        <v>DE0_7130_0000</v>
      </c>
      <c r="K3684">
        <f>D3684*L3684</f>
        <v>3.1759316937119016E-4</v>
      </c>
      <c r="L3684">
        <f>IF(LEFT(B3684,1)="F",_xlfn.IFNA(VLOOKUP(CONCATENATE("F",RIGHT(B:B,5),C:C),'F &amp; N Factors'!C:M,10,FALSE),1),_xlfn.IFNA(VLOOKUP(CONCATENATE("F",RIGHT(B:B,5),C:C),'F &amp; N Factors'!C:M,11,FALSE),1))</f>
        <v>1.7467624490091704E-2</v>
      </c>
      <c r="N3684">
        <f>SUMIFS(K:K,I:I,I:I,J:J,J:J)</f>
        <v>0.79999999199999949</v>
      </c>
      <c r="O3684">
        <f t="shared" si="173"/>
        <v>1</v>
      </c>
    </row>
    <row r="3685" spans="1:15" x14ac:dyDescent="0.25">
      <c r="A3685">
        <v>710</v>
      </c>
      <c r="B3685" t="s">
        <v>482</v>
      </c>
      <c r="C3685" t="s">
        <v>378</v>
      </c>
      <c r="D3685">
        <v>1.8181817999999999E-2</v>
      </c>
      <c r="E3685">
        <f t="shared" si="171"/>
        <v>0.79999999199999949</v>
      </c>
      <c r="F3685">
        <f t="shared" si="172"/>
        <v>1</v>
      </c>
      <c r="H3685">
        <f>A3685</f>
        <v>710</v>
      </c>
      <c r="I3685" t="str">
        <f>CONCATENATE("N",RIGHT(B3685,5))</f>
        <v>N51131</v>
      </c>
      <c r="J3685" t="str">
        <f>C3685</f>
        <v>DE0_7130_0000</v>
      </c>
      <c r="K3685">
        <f>D3685*L3685</f>
        <v>3.1759316937119016E-4</v>
      </c>
      <c r="L3685">
        <f>IF(LEFT(B3685,1)="F",_xlfn.IFNA(VLOOKUP(CONCATENATE("F",RIGHT(B:B,5),C:C),'F &amp; N Factors'!C:M,10,FALSE),1),_xlfn.IFNA(VLOOKUP(CONCATENATE("F",RIGHT(B:B,5),C:C),'F &amp; N Factors'!C:M,11,FALSE),1))</f>
        <v>1.7467624490091704E-2</v>
      </c>
      <c r="N3685">
        <f>SUMIFS(K:K,I:I,I:I,J:J,J:J)</f>
        <v>0.79999999199999949</v>
      </c>
      <c r="O3685">
        <f t="shared" si="173"/>
        <v>1</v>
      </c>
    </row>
    <row r="3686" spans="1:15" x14ac:dyDescent="0.25">
      <c r="A3686">
        <v>78</v>
      </c>
      <c r="B3686" t="s">
        <v>482</v>
      </c>
      <c r="C3686" t="s">
        <v>378</v>
      </c>
      <c r="D3686">
        <v>1.8181817999999999E-2</v>
      </c>
      <c r="E3686">
        <f t="shared" si="171"/>
        <v>0.79999999199999949</v>
      </c>
      <c r="F3686">
        <f t="shared" si="172"/>
        <v>1</v>
      </c>
      <c r="H3686">
        <f>A3686</f>
        <v>78</v>
      </c>
      <c r="I3686" t="str">
        <f>CONCATENATE("N",RIGHT(B3686,5))</f>
        <v>N51131</v>
      </c>
      <c r="J3686" t="str">
        <f>C3686</f>
        <v>DE0_7130_0000</v>
      </c>
      <c r="K3686">
        <f>D3686*L3686</f>
        <v>3.1759316937119016E-4</v>
      </c>
      <c r="L3686">
        <f>IF(LEFT(B3686,1)="F",_xlfn.IFNA(VLOOKUP(CONCATENATE("F",RIGHT(B:B,5),C:C),'F &amp; N Factors'!C:M,10,FALSE),1),_xlfn.IFNA(VLOOKUP(CONCATENATE("F",RIGHT(B:B,5),C:C),'F &amp; N Factors'!C:M,11,FALSE),1))</f>
        <v>1.7467624490091704E-2</v>
      </c>
      <c r="N3686">
        <f>SUMIFS(K:K,I:I,I:I,J:J,J:J)</f>
        <v>0.79999999199999949</v>
      </c>
      <c r="O3686">
        <f t="shared" si="173"/>
        <v>1</v>
      </c>
    </row>
    <row r="3687" spans="1:15" x14ac:dyDescent="0.25">
      <c r="A3687">
        <v>789</v>
      </c>
      <c r="B3687" t="s">
        <v>482</v>
      </c>
      <c r="C3687" t="s">
        <v>378</v>
      </c>
      <c r="D3687">
        <v>1.8181817999999999E-2</v>
      </c>
      <c r="E3687">
        <f t="shared" si="171"/>
        <v>0.79999999199999949</v>
      </c>
      <c r="F3687">
        <f t="shared" si="172"/>
        <v>1</v>
      </c>
      <c r="H3687">
        <f>A3687</f>
        <v>789</v>
      </c>
      <c r="I3687" t="str">
        <f>CONCATENATE("N",RIGHT(B3687,5))</f>
        <v>N51131</v>
      </c>
      <c r="J3687" t="str">
        <f>C3687</f>
        <v>DE0_7130_0000</v>
      </c>
      <c r="K3687">
        <f>D3687*L3687</f>
        <v>3.1759316937119016E-4</v>
      </c>
      <c r="L3687">
        <f>IF(LEFT(B3687,1)="F",_xlfn.IFNA(VLOOKUP(CONCATENATE("F",RIGHT(B:B,5),C:C),'F &amp; N Factors'!C:M,10,FALSE),1),_xlfn.IFNA(VLOOKUP(CONCATENATE("F",RIGHT(B:B,5),C:C),'F &amp; N Factors'!C:M,11,FALSE),1))</f>
        <v>1.7467624490091704E-2</v>
      </c>
      <c r="N3687">
        <f>SUMIFS(K:K,I:I,I:I,J:J,J:J)</f>
        <v>0.79999999199999949</v>
      </c>
      <c r="O3687">
        <f t="shared" si="173"/>
        <v>1</v>
      </c>
    </row>
    <row r="3688" spans="1:15" x14ac:dyDescent="0.25">
      <c r="A3688">
        <v>886</v>
      </c>
      <c r="B3688" t="s">
        <v>482</v>
      </c>
      <c r="C3688" t="s">
        <v>378</v>
      </c>
      <c r="D3688">
        <v>1.8181817999999999E-2</v>
      </c>
      <c r="E3688">
        <f t="shared" si="171"/>
        <v>0.79999999199999949</v>
      </c>
      <c r="F3688">
        <f t="shared" si="172"/>
        <v>1</v>
      </c>
      <c r="H3688">
        <f>A3688</f>
        <v>886</v>
      </c>
      <c r="I3688" t="str">
        <f>CONCATENATE("N",RIGHT(B3688,5))</f>
        <v>N51131</v>
      </c>
      <c r="J3688" t="str">
        <f>C3688</f>
        <v>DE0_7130_0000</v>
      </c>
      <c r="K3688">
        <f>D3688*L3688</f>
        <v>3.1759316937119016E-4</v>
      </c>
      <c r="L3688">
        <f>IF(LEFT(B3688,1)="F",_xlfn.IFNA(VLOOKUP(CONCATENATE("F",RIGHT(B:B,5),C:C),'F &amp; N Factors'!C:M,10,FALSE),1),_xlfn.IFNA(VLOOKUP(CONCATENATE("F",RIGHT(B:B,5),C:C),'F &amp; N Factors'!C:M,11,FALSE),1))</f>
        <v>1.7467624490091704E-2</v>
      </c>
      <c r="N3688">
        <f>SUMIFS(K:K,I:I,I:I,J:J,J:J)</f>
        <v>0.79999999199999949</v>
      </c>
      <c r="O3688">
        <f t="shared" si="173"/>
        <v>1</v>
      </c>
    </row>
    <row r="3689" spans="1:15" x14ac:dyDescent="0.25">
      <c r="A3689">
        <v>975</v>
      </c>
      <c r="B3689" t="s">
        <v>482</v>
      </c>
      <c r="C3689" t="s">
        <v>378</v>
      </c>
      <c r="D3689">
        <v>1.8181817999999999E-2</v>
      </c>
      <c r="E3689">
        <f t="shared" si="171"/>
        <v>0.79999999199999949</v>
      </c>
      <c r="F3689">
        <f t="shared" si="172"/>
        <v>1</v>
      </c>
      <c r="H3689">
        <f>A3689</f>
        <v>975</v>
      </c>
      <c r="I3689" t="str">
        <f>CONCATENATE("N",RIGHT(B3689,5))</f>
        <v>N51131</v>
      </c>
      <c r="J3689" t="str">
        <f>C3689</f>
        <v>DE0_7130_0000</v>
      </c>
      <c r="K3689">
        <f>D3689*L3689</f>
        <v>3.1759316937119016E-4</v>
      </c>
      <c r="L3689">
        <f>IF(LEFT(B3689,1)="F",_xlfn.IFNA(VLOOKUP(CONCATENATE("F",RIGHT(B:B,5),C:C),'F &amp; N Factors'!C:M,10,FALSE),1),_xlfn.IFNA(VLOOKUP(CONCATENATE("F",RIGHT(B:B,5),C:C),'F &amp; N Factors'!C:M,11,FALSE),1))</f>
        <v>1.7467624490091704E-2</v>
      </c>
      <c r="N3689">
        <f>SUMIFS(K:K,I:I,I:I,J:J,J:J)</f>
        <v>0.79999999199999949</v>
      </c>
      <c r="O3689">
        <f t="shared" si="173"/>
        <v>1</v>
      </c>
    </row>
    <row r="3690" spans="1:15" x14ac:dyDescent="0.25">
      <c r="A3690">
        <v>1070</v>
      </c>
      <c r="B3690" t="s">
        <v>482</v>
      </c>
      <c r="C3690" t="s">
        <v>381</v>
      </c>
      <c r="D3690">
        <v>2.5000000000000001E-2</v>
      </c>
      <c r="E3690">
        <f t="shared" si="171"/>
        <v>1.0000000000000002</v>
      </c>
      <c r="F3690" t="str">
        <f t="shared" si="172"/>
        <v/>
      </c>
      <c r="H3690">
        <f>A3690</f>
        <v>1070</v>
      </c>
      <c r="I3690" t="str">
        <f>CONCATENATE("N",RIGHT(B3690,5))</f>
        <v>N51131</v>
      </c>
      <c r="J3690" t="str">
        <f>C3690</f>
        <v>EL0_7220_0000</v>
      </c>
      <c r="K3690">
        <f>D3690*L3690</f>
        <v>1.5494933419254385E-4</v>
      </c>
      <c r="L3690">
        <f>IF(LEFT(B3690,1)="F",_xlfn.IFNA(VLOOKUP(CONCATENATE("F",RIGHT(B:B,5),C:C),'F &amp; N Factors'!C:M,10,FALSE),1),_xlfn.IFNA(VLOOKUP(CONCATENATE("F",RIGHT(B:B,5),C:C),'F &amp; N Factors'!C:M,11,FALSE),1))</f>
        <v>6.1979733677017534E-3</v>
      </c>
      <c r="N3690">
        <f>SUMIFS(K:K,I:I,I:I,J:J,J:J)</f>
        <v>1.0000000000000002</v>
      </c>
      <c r="O3690" t="str">
        <f t="shared" si="173"/>
        <v/>
      </c>
    </row>
    <row r="3691" spans="1:15" x14ac:dyDescent="0.25">
      <c r="A3691">
        <v>1173</v>
      </c>
      <c r="B3691" t="s">
        <v>482</v>
      </c>
      <c r="C3691" t="s">
        <v>381</v>
      </c>
      <c r="D3691">
        <v>2.5000000000000001E-2</v>
      </c>
      <c r="E3691">
        <f t="shared" si="171"/>
        <v>1.0000000000000002</v>
      </c>
      <c r="F3691" t="str">
        <f t="shared" si="172"/>
        <v/>
      </c>
      <c r="H3691">
        <f>A3691</f>
        <v>1173</v>
      </c>
      <c r="I3691" t="str">
        <f>CONCATENATE("N",RIGHT(B3691,5))</f>
        <v>N51131</v>
      </c>
      <c r="J3691" t="str">
        <f>C3691</f>
        <v>EL0_7220_0000</v>
      </c>
      <c r="K3691">
        <f>D3691*L3691</f>
        <v>1.5494933419254385E-4</v>
      </c>
      <c r="L3691">
        <f>IF(LEFT(B3691,1)="F",_xlfn.IFNA(VLOOKUP(CONCATENATE("F",RIGHT(B:B,5),C:C),'F &amp; N Factors'!C:M,10,FALSE),1),_xlfn.IFNA(VLOOKUP(CONCATENATE("F",RIGHT(B:B,5),C:C),'F &amp; N Factors'!C:M,11,FALSE),1))</f>
        <v>6.1979733677017534E-3</v>
      </c>
      <c r="N3691">
        <f>SUMIFS(K:K,I:I,I:I,J:J,J:J)</f>
        <v>1.0000000000000002</v>
      </c>
      <c r="O3691" t="str">
        <f t="shared" si="173"/>
        <v/>
      </c>
    </row>
    <row r="3692" spans="1:15" x14ac:dyDescent="0.25">
      <c r="A3692">
        <v>1264</v>
      </c>
      <c r="B3692" t="s">
        <v>482</v>
      </c>
      <c r="C3692" t="s">
        <v>381</v>
      </c>
      <c r="D3692">
        <v>2.5000000000000001E-2</v>
      </c>
      <c r="E3692">
        <f t="shared" si="171"/>
        <v>1.0000000000000002</v>
      </c>
      <c r="F3692" t="str">
        <f t="shared" si="172"/>
        <v/>
      </c>
      <c r="H3692">
        <f>A3692</f>
        <v>1264</v>
      </c>
      <c r="I3692" t="str">
        <f>CONCATENATE("N",RIGHT(B3692,5))</f>
        <v>N51131</v>
      </c>
      <c r="J3692" t="str">
        <f>C3692</f>
        <v>EL0_7220_0000</v>
      </c>
      <c r="K3692">
        <f>D3692*L3692</f>
        <v>1.5494933419254385E-4</v>
      </c>
      <c r="L3692">
        <f>IF(LEFT(B3692,1)="F",_xlfn.IFNA(VLOOKUP(CONCATENATE("F",RIGHT(B:B,5),C:C),'F &amp; N Factors'!C:M,10,FALSE),1),_xlfn.IFNA(VLOOKUP(CONCATENATE("F",RIGHT(B:B,5),C:C),'F &amp; N Factors'!C:M,11,FALSE),1))</f>
        <v>6.1979733677017534E-3</v>
      </c>
      <c r="N3692">
        <f>SUMIFS(K:K,I:I,I:I,J:J,J:J)</f>
        <v>1.0000000000000002</v>
      </c>
      <c r="O3692" t="str">
        <f t="shared" si="173"/>
        <v/>
      </c>
    </row>
    <row r="3693" spans="1:15" x14ac:dyDescent="0.25">
      <c r="A3693">
        <v>1334</v>
      </c>
      <c r="B3693" t="s">
        <v>482</v>
      </c>
      <c r="C3693" t="s">
        <v>381</v>
      </c>
      <c r="D3693">
        <v>2.5000000000000001E-2</v>
      </c>
      <c r="E3693">
        <f t="shared" si="171"/>
        <v>1.0000000000000002</v>
      </c>
      <c r="F3693" t="str">
        <f t="shared" si="172"/>
        <v/>
      </c>
      <c r="H3693">
        <f>A3693</f>
        <v>1334</v>
      </c>
      <c r="I3693" t="str">
        <f>CONCATENATE("N",RIGHT(B3693,5))</f>
        <v>N51131</v>
      </c>
      <c r="J3693" t="str">
        <f>C3693</f>
        <v>EL0_7220_0000</v>
      </c>
      <c r="K3693">
        <f>D3693*L3693</f>
        <v>1.5494933419254385E-4</v>
      </c>
      <c r="L3693">
        <f>IF(LEFT(B3693,1)="F",_xlfn.IFNA(VLOOKUP(CONCATENATE("F",RIGHT(B:B,5),C:C),'F &amp; N Factors'!C:M,10,FALSE),1),_xlfn.IFNA(VLOOKUP(CONCATENATE("F",RIGHT(B:B,5),C:C),'F &amp; N Factors'!C:M,11,FALSE),1))</f>
        <v>6.1979733677017534E-3</v>
      </c>
      <c r="N3693">
        <f>SUMIFS(K:K,I:I,I:I,J:J,J:J)</f>
        <v>1.0000000000000002</v>
      </c>
      <c r="O3693" t="str">
        <f t="shared" si="173"/>
        <v/>
      </c>
    </row>
    <row r="3694" spans="1:15" x14ac:dyDescent="0.25">
      <c r="A3694">
        <v>1402</v>
      </c>
      <c r="B3694" t="s">
        <v>482</v>
      </c>
      <c r="C3694" t="s">
        <v>381</v>
      </c>
      <c r="D3694">
        <v>0.04</v>
      </c>
      <c r="E3694">
        <f t="shared" si="171"/>
        <v>1.0000000000000002</v>
      </c>
      <c r="F3694" t="str">
        <f t="shared" si="172"/>
        <v/>
      </c>
      <c r="H3694">
        <f>A3694</f>
        <v>1402</v>
      </c>
      <c r="I3694" t="str">
        <f>CONCATENATE("N",RIGHT(B3694,5))</f>
        <v>N51131</v>
      </c>
      <c r="J3694" t="str">
        <f>C3694</f>
        <v>EL0_7220_0000</v>
      </c>
      <c r="K3694">
        <f>D3694*L3694</f>
        <v>2.4791893470807013E-4</v>
      </c>
      <c r="L3694">
        <f>IF(LEFT(B3694,1)="F",_xlfn.IFNA(VLOOKUP(CONCATENATE("F",RIGHT(B:B,5),C:C),'F &amp; N Factors'!C:M,10,FALSE),1),_xlfn.IFNA(VLOOKUP(CONCATENATE("F",RIGHT(B:B,5),C:C),'F &amp; N Factors'!C:M,11,FALSE),1))</f>
        <v>6.1979733677017534E-3</v>
      </c>
      <c r="N3694">
        <f>SUMIFS(K:K,I:I,I:I,J:J,J:J)</f>
        <v>1.0000000000000002</v>
      </c>
      <c r="O3694" t="str">
        <f t="shared" si="173"/>
        <v/>
      </c>
    </row>
    <row r="3695" spans="1:15" x14ac:dyDescent="0.25">
      <c r="A3695">
        <v>1434</v>
      </c>
      <c r="B3695" t="s">
        <v>482</v>
      </c>
      <c r="C3695" t="s">
        <v>381</v>
      </c>
      <c r="D3695">
        <v>0.04</v>
      </c>
      <c r="E3695">
        <f t="shared" si="171"/>
        <v>1.0000000000000002</v>
      </c>
      <c r="F3695" t="str">
        <f t="shared" si="172"/>
        <v/>
      </c>
      <c r="H3695">
        <f>A3695</f>
        <v>1434</v>
      </c>
      <c r="I3695" t="str">
        <f>CONCATENATE("N",RIGHT(B3695,5))</f>
        <v>N51131</v>
      </c>
      <c r="J3695" t="str">
        <f>C3695</f>
        <v>EL0_7220_0000</v>
      </c>
      <c r="K3695">
        <f>D3695*L3695</f>
        <v>2.4791893470807013E-4</v>
      </c>
      <c r="L3695">
        <f>IF(LEFT(B3695,1)="F",_xlfn.IFNA(VLOOKUP(CONCATENATE("F",RIGHT(B:B,5),C:C),'F &amp; N Factors'!C:M,10,FALSE),1),_xlfn.IFNA(VLOOKUP(CONCATENATE("F",RIGHT(B:B,5),C:C),'F &amp; N Factors'!C:M,11,FALSE),1))</f>
        <v>6.1979733677017534E-3</v>
      </c>
      <c r="N3695">
        <f>SUMIFS(K:K,I:I,I:I,J:J,J:J)</f>
        <v>1.0000000000000002</v>
      </c>
      <c r="O3695" t="str">
        <f t="shared" si="173"/>
        <v/>
      </c>
    </row>
    <row r="3696" spans="1:15" x14ac:dyDescent="0.25">
      <c r="A3696">
        <v>1464</v>
      </c>
      <c r="B3696" t="s">
        <v>482</v>
      </c>
      <c r="C3696" t="s">
        <v>381</v>
      </c>
      <c r="D3696">
        <v>0.04</v>
      </c>
      <c r="E3696">
        <f t="shared" si="171"/>
        <v>1.0000000000000002</v>
      </c>
      <c r="F3696" t="str">
        <f t="shared" si="172"/>
        <v/>
      </c>
      <c r="H3696">
        <f>A3696</f>
        <v>1464</v>
      </c>
      <c r="I3696" t="str">
        <f>CONCATENATE("N",RIGHT(B3696,5))</f>
        <v>N51131</v>
      </c>
      <c r="J3696" t="str">
        <f>C3696</f>
        <v>EL0_7220_0000</v>
      </c>
      <c r="K3696">
        <f>D3696*L3696</f>
        <v>2.4791893470807013E-4</v>
      </c>
      <c r="L3696">
        <f>IF(LEFT(B3696,1)="F",_xlfn.IFNA(VLOOKUP(CONCATENATE("F",RIGHT(B:B,5),C:C),'F &amp; N Factors'!C:M,10,FALSE),1),_xlfn.IFNA(VLOOKUP(CONCATENATE("F",RIGHT(B:B,5),C:C),'F &amp; N Factors'!C:M,11,FALSE),1))</f>
        <v>6.1979733677017534E-3</v>
      </c>
      <c r="N3696">
        <f>SUMIFS(K:K,I:I,I:I,J:J,J:J)</f>
        <v>1.0000000000000002</v>
      </c>
      <c r="O3696" t="str">
        <f t="shared" si="173"/>
        <v/>
      </c>
    </row>
    <row r="3697" spans="1:15" x14ac:dyDescent="0.25">
      <c r="A3697">
        <v>1500</v>
      </c>
      <c r="B3697" t="s">
        <v>482</v>
      </c>
      <c r="C3697" t="s">
        <v>381</v>
      </c>
      <c r="D3697">
        <v>0.04</v>
      </c>
      <c r="E3697">
        <f t="shared" si="171"/>
        <v>1.0000000000000002</v>
      </c>
      <c r="F3697" t="str">
        <f t="shared" si="172"/>
        <v/>
      </c>
      <c r="H3697">
        <f>A3697</f>
        <v>1500</v>
      </c>
      <c r="I3697" t="str">
        <f>CONCATENATE("N",RIGHT(B3697,5))</f>
        <v>N51131</v>
      </c>
      <c r="J3697" t="str">
        <f>C3697</f>
        <v>EL0_7220_0000</v>
      </c>
      <c r="K3697">
        <f>D3697*L3697</f>
        <v>2.4791893470807013E-4</v>
      </c>
      <c r="L3697">
        <f>IF(LEFT(B3697,1)="F",_xlfn.IFNA(VLOOKUP(CONCATENATE("F",RIGHT(B:B,5),C:C),'F &amp; N Factors'!C:M,10,FALSE),1),_xlfn.IFNA(VLOOKUP(CONCATENATE("F",RIGHT(B:B,5),C:C),'F &amp; N Factors'!C:M,11,FALSE),1))</f>
        <v>6.1979733677017534E-3</v>
      </c>
      <c r="N3697">
        <f>SUMIFS(K:K,I:I,I:I,J:J,J:J)</f>
        <v>1.0000000000000002</v>
      </c>
      <c r="O3697" t="str">
        <f t="shared" si="173"/>
        <v/>
      </c>
    </row>
    <row r="3698" spans="1:15" x14ac:dyDescent="0.25">
      <c r="A3698">
        <v>1531</v>
      </c>
      <c r="B3698" t="s">
        <v>482</v>
      </c>
      <c r="C3698" t="s">
        <v>381</v>
      </c>
      <c r="D3698">
        <v>0.04</v>
      </c>
      <c r="E3698">
        <f t="shared" si="171"/>
        <v>1.0000000000000002</v>
      </c>
      <c r="F3698" t="str">
        <f t="shared" si="172"/>
        <v/>
      </c>
      <c r="H3698">
        <f>A3698</f>
        <v>1531</v>
      </c>
      <c r="I3698" t="str">
        <f>CONCATENATE("N",RIGHT(B3698,5))</f>
        <v>N51131</v>
      </c>
      <c r="J3698" t="str">
        <f>C3698</f>
        <v>EL0_7220_0000</v>
      </c>
      <c r="K3698">
        <f>D3698*L3698</f>
        <v>2.4791893470807013E-4</v>
      </c>
      <c r="L3698">
        <f>IF(LEFT(B3698,1)="F",_xlfn.IFNA(VLOOKUP(CONCATENATE("F",RIGHT(B:B,5),C:C),'F &amp; N Factors'!C:M,10,FALSE),1),_xlfn.IFNA(VLOOKUP(CONCATENATE("F",RIGHT(B:B,5),C:C),'F &amp; N Factors'!C:M,11,FALSE),1))</f>
        <v>6.1979733677017534E-3</v>
      </c>
      <c r="N3698">
        <f>SUMIFS(K:K,I:I,I:I,J:J,J:J)</f>
        <v>1.0000000000000002</v>
      </c>
      <c r="O3698" t="str">
        <f t="shared" si="173"/>
        <v/>
      </c>
    </row>
    <row r="3699" spans="1:15" x14ac:dyDescent="0.25">
      <c r="A3699">
        <v>1563</v>
      </c>
      <c r="B3699" t="s">
        <v>482</v>
      </c>
      <c r="C3699" t="s">
        <v>381</v>
      </c>
      <c r="D3699">
        <v>0.2</v>
      </c>
      <c r="E3699">
        <f t="shared" si="171"/>
        <v>1.0000000000000002</v>
      </c>
      <c r="F3699" t="str">
        <f t="shared" si="172"/>
        <v/>
      </c>
      <c r="H3699">
        <f>A3699</f>
        <v>1563</v>
      </c>
      <c r="I3699" t="str">
        <f>CONCATENATE("N",RIGHT(B3699,5))</f>
        <v>N51131</v>
      </c>
      <c r="J3699" t="str">
        <f>C3699</f>
        <v>EL0_7220_0000</v>
      </c>
      <c r="K3699">
        <f>D3699*L3699</f>
        <v>1.2395946735403508E-3</v>
      </c>
      <c r="L3699">
        <f>IF(LEFT(B3699,1)="F",_xlfn.IFNA(VLOOKUP(CONCATENATE("F",RIGHT(B:B,5),C:C),'F &amp; N Factors'!C:M,10,FALSE),1),_xlfn.IFNA(VLOOKUP(CONCATENATE("F",RIGHT(B:B,5),C:C),'F &amp; N Factors'!C:M,11,FALSE),1))</f>
        <v>6.1979733677017534E-3</v>
      </c>
      <c r="N3699">
        <f>SUMIFS(K:K,I:I,I:I,J:J,J:J)</f>
        <v>1.0000000000000002</v>
      </c>
      <c r="O3699" t="str">
        <f t="shared" si="173"/>
        <v/>
      </c>
    </row>
    <row r="3700" spans="1:15" x14ac:dyDescent="0.25">
      <c r="A3700">
        <v>1564</v>
      </c>
      <c r="B3700" t="s">
        <v>482</v>
      </c>
      <c r="C3700" t="s">
        <v>381</v>
      </c>
      <c r="D3700">
        <v>0.2</v>
      </c>
      <c r="E3700">
        <f t="shared" si="171"/>
        <v>1.0000000000000002</v>
      </c>
      <c r="F3700" t="str">
        <f t="shared" si="172"/>
        <v/>
      </c>
      <c r="H3700">
        <f>A3700</f>
        <v>1564</v>
      </c>
      <c r="I3700" t="str">
        <f>CONCATENATE("N",RIGHT(B3700,5))</f>
        <v>N51131</v>
      </c>
      <c r="J3700" t="str">
        <f>C3700</f>
        <v>EL0_7220_0000</v>
      </c>
      <c r="K3700">
        <f>D3700*L3700</f>
        <v>1.2395946735403508E-3</v>
      </c>
      <c r="L3700">
        <f>IF(LEFT(B3700,1)="F",_xlfn.IFNA(VLOOKUP(CONCATENATE("F",RIGHT(B:B,5),C:C),'F &amp; N Factors'!C:M,10,FALSE),1),_xlfn.IFNA(VLOOKUP(CONCATENATE("F",RIGHT(B:B,5),C:C),'F &amp; N Factors'!C:M,11,FALSE),1))</f>
        <v>6.1979733677017534E-3</v>
      </c>
      <c r="N3700">
        <f>SUMIFS(K:K,I:I,I:I,J:J,J:J)</f>
        <v>1.0000000000000002</v>
      </c>
      <c r="O3700" t="str">
        <f t="shared" si="173"/>
        <v/>
      </c>
    </row>
    <row r="3701" spans="1:15" x14ac:dyDescent="0.25">
      <c r="A3701">
        <v>1595</v>
      </c>
      <c r="B3701" t="s">
        <v>482</v>
      </c>
      <c r="C3701" t="s">
        <v>381</v>
      </c>
      <c r="D3701">
        <v>0.05</v>
      </c>
      <c r="E3701">
        <f t="shared" si="171"/>
        <v>1.0000000000000002</v>
      </c>
      <c r="F3701" t="str">
        <f t="shared" si="172"/>
        <v/>
      </c>
      <c r="H3701">
        <f>A3701</f>
        <v>1595</v>
      </c>
      <c r="I3701" t="str">
        <f>CONCATENATE("N",RIGHT(B3701,5))</f>
        <v>N51131</v>
      </c>
      <c r="J3701" t="str">
        <f>C3701</f>
        <v>EL0_7220_0000</v>
      </c>
      <c r="K3701">
        <f>D3701*L3701</f>
        <v>3.0989866838508769E-4</v>
      </c>
      <c r="L3701">
        <f>IF(LEFT(B3701,1)="F",_xlfn.IFNA(VLOOKUP(CONCATENATE("F",RIGHT(B:B,5),C:C),'F &amp; N Factors'!C:M,10,FALSE),1),_xlfn.IFNA(VLOOKUP(CONCATENATE("F",RIGHT(B:B,5),C:C),'F &amp; N Factors'!C:M,11,FALSE),1))</f>
        <v>6.1979733677017534E-3</v>
      </c>
      <c r="N3701">
        <f>SUMIFS(K:K,I:I,I:I,J:J,J:J)</f>
        <v>1.0000000000000002</v>
      </c>
      <c r="O3701" t="str">
        <f t="shared" si="173"/>
        <v/>
      </c>
    </row>
    <row r="3702" spans="1:15" x14ac:dyDescent="0.25">
      <c r="A3702">
        <v>1625</v>
      </c>
      <c r="B3702" t="s">
        <v>482</v>
      </c>
      <c r="C3702" t="s">
        <v>381</v>
      </c>
      <c r="D3702">
        <v>0.05</v>
      </c>
      <c r="E3702">
        <f t="shared" si="171"/>
        <v>1.0000000000000002</v>
      </c>
      <c r="F3702" t="str">
        <f t="shared" si="172"/>
        <v/>
      </c>
      <c r="H3702">
        <f>A3702</f>
        <v>1625</v>
      </c>
      <c r="I3702" t="str">
        <f>CONCATENATE("N",RIGHT(B3702,5))</f>
        <v>N51131</v>
      </c>
      <c r="J3702" t="str">
        <f>C3702</f>
        <v>EL0_7220_0000</v>
      </c>
      <c r="K3702">
        <f>D3702*L3702</f>
        <v>3.0989866838508769E-4</v>
      </c>
      <c r="L3702">
        <f>IF(LEFT(B3702,1)="F",_xlfn.IFNA(VLOOKUP(CONCATENATE("F",RIGHT(B:B,5),C:C),'F &amp; N Factors'!C:M,10,FALSE),1),_xlfn.IFNA(VLOOKUP(CONCATENATE("F",RIGHT(B:B,5),C:C),'F &amp; N Factors'!C:M,11,FALSE),1))</f>
        <v>6.1979733677017534E-3</v>
      </c>
      <c r="N3702">
        <f>SUMIFS(K:K,I:I,I:I,J:J,J:J)</f>
        <v>1.0000000000000002</v>
      </c>
      <c r="O3702" t="str">
        <f t="shared" si="173"/>
        <v/>
      </c>
    </row>
    <row r="3703" spans="1:15" x14ac:dyDescent="0.25">
      <c r="A3703">
        <v>1660</v>
      </c>
      <c r="B3703" t="s">
        <v>482</v>
      </c>
      <c r="C3703" t="s">
        <v>381</v>
      </c>
      <c r="D3703">
        <v>0.05</v>
      </c>
      <c r="E3703">
        <f t="shared" si="171"/>
        <v>1.0000000000000002</v>
      </c>
      <c r="F3703" t="str">
        <f t="shared" si="172"/>
        <v/>
      </c>
      <c r="H3703">
        <f>A3703</f>
        <v>1660</v>
      </c>
      <c r="I3703" t="str">
        <f>CONCATENATE("N",RIGHT(B3703,5))</f>
        <v>N51131</v>
      </c>
      <c r="J3703" t="str">
        <f>C3703</f>
        <v>EL0_7220_0000</v>
      </c>
      <c r="K3703">
        <f>D3703*L3703</f>
        <v>3.0989866838508769E-4</v>
      </c>
      <c r="L3703">
        <f>IF(LEFT(B3703,1)="F",_xlfn.IFNA(VLOOKUP(CONCATENATE("F",RIGHT(B:B,5),C:C),'F &amp; N Factors'!C:M,10,FALSE),1),_xlfn.IFNA(VLOOKUP(CONCATENATE("F",RIGHT(B:B,5),C:C),'F &amp; N Factors'!C:M,11,FALSE),1))</f>
        <v>6.1979733677017534E-3</v>
      </c>
      <c r="N3703">
        <f>SUMIFS(K:K,I:I,I:I,J:J,J:J)</f>
        <v>1.0000000000000002</v>
      </c>
      <c r="O3703" t="str">
        <f t="shared" si="173"/>
        <v/>
      </c>
    </row>
    <row r="3704" spans="1:15" x14ac:dyDescent="0.25">
      <c r="A3704">
        <v>1695</v>
      </c>
      <c r="B3704" t="s">
        <v>482</v>
      </c>
      <c r="C3704" t="s">
        <v>381</v>
      </c>
      <c r="D3704">
        <v>0.05</v>
      </c>
      <c r="E3704">
        <f t="shared" si="171"/>
        <v>1.0000000000000002</v>
      </c>
      <c r="F3704" t="str">
        <f t="shared" si="172"/>
        <v/>
      </c>
      <c r="H3704">
        <f>A3704</f>
        <v>1695</v>
      </c>
      <c r="I3704" t="str">
        <f>CONCATENATE("N",RIGHT(B3704,5))</f>
        <v>N51131</v>
      </c>
      <c r="J3704" t="str">
        <f>C3704</f>
        <v>EL0_7220_0000</v>
      </c>
      <c r="K3704">
        <f>D3704*L3704</f>
        <v>3.0989866838508769E-4</v>
      </c>
      <c r="L3704">
        <f>IF(LEFT(B3704,1)="F",_xlfn.IFNA(VLOOKUP(CONCATENATE("F",RIGHT(B:B,5),C:C),'F &amp; N Factors'!C:M,10,FALSE),1),_xlfn.IFNA(VLOOKUP(CONCATENATE("F",RIGHT(B:B,5),C:C),'F &amp; N Factors'!C:M,11,FALSE),1))</f>
        <v>6.1979733677017534E-3</v>
      </c>
      <c r="N3704">
        <f>SUMIFS(K:K,I:I,I:I,J:J,J:J)</f>
        <v>1.0000000000000002</v>
      </c>
      <c r="O3704" t="str">
        <f t="shared" si="173"/>
        <v/>
      </c>
    </row>
    <row r="3705" spans="1:15" x14ac:dyDescent="0.25">
      <c r="A3705">
        <v>639</v>
      </c>
      <c r="B3705" t="s">
        <v>482</v>
      </c>
      <c r="C3705" t="s">
        <v>381</v>
      </c>
      <c r="D3705">
        <v>0.01</v>
      </c>
      <c r="E3705">
        <f t="shared" si="171"/>
        <v>1.0000000000000002</v>
      </c>
      <c r="F3705" t="str">
        <f t="shared" si="172"/>
        <v/>
      </c>
      <c r="H3705">
        <f>A3705</f>
        <v>639</v>
      </c>
      <c r="I3705" t="str">
        <f>CONCATENATE("N",RIGHT(B3705,5))</f>
        <v>N51131</v>
      </c>
      <c r="J3705" t="str">
        <f>C3705</f>
        <v>EL0_7220_0000</v>
      </c>
      <c r="K3705">
        <f>D3705*L3705</f>
        <v>6.1979733677017533E-5</v>
      </c>
      <c r="L3705">
        <f>IF(LEFT(B3705,1)="F",_xlfn.IFNA(VLOOKUP(CONCATENATE("F",RIGHT(B:B,5),C:C),'F &amp; N Factors'!C:M,10,FALSE),1),_xlfn.IFNA(VLOOKUP(CONCATENATE("F",RIGHT(B:B,5),C:C),'F &amp; N Factors'!C:M,11,FALSE),1))</f>
        <v>6.1979733677017534E-3</v>
      </c>
      <c r="N3705">
        <f>SUMIFS(K:K,I:I,I:I,J:J,J:J)</f>
        <v>1.0000000000000002</v>
      </c>
      <c r="O3705" t="str">
        <f t="shared" si="173"/>
        <v/>
      </c>
    </row>
    <row r="3706" spans="1:15" x14ac:dyDescent="0.25">
      <c r="A3706">
        <v>710</v>
      </c>
      <c r="B3706" t="s">
        <v>482</v>
      </c>
      <c r="C3706" t="s">
        <v>381</v>
      </c>
      <c r="D3706">
        <v>1.4999999999999999E-2</v>
      </c>
      <c r="E3706">
        <f t="shared" si="171"/>
        <v>1.0000000000000002</v>
      </c>
      <c r="F3706" t="str">
        <f t="shared" si="172"/>
        <v/>
      </c>
      <c r="H3706">
        <f>A3706</f>
        <v>710</v>
      </c>
      <c r="I3706" t="str">
        <f>CONCATENATE("N",RIGHT(B3706,5))</f>
        <v>N51131</v>
      </c>
      <c r="J3706" t="str">
        <f>C3706</f>
        <v>EL0_7220_0000</v>
      </c>
      <c r="K3706">
        <f>D3706*L3706</f>
        <v>9.29696005155263E-5</v>
      </c>
      <c r="L3706">
        <f>IF(LEFT(B3706,1)="F",_xlfn.IFNA(VLOOKUP(CONCATENATE("F",RIGHT(B:B,5),C:C),'F &amp; N Factors'!C:M,10,FALSE),1),_xlfn.IFNA(VLOOKUP(CONCATENATE("F",RIGHT(B:B,5),C:C),'F &amp; N Factors'!C:M,11,FALSE),1))</f>
        <v>6.1979733677017534E-3</v>
      </c>
      <c r="N3706">
        <f>SUMIFS(K:K,I:I,I:I,J:J,J:J)</f>
        <v>1.0000000000000002</v>
      </c>
      <c r="O3706" t="str">
        <f t="shared" si="173"/>
        <v/>
      </c>
    </row>
    <row r="3707" spans="1:15" x14ac:dyDescent="0.25">
      <c r="A3707">
        <v>789</v>
      </c>
      <c r="B3707" t="s">
        <v>482</v>
      </c>
      <c r="C3707" t="s">
        <v>381</v>
      </c>
      <c r="D3707">
        <v>2.5000000000000001E-2</v>
      </c>
      <c r="E3707">
        <f t="shared" si="171"/>
        <v>1.0000000000000002</v>
      </c>
      <c r="F3707" t="str">
        <f t="shared" si="172"/>
        <v/>
      </c>
      <c r="H3707">
        <f>A3707</f>
        <v>789</v>
      </c>
      <c r="I3707" t="str">
        <f>CONCATENATE("N",RIGHT(B3707,5))</f>
        <v>N51131</v>
      </c>
      <c r="J3707" t="str">
        <f>C3707</f>
        <v>EL0_7220_0000</v>
      </c>
      <c r="K3707">
        <f>D3707*L3707</f>
        <v>1.5494933419254385E-4</v>
      </c>
      <c r="L3707">
        <f>IF(LEFT(B3707,1)="F",_xlfn.IFNA(VLOOKUP(CONCATENATE("F",RIGHT(B:B,5),C:C),'F &amp; N Factors'!C:M,10,FALSE),1),_xlfn.IFNA(VLOOKUP(CONCATENATE("F",RIGHT(B:B,5),C:C),'F &amp; N Factors'!C:M,11,FALSE),1))</f>
        <v>6.1979733677017534E-3</v>
      </c>
      <c r="N3707">
        <f>SUMIFS(K:K,I:I,I:I,J:J,J:J)</f>
        <v>1.0000000000000002</v>
      </c>
      <c r="O3707" t="str">
        <f t="shared" si="173"/>
        <v/>
      </c>
    </row>
    <row r="3708" spans="1:15" x14ac:dyDescent="0.25">
      <c r="A3708">
        <v>886</v>
      </c>
      <c r="B3708" t="s">
        <v>482</v>
      </c>
      <c r="C3708" t="s">
        <v>381</v>
      </c>
      <c r="D3708">
        <v>2.5000000000000001E-2</v>
      </c>
      <c r="E3708">
        <f t="shared" si="171"/>
        <v>1.0000000000000002</v>
      </c>
      <c r="F3708" t="str">
        <f t="shared" si="172"/>
        <v/>
      </c>
      <c r="H3708">
        <f>A3708</f>
        <v>886</v>
      </c>
      <c r="I3708" t="str">
        <f>CONCATENATE("N",RIGHT(B3708,5))</f>
        <v>N51131</v>
      </c>
      <c r="J3708" t="str">
        <f>C3708</f>
        <v>EL0_7220_0000</v>
      </c>
      <c r="K3708">
        <f>D3708*L3708</f>
        <v>1.5494933419254385E-4</v>
      </c>
      <c r="L3708">
        <f>IF(LEFT(B3708,1)="F",_xlfn.IFNA(VLOOKUP(CONCATENATE("F",RIGHT(B:B,5),C:C),'F &amp; N Factors'!C:M,10,FALSE),1),_xlfn.IFNA(VLOOKUP(CONCATENATE("F",RIGHT(B:B,5),C:C),'F &amp; N Factors'!C:M,11,FALSE),1))</f>
        <v>6.1979733677017534E-3</v>
      </c>
      <c r="N3708">
        <f>SUMIFS(K:K,I:I,I:I,J:J,J:J)</f>
        <v>1.0000000000000002</v>
      </c>
      <c r="O3708" t="str">
        <f t="shared" si="173"/>
        <v/>
      </c>
    </row>
    <row r="3709" spans="1:15" x14ac:dyDescent="0.25">
      <c r="A3709">
        <v>975</v>
      </c>
      <c r="B3709" t="s">
        <v>482</v>
      </c>
      <c r="C3709" t="s">
        <v>381</v>
      </c>
      <c r="D3709">
        <v>2.5000000000000001E-2</v>
      </c>
      <c r="E3709">
        <f t="shared" si="171"/>
        <v>1.0000000000000002</v>
      </c>
      <c r="F3709" t="str">
        <f t="shared" si="172"/>
        <v/>
      </c>
      <c r="H3709">
        <f>A3709</f>
        <v>975</v>
      </c>
      <c r="I3709" t="str">
        <f>CONCATENATE("N",RIGHT(B3709,5))</f>
        <v>N51131</v>
      </c>
      <c r="J3709" t="str">
        <f>C3709</f>
        <v>EL0_7220_0000</v>
      </c>
      <c r="K3709">
        <f>D3709*L3709</f>
        <v>1.5494933419254385E-4</v>
      </c>
      <c r="L3709">
        <f>IF(LEFT(B3709,1)="F",_xlfn.IFNA(VLOOKUP(CONCATENATE("F",RIGHT(B:B,5),C:C),'F &amp; N Factors'!C:M,10,FALSE),1),_xlfn.IFNA(VLOOKUP(CONCATENATE("F",RIGHT(B:B,5),C:C),'F &amp; N Factors'!C:M,11,FALSE),1))</f>
        <v>6.1979733677017534E-3</v>
      </c>
      <c r="N3709">
        <f>SUMIFS(K:K,I:I,I:I,J:J,J:J)</f>
        <v>1.0000000000000002</v>
      </c>
      <c r="O3709" t="str">
        <f t="shared" si="173"/>
        <v/>
      </c>
    </row>
    <row r="3710" spans="1:15" x14ac:dyDescent="0.25">
      <c r="A3710">
        <v>794</v>
      </c>
      <c r="B3710" t="s">
        <v>483</v>
      </c>
      <c r="C3710" t="s">
        <v>312</v>
      </c>
      <c r="D3710">
        <v>0.5</v>
      </c>
      <c r="E3710">
        <f t="shared" si="171"/>
        <v>1</v>
      </c>
      <c r="F3710" t="str">
        <f t="shared" si="172"/>
        <v/>
      </c>
      <c r="H3710">
        <f>A3710</f>
        <v>794</v>
      </c>
      <c r="I3710" t="str">
        <f>CONCATENATE("N",RIGHT(B3710,5))</f>
        <v>N51149</v>
      </c>
      <c r="J3710" t="str">
        <f>C3710</f>
        <v>JA5_7460_0000</v>
      </c>
      <c r="K3710">
        <f>D3710*L3710</f>
        <v>0.34207841074207229</v>
      </c>
      <c r="L3710">
        <f>IF(LEFT(B3710,1)="F",_xlfn.IFNA(VLOOKUP(CONCATENATE("F",RIGHT(B:B,5),C:C),'F &amp; N Factors'!C:M,10,FALSE),1),_xlfn.IFNA(VLOOKUP(CONCATENATE("F",RIGHT(B:B,5),C:C),'F &amp; N Factors'!C:M,11,FALSE),1))</f>
        <v>0.68415682148414458</v>
      </c>
      <c r="N3710">
        <f>SUMIFS(K:K,I:I,I:I,J:J,J:J)</f>
        <v>1</v>
      </c>
      <c r="O3710" t="str">
        <f t="shared" si="173"/>
        <v/>
      </c>
    </row>
    <row r="3711" spans="1:15" x14ac:dyDescent="0.25">
      <c r="A3711">
        <v>795</v>
      </c>
      <c r="B3711" t="s">
        <v>483</v>
      </c>
      <c r="C3711" t="s">
        <v>312</v>
      </c>
      <c r="D3711">
        <v>0.5</v>
      </c>
      <c r="E3711">
        <f t="shared" si="171"/>
        <v>1</v>
      </c>
      <c r="F3711" t="str">
        <f t="shared" si="172"/>
        <v/>
      </c>
      <c r="H3711">
        <f>A3711</f>
        <v>795</v>
      </c>
      <c r="I3711" t="str">
        <f>CONCATENATE("N",RIGHT(B3711,5))</f>
        <v>N51149</v>
      </c>
      <c r="J3711" t="str">
        <f>C3711</f>
        <v>JA5_7460_0000</v>
      </c>
      <c r="K3711">
        <f>D3711*L3711</f>
        <v>0.34207841074207229</v>
      </c>
      <c r="L3711">
        <f>IF(LEFT(B3711,1)="F",_xlfn.IFNA(VLOOKUP(CONCATENATE("F",RIGHT(B:B,5),C:C),'F &amp; N Factors'!C:M,10,FALSE),1),_xlfn.IFNA(VLOOKUP(CONCATENATE("F",RIGHT(B:B,5),C:C),'F &amp; N Factors'!C:M,11,FALSE),1))</f>
        <v>0.68415682148414458</v>
      </c>
      <c r="N3711">
        <f>SUMIFS(K:K,I:I,I:I,J:J,J:J)</f>
        <v>1</v>
      </c>
      <c r="O3711" t="str">
        <f t="shared" si="173"/>
        <v/>
      </c>
    </row>
    <row r="3712" spans="1:15" x14ac:dyDescent="0.25">
      <c r="A3712">
        <v>794</v>
      </c>
      <c r="B3712" t="s">
        <v>483</v>
      </c>
      <c r="C3712" t="s">
        <v>313</v>
      </c>
      <c r="D3712">
        <v>1</v>
      </c>
      <c r="E3712">
        <f t="shared" si="171"/>
        <v>1</v>
      </c>
      <c r="F3712" t="str">
        <f t="shared" si="172"/>
        <v/>
      </c>
      <c r="H3712">
        <f>A3712</f>
        <v>794</v>
      </c>
      <c r="I3712" t="str">
        <f>CONCATENATE("N",RIGHT(B3712,5))</f>
        <v>N51149</v>
      </c>
      <c r="J3712" t="str">
        <f>C3712</f>
        <v>JA5_7520_0000</v>
      </c>
      <c r="K3712">
        <f>D3712*L3712</f>
        <v>0.33898576515893297</v>
      </c>
      <c r="L3712">
        <f>IF(LEFT(B3712,1)="F",_xlfn.IFNA(VLOOKUP(CONCATENATE("F",RIGHT(B:B,5),C:C),'F &amp; N Factors'!C:M,10,FALSE),1),_xlfn.IFNA(VLOOKUP(CONCATENATE("F",RIGHT(B:B,5),C:C),'F &amp; N Factors'!C:M,11,FALSE),1))</f>
        <v>0.33898576515893297</v>
      </c>
      <c r="N3712">
        <f>SUMIFS(K:K,I:I,I:I,J:J,J:J)</f>
        <v>1</v>
      </c>
      <c r="O3712" t="str">
        <f t="shared" si="173"/>
        <v/>
      </c>
    </row>
    <row r="3713" spans="1:15" x14ac:dyDescent="0.25">
      <c r="A3713">
        <v>712</v>
      </c>
      <c r="B3713" t="s">
        <v>483</v>
      </c>
      <c r="C3713" t="s">
        <v>308</v>
      </c>
      <c r="D3713">
        <v>0.25</v>
      </c>
      <c r="E3713">
        <f t="shared" si="171"/>
        <v>1</v>
      </c>
      <c r="F3713" t="str">
        <f t="shared" si="172"/>
        <v/>
      </c>
      <c r="H3713">
        <f>A3713</f>
        <v>712</v>
      </c>
      <c r="I3713" t="str">
        <f>CONCATENATE("N",RIGHT(B3713,5))</f>
        <v>N51149</v>
      </c>
      <c r="J3713" t="str">
        <f>C3713</f>
        <v>JB0_7074_0000</v>
      </c>
      <c r="K3713">
        <f>D3713*L3713</f>
        <v>3.3626089924777079E-2</v>
      </c>
      <c r="L3713">
        <f>IF(LEFT(B3713,1)="F",_xlfn.IFNA(VLOOKUP(CONCATENATE("F",RIGHT(B:B,5),C:C),'F &amp; N Factors'!C:M,10,FALSE),1),_xlfn.IFNA(VLOOKUP(CONCATENATE("F",RIGHT(B:B,5),C:C),'F &amp; N Factors'!C:M,11,FALSE),1))</f>
        <v>0.13450435969910832</v>
      </c>
      <c r="N3713">
        <f>SUMIFS(K:K,I:I,I:I,J:J,J:J)</f>
        <v>1</v>
      </c>
      <c r="O3713" t="str">
        <f t="shared" si="173"/>
        <v/>
      </c>
    </row>
    <row r="3714" spans="1:15" x14ac:dyDescent="0.25">
      <c r="A3714">
        <v>799</v>
      </c>
      <c r="B3714" t="s">
        <v>483</v>
      </c>
      <c r="C3714" t="s">
        <v>308</v>
      </c>
      <c r="D3714">
        <v>0.25</v>
      </c>
      <c r="E3714">
        <f t="shared" si="171"/>
        <v>1</v>
      </c>
      <c r="F3714" t="str">
        <f t="shared" si="172"/>
        <v/>
      </c>
      <c r="H3714">
        <f>A3714</f>
        <v>799</v>
      </c>
      <c r="I3714" t="str">
        <f>CONCATENATE("N",RIGHT(B3714,5))</f>
        <v>N51149</v>
      </c>
      <c r="J3714" t="str">
        <f>C3714</f>
        <v>JB0_7074_0000</v>
      </c>
      <c r="K3714">
        <f>D3714*L3714</f>
        <v>3.3626089924777079E-2</v>
      </c>
      <c r="L3714">
        <f>IF(LEFT(B3714,1)="F",_xlfn.IFNA(VLOOKUP(CONCATENATE("F",RIGHT(B:B,5),C:C),'F &amp; N Factors'!C:M,10,FALSE),1),_xlfn.IFNA(VLOOKUP(CONCATENATE("F",RIGHT(B:B,5),C:C),'F &amp; N Factors'!C:M,11,FALSE),1))</f>
        <v>0.13450435969910832</v>
      </c>
      <c r="N3714">
        <f>SUMIFS(K:K,I:I,I:I,J:J,J:J)</f>
        <v>1</v>
      </c>
      <c r="O3714" t="str">
        <f t="shared" si="173"/>
        <v/>
      </c>
    </row>
    <row r="3715" spans="1:15" x14ac:dyDescent="0.25">
      <c r="A3715">
        <v>801</v>
      </c>
      <c r="B3715" t="s">
        <v>483</v>
      </c>
      <c r="C3715" t="s">
        <v>308</v>
      </c>
      <c r="D3715">
        <v>0.25</v>
      </c>
      <c r="E3715">
        <f t="shared" ref="E3715:E3778" si="174">SUMIFS(D:D,B:B,B:B,C:C,C:C)</f>
        <v>1</v>
      </c>
      <c r="F3715" t="str">
        <f t="shared" ref="F3715:F3778" si="175">IF(ABS(E3715-1)&gt;0.001,1,"")</f>
        <v/>
      </c>
      <c r="H3715">
        <f>A3715</f>
        <v>801</v>
      </c>
      <c r="I3715" t="str">
        <f>CONCATENATE("N",RIGHT(B3715,5))</f>
        <v>N51149</v>
      </c>
      <c r="J3715" t="str">
        <f>C3715</f>
        <v>JB0_7074_0000</v>
      </c>
      <c r="K3715">
        <f>D3715*L3715</f>
        <v>3.3626089924777079E-2</v>
      </c>
      <c r="L3715">
        <f>IF(LEFT(B3715,1)="F",_xlfn.IFNA(VLOOKUP(CONCATENATE("F",RIGHT(B:B,5),C:C),'F &amp; N Factors'!C:M,10,FALSE),1),_xlfn.IFNA(VLOOKUP(CONCATENATE("F",RIGHT(B:B,5),C:C),'F &amp; N Factors'!C:M,11,FALSE),1))</f>
        <v>0.13450435969910832</v>
      </c>
      <c r="N3715">
        <f>SUMIFS(K:K,I:I,I:I,J:J,J:J)</f>
        <v>1</v>
      </c>
      <c r="O3715" t="str">
        <f t="shared" ref="O3715:O3778" si="176">IF(ABS(N3715-1)&gt;0.001,1,"")</f>
        <v/>
      </c>
    </row>
    <row r="3716" spans="1:15" x14ac:dyDescent="0.25">
      <c r="A3716">
        <v>802</v>
      </c>
      <c r="B3716" t="s">
        <v>483</v>
      </c>
      <c r="C3716" t="s">
        <v>308</v>
      </c>
      <c r="D3716">
        <v>0.25</v>
      </c>
      <c r="E3716">
        <f t="shared" si="174"/>
        <v>1</v>
      </c>
      <c r="F3716" t="str">
        <f t="shared" si="175"/>
        <v/>
      </c>
      <c r="H3716">
        <f>A3716</f>
        <v>802</v>
      </c>
      <c r="I3716" t="str">
        <f>CONCATENATE("N",RIGHT(B3716,5))</f>
        <v>N51149</v>
      </c>
      <c r="J3716" t="str">
        <f>C3716</f>
        <v>JB0_7074_0000</v>
      </c>
      <c r="K3716">
        <f>D3716*L3716</f>
        <v>3.3626089924777079E-2</v>
      </c>
      <c r="L3716">
        <f>IF(LEFT(B3716,1)="F",_xlfn.IFNA(VLOOKUP(CONCATENATE("F",RIGHT(B:B,5),C:C),'F &amp; N Factors'!C:M,10,FALSE),1),_xlfn.IFNA(VLOOKUP(CONCATENATE("F",RIGHT(B:B,5),C:C),'F &amp; N Factors'!C:M,11,FALSE),1))</f>
        <v>0.13450435969910832</v>
      </c>
      <c r="N3716">
        <f>SUMIFS(K:K,I:I,I:I,J:J,J:J)</f>
        <v>1</v>
      </c>
      <c r="O3716" t="str">
        <f t="shared" si="176"/>
        <v/>
      </c>
    </row>
    <row r="3717" spans="1:15" x14ac:dyDescent="0.25">
      <c r="A3717">
        <v>713</v>
      </c>
      <c r="B3717" t="s">
        <v>483</v>
      </c>
      <c r="C3717" t="s">
        <v>309</v>
      </c>
      <c r="D3717">
        <v>0.125</v>
      </c>
      <c r="E3717">
        <f t="shared" si="174"/>
        <v>1</v>
      </c>
      <c r="F3717" t="str">
        <f t="shared" si="175"/>
        <v/>
      </c>
      <c r="H3717">
        <f>A3717</f>
        <v>713</v>
      </c>
      <c r="I3717" t="str">
        <f>CONCATENATE("N",RIGHT(B3717,5))</f>
        <v>N51149</v>
      </c>
      <c r="J3717" t="str">
        <f>C3717</f>
        <v>JB0_7270_0000</v>
      </c>
      <c r="K3717">
        <f>D3717*L3717</f>
        <v>6.1954364760092662E-3</v>
      </c>
      <c r="L3717">
        <f>IF(LEFT(B3717,1)="F",_xlfn.IFNA(VLOOKUP(CONCATENATE("F",RIGHT(B:B,5),C:C),'F &amp; N Factors'!C:M,10,FALSE),1),_xlfn.IFNA(VLOOKUP(CONCATENATE("F",RIGHT(B:B,5),C:C),'F &amp; N Factors'!C:M,11,FALSE),1))</f>
        <v>4.956349180807413E-2</v>
      </c>
      <c r="N3717">
        <f>SUMIFS(K:K,I:I,I:I,J:J,J:J)</f>
        <v>1</v>
      </c>
      <c r="O3717" t="str">
        <f t="shared" si="176"/>
        <v/>
      </c>
    </row>
    <row r="3718" spans="1:15" x14ac:dyDescent="0.25">
      <c r="A3718">
        <v>803</v>
      </c>
      <c r="B3718" t="s">
        <v>483</v>
      </c>
      <c r="C3718" t="s">
        <v>309</v>
      </c>
      <c r="D3718">
        <v>0.125</v>
      </c>
      <c r="E3718">
        <f t="shared" si="174"/>
        <v>1</v>
      </c>
      <c r="F3718" t="str">
        <f t="shared" si="175"/>
        <v/>
      </c>
      <c r="H3718">
        <f>A3718</f>
        <v>803</v>
      </c>
      <c r="I3718" t="str">
        <f>CONCATENATE("N",RIGHT(B3718,5))</f>
        <v>N51149</v>
      </c>
      <c r="J3718" t="str">
        <f>C3718</f>
        <v>JB0_7270_0000</v>
      </c>
      <c r="K3718">
        <f>D3718*L3718</f>
        <v>6.1954364760092662E-3</v>
      </c>
      <c r="L3718">
        <f>IF(LEFT(B3718,1)="F",_xlfn.IFNA(VLOOKUP(CONCATENATE("F",RIGHT(B:B,5),C:C),'F &amp; N Factors'!C:M,10,FALSE),1),_xlfn.IFNA(VLOOKUP(CONCATENATE("F",RIGHT(B:B,5),C:C),'F &amp; N Factors'!C:M,11,FALSE),1))</f>
        <v>4.956349180807413E-2</v>
      </c>
      <c r="N3718">
        <f>SUMIFS(K:K,I:I,I:I,J:J,J:J)</f>
        <v>1</v>
      </c>
      <c r="O3718" t="str">
        <f t="shared" si="176"/>
        <v/>
      </c>
    </row>
    <row r="3719" spans="1:15" x14ac:dyDescent="0.25">
      <c r="A3719">
        <v>804</v>
      </c>
      <c r="B3719" t="s">
        <v>483</v>
      </c>
      <c r="C3719" t="s">
        <v>309</v>
      </c>
      <c r="D3719">
        <v>0.125</v>
      </c>
      <c r="E3719">
        <f t="shared" si="174"/>
        <v>1</v>
      </c>
      <c r="F3719" t="str">
        <f t="shared" si="175"/>
        <v/>
      </c>
      <c r="H3719">
        <f>A3719</f>
        <v>804</v>
      </c>
      <c r="I3719" t="str">
        <f>CONCATENATE("N",RIGHT(B3719,5))</f>
        <v>N51149</v>
      </c>
      <c r="J3719" t="str">
        <f>C3719</f>
        <v>JB0_7270_0000</v>
      </c>
      <c r="K3719">
        <f>D3719*L3719</f>
        <v>6.1954364760092662E-3</v>
      </c>
      <c r="L3719">
        <f>IF(LEFT(B3719,1)="F",_xlfn.IFNA(VLOOKUP(CONCATENATE("F",RIGHT(B:B,5),C:C),'F &amp; N Factors'!C:M,10,FALSE),1),_xlfn.IFNA(VLOOKUP(CONCATENATE("F",RIGHT(B:B,5),C:C),'F &amp; N Factors'!C:M,11,FALSE),1))</f>
        <v>4.956349180807413E-2</v>
      </c>
      <c r="N3719">
        <f>SUMIFS(K:K,I:I,I:I,J:J,J:J)</f>
        <v>1</v>
      </c>
      <c r="O3719" t="str">
        <f t="shared" si="176"/>
        <v/>
      </c>
    </row>
    <row r="3720" spans="1:15" x14ac:dyDescent="0.25">
      <c r="A3720">
        <v>805</v>
      </c>
      <c r="B3720" t="s">
        <v>483</v>
      </c>
      <c r="C3720" t="s">
        <v>309</v>
      </c>
      <c r="D3720">
        <v>0.125</v>
      </c>
      <c r="E3720">
        <f t="shared" si="174"/>
        <v>1</v>
      </c>
      <c r="F3720" t="str">
        <f t="shared" si="175"/>
        <v/>
      </c>
      <c r="H3720">
        <f>A3720</f>
        <v>805</v>
      </c>
      <c r="I3720" t="str">
        <f>CONCATENATE("N",RIGHT(B3720,5))</f>
        <v>N51149</v>
      </c>
      <c r="J3720" t="str">
        <f>C3720</f>
        <v>JB0_7270_0000</v>
      </c>
      <c r="K3720">
        <f>D3720*L3720</f>
        <v>6.1954364760092662E-3</v>
      </c>
      <c r="L3720">
        <f>IF(LEFT(B3720,1)="F",_xlfn.IFNA(VLOOKUP(CONCATENATE("F",RIGHT(B:B,5),C:C),'F &amp; N Factors'!C:M,10,FALSE),1),_xlfn.IFNA(VLOOKUP(CONCATENATE("F",RIGHT(B:B,5),C:C),'F &amp; N Factors'!C:M,11,FALSE),1))</f>
        <v>4.956349180807413E-2</v>
      </c>
      <c r="N3720">
        <f>SUMIFS(K:K,I:I,I:I,J:J,J:J)</f>
        <v>1</v>
      </c>
      <c r="O3720" t="str">
        <f t="shared" si="176"/>
        <v/>
      </c>
    </row>
    <row r="3721" spans="1:15" x14ac:dyDescent="0.25">
      <c r="A3721">
        <v>806</v>
      </c>
      <c r="B3721" t="s">
        <v>483</v>
      </c>
      <c r="C3721" t="s">
        <v>309</v>
      </c>
      <c r="D3721">
        <v>0.125</v>
      </c>
      <c r="E3721">
        <f t="shared" si="174"/>
        <v>1</v>
      </c>
      <c r="F3721" t="str">
        <f t="shared" si="175"/>
        <v/>
      </c>
      <c r="H3721">
        <f>A3721</f>
        <v>806</v>
      </c>
      <c r="I3721" t="str">
        <f>CONCATENATE("N",RIGHT(B3721,5))</f>
        <v>N51149</v>
      </c>
      <c r="J3721" t="str">
        <f>C3721</f>
        <v>JB0_7270_0000</v>
      </c>
      <c r="K3721">
        <f>D3721*L3721</f>
        <v>6.1954364760092662E-3</v>
      </c>
      <c r="L3721">
        <f>IF(LEFT(B3721,1)="F",_xlfn.IFNA(VLOOKUP(CONCATENATE("F",RIGHT(B:B,5),C:C),'F &amp; N Factors'!C:M,10,FALSE),1),_xlfn.IFNA(VLOOKUP(CONCATENATE("F",RIGHT(B:B,5),C:C),'F &amp; N Factors'!C:M,11,FALSE),1))</f>
        <v>4.956349180807413E-2</v>
      </c>
      <c r="N3721">
        <f>SUMIFS(K:K,I:I,I:I,J:J,J:J)</f>
        <v>1</v>
      </c>
      <c r="O3721" t="str">
        <f t="shared" si="176"/>
        <v/>
      </c>
    </row>
    <row r="3722" spans="1:15" x14ac:dyDescent="0.25">
      <c r="A3722">
        <v>807</v>
      </c>
      <c r="B3722" t="s">
        <v>483</v>
      </c>
      <c r="C3722" t="s">
        <v>309</v>
      </c>
      <c r="D3722">
        <v>0.125</v>
      </c>
      <c r="E3722">
        <f t="shared" si="174"/>
        <v>1</v>
      </c>
      <c r="F3722" t="str">
        <f t="shared" si="175"/>
        <v/>
      </c>
      <c r="H3722">
        <f>A3722</f>
        <v>807</v>
      </c>
      <c r="I3722" t="str">
        <f>CONCATENATE("N",RIGHT(B3722,5))</f>
        <v>N51149</v>
      </c>
      <c r="J3722" t="str">
        <f>C3722</f>
        <v>JB0_7270_0000</v>
      </c>
      <c r="K3722">
        <f>D3722*L3722</f>
        <v>6.1954364760092662E-3</v>
      </c>
      <c r="L3722">
        <f>IF(LEFT(B3722,1)="F",_xlfn.IFNA(VLOOKUP(CONCATENATE("F",RIGHT(B:B,5),C:C),'F &amp; N Factors'!C:M,10,FALSE),1),_xlfn.IFNA(VLOOKUP(CONCATENATE("F",RIGHT(B:B,5),C:C),'F &amp; N Factors'!C:M,11,FALSE),1))</f>
        <v>4.956349180807413E-2</v>
      </c>
      <c r="N3722">
        <f>SUMIFS(K:K,I:I,I:I,J:J,J:J)</f>
        <v>1</v>
      </c>
      <c r="O3722" t="str">
        <f t="shared" si="176"/>
        <v/>
      </c>
    </row>
    <row r="3723" spans="1:15" x14ac:dyDescent="0.25">
      <c r="A3723">
        <v>808</v>
      </c>
      <c r="B3723" t="s">
        <v>483</v>
      </c>
      <c r="C3723" t="s">
        <v>309</v>
      </c>
      <c r="D3723">
        <v>0.125</v>
      </c>
      <c r="E3723">
        <f t="shared" si="174"/>
        <v>1</v>
      </c>
      <c r="F3723" t="str">
        <f t="shared" si="175"/>
        <v/>
      </c>
      <c r="H3723">
        <f>A3723</f>
        <v>808</v>
      </c>
      <c r="I3723" t="str">
        <f>CONCATENATE("N",RIGHT(B3723,5))</f>
        <v>N51149</v>
      </c>
      <c r="J3723" t="str">
        <f>C3723</f>
        <v>JB0_7270_0000</v>
      </c>
      <c r="K3723">
        <f>D3723*L3723</f>
        <v>6.1954364760092662E-3</v>
      </c>
      <c r="L3723">
        <f>IF(LEFT(B3723,1)="F",_xlfn.IFNA(VLOOKUP(CONCATENATE("F",RIGHT(B:B,5),C:C),'F &amp; N Factors'!C:M,10,FALSE),1),_xlfn.IFNA(VLOOKUP(CONCATENATE("F",RIGHT(B:B,5),C:C),'F &amp; N Factors'!C:M,11,FALSE),1))</f>
        <v>4.956349180807413E-2</v>
      </c>
      <c r="N3723">
        <f>SUMIFS(K:K,I:I,I:I,J:J,J:J)</f>
        <v>1</v>
      </c>
      <c r="O3723" t="str">
        <f t="shared" si="176"/>
        <v/>
      </c>
    </row>
    <row r="3724" spans="1:15" x14ac:dyDescent="0.25">
      <c r="A3724">
        <v>809</v>
      </c>
      <c r="B3724" t="s">
        <v>483</v>
      </c>
      <c r="C3724" t="s">
        <v>309</v>
      </c>
      <c r="D3724">
        <v>0.125</v>
      </c>
      <c r="E3724">
        <f t="shared" si="174"/>
        <v>1</v>
      </c>
      <c r="F3724" t="str">
        <f t="shared" si="175"/>
        <v/>
      </c>
      <c r="H3724">
        <f>A3724</f>
        <v>809</v>
      </c>
      <c r="I3724" t="str">
        <f>CONCATENATE("N",RIGHT(B3724,5))</f>
        <v>N51149</v>
      </c>
      <c r="J3724" t="str">
        <f>C3724</f>
        <v>JB0_7270_0000</v>
      </c>
      <c r="K3724">
        <f>D3724*L3724</f>
        <v>6.1954364760092662E-3</v>
      </c>
      <c r="L3724">
        <f>IF(LEFT(B3724,1)="F",_xlfn.IFNA(VLOOKUP(CONCATENATE("F",RIGHT(B:B,5),C:C),'F &amp; N Factors'!C:M,10,FALSE),1),_xlfn.IFNA(VLOOKUP(CONCATENATE("F",RIGHT(B:B,5),C:C),'F &amp; N Factors'!C:M,11,FALSE),1))</f>
        <v>4.956349180807413E-2</v>
      </c>
      <c r="N3724">
        <f>SUMIFS(K:K,I:I,I:I,J:J,J:J)</f>
        <v>1</v>
      </c>
      <c r="O3724" t="str">
        <f t="shared" si="176"/>
        <v/>
      </c>
    </row>
    <row r="3725" spans="1:15" x14ac:dyDescent="0.25">
      <c r="A3725">
        <v>4717</v>
      </c>
      <c r="B3725" t="s">
        <v>484</v>
      </c>
      <c r="C3725" t="s">
        <v>327</v>
      </c>
      <c r="D3725">
        <v>0.2</v>
      </c>
      <c r="E3725">
        <f t="shared" si="174"/>
        <v>1</v>
      </c>
      <c r="F3725" t="str">
        <f t="shared" si="175"/>
        <v/>
      </c>
      <c r="H3725">
        <f>A3725</f>
        <v>4717</v>
      </c>
      <c r="I3725" t="str">
        <f>CONCATENATE("N",RIGHT(B3725,5))</f>
        <v>N51153</v>
      </c>
      <c r="J3725" t="str">
        <f>C3725</f>
        <v>PL0_5251_0000</v>
      </c>
      <c r="K3725">
        <f>D3725*L3725</f>
        <v>9.7721267664252834E-3</v>
      </c>
      <c r="L3725">
        <f>IF(LEFT(B3725,1)="F",_xlfn.IFNA(VLOOKUP(CONCATENATE("F",RIGHT(B:B,5),C:C),'F &amp; N Factors'!C:M,10,FALSE),1),_xlfn.IFNA(VLOOKUP(CONCATENATE("F",RIGHT(B:B,5),C:C),'F &amp; N Factors'!C:M,11,FALSE),1))</f>
        <v>4.8860633832126417E-2</v>
      </c>
      <c r="N3725">
        <f>SUMIFS(K:K,I:I,I:I,J:J,J:J)</f>
        <v>0.99999999999999978</v>
      </c>
      <c r="O3725" t="str">
        <f t="shared" si="176"/>
        <v/>
      </c>
    </row>
    <row r="3726" spans="1:15" x14ac:dyDescent="0.25">
      <c r="A3726">
        <v>4760</v>
      </c>
      <c r="B3726" t="s">
        <v>484</v>
      </c>
      <c r="C3726" t="s">
        <v>327</v>
      </c>
      <c r="D3726">
        <v>0.1</v>
      </c>
      <c r="E3726">
        <f t="shared" si="174"/>
        <v>1</v>
      </c>
      <c r="F3726" t="str">
        <f t="shared" si="175"/>
        <v/>
      </c>
      <c r="H3726">
        <f>A3726</f>
        <v>4760</v>
      </c>
      <c r="I3726" t="str">
        <f>CONCATENATE("N",RIGHT(B3726,5))</f>
        <v>N51153</v>
      </c>
      <c r="J3726" t="str">
        <f>C3726</f>
        <v>PL0_5251_0000</v>
      </c>
      <c r="K3726">
        <f>D3726*L3726</f>
        <v>4.8860633832126417E-3</v>
      </c>
      <c r="L3726">
        <f>IF(LEFT(B3726,1)="F",_xlfn.IFNA(VLOOKUP(CONCATENATE("F",RIGHT(B:B,5),C:C),'F &amp; N Factors'!C:M,10,FALSE),1),_xlfn.IFNA(VLOOKUP(CONCATENATE("F",RIGHT(B:B,5),C:C),'F &amp; N Factors'!C:M,11,FALSE),1))</f>
        <v>4.8860633832126417E-2</v>
      </c>
      <c r="N3726">
        <f>SUMIFS(K:K,I:I,I:I,J:J,J:J)</f>
        <v>0.99999999999999978</v>
      </c>
      <c r="O3726" t="str">
        <f t="shared" si="176"/>
        <v/>
      </c>
    </row>
    <row r="3727" spans="1:15" x14ac:dyDescent="0.25">
      <c r="A3727">
        <v>4809</v>
      </c>
      <c r="B3727" t="s">
        <v>484</v>
      </c>
      <c r="C3727" t="s">
        <v>327</v>
      </c>
      <c r="D3727">
        <v>0.1</v>
      </c>
      <c r="E3727">
        <f t="shared" si="174"/>
        <v>1</v>
      </c>
      <c r="F3727" t="str">
        <f t="shared" si="175"/>
        <v/>
      </c>
      <c r="H3727">
        <f>A3727</f>
        <v>4809</v>
      </c>
      <c r="I3727" t="str">
        <f>CONCATENATE("N",RIGHT(B3727,5))</f>
        <v>N51153</v>
      </c>
      <c r="J3727" t="str">
        <f>C3727</f>
        <v>PL0_5251_0000</v>
      </c>
      <c r="K3727">
        <f>D3727*L3727</f>
        <v>4.8860633832126417E-3</v>
      </c>
      <c r="L3727">
        <f>IF(LEFT(B3727,1)="F",_xlfn.IFNA(VLOOKUP(CONCATENATE("F",RIGHT(B:B,5),C:C),'F &amp; N Factors'!C:M,10,FALSE),1),_xlfn.IFNA(VLOOKUP(CONCATENATE("F",RIGHT(B:B,5),C:C),'F &amp; N Factors'!C:M,11,FALSE),1))</f>
        <v>4.8860633832126417E-2</v>
      </c>
      <c r="N3727">
        <f>SUMIFS(K:K,I:I,I:I,J:J,J:J)</f>
        <v>0.99999999999999978</v>
      </c>
      <c r="O3727" t="str">
        <f t="shared" si="176"/>
        <v/>
      </c>
    </row>
    <row r="3728" spans="1:15" x14ac:dyDescent="0.25">
      <c r="A3728">
        <v>4865</v>
      </c>
      <c r="B3728" t="s">
        <v>484</v>
      </c>
      <c r="C3728" t="s">
        <v>327</v>
      </c>
      <c r="D3728">
        <v>0.1</v>
      </c>
      <c r="E3728">
        <f t="shared" si="174"/>
        <v>1</v>
      </c>
      <c r="F3728" t="str">
        <f t="shared" si="175"/>
        <v/>
      </c>
      <c r="H3728">
        <f>A3728</f>
        <v>4865</v>
      </c>
      <c r="I3728" t="str">
        <f>CONCATENATE("N",RIGHT(B3728,5))</f>
        <v>N51153</v>
      </c>
      <c r="J3728" t="str">
        <f>C3728</f>
        <v>PL0_5251_0000</v>
      </c>
      <c r="K3728">
        <f>D3728*L3728</f>
        <v>4.8860633832126417E-3</v>
      </c>
      <c r="L3728">
        <f>IF(LEFT(B3728,1)="F",_xlfn.IFNA(VLOOKUP(CONCATENATE("F",RIGHT(B:B,5),C:C),'F &amp; N Factors'!C:M,10,FALSE),1),_xlfn.IFNA(VLOOKUP(CONCATENATE("F",RIGHT(B:B,5),C:C),'F &amp; N Factors'!C:M,11,FALSE),1))</f>
        <v>4.8860633832126417E-2</v>
      </c>
      <c r="N3728">
        <f>SUMIFS(K:K,I:I,I:I,J:J,J:J)</f>
        <v>0.99999999999999978</v>
      </c>
      <c r="O3728" t="str">
        <f t="shared" si="176"/>
        <v/>
      </c>
    </row>
    <row r="3729" spans="1:15" x14ac:dyDescent="0.25">
      <c r="A3729">
        <v>4866</v>
      </c>
      <c r="B3729" t="s">
        <v>484</v>
      </c>
      <c r="C3729" t="s">
        <v>327</v>
      </c>
      <c r="D3729">
        <v>0.1</v>
      </c>
      <c r="E3729">
        <f t="shared" si="174"/>
        <v>1</v>
      </c>
      <c r="F3729" t="str">
        <f t="shared" si="175"/>
        <v/>
      </c>
      <c r="H3729">
        <f>A3729</f>
        <v>4866</v>
      </c>
      <c r="I3729" t="str">
        <f>CONCATENATE("N",RIGHT(B3729,5))</f>
        <v>N51153</v>
      </c>
      <c r="J3729" t="str">
        <f>C3729</f>
        <v>PL0_5251_0000</v>
      </c>
      <c r="K3729">
        <f>D3729*L3729</f>
        <v>4.8860633832126417E-3</v>
      </c>
      <c r="L3729">
        <f>IF(LEFT(B3729,1)="F",_xlfn.IFNA(VLOOKUP(CONCATENATE("F",RIGHT(B:B,5),C:C),'F &amp; N Factors'!C:M,10,FALSE),1),_xlfn.IFNA(VLOOKUP(CONCATENATE("F",RIGHT(B:B,5),C:C),'F &amp; N Factors'!C:M,11,FALSE),1))</f>
        <v>4.8860633832126417E-2</v>
      </c>
      <c r="N3729">
        <f>SUMIFS(K:K,I:I,I:I,J:J,J:J)</f>
        <v>0.99999999999999978</v>
      </c>
      <c r="O3729" t="str">
        <f t="shared" si="176"/>
        <v/>
      </c>
    </row>
    <row r="3730" spans="1:15" x14ac:dyDescent="0.25">
      <c r="A3730">
        <v>4941</v>
      </c>
      <c r="B3730" t="s">
        <v>484</v>
      </c>
      <c r="C3730" t="s">
        <v>327</v>
      </c>
      <c r="D3730">
        <v>0.1</v>
      </c>
      <c r="E3730">
        <f t="shared" si="174"/>
        <v>1</v>
      </c>
      <c r="F3730" t="str">
        <f t="shared" si="175"/>
        <v/>
      </c>
      <c r="H3730">
        <f>A3730</f>
        <v>4941</v>
      </c>
      <c r="I3730" t="str">
        <f>CONCATENATE("N",RIGHT(B3730,5))</f>
        <v>N51153</v>
      </c>
      <c r="J3730" t="str">
        <f>C3730</f>
        <v>PL0_5251_0000</v>
      </c>
      <c r="K3730">
        <f>D3730*L3730</f>
        <v>4.8860633832126417E-3</v>
      </c>
      <c r="L3730">
        <f>IF(LEFT(B3730,1)="F",_xlfn.IFNA(VLOOKUP(CONCATENATE("F",RIGHT(B:B,5),C:C),'F &amp; N Factors'!C:M,10,FALSE),1),_xlfn.IFNA(VLOOKUP(CONCATENATE("F",RIGHT(B:B,5),C:C),'F &amp; N Factors'!C:M,11,FALSE),1))</f>
        <v>4.8860633832126417E-2</v>
      </c>
      <c r="N3730">
        <f>SUMIFS(K:K,I:I,I:I,J:J,J:J)</f>
        <v>0.99999999999999978</v>
      </c>
      <c r="O3730" t="str">
        <f t="shared" si="176"/>
        <v/>
      </c>
    </row>
    <row r="3731" spans="1:15" x14ac:dyDescent="0.25">
      <c r="A3731">
        <v>5038</v>
      </c>
      <c r="B3731" t="s">
        <v>484</v>
      </c>
      <c r="C3731" t="s">
        <v>327</v>
      </c>
      <c r="D3731">
        <v>0.3</v>
      </c>
      <c r="E3731">
        <f t="shared" si="174"/>
        <v>1</v>
      </c>
      <c r="F3731" t="str">
        <f t="shared" si="175"/>
        <v/>
      </c>
      <c r="H3731">
        <f>A3731</f>
        <v>5038</v>
      </c>
      <c r="I3731" t="str">
        <f>CONCATENATE("N",RIGHT(B3731,5))</f>
        <v>N51153</v>
      </c>
      <c r="J3731" t="str">
        <f>C3731</f>
        <v>PL0_5251_0000</v>
      </c>
      <c r="K3731">
        <f>D3731*L3731</f>
        <v>1.4658190149637925E-2</v>
      </c>
      <c r="L3731">
        <f>IF(LEFT(B3731,1)="F",_xlfn.IFNA(VLOOKUP(CONCATENATE("F",RIGHT(B:B,5),C:C),'F &amp; N Factors'!C:M,10,FALSE),1),_xlfn.IFNA(VLOOKUP(CONCATENATE("F",RIGHT(B:B,5),C:C),'F &amp; N Factors'!C:M,11,FALSE),1))</f>
        <v>4.8860633832126417E-2</v>
      </c>
      <c r="N3731">
        <f>SUMIFS(K:K,I:I,I:I,J:J,J:J)</f>
        <v>0.99999999999999978</v>
      </c>
      <c r="O3731" t="str">
        <f t="shared" si="176"/>
        <v/>
      </c>
    </row>
    <row r="3732" spans="1:15" x14ac:dyDescent="0.25">
      <c r="A3732">
        <v>4942</v>
      </c>
      <c r="B3732" t="s">
        <v>484</v>
      </c>
      <c r="C3732" t="s">
        <v>389</v>
      </c>
      <c r="D3732">
        <v>0.4</v>
      </c>
      <c r="E3732">
        <f t="shared" si="174"/>
        <v>0.99999999999999989</v>
      </c>
      <c r="F3732" t="str">
        <f t="shared" si="175"/>
        <v/>
      </c>
      <c r="H3732">
        <f>A3732</f>
        <v>4942</v>
      </c>
      <c r="I3732" t="str">
        <f>CONCATENATE("N",RIGHT(B3732,5))</f>
        <v>N51153</v>
      </c>
      <c r="J3732" t="str">
        <f>C3732</f>
        <v>PL0_5491_0000</v>
      </c>
      <c r="K3732">
        <f>D3732*L3732</f>
        <v>9.4147461072208935E-3</v>
      </c>
      <c r="L3732">
        <f>IF(LEFT(B3732,1)="F",_xlfn.IFNA(VLOOKUP(CONCATENATE("F",RIGHT(B:B,5),C:C),'F &amp; N Factors'!C:M,10,FALSE),1),_xlfn.IFNA(VLOOKUP(CONCATENATE("F",RIGHT(B:B,5),C:C),'F &amp; N Factors'!C:M,11,FALSE),1))</f>
        <v>2.353686526805223E-2</v>
      </c>
      <c r="N3732">
        <f>SUMIFS(K:K,I:I,I:I,J:J,J:J)</f>
        <v>1</v>
      </c>
      <c r="O3732" t="str">
        <f t="shared" si="176"/>
        <v/>
      </c>
    </row>
    <row r="3733" spans="1:15" x14ac:dyDescent="0.25">
      <c r="A3733">
        <v>5039</v>
      </c>
      <c r="B3733" t="s">
        <v>484</v>
      </c>
      <c r="C3733" t="s">
        <v>389</v>
      </c>
      <c r="D3733">
        <v>0.3</v>
      </c>
      <c r="E3733">
        <f t="shared" si="174"/>
        <v>0.99999999999999989</v>
      </c>
      <c r="F3733" t="str">
        <f t="shared" si="175"/>
        <v/>
      </c>
      <c r="H3733">
        <f>A3733</f>
        <v>5039</v>
      </c>
      <c r="I3733" t="str">
        <f>CONCATENATE("N",RIGHT(B3733,5))</f>
        <v>N51153</v>
      </c>
      <c r="J3733" t="str">
        <f>C3733</f>
        <v>PL0_5491_0000</v>
      </c>
      <c r="K3733">
        <f>D3733*L3733</f>
        <v>7.0610595804156684E-3</v>
      </c>
      <c r="L3733">
        <f>IF(LEFT(B3733,1)="F",_xlfn.IFNA(VLOOKUP(CONCATENATE("F",RIGHT(B:B,5),C:C),'F &amp; N Factors'!C:M,10,FALSE),1),_xlfn.IFNA(VLOOKUP(CONCATENATE("F",RIGHT(B:B,5),C:C),'F &amp; N Factors'!C:M,11,FALSE),1))</f>
        <v>2.353686526805223E-2</v>
      </c>
      <c r="N3733">
        <f>SUMIFS(K:K,I:I,I:I,J:J,J:J)</f>
        <v>1</v>
      </c>
      <c r="O3733" t="str">
        <f t="shared" si="176"/>
        <v/>
      </c>
    </row>
    <row r="3734" spans="1:15" x14ac:dyDescent="0.25">
      <c r="A3734">
        <v>5040</v>
      </c>
      <c r="B3734" t="s">
        <v>484</v>
      </c>
      <c r="C3734" t="s">
        <v>389</v>
      </c>
      <c r="D3734">
        <v>0.1</v>
      </c>
      <c r="E3734">
        <f t="shared" si="174"/>
        <v>0.99999999999999989</v>
      </c>
      <c r="F3734" t="str">
        <f t="shared" si="175"/>
        <v/>
      </c>
      <c r="H3734">
        <f>A3734</f>
        <v>5040</v>
      </c>
      <c r="I3734" t="str">
        <f>CONCATENATE("N",RIGHT(B3734,5))</f>
        <v>N51153</v>
      </c>
      <c r="J3734" t="str">
        <f>C3734</f>
        <v>PL0_5491_0000</v>
      </c>
      <c r="K3734">
        <f>D3734*L3734</f>
        <v>2.3536865268052234E-3</v>
      </c>
      <c r="L3734">
        <f>IF(LEFT(B3734,1)="F",_xlfn.IFNA(VLOOKUP(CONCATENATE("F",RIGHT(B:B,5),C:C),'F &amp; N Factors'!C:M,10,FALSE),1),_xlfn.IFNA(VLOOKUP(CONCATENATE("F",RIGHT(B:B,5),C:C),'F &amp; N Factors'!C:M,11,FALSE),1))</f>
        <v>2.353686526805223E-2</v>
      </c>
      <c r="N3734">
        <f>SUMIFS(K:K,I:I,I:I,J:J,J:J)</f>
        <v>1</v>
      </c>
      <c r="O3734" t="str">
        <f t="shared" si="176"/>
        <v/>
      </c>
    </row>
    <row r="3735" spans="1:15" x14ac:dyDescent="0.25">
      <c r="A3735">
        <v>5155</v>
      </c>
      <c r="B3735" t="s">
        <v>484</v>
      </c>
      <c r="C3735" t="s">
        <v>389</v>
      </c>
      <c r="D3735">
        <v>0.1</v>
      </c>
      <c r="E3735">
        <f t="shared" si="174"/>
        <v>0.99999999999999989</v>
      </c>
      <c r="F3735" t="str">
        <f t="shared" si="175"/>
        <v/>
      </c>
      <c r="H3735">
        <f>A3735</f>
        <v>5155</v>
      </c>
      <c r="I3735" t="str">
        <f>CONCATENATE("N",RIGHT(B3735,5))</f>
        <v>N51153</v>
      </c>
      <c r="J3735" t="str">
        <f>C3735</f>
        <v>PL0_5491_0000</v>
      </c>
      <c r="K3735">
        <f>D3735*L3735</f>
        <v>2.3536865268052234E-3</v>
      </c>
      <c r="L3735">
        <f>IF(LEFT(B3735,1)="F",_xlfn.IFNA(VLOOKUP(CONCATENATE("F",RIGHT(B:B,5),C:C),'F &amp; N Factors'!C:M,10,FALSE),1),_xlfn.IFNA(VLOOKUP(CONCATENATE("F",RIGHT(B:B,5),C:C),'F &amp; N Factors'!C:M,11,FALSE),1))</f>
        <v>2.353686526805223E-2</v>
      </c>
      <c r="N3735">
        <f>SUMIFS(K:K,I:I,I:I,J:J,J:J)</f>
        <v>1</v>
      </c>
      <c r="O3735" t="str">
        <f t="shared" si="176"/>
        <v/>
      </c>
    </row>
    <row r="3736" spans="1:15" x14ac:dyDescent="0.25">
      <c r="A3736">
        <v>5157</v>
      </c>
      <c r="B3736" t="s">
        <v>484</v>
      </c>
      <c r="C3736" t="s">
        <v>389</v>
      </c>
      <c r="D3736">
        <v>0.1</v>
      </c>
      <c r="E3736">
        <f t="shared" si="174"/>
        <v>0.99999999999999989</v>
      </c>
      <c r="F3736" t="str">
        <f t="shared" si="175"/>
        <v/>
      </c>
      <c r="H3736">
        <f>A3736</f>
        <v>5157</v>
      </c>
      <c r="I3736" t="str">
        <f>CONCATENATE("N",RIGHT(B3736,5))</f>
        <v>N51153</v>
      </c>
      <c r="J3736" t="str">
        <f>C3736</f>
        <v>PL0_5491_0000</v>
      </c>
      <c r="K3736">
        <f>D3736*L3736</f>
        <v>2.3536865268052234E-3</v>
      </c>
      <c r="L3736">
        <f>IF(LEFT(B3736,1)="F",_xlfn.IFNA(VLOOKUP(CONCATENATE("F",RIGHT(B:B,5),C:C),'F &amp; N Factors'!C:M,10,FALSE),1),_xlfn.IFNA(VLOOKUP(CONCATENATE("F",RIGHT(B:B,5),C:C),'F &amp; N Factors'!C:M,11,FALSE),1))</f>
        <v>2.353686526805223E-2</v>
      </c>
      <c r="N3736">
        <f>SUMIFS(K:K,I:I,I:I,J:J,J:J)</f>
        <v>1</v>
      </c>
      <c r="O3736" t="str">
        <f t="shared" si="176"/>
        <v/>
      </c>
    </row>
    <row r="3737" spans="1:15" x14ac:dyDescent="0.25">
      <c r="A3737">
        <v>5161</v>
      </c>
      <c r="B3737" t="s">
        <v>484</v>
      </c>
      <c r="C3737" t="s">
        <v>390</v>
      </c>
      <c r="D3737">
        <v>1</v>
      </c>
      <c r="E3737">
        <f t="shared" si="174"/>
        <v>1</v>
      </c>
      <c r="F3737" t="str">
        <f t="shared" si="175"/>
        <v/>
      </c>
      <c r="H3737">
        <f>A3737</f>
        <v>5161</v>
      </c>
      <c r="I3737" t="str">
        <f>CONCATENATE("N",RIGHT(B3737,5))</f>
        <v>N51153</v>
      </c>
      <c r="J3737" t="str">
        <f>C3737</f>
        <v>PL0_5492_0000</v>
      </c>
      <c r="K3737">
        <f>D3737*L3737</f>
        <v>0.55368576867239339</v>
      </c>
      <c r="L3737">
        <f>IF(LEFT(B3737,1)="F",_xlfn.IFNA(VLOOKUP(CONCATENATE("F",RIGHT(B:B,5),C:C),'F &amp; N Factors'!C:M,10,FALSE),1),_xlfn.IFNA(VLOOKUP(CONCATENATE("F",RIGHT(B:B,5),C:C),'F &amp; N Factors'!C:M,11,FALSE),1))</f>
        <v>0.55368576867239339</v>
      </c>
      <c r="N3737">
        <f>SUMIFS(K:K,I:I,I:I,J:J,J:J)</f>
        <v>1</v>
      </c>
      <c r="O3737" t="str">
        <f t="shared" si="176"/>
        <v/>
      </c>
    </row>
    <row r="3738" spans="1:15" x14ac:dyDescent="0.25">
      <c r="A3738">
        <v>5041</v>
      </c>
      <c r="B3738" t="s">
        <v>484</v>
      </c>
      <c r="C3738" t="s">
        <v>391</v>
      </c>
      <c r="D3738">
        <v>0.5</v>
      </c>
      <c r="E3738">
        <f t="shared" si="174"/>
        <v>1</v>
      </c>
      <c r="F3738" t="str">
        <f t="shared" si="175"/>
        <v/>
      </c>
      <c r="H3738">
        <f>A3738</f>
        <v>5041</v>
      </c>
      <c r="I3738" t="str">
        <f>CONCATENATE("N",RIGHT(B3738,5))</f>
        <v>N51153</v>
      </c>
      <c r="J3738" t="str">
        <f>C3738</f>
        <v>PL0_5493_0000</v>
      </c>
      <c r="K3738">
        <f>D3738*L3738</f>
        <v>0.46935035442813922</v>
      </c>
      <c r="L3738">
        <f>IF(LEFT(B3738,1)="F",_xlfn.IFNA(VLOOKUP(CONCATENATE("F",RIGHT(B:B,5),C:C),'F &amp; N Factors'!C:M,10,FALSE),1),_xlfn.IFNA(VLOOKUP(CONCATENATE("F",RIGHT(B:B,5),C:C),'F &amp; N Factors'!C:M,11,FALSE),1))</f>
        <v>0.93870070885627843</v>
      </c>
      <c r="N3738">
        <f>SUMIFS(K:K,I:I,I:I,J:J,J:J)</f>
        <v>1</v>
      </c>
      <c r="O3738" t="str">
        <f t="shared" si="176"/>
        <v/>
      </c>
    </row>
    <row r="3739" spans="1:15" x14ac:dyDescent="0.25">
      <c r="A3739">
        <v>5161</v>
      </c>
      <c r="B3739" t="s">
        <v>484</v>
      </c>
      <c r="C3739" t="s">
        <v>391</v>
      </c>
      <c r="D3739">
        <v>0.5</v>
      </c>
      <c r="E3739">
        <f t="shared" si="174"/>
        <v>1</v>
      </c>
      <c r="F3739" t="str">
        <f t="shared" si="175"/>
        <v/>
      </c>
      <c r="H3739">
        <f>A3739</f>
        <v>5161</v>
      </c>
      <c r="I3739" t="str">
        <f>CONCATENATE("N",RIGHT(B3739,5))</f>
        <v>N51153</v>
      </c>
      <c r="J3739" t="str">
        <f>C3739</f>
        <v>PL0_5493_0000</v>
      </c>
      <c r="K3739">
        <f>D3739*L3739</f>
        <v>0.46935035442813922</v>
      </c>
      <c r="L3739">
        <f>IF(LEFT(B3739,1)="F",_xlfn.IFNA(VLOOKUP(CONCATENATE("F",RIGHT(B:B,5),C:C),'F &amp; N Factors'!C:M,10,FALSE),1),_xlfn.IFNA(VLOOKUP(CONCATENATE("F",RIGHT(B:B,5),C:C),'F &amp; N Factors'!C:M,11,FALSE),1))</f>
        <v>0.93870070885627843</v>
      </c>
      <c r="N3739">
        <f>SUMIFS(K:K,I:I,I:I,J:J,J:J)</f>
        <v>1</v>
      </c>
      <c r="O3739" t="str">
        <f t="shared" si="176"/>
        <v/>
      </c>
    </row>
    <row r="3740" spans="1:15" x14ac:dyDescent="0.25">
      <c r="A3740">
        <v>3541</v>
      </c>
      <c r="B3740" t="s">
        <v>485</v>
      </c>
      <c r="C3740" t="s">
        <v>318</v>
      </c>
      <c r="D3740">
        <v>4.5454544999999999E-2</v>
      </c>
      <c r="E3740">
        <f t="shared" si="174"/>
        <v>0.99999999500000014</v>
      </c>
      <c r="F3740" t="str">
        <f t="shared" si="175"/>
        <v/>
      </c>
      <c r="H3740">
        <f>A3740</f>
        <v>3541</v>
      </c>
      <c r="I3740" t="str">
        <f>CONCATENATE("N",RIGHT(B3740,5))</f>
        <v>N51159</v>
      </c>
      <c r="J3740" t="str">
        <f>C3740</f>
        <v>RL0_6500_0000</v>
      </c>
      <c r="K3740">
        <f>D3740*L3740</f>
        <v>9.0572253884447379E-4</v>
      </c>
      <c r="L3740">
        <f>IF(LEFT(B3740,1)="F",_xlfn.IFNA(VLOOKUP(CONCATENATE("F",RIGHT(B:B,5),C:C),'F &amp; N Factors'!C:M,10,FALSE),1),_xlfn.IFNA(VLOOKUP(CONCATENATE("F",RIGHT(B:B,5),C:C),'F &amp; N Factors'!C:M,11,FALSE),1))</f>
        <v>1.9925896053837384E-2</v>
      </c>
      <c r="N3740">
        <f>SUMIFS(K:K,I:I,I:I,J:J,J:J)</f>
        <v>0.99999999500000003</v>
      </c>
      <c r="O3740" t="str">
        <f t="shared" si="176"/>
        <v/>
      </c>
    </row>
    <row r="3741" spans="1:15" x14ac:dyDescent="0.25">
      <c r="A3741">
        <v>3543</v>
      </c>
      <c r="B3741" t="s">
        <v>485</v>
      </c>
      <c r="C3741" t="s">
        <v>318</v>
      </c>
      <c r="D3741">
        <v>4.5454544999999999E-2</v>
      </c>
      <c r="E3741">
        <f t="shared" si="174"/>
        <v>0.99999999500000014</v>
      </c>
      <c r="F3741" t="str">
        <f t="shared" si="175"/>
        <v/>
      </c>
      <c r="H3741">
        <f>A3741</f>
        <v>3543</v>
      </c>
      <c r="I3741" t="str">
        <f>CONCATENATE("N",RIGHT(B3741,5))</f>
        <v>N51159</v>
      </c>
      <c r="J3741" t="str">
        <f>C3741</f>
        <v>RL0_6500_0000</v>
      </c>
      <c r="K3741">
        <f>D3741*L3741</f>
        <v>9.0572253884447379E-4</v>
      </c>
      <c r="L3741">
        <f>IF(LEFT(B3741,1)="F",_xlfn.IFNA(VLOOKUP(CONCATENATE("F",RIGHT(B:B,5),C:C),'F &amp; N Factors'!C:M,10,FALSE),1),_xlfn.IFNA(VLOOKUP(CONCATENATE("F",RIGHT(B:B,5),C:C),'F &amp; N Factors'!C:M,11,FALSE),1))</f>
        <v>1.9925896053837384E-2</v>
      </c>
      <c r="N3741">
        <f>SUMIFS(K:K,I:I,I:I,J:J,J:J)</f>
        <v>0.99999999500000003</v>
      </c>
      <c r="O3741" t="str">
        <f t="shared" si="176"/>
        <v/>
      </c>
    </row>
    <row r="3742" spans="1:15" x14ac:dyDescent="0.25">
      <c r="A3742">
        <v>3544</v>
      </c>
      <c r="B3742" t="s">
        <v>485</v>
      </c>
      <c r="C3742" t="s">
        <v>318</v>
      </c>
      <c r="D3742">
        <v>4.5454544999999999E-2</v>
      </c>
      <c r="E3742">
        <f t="shared" si="174"/>
        <v>0.99999999500000014</v>
      </c>
      <c r="F3742" t="str">
        <f t="shared" si="175"/>
        <v/>
      </c>
      <c r="H3742">
        <f>A3742</f>
        <v>3544</v>
      </c>
      <c r="I3742" t="str">
        <f>CONCATENATE("N",RIGHT(B3742,5))</f>
        <v>N51159</v>
      </c>
      <c r="J3742" t="str">
        <f>C3742</f>
        <v>RL0_6500_0000</v>
      </c>
      <c r="K3742">
        <f>D3742*L3742</f>
        <v>9.0572253884447379E-4</v>
      </c>
      <c r="L3742">
        <f>IF(LEFT(B3742,1)="F",_xlfn.IFNA(VLOOKUP(CONCATENATE("F",RIGHT(B:B,5),C:C),'F &amp; N Factors'!C:M,10,FALSE),1),_xlfn.IFNA(VLOOKUP(CONCATENATE("F",RIGHT(B:B,5),C:C),'F &amp; N Factors'!C:M,11,FALSE),1))</f>
        <v>1.9925896053837384E-2</v>
      </c>
      <c r="N3742">
        <f>SUMIFS(K:K,I:I,I:I,J:J,J:J)</f>
        <v>0.99999999500000003</v>
      </c>
      <c r="O3742" t="str">
        <f t="shared" si="176"/>
        <v/>
      </c>
    </row>
    <row r="3743" spans="1:15" x14ac:dyDescent="0.25">
      <c r="A3743">
        <v>3618</v>
      </c>
      <c r="B3743" t="s">
        <v>485</v>
      </c>
      <c r="C3743" t="s">
        <v>318</v>
      </c>
      <c r="D3743">
        <v>4.5454544999999999E-2</v>
      </c>
      <c r="E3743">
        <f t="shared" si="174"/>
        <v>0.99999999500000014</v>
      </c>
      <c r="F3743" t="str">
        <f t="shared" si="175"/>
        <v/>
      </c>
      <c r="H3743">
        <f>A3743</f>
        <v>3618</v>
      </c>
      <c r="I3743" t="str">
        <f>CONCATENATE("N",RIGHT(B3743,5))</f>
        <v>N51159</v>
      </c>
      <c r="J3743" t="str">
        <f>C3743</f>
        <v>RL0_6500_0000</v>
      </c>
      <c r="K3743">
        <f>D3743*L3743</f>
        <v>9.0572253884447379E-4</v>
      </c>
      <c r="L3743">
        <f>IF(LEFT(B3743,1)="F",_xlfn.IFNA(VLOOKUP(CONCATENATE("F",RIGHT(B:B,5),C:C),'F &amp; N Factors'!C:M,10,FALSE),1),_xlfn.IFNA(VLOOKUP(CONCATENATE("F",RIGHT(B:B,5),C:C),'F &amp; N Factors'!C:M,11,FALSE),1))</f>
        <v>1.9925896053837384E-2</v>
      </c>
      <c r="N3743">
        <f>SUMIFS(K:K,I:I,I:I,J:J,J:J)</f>
        <v>0.99999999500000003</v>
      </c>
      <c r="O3743" t="str">
        <f t="shared" si="176"/>
        <v/>
      </c>
    </row>
    <row r="3744" spans="1:15" x14ac:dyDescent="0.25">
      <c r="A3744">
        <v>3619</v>
      </c>
      <c r="B3744" t="s">
        <v>485</v>
      </c>
      <c r="C3744" t="s">
        <v>318</v>
      </c>
      <c r="D3744">
        <v>4.5454544999999999E-2</v>
      </c>
      <c r="E3744">
        <f t="shared" si="174"/>
        <v>0.99999999500000014</v>
      </c>
      <c r="F3744" t="str">
        <f t="shared" si="175"/>
        <v/>
      </c>
      <c r="H3744">
        <f>A3744</f>
        <v>3619</v>
      </c>
      <c r="I3744" t="str">
        <f>CONCATENATE("N",RIGHT(B3744,5))</f>
        <v>N51159</v>
      </c>
      <c r="J3744" t="str">
        <f>C3744</f>
        <v>RL0_6500_0000</v>
      </c>
      <c r="K3744">
        <f>D3744*L3744</f>
        <v>9.0572253884447379E-4</v>
      </c>
      <c r="L3744">
        <f>IF(LEFT(B3744,1)="F",_xlfn.IFNA(VLOOKUP(CONCATENATE("F",RIGHT(B:B,5),C:C),'F &amp; N Factors'!C:M,10,FALSE),1),_xlfn.IFNA(VLOOKUP(CONCATENATE("F",RIGHT(B:B,5),C:C),'F &amp; N Factors'!C:M,11,FALSE),1))</f>
        <v>1.9925896053837384E-2</v>
      </c>
      <c r="N3744">
        <f>SUMIFS(K:K,I:I,I:I,J:J,J:J)</f>
        <v>0.99999999500000003</v>
      </c>
      <c r="O3744" t="str">
        <f t="shared" si="176"/>
        <v/>
      </c>
    </row>
    <row r="3745" spans="1:15" x14ac:dyDescent="0.25">
      <c r="A3745">
        <v>3671</v>
      </c>
      <c r="B3745" t="s">
        <v>485</v>
      </c>
      <c r="C3745" t="s">
        <v>318</v>
      </c>
      <c r="D3745">
        <v>4.5454544999999999E-2</v>
      </c>
      <c r="E3745">
        <f t="shared" si="174"/>
        <v>0.99999999500000014</v>
      </c>
      <c r="F3745" t="str">
        <f t="shared" si="175"/>
        <v/>
      </c>
      <c r="H3745">
        <f>A3745</f>
        <v>3671</v>
      </c>
      <c r="I3745" t="str">
        <f>CONCATENATE("N",RIGHT(B3745,5))</f>
        <v>N51159</v>
      </c>
      <c r="J3745" t="str">
        <f>C3745</f>
        <v>RL0_6500_0000</v>
      </c>
      <c r="K3745">
        <f>D3745*L3745</f>
        <v>9.0572253884447379E-4</v>
      </c>
      <c r="L3745">
        <f>IF(LEFT(B3745,1)="F",_xlfn.IFNA(VLOOKUP(CONCATENATE("F",RIGHT(B:B,5),C:C),'F &amp; N Factors'!C:M,10,FALSE),1),_xlfn.IFNA(VLOOKUP(CONCATENATE("F",RIGHT(B:B,5),C:C),'F &amp; N Factors'!C:M,11,FALSE),1))</f>
        <v>1.9925896053837384E-2</v>
      </c>
      <c r="N3745">
        <f>SUMIFS(K:K,I:I,I:I,J:J,J:J)</f>
        <v>0.99999999500000003</v>
      </c>
      <c r="O3745" t="str">
        <f t="shared" si="176"/>
        <v/>
      </c>
    </row>
    <row r="3746" spans="1:15" x14ac:dyDescent="0.25">
      <c r="A3746">
        <v>3672</v>
      </c>
      <c r="B3746" t="s">
        <v>485</v>
      </c>
      <c r="C3746" t="s">
        <v>318</v>
      </c>
      <c r="D3746">
        <v>4.5454544999999999E-2</v>
      </c>
      <c r="E3746">
        <f t="shared" si="174"/>
        <v>0.99999999500000014</v>
      </c>
      <c r="F3746" t="str">
        <f t="shared" si="175"/>
        <v/>
      </c>
      <c r="H3746">
        <f>A3746</f>
        <v>3672</v>
      </c>
      <c r="I3746" t="str">
        <f>CONCATENATE("N",RIGHT(B3746,5))</f>
        <v>N51159</v>
      </c>
      <c r="J3746" t="str">
        <f>C3746</f>
        <v>RL0_6500_0000</v>
      </c>
      <c r="K3746">
        <f>D3746*L3746</f>
        <v>9.0572253884447379E-4</v>
      </c>
      <c r="L3746">
        <f>IF(LEFT(B3746,1)="F",_xlfn.IFNA(VLOOKUP(CONCATENATE("F",RIGHT(B:B,5),C:C),'F &amp; N Factors'!C:M,10,FALSE),1),_xlfn.IFNA(VLOOKUP(CONCATENATE("F",RIGHT(B:B,5),C:C),'F &amp; N Factors'!C:M,11,FALSE),1))</f>
        <v>1.9925896053837384E-2</v>
      </c>
      <c r="N3746">
        <f>SUMIFS(K:K,I:I,I:I,J:J,J:J)</f>
        <v>0.99999999500000003</v>
      </c>
      <c r="O3746" t="str">
        <f t="shared" si="176"/>
        <v/>
      </c>
    </row>
    <row r="3747" spans="1:15" x14ac:dyDescent="0.25">
      <c r="A3747">
        <v>3673</v>
      </c>
      <c r="B3747" t="s">
        <v>485</v>
      </c>
      <c r="C3747" t="s">
        <v>318</v>
      </c>
      <c r="D3747">
        <v>4.5454544999999999E-2</v>
      </c>
      <c r="E3747">
        <f t="shared" si="174"/>
        <v>0.99999999500000014</v>
      </c>
      <c r="F3747" t="str">
        <f t="shared" si="175"/>
        <v/>
      </c>
      <c r="H3747">
        <f>A3747</f>
        <v>3673</v>
      </c>
      <c r="I3747" t="str">
        <f>CONCATENATE("N",RIGHT(B3747,5))</f>
        <v>N51159</v>
      </c>
      <c r="J3747" t="str">
        <f>C3747</f>
        <v>RL0_6500_0000</v>
      </c>
      <c r="K3747">
        <f>D3747*L3747</f>
        <v>9.0572253884447379E-4</v>
      </c>
      <c r="L3747">
        <f>IF(LEFT(B3747,1)="F",_xlfn.IFNA(VLOOKUP(CONCATENATE("F",RIGHT(B:B,5),C:C),'F &amp; N Factors'!C:M,10,FALSE),1),_xlfn.IFNA(VLOOKUP(CONCATENATE("F",RIGHT(B:B,5),C:C),'F &amp; N Factors'!C:M,11,FALSE),1))</f>
        <v>1.9925896053837384E-2</v>
      </c>
      <c r="N3747">
        <f>SUMIFS(K:K,I:I,I:I,J:J,J:J)</f>
        <v>0.99999999500000003</v>
      </c>
      <c r="O3747" t="str">
        <f t="shared" si="176"/>
        <v/>
      </c>
    </row>
    <row r="3748" spans="1:15" x14ac:dyDescent="0.25">
      <c r="A3748">
        <v>3721</v>
      </c>
      <c r="B3748" t="s">
        <v>485</v>
      </c>
      <c r="C3748" t="s">
        <v>318</v>
      </c>
      <c r="D3748">
        <v>4.5454544999999999E-2</v>
      </c>
      <c r="E3748">
        <f t="shared" si="174"/>
        <v>0.99999999500000014</v>
      </c>
      <c r="F3748" t="str">
        <f t="shared" si="175"/>
        <v/>
      </c>
      <c r="H3748">
        <f>A3748</f>
        <v>3721</v>
      </c>
      <c r="I3748" t="str">
        <f>CONCATENATE("N",RIGHT(B3748,5))</f>
        <v>N51159</v>
      </c>
      <c r="J3748" t="str">
        <f>C3748</f>
        <v>RL0_6500_0000</v>
      </c>
      <c r="K3748">
        <f>D3748*L3748</f>
        <v>9.0572253884447379E-4</v>
      </c>
      <c r="L3748">
        <f>IF(LEFT(B3748,1)="F",_xlfn.IFNA(VLOOKUP(CONCATENATE("F",RIGHT(B:B,5),C:C),'F &amp; N Factors'!C:M,10,FALSE),1),_xlfn.IFNA(VLOOKUP(CONCATENATE("F",RIGHT(B:B,5),C:C),'F &amp; N Factors'!C:M,11,FALSE),1))</f>
        <v>1.9925896053837384E-2</v>
      </c>
      <c r="N3748">
        <f>SUMIFS(K:K,I:I,I:I,J:J,J:J)</f>
        <v>0.99999999500000003</v>
      </c>
      <c r="O3748" t="str">
        <f t="shared" si="176"/>
        <v/>
      </c>
    </row>
    <row r="3749" spans="1:15" x14ac:dyDescent="0.25">
      <c r="A3749">
        <v>3722</v>
      </c>
      <c r="B3749" t="s">
        <v>485</v>
      </c>
      <c r="C3749" t="s">
        <v>318</v>
      </c>
      <c r="D3749">
        <v>4.5454544999999999E-2</v>
      </c>
      <c r="E3749">
        <f t="shared" si="174"/>
        <v>0.99999999500000014</v>
      </c>
      <c r="F3749" t="str">
        <f t="shared" si="175"/>
        <v/>
      </c>
      <c r="H3749">
        <f>A3749</f>
        <v>3722</v>
      </c>
      <c r="I3749" t="str">
        <f>CONCATENATE("N",RIGHT(B3749,5))</f>
        <v>N51159</v>
      </c>
      <c r="J3749" t="str">
        <f>C3749</f>
        <v>RL0_6500_0000</v>
      </c>
      <c r="K3749">
        <f>D3749*L3749</f>
        <v>9.0572253884447379E-4</v>
      </c>
      <c r="L3749">
        <f>IF(LEFT(B3749,1)="F",_xlfn.IFNA(VLOOKUP(CONCATENATE("F",RIGHT(B:B,5),C:C),'F &amp; N Factors'!C:M,10,FALSE),1),_xlfn.IFNA(VLOOKUP(CONCATENATE("F",RIGHT(B:B,5),C:C),'F &amp; N Factors'!C:M,11,FALSE),1))</f>
        <v>1.9925896053837384E-2</v>
      </c>
      <c r="N3749">
        <f>SUMIFS(K:K,I:I,I:I,J:J,J:J)</f>
        <v>0.99999999500000003</v>
      </c>
      <c r="O3749" t="str">
        <f t="shared" si="176"/>
        <v/>
      </c>
    </row>
    <row r="3750" spans="1:15" x14ac:dyDescent="0.25">
      <c r="A3750">
        <v>3775</v>
      </c>
      <c r="B3750" t="s">
        <v>485</v>
      </c>
      <c r="C3750" t="s">
        <v>318</v>
      </c>
      <c r="D3750">
        <v>0.25</v>
      </c>
      <c r="E3750">
        <f t="shared" si="174"/>
        <v>0.99999999500000014</v>
      </c>
      <c r="F3750" t="str">
        <f t="shared" si="175"/>
        <v/>
      </c>
      <c r="H3750">
        <f>A3750</f>
        <v>3775</v>
      </c>
      <c r="I3750" t="str">
        <f>CONCATENATE("N",RIGHT(B3750,5))</f>
        <v>N51159</v>
      </c>
      <c r="J3750" t="str">
        <f>C3750</f>
        <v>RL0_6500_0000</v>
      </c>
      <c r="K3750">
        <f>D3750*L3750</f>
        <v>4.9814740134593461E-3</v>
      </c>
      <c r="L3750">
        <f>IF(LEFT(B3750,1)="F",_xlfn.IFNA(VLOOKUP(CONCATENATE("F",RIGHT(B:B,5),C:C),'F &amp; N Factors'!C:M,10,FALSE),1),_xlfn.IFNA(VLOOKUP(CONCATENATE("F",RIGHT(B:B,5),C:C),'F &amp; N Factors'!C:M,11,FALSE),1))</f>
        <v>1.9925896053837384E-2</v>
      </c>
      <c r="N3750">
        <f>SUMIFS(K:K,I:I,I:I,J:J,J:J)</f>
        <v>0.99999999500000003</v>
      </c>
      <c r="O3750" t="str">
        <f t="shared" si="176"/>
        <v/>
      </c>
    </row>
    <row r="3751" spans="1:15" x14ac:dyDescent="0.25">
      <c r="A3751">
        <v>3776</v>
      </c>
      <c r="B3751" t="s">
        <v>485</v>
      </c>
      <c r="C3751" t="s">
        <v>318</v>
      </c>
      <c r="D3751">
        <v>4.5454544999999999E-2</v>
      </c>
      <c r="E3751">
        <f t="shared" si="174"/>
        <v>0.99999999500000014</v>
      </c>
      <c r="F3751" t="str">
        <f t="shared" si="175"/>
        <v/>
      </c>
      <c r="H3751">
        <f>A3751</f>
        <v>3776</v>
      </c>
      <c r="I3751" t="str">
        <f>CONCATENATE("N",RIGHT(B3751,5))</f>
        <v>N51159</v>
      </c>
      <c r="J3751" t="str">
        <f>C3751</f>
        <v>RL0_6500_0000</v>
      </c>
      <c r="K3751">
        <f>D3751*L3751</f>
        <v>9.0572253884447379E-4</v>
      </c>
      <c r="L3751">
        <f>IF(LEFT(B3751,1)="F",_xlfn.IFNA(VLOOKUP(CONCATENATE("F",RIGHT(B:B,5),C:C),'F &amp; N Factors'!C:M,10,FALSE),1),_xlfn.IFNA(VLOOKUP(CONCATENATE("F",RIGHT(B:B,5),C:C),'F &amp; N Factors'!C:M,11,FALSE),1))</f>
        <v>1.9925896053837384E-2</v>
      </c>
      <c r="N3751">
        <f>SUMIFS(K:K,I:I,I:I,J:J,J:J)</f>
        <v>0.99999999500000003</v>
      </c>
      <c r="O3751" t="str">
        <f t="shared" si="176"/>
        <v/>
      </c>
    </row>
    <row r="3752" spans="1:15" x14ac:dyDescent="0.25">
      <c r="A3752">
        <v>3827</v>
      </c>
      <c r="B3752" t="s">
        <v>485</v>
      </c>
      <c r="C3752" t="s">
        <v>318</v>
      </c>
      <c r="D3752">
        <v>0.25</v>
      </c>
      <c r="E3752">
        <f t="shared" si="174"/>
        <v>0.99999999500000014</v>
      </c>
      <c r="F3752" t="str">
        <f t="shared" si="175"/>
        <v/>
      </c>
      <c r="H3752">
        <f>A3752</f>
        <v>3827</v>
      </c>
      <c r="I3752" t="str">
        <f>CONCATENATE("N",RIGHT(B3752,5))</f>
        <v>N51159</v>
      </c>
      <c r="J3752" t="str">
        <f>C3752</f>
        <v>RL0_6500_0000</v>
      </c>
      <c r="K3752">
        <f>D3752*L3752</f>
        <v>4.9814740134593461E-3</v>
      </c>
      <c r="L3752">
        <f>IF(LEFT(B3752,1)="F",_xlfn.IFNA(VLOOKUP(CONCATENATE("F",RIGHT(B:B,5),C:C),'F &amp; N Factors'!C:M,10,FALSE),1),_xlfn.IFNA(VLOOKUP(CONCATENATE("F",RIGHT(B:B,5),C:C),'F &amp; N Factors'!C:M,11,FALSE),1))</f>
        <v>1.9925896053837384E-2</v>
      </c>
      <c r="N3752">
        <f>SUMIFS(K:K,I:I,I:I,J:J,J:J)</f>
        <v>0.99999999500000003</v>
      </c>
      <c r="O3752" t="str">
        <f t="shared" si="176"/>
        <v/>
      </c>
    </row>
    <row r="3753" spans="1:15" x14ac:dyDescent="0.25">
      <c r="A3753">
        <v>3530</v>
      </c>
      <c r="B3753" t="s">
        <v>485</v>
      </c>
      <c r="C3753" t="s">
        <v>394</v>
      </c>
      <c r="D3753">
        <v>1</v>
      </c>
      <c r="E3753">
        <f t="shared" si="174"/>
        <v>1</v>
      </c>
      <c r="F3753" t="str">
        <f t="shared" si="175"/>
        <v/>
      </c>
      <c r="H3753">
        <f>A3753</f>
        <v>3530</v>
      </c>
      <c r="I3753" t="str">
        <f>CONCATENATE("N",RIGHT(B3753,5))</f>
        <v>N51159</v>
      </c>
      <c r="J3753" t="str">
        <f>C3753</f>
        <v>RL1_6322_0000</v>
      </c>
      <c r="K3753">
        <f>D3753*L3753</f>
        <v>8.108127204238437E-2</v>
      </c>
      <c r="L3753">
        <f>IF(LEFT(B3753,1)="F",_xlfn.IFNA(VLOOKUP(CONCATENATE("F",RIGHT(B:B,5),C:C),'F &amp; N Factors'!C:M,10,FALSE),1),_xlfn.IFNA(VLOOKUP(CONCATENATE("F",RIGHT(B:B,5),C:C),'F &amp; N Factors'!C:M,11,FALSE),1))</f>
        <v>8.108127204238437E-2</v>
      </c>
      <c r="N3753">
        <f>SUMIFS(K:K,I:I,I:I,J:J,J:J)</f>
        <v>1</v>
      </c>
      <c r="O3753" t="str">
        <f t="shared" si="176"/>
        <v/>
      </c>
    </row>
    <row r="3754" spans="1:15" x14ac:dyDescent="0.25">
      <c r="A3754">
        <v>3524</v>
      </c>
      <c r="B3754" t="s">
        <v>485</v>
      </c>
      <c r="C3754" t="s">
        <v>320</v>
      </c>
      <c r="D3754">
        <v>0.25</v>
      </c>
      <c r="E3754">
        <f t="shared" si="174"/>
        <v>1</v>
      </c>
      <c r="F3754" t="str">
        <f t="shared" si="175"/>
        <v/>
      </c>
      <c r="H3754">
        <f>A3754</f>
        <v>3524</v>
      </c>
      <c r="I3754" t="str">
        <f>CONCATENATE("N",RIGHT(B3754,5))</f>
        <v>N51159</v>
      </c>
      <c r="J3754" t="str">
        <f>C3754</f>
        <v>RL5_6071_0000</v>
      </c>
      <c r="K3754">
        <f>D3754*L3754</f>
        <v>4.6915046230627741E-2</v>
      </c>
      <c r="L3754">
        <f>IF(LEFT(B3754,1)="F",_xlfn.IFNA(VLOOKUP(CONCATENATE("F",RIGHT(B:B,5),C:C),'F &amp; N Factors'!C:M,10,FALSE),1),_xlfn.IFNA(VLOOKUP(CONCATENATE("F",RIGHT(B:B,5),C:C),'F &amp; N Factors'!C:M,11,FALSE),1))</f>
        <v>0.18766018492251096</v>
      </c>
      <c r="N3754">
        <f>SUMIFS(K:K,I:I,I:I,J:J,J:J)</f>
        <v>0.99999999999999978</v>
      </c>
      <c r="O3754" t="str">
        <f t="shared" si="176"/>
        <v/>
      </c>
    </row>
    <row r="3755" spans="1:15" x14ac:dyDescent="0.25">
      <c r="A3755">
        <v>3525</v>
      </c>
      <c r="B3755" t="s">
        <v>485</v>
      </c>
      <c r="C3755" t="s">
        <v>320</v>
      </c>
      <c r="D3755">
        <v>0.25</v>
      </c>
      <c r="E3755">
        <f t="shared" si="174"/>
        <v>1</v>
      </c>
      <c r="F3755" t="str">
        <f t="shared" si="175"/>
        <v/>
      </c>
      <c r="H3755">
        <f>A3755</f>
        <v>3525</v>
      </c>
      <c r="I3755" t="str">
        <f>CONCATENATE("N",RIGHT(B3755,5))</f>
        <v>N51159</v>
      </c>
      <c r="J3755" t="str">
        <f>C3755</f>
        <v>RL5_6071_0000</v>
      </c>
      <c r="K3755">
        <f>D3755*L3755</f>
        <v>4.6915046230627741E-2</v>
      </c>
      <c r="L3755">
        <f>IF(LEFT(B3755,1)="F",_xlfn.IFNA(VLOOKUP(CONCATENATE("F",RIGHT(B:B,5),C:C),'F &amp; N Factors'!C:M,10,FALSE),1),_xlfn.IFNA(VLOOKUP(CONCATENATE("F",RIGHT(B:B,5),C:C),'F &amp; N Factors'!C:M,11,FALSE),1))</f>
        <v>0.18766018492251096</v>
      </c>
      <c r="N3755">
        <f>SUMIFS(K:K,I:I,I:I,J:J,J:J)</f>
        <v>0.99999999999999978</v>
      </c>
      <c r="O3755" t="str">
        <f t="shared" si="176"/>
        <v/>
      </c>
    </row>
    <row r="3756" spans="1:15" x14ac:dyDescent="0.25">
      <c r="A3756">
        <v>3526</v>
      </c>
      <c r="B3756" t="s">
        <v>485</v>
      </c>
      <c r="C3756" t="s">
        <v>320</v>
      </c>
      <c r="D3756">
        <v>0.25</v>
      </c>
      <c r="E3756">
        <f t="shared" si="174"/>
        <v>1</v>
      </c>
      <c r="F3756" t="str">
        <f t="shared" si="175"/>
        <v/>
      </c>
      <c r="H3756">
        <f>A3756</f>
        <v>3526</v>
      </c>
      <c r="I3756" t="str">
        <f>CONCATENATE("N",RIGHT(B3756,5))</f>
        <v>N51159</v>
      </c>
      <c r="J3756" t="str">
        <f>C3756</f>
        <v>RL5_6071_0000</v>
      </c>
      <c r="K3756">
        <f>D3756*L3756</f>
        <v>4.6915046230627741E-2</v>
      </c>
      <c r="L3756">
        <f>IF(LEFT(B3756,1)="F",_xlfn.IFNA(VLOOKUP(CONCATENATE("F",RIGHT(B:B,5),C:C),'F &amp; N Factors'!C:M,10,FALSE),1),_xlfn.IFNA(VLOOKUP(CONCATENATE("F",RIGHT(B:B,5),C:C),'F &amp; N Factors'!C:M,11,FALSE),1))</f>
        <v>0.18766018492251096</v>
      </c>
      <c r="N3756">
        <f>SUMIFS(K:K,I:I,I:I,J:J,J:J)</f>
        <v>0.99999999999999978</v>
      </c>
      <c r="O3756" t="str">
        <f t="shared" si="176"/>
        <v/>
      </c>
    </row>
    <row r="3757" spans="1:15" x14ac:dyDescent="0.25">
      <c r="A3757">
        <v>3527</v>
      </c>
      <c r="B3757" t="s">
        <v>485</v>
      </c>
      <c r="C3757" t="s">
        <v>320</v>
      </c>
      <c r="D3757">
        <v>0.25</v>
      </c>
      <c r="E3757">
        <f t="shared" si="174"/>
        <v>1</v>
      </c>
      <c r="F3757" t="str">
        <f t="shared" si="175"/>
        <v/>
      </c>
      <c r="H3757">
        <f>A3757</f>
        <v>3527</v>
      </c>
      <c r="I3757" t="str">
        <f>CONCATENATE("N",RIGHT(B3757,5))</f>
        <v>N51159</v>
      </c>
      <c r="J3757" t="str">
        <f>C3757</f>
        <v>RL5_6071_0000</v>
      </c>
      <c r="K3757">
        <f>D3757*L3757</f>
        <v>4.6915046230627741E-2</v>
      </c>
      <c r="L3757">
        <f>IF(LEFT(B3757,1)="F",_xlfn.IFNA(VLOOKUP(CONCATENATE("F",RIGHT(B:B,5),C:C),'F &amp; N Factors'!C:M,10,FALSE),1),_xlfn.IFNA(VLOOKUP(CONCATENATE("F",RIGHT(B:B,5),C:C),'F &amp; N Factors'!C:M,11,FALSE),1))</f>
        <v>0.18766018492251096</v>
      </c>
      <c r="N3757">
        <f>SUMIFS(K:K,I:I,I:I,J:J,J:J)</f>
        <v>0.99999999999999978</v>
      </c>
      <c r="O3757" t="str">
        <f t="shared" si="176"/>
        <v/>
      </c>
    </row>
    <row r="3758" spans="1:15" x14ac:dyDescent="0.25">
      <c r="A3758">
        <v>3528</v>
      </c>
      <c r="B3758" t="s">
        <v>485</v>
      </c>
      <c r="C3758" t="s">
        <v>321</v>
      </c>
      <c r="D3758">
        <v>0.5</v>
      </c>
      <c r="E3758">
        <f t="shared" si="174"/>
        <v>1</v>
      </c>
      <c r="F3758" t="str">
        <f t="shared" si="175"/>
        <v/>
      </c>
      <c r="H3758">
        <f>A3758</f>
        <v>3528</v>
      </c>
      <c r="I3758" t="str">
        <f>CONCATENATE("N",RIGHT(B3758,5))</f>
        <v>N51159</v>
      </c>
      <c r="J3758" t="str">
        <f>C3758</f>
        <v>RL5_6072_0000</v>
      </c>
      <c r="K3758">
        <f>D3758*L3758</f>
        <v>4.1760746410124006E-2</v>
      </c>
      <c r="L3758">
        <f>IF(LEFT(B3758,1)="F",_xlfn.IFNA(VLOOKUP(CONCATENATE("F",RIGHT(B:B,5),C:C),'F &amp; N Factors'!C:M,10,FALSE),1),_xlfn.IFNA(VLOOKUP(CONCATENATE("F",RIGHT(B:B,5),C:C),'F &amp; N Factors'!C:M,11,FALSE),1))</f>
        <v>8.3521492820248011E-2</v>
      </c>
      <c r="N3758">
        <f>SUMIFS(K:K,I:I,I:I,J:J,J:J)</f>
        <v>1</v>
      </c>
      <c r="O3758" t="str">
        <f t="shared" si="176"/>
        <v/>
      </c>
    </row>
    <row r="3759" spans="1:15" x14ac:dyDescent="0.25">
      <c r="A3759">
        <v>3529</v>
      </c>
      <c r="B3759" t="s">
        <v>485</v>
      </c>
      <c r="C3759" t="s">
        <v>321</v>
      </c>
      <c r="D3759">
        <v>0.5</v>
      </c>
      <c r="E3759">
        <f t="shared" si="174"/>
        <v>1</v>
      </c>
      <c r="F3759" t="str">
        <f t="shared" si="175"/>
        <v/>
      </c>
      <c r="H3759">
        <f>A3759</f>
        <v>3529</v>
      </c>
      <c r="I3759" t="str">
        <f>CONCATENATE("N",RIGHT(B3759,5))</f>
        <v>N51159</v>
      </c>
      <c r="J3759" t="str">
        <f>C3759</f>
        <v>RL5_6072_0000</v>
      </c>
      <c r="K3759">
        <f>D3759*L3759</f>
        <v>4.1760746410124006E-2</v>
      </c>
      <c r="L3759">
        <f>IF(LEFT(B3759,1)="F",_xlfn.IFNA(VLOOKUP(CONCATENATE("F",RIGHT(B:B,5),C:C),'F &amp; N Factors'!C:M,10,FALSE),1),_xlfn.IFNA(VLOOKUP(CONCATENATE("F",RIGHT(B:B,5),C:C),'F &amp; N Factors'!C:M,11,FALSE),1))</f>
        <v>8.3521492820248011E-2</v>
      </c>
      <c r="N3759">
        <f>SUMIFS(K:K,I:I,I:I,J:J,J:J)</f>
        <v>1</v>
      </c>
      <c r="O3759" t="str">
        <f t="shared" si="176"/>
        <v/>
      </c>
    </row>
    <row r="3760" spans="1:15" x14ac:dyDescent="0.25">
      <c r="A3760">
        <v>3531</v>
      </c>
      <c r="B3760" t="s">
        <v>485</v>
      </c>
      <c r="C3760" t="s">
        <v>323</v>
      </c>
      <c r="D3760">
        <v>0.2</v>
      </c>
      <c r="E3760">
        <f t="shared" si="174"/>
        <v>1</v>
      </c>
      <c r="F3760" t="str">
        <f t="shared" si="175"/>
        <v/>
      </c>
      <c r="H3760">
        <f>A3760</f>
        <v>3531</v>
      </c>
      <c r="I3760" t="str">
        <f>CONCATENATE("N",RIGHT(B3760,5))</f>
        <v>N51159</v>
      </c>
      <c r="J3760" t="str">
        <f>C3760</f>
        <v>RL5_6321_0000</v>
      </c>
      <c r="K3760">
        <f>D3760*L3760</f>
        <v>4.1257715496458014E-2</v>
      </c>
      <c r="L3760">
        <f>IF(LEFT(B3760,1)="F",_xlfn.IFNA(VLOOKUP(CONCATENATE("F",RIGHT(B:B,5),C:C),'F &amp; N Factors'!C:M,10,FALSE),1),_xlfn.IFNA(VLOOKUP(CONCATENATE("F",RIGHT(B:B,5),C:C),'F &amp; N Factors'!C:M,11,FALSE),1))</f>
        <v>0.20628857748229004</v>
      </c>
      <c r="N3760">
        <f>SUMIFS(K:K,I:I,I:I,J:J,J:J)</f>
        <v>0.99999999999999978</v>
      </c>
      <c r="O3760" t="str">
        <f t="shared" si="176"/>
        <v/>
      </c>
    </row>
    <row r="3761" spans="1:15" x14ac:dyDescent="0.25">
      <c r="A3761">
        <v>3532</v>
      </c>
      <c r="B3761" t="s">
        <v>485</v>
      </c>
      <c r="C3761" t="s">
        <v>323</v>
      </c>
      <c r="D3761">
        <v>0.2</v>
      </c>
      <c r="E3761">
        <f t="shared" si="174"/>
        <v>1</v>
      </c>
      <c r="F3761" t="str">
        <f t="shared" si="175"/>
        <v/>
      </c>
      <c r="H3761">
        <f>A3761</f>
        <v>3532</v>
      </c>
      <c r="I3761" t="str">
        <f>CONCATENATE("N",RIGHT(B3761,5))</f>
        <v>N51159</v>
      </c>
      <c r="J3761" t="str">
        <f>C3761</f>
        <v>RL5_6321_0000</v>
      </c>
      <c r="K3761">
        <f>D3761*L3761</f>
        <v>4.1257715496458014E-2</v>
      </c>
      <c r="L3761">
        <f>IF(LEFT(B3761,1)="F",_xlfn.IFNA(VLOOKUP(CONCATENATE("F",RIGHT(B:B,5),C:C),'F &amp; N Factors'!C:M,10,FALSE),1),_xlfn.IFNA(VLOOKUP(CONCATENATE("F",RIGHT(B:B,5),C:C),'F &amp; N Factors'!C:M,11,FALSE),1))</f>
        <v>0.20628857748229004</v>
      </c>
      <c r="N3761">
        <f>SUMIFS(K:K,I:I,I:I,J:J,J:J)</f>
        <v>0.99999999999999978</v>
      </c>
      <c r="O3761" t="str">
        <f t="shared" si="176"/>
        <v/>
      </c>
    </row>
    <row r="3762" spans="1:15" x14ac:dyDescent="0.25">
      <c r="A3762">
        <v>3533</v>
      </c>
      <c r="B3762" t="s">
        <v>485</v>
      </c>
      <c r="C3762" t="s">
        <v>323</v>
      </c>
      <c r="D3762">
        <v>0.2</v>
      </c>
      <c r="E3762">
        <f t="shared" si="174"/>
        <v>1</v>
      </c>
      <c r="F3762" t="str">
        <f t="shared" si="175"/>
        <v/>
      </c>
      <c r="H3762">
        <f>A3762</f>
        <v>3533</v>
      </c>
      <c r="I3762" t="str">
        <f>CONCATENATE("N",RIGHT(B3762,5))</f>
        <v>N51159</v>
      </c>
      <c r="J3762" t="str">
        <f>C3762</f>
        <v>RL5_6321_0000</v>
      </c>
      <c r="K3762">
        <f>D3762*L3762</f>
        <v>4.1257715496458014E-2</v>
      </c>
      <c r="L3762">
        <f>IF(LEFT(B3762,1)="F",_xlfn.IFNA(VLOOKUP(CONCATENATE("F",RIGHT(B:B,5),C:C),'F &amp; N Factors'!C:M,10,FALSE),1),_xlfn.IFNA(VLOOKUP(CONCATENATE("F",RIGHT(B:B,5),C:C),'F &amp; N Factors'!C:M,11,FALSE),1))</f>
        <v>0.20628857748229004</v>
      </c>
      <c r="N3762">
        <f>SUMIFS(K:K,I:I,I:I,J:J,J:J)</f>
        <v>0.99999999999999978</v>
      </c>
      <c r="O3762" t="str">
        <f t="shared" si="176"/>
        <v/>
      </c>
    </row>
    <row r="3763" spans="1:15" x14ac:dyDescent="0.25">
      <c r="A3763">
        <v>3534</v>
      </c>
      <c r="B3763" t="s">
        <v>485</v>
      </c>
      <c r="C3763" t="s">
        <v>323</v>
      </c>
      <c r="D3763">
        <v>0.2</v>
      </c>
      <c r="E3763">
        <f t="shared" si="174"/>
        <v>1</v>
      </c>
      <c r="F3763" t="str">
        <f t="shared" si="175"/>
        <v/>
      </c>
      <c r="H3763">
        <f>A3763</f>
        <v>3534</v>
      </c>
      <c r="I3763" t="str">
        <f>CONCATENATE("N",RIGHT(B3763,5))</f>
        <v>N51159</v>
      </c>
      <c r="J3763" t="str">
        <f>C3763</f>
        <v>RL5_6321_0000</v>
      </c>
      <c r="K3763">
        <f>D3763*L3763</f>
        <v>4.1257715496458014E-2</v>
      </c>
      <c r="L3763">
        <f>IF(LEFT(B3763,1)="F",_xlfn.IFNA(VLOOKUP(CONCATENATE("F",RIGHT(B:B,5),C:C),'F &amp; N Factors'!C:M,10,FALSE),1),_xlfn.IFNA(VLOOKUP(CONCATENATE("F",RIGHT(B:B,5),C:C),'F &amp; N Factors'!C:M,11,FALSE),1))</f>
        <v>0.20628857748229004</v>
      </c>
      <c r="N3763">
        <f>SUMIFS(K:K,I:I,I:I,J:J,J:J)</f>
        <v>0.99999999999999978</v>
      </c>
      <c r="O3763" t="str">
        <f t="shared" si="176"/>
        <v/>
      </c>
    </row>
    <row r="3764" spans="1:15" x14ac:dyDescent="0.25">
      <c r="A3764">
        <v>3535</v>
      </c>
      <c r="B3764" t="s">
        <v>485</v>
      </c>
      <c r="C3764" t="s">
        <v>323</v>
      </c>
      <c r="D3764">
        <v>0.2</v>
      </c>
      <c r="E3764">
        <f t="shared" si="174"/>
        <v>1</v>
      </c>
      <c r="F3764" t="str">
        <f t="shared" si="175"/>
        <v/>
      </c>
      <c r="H3764">
        <f>A3764</f>
        <v>3535</v>
      </c>
      <c r="I3764" t="str">
        <f>CONCATENATE("N",RIGHT(B3764,5))</f>
        <v>N51159</v>
      </c>
      <c r="J3764" t="str">
        <f>C3764</f>
        <v>RL5_6321_0000</v>
      </c>
      <c r="K3764">
        <f>D3764*L3764</f>
        <v>4.1257715496458014E-2</v>
      </c>
      <c r="L3764">
        <f>IF(LEFT(B3764,1)="F",_xlfn.IFNA(VLOOKUP(CONCATENATE("F",RIGHT(B:B,5),C:C),'F &amp; N Factors'!C:M,10,FALSE),1),_xlfn.IFNA(VLOOKUP(CONCATENATE("F",RIGHT(B:B,5),C:C),'F &amp; N Factors'!C:M,11,FALSE),1))</f>
        <v>0.20628857748229004</v>
      </c>
      <c r="N3764">
        <f>SUMIFS(K:K,I:I,I:I,J:J,J:J)</f>
        <v>0.99999999999999978</v>
      </c>
      <c r="O3764" t="str">
        <f t="shared" si="176"/>
        <v/>
      </c>
    </row>
    <row r="3765" spans="1:15" x14ac:dyDescent="0.25">
      <c r="A3765">
        <v>3392</v>
      </c>
      <c r="B3765" t="s">
        <v>486</v>
      </c>
      <c r="C3765" t="s">
        <v>304</v>
      </c>
      <c r="D3765">
        <v>0.2</v>
      </c>
      <c r="E3765">
        <f t="shared" si="174"/>
        <v>1</v>
      </c>
      <c r="F3765" t="str">
        <f t="shared" si="175"/>
        <v/>
      </c>
      <c r="H3765">
        <f>A3765</f>
        <v>3392</v>
      </c>
      <c r="I3765" t="str">
        <f>CONCATENATE("N",RIGHT(B3765,5))</f>
        <v>N51177</v>
      </c>
      <c r="J3765" t="str">
        <f>C3765</f>
        <v>RL5_6070_0000</v>
      </c>
      <c r="K3765">
        <f>D3765*L3765</f>
        <v>7.3489603402042475E-3</v>
      </c>
      <c r="L3765">
        <f>IF(LEFT(B3765,1)="F",_xlfn.IFNA(VLOOKUP(CONCATENATE("F",RIGHT(B:B,5),C:C),'F &amp; N Factors'!C:M,10,FALSE),1),_xlfn.IFNA(VLOOKUP(CONCATENATE("F",RIGHT(B:B,5),C:C),'F &amp; N Factors'!C:M,11,FALSE),1))</f>
        <v>3.6744801701021235E-2</v>
      </c>
      <c r="N3765">
        <f>SUMIFS(K:K,I:I,I:I,J:J,J:J)</f>
        <v>1.0000000000000002</v>
      </c>
      <c r="O3765" t="str">
        <f t="shared" si="176"/>
        <v/>
      </c>
    </row>
    <row r="3766" spans="1:15" x14ac:dyDescent="0.25">
      <c r="A3766">
        <v>3393</v>
      </c>
      <c r="B3766" t="s">
        <v>486</v>
      </c>
      <c r="C3766" t="s">
        <v>304</v>
      </c>
      <c r="D3766">
        <v>0.2</v>
      </c>
      <c r="E3766">
        <f t="shared" si="174"/>
        <v>1</v>
      </c>
      <c r="F3766" t="str">
        <f t="shared" si="175"/>
        <v/>
      </c>
      <c r="H3766">
        <f>A3766</f>
        <v>3393</v>
      </c>
      <c r="I3766" t="str">
        <f>CONCATENATE("N",RIGHT(B3766,5))</f>
        <v>N51177</v>
      </c>
      <c r="J3766" t="str">
        <f>C3766</f>
        <v>RL5_6070_0000</v>
      </c>
      <c r="K3766">
        <f>D3766*L3766</f>
        <v>7.3489603402042475E-3</v>
      </c>
      <c r="L3766">
        <f>IF(LEFT(B3766,1)="F",_xlfn.IFNA(VLOOKUP(CONCATENATE("F",RIGHT(B:B,5),C:C),'F &amp; N Factors'!C:M,10,FALSE),1),_xlfn.IFNA(VLOOKUP(CONCATENATE("F",RIGHT(B:B,5),C:C),'F &amp; N Factors'!C:M,11,FALSE),1))</f>
        <v>3.6744801701021235E-2</v>
      </c>
      <c r="N3766">
        <f>SUMIFS(K:K,I:I,I:I,J:J,J:J)</f>
        <v>1.0000000000000002</v>
      </c>
      <c r="O3766" t="str">
        <f t="shared" si="176"/>
        <v/>
      </c>
    </row>
    <row r="3767" spans="1:15" x14ac:dyDescent="0.25">
      <c r="A3767">
        <v>3394</v>
      </c>
      <c r="B3767" t="s">
        <v>486</v>
      </c>
      <c r="C3767" t="s">
        <v>304</v>
      </c>
      <c r="D3767">
        <v>0.2</v>
      </c>
      <c r="E3767">
        <f t="shared" si="174"/>
        <v>1</v>
      </c>
      <c r="F3767" t="str">
        <f t="shared" si="175"/>
        <v/>
      </c>
      <c r="H3767">
        <f>A3767</f>
        <v>3394</v>
      </c>
      <c r="I3767" t="str">
        <f>CONCATENATE("N",RIGHT(B3767,5))</f>
        <v>N51177</v>
      </c>
      <c r="J3767" t="str">
        <f>C3767</f>
        <v>RL5_6070_0000</v>
      </c>
      <c r="K3767">
        <f>D3767*L3767</f>
        <v>7.3489603402042475E-3</v>
      </c>
      <c r="L3767">
        <f>IF(LEFT(B3767,1)="F",_xlfn.IFNA(VLOOKUP(CONCATENATE("F",RIGHT(B:B,5),C:C),'F &amp; N Factors'!C:M,10,FALSE),1),_xlfn.IFNA(VLOOKUP(CONCATENATE("F",RIGHT(B:B,5),C:C),'F &amp; N Factors'!C:M,11,FALSE),1))</f>
        <v>3.6744801701021235E-2</v>
      </c>
      <c r="N3767">
        <f>SUMIFS(K:K,I:I,I:I,J:J,J:J)</f>
        <v>1.0000000000000002</v>
      </c>
      <c r="O3767" t="str">
        <f t="shared" si="176"/>
        <v/>
      </c>
    </row>
    <row r="3768" spans="1:15" x14ac:dyDescent="0.25">
      <c r="A3768">
        <v>3395</v>
      </c>
      <c r="B3768" t="s">
        <v>486</v>
      </c>
      <c r="C3768" t="s">
        <v>304</v>
      </c>
      <c r="D3768">
        <v>0.2</v>
      </c>
      <c r="E3768">
        <f t="shared" si="174"/>
        <v>1</v>
      </c>
      <c r="F3768" t="str">
        <f t="shared" si="175"/>
        <v/>
      </c>
      <c r="H3768">
        <f>A3768</f>
        <v>3395</v>
      </c>
      <c r="I3768" t="str">
        <f>CONCATENATE("N",RIGHT(B3768,5))</f>
        <v>N51177</v>
      </c>
      <c r="J3768" t="str">
        <f>C3768</f>
        <v>RL5_6070_0000</v>
      </c>
      <c r="K3768">
        <f>D3768*L3768</f>
        <v>7.3489603402042475E-3</v>
      </c>
      <c r="L3768">
        <f>IF(LEFT(B3768,1)="F",_xlfn.IFNA(VLOOKUP(CONCATENATE("F",RIGHT(B:B,5),C:C),'F &amp; N Factors'!C:M,10,FALSE),1),_xlfn.IFNA(VLOOKUP(CONCATENATE("F",RIGHT(B:B,5),C:C),'F &amp; N Factors'!C:M,11,FALSE),1))</f>
        <v>3.6744801701021235E-2</v>
      </c>
      <c r="N3768">
        <f>SUMIFS(K:K,I:I,I:I,J:J,J:J)</f>
        <v>1.0000000000000002</v>
      </c>
      <c r="O3768" t="str">
        <f t="shared" si="176"/>
        <v/>
      </c>
    </row>
    <row r="3769" spans="1:15" x14ac:dyDescent="0.25">
      <c r="A3769">
        <v>3396</v>
      </c>
      <c r="B3769" t="s">
        <v>486</v>
      </c>
      <c r="C3769" t="s">
        <v>304</v>
      </c>
      <c r="D3769">
        <v>0.2</v>
      </c>
      <c r="E3769">
        <f t="shared" si="174"/>
        <v>1</v>
      </c>
      <c r="F3769" t="str">
        <f t="shared" si="175"/>
        <v/>
      </c>
      <c r="H3769">
        <f>A3769</f>
        <v>3396</v>
      </c>
      <c r="I3769" t="str">
        <f>CONCATENATE("N",RIGHT(B3769,5))</f>
        <v>N51177</v>
      </c>
      <c r="J3769" t="str">
        <f>C3769</f>
        <v>RL5_6070_0000</v>
      </c>
      <c r="K3769">
        <f>D3769*L3769</f>
        <v>7.3489603402042475E-3</v>
      </c>
      <c r="L3769">
        <f>IF(LEFT(B3769,1)="F",_xlfn.IFNA(VLOOKUP(CONCATENATE("F",RIGHT(B:B,5),C:C),'F &amp; N Factors'!C:M,10,FALSE),1),_xlfn.IFNA(VLOOKUP(CONCATENATE("F",RIGHT(B:B,5),C:C),'F &amp; N Factors'!C:M,11,FALSE),1))</f>
        <v>3.6744801701021235E-2</v>
      </c>
      <c r="N3769">
        <f>SUMIFS(K:K,I:I,I:I,J:J,J:J)</f>
        <v>1.0000000000000002</v>
      </c>
      <c r="O3769" t="str">
        <f t="shared" si="176"/>
        <v/>
      </c>
    </row>
    <row r="3770" spans="1:15" x14ac:dyDescent="0.25">
      <c r="A3770">
        <v>5041</v>
      </c>
      <c r="B3770" t="s">
        <v>487</v>
      </c>
      <c r="C3770" t="s">
        <v>391</v>
      </c>
      <c r="D3770">
        <v>0.25</v>
      </c>
      <c r="E3770">
        <f t="shared" si="174"/>
        <v>1</v>
      </c>
      <c r="F3770" t="str">
        <f t="shared" si="175"/>
        <v/>
      </c>
      <c r="H3770">
        <f>A3770</f>
        <v>5041</v>
      </c>
      <c r="I3770" t="str">
        <f>CONCATENATE("N",RIGHT(B3770,5))</f>
        <v>N51179</v>
      </c>
      <c r="J3770" t="str">
        <f>C3770</f>
        <v>PL0_5493_0000</v>
      </c>
      <c r="K3770">
        <f>D3770*L3770</f>
        <v>0.19602380811853787</v>
      </c>
      <c r="L3770">
        <f>IF(LEFT(B3770,1)="F",_xlfn.IFNA(VLOOKUP(CONCATENATE("F",RIGHT(B:B,5),C:C),'F &amp; N Factors'!C:M,10,FALSE),1),_xlfn.IFNA(VLOOKUP(CONCATENATE("F",RIGHT(B:B,5),C:C),'F &amp; N Factors'!C:M,11,FALSE),1))</f>
        <v>0.78409523247415147</v>
      </c>
      <c r="N3770">
        <f>SUMIFS(K:K,I:I,I:I,J:J,J:J)</f>
        <v>1</v>
      </c>
      <c r="O3770" t="str">
        <f t="shared" si="176"/>
        <v/>
      </c>
    </row>
    <row r="3771" spans="1:15" x14ac:dyDescent="0.25">
      <c r="A3771">
        <v>5042</v>
      </c>
      <c r="B3771" t="s">
        <v>487</v>
      </c>
      <c r="C3771" t="s">
        <v>391</v>
      </c>
      <c r="D3771">
        <v>0.25</v>
      </c>
      <c r="E3771">
        <f t="shared" si="174"/>
        <v>1</v>
      </c>
      <c r="F3771" t="str">
        <f t="shared" si="175"/>
        <v/>
      </c>
      <c r="H3771">
        <f>A3771</f>
        <v>5042</v>
      </c>
      <c r="I3771" t="str">
        <f>CONCATENATE("N",RIGHT(B3771,5))</f>
        <v>N51179</v>
      </c>
      <c r="J3771" t="str">
        <f>C3771</f>
        <v>PL0_5493_0000</v>
      </c>
      <c r="K3771">
        <f>D3771*L3771</f>
        <v>0.19602380811853787</v>
      </c>
      <c r="L3771">
        <f>IF(LEFT(B3771,1)="F",_xlfn.IFNA(VLOOKUP(CONCATENATE("F",RIGHT(B:B,5),C:C),'F &amp; N Factors'!C:M,10,FALSE),1),_xlfn.IFNA(VLOOKUP(CONCATENATE("F",RIGHT(B:B,5),C:C),'F &amp; N Factors'!C:M,11,FALSE),1))</f>
        <v>0.78409523247415147</v>
      </c>
      <c r="N3771">
        <f>SUMIFS(K:K,I:I,I:I,J:J,J:J)</f>
        <v>1</v>
      </c>
      <c r="O3771" t="str">
        <f t="shared" si="176"/>
        <v/>
      </c>
    </row>
    <row r="3772" spans="1:15" x14ac:dyDescent="0.25">
      <c r="A3772">
        <v>5043</v>
      </c>
      <c r="B3772" t="s">
        <v>487</v>
      </c>
      <c r="C3772" t="s">
        <v>391</v>
      </c>
      <c r="D3772">
        <v>0.25</v>
      </c>
      <c r="E3772">
        <f t="shared" si="174"/>
        <v>1</v>
      </c>
      <c r="F3772" t="str">
        <f t="shared" si="175"/>
        <v/>
      </c>
      <c r="H3772">
        <f>A3772</f>
        <v>5043</v>
      </c>
      <c r="I3772" t="str">
        <f>CONCATENATE("N",RIGHT(B3772,5))</f>
        <v>N51179</v>
      </c>
      <c r="J3772" t="str">
        <f>C3772</f>
        <v>PL0_5493_0000</v>
      </c>
      <c r="K3772">
        <f>D3772*L3772</f>
        <v>0.19602380811853787</v>
      </c>
      <c r="L3772">
        <f>IF(LEFT(B3772,1)="F",_xlfn.IFNA(VLOOKUP(CONCATENATE("F",RIGHT(B:B,5),C:C),'F &amp; N Factors'!C:M,10,FALSE),1),_xlfn.IFNA(VLOOKUP(CONCATENATE("F",RIGHT(B:B,5),C:C),'F &amp; N Factors'!C:M,11,FALSE),1))</f>
        <v>0.78409523247415147</v>
      </c>
      <c r="N3772">
        <f>SUMIFS(K:K,I:I,I:I,J:J,J:J)</f>
        <v>1</v>
      </c>
      <c r="O3772" t="str">
        <f t="shared" si="176"/>
        <v/>
      </c>
    </row>
    <row r="3773" spans="1:15" x14ac:dyDescent="0.25">
      <c r="A3773">
        <v>5044</v>
      </c>
      <c r="B3773" t="s">
        <v>487</v>
      </c>
      <c r="C3773" t="s">
        <v>391</v>
      </c>
      <c r="D3773">
        <v>0.25</v>
      </c>
      <c r="E3773">
        <f t="shared" si="174"/>
        <v>1</v>
      </c>
      <c r="F3773" t="str">
        <f t="shared" si="175"/>
        <v/>
      </c>
      <c r="H3773">
        <f>A3773</f>
        <v>5044</v>
      </c>
      <c r="I3773" t="str">
        <f>CONCATENATE("N",RIGHT(B3773,5))</f>
        <v>N51179</v>
      </c>
      <c r="J3773" t="str">
        <f>C3773</f>
        <v>PL0_5493_0000</v>
      </c>
      <c r="K3773">
        <f>D3773*L3773</f>
        <v>0.19602380811853787</v>
      </c>
      <c r="L3773">
        <f>IF(LEFT(B3773,1)="F",_xlfn.IFNA(VLOOKUP(CONCATENATE("F",RIGHT(B:B,5),C:C),'F &amp; N Factors'!C:M,10,FALSE),1),_xlfn.IFNA(VLOOKUP(CONCATENATE("F",RIGHT(B:B,5),C:C),'F &amp; N Factors'!C:M,11,FALSE),1))</f>
        <v>0.78409523247415147</v>
      </c>
      <c r="N3773">
        <f>SUMIFS(K:K,I:I,I:I,J:J,J:J)</f>
        <v>1</v>
      </c>
      <c r="O3773" t="str">
        <f t="shared" si="176"/>
        <v/>
      </c>
    </row>
    <row r="3774" spans="1:15" x14ac:dyDescent="0.25">
      <c r="A3774">
        <v>5041</v>
      </c>
      <c r="B3774" t="s">
        <v>487</v>
      </c>
      <c r="C3774" t="s">
        <v>397</v>
      </c>
      <c r="D3774">
        <v>0.5</v>
      </c>
      <c r="E3774">
        <f t="shared" si="174"/>
        <v>1</v>
      </c>
      <c r="F3774" t="str">
        <f t="shared" si="175"/>
        <v/>
      </c>
      <c r="H3774">
        <f>A3774</f>
        <v>5041</v>
      </c>
      <c r="I3774" t="str">
        <f>CONCATENATE("N",RIGHT(B3774,5))</f>
        <v>N51179</v>
      </c>
      <c r="J3774" t="str">
        <f>C3774</f>
        <v>PL0_5494_0000</v>
      </c>
      <c r="K3774">
        <f>D3774*L3774</f>
        <v>0.3236149230420316</v>
      </c>
      <c r="L3774">
        <f>IF(LEFT(B3774,1)="F",_xlfn.IFNA(VLOOKUP(CONCATENATE("F",RIGHT(B:B,5),C:C),'F &amp; N Factors'!C:M,10,FALSE),1),_xlfn.IFNA(VLOOKUP(CONCATENATE("F",RIGHT(B:B,5),C:C),'F &amp; N Factors'!C:M,11,FALSE),1))</f>
        <v>0.6472298460840632</v>
      </c>
      <c r="N3774">
        <f>SUMIFS(K:K,I:I,I:I,J:J,J:J)</f>
        <v>1</v>
      </c>
      <c r="O3774" t="str">
        <f t="shared" si="176"/>
        <v/>
      </c>
    </row>
    <row r="3775" spans="1:15" x14ac:dyDescent="0.25">
      <c r="A3775">
        <v>5042</v>
      </c>
      <c r="B3775" t="s">
        <v>487</v>
      </c>
      <c r="C3775" t="s">
        <v>397</v>
      </c>
      <c r="D3775">
        <v>0.5</v>
      </c>
      <c r="E3775">
        <f t="shared" si="174"/>
        <v>1</v>
      </c>
      <c r="F3775" t="str">
        <f t="shared" si="175"/>
        <v/>
      </c>
      <c r="H3775">
        <f>A3775</f>
        <v>5042</v>
      </c>
      <c r="I3775" t="str">
        <f>CONCATENATE("N",RIGHT(B3775,5))</f>
        <v>N51179</v>
      </c>
      <c r="J3775" t="str">
        <f>C3775</f>
        <v>PL0_5494_0000</v>
      </c>
      <c r="K3775">
        <f>D3775*L3775</f>
        <v>0.3236149230420316</v>
      </c>
      <c r="L3775">
        <f>IF(LEFT(B3775,1)="F",_xlfn.IFNA(VLOOKUP(CONCATENATE("F",RIGHT(B:B,5),C:C),'F &amp; N Factors'!C:M,10,FALSE),1),_xlfn.IFNA(VLOOKUP(CONCATENATE("F",RIGHT(B:B,5),C:C),'F &amp; N Factors'!C:M,11,FALSE),1))</f>
        <v>0.6472298460840632</v>
      </c>
      <c r="N3775">
        <f>SUMIFS(K:K,I:I,I:I,J:J,J:J)</f>
        <v>1</v>
      </c>
      <c r="O3775" t="str">
        <f t="shared" si="176"/>
        <v/>
      </c>
    </row>
    <row r="3776" spans="1:15" x14ac:dyDescent="0.25">
      <c r="A3776">
        <v>4761</v>
      </c>
      <c r="B3776" t="s">
        <v>487</v>
      </c>
      <c r="C3776" t="s">
        <v>399</v>
      </c>
      <c r="D3776">
        <v>0.6</v>
      </c>
      <c r="E3776">
        <f t="shared" si="174"/>
        <v>1</v>
      </c>
      <c r="F3776" t="str">
        <f t="shared" si="175"/>
        <v/>
      </c>
      <c r="H3776">
        <f>A3776</f>
        <v>4761</v>
      </c>
      <c r="I3776" t="str">
        <f>CONCATENATE("N",RIGHT(B3776,5))</f>
        <v>N51179</v>
      </c>
      <c r="J3776" t="str">
        <f>C3776</f>
        <v>PL0_5850_0000</v>
      </c>
      <c r="K3776">
        <f>D3776*L3776</f>
        <v>1.6446940646867917E-2</v>
      </c>
      <c r="L3776">
        <f>IF(LEFT(B3776,1)="F",_xlfn.IFNA(VLOOKUP(CONCATENATE("F",RIGHT(B:B,5),C:C),'F &amp; N Factors'!C:M,10,FALSE),1),_xlfn.IFNA(VLOOKUP(CONCATENATE("F",RIGHT(B:B,5),C:C),'F &amp; N Factors'!C:M,11,FALSE),1))</f>
        <v>2.7411567744779864E-2</v>
      </c>
      <c r="N3776">
        <f>SUMIFS(K:K,I:I,I:I,J:J,J:J)</f>
        <v>0.99999999999999989</v>
      </c>
      <c r="O3776" t="str">
        <f t="shared" si="176"/>
        <v/>
      </c>
    </row>
    <row r="3777" spans="1:15" x14ac:dyDescent="0.25">
      <c r="A3777">
        <v>4810</v>
      </c>
      <c r="B3777" t="s">
        <v>487</v>
      </c>
      <c r="C3777" t="s">
        <v>399</v>
      </c>
      <c r="D3777">
        <v>0.2</v>
      </c>
      <c r="E3777">
        <f t="shared" si="174"/>
        <v>1</v>
      </c>
      <c r="F3777" t="str">
        <f t="shared" si="175"/>
        <v/>
      </c>
      <c r="H3777">
        <f>A3777</f>
        <v>4810</v>
      </c>
      <c r="I3777" t="str">
        <f>CONCATENATE("N",RIGHT(B3777,5))</f>
        <v>N51179</v>
      </c>
      <c r="J3777" t="str">
        <f>C3777</f>
        <v>PL0_5850_0000</v>
      </c>
      <c r="K3777">
        <f>D3777*L3777</f>
        <v>5.4823135489559735E-3</v>
      </c>
      <c r="L3777">
        <f>IF(LEFT(B3777,1)="F",_xlfn.IFNA(VLOOKUP(CONCATENATE("F",RIGHT(B:B,5),C:C),'F &amp; N Factors'!C:M,10,FALSE),1),_xlfn.IFNA(VLOOKUP(CONCATENATE("F",RIGHT(B:B,5),C:C),'F &amp; N Factors'!C:M,11,FALSE),1))</f>
        <v>2.7411567744779864E-2</v>
      </c>
      <c r="N3777">
        <f>SUMIFS(K:K,I:I,I:I,J:J,J:J)</f>
        <v>0.99999999999999989</v>
      </c>
      <c r="O3777" t="str">
        <f t="shared" si="176"/>
        <v/>
      </c>
    </row>
    <row r="3778" spans="1:15" x14ac:dyDescent="0.25">
      <c r="A3778">
        <v>4867</v>
      </c>
      <c r="B3778" t="s">
        <v>487</v>
      </c>
      <c r="C3778" t="s">
        <v>399</v>
      </c>
      <c r="D3778">
        <v>0.1</v>
      </c>
      <c r="E3778">
        <f t="shared" si="174"/>
        <v>1</v>
      </c>
      <c r="F3778" t="str">
        <f t="shared" si="175"/>
        <v/>
      </c>
      <c r="H3778">
        <f>A3778</f>
        <v>4867</v>
      </c>
      <c r="I3778" t="str">
        <f>CONCATENATE("N",RIGHT(B3778,5))</f>
        <v>N51179</v>
      </c>
      <c r="J3778" t="str">
        <f>C3778</f>
        <v>PL0_5850_0000</v>
      </c>
      <c r="K3778">
        <f>D3778*L3778</f>
        <v>2.7411567744779868E-3</v>
      </c>
      <c r="L3778">
        <f>IF(LEFT(B3778,1)="F",_xlfn.IFNA(VLOOKUP(CONCATENATE("F",RIGHT(B:B,5),C:C),'F &amp; N Factors'!C:M,10,FALSE),1),_xlfn.IFNA(VLOOKUP(CONCATENATE("F",RIGHT(B:B,5),C:C),'F &amp; N Factors'!C:M,11,FALSE),1))</f>
        <v>2.7411567744779864E-2</v>
      </c>
      <c r="N3778">
        <f>SUMIFS(K:K,I:I,I:I,J:J,J:J)</f>
        <v>0.99999999999999989</v>
      </c>
      <c r="O3778" t="str">
        <f t="shared" si="176"/>
        <v/>
      </c>
    </row>
    <row r="3779" spans="1:15" x14ac:dyDescent="0.25">
      <c r="A3779">
        <v>4943</v>
      </c>
      <c r="B3779" t="s">
        <v>487</v>
      </c>
      <c r="C3779" t="s">
        <v>399</v>
      </c>
      <c r="D3779">
        <v>0.05</v>
      </c>
      <c r="E3779">
        <f t="shared" ref="E3779:E3842" si="177">SUMIFS(D:D,B:B,B:B,C:C,C:C)</f>
        <v>1</v>
      </c>
      <c r="F3779" t="str">
        <f t="shared" ref="F3779:F3842" si="178">IF(ABS(E3779-1)&gt;0.001,1,"")</f>
        <v/>
      </c>
      <c r="H3779">
        <f>A3779</f>
        <v>4943</v>
      </c>
      <c r="I3779" t="str">
        <f>CONCATENATE("N",RIGHT(B3779,5))</f>
        <v>N51179</v>
      </c>
      <c r="J3779" t="str">
        <f>C3779</f>
        <v>PL0_5850_0000</v>
      </c>
      <c r="K3779">
        <f>D3779*L3779</f>
        <v>1.3705783872389934E-3</v>
      </c>
      <c r="L3779">
        <f>IF(LEFT(B3779,1)="F",_xlfn.IFNA(VLOOKUP(CONCATENATE("F",RIGHT(B:B,5),C:C),'F &amp; N Factors'!C:M,10,FALSE),1),_xlfn.IFNA(VLOOKUP(CONCATENATE("F",RIGHT(B:B,5),C:C),'F &amp; N Factors'!C:M,11,FALSE),1))</f>
        <v>2.7411567744779864E-2</v>
      </c>
      <c r="N3779">
        <f>SUMIFS(K:K,I:I,I:I,J:J,J:J)</f>
        <v>0.99999999999999989</v>
      </c>
      <c r="O3779" t="str">
        <f t="shared" ref="O3779:O3842" si="179">IF(ABS(N3779-1)&gt;0.001,1,"")</f>
        <v/>
      </c>
    </row>
    <row r="3780" spans="1:15" x14ac:dyDescent="0.25">
      <c r="A3780">
        <v>4944</v>
      </c>
      <c r="B3780" t="s">
        <v>487</v>
      </c>
      <c r="C3780" t="s">
        <v>399</v>
      </c>
      <c r="D3780">
        <v>0.05</v>
      </c>
      <c r="E3780">
        <f t="shared" si="177"/>
        <v>1</v>
      </c>
      <c r="F3780" t="str">
        <f t="shared" si="178"/>
        <v/>
      </c>
      <c r="H3780">
        <f>A3780</f>
        <v>4944</v>
      </c>
      <c r="I3780" t="str">
        <f>CONCATENATE("N",RIGHT(B3780,5))</f>
        <v>N51179</v>
      </c>
      <c r="J3780" t="str">
        <f>C3780</f>
        <v>PL0_5850_0000</v>
      </c>
      <c r="K3780">
        <f>D3780*L3780</f>
        <v>1.3705783872389934E-3</v>
      </c>
      <c r="L3780">
        <f>IF(LEFT(B3780,1)="F",_xlfn.IFNA(VLOOKUP(CONCATENATE("F",RIGHT(B:B,5),C:C),'F &amp; N Factors'!C:M,10,FALSE),1),_xlfn.IFNA(VLOOKUP(CONCATENATE("F",RIGHT(B:B,5),C:C),'F &amp; N Factors'!C:M,11,FALSE),1))</f>
        <v>2.7411567744779864E-2</v>
      </c>
      <c r="N3780">
        <f>SUMIFS(K:K,I:I,I:I,J:J,J:J)</f>
        <v>0.99999999999999989</v>
      </c>
      <c r="O3780" t="str">
        <f t="shared" si="179"/>
        <v/>
      </c>
    </row>
    <row r="3781" spans="1:15" x14ac:dyDescent="0.25">
      <c r="A3781">
        <v>3392</v>
      </c>
      <c r="B3781" t="s">
        <v>487</v>
      </c>
      <c r="C3781" t="s">
        <v>304</v>
      </c>
      <c r="D3781">
        <v>0.125</v>
      </c>
      <c r="E3781">
        <f t="shared" si="177"/>
        <v>1</v>
      </c>
      <c r="F3781" t="str">
        <f t="shared" si="178"/>
        <v/>
      </c>
      <c r="H3781">
        <f>A3781</f>
        <v>3392</v>
      </c>
      <c r="I3781" t="str">
        <f>CONCATENATE("N",RIGHT(B3781,5))</f>
        <v>N51179</v>
      </c>
      <c r="J3781" t="str">
        <f>C3781</f>
        <v>RL5_6070_0000</v>
      </c>
      <c r="K3781">
        <f>D3781*L3781</f>
        <v>4.064210735697091E-4</v>
      </c>
      <c r="L3781">
        <f>IF(LEFT(B3781,1)="F",_xlfn.IFNA(VLOOKUP(CONCATENATE("F",RIGHT(B:B,5),C:C),'F &amp; N Factors'!C:M,10,FALSE),1),_xlfn.IFNA(VLOOKUP(CONCATENATE("F",RIGHT(B:B,5),C:C),'F &amp; N Factors'!C:M,11,FALSE),1))</f>
        <v>3.2513685885576728E-3</v>
      </c>
      <c r="N3781">
        <f>SUMIFS(K:K,I:I,I:I,J:J,J:J)</f>
        <v>0.99999999999999989</v>
      </c>
      <c r="O3781" t="str">
        <f t="shared" si="179"/>
        <v/>
      </c>
    </row>
    <row r="3782" spans="1:15" x14ac:dyDescent="0.25">
      <c r="A3782">
        <v>3393</v>
      </c>
      <c r="B3782" t="s">
        <v>487</v>
      </c>
      <c r="C3782" t="s">
        <v>304</v>
      </c>
      <c r="D3782">
        <v>0.125</v>
      </c>
      <c r="E3782">
        <f t="shared" si="177"/>
        <v>1</v>
      </c>
      <c r="F3782" t="str">
        <f t="shared" si="178"/>
        <v/>
      </c>
      <c r="H3782">
        <f>A3782</f>
        <v>3393</v>
      </c>
      <c r="I3782" t="str">
        <f>CONCATENATE("N",RIGHT(B3782,5))</f>
        <v>N51179</v>
      </c>
      <c r="J3782" t="str">
        <f>C3782</f>
        <v>RL5_6070_0000</v>
      </c>
      <c r="K3782">
        <f>D3782*L3782</f>
        <v>4.064210735697091E-4</v>
      </c>
      <c r="L3782">
        <f>IF(LEFT(B3782,1)="F",_xlfn.IFNA(VLOOKUP(CONCATENATE("F",RIGHT(B:B,5),C:C),'F &amp; N Factors'!C:M,10,FALSE),1),_xlfn.IFNA(VLOOKUP(CONCATENATE("F",RIGHT(B:B,5),C:C),'F &amp; N Factors'!C:M,11,FALSE),1))</f>
        <v>3.2513685885576728E-3</v>
      </c>
      <c r="N3782">
        <f>SUMIFS(K:K,I:I,I:I,J:J,J:J)</f>
        <v>0.99999999999999989</v>
      </c>
      <c r="O3782" t="str">
        <f t="shared" si="179"/>
        <v/>
      </c>
    </row>
    <row r="3783" spans="1:15" x14ac:dyDescent="0.25">
      <c r="A3783">
        <v>3394</v>
      </c>
      <c r="B3783" t="s">
        <v>487</v>
      </c>
      <c r="C3783" t="s">
        <v>304</v>
      </c>
      <c r="D3783">
        <v>0.125</v>
      </c>
      <c r="E3783">
        <f t="shared" si="177"/>
        <v>1</v>
      </c>
      <c r="F3783" t="str">
        <f t="shared" si="178"/>
        <v/>
      </c>
      <c r="H3783">
        <f>A3783</f>
        <v>3394</v>
      </c>
      <c r="I3783" t="str">
        <f>CONCATENATE("N",RIGHT(B3783,5))</f>
        <v>N51179</v>
      </c>
      <c r="J3783" t="str">
        <f>C3783</f>
        <v>RL5_6070_0000</v>
      </c>
      <c r="K3783">
        <f>D3783*L3783</f>
        <v>4.064210735697091E-4</v>
      </c>
      <c r="L3783">
        <f>IF(LEFT(B3783,1)="F",_xlfn.IFNA(VLOOKUP(CONCATENATE("F",RIGHT(B:B,5),C:C),'F &amp; N Factors'!C:M,10,FALSE),1),_xlfn.IFNA(VLOOKUP(CONCATENATE("F",RIGHT(B:B,5),C:C),'F &amp; N Factors'!C:M,11,FALSE),1))</f>
        <v>3.2513685885576728E-3</v>
      </c>
      <c r="N3783">
        <f>SUMIFS(K:K,I:I,I:I,J:J,J:J)</f>
        <v>0.99999999999999989</v>
      </c>
      <c r="O3783" t="str">
        <f t="shared" si="179"/>
        <v/>
      </c>
    </row>
    <row r="3784" spans="1:15" x14ac:dyDescent="0.25">
      <c r="A3784">
        <v>3395</v>
      </c>
      <c r="B3784" t="s">
        <v>487</v>
      </c>
      <c r="C3784" t="s">
        <v>304</v>
      </c>
      <c r="D3784">
        <v>0.125</v>
      </c>
      <c r="E3784">
        <f t="shared" si="177"/>
        <v>1</v>
      </c>
      <c r="F3784" t="str">
        <f t="shared" si="178"/>
        <v/>
      </c>
      <c r="H3784">
        <f>A3784</f>
        <v>3395</v>
      </c>
      <c r="I3784" t="str">
        <f>CONCATENATE("N",RIGHT(B3784,5))</f>
        <v>N51179</v>
      </c>
      <c r="J3784" t="str">
        <f>C3784</f>
        <v>RL5_6070_0000</v>
      </c>
      <c r="K3784">
        <f>D3784*L3784</f>
        <v>4.064210735697091E-4</v>
      </c>
      <c r="L3784">
        <f>IF(LEFT(B3784,1)="F",_xlfn.IFNA(VLOOKUP(CONCATENATE("F",RIGHT(B:B,5),C:C),'F &amp; N Factors'!C:M,10,FALSE),1),_xlfn.IFNA(VLOOKUP(CONCATENATE("F",RIGHT(B:B,5),C:C),'F &amp; N Factors'!C:M,11,FALSE),1))</f>
        <v>3.2513685885576728E-3</v>
      </c>
      <c r="N3784">
        <f>SUMIFS(K:K,I:I,I:I,J:J,J:J)</f>
        <v>0.99999999999999989</v>
      </c>
      <c r="O3784" t="str">
        <f t="shared" si="179"/>
        <v/>
      </c>
    </row>
    <row r="3785" spans="1:15" x14ac:dyDescent="0.25">
      <c r="A3785">
        <v>3396</v>
      </c>
      <c r="B3785" t="s">
        <v>487</v>
      </c>
      <c r="C3785" t="s">
        <v>304</v>
      </c>
      <c r="D3785">
        <v>0.125</v>
      </c>
      <c r="E3785">
        <f t="shared" si="177"/>
        <v>1</v>
      </c>
      <c r="F3785" t="str">
        <f t="shared" si="178"/>
        <v/>
      </c>
      <c r="H3785">
        <f>A3785</f>
        <v>3396</v>
      </c>
      <c r="I3785" t="str">
        <f>CONCATENATE("N",RIGHT(B3785,5))</f>
        <v>N51179</v>
      </c>
      <c r="J3785" t="str">
        <f>C3785</f>
        <v>RL5_6070_0000</v>
      </c>
      <c r="K3785">
        <f>D3785*L3785</f>
        <v>4.064210735697091E-4</v>
      </c>
      <c r="L3785">
        <f>IF(LEFT(B3785,1)="F",_xlfn.IFNA(VLOOKUP(CONCATENATE("F",RIGHT(B:B,5),C:C),'F &amp; N Factors'!C:M,10,FALSE),1),_xlfn.IFNA(VLOOKUP(CONCATENATE("F",RIGHT(B:B,5),C:C),'F &amp; N Factors'!C:M,11,FALSE),1))</f>
        <v>3.2513685885576728E-3</v>
      </c>
      <c r="N3785">
        <f>SUMIFS(K:K,I:I,I:I,J:J,J:J)</f>
        <v>0.99999999999999989</v>
      </c>
      <c r="O3785" t="str">
        <f t="shared" si="179"/>
        <v/>
      </c>
    </row>
    <row r="3786" spans="1:15" x14ac:dyDescent="0.25">
      <c r="A3786">
        <v>3397</v>
      </c>
      <c r="B3786" t="s">
        <v>487</v>
      </c>
      <c r="C3786" t="s">
        <v>304</v>
      </c>
      <c r="D3786">
        <v>0.125</v>
      </c>
      <c r="E3786">
        <f t="shared" si="177"/>
        <v>1</v>
      </c>
      <c r="F3786" t="str">
        <f t="shared" si="178"/>
        <v/>
      </c>
      <c r="H3786">
        <f>A3786</f>
        <v>3397</v>
      </c>
      <c r="I3786" t="str">
        <f>CONCATENATE("N",RIGHT(B3786,5))</f>
        <v>N51179</v>
      </c>
      <c r="J3786" t="str">
        <f>C3786</f>
        <v>RL5_6070_0000</v>
      </c>
      <c r="K3786">
        <f>D3786*L3786</f>
        <v>4.064210735697091E-4</v>
      </c>
      <c r="L3786">
        <f>IF(LEFT(B3786,1)="F",_xlfn.IFNA(VLOOKUP(CONCATENATE("F",RIGHT(B:B,5),C:C),'F &amp; N Factors'!C:M,10,FALSE),1),_xlfn.IFNA(VLOOKUP(CONCATENATE("F",RIGHT(B:B,5),C:C),'F &amp; N Factors'!C:M,11,FALSE),1))</f>
        <v>3.2513685885576728E-3</v>
      </c>
      <c r="N3786">
        <f>SUMIFS(K:K,I:I,I:I,J:J,J:J)</f>
        <v>0.99999999999999989</v>
      </c>
      <c r="O3786" t="str">
        <f t="shared" si="179"/>
        <v/>
      </c>
    </row>
    <row r="3787" spans="1:15" x14ac:dyDescent="0.25">
      <c r="A3787">
        <v>3398</v>
      </c>
      <c r="B3787" t="s">
        <v>487</v>
      </c>
      <c r="C3787" t="s">
        <v>304</v>
      </c>
      <c r="D3787">
        <v>0.125</v>
      </c>
      <c r="E3787">
        <f t="shared" si="177"/>
        <v>1</v>
      </c>
      <c r="F3787" t="str">
        <f t="shared" si="178"/>
        <v/>
      </c>
      <c r="H3787">
        <f>A3787</f>
        <v>3398</v>
      </c>
      <c r="I3787" t="str">
        <f>CONCATENATE("N",RIGHT(B3787,5))</f>
        <v>N51179</v>
      </c>
      <c r="J3787" t="str">
        <f>C3787</f>
        <v>RL5_6070_0000</v>
      </c>
      <c r="K3787">
        <f>D3787*L3787</f>
        <v>4.064210735697091E-4</v>
      </c>
      <c r="L3787">
        <f>IF(LEFT(B3787,1)="F",_xlfn.IFNA(VLOOKUP(CONCATENATE("F",RIGHT(B:B,5),C:C),'F &amp; N Factors'!C:M,10,FALSE),1),_xlfn.IFNA(VLOOKUP(CONCATENATE("F",RIGHT(B:B,5),C:C),'F &amp; N Factors'!C:M,11,FALSE),1))</f>
        <v>3.2513685885576728E-3</v>
      </c>
      <c r="N3787">
        <f>SUMIFS(K:K,I:I,I:I,J:J,J:J)</f>
        <v>0.99999999999999989</v>
      </c>
      <c r="O3787" t="str">
        <f t="shared" si="179"/>
        <v/>
      </c>
    </row>
    <row r="3788" spans="1:15" x14ac:dyDescent="0.25">
      <c r="A3788">
        <v>3399</v>
      </c>
      <c r="B3788" t="s">
        <v>487</v>
      </c>
      <c r="C3788" t="s">
        <v>304</v>
      </c>
      <c r="D3788">
        <v>0.125</v>
      </c>
      <c r="E3788">
        <f t="shared" si="177"/>
        <v>1</v>
      </c>
      <c r="F3788" t="str">
        <f t="shared" si="178"/>
        <v/>
      </c>
      <c r="H3788">
        <f>A3788</f>
        <v>3399</v>
      </c>
      <c r="I3788" t="str">
        <f>CONCATENATE("N",RIGHT(B3788,5))</f>
        <v>N51179</v>
      </c>
      <c r="J3788" t="str">
        <f>C3788</f>
        <v>RL5_6070_0000</v>
      </c>
      <c r="K3788">
        <f>D3788*L3788</f>
        <v>4.064210735697091E-4</v>
      </c>
      <c r="L3788">
        <f>IF(LEFT(B3788,1)="F",_xlfn.IFNA(VLOOKUP(CONCATENATE("F",RIGHT(B:B,5),C:C),'F &amp; N Factors'!C:M,10,FALSE),1),_xlfn.IFNA(VLOOKUP(CONCATENATE("F",RIGHT(B:B,5),C:C),'F &amp; N Factors'!C:M,11,FALSE),1))</f>
        <v>3.2513685885576728E-3</v>
      </c>
      <c r="N3788">
        <f>SUMIFS(K:K,I:I,I:I,J:J,J:J)</f>
        <v>0.99999999999999989</v>
      </c>
      <c r="O3788" t="str">
        <f t="shared" si="179"/>
        <v/>
      </c>
    </row>
    <row r="3789" spans="1:15" x14ac:dyDescent="0.25">
      <c r="A3789">
        <v>515</v>
      </c>
      <c r="B3789" t="s">
        <v>488</v>
      </c>
      <c r="C3789" t="s">
        <v>346</v>
      </c>
      <c r="D3789">
        <v>0.125</v>
      </c>
      <c r="E3789">
        <f t="shared" si="177"/>
        <v>1</v>
      </c>
      <c r="F3789" t="str">
        <f t="shared" si="178"/>
        <v/>
      </c>
      <c r="H3789">
        <f>A3789</f>
        <v>515</v>
      </c>
      <c r="I3789" t="str">
        <f>CONCATENATE("N",RIGHT(B3789,5))</f>
        <v>N51181</v>
      </c>
      <c r="J3789" t="str">
        <f>C3789</f>
        <v>JB0_7072_0000</v>
      </c>
      <c r="K3789">
        <f>D3789*L3789</f>
        <v>1.6747415040162372E-3</v>
      </c>
      <c r="L3789">
        <f>IF(LEFT(B3789,1)="F",_xlfn.IFNA(VLOOKUP(CONCATENATE("F",RIGHT(B:B,5),C:C),'F &amp; N Factors'!C:M,10,FALSE),1),_xlfn.IFNA(VLOOKUP(CONCATENATE("F",RIGHT(B:B,5),C:C),'F &amp; N Factors'!C:M,11,FALSE),1))</f>
        <v>1.3397932032129897E-2</v>
      </c>
      <c r="N3789">
        <f>SUMIFS(K:K,I:I,I:I,J:J,J:J)</f>
        <v>1</v>
      </c>
      <c r="O3789" t="str">
        <f t="shared" si="179"/>
        <v/>
      </c>
    </row>
    <row r="3790" spans="1:15" x14ac:dyDescent="0.25">
      <c r="A3790">
        <v>516</v>
      </c>
      <c r="B3790" t="s">
        <v>488</v>
      </c>
      <c r="C3790" t="s">
        <v>346</v>
      </c>
      <c r="D3790">
        <v>0.125</v>
      </c>
      <c r="E3790">
        <f t="shared" si="177"/>
        <v>1</v>
      </c>
      <c r="F3790" t="str">
        <f t="shared" si="178"/>
        <v/>
      </c>
      <c r="H3790">
        <f>A3790</f>
        <v>516</v>
      </c>
      <c r="I3790" t="str">
        <f>CONCATENATE("N",RIGHT(B3790,5))</f>
        <v>N51181</v>
      </c>
      <c r="J3790" t="str">
        <f>C3790</f>
        <v>JB0_7072_0000</v>
      </c>
      <c r="K3790">
        <f>D3790*L3790</f>
        <v>1.6747415040162372E-3</v>
      </c>
      <c r="L3790">
        <f>IF(LEFT(B3790,1)="F",_xlfn.IFNA(VLOOKUP(CONCATENATE("F",RIGHT(B:B,5),C:C),'F &amp; N Factors'!C:M,10,FALSE),1),_xlfn.IFNA(VLOOKUP(CONCATENATE("F",RIGHT(B:B,5),C:C),'F &amp; N Factors'!C:M,11,FALSE),1))</f>
        <v>1.3397932032129897E-2</v>
      </c>
      <c r="N3790">
        <f>SUMIFS(K:K,I:I,I:I,J:J,J:J)</f>
        <v>1</v>
      </c>
      <c r="O3790" t="str">
        <f t="shared" si="179"/>
        <v/>
      </c>
    </row>
    <row r="3791" spans="1:15" x14ac:dyDescent="0.25">
      <c r="A3791">
        <v>575</v>
      </c>
      <c r="B3791" t="s">
        <v>488</v>
      </c>
      <c r="C3791" t="s">
        <v>346</v>
      </c>
      <c r="D3791">
        <v>0.125</v>
      </c>
      <c r="E3791">
        <f t="shared" si="177"/>
        <v>1</v>
      </c>
      <c r="F3791" t="str">
        <f t="shared" si="178"/>
        <v/>
      </c>
      <c r="H3791">
        <f>A3791</f>
        <v>575</v>
      </c>
      <c r="I3791" t="str">
        <f>CONCATENATE("N",RIGHT(B3791,5))</f>
        <v>N51181</v>
      </c>
      <c r="J3791" t="str">
        <f>C3791</f>
        <v>JB0_7072_0000</v>
      </c>
      <c r="K3791">
        <f>D3791*L3791</f>
        <v>1.6747415040162372E-3</v>
      </c>
      <c r="L3791">
        <f>IF(LEFT(B3791,1)="F",_xlfn.IFNA(VLOOKUP(CONCATENATE("F",RIGHT(B:B,5),C:C),'F &amp; N Factors'!C:M,10,FALSE),1),_xlfn.IFNA(VLOOKUP(CONCATENATE("F",RIGHT(B:B,5),C:C),'F &amp; N Factors'!C:M,11,FALSE),1))</f>
        <v>1.3397932032129897E-2</v>
      </c>
      <c r="N3791">
        <f>SUMIFS(K:K,I:I,I:I,J:J,J:J)</f>
        <v>1</v>
      </c>
      <c r="O3791" t="str">
        <f t="shared" si="179"/>
        <v/>
      </c>
    </row>
    <row r="3792" spans="1:15" x14ac:dyDescent="0.25">
      <c r="A3792">
        <v>576</v>
      </c>
      <c r="B3792" t="s">
        <v>488</v>
      </c>
      <c r="C3792" t="s">
        <v>346</v>
      </c>
      <c r="D3792">
        <v>0.125</v>
      </c>
      <c r="E3792">
        <f t="shared" si="177"/>
        <v>1</v>
      </c>
      <c r="F3792" t="str">
        <f t="shared" si="178"/>
        <v/>
      </c>
      <c r="H3792">
        <f>A3792</f>
        <v>576</v>
      </c>
      <c r="I3792" t="str">
        <f>CONCATENATE("N",RIGHT(B3792,5))</f>
        <v>N51181</v>
      </c>
      <c r="J3792" t="str">
        <f>C3792</f>
        <v>JB0_7072_0000</v>
      </c>
      <c r="K3792">
        <f>D3792*L3792</f>
        <v>1.6747415040162372E-3</v>
      </c>
      <c r="L3792">
        <f>IF(LEFT(B3792,1)="F",_xlfn.IFNA(VLOOKUP(CONCATENATE("F",RIGHT(B:B,5),C:C),'F &amp; N Factors'!C:M,10,FALSE),1),_xlfn.IFNA(VLOOKUP(CONCATENATE("F",RIGHT(B:B,5),C:C),'F &amp; N Factors'!C:M,11,FALSE),1))</f>
        <v>1.3397932032129897E-2</v>
      </c>
      <c r="N3792">
        <f>SUMIFS(K:K,I:I,I:I,J:J,J:J)</f>
        <v>1</v>
      </c>
      <c r="O3792" t="str">
        <f t="shared" si="179"/>
        <v/>
      </c>
    </row>
    <row r="3793" spans="1:15" x14ac:dyDescent="0.25">
      <c r="A3793">
        <v>640</v>
      </c>
      <c r="B3793" t="s">
        <v>488</v>
      </c>
      <c r="C3793" t="s">
        <v>346</v>
      </c>
      <c r="D3793">
        <v>0.125</v>
      </c>
      <c r="E3793">
        <f t="shared" si="177"/>
        <v>1</v>
      </c>
      <c r="F3793" t="str">
        <f t="shared" si="178"/>
        <v/>
      </c>
      <c r="H3793">
        <f>A3793</f>
        <v>640</v>
      </c>
      <c r="I3793" t="str">
        <f>CONCATENATE("N",RIGHT(B3793,5))</f>
        <v>N51181</v>
      </c>
      <c r="J3793" t="str">
        <f>C3793</f>
        <v>JB0_7072_0000</v>
      </c>
      <c r="K3793">
        <f>D3793*L3793</f>
        <v>1.6747415040162372E-3</v>
      </c>
      <c r="L3793">
        <f>IF(LEFT(B3793,1)="F",_xlfn.IFNA(VLOOKUP(CONCATENATE("F",RIGHT(B:B,5),C:C),'F &amp; N Factors'!C:M,10,FALSE),1),_xlfn.IFNA(VLOOKUP(CONCATENATE("F",RIGHT(B:B,5),C:C),'F &amp; N Factors'!C:M,11,FALSE),1))</f>
        <v>1.3397932032129897E-2</v>
      </c>
      <c r="N3793">
        <f>SUMIFS(K:K,I:I,I:I,J:J,J:J)</f>
        <v>1</v>
      </c>
      <c r="O3793" t="str">
        <f t="shared" si="179"/>
        <v/>
      </c>
    </row>
    <row r="3794" spans="1:15" x14ac:dyDescent="0.25">
      <c r="A3794">
        <v>641</v>
      </c>
      <c r="B3794" t="s">
        <v>488</v>
      </c>
      <c r="C3794" t="s">
        <v>346</v>
      </c>
      <c r="D3794">
        <v>0.125</v>
      </c>
      <c r="E3794">
        <f t="shared" si="177"/>
        <v>1</v>
      </c>
      <c r="F3794" t="str">
        <f t="shared" si="178"/>
        <v/>
      </c>
      <c r="H3794">
        <f>A3794</f>
        <v>641</v>
      </c>
      <c r="I3794" t="str">
        <f>CONCATENATE("N",RIGHT(B3794,5))</f>
        <v>N51181</v>
      </c>
      <c r="J3794" t="str">
        <f>C3794</f>
        <v>JB0_7072_0000</v>
      </c>
      <c r="K3794">
        <f>D3794*L3794</f>
        <v>1.6747415040162372E-3</v>
      </c>
      <c r="L3794">
        <f>IF(LEFT(B3794,1)="F",_xlfn.IFNA(VLOOKUP(CONCATENATE("F",RIGHT(B:B,5),C:C),'F &amp; N Factors'!C:M,10,FALSE),1),_xlfn.IFNA(VLOOKUP(CONCATENATE("F",RIGHT(B:B,5),C:C),'F &amp; N Factors'!C:M,11,FALSE),1))</f>
        <v>1.3397932032129897E-2</v>
      </c>
      <c r="N3794">
        <f>SUMIFS(K:K,I:I,I:I,J:J,J:J)</f>
        <v>1</v>
      </c>
      <c r="O3794" t="str">
        <f t="shared" si="179"/>
        <v/>
      </c>
    </row>
    <row r="3795" spans="1:15" x14ac:dyDescent="0.25">
      <c r="A3795">
        <v>642</v>
      </c>
      <c r="B3795" t="s">
        <v>488</v>
      </c>
      <c r="C3795" t="s">
        <v>346</v>
      </c>
      <c r="D3795">
        <v>0.125</v>
      </c>
      <c r="E3795">
        <f t="shared" si="177"/>
        <v>1</v>
      </c>
      <c r="F3795" t="str">
        <f t="shared" si="178"/>
        <v/>
      </c>
      <c r="H3795">
        <f>A3795</f>
        <v>642</v>
      </c>
      <c r="I3795" t="str">
        <f>CONCATENATE("N",RIGHT(B3795,5))</f>
        <v>N51181</v>
      </c>
      <c r="J3795" t="str">
        <f>C3795</f>
        <v>JB0_7072_0000</v>
      </c>
      <c r="K3795">
        <f>D3795*L3795</f>
        <v>1.6747415040162372E-3</v>
      </c>
      <c r="L3795">
        <f>IF(LEFT(B3795,1)="F",_xlfn.IFNA(VLOOKUP(CONCATENATE("F",RIGHT(B:B,5),C:C),'F &amp; N Factors'!C:M,10,FALSE),1),_xlfn.IFNA(VLOOKUP(CONCATENATE("F",RIGHT(B:B,5),C:C),'F &amp; N Factors'!C:M,11,FALSE),1))</f>
        <v>1.3397932032129897E-2</v>
      </c>
      <c r="N3795">
        <f>SUMIFS(K:K,I:I,I:I,J:J,J:J)</f>
        <v>1</v>
      </c>
      <c r="O3795" t="str">
        <f t="shared" si="179"/>
        <v/>
      </c>
    </row>
    <row r="3796" spans="1:15" x14ac:dyDescent="0.25">
      <c r="A3796">
        <v>643</v>
      </c>
      <c r="B3796" t="s">
        <v>488</v>
      </c>
      <c r="C3796" t="s">
        <v>346</v>
      </c>
      <c r="D3796">
        <v>0.125</v>
      </c>
      <c r="E3796">
        <f t="shared" si="177"/>
        <v>1</v>
      </c>
      <c r="F3796" t="str">
        <f t="shared" si="178"/>
        <v/>
      </c>
      <c r="H3796">
        <f>A3796</f>
        <v>643</v>
      </c>
      <c r="I3796" t="str">
        <f>CONCATENATE("N",RIGHT(B3796,5))</f>
        <v>N51181</v>
      </c>
      <c r="J3796" t="str">
        <f>C3796</f>
        <v>JB0_7072_0000</v>
      </c>
      <c r="K3796">
        <f>D3796*L3796</f>
        <v>1.6747415040162372E-3</v>
      </c>
      <c r="L3796">
        <f>IF(LEFT(B3796,1)="F",_xlfn.IFNA(VLOOKUP(CONCATENATE("F",RIGHT(B:B,5),C:C),'F &amp; N Factors'!C:M,10,FALSE),1),_xlfn.IFNA(VLOOKUP(CONCATENATE("F",RIGHT(B:B,5),C:C),'F &amp; N Factors'!C:M,11,FALSE),1))</f>
        <v>1.3397932032129897E-2</v>
      </c>
      <c r="N3796">
        <f>SUMIFS(K:K,I:I,I:I,J:J,J:J)</f>
        <v>1</v>
      </c>
      <c r="O3796" t="str">
        <f t="shared" si="179"/>
        <v/>
      </c>
    </row>
    <row r="3797" spans="1:15" x14ac:dyDescent="0.25">
      <c r="A3797">
        <v>4763</v>
      </c>
      <c r="B3797" t="s">
        <v>489</v>
      </c>
      <c r="C3797" t="s">
        <v>363</v>
      </c>
      <c r="D3797">
        <v>0.25</v>
      </c>
      <c r="E3797">
        <f t="shared" si="177"/>
        <v>1</v>
      </c>
      <c r="F3797" t="str">
        <f t="shared" si="178"/>
        <v/>
      </c>
      <c r="H3797">
        <f>A3797</f>
        <v>4763</v>
      </c>
      <c r="I3797" t="str">
        <f>CONCATENATE("N",RIGHT(B3797,5))</f>
        <v>N51193</v>
      </c>
      <c r="J3797" t="str">
        <f>C3797</f>
        <v>PL0_6100_0000</v>
      </c>
      <c r="K3797">
        <f>D3797*L3797</f>
        <v>1.7531770201364982E-3</v>
      </c>
      <c r="L3797">
        <f>IF(LEFT(B3797,1)="F",_xlfn.IFNA(VLOOKUP(CONCATENATE("F",RIGHT(B:B,5),C:C),'F &amp; N Factors'!C:M,10,FALSE),1),_xlfn.IFNA(VLOOKUP(CONCATENATE("F",RIGHT(B:B,5),C:C),'F &amp; N Factors'!C:M,11,FALSE),1))</f>
        <v>7.0127080805459929E-3</v>
      </c>
      <c r="N3797">
        <f>SUMIFS(K:K,I:I,I:I,J:J,J:J)</f>
        <v>0.99999999999999978</v>
      </c>
      <c r="O3797" t="str">
        <f t="shared" si="179"/>
        <v/>
      </c>
    </row>
    <row r="3798" spans="1:15" x14ac:dyDescent="0.25">
      <c r="A3798">
        <v>4813</v>
      </c>
      <c r="B3798" t="s">
        <v>489</v>
      </c>
      <c r="C3798" t="s">
        <v>363</v>
      </c>
      <c r="D3798">
        <v>0.25</v>
      </c>
      <c r="E3798">
        <f t="shared" si="177"/>
        <v>1</v>
      </c>
      <c r="F3798" t="str">
        <f t="shared" si="178"/>
        <v/>
      </c>
      <c r="H3798">
        <f>A3798</f>
        <v>4813</v>
      </c>
      <c r="I3798" t="str">
        <f>CONCATENATE("N",RIGHT(B3798,5))</f>
        <v>N51193</v>
      </c>
      <c r="J3798" t="str">
        <f>C3798</f>
        <v>PL0_6100_0000</v>
      </c>
      <c r="K3798">
        <f>D3798*L3798</f>
        <v>1.7531770201364982E-3</v>
      </c>
      <c r="L3798">
        <f>IF(LEFT(B3798,1)="F",_xlfn.IFNA(VLOOKUP(CONCATENATE("F",RIGHT(B:B,5),C:C),'F &amp; N Factors'!C:M,10,FALSE),1),_xlfn.IFNA(VLOOKUP(CONCATENATE("F",RIGHT(B:B,5),C:C),'F &amp; N Factors'!C:M,11,FALSE),1))</f>
        <v>7.0127080805459929E-3</v>
      </c>
      <c r="N3798">
        <f>SUMIFS(K:K,I:I,I:I,J:J,J:J)</f>
        <v>0.99999999999999978</v>
      </c>
      <c r="O3798" t="str">
        <f t="shared" si="179"/>
        <v/>
      </c>
    </row>
    <row r="3799" spans="1:15" x14ac:dyDescent="0.25">
      <c r="A3799">
        <v>4873</v>
      </c>
      <c r="B3799" t="s">
        <v>489</v>
      </c>
      <c r="C3799" t="s">
        <v>363</v>
      </c>
      <c r="D3799">
        <v>0.25</v>
      </c>
      <c r="E3799">
        <f t="shared" si="177"/>
        <v>1</v>
      </c>
      <c r="F3799" t="str">
        <f t="shared" si="178"/>
        <v/>
      </c>
      <c r="H3799">
        <f>A3799</f>
        <v>4873</v>
      </c>
      <c r="I3799" t="str">
        <f>CONCATENATE("N",RIGHT(B3799,5))</f>
        <v>N51193</v>
      </c>
      <c r="J3799" t="str">
        <f>C3799</f>
        <v>PL0_6100_0000</v>
      </c>
      <c r="K3799">
        <f>D3799*L3799</f>
        <v>1.7531770201364982E-3</v>
      </c>
      <c r="L3799">
        <f>IF(LEFT(B3799,1)="F",_xlfn.IFNA(VLOOKUP(CONCATENATE("F",RIGHT(B:B,5),C:C),'F &amp; N Factors'!C:M,10,FALSE),1),_xlfn.IFNA(VLOOKUP(CONCATENATE("F",RIGHT(B:B,5),C:C),'F &amp; N Factors'!C:M,11,FALSE),1))</f>
        <v>7.0127080805459929E-3</v>
      </c>
      <c r="N3799">
        <f>SUMIFS(K:K,I:I,I:I,J:J,J:J)</f>
        <v>0.99999999999999978</v>
      </c>
      <c r="O3799" t="str">
        <f t="shared" si="179"/>
        <v/>
      </c>
    </row>
    <row r="3800" spans="1:15" x14ac:dyDescent="0.25">
      <c r="A3800">
        <v>4878</v>
      </c>
      <c r="B3800" t="s">
        <v>489</v>
      </c>
      <c r="C3800" t="s">
        <v>363</v>
      </c>
      <c r="D3800">
        <v>0.25</v>
      </c>
      <c r="E3800">
        <f t="shared" si="177"/>
        <v>1</v>
      </c>
      <c r="F3800" t="str">
        <f t="shared" si="178"/>
        <v/>
      </c>
      <c r="H3800">
        <f>A3800</f>
        <v>4878</v>
      </c>
      <c r="I3800" t="str">
        <f>CONCATENATE("N",RIGHT(B3800,5))</f>
        <v>N51193</v>
      </c>
      <c r="J3800" t="str">
        <f>C3800</f>
        <v>PL0_6100_0000</v>
      </c>
      <c r="K3800">
        <f>D3800*L3800</f>
        <v>1.7531770201364982E-3</v>
      </c>
      <c r="L3800">
        <f>IF(LEFT(B3800,1)="F",_xlfn.IFNA(VLOOKUP(CONCATENATE("F",RIGHT(B:B,5),C:C),'F &amp; N Factors'!C:M,10,FALSE),1),_xlfn.IFNA(VLOOKUP(CONCATENATE("F",RIGHT(B:B,5),C:C),'F &amp; N Factors'!C:M,11,FALSE),1))</f>
        <v>7.0127080805459929E-3</v>
      </c>
      <c r="N3800">
        <f>SUMIFS(K:K,I:I,I:I,J:J,J:J)</f>
        <v>0.99999999999999978</v>
      </c>
      <c r="O3800" t="str">
        <f t="shared" si="179"/>
        <v/>
      </c>
    </row>
    <row r="3801" spans="1:15" x14ac:dyDescent="0.25">
      <c r="A3801">
        <v>4874</v>
      </c>
      <c r="B3801" t="s">
        <v>489</v>
      </c>
      <c r="C3801" t="s">
        <v>404</v>
      </c>
      <c r="D3801">
        <v>0.14285714299999999</v>
      </c>
      <c r="E3801">
        <f t="shared" si="177"/>
        <v>1.0000000009999999</v>
      </c>
      <c r="F3801" t="str">
        <f t="shared" si="178"/>
        <v/>
      </c>
      <c r="H3801">
        <f>A3801</f>
        <v>4874</v>
      </c>
      <c r="I3801" t="str">
        <f>CONCATENATE("N",RIGHT(B3801,5))</f>
        <v>N51193</v>
      </c>
      <c r="J3801" t="str">
        <f>C3801</f>
        <v>PL0_6101_0000</v>
      </c>
      <c r="K3801">
        <f>D3801*L3801</f>
        <v>8.6037134286596952E-3</v>
      </c>
      <c r="L3801">
        <f>IF(LEFT(B3801,1)="F",_xlfn.IFNA(VLOOKUP(CONCATENATE("F",RIGHT(B:B,5),C:C),'F &amp; N Factors'!C:M,10,FALSE),1),_xlfn.IFNA(VLOOKUP(CONCATENATE("F",RIGHT(B:B,5),C:C),'F &amp; N Factors'!C:M,11,FALSE),1))</f>
        <v>6.0225993940391881E-2</v>
      </c>
      <c r="N3801">
        <f>SUMIFS(K:K,I:I,I:I,J:J,J:J)</f>
        <v>1.0000000009999999</v>
      </c>
      <c r="O3801" t="str">
        <f t="shared" si="179"/>
        <v/>
      </c>
    </row>
    <row r="3802" spans="1:15" x14ac:dyDescent="0.25">
      <c r="A3802">
        <v>4875</v>
      </c>
      <c r="B3802" t="s">
        <v>489</v>
      </c>
      <c r="C3802" t="s">
        <v>404</v>
      </c>
      <c r="D3802">
        <v>0.14285714299999999</v>
      </c>
      <c r="E3802">
        <f t="shared" si="177"/>
        <v>1.0000000009999999</v>
      </c>
      <c r="F3802" t="str">
        <f t="shared" si="178"/>
        <v/>
      </c>
      <c r="H3802">
        <f>A3802</f>
        <v>4875</v>
      </c>
      <c r="I3802" t="str">
        <f>CONCATENATE("N",RIGHT(B3802,5))</f>
        <v>N51193</v>
      </c>
      <c r="J3802" t="str">
        <f>C3802</f>
        <v>PL0_6101_0000</v>
      </c>
      <c r="K3802">
        <f>D3802*L3802</f>
        <v>8.6037134286596952E-3</v>
      </c>
      <c r="L3802">
        <f>IF(LEFT(B3802,1)="F",_xlfn.IFNA(VLOOKUP(CONCATENATE("F",RIGHT(B:B,5),C:C),'F &amp; N Factors'!C:M,10,FALSE),1),_xlfn.IFNA(VLOOKUP(CONCATENATE("F",RIGHT(B:B,5),C:C),'F &amp; N Factors'!C:M,11,FALSE),1))</f>
        <v>6.0225993940391881E-2</v>
      </c>
      <c r="N3802">
        <f>SUMIFS(K:K,I:I,I:I,J:J,J:J)</f>
        <v>1.0000000009999999</v>
      </c>
      <c r="O3802" t="str">
        <f t="shared" si="179"/>
        <v/>
      </c>
    </row>
    <row r="3803" spans="1:15" x14ac:dyDescent="0.25">
      <c r="A3803">
        <v>4877</v>
      </c>
      <c r="B3803" t="s">
        <v>489</v>
      </c>
      <c r="C3803" t="s">
        <v>404</v>
      </c>
      <c r="D3803">
        <v>0.14285714299999999</v>
      </c>
      <c r="E3803">
        <f t="shared" si="177"/>
        <v>1.0000000009999999</v>
      </c>
      <c r="F3803" t="str">
        <f t="shared" si="178"/>
        <v/>
      </c>
      <c r="H3803">
        <f>A3803</f>
        <v>4877</v>
      </c>
      <c r="I3803" t="str">
        <f>CONCATENATE("N",RIGHT(B3803,5))</f>
        <v>N51193</v>
      </c>
      <c r="J3803" t="str">
        <f>C3803</f>
        <v>PL0_6101_0000</v>
      </c>
      <c r="K3803">
        <f>D3803*L3803</f>
        <v>8.6037134286596952E-3</v>
      </c>
      <c r="L3803">
        <f>IF(LEFT(B3803,1)="F",_xlfn.IFNA(VLOOKUP(CONCATENATE("F",RIGHT(B:B,5),C:C),'F &amp; N Factors'!C:M,10,FALSE),1),_xlfn.IFNA(VLOOKUP(CONCATENATE("F",RIGHT(B:B,5),C:C),'F &amp; N Factors'!C:M,11,FALSE),1))</f>
        <v>6.0225993940391881E-2</v>
      </c>
      <c r="N3803">
        <f>SUMIFS(K:K,I:I,I:I,J:J,J:J)</f>
        <v>1.0000000009999999</v>
      </c>
      <c r="O3803" t="str">
        <f t="shared" si="179"/>
        <v/>
      </c>
    </row>
    <row r="3804" spans="1:15" x14ac:dyDescent="0.25">
      <c r="A3804">
        <v>4878</v>
      </c>
      <c r="B3804" t="s">
        <v>489</v>
      </c>
      <c r="C3804" t="s">
        <v>404</v>
      </c>
      <c r="D3804">
        <v>0.14285714299999999</v>
      </c>
      <c r="E3804">
        <f t="shared" si="177"/>
        <v>1.0000000009999999</v>
      </c>
      <c r="F3804" t="str">
        <f t="shared" si="178"/>
        <v/>
      </c>
      <c r="H3804">
        <f>A3804</f>
        <v>4878</v>
      </c>
      <c r="I3804" t="str">
        <f>CONCATENATE("N",RIGHT(B3804,5))</f>
        <v>N51193</v>
      </c>
      <c r="J3804" t="str">
        <f>C3804</f>
        <v>PL0_6101_0000</v>
      </c>
      <c r="K3804">
        <f>D3804*L3804</f>
        <v>8.6037134286596952E-3</v>
      </c>
      <c r="L3804">
        <f>IF(LEFT(B3804,1)="F",_xlfn.IFNA(VLOOKUP(CONCATENATE("F",RIGHT(B:B,5),C:C),'F &amp; N Factors'!C:M,10,FALSE),1),_xlfn.IFNA(VLOOKUP(CONCATENATE("F",RIGHT(B:B,5),C:C),'F &amp; N Factors'!C:M,11,FALSE),1))</f>
        <v>6.0225993940391881E-2</v>
      </c>
      <c r="N3804">
        <f>SUMIFS(K:K,I:I,I:I,J:J,J:J)</f>
        <v>1.0000000009999999</v>
      </c>
      <c r="O3804" t="str">
        <f t="shared" si="179"/>
        <v/>
      </c>
    </row>
    <row r="3805" spans="1:15" x14ac:dyDescent="0.25">
      <c r="A3805">
        <v>4879</v>
      </c>
      <c r="B3805" t="s">
        <v>489</v>
      </c>
      <c r="C3805" t="s">
        <v>404</v>
      </c>
      <c r="D3805">
        <v>0.14285714299999999</v>
      </c>
      <c r="E3805">
        <f t="shared" si="177"/>
        <v>1.0000000009999999</v>
      </c>
      <c r="F3805" t="str">
        <f t="shared" si="178"/>
        <v/>
      </c>
      <c r="H3805">
        <f>A3805</f>
        <v>4879</v>
      </c>
      <c r="I3805" t="str">
        <f>CONCATENATE("N",RIGHT(B3805,5))</f>
        <v>N51193</v>
      </c>
      <c r="J3805" t="str">
        <f>C3805</f>
        <v>PL0_6101_0000</v>
      </c>
      <c r="K3805">
        <f>D3805*L3805</f>
        <v>8.6037134286596952E-3</v>
      </c>
      <c r="L3805">
        <f>IF(LEFT(B3805,1)="F",_xlfn.IFNA(VLOOKUP(CONCATENATE("F",RIGHT(B:B,5),C:C),'F &amp; N Factors'!C:M,10,FALSE),1),_xlfn.IFNA(VLOOKUP(CONCATENATE("F",RIGHT(B:B,5),C:C),'F &amp; N Factors'!C:M,11,FALSE),1))</f>
        <v>6.0225993940391881E-2</v>
      </c>
      <c r="N3805">
        <f>SUMIFS(K:K,I:I,I:I,J:J,J:J)</f>
        <v>1.0000000009999999</v>
      </c>
      <c r="O3805" t="str">
        <f t="shared" si="179"/>
        <v/>
      </c>
    </row>
    <row r="3806" spans="1:15" x14ac:dyDescent="0.25">
      <c r="A3806">
        <v>4880</v>
      </c>
      <c r="B3806" t="s">
        <v>489</v>
      </c>
      <c r="C3806" t="s">
        <v>404</v>
      </c>
      <c r="D3806">
        <v>0.14285714299999999</v>
      </c>
      <c r="E3806">
        <f t="shared" si="177"/>
        <v>1.0000000009999999</v>
      </c>
      <c r="F3806" t="str">
        <f t="shared" si="178"/>
        <v/>
      </c>
      <c r="H3806">
        <f>A3806</f>
        <v>4880</v>
      </c>
      <c r="I3806" t="str">
        <f>CONCATENATE("N",RIGHT(B3806,5))</f>
        <v>N51193</v>
      </c>
      <c r="J3806" t="str">
        <f>C3806</f>
        <v>PL0_6101_0000</v>
      </c>
      <c r="K3806">
        <f>D3806*L3806</f>
        <v>8.6037134286596952E-3</v>
      </c>
      <c r="L3806">
        <f>IF(LEFT(B3806,1)="F",_xlfn.IFNA(VLOOKUP(CONCATENATE("F",RIGHT(B:B,5),C:C),'F &amp; N Factors'!C:M,10,FALSE),1),_xlfn.IFNA(VLOOKUP(CONCATENATE("F",RIGHT(B:B,5),C:C),'F &amp; N Factors'!C:M,11,FALSE),1))</f>
        <v>6.0225993940391881E-2</v>
      </c>
      <c r="N3806">
        <f>SUMIFS(K:K,I:I,I:I,J:J,J:J)</f>
        <v>1.0000000009999999</v>
      </c>
      <c r="O3806" t="str">
        <f t="shared" si="179"/>
        <v/>
      </c>
    </row>
    <row r="3807" spans="1:15" x14ac:dyDescent="0.25">
      <c r="A3807">
        <v>4881</v>
      </c>
      <c r="B3807" t="s">
        <v>489</v>
      </c>
      <c r="C3807" t="s">
        <v>404</v>
      </c>
      <c r="D3807">
        <v>0.14285714299999999</v>
      </c>
      <c r="E3807">
        <f t="shared" si="177"/>
        <v>1.0000000009999999</v>
      </c>
      <c r="F3807" t="str">
        <f t="shared" si="178"/>
        <v/>
      </c>
      <c r="H3807">
        <f>A3807</f>
        <v>4881</v>
      </c>
      <c r="I3807" t="str">
        <f>CONCATENATE("N",RIGHT(B3807,5))</f>
        <v>N51193</v>
      </c>
      <c r="J3807" t="str">
        <f>C3807</f>
        <v>PL0_6101_0000</v>
      </c>
      <c r="K3807">
        <f>D3807*L3807</f>
        <v>8.6037134286596952E-3</v>
      </c>
      <c r="L3807">
        <f>IF(LEFT(B3807,1)="F",_xlfn.IFNA(VLOOKUP(CONCATENATE("F",RIGHT(B:B,5),C:C),'F &amp; N Factors'!C:M,10,FALSE),1),_xlfn.IFNA(VLOOKUP(CONCATENATE("F",RIGHT(B:B,5),C:C),'F &amp; N Factors'!C:M,11,FALSE),1))</f>
        <v>6.0225993940391881E-2</v>
      </c>
      <c r="N3807">
        <f>SUMIFS(K:K,I:I,I:I,J:J,J:J)</f>
        <v>1.0000000009999999</v>
      </c>
      <c r="O3807" t="str">
        <f t="shared" si="179"/>
        <v/>
      </c>
    </row>
    <row r="3808" spans="1:15" x14ac:dyDescent="0.25">
      <c r="A3808">
        <v>3518</v>
      </c>
      <c r="B3808" t="s">
        <v>489</v>
      </c>
      <c r="C3808" t="s">
        <v>304</v>
      </c>
      <c r="D3808">
        <v>0.25</v>
      </c>
      <c r="E3808">
        <f t="shared" si="177"/>
        <v>1</v>
      </c>
      <c r="F3808" t="str">
        <f t="shared" si="178"/>
        <v/>
      </c>
      <c r="H3808">
        <f>A3808</f>
        <v>3518</v>
      </c>
      <c r="I3808" t="str">
        <f>CONCATENATE("N",RIGHT(B3808,5))</f>
        <v>N51193</v>
      </c>
      <c r="J3808" t="str">
        <f>C3808</f>
        <v>RL5_6070_0000</v>
      </c>
      <c r="K3808">
        <f>D3808*L3808</f>
        <v>7.3406371170875121E-3</v>
      </c>
      <c r="L3808">
        <f>IF(LEFT(B3808,1)="F",_xlfn.IFNA(VLOOKUP(CONCATENATE("F",RIGHT(B:B,5),C:C),'F &amp; N Factors'!C:M,10,FALSE),1),_xlfn.IFNA(VLOOKUP(CONCATENATE("F",RIGHT(B:B,5),C:C),'F &amp; N Factors'!C:M,11,FALSE),1))</f>
        <v>2.9362548468350048E-2</v>
      </c>
      <c r="N3808">
        <f>SUMIFS(K:K,I:I,I:I,J:J,J:J)</f>
        <v>1</v>
      </c>
      <c r="O3808" t="str">
        <f t="shared" si="179"/>
        <v/>
      </c>
    </row>
    <row r="3809" spans="1:15" x14ac:dyDescent="0.25">
      <c r="A3809">
        <v>3519</v>
      </c>
      <c r="B3809" t="s">
        <v>489</v>
      </c>
      <c r="C3809" t="s">
        <v>304</v>
      </c>
      <c r="D3809">
        <v>0.25</v>
      </c>
      <c r="E3809">
        <f t="shared" si="177"/>
        <v>1</v>
      </c>
      <c r="F3809" t="str">
        <f t="shared" si="178"/>
        <v/>
      </c>
      <c r="H3809">
        <f>A3809</f>
        <v>3519</v>
      </c>
      <c r="I3809" t="str">
        <f>CONCATENATE("N",RIGHT(B3809,5))</f>
        <v>N51193</v>
      </c>
      <c r="J3809" t="str">
        <f>C3809</f>
        <v>RL5_6070_0000</v>
      </c>
      <c r="K3809">
        <f>D3809*L3809</f>
        <v>7.3406371170875121E-3</v>
      </c>
      <c r="L3809">
        <f>IF(LEFT(B3809,1)="F",_xlfn.IFNA(VLOOKUP(CONCATENATE("F",RIGHT(B:B,5),C:C),'F &amp; N Factors'!C:M,10,FALSE),1),_xlfn.IFNA(VLOOKUP(CONCATENATE("F",RIGHT(B:B,5),C:C),'F &amp; N Factors'!C:M,11,FALSE),1))</f>
        <v>2.9362548468350048E-2</v>
      </c>
      <c r="N3809">
        <f>SUMIFS(K:K,I:I,I:I,J:J,J:J)</f>
        <v>1</v>
      </c>
      <c r="O3809" t="str">
        <f t="shared" si="179"/>
        <v/>
      </c>
    </row>
    <row r="3810" spans="1:15" x14ac:dyDescent="0.25">
      <c r="A3810">
        <v>3520</v>
      </c>
      <c r="B3810" t="s">
        <v>489</v>
      </c>
      <c r="C3810" t="s">
        <v>304</v>
      </c>
      <c r="D3810">
        <v>0.25</v>
      </c>
      <c r="E3810">
        <f t="shared" si="177"/>
        <v>1</v>
      </c>
      <c r="F3810" t="str">
        <f t="shared" si="178"/>
        <v/>
      </c>
      <c r="H3810">
        <f>A3810</f>
        <v>3520</v>
      </c>
      <c r="I3810" t="str">
        <f>CONCATENATE("N",RIGHT(B3810,5))</f>
        <v>N51193</v>
      </c>
      <c r="J3810" t="str">
        <f>C3810</f>
        <v>RL5_6070_0000</v>
      </c>
      <c r="K3810">
        <f>D3810*L3810</f>
        <v>7.3406371170875121E-3</v>
      </c>
      <c r="L3810">
        <f>IF(LEFT(B3810,1)="F",_xlfn.IFNA(VLOOKUP(CONCATENATE("F",RIGHT(B:B,5),C:C),'F &amp; N Factors'!C:M,10,FALSE),1),_xlfn.IFNA(VLOOKUP(CONCATENATE("F",RIGHT(B:B,5),C:C),'F &amp; N Factors'!C:M,11,FALSE),1))</f>
        <v>2.9362548468350048E-2</v>
      </c>
      <c r="N3810">
        <f>SUMIFS(K:K,I:I,I:I,J:J,J:J)</f>
        <v>1</v>
      </c>
      <c r="O3810" t="str">
        <f t="shared" si="179"/>
        <v/>
      </c>
    </row>
    <row r="3811" spans="1:15" x14ac:dyDescent="0.25">
      <c r="A3811">
        <v>3521</v>
      </c>
      <c r="B3811" t="s">
        <v>489</v>
      </c>
      <c r="C3811" t="s">
        <v>304</v>
      </c>
      <c r="D3811">
        <v>0.25</v>
      </c>
      <c r="E3811">
        <f t="shared" si="177"/>
        <v>1</v>
      </c>
      <c r="F3811" t="str">
        <f t="shared" si="178"/>
        <v/>
      </c>
      <c r="H3811">
        <f>A3811</f>
        <v>3521</v>
      </c>
      <c r="I3811" t="str">
        <f>CONCATENATE("N",RIGHT(B3811,5))</f>
        <v>N51193</v>
      </c>
      <c r="J3811" t="str">
        <f>C3811</f>
        <v>RL5_6070_0000</v>
      </c>
      <c r="K3811">
        <f>D3811*L3811</f>
        <v>7.3406371170875121E-3</v>
      </c>
      <c r="L3811">
        <f>IF(LEFT(B3811,1)="F",_xlfn.IFNA(VLOOKUP(CONCATENATE("F",RIGHT(B:B,5),C:C),'F &amp; N Factors'!C:M,10,FALSE),1),_xlfn.IFNA(VLOOKUP(CONCATENATE("F",RIGHT(B:B,5),C:C),'F &amp; N Factors'!C:M,11,FALSE),1))</f>
        <v>2.9362548468350048E-2</v>
      </c>
      <c r="N3811">
        <f>SUMIFS(K:K,I:I,I:I,J:J,J:J)</f>
        <v>1</v>
      </c>
      <c r="O3811" t="str">
        <f t="shared" si="179"/>
        <v/>
      </c>
    </row>
    <row r="3812" spans="1:15" x14ac:dyDescent="0.25">
      <c r="A3812">
        <v>1343</v>
      </c>
      <c r="B3812" t="s">
        <v>490</v>
      </c>
      <c r="C3812" t="s">
        <v>344</v>
      </c>
      <c r="D3812">
        <v>0.5</v>
      </c>
      <c r="E3812">
        <f t="shared" si="177"/>
        <v>1</v>
      </c>
      <c r="F3812" t="str">
        <f t="shared" si="178"/>
        <v/>
      </c>
      <c r="H3812">
        <f>A3812</f>
        <v>1343</v>
      </c>
      <c r="I3812" t="str">
        <f>CONCATENATE("N",RIGHT(B3812,5))</f>
        <v>N51199</v>
      </c>
      <c r="J3812" t="str">
        <f>C3812</f>
        <v>JB0_7390_0000</v>
      </c>
      <c r="K3812">
        <f>D3812*L3812</f>
        <v>0.25167438969393169</v>
      </c>
      <c r="L3812">
        <f>IF(LEFT(B3812,1)="F",_xlfn.IFNA(VLOOKUP(CONCATENATE("F",RIGHT(B:B,5),C:C),'F &amp; N Factors'!C:M,10,FALSE),1),_xlfn.IFNA(VLOOKUP(CONCATENATE("F",RIGHT(B:B,5),C:C),'F &amp; N Factors'!C:M,11,FALSE),1))</f>
        <v>0.50334877938786338</v>
      </c>
      <c r="N3812">
        <f>SUMIFS(K:K,I:I,I:I,J:J,J:J)</f>
        <v>1</v>
      </c>
      <c r="O3812" t="str">
        <f t="shared" si="179"/>
        <v/>
      </c>
    </row>
    <row r="3813" spans="1:15" x14ac:dyDescent="0.25">
      <c r="A3813">
        <v>1466</v>
      </c>
      <c r="B3813" t="s">
        <v>490</v>
      </c>
      <c r="C3813" t="s">
        <v>344</v>
      </c>
      <c r="D3813">
        <v>0.5</v>
      </c>
      <c r="E3813">
        <f t="shared" si="177"/>
        <v>1</v>
      </c>
      <c r="F3813" t="str">
        <f t="shared" si="178"/>
        <v/>
      </c>
      <c r="H3813">
        <f>A3813</f>
        <v>1466</v>
      </c>
      <c r="I3813" t="str">
        <f>CONCATENATE("N",RIGHT(B3813,5))</f>
        <v>N51199</v>
      </c>
      <c r="J3813" t="str">
        <f>C3813</f>
        <v>JB0_7390_0000</v>
      </c>
      <c r="K3813">
        <f>D3813*L3813</f>
        <v>0.25167438969393169</v>
      </c>
      <c r="L3813">
        <f>IF(LEFT(B3813,1)="F",_xlfn.IFNA(VLOOKUP(CONCATENATE("F",RIGHT(B:B,5),C:C),'F &amp; N Factors'!C:M,10,FALSE),1),_xlfn.IFNA(VLOOKUP(CONCATENATE("F",RIGHT(B:B,5),C:C),'F &amp; N Factors'!C:M,11,FALSE),1))</f>
        <v>0.50334877938786338</v>
      </c>
      <c r="N3813">
        <f>SUMIFS(K:K,I:I,I:I,J:J,J:J)</f>
        <v>1</v>
      </c>
      <c r="O3813" t="str">
        <f t="shared" si="179"/>
        <v/>
      </c>
    </row>
    <row r="3814" spans="1:15" x14ac:dyDescent="0.25">
      <c r="A3814">
        <v>1341</v>
      </c>
      <c r="B3814" t="s">
        <v>490</v>
      </c>
      <c r="C3814" t="s">
        <v>347</v>
      </c>
      <c r="D3814">
        <v>1</v>
      </c>
      <c r="E3814">
        <f t="shared" si="177"/>
        <v>1</v>
      </c>
      <c r="F3814" t="str">
        <f t="shared" si="178"/>
        <v/>
      </c>
      <c r="H3814">
        <f>A3814</f>
        <v>1341</v>
      </c>
      <c r="I3814" t="str">
        <f>CONCATENATE("N",RIGHT(B3814,5))</f>
        <v>N51199</v>
      </c>
      <c r="J3814" t="str">
        <f>C3814</f>
        <v>JB0_7391_0000</v>
      </c>
      <c r="K3814">
        <f>D3814*L3814</f>
        <v>0.49370589353417921</v>
      </c>
      <c r="L3814">
        <f>IF(LEFT(B3814,1)="F",_xlfn.IFNA(VLOOKUP(CONCATENATE("F",RIGHT(B:B,5),C:C),'F &amp; N Factors'!C:M,10,FALSE),1),_xlfn.IFNA(VLOOKUP(CONCATENATE("F",RIGHT(B:B,5),C:C),'F &amp; N Factors'!C:M,11,FALSE),1))</f>
        <v>0.49370589353417921</v>
      </c>
      <c r="N3814">
        <f>SUMIFS(K:K,I:I,I:I,J:J,J:J)</f>
        <v>1</v>
      </c>
      <c r="O3814" t="str">
        <f t="shared" si="179"/>
        <v/>
      </c>
    </row>
    <row r="3815" spans="1:15" x14ac:dyDescent="0.25">
      <c r="A3815">
        <v>1836</v>
      </c>
      <c r="B3815" t="s">
        <v>490</v>
      </c>
      <c r="C3815" t="s">
        <v>409</v>
      </c>
      <c r="D3815">
        <v>0.5</v>
      </c>
      <c r="E3815">
        <f t="shared" si="177"/>
        <v>1</v>
      </c>
      <c r="F3815" t="str">
        <f t="shared" si="178"/>
        <v/>
      </c>
      <c r="H3815">
        <f>A3815</f>
        <v>1836</v>
      </c>
      <c r="I3815" t="str">
        <f>CONCATENATE("N",RIGHT(B3815,5))</f>
        <v>N51199</v>
      </c>
      <c r="J3815" t="str">
        <f>C3815</f>
        <v>YL0_6929_0000</v>
      </c>
      <c r="K3815">
        <f>D3815*L3815</f>
        <v>0.5</v>
      </c>
      <c r="L3815">
        <f>IF(LEFT(B3815,1)="F",_xlfn.IFNA(VLOOKUP(CONCATENATE("F",RIGHT(B:B,5),C:C),'F &amp; N Factors'!C:M,10,FALSE),1),_xlfn.IFNA(VLOOKUP(CONCATENATE("F",RIGHT(B:B,5),C:C),'F &amp; N Factors'!C:M,11,FALSE),1))</f>
        <v>1</v>
      </c>
      <c r="N3815">
        <f>SUMIFS(K:K,I:I,I:I,J:J,J:J)</f>
        <v>1</v>
      </c>
      <c r="O3815" t="str">
        <f t="shared" si="179"/>
        <v/>
      </c>
    </row>
    <row r="3816" spans="1:15" x14ac:dyDescent="0.25">
      <c r="A3816">
        <v>1837</v>
      </c>
      <c r="B3816" t="s">
        <v>490</v>
      </c>
      <c r="C3816" t="s">
        <v>409</v>
      </c>
      <c r="D3816">
        <v>0.5</v>
      </c>
      <c r="E3816">
        <f t="shared" si="177"/>
        <v>1</v>
      </c>
      <c r="F3816" t="str">
        <f t="shared" si="178"/>
        <v/>
      </c>
      <c r="H3816">
        <f>A3816</f>
        <v>1837</v>
      </c>
      <c r="I3816" t="str">
        <f>CONCATENATE("N",RIGHT(B3816,5))</f>
        <v>N51199</v>
      </c>
      <c r="J3816" t="str">
        <f>C3816</f>
        <v>YL0_6929_0000</v>
      </c>
      <c r="K3816">
        <f>D3816*L3816</f>
        <v>0.5</v>
      </c>
      <c r="L3816">
        <f>IF(LEFT(B3816,1)="F",_xlfn.IFNA(VLOOKUP(CONCATENATE("F",RIGHT(B:B,5),C:C),'F &amp; N Factors'!C:M,10,FALSE),1),_xlfn.IFNA(VLOOKUP(CONCATENATE("F",RIGHT(B:B,5),C:C),'F &amp; N Factors'!C:M,11,FALSE),1))</f>
        <v>1</v>
      </c>
      <c r="N3816">
        <f>SUMIFS(K:K,I:I,I:I,J:J,J:J)</f>
        <v>1</v>
      </c>
      <c r="O3816" t="str">
        <f t="shared" si="179"/>
        <v/>
      </c>
    </row>
    <row r="3817" spans="1:15" x14ac:dyDescent="0.25">
      <c r="A3817">
        <v>1829</v>
      </c>
      <c r="B3817" t="s">
        <v>490</v>
      </c>
      <c r="C3817" t="s">
        <v>336</v>
      </c>
      <c r="D3817">
        <v>0.125</v>
      </c>
      <c r="E3817">
        <f t="shared" si="177"/>
        <v>1</v>
      </c>
      <c r="F3817" t="str">
        <f t="shared" si="178"/>
        <v/>
      </c>
      <c r="H3817">
        <f>A3817</f>
        <v>1829</v>
      </c>
      <c r="I3817" t="str">
        <f>CONCATENATE("N",RIGHT(B3817,5))</f>
        <v>N51199</v>
      </c>
      <c r="J3817" t="str">
        <f>C3817</f>
        <v>YL0_6930_0000</v>
      </c>
      <c r="K3817">
        <f>D3817*L3817</f>
        <v>5.8952860464507921E-2</v>
      </c>
      <c r="L3817">
        <f>IF(LEFT(B3817,1)="F",_xlfn.IFNA(VLOOKUP(CONCATENATE("F",RIGHT(B:B,5),C:C),'F &amp; N Factors'!C:M,10,FALSE),1),_xlfn.IFNA(VLOOKUP(CONCATENATE("F",RIGHT(B:B,5),C:C),'F &amp; N Factors'!C:M,11,FALSE),1))</f>
        <v>0.47162288371606337</v>
      </c>
      <c r="N3817">
        <f>SUMIFS(K:K,I:I,I:I,J:J,J:J)</f>
        <v>0.99999999999999956</v>
      </c>
      <c r="O3817" t="str">
        <f t="shared" si="179"/>
        <v/>
      </c>
    </row>
    <row r="3818" spans="1:15" x14ac:dyDescent="0.25">
      <c r="A3818">
        <v>1830</v>
      </c>
      <c r="B3818" t="s">
        <v>490</v>
      </c>
      <c r="C3818" t="s">
        <v>336</v>
      </c>
      <c r="D3818">
        <v>0.125</v>
      </c>
      <c r="E3818">
        <f t="shared" si="177"/>
        <v>1</v>
      </c>
      <c r="F3818" t="str">
        <f t="shared" si="178"/>
        <v/>
      </c>
      <c r="H3818">
        <f>A3818</f>
        <v>1830</v>
      </c>
      <c r="I3818" t="str">
        <f>CONCATENATE("N",RIGHT(B3818,5))</f>
        <v>N51199</v>
      </c>
      <c r="J3818" t="str">
        <f>C3818</f>
        <v>YL0_6930_0000</v>
      </c>
      <c r="K3818">
        <f>D3818*L3818</f>
        <v>5.8952860464507921E-2</v>
      </c>
      <c r="L3818">
        <f>IF(LEFT(B3818,1)="F",_xlfn.IFNA(VLOOKUP(CONCATENATE("F",RIGHT(B:B,5),C:C),'F &amp; N Factors'!C:M,10,FALSE),1),_xlfn.IFNA(VLOOKUP(CONCATENATE("F",RIGHT(B:B,5),C:C),'F &amp; N Factors'!C:M,11,FALSE),1))</f>
        <v>0.47162288371606337</v>
      </c>
      <c r="N3818">
        <f>SUMIFS(K:K,I:I,I:I,J:J,J:J)</f>
        <v>0.99999999999999956</v>
      </c>
      <c r="O3818" t="str">
        <f t="shared" si="179"/>
        <v/>
      </c>
    </row>
    <row r="3819" spans="1:15" x14ac:dyDescent="0.25">
      <c r="A3819">
        <v>1831</v>
      </c>
      <c r="B3819" t="s">
        <v>490</v>
      </c>
      <c r="C3819" t="s">
        <v>336</v>
      </c>
      <c r="D3819">
        <v>0.125</v>
      </c>
      <c r="E3819">
        <f t="shared" si="177"/>
        <v>1</v>
      </c>
      <c r="F3819" t="str">
        <f t="shared" si="178"/>
        <v/>
      </c>
      <c r="H3819">
        <f>A3819</f>
        <v>1831</v>
      </c>
      <c r="I3819" t="str">
        <f>CONCATENATE("N",RIGHT(B3819,5))</f>
        <v>N51199</v>
      </c>
      <c r="J3819" t="str">
        <f>C3819</f>
        <v>YL0_6930_0000</v>
      </c>
      <c r="K3819">
        <f>D3819*L3819</f>
        <v>5.8952860464507921E-2</v>
      </c>
      <c r="L3819">
        <f>IF(LEFT(B3819,1)="F",_xlfn.IFNA(VLOOKUP(CONCATENATE("F",RIGHT(B:B,5),C:C),'F &amp; N Factors'!C:M,10,FALSE),1),_xlfn.IFNA(VLOOKUP(CONCATENATE("F",RIGHT(B:B,5),C:C),'F &amp; N Factors'!C:M,11,FALSE),1))</f>
        <v>0.47162288371606337</v>
      </c>
      <c r="N3819">
        <f>SUMIFS(K:K,I:I,I:I,J:J,J:J)</f>
        <v>0.99999999999999956</v>
      </c>
      <c r="O3819" t="str">
        <f t="shared" si="179"/>
        <v/>
      </c>
    </row>
    <row r="3820" spans="1:15" x14ac:dyDescent="0.25">
      <c r="A3820">
        <v>1832</v>
      </c>
      <c r="B3820" t="s">
        <v>490</v>
      </c>
      <c r="C3820" t="s">
        <v>336</v>
      </c>
      <c r="D3820">
        <v>0.125</v>
      </c>
      <c r="E3820">
        <f t="shared" si="177"/>
        <v>1</v>
      </c>
      <c r="F3820" t="str">
        <f t="shared" si="178"/>
        <v/>
      </c>
      <c r="H3820">
        <f>A3820</f>
        <v>1832</v>
      </c>
      <c r="I3820" t="str">
        <f>CONCATENATE("N",RIGHT(B3820,5))</f>
        <v>N51199</v>
      </c>
      <c r="J3820" t="str">
        <f>C3820</f>
        <v>YL0_6930_0000</v>
      </c>
      <c r="K3820">
        <f>D3820*L3820</f>
        <v>5.8952860464507921E-2</v>
      </c>
      <c r="L3820">
        <f>IF(LEFT(B3820,1)="F",_xlfn.IFNA(VLOOKUP(CONCATENATE("F",RIGHT(B:B,5),C:C),'F &amp; N Factors'!C:M,10,FALSE),1),_xlfn.IFNA(VLOOKUP(CONCATENATE("F",RIGHT(B:B,5),C:C),'F &amp; N Factors'!C:M,11,FALSE),1))</f>
        <v>0.47162288371606337</v>
      </c>
      <c r="N3820">
        <f>SUMIFS(K:K,I:I,I:I,J:J,J:J)</f>
        <v>0.99999999999999956</v>
      </c>
      <c r="O3820" t="str">
        <f t="shared" si="179"/>
        <v/>
      </c>
    </row>
    <row r="3821" spans="1:15" x14ac:dyDescent="0.25">
      <c r="A3821">
        <v>1833</v>
      </c>
      <c r="B3821" t="s">
        <v>490</v>
      </c>
      <c r="C3821" t="s">
        <v>336</v>
      </c>
      <c r="D3821">
        <v>0.125</v>
      </c>
      <c r="E3821">
        <f t="shared" si="177"/>
        <v>1</v>
      </c>
      <c r="F3821" t="str">
        <f t="shared" si="178"/>
        <v/>
      </c>
      <c r="H3821">
        <f>A3821</f>
        <v>1833</v>
      </c>
      <c r="I3821" t="str">
        <f>CONCATENATE("N",RIGHT(B3821,5))</f>
        <v>N51199</v>
      </c>
      <c r="J3821" t="str">
        <f>C3821</f>
        <v>YL0_6930_0000</v>
      </c>
      <c r="K3821">
        <f>D3821*L3821</f>
        <v>5.8952860464507921E-2</v>
      </c>
      <c r="L3821">
        <f>IF(LEFT(B3821,1)="F",_xlfn.IFNA(VLOOKUP(CONCATENATE("F",RIGHT(B:B,5),C:C),'F &amp; N Factors'!C:M,10,FALSE),1),_xlfn.IFNA(VLOOKUP(CONCATENATE("F",RIGHT(B:B,5),C:C),'F &amp; N Factors'!C:M,11,FALSE),1))</f>
        <v>0.47162288371606337</v>
      </c>
      <c r="N3821">
        <f>SUMIFS(K:K,I:I,I:I,J:J,J:J)</f>
        <v>0.99999999999999956</v>
      </c>
      <c r="O3821" t="str">
        <f t="shared" si="179"/>
        <v/>
      </c>
    </row>
    <row r="3822" spans="1:15" x14ac:dyDescent="0.25">
      <c r="A3822">
        <v>1834</v>
      </c>
      <c r="B3822" t="s">
        <v>490</v>
      </c>
      <c r="C3822" t="s">
        <v>336</v>
      </c>
      <c r="D3822">
        <v>0.125</v>
      </c>
      <c r="E3822">
        <f t="shared" si="177"/>
        <v>1</v>
      </c>
      <c r="F3822" t="str">
        <f t="shared" si="178"/>
        <v/>
      </c>
      <c r="H3822">
        <f>A3822</f>
        <v>1834</v>
      </c>
      <c r="I3822" t="str">
        <f>CONCATENATE("N",RIGHT(B3822,5))</f>
        <v>N51199</v>
      </c>
      <c r="J3822" t="str">
        <f>C3822</f>
        <v>YL0_6930_0000</v>
      </c>
      <c r="K3822">
        <f>D3822*L3822</f>
        <v>5.8952860464507921E-2</v>
      </c>
      <c r="L3822">
        <f>IF(LEFT(B3822,1)="F",_xlfn.IFNA(VLOOKUP(CONCATENATE("F",RIGHT(B:B,5),C:C),'F &amp; N Factors'!C:M,10,FALSE),1),_xlfn.IFNA(VLOOKUP(CONCATENATE("F",RIGHT(B:B,5),C:C),'F &amp; N Factors'!C:M,11,FALSE),1))</f>
        <v>0.47162288371606337</v>
      </c>
      <c r="N3822">
        <f>SUMIFS(K:K,I:I,I:I,J:J,J:J)</f>
        <v>0.99999999999999956</v>
      </c>
      <c r="O3822" t="str">
        <f t="shared" si="179"/>
        <v/>
      </c>
    </row>
    <row r="3823" spans="1:15" x14ac:dyDescent="0.25">
      <c r="A3823">
        <v>1835</v>
      </c>
      <c r="B3823" t="s">
        <v>490</v>
      </c>
      <c r="C3823" t="s">
        <v>336</v>
      </c>
      <c r="D3823">
        <v>0.125</v>
      </c>
      <c r="E3823">
        <f t="shared" si="177"/>
        <v>1</v>
      </c>
      <c r="F3823" t="str">
        <f t="shared" si="178"/>
        <v/>
      </c>
      <c r="H3823">
        <f>A3823</f>
        <v>1835</v>
      </c>
      <c r="I3823" t="str">
        <f>CONCATENATE("N",RIGHT(B3823,5))</f>
        <v>N51199</v>
      </c>
      <c r="J3823" t="str">
        <f>C3823</f>
        <v>YL0_6930_0000</v>
      </c>
      <c r="K3823">
        <f>D3823*L3823</f>
        <v>5.8952860464507921E-2</v>
      </c>
      <c r="L3823">
        <f>IF(LEFT(B3823,1)="F",_xlfn.IFNA(VLOOKUP(CONCATENATE("F",RIGHT(B:B,5),C:C),'F &amp; N Factors'!C:M,10,FALSE),1),_xlfn.IFNA(VLOOKUP(CONCATENATE("F",RIGHT(B:B,5),C:C),'F &amp; N Factors'!C:M,11,FALSE),1))</f>
        <v>0.47162288371606337</v>
      </c>
      <c r="N3823">
        <f>SUMIFS(K:K,I:I,I:I,J:J,J:J)</f>
        <v>0.99999999999999956</v>
      </c>
      <c r="O3823" t="str">
        <f t="shared" si="179"/>
        <v/>
      </c>
    </row>
    <row r="3824" spans="1:15" x14ac:dyDescent="0.25">
      <c r="A3824">
        <v>1836</v>
      </c>
      <c r="B3824" t="s">
        <v>490</v>
      </c>
      <c r="C3824" t="s">
        <v>336</v>
      </c>
      <c r="D3824">
        <v>0.125</v>
      </c>
      <c r="E3824">
        <f t="shared" si="177"/>
        <v>1</v>
      </c>
      <c r="F3824" t="str">
        <f t="shared" si="178"/>
        <v/>
      </c>
      <c r="H3824">
        <f>A3824</f>
        <v>1836</v>
      </c>
      <c r="I3824" t="str">
        <f>CONCATENATE("N",RIGHT(B3824,5))</f>
        <v>N51199</v>
      </c>
      <c r="J3824" t="str">
        <f>C3824</f>
        <v>YL0_6930_0000</v>
      </c>
      <c r="K3824">
        <f>D3824*L3824</f>
        <v>5.8952860464507921E-2</v>
      </c>
      <c r="L3824">
        <f>IF(LEFT(B3824,1)="F",_xlfn.IFNA(VLOOKUP(CONCATENATE("F",RIGHT(B:B,5),C:C),'F &amp; N Factors'!C:M,10,FALSE),1),_xlfn.IFNA(VLOOKUP(CONCATENATE("F",RIGHT(B:B,5),C:C),'F &amp; N Factors'!C:M,11,FALSE),1))</f>
        <v>0.47162288371606337</v>
      </c>
      <c r="N3824">
        <f>SUMIFS(K:K,I:I,I:I,J:J,J:J)</f>
        <v>0.99999999999999956</v>
      </c>
      <c r="O3824" t="str">
        <f t="shared" si="179"/>
        <v/>
      </c>
    </row>
    <row r="3825" spans="1:15" x14ac:dyDescent="0.25">
      <c r="A3825">
        <v>1837</v>
      </c>
      <c r="B3825" t="s">
        <v>490</v>
      </c>
      <c r="C3825" t="s">
        <v>410</v>
      </c>
      <c r="D3825">
        <v>6.25E-2</v>
      </c>
      <c r="E3825">
        <f t="shared" si="177"/>
        <v>1</v>
      </c>
      <c r="F3825" t="str">
        <f t="shared" si="178"/>
        <v/>
      </c>
      <c r="H3825">
        <f>A3825</f>
        <v>1837</v>
      </c>
      <c r="I3825" t="str">
        <f>CONCATENATE("N",RIGHT(B3825,5))</f>
        <v>N51199</v>
      </c>
      <c r="J3825" t="str">
        <f>C3825</f>
        <v>YL0_6931_0000</v>
      </c>
      <c r="K3825">
        <f>D3825*L3825</f>
        <v>4.4068273793284089E-2</v>
      </c>
      <c r="L3825">
        <f>IF(LEFT(B3825,1)="F",_xlfn.IFNA(VLOOKUP(CONCATENATE("F",RIGHT(B:B,5),C:C),'F &amp; N Factors'!C:M,10,FALSE),1),_xlfn.IFNA(VLOOKUP(CONCATENATE("F",RIGHT(B:B,5),C:C),'F &amp; N Factors'!C:M,11,FALSE),1))</f>
        <v>0.70509238069254543</v>
      </c>
      <c r="N3825">
        <f>SUMIFS(K:K,I:I,I:I,J:J,J:J)</f>
        <v>0.99999999999999944</v>
      </c>
      <c r="O3825" t="str">
        <f t="shared" si="179"/>
        <v/>
      </c>
    </row>
    <row r="3826" spans="1:15" x14ac:dyDescent="0.25">
      <c r="A3826">
        <v>1838</v>
      </c>
      <c r="B3826" t="s">
        <v>490</v>
      </c>
      <c r="C3826" t="s">
        <v>410</v>
      </c>
      <c r="D3826">
        <v>6.25E-2</v>
      </c>
      <c r="E3826">
        <f t="shared" si="177"/>
        <v>1</v>
      </c>
      <c r="F3826" t="str">
        <f t="shared" si="178"/>
        <v/>
      </c>
      <c r="H3826">
        <f>A3826</f>
        <v>1838</v>
      </c>
      <c r="I3826" t="str">
        <f>CONCATENATE("N",RIGHT(B3826,5))</f>
        <v>N51199</v>
      </c>
      <c r="J3826" t="str">
        <f>C3826</f>
        <v>YL0_6931_0000</v>
      </c>
      <c r="K3826">
        <f>D3826*L3826</f>
        <v>4.4068273793284089E-2</v>
      </c>
      <c r="L3826">
        <f>IF(LEFT(B3826,1)="F",_xlfn.IFNA(VLOOKUP(CONCATENATE("F",RIGHT(B:B,5),C:C),'F &amp; N Factors'!C:M,10,FALSE),1),_xlfn.IFNA(VLOOKUP(CONCATENATE("F",RIGHT(B:B,5),C:C),'F &amp; N Factors'!C:M,11,FALSE),1))</f>
        <v>0.70509238069254543</v>
      </c>
      <c r="N3826">
        <f>SUMIFS(K:K,I:I,I:I,J:J,J:J)</f>
        <v>0.99999999999999944</v>
      </c>
      <c r="O3826" t="str">
        <f t="shared" si="179"/>
        <v/>
      </c>
    </row>
    <row r="3827" spans="1:15" x14ac:dyDescent="0.25">
      <c r="A3827">
        <v>1839</v>
      </c>
      <c r="B3827" t="s">
        <v>490</v>
      </c>
      <c r="C3827" t="s">
        <v>410</v>
      </c>
      <c r="D3827">
        <v>6.25E-2</v>
      </c>
      <c r="E3827">
        <f t="shared" si="177"/>
        <v>1</v>
      </c>
      <c r="F3827" t="str">
        <f t="shared" si="178"/>
        <v/>
      </c>
      <c r="H3827">
        <f>A3827</f>
        <v>1839</v>
      </c>
      <c r="I3827" t="str">
        <f>CONCATENATE("N",RIGHT(B3827,5))</f>
        <v>N51199</v>
      </c>
      <c r="J3827" t="str">
        <f>C3827</f>
        <v>YL0_6931_0000</v>
      </c>
      <c r="K3827">
        <f>D3827*L3827</f>
        <v>4.4068273793284089E-2</v>
      </c>
      <c r="L3827">
        <f>IF(LEFT(B3827,1)="F",_xlfn.IFNA(VLOOKUP(CONCATENATE("F",RIGHT(B:B,5),C:C),'F &amp; N Factors'!C:M,10,FALSE),1),_xlfn.IFNA(VLOOKUP(CONCATENATE("F",RIGHT(B:B,5),C:C),'F &amp; N Factors'!C:M,11,FALSE),1))</f>
        <v>0.70509238069254543</v>
      </c>
      <c r="N3827">
        <f>SUMIFS(K:K,I:I,I:I,J:J,J:J)</f>
        <v>0.99999999999999944</v>
      </c>
      <c r="O3827" t="str">
        <f t="shared" si="179"/>
        <v/>
      </c>
    </row>
    <row r="3828" spans="1:15" x14ac:dyDescent="0.25">
      <c r="A3828">
        <v>1840</v>
      </c>
      <c r="B3828" t="s">
        <v>490</v>
      </c>
      <c r="C3828" t="s">
        <v>410</v>
      </c>
      <c r="D3828">
        <v>6.25E-2</v>
      </c>
      <c r="E3828">
        <f t="shared" si="177"/>
        <v>1</v>
      </c>
      <c r="F3828" t="str">
        <f t="shared" si="178"/>
        <v/>
      </c>
      <c r="H3828">
        <f>A3828</f>
        <v>1840</v>
      </c>
      <c r="I3828" t="str">
        <f>CONCATENATE("N",RIGHT(B3828,5))</f>
        <v>N51199</v>
      </c>
      <c r="J3828" t="str">
        <f>C3828</f>
        <v>YL0_6931_0000</v>
      </c>
      <c r="K3828">
        <f>D3828*L3828</f>
        <v>4.4068273793284089E-2</v>
      </c>
      <c r="L3828">
        <f>IF(LEFT(B3828,1)="F",_xlfn.IFNA(VLOOKUP(CONCATENATE("F",RIGHT(B:B,5),C:C),'F &amp; N Factors'!C:M,10,FALSE),1),_xlfn.IFNA(VLOOKUP(CONCATENATE("F",RIGHT(B:B,5),C:C),'F &amp; N Factors'!C:M,11,FALSE),1))</f>
        <v>0.70509238069254543</v>
      </c>
      <c r="N3828">
        <f>SUMIFS(K:K,I:I,I:I,J:J,J:J)</f>
        <v>0.99999999999999944</v>
      </c>
      <c r="O3828" t="str">
        <f t="shared" si="179"/>
        <v/>
      </c>
    </row>
    <row r="3829" spans="1:15" x14ac:dyDescent="0.25">
      <c r="A3829">
        <v>1841</v>
      </c>
      <c r="B3829" t="s">
        <v>490</v>
      </c>
      <c r="C3829" t="s">
        <v>410</v>
      </c>
      <c r="D3829">
        <v>6.25E-2</v>
      </c>
      <c r="E3829">
        <f t="shared" si="177"/>
        <v>1</v>
      </c>
      <c r="F3829" t="str">
        <f t="shared" si="178"/>
        <v/>
      </c>
      <c r="H3829">
        <f>A3829</f>
        <v>1841</v>
      </c>
      <c r="I3829" t="str">
        <f>CONCATENATE("N",RIGHT(B3829,5))</f>
        <v>N51199</v>
      </c>
      <c r="J3829" t="str">
        <f>C3829</f>
        <v>YL0_6931_0000</v>
      </c>
      <c r="K3829">
        <f>D3829*L3829</f>
        <v>4.4068273793284089E-2</v>
      </c>
      <c r="L3829">
        <f>IF(LEFT(B3829,1)="F",_xlfn.IFNA(VLOOKUP(CONCATENATE("F",RIGHT(B:B,5),C:C),'F &amp; N Factors'!C:M,10,FALSE),1),_xlfn.IFNA(VLOOKUP(CONCATENATE("F",RIGHT(B:B,5),C:C),'F &amp; N Factors'!C:M,11,FALSE),1))</f>
        <v>0.70509238069254543</v>
      </c>
      <c r="N3829">
        <f>SUMIFS(K:K,I:I,I:I,J:J,J:J)</f>
        <v>0.99999999999999944</v>
      </c>
      <c r="O3829" t="str">
        <f t="shared" si="179"/>
        <v/>
      </c>
    </row>
    <row r="3830" spans="1:15" x14ac:dyDescent="0.25">
      <c r="A3830">
        <v>1842</v>
      </c>
      <c r="B3830" t="s">
        <v>490</v>
      </c>
      <c r="C3830" t="s">
        <v>410</v>
      </c>
      <c r="D3830">
        <v>6.25E-2</v>
      </c>
      <c r="E3830">
        <f t="shared" si="177"/>
        <v>1</v>
      </c>
      <c r="F3830" t="str">
        <f t="shared" si="178"/>
        <v/>
      </c>
      <c r="H3830">
        <f>A3830</f>
        <v>1842</v>
      </c>
      <c r="I3830" t="str">
        <f>CONCATENATE("N",RIGHT(B3830,5))</f>
        <v>N51199</v>
      </c>
      <c r="J3830" t="str">
        <f>C3830</f>
        <v>YL0_6931_0000</v>
      </c>
      <c r="K3830">
        <f>D3830*L3830</f>
        <v>4.4068273793284089E-2</v>
      </c>
      <c r="L3830">
        <f>IF(LEFT(B3830,1)="F",_xlfn.IFNA(VLOOKUP(CONCATENATE("F",RIGHT(B:B,5),C:C),'F &amp; N Factors'!C:M,10,FALSE),1),_xlfn.IFNA(VLOOKUP(CONCATENATE("F",RIGHT(B:B,5),C:C),'F &amp; N Factors'!C:M,11,FALSE),1))</f>
        <v>0.70509238069254543</v>
      </c>
      <c r="N3830">
        <f>SUMIFS(K:K,I:I,I:I,J:J,J:J)</f>
        <v>0.99999999999999944</v>
      </c>
      <c r="O3830" t="str">
        <f t="shared" si="179"/>
        <v/>
      </c>
    </row>
    <row r="3831" spans="1:15" x14ac:dyDescent="0.25">
      <c r="A3831">
        <v>1843</v>
      </c>
      <c r="B3831" t="s">
        <v>490</v>
      </c>
      <c r="C3831" t="s">
        <v>410</v>
      </c>
      <c r="D3831">
        <v>6.25E-2</v>
      </c>
      <c r="E3831">
        <f t="shared" si="177"/>
        <v>1</v>
      </c>
      <c r="F3831" t="str">
        <f t="shared" si="178"/>
        <v/>
      </c>
      <c r="H3831">
        <f>A3831</f>
        <v>1843</v>
      </c>
      <c r="I3831" t="str">
        <f>CONCATENATE("N",RIGHT(B3831,5))</f>
        <v>N51199</v>
      </c>
      <c r="J3831" t="str">
        <f>C3831</f>
        <v>YL0_6931_0000</v>
      </c>
      <c r="K3831">
        <f>D3831*L3831</f>
        <v>4.4068273793284089E-2</v>
      </c>
      <c r="L3831">
        <f>IF(LEFT(B3831,1)="F",_xlfn.IFNA(VLOOKUP(CONCATENATE("F",RIGHT(B:B,5),C:C),'F &amp; N Factors'!C:M,10,FALSE),1),_xlfn.IFNA(VLOOKUP(CONCATENATE("F",RIGHT(B:B,5),C:C),'F &amp; N Factors'!C:M,11,FALSE),1))</f>
        <v>0.70509238069254543</v>
      </c>
      <c r="N3831">
        <f>SUMIFS(K:K,I:I,I:I,J:J,J:J)</f>
        <v>0.99999999999999944</v>
      </c>
      <c r="O3831" t="str">
        <f t="shared" si="179"/>
        <v/>
      </c>
    </row>
    <row r="3832" spans="1:15" x14ac:dyDescent="0.25">
      <c r="A3832">
        <v>1844</v>
      </c>
      <c r="B3832" t="s">
        <v>490</v>
      </c>
      <c r="C3832" t="s">
        <v>410</v>
      </c>
      <c r="D3832">
        <v>6.25E-2</v>
      </c>
      <c r="E3832">
        <f t="shared" si="177"/>
        <v>1</v>
      </c>
      <c r="F3832" t="str">
        <f t="shared" si="178"/>
        <v/>
      </c>
      <c r="H3832">
        <f>A3832</f>
        <v>1844</v>
      </c>
      <c r="I3832" t="str">
        <f>CONCATENATE("N",RIGHT(B3832,5))</f>
        <v>N51199</v>
      </c>
      <c r="J3832" t="str">
        <f>C3832</f>
        <v>YL0_6931_0000</v>
      </c>
      <c r="K3832">
        <f>D3832*L3832</f>
        <v>4.4068273793284089E-2</v>
      </c>
      <c r="L3832">
        <f>IF(LEFT(B3832,1)="F",_xlfn.IFNA(VLOOKUP(CONCATENATE("F",RIGHT(B:B,5),C:C),'F &amp; N Factors'!C:M,10,FALSE),1),_xlfn.IFNA(VLOOKUP(CONCATENATE("F",RIGHT(B:B,5),C:C),'F &amp; N Factors'!C:M,11,FALSE),1))</f>
        <v>0.70509238069254543</v>
      </c>
      <c r="N3832">
        <f>SUMIFS(K:K,I:I,I:I,J:J,J:J)</f>
        <v>0.99999999999999944</v>
      </c>
      <c r="O3832" t="str">
        <f t="shared" si="179"/>
        <v/>
      </c>
    </row>
    <row r="3833" spans="1:15" x14ac:dyDescent="0.25">
      <c r="A3833">
        <v>1845</v>
      </c>
      <c r="B3833" t="s">
        <v>490</v>
      </c>
      <c r="C3833" t="s">
        <v>410</v>
      </c>
      <c r="D3833">
        <v>6.25E-2</v>
      </c>
      <c r="E3833">
        <f t="shared" si="177"/>
        <v>1</v>
      </c>
      <c r="F3833" t="str">
        <f t="shared" si="178"/>
        <v/>
      </c>
      <c r="H3833">
        <f>A3833</f>
        <v>1845</v>
      </c>
      <c r="I3833" t="str">
        <f>CONCATENATE("N",RIGHT(B3833,5))</f>
        <v>N51199</v>
      </c>
      <c r="J3833" t="str">
        <f>C3833</f>
        <v>YL0_6931_0000</v>
      </c>
      <c r="K3833">
        <f>D3833*L3833</f>
        <v>4.4068273793284089E-2</v>
      </c>
      <c r="L3833">
        <f>IF(LEFT(B3833,1)="F",_xlfn.IFNA(VLOOKUP(CONCATENATE("F",RIGHT(B:B,5),C:C),'F &amp; N Factors'!C:M,10,FALSE),1),_xlfn.IFNA(VLOOKUP(CONCATENATE("F",RIGHT(B:B,5),C:C),'F &amp; N Factors'!C:M,11,FALSE),1))</f>
        <v>0.70509238069254543</v>
      </c>
      <c r="N3833">
        <f>SUMIFS(K:K,I:I,I:I,J:J,J:J)</f>
        <v>0.99999999999999944</v>
      </c>
      <c r="O3833" t="str">
        <f t="shared" si="179"/>
        <v/>
      </c>
    </row>
    <row r="3834" spans="1:15" x14ac:dyDescent="0.25">
      <c r="A3834">
        <v>1846</v>
      </c>
      <c r="B3834" t="s">
        <v>490</v>
      </c>
      <c r="C3834" t="s">
        <v>410</v>
      </c>
      <c r="D3834">
        <v>6.25E-2</v>
      </c>
      <c r="E3834">
        <f t="shared" si="177"/>
        <v>1</v>
      </c>
      <c r="F3834" t="str">
        <f t="shared" si="178"/>
        <v/>
      </c>
      <c r="H3834">
        <f>A3834</f>
        <v>1846</v>
      </c>
      <c r="I3834" t="str">
        <f>CONCATENATE("N",RIGHT(B3834,5))</f>
        <v>N51199</v>
      </c>
      <c r="J3834" t="str">
        <f>C3834</f>
        <v>YL0_6931_0000</v>
      </c>
      <c r="K3834">
        <f>D3834*L3834</f>
        <v>4.4068273793284089E-2</v>
      </c>
      <c r="L3834">
        <f>IF(LEFT(B3834,1)="F",_xlfn.IFNA(VLOOKUP(CONCATENATE("F",RIGHT(B:B,5),C:C),'F &amp; N Factors'!C:M,10,FALSE),1),_xlfn.IFNA(VLOOKUP(CONCATENATE("F",RIGHT(B:B,5),C:C),'F &amp; N Factors'!C:M,11,FALSE),1))</f>
        <v>0.70509238069254543</v>
      </c>
      <c r="N3834">
        <f>SUMIFS(K:K,I:I,I:I,J:J,J:J)</f>
        <v>0.99999999999999944</v>
      </c>
      <c r="O3834" t="str">
        <f t="shared" si="179"/>
        <v/>
      </c>
    </row>
    <row r="3835" spans="1:15" x14ac:dyDescent="0.25">
      <c r="A3835">
        <v>1847</v>
      </c>
      <c r="B3835" t="s">
        <v>490</v>
      </c>
      <c r="C3835" t="s">
        <v>410</v>
      </c>
      <c r="D3835">
        <v>6.25E-2</v>
      </c>
      <c r="E3835">
        <f t="shared" si="177"/>
        <v>1</v>
      </c>
      <c r="F3835" t="str">
        <f t="shared" si="178"/>
        <v/>
      </c>
      <c r="H3835">
        <f>A3835</f>
        <v>1847</v>
      </c>
      <c r="I3835" t="str">
        <f>CONCATENATE("N",RIGHT(B3835,5))</f>
        <v>N51199</v>
      </c>
      <c r="J3835" t="str">
        <f>C3835</f>
        <v>YL0_6931_0000</v>
      </c>
      <c r="K3835">
        <f>D3835*L3835</f>
        <v>4.4068273793284089E-2</v>
      </c>
      <c r="L3835">
        <f>IF(LEFT(B3835,1)="F",_xlfn.IFNA(VLOOKUP(CONCATENATE("F",RIGHT(B:B,5),C:C),'F &amp; N Factors'!C:M,10,FALSE),1),_xlfn.IFNA(VLOOKUP(CONCATENATE("F",RIGHT(B:B,5),C:C),'F &amp; N Factors'!C:M,11,FALSE),1))</f>
        <v>0.70509238069254543</v>
      </c>
      <c r="N3835">
        <f>SUMIFS(K:K,I:I,I:I,J:J,J:J)</f>
        <v>0.99999999999999944</v>
      </c>
      <c r="O3835" t="str">
        <f t="shared" si="179"/>
        <v/>
      </c>
    </row>
    <row r="3836" spans="1:15" x14ac:dyDescent="0.25">
      <c r="A3836">
        <v>1848</v>
      </c>
      <c r="B3836" t="s">
        <v>490</v>
      </c>
      <c r="C3836" t="s">
        <v>410</v>
      </c>
      <c r="D3836">
        <v>6.25E-2</v>
      </c>
      <c r="E3836">
        <f t="shared" si="177"/>
        <v>1</v>
      </c>
      <c r="F3836" t="str">
        <f t="shared" si="178"/>
        <v/>
      </c>
      <c r="H3836">
        <f>A3836</f>
        <v>1848</v>
      </c>
      <c r="I3836" t="str">
        <f>CONCATENATE("N",RIGHT(B3836,5))</f>
        <v>N51199</v>
      </c>
      <c r="J3836" t="str">
        <f>C3836</f>
        <v>YL0_6931_0000</v>
      </c>
      <c r="K3836">
        <f>D3836*L3836</f>
        <v>4.4068273793284089E-2</v>
      </c>
      <c r="L3836">
        <f>IF(LEFT(B3836,1)="F",_xlfn.IFNA(VLOOKUP(CONCATENATE("F",RIGHT(B:B,5),C:C),'F &amp; N Factors'!C:M,10,FALSE),1),_xlfn.IFNA(VLOOKUP(CONCATENATE("F",RIGHT(B:B,5),C:C),'F &amp; N Factors'!C:M,11,FALSE),1))</f>
        <v>0.70509238069254543</v>
      </c>
      <c r="N3836">
        <f>SUMIFS(K:K,I:I,I:I,J:J,J:J)</f>
        <v>0.99999999999999944</v>
      </c>
      <c r="O3836" t="str">
        <f t="shared" si="179"/>
        <v/>
      </c>
    </row>
    <row r="3837" spans="1:15" x14ac:dyDescent="0.25">
      <c r="A3837">
        <v>1849</v>
      </c>
      <c r="B3837" t="s">
        <v>490</v>
      </c>
      <c r="C3837" t="s">
        <v>410</v>
      </c>
      <c r="D3837">
        <v>6.25E-2</v>
      </c>
      <c r="E3837">
        <f t="shared" si="177"/>
        <v>1</v>
      </c>
      <c r="F3837" t="str">
        <f t="shared" si="178"/>
        <v/>
      </c>
      <c r="H3837">
        <f>A3837</f>
        <v>1849</v>
      </c>
      <c r="I3837" t="str">
        <f>CONCATENATE("N",RIGHT(B3837,5))</f>
        <v>N51199</v>
      </c>
      <c r="J3837" t="str">
        <f>C3837</f>
        <v>YL0_6931_0000</v>
      </c>
      <c r="K3837">
        <f>D3837*L3837</f>
        <v>4.4068273793284089E-2</v>
      </c>
      <c r="L3837">
        <f>IF(LEFT(B3837,1)="F",_xlfn.IFNA(VLOOKUP(CONCATENATE("F",RIGHT(B:B,5),C:C),'F &amp; N Factors'!C:M,10,FALSE),1),_xlfn.IFNA(VLOOKUP(CONCATENATE("F",RIGHT(B:B,5),C:C),'F &amp; N Factors'!C:M,11,FALSE),1))</f>
        <v>0.70509238069254543</v>
      </c>
      <c r="N3837">
        <f>SUMIFS(K:K,I:I,I:I,J:J,J:J)</f>
        <v>0.99999999999999944</v>
      </c>
      <c r="O3837" t="str">
        <f t="shared" si="179"/>
        <v/>
      </c>
    </row>
    <row r="3838" spans="1:15" x14ac:dyDescent="0.25">
      <c r="A3838">
        <v>1850</v>
      </c>
      <c r="B3838" t="s">
        <v>490</v>
      </c>
      <c r="C3838" t="s">
        <v>410</v>
      </c>
      <c r="D3838">
        <v>6.25E-2</v>
      </c>
      <c r="E3838">
        <f t="shared" si="177"/>
        <v>1</v>
      </c>
      <c r="F3838" t="str">
        <f t="shared" si="178"/>
        <v/>
      </c>
      <c r="H3838">
        <f>A3838</f>
        <v>1850</v>
      </c>
      <c r="I3838" t="str">
        <f>CONCATENATE("N",RIGHT(B3838,5))</f>
        <v>N51199</v>
      </c>
      <c r="J3838" t="str">
        <f>C3838</f>
        <v>YL0_6931_0000</v>
      </c>
      <c r="K3838">
        <f>D3838*L3838</f>
        <v>4.4068273793284089E-2</v>
      </c>
      <c r="L3838">
        <f>IF(LEFT(B3838,1)="F",_xlfn.IFNA(VLOOKUP(CONCATENATE("F",RIGHT(B:B,5),C:C),'F &amp; N Factors'!C:M,10,FALSE),1),_xlfn.IFNA(VLOOKUP(CONCATENATE("F",RIGHT(B:B,5),C:C),'F &amp; N Factors'!C:M,11,FALSE),1))</f>
        <v>0.70509238069254543</v>
      </c>
      <c r="N3838">
        <f>SUMIFS(K:K,I:I,I:I,J:J,J:J)</f>
        <v>0.99999999999999944</v>
      </c>
      <c r="O3838" t="str">
        <f t="shared" si="179"/>
        <v/>
      </c>
    </row>
    <row r="3839" spans="1:15" x14ac:dyDescent="0.25">
      <c r="A3839">
        <v>1851</v>
      </c>
      <c r="B3839" t="s">
        <v>490</v>
      </c>
      <c r="C3839" t="s">
        <v>410</v>
      </c>
      <c r="D3839">
        <v>6.25E-2</v>
      </c>
      <c r="E3839">
        <f t="shared" si="177"/>
        <v>1</v>
      </c>
      <c r="F3839" t="str">
        <f t="shared" si="178"/>
        <v/>
      </c>
      <c r="H3839">
        <f>A3839</f>
        <v>1851</v>
      </c>
      <c r="I3839" t="str">
        <f>CONCATENATE("N",RIGHT(B3839,5))</f>
        <v>N51199</v>
      </c>
      <c r="J3839" t="str">
        <f>C3839</f>
        <v>YL0_6931_0000</v>
      </c>
      <c r="K3839">
        <f>D3839*L3839</f>
        <v>4.4068273793284089E-2</v>
      </c>
      <c r="L3839">
        <f>IF(LEFT(B3839,1)="F",_xlfn.IFNA(VLOOKUP(CONCATENATE("F",RIGHT(B:B,5),C:C),'F &amp; N Factors'!C:M,10,FALSE),1),_xlfn.IFNA(VLOOKUP(CONCATENATE("F",RIGHT(B:B,5),C:C),'F &amp; N Factors'!C:M,11,FALSE),1))</f>
        <v>0.70509238069254543</v>
      </c>
      <c r="N3839">
        <f>SUMIFS(K:K,I:I,I:I,J:J,J:J)</f>
        <v>0.99999999999999944</v>
      </c>
      <c r="O3839" t="str">
        <f t="shared" si="179"/>
        <v/>
      </c>
    </row>
    <row r="3840" spans="1:15" x14ac:dyDescent="0.25">
      <c r="A3840">
        <v>1852</v>
      </c>
      <c r="B3840" t="s">
        <v>490</v>
      </c>
      <c r="C3840" t="s">
        <v>410</v>
      </c>
      <c r="D3840">
        <v>6.25E-2</v>
      </c>
      <c r="E3840">
        <f t="shared" si="177"/>
        <v>1</v>
      </c>
      <c r="F3840" t="str">
        <f t="shared" si="178"/>
        <v/>
      </c>
      <c r="H3840">
        <f>A3840</f>
        <v>1852</v>
      </c>
      <c r="I3840" t="str">
        <f>CONCATENATE("N",RIGHT(B3840,5))</f>
        <v>N51199</v>
      </c>
      <c r="J3840" t="str">
        <f>C3840</f>
        <v>YL0_6931_0000</v>
      </c>
      <c r="K3840">
        <f>D3840*L3840</f>
        <v>4.4068273793284089E-2</v>
      </c>
      <c r="L3840">
        <f>IF(LEFT(B3840,1)="F",_xlfn.IFNA(VLOOKUP(CONCATENATE("F",RIGHT(B:B,5),C:C),'F &amp; N Factors'!C:M,10,FALSE),1),_xlfn.IFNA(VLOOKUP(CONCATENATE("F",RIGHT(B:B,5),C:C),'F &amp; N Factors'!C:M,11,FALSE),1))</f>
        <v>0.70509238069254543</v>
      </c>
      <c r="N3840">
        <f>SUMIFS(K:K,I:I,I:I,J:J,J:J)</f>
        <v>0.99999999999999944</v>
      </c>
      <c r="O3840" t="str">
        <f t="shared" si="179"/>
        <v/>
      </c>
    </row>
    <row r="3841" spans="1:15" x14ac:dyDescent="0.25">
      <c r="A3841">
        <v>1626</v>
      </c>
      <c r="B3841" t="s">
        <v>490</v>
      </c>
      <c r="C3841" t="s">
        <v>411</v>
      </c>
      <c r="D3841">
        <v>8.3333332999999996E-2</v>
      </c>
      <c r="E3841">
        <f t="shared" si="177"/>
        <v>0.999999996</v>
      </c>
      <c r="F3841" t="str">
        <f t="shared" si="178"/>
        <v/>
      </c>
      <c r="H3841">
        <f>A3841</f>
        <v>1626</v>
      </c>
      <c r="I3841" t="str">
        <f>CONCATENATE("N",RIGHT(B3841,5))</f>
        <v>N51199</v>
      </c>
      <c r="J3841" t="str">
        <f>C3841</f>
        <v>YL0_7370_0000</v>
      </c>
      <c r="K3841">
        <f>D3841*L3841</f>
        <v>9.3722802348005199E-6</v>
      </c>
      <c r="L3841">
        <f>IF(LEFT(B3841,1)="F",_xlfn.IFNA(VLOOKUP(CONCATENATE("F",RIGHT(B:B,5),C:C),'F &amp; N Factors'!C:M,10,FALSE),1),_xlfn.IFNA(VLOOKUP(CONCATENATE("F",RIGHT(B:B,5),C:C),'F &amp; N Factors'!C:M,11,FALSE),1))</f>
        <v>1.1246736326747569E-4</v>
      </c>
      <c r="N3841">
        <f>SUMIFS(K:K,I:I,I:I,J:J,J:J)</f>
        <v>0.999999996</v>
      </c>
      <c r="O3841" t="str">
        <f t="shared" si="179"/>
        <v/>
      </c>
    </row>
    <row r="3842" spans="1:15" x14ac:dyDescent="0.25">
      <c r="A3842">
        <v>1627</v>
      </c>
      <c r="B3842" t="s">
        <v>490</v>
      </c>
      <c r="C3842" t="s">
        <v>411</v>
      </c>
      <c r="D3842">
        <v>8.3333332999999996E-2</v>
      </c>
      <c r="E3842">
        <f t="shared" si="177"/>
        <v>0.999999996</v>
      </c>
      <c r="F3842" t="str">
        <f t="shared" si="178"/>
        <v/>
      </c>
      <c r="H3842">
        <f>A3842</f>
        <v>1627</v>
      </c>
      <c r="I3842" t="str">
        <f>CONCATENATE("N",RIGHT(B3842,5))</f>
        <v>N51199</v>
      </c>
      <c r="J3842" t="str">
        <f>C3842</f>
        <v>YL0_7370_0000</v>
      </c>
      <c r="K3842">
        <f>D3842*L3842</f>
        <v>9.3722802348005199E-6</v>
      </c>
      <c r="L3842">
        <f>IF(LEFT(B3842,1)="F",_xlfn.IFNA(VLOOKUP(CONCATENATE("F",RIGHT(B:B,5),C:C),'F &amp; N Factors'!C:M,10,FALSE),1),_xlfn.IFNA(VLOOKUP(CONCATENATE("F",RIGHT(B:B,5),C:C),'F &amp; N Factors'!C:M,11,FALSE),1))</f>
        <v>1.1246736326747569E-4</v>
      </c>
      <c r="N3842">
        <f>SUMIFS(K:K,I:I,I:I,J:J,J:J)</f>
        <v>0.999999996</v>
      </c>
      <c r="O3842" t="str">
        <f t="shared" si="179"/>
        <v/>
      </c>
    </row>
    <row r="3843" spans="1:15" x14ac:dyDescent="0.25">
      <c r="A3843">
        <v>1661</v>
      </c>
      <c r="B3843" t="s">
        <v>490</v>
      </c>
      <c r="C3843" t="s">
        <v>411</v>
      </c>
      <c r="D3843">
        <v>8.3333332999999996E-2</v>
      </c>
      <c r="E3843">
        <f t="shared" ref="E3843:E3906" si="180">SUMIFS(D:D,B:B,B:B,C:C,C:C)</f>
        <v>0.999999996</v>
      </c>
      <c r="F3843" t="str">
        <f t="shared" ref="F3843:F3906" si="181">IF(ABS(E3843-1)&gt;0.001,1,"")</f>
        <v/>
      </c>
      <c r="H3843">
        <f>A3843</f>
        <v>1661</v>
      </c>
      <c r="I3843" t="str">
        <f>CONCATENATE("N",RIGHT(B3843,5))</f>
        <v>N51199</v>
      </c>
      <c r="J3843" t="str">
        <f>C3843</f>
        <v>YL0_7370_0000</v>
      </c>
      <c r="K3843">
        <f>D3843*L3843</f>
        <v>9.3722802348005199E-6</v>
      </c>
      <c r="L3843">
        <f>IF(LEFT(B3843,1)="F",_xlfn.IFNA(VLOOKUP(CONCATENATE("F",RIGHT(B:B,5),C:C),'F &amp; N Factors'!C:M,10,FALSE),1),_xlfn.IFNA(VLOOKUP(CONCATENATE("F",RIGHT(B:B,5),C:C),'F &amp; N Factors'!C:M,11,FALSE),1))</f>
        <v>1.1246736326747569E-4</v>
      </c>
      <c r="N3843">
        <f>SUMIFS(K:K,I:I,I:I,J:J,J:J)</f>
        <v>0.999999996</v>
      </c>
      <c r="O3843" t="str">
        <f t="shared" ref="O3843:O3906" si="182">IF(ABS(N3843-1)&gt;0.001,1,"")</f>
        <v/>
      </c>
    </row>
    <row r="3844" spans="1:15" x14ac:dyDescent="0.25">
      <c r="A3844">
        <v>1662</v>
      </c>
      <c r="B3844" t="s">
        <v>490</v>
      </c>
      <c r="C3844" t="s">
        <v>411</v>
      </c>
      <c r="D3844">
        <v>8.3333332999999996E-2</v>
      </c>
      <c r="E3844">
        <f t="shared" si="180"/>
        <v>0.999999996</v>
      </c>
      <c r="F3844" t="str">
        <f t="shared" si="181"/>
        <v/>
      </c>
      <c r="H3844">
        <f>A3844</f>
        <v>1662</v>
      </c>
      <c r="I3844" t="str">
        <f>CONCATENATE("N",RIGHT(B3844,5))</f>
        <v>N51199</v>
      </c>
      <c r="J3844" t="str">
        <f>C3844</f>
        <v>YL0_7370_0000</v>
      </c>
      <c r="K3844">
        <f>D3844*L3844</f>
        <v>9.3722802348005199E-6</v>
      </c>
      <c r="L3844">
        <f>IF(LEFT(B3844,1)="F",_xlfn.IFNA(VLOOKUP(CONCATENATE("F",RIGHT(B:B,5),C:C),'F &amp; N Factors'!C:M,10,FALSE),1),_xlfn.IFNA(VLOOKUP(CONCATENATE("F",RIGHT(B:B,5),C:C),'F &amp; N Factors'!C:M,11,FALSE),1))</f>
        <v>1.1246736326747569E-4</v>
      </c>
      <c r="N3844">
        <f>SUMIFS(K:K,I:I,I:I,J:J,J:J)</f>
        <v>0.999999996</v>
      </c>
      <c r="O3844" t="str">
        <f t="shared" si="182"/>
        <v/>
      </c>
    </row>
    <row r="3845" spans="1:15" x14ac:dyDescent="0.25">
      <c r="A3845">
        <v>1663</v>
      </c>
      <c r="B3845" t="s">
        <v>490</v>
      </c>
      <c r="C3845" t="s">
        <v>411</v>
      </c>
      <c r="D3845">
        <v>8.3333332999999996E-2</v>
      </c>
      <c r="E3845">
        <f t="shared" si="180"/>
        <v>0.999999996</v>
      </c>
      <c r="F3845" t="str">
        <f t="shared" si="181"/>
        <v/>
      </c>
      <c r="H3845">
        <f>A3845</f>
        <v>1663</v>
      </c>
      <c r="I3845" t="str">
        <f>CONCATENATE("N",RIGHT(B3845,5))</f>
        <v>N51199</v>
      </c>
      <c r="J3845" t="str">
        <f>C3845</f>
        <v>YL0_7370_0000</v>
      </c>
      <c r="K3845">
        <f>D3845*L3845</f>
        <v>9.3722802348005199E-6</v>
      </c>
      <c r="L3845">
        <f>IF(LEFT(B3845,1)="F",_xlfn.IFNA(VLOOKUP(CONCATENATE("F",RIGHT(B:B,5),C:C),'F &amp; N Factors'!C:M,10,FALSE),1),_xlfn.IFNA(VLOOKUP(CONCATENATE("F",RIGHT(B:B,5),C:C),'F &amp; N Factors'!C:M,11,FALSE),1))</f>
        <v>1.1246736326747569E-4</v>
      </c>
      <c r="N3845">
        <f>SUMIFS(K:K,I:I,I:I,J:J,J:J)</f>
        <v>0.999999996</v>
      </c>
      <c r="O3845" t="str">
        <f t="shared" si="182"/>
        <v/>
      </c>
    </row>
    <row r="3846" spans="1:15" x14ac:dyDescent="0.25">
      <c r="A3846">
        <v>1696</v>
      </c>
      <c r="B3846" t="s">
        <v>490</v>
      </c>
      <c r="C3846" t="s">
        <v>411</v>
      </c>
      <c r="D3846">
        <v>8.3333332999999996E-2</v>
      </c>
      <c r="E3846">
        <f t="shared" si="180"/>
        <v>0.999999996</v>
      </c>
      <c r="F3846" t="str">
        <f t="shared" si="181"/>
        <v/>
      </c>
      <c r="H3846">
        <f>A3846</f>
        <v>1696</v>
      </c>
      <c r="I3846" t="str">
        <f>CONCATENATE("N",RIGHT(B3846,5))</f>
        <v>N51199</v>
      </c>
      <c r="J3846" t="str">
        <f>C3846</f>
        <v>YL0_7370_0000</v>
      </c>
      <c r="K3846">
        <f>D3846*L3846</f>
        <v>9.3722802348005199E-6</v>
      </c>
      <c r="L3846">
        <f>IF(LEFT(B3846,1)="F",_xlfn.IFNA(VLOOKUP(CONCATENATE("F",RIGHT(B:B,5),C:C),'F &amp; N Factors'!C:M,10,FALSE),1),_xlfn.IFNA(VLOOKUP(CONCATENATE("F",RIGHT(B:B,5),C:C),'F &amp; N Factors'!C:M,11,FALSE),1))</f>
        <v>1.1246736326747569E-4</v>
      </c>
      <c r="N3846">
        <f>SUMIFS(K:K,I:I,I:I,J:J,J:J)</f>
        <v>0.999999996</v>
      </c>
      <c r="O3846" t="str">
        <f t="shared" si="182"/>
        <v/>
      </c>
    </row>
    <row r="3847" spans="1:15" x14ac:dyDescent="0.25">
      <c r="A3847">
        <v>1730</v>
      </c>
      <c r="B3847" t="s">
        <v>490</v>
      </c>
      <c r="C3847" t="s">
        <v>411</v>
      </c>
      <c r="D3847">
        <v>8.3333332999999996E-2</v>
      </c>
      <c r="E3847">
        <f t="shared" si="180"/>
        <v>0.999999996</v>
      </c>
      <c r="F3847" t="str">
        <f t="shared" si="181"/>
        <v/>
      </c>
      <c r="H3847">
        <f>A3847</f>
        <v>1730</v>
      </c>
      <c r="I3847" t="str">
        <f>CONCATENATE("N",RIGHT(B3847,5))</f>
        <v>N51199</v>
      </c>
      <c r="J3847" t="str">
        <f>C3847</f>
        <v>YL0_7370_0000</v>
      </c>
      <c r="K3847">
        <f>D3847*L3847</f>
        <v>9.3722802348005199E-6</v>
      </c>
      <c r="L3847">
        <f>IF(LEFT(B3847,1)="F",_xlfn.IFNA(VLOOKUP(CONCATENATE("F",RIGHT(B:B,5),C:C),'F &amp; N Factors'!C:M,10,FALSE),1),_xlfn.IFNA(VLOOKUP(CONCATENATE("F",RIGHT(B:B,5),C:C),'F &amp; N Factors'!C:M,11,FALSE),1))</f>
        <v>1.1246736326747569E-4</v>
      </c>
      <c r="N3847">
        <f>SUMIFS(K:K,I:I,I:I,J:J,J:J)</f>
        <v>0.999999996</v>
      </c>
      <c r="O3847" t="str">
        <f t="shared" si="182"/>
        <v/>
      </c>
    </row>
    <row r="3848" spans="1:15" x14ac:dyDescent="0.25">
      <c r="A3848">
        <v>1762</v>
      </c>
      <c r="B3848" t="s">
        <v>490</v>
      </c>
      <c r="C3848" t="s">
        <v>411</v>
      </c>
      <c r="D3848">
        <v>8.3333332999999996E-2</v>
      </c>
      <c r="E3848">
        <f t="shared" si="180"/>
        <v>0.999999996</v>
      </c>
      <c r="F3848" t="str">
        <f t="shared" si="181"/>
        <v/>
      </c>
      <c r="H3848">
        <f>A3848</f>
        <v>1762</v>
      </c>
      <c r="I3848" t="str">
        <f>CONCATENATE("N",RIGHT(B3848,5))</f>
        <v>N51199</v>
      </c>
      <c r="J3848" t="str">
        <f>C3848</f>
        <v>YL0_7370_0000</v>
      </c>
      <c r="K3848">
        <f>D3848*L3848</f>
        <v>9.3722802348005199E-6</v>
      </c>
      <c r="L3848">
        <f>IF(LEFT(B3848,1)="F",_xlfn.IFNA(VLOOKUP(CONCATENATE("F",RIGHT(B:B,5),C:C),'F &amp; N Factors'!C:M,10,FALSE),1),_xlfn.IFNA(VLOOKUP(CONCATENATE("F",RIGHT(B:B,5),C:C),'F &amp; N Factors'!C:M,11,FALSE),1))</f>
        <v>1.1246736326747569E-4</v>
      </c>
      <c r="N3848">
        <f>SUMIFS(K:K,I:I,I:I,J:J,J:J)</f>
        <v>0.999999996</v>
      </c>
      <c r="O3848" t="str">
        <f t="shared" si="182"/>
        <v/>
      </c>
    </row>
    <row r="3849" spans="1:15" x14ac:dyDescent="0.25">
      <c r="A3849">
        <v>1852</v>
      </c>
      <c r="B3849" t="s">
        <v>490</v>
      </c>
      <c r="C3849" t="s">
        <v>411</v>
      </c>
      <c r="D3849">
        <v>8.3333332999999996E-2</v>
      </c>
      <c r="E3849">
        <f t="shared" si="180"/>
        <v>0.999999996</v>
      </c>
      <c r="F3849" t="str">
        <f t="shared" si="181"/>
        <v/>
      </c>
      <c r="H3849">
        <f>A3849</f>
        <v>1852</v>
      </c>
      <c r="I3849" t="str">
        <f>CONCATENATE("N",RIGHT(B3849,5))</f>
        <v>N51199</v>
      </c>
      <c r="J3849" t="str">
        <f>C3849</f>
        <v>YL0_7370_0000</v>
      </c>
      <c r="K3849">
        <f>D3849*L3849</f>
        <v>9.3722802348005199E-6</v>
      </c>
      <c r="L3849">
        <f>IF(LEFT(B3849,1)="F",_xlfn.IFNA(VLOOKUP(CONCATENATE("F",RIGHT(B:B,5),C:C),'F &amp; N Factors'!C:M,10,FALSE),1),_xlfn.IFNA(VLOOKUP(CONCATENATE("F",RIGHT(B:B,5),C:C),'F &amp; N Factors'!C:M,11,FALSE),1))</f>
        <v>1.1246736326747569E-4</v>
      </c>
      <c r="N3849">
        <f>SUMIFS(K:K,I:I,I:I,J:J,J:J)</f>
        <v>0.999999996</v>
      </c>
      <c r="O3849" t="str">
        <f t="shared" si="182"/>
        <v/>
      </c>
    </row>
    <row r="3850" spans="1:15" x14ac:dyDescent="0.25">
      <c r="A3850">
        <v>1853</v>
      </c>
      <c r="B3850" t="s">
        <v>490</v>
      </c>
      <c r="C3850" t="s">
        <v>411</v>
      </c>
      <c r="D3850">
        <v>8.3333332999999996E-2</v>
      </c>
      <c r="E3850">
        <f t="shared" si="180"/>
        <v>0.999999996</v>
      </c>
      <c r="F3850" t="str">
        <f t="shared" si="181"/>
        <v/>
      </c>
      <c r="H3850">
        <f>A3850</f>
        <v>1853</v>
      </c>
      <c r="I3850" t="str">
        <f>CONCATENATE("N",RIGHT(B3850,5))</f>
        <v>N51199</v>
      </c>
      <c r="J3850" t="str">
        <f>C3850</f>
        <v>YL0_7370_0000</v>
      </c>
      <c r="K3850">
        <f>D3850*L3850</f>
        <v>9.3722802348005199E-6</v>
      </c>
      <c r="L3850">
        <f>IF(LEFT(B3850,1)="F",_xlfn.IFNA(VLOOKUP(CONCATENATE("F",RIGHT(B:B,5),C:C),'F &amp; N Factors'!C:M,10,FALSE),1),_xlfn.IFNA(VLOOKUP(CONCATENATE("F",RIGHT(B:B,5),C:C),'F &amp; N Factors'!C:M,11,FALSE),1))</f>
        <v>1.1246736326747569E-4</v>
      </c>
      <c r="N3850">
        <f>SUMIFS(K:K,I:I,I:I,J:J,J:J)</f>
        <v>0.999999996</v>
      </c>
      <c r="O3850" t="str">
        <f t="shared" si="182"/>
        <v/>
      </c>
    </row>
    <row r="3851" spans="1:15" x14ac:dyDescent="0.25">
      <c r="A3851">
        <v>1854</v>
      </c>
      <c r="B3851" t="s">
        <v>490</v>
      </c>
      <c r="C3851" t="s">
        <v>411</v>
      </c>
      <c r="D3851">
        <v>8.3333332999999996E-2</v>
      </c>
      <c r="E3851">
        <f t="shared" si="180"/>
        <v>0.999999996</v>
      </c>
      <c r="F3851" t="str">
        <f t="shared" si="181"/>
        <v/>
      </c>
      <c r="H3851">
        <f>A3851</f>
        <v>1854</v>
      </c>
      <c r="I3851" t="str">
        <f>CONCATENATE("N",RIGHT(B3851,5))</f>
        <v>N51199</v>
      </c>
      <c r="J3851" t="str">
        <f>C3851</f>
        <v>YL0_7370_0000</v>
      </c>
      <c r="K3851">
        <f>D3851*L3851</f>
        <v>9.3722802348005199E-6</v>
      </c>
      <c r="L3851">
        <f>IF(LEFT(B3851,1)="F",_xlfn.IFNA(VLOOKUP(CONCATENATE("F",RIGHT(B:B,5),C:C),'F &amp; N Factors'!C:M,10,FALSE),1),_xlfn.IFNA(VLOOKUP(CONCATENATE("F",RIGHT(B:B,5),C:C),'F &amp; N Factors'!C:M,11,FALSE),1))</f>
        <v>1.1246736326747569E-4</v>
      </c>
      <c r="N3851">
        <f>SUMIFS(K:K,I:I,I:I,J:J,J:J)</f>
        <v>0.999999996</v>
      </c>
      <c r="O3851" t="str">
        <f t="shared" si="182"/>
        <v/>
      </c>
    </row>
    <row r="3852" spans="1:15" x14ac:dyDescent="0.25">
      <c r="A3852">
        <v>1855</v>
      </c>
      <c r="B3852" t="s">
        <v>490</v>
      </c>
      <c r="C3852" t="s">
        <v>411</v>
      </c>
      <c r="D3852">
        <v>8.3333332999999996E-2</v>
      </c>
      <c r="E3852">
        <f t="shared" si="180"/>
        <v>0.999999996</v>
      </c>
      <c r="F3852" t="str">
        <f t="shared" si="181"/>
        <v/>
      </c>
      <c r="H3852">
        <f>A3852</f>
        <v>1855</v>
      </c>
      <c r="I3852" t="str">
        <f>CONCATENATE("N",RIGHT(B3852,5))</f>
        <v>N51199</v>
      </c>
      <c r="J3852" t="str">
        <f>C3852</f>
        <v>YL0_7370_0000</v>
      </c>
      <c r="K3852">
        <f>D3852*L3852</f>
        <v>9.3722802348005199E-6</v>
      </c>
      <c r="L3852">
        <f>IF(LEFT(B3852,1)="F",_xlfn.IFNA(VLOOKUP(CONCATENATE("F",RIGHT(B:B,5),C:C),'F &amp; N Factors'!C:M,10,FALSE),1),_xlfn.IFNA(VLOOKUP(CONCATENATE("F",RIGHT(B:B,5),C:C),'F &amp; N Factors'!C:M,11,FALSE),1))</f>
        <v>1.1246736326747569E-4</v>
      </c>
      <c r="N3852">
        <f>SUMIFS(K:K,I:I,I:I,J:J,J:J)</f>
        <v>0.999999996</v>
      </c>
      <c r="O3852" t="str">
        <f t="shared" si="182"/>
        <v/>
      </c>
    </row>
    <row r="3853" spans="1:15" x14ac:dyDescent="0.25">
      <c r="A3853">
        <v>5536</v>
      </c>
      <c r="B3853" t="s">
        <v>491</v>
      </c>
      <c r="C3853" t="s">
        <v>325</v>
      </c>
      <c r="D3853">
        <v>1</v>
      </c>
      <c r="E3853">
        <f t="shared" si="180"/>
        <v>1</v>
      </c>
      <c r="F3853" t="str">
        <f t="shared" si="181"/>
        <v/>
      </c>
      <c r="H3853">
        <f>A3853</f>
        <v>5536</v>
      </c>
      <c r="I3853" t="str">
        <f>CONCATENATE("N",RIGHT(B3853,5))</f>
        <v>N51510</v>
      </c>
      <c r="J3853" t="str">
        <f>C3853</f>
        <v>PL0_5090_0000</v>
      </c>
      <c r="K3853">
        <f>D3853*L3853</f>
        <v>6.5129917867979528E-4</v>
      </c>
      <c r="L3853">
        <f>IF(LEFT(B3853,1)="F",_xlfn.IFNA(VLOOKUP(CONCATENATE("F",RIGHT(B:B,5),C:C),'F &amp; N Factors'!C:M,10,FALSE),1),_xlfn.IFNA(VLOOKUP(CONCATENATE("F",RIGHT(B:B,5),C:C),'F &amp; N Factors'!C:M,11,FALSE),1))</f>
        <v>6.5129917867979528E-4</v>
      </c>
      <c r="N3853">
        <f>SUMIFS(K:K,I:I,I:I,J:J,J:J)</f>
        <v>1</v>
      </c>
      <c r="O3853" t="str">
        <f t="shared" si="182"/>
        <v/>
      </c>
    </row>
    <row r="3854" spans="1:15" x14ac:dyDescent="0.25">
      <c r="A3854">
        <v>5535</v>
      </c>
      <c r="B3854" t="s">
        <v>491</v>
      </c>
      <c r="C3854" t="s">
        <v>301</v>
      </c>
      <c r="D3854">
        <v>1</v>
      </c>
      <c r="E3854">
        <f t="shared" si="180"/>
        <v>1</v>
      </c>
      <c r="F3854" t="str">
        <f t="shared" si="181"/>
        <v/>
      </c>
      <c r="H3854">
        <f>A3854</f>
        <v>5535</v>
      </c>
      <c r="I3854" t="str">
        <f>CONCATENATE("N",RIGHT(B3854,5))</f>
        <v>N51510</v>
      </c>
      <c r="J3854" t="str">
        <f>C3854</f>
        <v>PL7_4962_0000</v>
      </c>
      <c r="K3854">
        <f>D3854*L3854</f>
        <v>2.0703540266292031E-3</v>
      </c>
      <c r="L3854">
        <f>IF(LEFT(B3854,1)="F",_xlfn.IFNA(VLOOKUP(CONCATENATE("F",RIGHT(B:B,5),C:C),'F &amp; N Factors'!C:M,10,FALSE),1),_xlfn.IFNA(VLOOKUP(CONCATENATE("F",RIGHT(B:B,5),C:C),'F &amp; N Factors'!C:M,11,FALSE),1))</f>
        <v>2.0703540266292031E-3</v>
      </c>
      <c r="N3854">
        <f>SUMIFS(K:K,I:I,I:I,J:J,J:J)</f>
        <v>1</v>
      </c>
      <c r="O3854" t="str">
        <f t="shared" si="182"/>
        <v/>
      </c>
    </row>
    <row r="3855" spans="1:15" x14ac:dyDescent="0.25">
      <c r="A3855">
        <v>5684</v>
      </c>
      <c r="B3855" t="s">
        <v>491</v>
      </c>
      <c r="C3855" t="s">
        <v>413</v>
      </c>
      <c r="D3855">
        <v>0.5</v>
      </c>
      <c r="E3855">
        <f t="shared" si="180"/>
        <v>1</v>
      </c>
      <c r="F3855" t="str">
        <f t="shared" si="181"/>
        <v/>
      </c>
      <c r="H3855">
        <f>A3855</f>
        <v>5684</v>
      </c>
      <c r="I3855" t="str">
        <f>CONCATENATE("N",RIGHT(B3855,5))</f>
        <v>N51510</v>
      </c>
      <c r="J3855" t="str">
        <f>C3855</f>
        <v>PL7_4963_0000</v>
      </c>
      <c r="K3855">
        <f>D3855*L3855</f>
        <v>1.878461742588422E-2</v>
      </c>
      <c r="L3855">
        <f>IF(LEFT(B3855,1)="F",_xlfn.IFNA(VLOOKUP(CONCATENATE("F",RIGHT(B:B,5),C:C),'F &amp; N Factors'!C:M,10,FALSE),1),_xlfn.IFNA(VLOOKUP(CONCATENATE("F",RIGHT(B:B,5),C:C),'F &amp; N Factors'!C:M,11,FALSE),1))</f>
        <v>3.756923485176844E-2</v>
      </c>
      <c r="N3855">
        <f>SUMIFS(K:K,I:I,I:I,J:J,J:J)</f>
        <v>1</v>
      </c>
      <c r="O3855" t="str">
        <f t="shared" si="182"/>
        <v/>
      </c>
    </row>
    <row r="3856" spans="1:15" x14ac:dyDescent="0.25">
      <c r="A3856">
        <v>5685</v>
      </c>
      <c r="B3856" t="s">
        <v>491</v>
      </c>
      <c r="C3856" t="s">
        <v>413</v>
      </c>
      <c r="D3856">
        <v>0.5</v>
      </c>
      <c r="E3856">
        <f t="shared" si="180"/>
        <v>1</v>
      </c>
      <c r="F3856" t="str">
        <f t="shared" si="181"/>
        <v/>
      </c>
      <c r="H3856">
        <f>A3856</f>
        <v>5685</v>
      </c>
      <c r="I3856" t="str">
        <f>CONCATENATE("N",RIGHT(B3856,5))</f>
        <v>N51510</v>
      </c>
      <c r="J3856" t="str">
        <f>C3856</f>
        <v>PL7_4963_0000</v>
      </c>
      <c r="K3856">
        <f>D3856*L3856</f>
        <v>1.878461742588422E-2</v>
      </c>
      <c r="L3856">
        <f>IF(LEFT(B3856,1)="F",_xlfn.IFNA(VLOOKUP(CONCATENATE("F",RIGHT(B:B,5),C:C),'F &amp; N Factors'!C:M,10,FALSE),1),_xlfn.IFNA(VLOOKUP(CONCATENATE("F",RIGHT(B:B,5),C:C),'F &amp; N Factors'!C:M,11,FALSE),1))</f>
        <v>3.756923485176844E-2</v>
      </c>
      <c r="N3856">
        <f>SUMIFS(K:K,I:I,I:I,J:J,J:J)</f>
        <v>1</v>
      </c>
      <c r="O3856" t="str">
        <f t="shared" si="182"/>
        <v/>
      </c>
    </row>
    <row r="3857" spans="1:15" x14ac:dyDescent="0.25">
      <c r="A3857">
        <v>5681</v>
      </c>
      <c r="B3857" t="s">
        <v>491</v>
      </c>
      <c r="C3857" t="s">
        <v>302</v>
      </c>
      <c r="D3857">
        <v>1</v>
      </c>
      <c r="E3857">
        <f t="shared" si="180"/>
        <v>1</v>
      </c>
      <c r="F3857" t="str">
        <f t="shared" si="181"/>
        <v/>
      </c>
      <c r="H3857">
        <f>A3857</f>
        <v>5681</v>
      </c>
      <c r="I3857" t="str">
        <f>CONCATENATE("N",RIGHT(B3857,5))</f>
        <v>N51510</v>
      </c>
      <c r="J3857" t="str">
        <f>C3857</f>
        <v>PL7_4964_0000</v>
      </c>
      <c r="K3857">
        <f>D3857*L3857</f>
        <v>1</v>
      </c>
      <c r="L3857">
        <f>IF(LEFT(B3857,1)="F",_xlfn.IFNA(VLOOKUP(CONCATENATE("F",RIGHT(B:B,5),C:C),'F &amp; N Factors'!C:M,10,FALSE),1),_xlfn.IFNA(VLOOKUP(CONCATENATE("F",RIGHT(B:B,5),C:C),'F &amp; N Factors'!C:M,11,FALSE),1))</f>
        <v>1</v>
      </c>
      <c r="N3857">
        <f>SUMIFS(K:K,I:I,I:I,J:J,J:J)</f>
        <v>1</v>
      </c>
      <c r="O3857" t="str">
        <f t="shared" si="182"/>
        <v/>
      </c>
    </row>
    <row r="3858" spans="1:15" x14ac:dyDescent="0.25">
      <c r="A3858">
        <v>5535</v>
      </c>
      <c r="B3858" t="s">
        <v>491</v>
      </c>
      <c r="C3858" t="s">
        <v>414</v>
      </c>
      <c r="D3858">
        <v>0.45</v>
      </c>
      <c r="E3858">
        <f t="shared" si="180"/>
        <v>1</v>
      </c>
      <c r="F3858" t="str">
        <f t="shared" si="181"/>
        <v/>
      </c>
      <c r="H3858">
        <f>A3858</f>
        <v>5535</v>
      </c>
      <c r="I3858" t="str">
        <f>CONCATENATE("N",RIGHT(B3858,5))</f>
        <v>N51510</v>
      </c>
      <c r="J3858" t="str">
        <f>C3858</f>
        <v>PL7_4965_0000</v>
      </c>
      <c r="K3858">
        <f>D3858*L3858</f>
        <v>0.10272012874256135</v>
      </c>
      <c r="L3858">
        <f>IF(LEFT(B3858,1)="F",_xlfn.IFNA(VLOOKUP(CONCATENATE("F",RIGHT(B:B,5),C:C),'F &amp; N Factors'!C:M,10,FALSE),1),_xlfn.IFNA(VLOOKUP(CONCATENATE("F",RIGHT(B:B,5),C:C),'F &amp; N Factors'!C:M,11,FALSE),1))</f>
        <v>0.22826695276124745</v>
      </c>
      <c r="N3858">
        <f>SUMIFS(K:K,I:I,I:I,J:J,J:J)</f>
        <v>1</v>
      </c>
      <c r="O3858" t="str">
        <f t="shared" si="182"/>
        <v/>
      </c>
    </row>
    <row r="3859" spans="1:15" x14ac:dyDescent="0.25">
      <c r="A3859">
        <v>5683</v>
      </c>
      <c r="B3859" t="s">
        <v>491</v>
      </c>
      <c r="C3859" t="s">
        <v>414</v>
      </c>
      <c r="D3859">
        <v>0.45</v>
      </c>
      <c r="E3859">
        <f t="shared" si="180"/>
        <v>1</v>
      </c>
      <c r="F3859" t="str">
        <f t="shared" si="181"/>
        <v/>
      </c>
      <c r="H3859">
        <f>A3859</f>
        <v>5683</v>
      </c>
      <c r="I3859" t="str">
        <f>CONCATENATE("N",RIGHT(B3859,5))</f>
        <v>N51510</v>
      </c>
      <c r="J3859" t="str">
        <f>C3859</f>
        <v>PL7_4965_0000</v>
      </c>
      <c r="K3859">
        <f>D3859*L3859</f>
        <v>0.10272012874256135</v>
      </c>
      <c r="L3859">
        <f>IF(LEFT(B3859,1)="F",_xlfn.IFNA(VLOOKUP(CONCATENATE("F",RIGHT(B:B,5),C:C),'F &amp; N Factors'!C:M,10,FALSE),1),_xlfn.IFNA(VLOOKUP(CONCATENATE("F",RIGHT(B:B,5),C:C),'F &amp; N Factors'!C:M,11,FALSE),1))</f>
        <v>0.22826695276124745</v>
      </c>
      <c r="N3859">
        <f>SUMIFS(K:K,I:I,I:I,J:J,J:J)</f>
        <v>1</v>
      </c>
      <c r="O3859" t="str">
        <f t="shared" si="182"/>
        <v/>
      </c>
    </row>
    <row r="3860" spans="1:15" x14ac:dyDescent="0.25">
      <c r="A3860">
        <v>5684</v>
      </c>
      <c r="B3860" t="s">
        <v>491</v>
      </c>
      <c r="C3860" t="s">
        <v>414</v>
      </c>
      <c r="D3860">
        <v>0.1</v>
      </c>
      <c r="E3860">
        <f t="shared" si="180"/>
        <v>1</v>
      </c>
      <c r="F3860" t="str">
        <f t="shared" si="181"/>
        <v/>
      </c>
      <c r="H3860">
        <f>A3860</f>
        <v>5684</v>
      </c>
      <c r="I3860" t="str">
        <f>CONCATENATE("N",RIGHT(B3860,5))</f>
        <v>N51510</v>
      </c>
      <c r="J3860" t="str">
        <f>C3860</f>
        <v>PL7_4965_0000</v>
      </c>
      <c r="K3860">
        <f>D3860*L3860</f>
        <v>2.2826695276124746E-2</v>
      </c>
      <c r="L3860">
        <f>IF(LEFT(B3860,1)="F",_xlfn.IFNA(VLOOKUP(CONCATENATE("F",RIGHT(B:B,5),C:C),'F &amp; N Factors'!C:M,10,FALSE),1),_xlfn.IFNA(VLOOKUP(CONCATENATE("F",RIGHT(B:B,5),C:C),'F &amp; N Factors'!C:M,11,FALSE),1))</f>
        <v>0.22826695276124745</v>
      </c>
      <c r="N3860">
        <f>SUMIFS(K:K,I:I,I:I,J:J,J:J)</f>
        <v>1</v>
      </c>
      <c r="O3860" t="str">
        <f t="shared" si="182"/>
        <v/>
      </c>
    </row>
    <row r="3861" spans="1:15" x14ac:dyDescent="0.25">
      <c r="A3861">
        <v>5536</v>
      </c>
      <c r="B3861" t="s">
        <v>491</v>
      </c>
      <c r="C3861" t="s">
        <v>203</v>
      </c>
      <c r="D3861">
        <v>0.33333333300000001</v>
      </c>
      <c r="E3861">
        <f t="shared" si="180"/>
        <v>0.99999999900000003</v>
      </c>
      <c r="F3861" t="str">
        <f t="shared" si="181"/>
        <v/>
      </c>
      <c r="H3861">
        <f>A3861</f>
        <v>5536</v>
      </c>
      <c r="I3861" t="str">
        <f>CONCATENATE("N",RIGHT(B3861,5))</f>
        <v>N51510</v>
      </c>
      <c r="J3861" t="str">
        <f>C3861</f>
        <v>PL7_4980_0000</v>
      </c>
      <c r="K3861">
        <f>D3861*L3861</f>
        <v>5.990287221919402E-2</v>
      </c>
      <c r="L3861">
        <f>IF(LEFT(B3861,1)="F",_xlfn.IFNA(VLOOKUP(CONCATENATE("F",RIGHT(B:B,5),C:C),'F &amp; N Factors'!C:M,10,FALSE),1),_xlfn.IFNA(VLOOKUP(CONCATENATE("F",RIGHT(B:B,5),C:C),'F &amp; N Factors'!C:M,11,FALSE),1))</f>
        <v>0.17970861683729067</v>
      </c>
      <c r="N3861">
        <f>SUMIFS(K:K,I:I,I:I,J:J,J:J)</f>
        <v>0.99999999900000003</v>
      </c>
      <c r="O3861" t="str">
        <f t="shared" si="182"/>
        <v/>
      </c>
    </row>
    <row r="3862" spans="1:15" x14ac:dyDescent="0.25">
      <c r="A3862">
        <v>5685</v>
      </c>
      <c r="B3862" t="s">
        <v>491</v>
      </c>
      <c r="C3862" t="s">
        <v>203</v>
      </c>
      <c r="D3862">
        <v>0.33333333300000001</v>
      </c>
      <c r="E3862">
        <f t="shared" si="180"/>
        <v>0.99999999900000003</v>
      </c>
      <c r="F3862" t="str">
        <f t="shared" si="181"/>
        <v/>
      </c>
      <c r="H3862">
        <f>A3862</f>
        <v>5685</v>
      </c>
      <c r="I3862" t="str">
        <f>CONCATENATE("N",RIGHT(B3862,5))</f>
        <v>N51510</v>
      </c>
      <c r="J3862" t="str">
        <f>C3862</f>
        <v>PL7_4980_0000</v>
      </c>
      <c r="K3862">
        <f>D3862*L3862</f>
        <v>5.990287221919402E-2</v>
      </c>
      <c r="L3862">
        <f>IF(LEFT(B3862,1)="F",_xlfn.IFNA(VLOOKUP(CONCATENATE("F",RIGHT(B:B,5),C:C),'F &amp; N Factors'!C:M,10,FALSE),1),_xlfn.IFNA(VLOOKUP(CONCATENATE("F",RIGHT(B:B,5),C:C),'F &amp; N Factors'!C:M,11,FALSE),1))</f>
        <v>0.17970861683729067</v>
      </c>
      <c r="N3862">
        <f>SUMIFS(K:K,I:I,I:I,J:J,J:J)</f>
        <v>0.99999999900000003</v>
      </c>
      <c r="O3862" t="str">
        <f t="shared" si="182"/>
        <v/>
      </c>
    </row>
    <row r="3863" spans="1:15" x14ac:dyDescent="0.25">
      <c r="A3863">
        <v>5686</v>
      </c>
      <c r="B3863" t="s">
        <v>491</v>
      </c>
      <c r="C3863" t="s">
        <v>203</v>
      </c>
      <c r="D3863">
        <v>0.33333333300000001</v>
      </c>
      <c r="E3863">
        <f t="shared" si="180"/>
        <v>0.99999999900000003</v>
      </c>
      <c r="F3863" t="str">
        <f t="shared" si="181"/>
        <v/>
      </c>
      <c r="H3863">
        <f>A3863</f>
        <v>5686</v>
      </c>
      <c r="I3863" t="str">
        <f>CONCATENATE("N",RIGHT(B3863,5))</f>
        <v>N51510</v>
      </c>
      <c r="J3863" t="str">
        <f>C3863</f>
        <v>PL7_4980_0000</v>
      </c>
      <c r="K3863">
        <f>D3863*L3863</f>
        <v>5.990287221919402E-2</v>
      </c>
      <c r="L3863">
        <f>IF(LEFT(B3863,1)="F",_xlfn.IFNA(VLOOKUP(CONCATENATE("F",RIGHT(B:B,5),C:C),'F &amp; N Factors'!C:M,10,FALSE),1),_xlfn.IFNA(VLOOKUP(CONCATENATE("F",RIGHT(B:B,5),C:C),'F &amp; N Factors'!C:M,11,FALSE),1))</f>
        <v>0.17970861683729067</v>
      </c>
      <c r="N3863">
        <f>SUMIFS(K:K,I:I,I:I,J:J,J:J)</f>
        <v>0.99999999900000003</v>
      </c>
      <c r="O3863" t="str">
        <f t="shared" si="182"/>
        <v/>
      </c>
    </row>
    <row r="3864" spans="1:15" x14ac:dyDescent="0.25">
      <c r="A3864">
        <v>1</v>
      </c>
      <c r="B3864" t="s">
        <v>492</v>
      </c>
      <c r="C3864" t="s">
        <v>417</v>
      </c>
      <c r="D3864">
        <v>0.16666666699999999</v>
      </c>
      <c r="E3864">
        <f t="shared" si="180"/>
        <v>1.0000000019999999</v>
      </c>
      <c r="F3864" t="str">
        <f t="shared" si="181"/>
        <v/>
      </c>
      <c r="H3864">
        <f>A3864</f>
        <v>1</v>
      </c>
      <c r="I3864" t="str">
        <f>CONCATENATE("N",RIGHT(B3864,5))</f>
        <v>N51550</v>
      </c>
      <c r="J3864" t="str">
        <f>C3864</f>
        <v>JB0_7382_0000</v>
      </c>
      <c r="K3864">
        <f>D3864*L3864</f>
        <v>7.8112496935725667E-3</v>
      </c>
      <c r="L3864">
        <f>IF(LEFT(B3864,1)="F",_xlfn.IFNA(VLOOKUP(CONCATENATE("F",RIGHT(B:B,5),C:C),'F &amp; N Factors'!C:M,10,FALSE),1),_xlfn.IFNA(VLOOKUP(CONCATENATE("F",RIGHT(B:B,5),C:C),'F &amp; N Factors'!C:M,11,FALSE),1))</f>
        <v>4.6867498067700408E-2</v>
      </c>
      <c r="N3864">
        <f>SUMIFS(K:K,I:I,I:I,J:J,J:J)</f>
        <v>1.0000000019999999</v>
      </c>
      <c r="O3864" t="str">
        <f t="shared" si="182"/>
        <v/>
      </c>
    </row>
    <row r="3865" spans="1:15" x14ac:dyDescent="0.25">
      <c r="A3865">
        <v>117</v>
      </c>
      <c r="B3865" t="s">
        <v>492</v>
      </c>
      <c r="C3865" t="s">
        <v>417</v>
      </c>
      <c r="D3865">
        <v>0.16666666699999999</v>
      </c>
      <c r="E3865">
        <f t="shared" si="180"/>
        <v>1.0000000019999999</v>
      </c>
      <c r="F3865" t="str">
        <f t="shared" si="181"/>
        <v/>
      </c>
      <c r="H3865">
        <f>A3865</f>
        <v>117</v>
      </c>
      <c r="I3865" t="str">
        <f>CONCATENATE("N",RIGHT(B3865,5))</f>
        <v>N51550</v>
      </c>
      <c r="J3865" t="str">
        <f>C3865</f>
        <v>JB0_7382_0000</v>
      </c>
      <c r="K3865">
        <f>D3865*L3865</f>
        <v>7.8112496935725667E-3</v>
      </c>
      <c r="L3865">
        <f>IF(LEFT(B3865,1)="F",_xlfn.IFNA(VLOOKUP(CONCATENATE("F",RIGHT(B:B,5),C:C),'F &amp; N Factors'!C:M,10,FALSE),1),_xlfn.IFNA(VLOOKUP(CONCATENATE("F",RIGHT(B:B,5),C:C),'F &amp; N Factors'!C:M,11,FALSE),1))</f>
        <v>4.6867498067700408E-2</v>
      </c>
      <c r="N3865">
        <f>SUMIFS(K:K,I:I,I:I,J:J,J:J)</f>
        <v>1.0000000019999999</v>
      </c>
      <c r="O3865" t="str">
        <f t="shared" si="182"/>
        <v/>
      </c>
    </row>
    <row r="3866" spans="1:15" x14ac:dyDescent="0.25">
      <c r="A3866">
        <v>2</v>
      </c>
      <c r="B3866" t="s">
        <v>492</v>
      </c>
      <c r="C3866" t="s">
        <v>417</v>
      </c>
      <c r="D3866">
        <v>0.16666666699999999</v>
      </c>
      <c r="E3866">
        <f t="shared" si="180"/>
        <v>1.0000000019999999</v>
      </c>
      <c r="F3866" t="str">
        <f t="shared" si="181"/>
        <v/>
      </c>
      <c r="H3866">
        <f>A3866</f>
        <v>2</v>
      </c>
      <c r="I3866" t="str">
        <f>CONCATENATE("N",RIGHT(B3866,5))</f>
        <v>N51550</v>
      </c>
      <c r="J3866" t="str">
        <f>C3866</f>
        <v>JB0_7382_0000</v>
      </c>
      <c r="K3866">
        <f>D3866*L3866</f>
        <v>7.8112496935725667E-3</v>
      </c>
      <c r="L3866">
        <f>IF(LEFT(B3866,1)="F",_xlfn.IFNA(VLOOKUP(CONCATENATE("F",RIGHT(B:B,5),C:C),'F &amp; N Factors'!C:M,10,FALSE),1),_xlfn.IFNA(VLOOKUP(CONCATENATE("F",RIGHT(B:B,5),C:C),'F &amp; N Factors'!C:M,11,FALSE),1))</f>
        <v>4.6867498067700408E-2</v>
      </c>
      <c r="N3866">
        <f>SUMIFS(K:K,I:I,I:I,J:J,J:J)</f>
        <v>1.0000000019999999</v>
      </c>
      <c r="O3866" t="str">
        <f t="shared" si="182"/>
        <v/>
      </c>
    </row>
    <row r="3867" spans="1:15" x14ac:dyDescent="0.25">
      <c r="A3867">
        <v>3</v>
      </c>
      <c r="B3867" t="s">
        <v>492</v>
      </c>
      <c r="C3867" t="s">
        <v>417</v>
      </c>
      <c r="D3867">
        <v>0.16666666699999999</v>
      </c>
      <c r="E3867">
        <f t="shared" si="180"/>
        <v>1.0000000019999999</v>
      </c>
      <c r="F3867" t="str">
        <f t="shared" si="181"/>
        <v/>
      </c>
      <c r="H3867">
        <f>A3867</f>
        <v>3</v>
      </c>
      <c r="I3867" t="str">
        <f>CONCATENATE("N",RIGHT(B3867,5))</f>
        <v>N51550</v>
      </c>
      <c r="J3867" t="str">
        <f>C3867</f>
        <v>JB0_7382_0000</v>
      </c>
      <c r="K3867">
        <f>D3867*L3867</f>
        <v>7.8112496935725667E-3</v>
      </c>
      <c r="L3867">
        <f>IF(LEFT(B3867,1)="F",_xlfn.IFNA(VLOOKUP(CONCATENATE("F",RIGHT(B:B,5),C:C),'F &amp; N Factors'!C:M,10,FALSE),1),_xlfn.IFNA(VLOOKUP(CONCATENATE("F",RIGHT(B:B,5),C:C),'F &amp; N Factors'!C:M,11,FALSE),1))</f>
        <v>4.6867498067700408E-2</v>
      </c>
      <c r="N3867">
        <f>SUMIFS(K:K,I:I,I:I,J:J,J:J)</f>
        <v>1.0000000019999999</v>
      </c>
      <c r="O3867" t="str">
        <f t="shared" si="182"/>
        <v/>
      </c>
    </row>
    <row r="3868" spans="1:15" x14ac:dyDescent="0.25">
      <c r="A3868">
        <v>41</v>
      </c>
      <c r="B3868" t="s">
        <v>492</v>
      </c>
      <c r="C3868" t="s">
        <v>417</v>
      </c>
      <c r="D3868">
        <v>0.16666666699999999</v>
      </c>
      <c r="E3868">
        <f t="shared" si="180"/>
        <v>1.0000000019999999</v>
      </c>
      <c r="F3868" t="str">
        <f t="shared" si="181"/>
        <v/>
      </c>
      <c r="H3868">
        <f>A3868</f>
        <v>41</v>
      </c>
      <c r="I3868" t="str">
        <f>CONCATENATE("N",RIGHT(B3868,5))</f>
        <v>N51550</v>
      </c>
      <c r="J3868" t="str">
        <f>C3868</f>
        <v>JB0_7382_0000</v>
      </c>
      <c r="K3868">
        <f>D3868*L3868</f>
        <v>7.8112496935725667E-3</v>
      </c>
      <c r="L3868">
        <f>IF(LEFT(B3868,1)="F",_xlfn.IFNA(VLOOKUP(CONCATENATE("F",RIGHT(B:B,5),C:C),'F &amp; N Factors'!C:M,10,FALSE),1),_xlfn.IFNA(VLOOKUP(CONCATENATE("F",RIGHT(B:B,5),C:C),'F &amp; N Factors'!C:M,11,FALSE),1))</f>
        <v>4.6867498067700408E-2</v>
      </c>
      <c r="N3868">
        <f>SUMIFS(K:K,I:I,I:I,J:J,J:J)</f>
        <v>1.0000000019999999</v>
      </c>
      <c r="O3868" t="str">
        <f t="shared" si="182"/>
        <v/>
      </c>
    </row>
    <row r="3869" spans="1:15" x14ac:dyDescent="0.25">
      <c r="A3869">
        <v>79</v>
      </c>
      <c r="B3869" t="s">
        <v>492</v>
      </c>
      <c r="C3869" t="s">
        <v>417</v>
      </c>
      <c r="D3869">
        <v>0.16666666699999999</v>
      </c>
      <c r="E3869">
        <f t="shared" si="180"/>
        <v>1.0000000019999999</v>
      </c>
      <c r="F3869" t="str">
        <f t="shared" si="181"/>
        <v/>
      </c>
      <c r="H3869">
        <f>A3869</f>
        <v>79</v>
      </c>
      <c r="I3869" t="str">
        <f>CONCATENATE("N",RIGHT(B3869,5))</f>
        <v>N51550</v>
      </c>
      <c r="J3869" t="str">
        <f>C3869</f>
        <v>JB0_7382_0000</v>
      </c>
      <c r="K3869">
        <f>D3869*L3869</f>
        <v>7.8112496935725667E-3</v>
      </c>
      <c r="L3869">
        <f>IF(LEFT(B3869,1)="F",_xlfn.IFNA(VLOOKUP(CONCATENATE("F",RIGHT(B:B,5),C:C),'F &amp; N Factors'!C:M,10,FALSE),1),_xlfn.IFNA(VLOOKUP(CONCATENATE("F",RIGHT(B:B,5),C:C),'F &amp; N Factors'!C:M,11,FALSE),1))</f>
        <v>4.6867498067700408E-2</v>
      </c>
      <c r="N3869">
        <f>SUMIFS(K:K,I:I,I:I,J:J,J:J)</f>
        <v>1.0000000019999999</v>
      </c>
      <c r="O3869" t="str">
        <f t="shared" si="182"/>
        <v/>
      </c>
    </row>
    <row r="3870" spans="1:15" x14ac:dyDescent="0.25">
      <c r="A3870">
        <v>3392</v>
      </c>
      <c r="B3870" t="s">
        <v>493</v>
      </c>
      <c r="C3870" t="s">
        <v>304</v>
      </c>
      <c r="D3870">
        <v>0.5</v>
      </c>
      <c r="E3870">
        <f t="shared" si="180"/>
        <v>1</v>
      </c>
      <c r="F3870" t="str">
        <f t="shared" si="181"/>
        <v/>
      </c>
      <c r="H3870">
        <f>A3870</f>
        <v>3392</v>
      </c>
      <c r="I3870" t="str">
        <f>CONCATENATE("N",RIGHT(B3870,5))</f>
        <v>N51630</v>
      </c>
      <c r="J3870" t="str">
        <f>C3870</f>
        <v>RL5_6070_0000</v>
      </c>
      <c r="K3870">
        <f>D3870*L3870</f>
        <v>1.4984798644029395E-2</v>
      </c>
      <c r="L3870">
        <f>IF(LEFT(B3870,1)="F",_xlfn.IFNA(VLOOKUP(CONCATENATE("F",RIGHT(B:B,5),C:C),'F &amp; N Factors'!C:M,10,FALSE),1),_xlfn.IFNA(VLOOKUP(CONCATENATE("F",RIGHT(B:B,5),C:C),'F &amp; N Factors'!C:M,11,FALSE),1))</f>
        <v>2.9969597288058789E-2</v>
      </c>
      <c r="N3870">
        <f>SUMIFS(K:K,I:I,I:I,J:J,J:J)</f>
        <v>0.99999999999999989</v>
      </c>
      <c r="O3870" t="str">
        <f t="shared" si="182"/>
        <v/>
      </c>
    </row>
    <row r="3871" spans="1:15" x14ac:dyDescent="0.25">
      <c r="A3871">
        <v>3393</v>
      </c>
      <c r="B3871" t="s">
        <v>493</v>
      </c>
      <c r="C3871" t="s">
        <v>304</v>
      </c>
      <c r="D3871">
        <v>0.5</v>
      </c>
      <c r="E3871">
        <f t="shared" si="180"/>
        <v>1</v>
      </c>
      <c r="F3871" t="str">
        <f t="shared" si="181"/>
        <v/>
      </c>
      <c r="H3871">
        <f>A3871</f>
        <v>3393</v>
      </c>
      <c r="I3871" t="str">
        <f>CONCATENATE("N",RIGHT(B3871,5))</f>
        <v>N51630</v>
      </c>
      <c r="J3871" t="str">
        <f>C3871</f>
        <v>RL5_6070_0000</v>
      </c>
      <c r="K3871">
        <f>D3871*L3871</f>
        <v>1.4984798644029395E-2</v>
      </c>
      <c r="L3871">
        <f>IF(LEFT(B3871,1)="F",_xlfn.IFNA(VLOOKUP(CONCATENATE("F",RIGHT(B:B,5),C:C),'F &amp; N Factors'!C:M,10,FALSE),1),_xlfn.IFNA(VLOOKUP(CONCATENATE("F",RIGHT(B:B,5),C:C),'F &amp; N Factors'!C:M,11,FALSE),1))</f>
        <v>2.9969597288058789E-2</v>
      </c>
      <c r="N3871">
        <f>SUMIFS(K:K,I:I,I:I,J:J,J:J)</f>
        <v>0.99999999999999989</v>
      </c>
      <c r="O3871" t="str">
        <f t="shared" si="182"/>
        <v/>
      </c>
    </row>
    <row r="3872" spans="1:15" x14ac:dyDescent="0.25">
      <c r="A3872">
        <v>1137</v>
      </c>
      <c r="B3872" t="s">
        <v>494</v>
      </c>
      <c r="C3872" t="s">
        <v>424</v>
      </c>
      <c r="D3872">
        <v>8.3333332999999996E-2</v>
      </c>
      <c r="E3872">
        <f t="shared" si="180"/>
        <v>0.999999996</v>
      </c>
      <c r="F3872" t="str">
        <f t="shared" si="181"/>
        <v/>
      </c>
      <c r="H3872">
        <f>A3872</f>
        <v>1137</v>
      </c>
      <c r="I3872" t="str">
        <f>CONCATENATE("N",RIGHT(B3872,5))</f>
        <v>N51650</v>
      </c>
      <c r="J3872" t="str">
        <f>C3872</f>
        <v>JB0_7580_0000</v>
      </c>
      <c r="K3872">
        <f>D3872*L3872</f>
        <v>4.659782576473882E-3</v>
      </c>
      <c r="L3872">
        <f>IF(LEFT(B3872,1)="F",_xlfn.IFNA(VLOOKUP(CONCATENATE("F",RIGHT(B:B,5),C:C),'F &amp; N Factors'!C:M,10,FALSE),1),_xlfn.IFNA(VLOOKUP(CONCATENATE("F",RIGHT(B:B,5),C:C),'F &amp; N Factors'!C:M,11,FALSE),1))</f>
        <v>5.5917391141356153E-2</v>
      </c>
      <c r="N3872">
        <f>SUMIFS(K:K,I:I,I:I,J:J,J:J)</f>
        <v>0.99999999600000022</v>
      </c>
      <c r="O3872" t="str">
        <f t="shared" si="182"/>
        <v/>
      </c>
    </row>
    <row r="3873" spans="1:15" x14ac:dyDescent="0.25">
      <c r="A3873">
        <v>1138</v>
      </c>
      <c r="B3873" t="s">
        <v>494</v>
      </c>
      <c r="C3873" t="s">
        <v>424</v>
      </c>
      <c r="D3873">
        <v>8.3333332999999996E-2</v>
      </c>
      <c r="E3873">
        <f t="shared" si="180"/>
        <v>0.999999996</v>
      </c>
      <c r="F3873" t="str">
        <f t="shared" si="181"/>
        <v/>
      </c>
      <c r="H3873">
        <f>A3873</f>
        <v>1138</v>
      </c>
      <c r="I3873" t="str">
        <f>CONCATENATE("N",RIGHT(B3873,5))</f>
        <v>N51650</v>
      </c>
      <c r="J3873" t="str">
        <f>C3873</f>
        <v>JB0_7580_0000</v>
      </c>
      <c r="K3873">
        <f>D3873*L3873</f>
        <v>4.659782576473882E-3</v>
      </c>
      <c r="L3873">
        <f>IF(LEFT(B3873,1)="F",_xlfn.IFNA(VLOOKUP(CONCATENATE("F",RIGHT(B:B,5),C:C),'F &amp; N Factors'!C:M,10,FALSE),1),_xlfn.IFNA(VLOOKUP(CONCATENATE("F",RIGHT(B:B,5),C:C),'F &amp; N Factors'!C:M,11,FALSE),1))</f>
        <v>5.5917391141356153E-2</v>
      </c>
      <c r="N3873">
        <f>SUMIFS(K:K,I:I,I:I,J:J,J:J)</f>
        <v>0.99999999600000022</v>
      </c>
      <c r="O3873" t="str">
        <f t="shared" si="182"/>
        <v/>
      </c>
    </row>
    <row r="3874" spans="1:15" x14ac:dyDescent="0.25">
      <c r="A3874">
        <v>1229</v>
      </c>
      <c r="B3874" t="s">
        <v>494</v>
      </c>
      <c r="C3874" t="s">
        <v>424</v>
      </c>
      <c r="D3874">
        <v>8.3333332999999996E-2</v>
      </c>
      <c r="E3874">
        <f t="shared" si="180"/>
        <v>0.999999996</v>
      </c>
      <c r="F3874" t="str">
        <f t="shared" si="181"/>
        <v/>
      </c>
      <c r="H3874">
        <f>A3874</f>
        <v>1229</v>
      </c>
      <c r="I3874" t="str">
        <f>CONCATENATE("N",RIGHT(B3874,5))</f>
        <v>N51650</v>
      </c>
      <c r="J3874" t="str">
        <f>C3874</f>
        <v>JB0_7580_0000</v>
      </c>
      <c r="K3874">
        <f>D3874*L3874</f>
        <v>4.659782576473882E-3</v>
      </c>
      <c r="L3874">
        <f>IF(LEFT(B3874,1)="F",_xlfn.IFNA(VLOOKUP(CONCATENATE("F",RIGHT(B:B,5),C:C),'F &amp; N Factors'!C:M,10,FALSE),1),_xlfn.IFNA(VLOOKUP(CONCATENATE("F",RIGHT(B:B,5),C:C),'F &amp; N Factors'!C:M,11,FALSE),1))</f>
        <v>5.5917391141356153E-2</v>
      </c>
      <c r="N3874">
        <f>SUMIFS(K:K,I:I,I:I,J:J,J:J)</f>
        <v>0.99999999600000022</v>
      </c>
      <c r="O3874" t="str">
        <f t="shared" si="182"/>
        <v/>
      </c>
    </row>
    <row r="3875" spans="1:15" x14ac:dyDescent="0.25">
      <c r="A3875">
        <v>1230</v>
      </c>
      <c r="B3875" t="s">
        <v>494</v>
      </c>
      <c r="C3875" t="s">
        <v>424</v>
      </c>
      <c r="D3875">
        <v>8.3333332999999996E-2</v>
      </c>
      <c r="E3875">
        <f t="shared" si="180"/>
        <v>0.999999996</v>
      </c>
      <c r="F3875" t="str">
        <f t="shared" si="181"/>
        <v/>
      </c>
      <c r="H3875">
        <f>A3875</f>
        <v>1230</v>
      </c>
      <c r="I3875" t="str">
        <f>CONCATENATE("N",RIGHT(B3875,5))</f>
        <v>N51650</v>
      </c>
      <c r="J3875" t="str">
        <f>C3875</f>
        <v>JB0_7580_0000</v>
      </c>
      <c r="K3875">
        <f>D3875*L3875</f>
        <v>4.659782576473882E-3</v>
      </c>
      <c r="L3875">
        <f>IF(LEFT(B3875,1)="F",_xlfn.IFNA(VLOOKUP(CONCATENATE("F",RIGHT(B:B,5),C:C),'F &amp; N Factors'!C:M,10,FALSE),1),_xlfn.IFNA(VLOOKUP(CONCATENATE("F",RIGHT(B:B,5),C:C),'F &amp; N Factors'!C:M,11,FALSE),1))</f>
        <v>5.5917391141356153E-2</v>
      </c>
      <c r="N3875">
        <f>SUMIFS(K:K,I:I,I:I,J:J,J:J)</f>
        <v>0.99999999600000022</v>
      </c>
      <c r="O3875" t="str">
        <f t="shared" si="182"/>
        <v/>
      </c>
    </row>
    <row r="3876" spans="1:15" x14ac:dyDescent="0.25">
      <c r="A3876">
        <v>1299</v>
      </c>
      <c r="B3876" t="s">
        <v>494</v>
      </c>
      <c r="C3876" t="s">
        <v>424</v>
      </c>
      <c r="D3876">
        <v>8.3333332999999996E-2</v>
      </c>
      <c r="E3876">
        <f t="shared" si="180"/>
        <v>0.999999996</v>
      </c>
      <c r="F3876" t="str">
        <f t="shared" si="181"/>
        <v/>
      </c>
      <c r="H3876">
        <f>A3876</f>
        <v>1299</v>
      </c>
      <c r="I3876" t="str">
        <f>CONCATENATE("N",RIGHT(B3876,5))</f>
        <v>N51650</v>
      </c>
      <c r="J3876" t="str">
        <f>C3876</f>
        <v>JB0_7580_0000</v>
      </c>
      <c r="K3876">
        <f>D3876*L3876</f>
        <v>4.659782576473882E-3</v>
      </c>
      <c r="L3876">
        <f>IF(LEFT(B3876,1)="F",_xlfn.IFNA(VLOOKUP(CONCATENATE("F",RIGHT(B:B,5),C:C),'F &amp; N Factors'!C:M,10,FALSE),1),_xlfn.IFNA(VLOOKUP(CONCATENATE("F",RIGHT(B:B,5),C:C),'F &amp; N Factors'!C:M,11,FALSE),1))</f>
        <v>5.5917391141356153E-2</v>
      </c>
      <c r="N3876">
        <f>SUMIFS(K:K,I:I,I:I,J:J,J:J)</f>
        <v>0.99999999600000022</v>
      </c>
      <c r="O3876" t="str">
        <f t="shared" si="182"/>
        <v/>
      </c>
    </row>
    <row r="3877" spans="1:15" x14ac:dyDescent="0.25">
      <c r="A3877">
        <v>1300</v>
      </c>
      <c r="B3877" t="s">
        <v>494</v>
      </c>
      <c r="C3877" t="s">
        <v>424</v>
      </c>
      <c r="D3877">
        <v>8.3333332999999996E-2</v>
      </c>
      <c r="E3877">
        <f t="shared" si="180"/>
        <v>0.999999996</v>
      </c>
      <c r="F3877" t="str">
        <f t="shared" si="181"/>
        <v/>
      </c>
      <c r="H3877">
        <f>A3877</f>
        <v>1300</v>
      </c>
      <c r="I3877" t="str">
        <f>CONCATENATE("N",RIGHT(B3877,5))</f>
        <v>N51650</v>
      </c>
      <c r="J3877" t="str">
        <f>C3877</f>
        <v>JB0_7580_0000</v>
      </c>
      <c r="K3877">
        <f>D3877*L3877</f>
        <v>4.659782576473882E-3</v>
      </c>
      <c r="L3877">
        <f>IF(LEFT(B3877,1)="F",_xlfn.IFNA(VLOOKUP(CONCATENATE("F",RIGHT(B:B,5),C:C),'F &amp; N Factors'!C:M,10,FALSE),1),_xlfn.IFNA(VLOOKUP(CONCATENATE("F",RIGHT(B:B,5),C:C),'F &amp; N Factors'!C:M,11,FALSE),1))</f>
        <v>5.5917391141356153E-2</v>
      </c>
      <c r="N3877">
        <f>SUMIFS(K:K,I:I,I:I,J:J,J:J)</f>
        <v>0.99999999600000022</v>
      </c>
      <c r="O3877" t="str">
        <f t="shared" si="182"/>
        <v/>
      </c>
    </row>
    <row r="3878" spans="1:15" x14ac:dyDescent="0.25">
      <c r="A3878">
        <v>1301</v>
      </c>
      <c r="B3878" t="s">
        <v>494</v>
      </c>
      <c r="C3878" t="s">
        <v>424</v>
      </c>
      <c r="D3878">
        <v>8.3333332999999996E-2</v>
      </c>
      <c r="E3878">
        <f t="shared" si="180"/>
        <v>0.999999996</v>
      </c>
      <c r="F3878" t="str">
        <f t="shared" si="181"/>
        <v/>
      </c>
      <c r="H3878">
        <f>A3878</f>
        <v>1301</v>
      </c>
      <c r="I3878" t="str">
        <f>CONCATENATE("N",RIGHT(B3878,5))</f>
        <v>N51650</v>
      </c>
      <c r="J3878" t="str">
        <f>C3878</f>
        <v>JB0_7580_0000</v>
      </c>
      <c r="K3878">
        <f>D3878*L3878</f>
        <v>4.659782576473882E-3</v>
      </c>
      <c r="L3878">
        <f>IF(LEFT(B3878,1)="F",_xlfn.IFNA(VLOOKUP(CONCATENATE("F",RIGHT(B:B,5),C:C),'F &amp; N Factors'!C:M,10,FALSE),1),_xlfn.IFNA(VLOOKUP(CONCATENATE("F",RIGHT(B:B,5),C:C),'F &amp; N Factors'!C:M,11,FALSE),1))</f>
        <v>5.5917391141356153E-2</v>
      </c>
      <c r="N3878">
        <f>SUMIFS(K:K,I:I,I:I,J:J,J:J)</f>
        <v>0.99999999600000022</v>
      </c>
      <c r="O3878" t="str">
        <f t="shared" si="182"/>
        <v/>
      </c>
    </row>
    <row r="3879" spans="1:15" x14ac:dyDescent="0.25">
      <c r="A3879">
        <v>1365</v>
      </c>
      <c r="B3879" t="s">
        <v>494</v>
      </c>
      <c r="C3879" t="s">
        <v>424</v>
      </c>
      <c r="D3879">
        <v>8.3333332999999996E-2</v>
      </c>
      <c r="E3879">
        <f t="shared" si="180"/>
        <v>0.999999996</v>
      </c>
      <c r="F3879" t="str">
        <f t="shared" si="181"/>
        <v/>
      </c>
      <c r="H3879">
        <f>A3879</f>
        <v>1365</v>
      </c>
      <c r="I3879" t="str">
        <f>CONCATENATE("N",RIGHT(B3879,5))</f>
        <v>N51650</v>
      </c>
      <c r="J3879" t="str">
        <f>C3879</f>
        <v>JB0_7580_0000</v>
      </c>
      <c r="K3879">
        <f>D3879*L3879</f>
        <v>4.659782576473882E-3</v>
      </c>
      <c r="L3879">
        <f>IF(LEFT(B3879,1)="F",_xlfn.IFNA(VLOOKUP(CONCATENATE("F",RIGHT(B:B,5),C:C),'F &amp; N Factors'!C:M,10,FALSE),1),_xlfn.IFNA(VLOOKUP(CONCATENATE("F",RIGHT(B:B,5),C:C),'F &amp; N Factors'!C:M,11,FALSE),1))</f>
        <v>5.5917391141356153E-2</v>
      </c>
      <c r="N3879">
        <f>SUMIFS(K:K,I:I,I:I,J:J,J:J)</f>
        <v>0.99999999600000022</v>
      </c>
      <c r="O3879" t="str">
        <f t="shared" si="182"/>
        <v/>
      </c>
    </row>
    <row r="3880" spans="1:15" x14ac:dyDescent="0.25">
      <c r="A3880">
        <v>1366</v>
      </c>
      <c r="B3880" t="s">
        <v>494</v>
      </c>
      <c r="C3880" t="s">
        <v>424</v>
      </c>
      <c r="D3880">
        <v>8.3333332999999996E-2</v>
      </c>
      <c r="E3880">
        <f t="shared" si="180"/>
        <v>0.999999996</v>
      </c>
      <c r="F3880" t="str">
        <f t="shared" si="181"/>
        <v/>
      </c>
      <c r="H3880">
        <f>A3880</f>
        <v>1366</v>
      </c>
      <c r="I3880" t="str">
        <f>CONCATENATE("N",RIGHT(B3880,5))</f>
        <v>N51650</v>
      </c>
      <c r="J3880" t="str">
        <f>C3880</f>
        <v>JB0_7580_0000</v>
      </c>
      <c r="K3880">
        <f>D3880*L3880</f>
        <v>4.659782576473882E-3</v>
      </c>
      <c r="L3880">
        <f>IF(LEFT(B3880,1)="F",_xlfn.IFNA(VLOOKUP(CONCATENATE("F",RIGHT(B:B,5),C:C),'F &amp; N Factors'!C:M,10,FALSE),1),_xlfn.IFNA(VLOOKUP(CONCATENATE("F",RIGHT(B:B,5),C:C),'F &amp; N Factors'!C:M,11,FALSE),1))</f>
        <v>5.5917391141356153E-2</v>
      </c>
      <c r="N3880">
        <f>SUMIFS(K:K,I:I,I:I,J:J,J:J)</f>
        <v>0.99999999600000022</v>
      </c>
      <c r="O3880" t="str">
        <f t="shared" si="182"/>
        <v/>
      </c>
    </row>
    <row r="3881" spans="1:15" x14ac:dyDescent="0.25">
      <c r="A3881">
        <v>1367</v>
      </c>
      <c r="B3881" t="s">
        <v>494</v>
      </c>
      <c r="C3881" t="s">
        <v>424</v>
      </c>
      <c r="D3881">
        <v>8.3333332999999996E-2</v>
      </c>
      <c r="E3881">
        <f t="shared" si="180"/>
        <v>0.999999996</v>
      </c>
      <c r="F3881" t="str">
        <f t="shared" si="181"/>
        <v/>
      </c>
      <c r="H3881">
        <f>A3881</f>
        <v>1367</v>
      </c>
      <c r="I3881" t="str">
        <f>CONCATENATE("N",RIGHT(B3881,5))</f>
        <v>N51650</v>
      </c>
      <c r="J3881" t="str">
        <f>C3881</f>
        <v>JB0_7580_0000</v>
      </c>
      <c r="K3881">
        <f>D3881*L3881</f>
        <v>4.659782576473882E-3</v>
      </c>
      <c r="L3881">
        <f>IF(LEFT(B3881,1)="F",_xlfn.IFNA(VLOOKUP(CONCATENATE("F",RIGHT(B:B,5),C:C),'F &amp; N Factors'!C:M,10,FALSE),1),_xlfn.IFNA(VLOOKUP(CONCATENATE("F",RIGHT(B:B,5),C:C),'F &amp; N Factors'!C:M,11,FALSE),1))</f>
        <v>5.5917391141356153E-2</v>
      </c>
      <c r="N3881">
        <f>SUMIFS(K:K,I:I,I:I,J:J,J:J)</f>
        <v>0.99999999600000022</v>
      </c>
      <c r="O3881" t="str">
        <f t="shared" si="182"/>
        <v/>
      </c>
    </row>
    <row r="3882" spans="1:15" x14ac:dyDescent="0.25">
      <c r="A3882">
        <v>1368</v>
      </c>
      <c r="B3882" t="s">
        <v>494</v>
      </c>
      <c r="C3882" t="s">
        <v>424</v>
      </c>
      <c r="D3882">
        <v>8.3333332999999996E-2</v>
      </c>
      <c r="E3882">
        <f t="shared" si="180"/>
        <v>0.999999996</v>
      </c>
      <c r="F3882" t="str">
        <f t="shared" si="181"/>
        <v/>
      </c>
      <c r="H3882">
        <f>A3882</f>
        <v>1368</v>
      </c>
      <c r="I3882" t="str">
        <f>CONCATENATE("N",RIGHT(B3882,5))</f>
        <v>N51650</v>
      </c>
      <c r="J3882" t="str">
        <f>C3882</f>
        <v>JB0_7580_0000</v>
      </c>
      <c r="K3882">
        <f>D3882*L3882</f>
        <v>4.659782576473882E-3</v>
      </c>
      <c r="L3882">
        <f>IF(LEFT(B3882,1)="F",_xlfn.IFNA(VLOOKUP(CONCATENATE("F",RIGHT(B:B,5),C:C),'F &amp; N Factors'!C:M,10,FALSE),1),_xlfn.IFNA(VLOOKUP(CONCATENATE("F",RIGHT(B:B,5),C:C),'F &amp; N Factors'!C:M,11,FALSE),1))</f>
        <v>5.5917391141356153E-2</v>
      </c>
      <c r="N3882">
        <f>SUMIFS(K:K,I:I,I:I,J:J,J:J)</f>
        <v>0.99999999600000022</v>
      </c>
      <c r="O3882" t="str">
        <f t="shared" si="182"/>
        <v/>
      </c>
    </row>
    <row r="3883" spans="1:15" x14ac:dyDescent="0.25">
      <c r="A3883">
        <v>1369</v>
      </c>
      <c r="B3883" t="s">
        <v>494</v>
      </c>
      <c r="C3883" t="s">
        <v>424</v>
      </c>
      <c r="D3883">
        <v>8.3333332999999996E-2</v>
      </c>
      <c r="E3883">
        <f t="shared" si="180"/>
        <v>0.999999996</v>
      </c>
      <c r="F3883" t="str">
        <f t="shared" si="181"/>
        <v/>
      </c>
      <c r="H3883">
        <f>A3883</f>
        <v>1369</v>
      </c>
      <c r="I3883" t="str">
        <f>CONCATENATE("N",RIGHT(B3883,5))</f>
        <v>N51650</v>
      </c>
      <c r="J3883" t="str">
        <f>C3883</f>
        <v>JB0_7580_0000</v>
      </c>
      <c r="K3883">
        <f>D3883*L3883</f>
        <v>4.659782576473882E-3</v>
      </c>
      <c r="L3883">
        <f>IF(LEFT(B3883,1)="F",_xlfn.IFNA(VLOOKUP(CONCATENATE("F",RIGHT(B:B,5),C:C),'F &amp; N Factors'!C:M,10,FALSE),1),_xlfn.IFNA(VLOOKUP(CONCATENATE("F",RIGHT(B:B,5),C:C),'F &amp; N Factors'!C:M,11,FALSE),1))</f>
        <v>5.5917391141356153E-2</v>
      </c>
      <c r="N3883">
        <f>SUMIFS(K:K,I:I,I:I,J:J,J:J)</f>
        <v>0.99999999600000022</v>
      </c>
      <c r="O3883" t="str">
        <f t="shared" si="182"/>
        <v/>
      </c>
    </row>
    <row r="3884" spans="1:15" x14ac:dyDescent="0.25">
      <c r="A3884">
        <v>1467</v>
      </c>
      <c r="B3884" t="s">
        <v>494</v>
      </c>
      <c r="C3884" t="s">
        <v>411</v>
      </c>
      <c r="D3884">
        <v>0.25</v>
      </c>
      <c r="E3884">
        <f t="shared" si="180"/>
        <v>1</v>
      </c>
      <c r="F3884" t="str">
        <f t="shared" si="181"/>
        <v/>
      </c>
      <c r="H3884">
        <f>A3884</f>
        <v>1467</v>
      </c>
      <c r="I3884" t="str">
        <f>CONCATENATE("N",RIGHT(B3884,5))</f>
        <v>N51650</v>
      </c>
      <c r="J3884" t="str">
        <f>C3884</f>
        <v>YL0_7370_0000</v>
      </c>
      <c r="K3884">
        <f>D3884*L3884</f>
        <v>3.5613615873188141E-2</v>
      </c>
      <c r="L3884">
        <f>IF(LEFT(B3884,1)="F",_xlfn.IFNA(VLOOKUP(CONCATENATE("F",RIGHT(B:B,5),C:C),'F &amp; N Factors'!C:M,10,FALSE),1),_xlfn.IFNA(VLOOKUP(CONCATENATE("F",RIGHT(B:B,5),C:C),'F &amp; N Factors'!C:M,11,FALSE),1))</f>
        <v>0.14245446349275256</v>
      </c>
      <c r="N3884">
        <f>SUMIFS(K:K,I:I,I:I,J:J,J:J)</f>
        <v>0.99999999999999989</v>
      </c>
      <c r="O3884" t="str">
        <f t="shared" si="182"/>
        <v/>
      </c>
    </row>
    <row r="3885" spans="1:15" x14ac:dyDescent="0.25">
      <c r="A3885">
        <v>1468</v>
      </c>
      <c r="B3885" t="s">
        <v>494</v>
      </c>
      <c r="C3885" t="s">
        <v>411</v>
      </c>
      <c r="D3885">
        <v>0.125</v>
      </c>
      <c r="E3885">
        <f t="shared" si="180"/>
        <v>1</v>
      </c>
      <c r="F3885" t="str">
        <f t="shared" si="181"/>
        <v/>
      </c>
      <c r="H3885">
        <f>A3885</f>
        <v>1468</v>
      </c>
      <c r="I3885" t="str">
        <f>CONCATENATE("N",RIGHT(B3885,5))</f>
        <v>N51650</v>
      </c>
      <c r="J3885" t="str">
        <f>C3885</f>
        <v>YL0_7370_0000</v>
      </c>
      <c r="K3885">
        <f>D3885*L3885</f>
        <v>1.7806807936594071E-2</v>
      </c>
      <c r="L3885">
        <f>IF(LEFT(B3885,1)="F",_xlfn.IFNA(VLOOKUP(CONCATENATE("F",RIGHT(B:B,5),C:C),'F &amp; N Factors'!C:M,10,FALSE),1),_xlfn.IFNA(VLOOKUP(CONCATENATE("F",RIGHT(B:B,5),C:C),'F &amp; N Factors'!C:M,11,FALSE),1))</f>
        <v>0.14245446349275256</v>
      </c>
      <c r="N3885">
        <f>SUMIFS(K:K,I:I,I:I,J:J,J:J)</f>
        <v>0.99999999999999989</v>
      </c>
      <c r="O3885" t="str">
        <f t="shared" si="182"/>
        <v/>
      </c>
    </row>
    <row r="3886" spans="1:15" x14ac:dyDescent="0.25">
      <c r="A3886">
        <v>1469</v>
      </c>
      <c r="B3886" t="s">
        <v>494</v>
      </c>
      <c r="C3886" t="s">
        <v>411</v>
      </c>
      <c r="D3886">
        <v>0.125</v>
      </c>
      <c r="E3886">
        <f t="shared" si="180"/>
        <v>1</v>
      </c>
      <c r="F3886" t="str">
        <f t="shared" si="181"/>
        <v/>
      </c>
      <c r="H3886">
        <f>A3886</f>
        <v>1469</v>
      </c>
      <c r="I3886" t="str">
        <f>CONCATENATE("N",RIGHT(B3886,5))</f>
        <v>N51650</v>
      </c>
      <c r="J3886" t="str">
        <f>C3886</f>
        <v>YL0_7370_0000</v>
      </c>
      <c r="K3886">
        <f>D3886*L3886</f>
        <v>1.7806807936594071E-2</v>
      </c>
      <c r="L3886">
        <f>IF(LEFT(B3886,1)="F",_xlfn.IFNA(VLOOKUP(CONCATENATE("F",RIGHT(B:B,5),C:C),'F &amp; N Factors'!C:M,10,FALSE),1),_xlfn.IFNA(VLOOKUP(CONCATENATE("F",RIGHT(B:B,5),C:C),'F &amp; N Factors'!C:M,11,FALSE),1))</f>
        <v>0.14245446349275256</v>
      </c>
      <c r="N3886">
        <f>SUMIFS(K:K,I:I,I:I,J:J,J:J)</f>
        <v>0.99999999999999989</v>
      </c>
      <c r="O3886" t="str">
        <f t="shared" si="182"/>
        <v/>
      </c>
    </row>
    <row r="3887" spans="1:15" x14ac:dyDescent="0.25">
      <c r="A3887">
        <v>1470</v>
      </c>
      <c r="B3887" t="s">
        <v>494</v>
      </c>
      <c r="C3887" t="s">
        <v>411</v>
      </c>
      <c r="D3887">
        <v>0.125</v>
      </c>
      <c r="E3887">
        <f t="shared" si="180"/>
        <v>1</v>
      </c>
      <c r="F3887" t="str">
        <f t="shared" si="181"/>
        <v/>
      </c>
      <c r="H3887">
        <f>A3887</f>
        <v>1470</v>
      </c>
      <c r="I3887" t="str">
        <f>CONCATENATE("N",RIGHT(B3887,5))</f>
        <v>N51650</v>
      </c>
      <c r="J3887" t="str">
        <f>C3887</f>
        <v>YL0_7370_0000</v>
      </c>
      <c r="K3887">
        <f>D3887*L3887</f>
        <v>1.7806807936594071E-2</v>
      </c>
      <c r="L3887">
        <f>IF(LEFT(B3887,1)="F",_xlfn.IFNA(VLOOKUP(CONCATENATE("F",RIGHT(B:B,5),C:C),'F &amp; N Factors'!C:M,10,FALSE),1),_xlfn.IFNA(VLOOKUP(CONCATENATE("F",RIGHT(B:B,5),C:C),'F &amp; N Factors'!C:M,11,FALSE),1))</f>
        <v>0.14245446349275256</v>
      </c>
      <c r="N3887">
        <f>SUMIFS(K:K,I:I,I:I,J:J,J:J)</f>
        <v>0.99999999999999989</v>
      </c>
      <c r="O3887" t="str">
        <f t="shared" si="182"/>
        <v/>
      </c>
    </row>
    <row r="3888" spans="1:15" x14ac:dyDescent="0.25">
      <c r="A3888">
        <v>1471</v>
      </c>
      <c r="B3888" t="s">
        <v>494</v>
      </c>
      <c r="C3888" t="s">
        <v>411</v>
      </c>
      <c r="D3888">
        <v>0.125</v>
      </c>
      <c r="E3888">
        <f t="shared" si="180"/>
        <v>1</v>
      </c>
      <c r="F3888" t="str">
        <f t="shared" si="181"/>
        <v/>
      </c>
      <c r="H3888">
        <f>A3888</f>
        <v>1471</v>
      </c>
      <c r="I3888" t="str">
        <f>CONCATENATE("N",RIGHT(B3888,5))</f>
        <v>N51650</v>
      </c>
      <c r="J3888" t="str">
        <f>C3888</f>
        <v>YL0_7370_0000</v>
      </c>
      <c r="K3888">
        <f>D3888*L3888</f>
        <v>1.7806807936594071E-2</v>
      </c>
      <c r="L3888">
        <f>IF(LEFT(B3888,1)="F",_xlfn.IFNA(VLOOKUP(CONCATENATE("F",RIGHT(B:B,5),C:C),'F &amp; N Factors'!C:M,10,FALSE),1),_xlfn.IFNA(VLOOKUP(CONCATENATE("F",RIGHT(B:B,5),C:C),'F &amp; N Factors'!C:M,11,FALSE),1))</f>
        <v>0.14245446349275256</v>
      </c>
      <c r="N3888">
        <f>SUMIFS(K:K,I:I,I:I,J:J,J:J)</f>
        <v>0.99999999999999989</v>
      </c>
      <c r="O3888" t="str">
        <f t="shared" si="182"/>
        <v/>
      </c>
    </row>
    <row r="3889" spans="1:15" x14ac:dyDescent="0.25">
      <c r="A3889">
        <v>1502</v>
      </c>
      <c r="B3889" t="s">
        <v>494</v>
      </c>
      <c r="C3889" t="s">
        <v>411</v>
      </c>
      <c r="D3889">
        <v>0.25</v>
      </c>
      <c r="E3889">
        <f t="shared" si="180"/>
        <v>1</v>
      </c>
      <c r="F3889" t="str">
        <f t="shared" si="181"/>
        <v/>
      </c>
      <c r="H3889">
        <f>A3889</f>
        <v>1502</v>
      </c>
      <c r="I3889" t="str">
        <f>CONCATENATE("N",RIGHT(B3889,5))</f>
        <v>N51650</v>
      </c>
      <c r="J3889" t="str">
        <f>C3889</f>
        <v>YL0_7370_0000</v>
      </c>
      <c r="K3889">
        <f>D3889*L3889</f>
        <v>3.5613615873188141E-2</v>
      </c>
      <c r="L3889">
        <f>IF(LEFT(B3889,1)="F",_xlfn.IFNA(VLOOKUP(CONCATENATE("F",RIGHT(B:B,5),C:C),'F &amp; N Factors'!C:M,10,FALSE),1),_xlfn.IFNA(VLOOKUP(CONCATENATE("F",RIGHT(B:B,5),C:C),'F &amp; N Factors'!C:M,11,FALSE),1))</f>
        <v>0.14245446349275256</v>
      </c>
      <c r="N3889">
        <f>SUMIFS(K:K,I:I,I:I,J:J,J:J)</f>
        <v>0.99999999999999989</v>
      </c>
      <c r="O3889" t="str">
        <f t="shared" si="182"/>
        <v/>
      </c>
    </row>
    <row r="3890" spans="1:15" x14ac:dyDescent="0.25">
      <c r="A3890">
        <v>1301</v>
      </c>
      <c r="B3890" t="s">
        <v>494</v>
      </c>
      <c r="C3890" t="s">
        <v>425</v>
      </c>
      <c r="D3890">
        <v>0.2</v>
      </c>
      <c r="E3890">
        <f t="shared" si="180"/>
        <v>1</v>
      </c>
      <c r="F3890" t="str">
        <f t="shared" si="181"/>
        <v/>
      </c>
      <c r="H3890">
        <f>A3890</f>
        <v>1301</v>
      </c>
      <c r="I3890" t="str">
        <f>CONCATENATE("N",RIGHT(B3890,5))</f>
        <v>N51650</v>
      </c>
      <c r="J3890" t="str">
        <f>C3890</f>
        <v>YL0_7371_0000</v>
      </c>
      <c r="K3890">
        <f>D3890*L3890</f>
        <v>7.4493362600439612E-3</v>
      </c>
      <c r="L3890">
        <f>IF(LEFT(B3890,1)="F",_xlfn.IFNA(VLOOKUP(CONCATENATE("F",RIGHT(B:B,5),C:C),'F &amp; N Factors'!C:M,10,FALSE),1),_xlfn.IFNA(VLOOKUP(CONCATENATE("F",RIGHT(B:B,5),C:C),'F &amp; N Factors'!C:M,11,FALSE),1))</f>
        <v>3.7246681300219804E-2</v>
      </c>
      <c r="N3890">
        <f>SUMIFS(K:K,I:I,I:I,J:J,J:J)</f>
        <v>1.0000000000000002</v>
      </c>
      <c r="O3890" t="str">
        <f t="shared" si="182"/>
        <v/>
      </c>
    </row>
    <row r="3891" spans="1:15" x14ac:dyDescent="0.25">
      <c r="A3891">
        <v>1370</v>
      </c>
      <c r="B3891" t="s">
        <v>494</v>
      </c>
      <c r="C3891" t="s">
        <v>425</v>
      </c>
      <c r="D3891">
        <v>0.2</v>
      </c>
      <c r="E3891">
        <f t="shared" si="180"/>
        <v>1</v>
      </c>
      <c r="F3891" t="str">
        <f t="shared" si="181"/>
        <v/>
      </c>
      <c r="H3891">
        <f>A3891</f>
        <v>1370</v>
      </c>
      <c r="I3891" t="str">
        <f>CONCATENATE("N",RIGHT(B3891,5))</f>
        <v>N51650</v>
      </c>
      <c r="J3891" t="str">
        <f>C3891</f>
        <v>YL0_7371_0000</v>
      </c>
      <c r="K3891">
        <f>D3891*L3891</f>
        <v>7.4493362600439612E-3</v>
      </c>
      <c r="L3891">
        <f>IF(LEFT(B3891,1)="F",_xlfn.IFNA(VLOOKUP(CONCATENATE("F",RIGHT(B:B,5),C:C),'F &amp; N Factors'!C:M,10,FALSE),1),_xlfn.IFNA(VLOOKUP(CONCATENATE("F",RIGHT(B:B,5),C:C),'F &amp; N Factors'!C:M,11,FALSE),1))</f>
        <v>3.7246681300219804E-2</v>
      </c>
      <c r="N3891">
        <f>SUMIFS(K:K,I:I,I:I,J:J,J:J)</f>
        <v>1.0000000000000002</v>
      </c>
      <c r="O3891" t="str">
        <f t="shared" si="182"/>
        <v/>
      </c>
    </row>
    <row r="3892" spans="1:15" x14ac:dyDescent="0.25">
      <c r="A3892">
        <v>1371</v>
      </c>
      <c r="B3892" t="s">
        <v>494</v>
      </c>
      <c r="C3892" t="s">
        <v>425</v>
      </c>
      <c r="D3892">
        <v>0.2</v>
      </c>
      <c r="E3892">
        <f t="shared" si="180"/>
        <v>1</v>
      </c>
      <c r="F3892" t="str">
        <f t="shared" si="181"/>
        <v/>
      </c>
      <c r="H3892">
        <f>A3892</f>
        <v>1371</v>
      </c>
      <c r="I3892" t="str">
        <f>CONCATENATE("N",RIGHT(B3892,5))</f>
        <v>N51650</v>
      </c>
      <c r="J3892" t="str">
        <f>C3892</f>
        <v>YL0_7371_0000</v>
      </c>
      <c r="K3892">
        <f>D3892*L3892</f>
        <v>7.4493362600439612E-3</v>
      </c>
      <c r="L3892">
        <f>IF(LEFT(B3892,1)="F",_xlfn.IFNA(VLOOKUP(CONCATENATE("F",RIGHT(B:B,5),C:C),'F &amp; N Factors'!C:M,10,FALSE),1),_xlfn.IFNA(VLOOKUP(CONCATENATE("F",RIGHT(B:B,5),C:C),'F &amp; N Factors'!C:M,11,FALSE),1))</f>
        <v>3.7246681300219804E-2</v>
      </c>
      <c r="N3892">
        <f>SUMIFS(K:K,I:I,I:I,J:J,J:J)</f>
        <v>1.0000000000000002</v>
      </c>
      <c r="O3892" t="str">
        <f t="shared" si="182"/>
        <v/>
      </c>
    </row>
    <row r="3893" spans="1:15" x14ac:dyDescent="0.25">
      <c r="A3893">
        <v>1372</v>
      </c>
      <c r="B3893" t="s">
        <v>494</v>
      </c>
      <c r="C3893" t="s">
        <v>425</v>
      </c>
      <c r="D3893">
        <v>0.2</v>
      </c>
      <c r="E3893">
        <f t="shared" si="180"/>
        <v>1</v>
      </c>
      <c r="F3893" t="str">
        <f t="shared" si="181"/>
        <v/>
      </c>
      <c r="H3893">
        <f>A3893</f>
        <v>1372</v>
      </c>
      <c r="I3893" t="str">
        <f>CONCATENATE("N",RIGHT(B3893,5))</f>
        <v>N51650</v>
      </c>
      <c r="J3893" t="str">
        <f>C3893</f>
        <v>YL0_7371_0000</v>
      </c>
      <c r="K3893">
        <f>D3893*L3893</f>
        <v>7.4493362600439612E-3</v>
      </c>
      <c r="L3893">
        <f>IF(LEFT(B3893,1)="F",_xlfn.IFNA(VLOOKUP(CONCATENATE("F",RIGHT(B:B,5),C:C),'F &amp; N Factors'!C:M,10,FALSE),1),_xlfn.IFNA(VLOOKUP(CONCATENATE("F",RIGHT(B:B,5),C:C),'F &amp; N Factors'!C:M,11,FALSE),1))</f>
        <v>3.7246681300219804E-2</v>
      </c>
      <c r="N3893">
        <f>SUMIFS(K:K,I:I,I:I,J:J,J:J)</f>
        <v>1.0000000000000002</v>
      </c>
      <c r="O3893" t="str">
        <f t="shared" si="182"/>
        <v/>
      </c>
    </row>
    <row r="3894" spans="1:15" x14ac:dyDescent="0.25">
      <c r="A3894">
        <v>1405</v>
      </c>
      <c r="B3894" t="s">
        <v>494</v>
      </c>
      <c r="C3894" t="s">
        <v>425</v>
      </c>
      <c r="D3894">
        <v>0.2</v>
      </c>
      <c r="E3894">
        <f t="shared" si="180"/>
        <v>1</v>
      </c>
      <c r="F3894" t="str">
        <f t="shared" si="181"/>
        <v/>
      </c>
      <c r="H3894">
        <f>A3894</f>
        <v>1405</v>
      </c>
      <c r="I3894" t="str">
        <f>CONCATENATE("N",RIGHT(B3894,5))</f>
        <v>N51650</v>
      </c>
      <c r="J3894" t="str">
        <f>C3894</f>
        <v>YL0_7371_0000</v>
      </c>
      <c r="K3894">
        <f>D3894*L3894</f>
        <v>7.4493362600439612E-3</v>
      </c>
      <c r="L3894">
        <f>IF(LEFT(B3894,1)="F",_xlfn.IFNA(VLOOKUP(CONCATENATE("F",RIGHT(B:B,5),C:C),'F &amp; N Factors'!C:M,10,FALSE),1),_xlfn.IFNA(VLOOKUP(CONCATENATE("F",RIGHT(B:B,5),C:C),'F &amp; N Factors'!C:M,11,FALSE),1))</f>
        <v>3.7246681300219804E-2</v>
      </c>
      <c r="N3894">
        <f>SUMIFS(K:K,I:I,I:I,J:J,J:J)</f>
        <v>1.0000000000000002</v>
      </c>
      <c r="O3894" t="str">
        <f t="shared" si="182"/>
        <v/>
      </c>
    </row>
    <row r="3895" spans="1:15" x14ac:dyDescent="0.25">
      <c r="A3895">
        <v>795</v>
      </c>
      <c r="B3895" t="s">
        <v>495</v>
      </c>
      <c r="C3895" t="s">
        <v>312</v>
      </c>
      <c r="D3895">
        <v>0.5</v>
      </c>
      <c r="E3895">
        <f t="shared" si="180"/>
        <v>1</v>
      </c>
      <c r="F3895" t="str">
        <f t="shared" si="181"/>
        <v/>
      </c>
      <c r="H3895">
        <f>A3895</f>
        <v>795</v>
      </c>
      <c r="I3895" t="str">
        <f>CONCATENATE("N",RIGHT(B3895,5))</f>
        <v>N51670</v>
      </c>
      <c r="J3895" t="str">
        <f>C3895</f>
        <v>JA5_7460_0000</v>
      </c>
      <c r="K3895">
        <f>D3895*L3895</f>
        <v>2.4983844861136092E-3</v>
      </c>
      <c r="L3895">
        <f>IF(LEFT(B3895,1)="F",_xlfn.IFNA(VLOOKUP(CONCATENATE("F",RIGHT(B:B,5),C:C),'F &amp; N Factors'!C:M,10,FALSE),1),_xlfn.IFNA(VLOOKUP(CONCATENATE("F",RIGHT(B:B,5),C:C),'F &amp; N Factors'!C:M,11,FALSE),1))</f>
        <v>4.9967689722272184E-3</v>
      </c>
      <c r="N3895">
        <f>SUMIFS(K:K,I:I,I:I,J:J,J:J)</f>
        <v>1</v>
      </c>
      <c r="O3895" t="str">
        <f t="shared" si="182"/>
        <v/>
      </c>
    </row>
    <row r="3896" spans="1:15" x14ac:dyDescent="0.25">
      <c r="A3896">
        <v>796</v>
      </c>
      <c r="B3896" t="s">
        <v>495</v>
      </c>
      <c r="C3896" t="s">
        <v>312</v>
      </c>
      <c r="D3896">
        <v>0.5</v>
      </c>
      <c r="E3896">
        <f t="shared" si="180"/>
        <v>1</v>
      </c>
      <c r="F3896" t="str">
        <f t="shared" si="181"/>
        <v/>
      </c>
      <c r="H3896">
        <f>A3896</f>
        <v>796</v>
      </c>
      <c r="I3896" t="str">
        <f>CONCATENATE("N",RIGHT(B3896,5))</f>
        <v>N51670</v>
      </c>
      <c r="J3896" t="str">
        <f>C3896</f>
        <v>JA5_7460_0000</v>
      </c>
      <c r="K3896">
        <f>D3896*L3896</f>
        <v>2.4983844861136092E-3</v>
      </c>
      <c r="L3896">
        <f>IF(LEFT(B3896,1)="F",_xlfn.IFNA(VLOOKUP(CONCATENATE("F",RIGHT(B:B,5),C:C),'F &amp; N Factors'!C:M,10,FALSE),1),_xlfn.IFNA(VLOOKUP(CONCATENATE("F",RIGHT(B:B,5),C:C),'F &amp; N Factors'!C:M,11,FALSE),1))</f>
        <v>4.9967689722272184E-3</v>
      </c>
      <c r="N3896">
        <f>SUMIFS(K:K,I:I,I:I,J:J,J:J)</f>
        <v>1</v>
      </c>
      <c r="O3896" t="str">
        <f t="shared" si="182"/>
        <v/>
      </c>
    </row>
    <row r="3897" spans="1:15" x14ac:dyDescent="0.25">
      <c r="A3897">
        <v>711</v>
      </c>
      <c r="B3897" t="s">
        <v>495</v>
      </c>
      <c r="C3897" t="s">
        <v>308</v>
      </c>
      <c r="D3897">
        <v>0.5</v>
      </c>
      <c r="E3897">
        <f t="shared" si="180"/>
        <v>1</v>
      </c>
      <c r="F3897" t="str">
        <f t="shared" si="181"/>
        <v/>
      </c>
      <c r="H3897">
        <f>A3897</f>
        <v>711</v>
      </c>
      <c r="I3897" t="str">
        <f>CONCATENATE("N",RIGHT(B3897,5))</f>
        <v>N51670</v>
      </c>
      <c r="J3897" t="str">
        <f>C3897</f>
        <v>JB0_7074_0000</v>
      </c>
      <c r="K3897">
        <f>D3897*L3897</f>
        <v>1.1205255631860378E-3</v>
      </c>
      <c r="L3897">
        <f>IF(LEFT(B3897,1)="F",_xlfn.IFNA(VLOOKUP(CONCATENATE("F",RIGHT(B:B,5),C:C),'F &amp; N Factors'!C:M,10,FALSE),1),_xlfn.IFNA(VLOOKUP(CONCATENATE("F",RIGHT(B:B,5),C:C),'F &amp; N Factors'!C:M,11,FALSE),1))</f>
        <v>2.2410511263720755E-3</v>
      </c>
      <c r="N3897">
        <f>SUMIFS(K:K,I:I,I:I,J:J,J:J)</f>
        <v>1</v>
      </c>
      <c r="O3897" t="str">
        <f t="shared" si="182"/>
        <v/>
      </c>
    </row>
    <row r="3898" spans="1:15" x14ac:dyDescent="0.25">
      <c r="A3898">
        <v>887</v>
      </c>
      <c r="B3898" t="s">
        <v>495</v>
      </c>
      <c r="C3898" t="s">
        <v>308</v>
      </c>
      <c r="D3898">
        <v>0.5</v>
      </c>
      <c r="E3898">
        <f t="shared" si="180"/>
        <v>1</v>
      </c>
      <c r="F3898" t="str">
        <f t="shared" si="181"/>
        <v/>
      </c>
      <c r="H3898">
        <f>A3898</f>
        <v>887</v>
      </c>
      <c r="I3898" t="str">
        <f>CONCATENATE("N",RIGHT(B3898,5))</f>
        <v>N51670</v>
      </c>
      <c r="J3898" t="str">
        <f>C3898</f>
        <v>JB0_7074_0000</v>
      </c>
      <c r="K3898">
        <f>D3898*L3898</f>
        <v>1.1205255631860378E-3</v>
      </c>
      <c r="L3898">
        <f>IF(LEFT(B3898,1)="F",_xlfn.IFNA(VLOOKUP(CONCATENATE("F",RIGHT(B:B,5),C:C),'F &amp; N Factors'!C:M,10,FALSE),1),_xlfn.IFNA(VLOOKUP(CONCATENATE("F",RIGHT(B:B,5),C:C),'F &amp; N Factors'!C:M,11,FALSE),1))</f>
        <v>2.2410511263720755E-3</v>
      </c>
      <c r="N3898">
        <f>SUMIFS(K:K,I:I,I:I,J:J,J:J)</f>
        <v>1</v>
      </c>
      <c r="O3898" t="str">
        <f t="shared" si="182"/>
        <v/>
      </c>
    </row>
    <row r="3899" spans="1:15" x14ac:dyDescent="0.25">
      <c r="A3899">
        <v>797</v>
      </c>
      <c r="B3899" t="s">
        <v>495</v>
      </c>
      <c r="C3899" t="s">
        <v>428</v>
      </c>
      <c r="D3899">
        <v>1</v>
      </c>
      <c r="E3899">
        <f t="shared" si="180"/>
        <v>1</v>
      </c>
      <c r="F3899" t="str">
        <f t="shared" si="181"/>
        <v/>
      </c>
      <c r="H3899">
        <f>A3899</f>
        <v>797</v>
      </c>
      <c r="I3899" t="str">
        <f>CONCATENATE("N",RIGHT(B3899,5))</f>
        <v>N51670</v>
      </c>
      <c r="J3899" t="str">
        <f>C3899</f>
        <v>JB0_7075_0000</v>
      </c>
      <c r="K3899">
        <f>D3899*L3899</f>
        <v>6.0219389289431859E-2</v>
      </c>
      <c r="L3899">
        <f>IF(LEFT(B3899,1)="F",_xlfn.IFNA(VLOOKUP(CONCATENATE("F",RIGHT(B:B,5),C:C),'F &amp; N Factors'!C:M,10,FALSE),1),_xlfn.IFNA(VLOOKUP(CONCATENATE("F",RIGHT(B:B,5),C:C),'F &amp; N Factors'!C:M,11,FALSE),1))</f>
        <v>6.0219389289431859E-2</v>
      </c>
      <c r="N3899">
        <f>SUMIFS(K:K,I:I,I:I,J:J,J:J)</f>
        <v>1</v>
      </c>
      <c r="O3899" t="str">
        <f t="shared" si="182"/>
        <v/>
      </c>
    </row>
    <row r="3900" spans="1:15" x14ac:dyDescent="0.25">
      <c r="A3900">
        <v>1343</v>
      </c>
      <c r="B3900" t="s">
        <v>496</v>
      </c>
      <c r="C3900" t="s">
        <v>344</v>
      </c>
      <c r="D3900">
        <v>4.5454544999999999E-2</v>
      </c>
      <c r="E3900">
        <f t="shared" si="180"/>
        <v>0.99999999000000017</v>
      </c>
      <c r="F3900" t="str">
        <f t="shared" si="181"/>
        <v/>
      </c>
      <c r="H3900">
        <f>A3900</f>
        <v>1343</v>
      </c>
      <c r="I3900" t="str">
        <f>CONCATENATE("N",RIGHT(B3900,5))</f>
        <v>N51700</v>
      </c>
      <c r="J3900" t="str">
        <f>C3900</f>
        <v>JB0_7390_0000</v>
      </c>
      <c r="K3900">
        <f>D3900*L3900</f>
        <v>1.0684437614351968E-2</v>
      </c>
      <c r="L3900">
        <f>IF(LEFT(B3900,1)="F",_xlfn.IFNA(VLOOKUP(CONCATENATE("F",RIGHT(B:B,5),C:C),'F &amp; N Factors'!C:M,10,FALSE),1),_xlfn.IFNA(VLOOKUP(CONCATENATE("F",RIGHT(B:B,5),C:C),'F &amp; N Factors'!C:M,11,FALSE),1))</f>
        <v>0.23505762986631962</v>
      </c>
      <c r="N3900">
        <f>SUMIFS(K:K,I:I,I:I,J:J,J:J)</f>
        <v>0.9999999900000005</v>
      </c>
      <c r="O3900" t="str">
        <f t="shared" si="182"/>
        <v/>
      </c>
    </row>
    <row r="3901" spans="1:15" x14ac:dyDescent="0.25">
      <c r="A3901">
        <v>1344</v>
      </c>
      <c r="B3901" t="s">
        <v>496</v>
      </c>
      <c r="C3901" t="s">
        <v>344</v>
      </c>
      <c r="D3901">
        <v>4.5454544999999999E-2</v>
      </c>
      <c r="E3901">
        <f t="shared" si="180"/>
        <v>0.99999999000000017</v>
      </c>
      <c r="F3901" t="str">
        <f t="shared" si="181"/>
        <v/>
      </c>
      <c r="H3901">
        <f>A3901</f>
        <v>1344</v>
      </c>
      <c r="I3901" t="str">
        <f>CONCATENATE("N",RIGHT(B3901,5))</f>
        <v>N51700</v>
      </c>
      <c r="J3901" t="str">
        <f>C3901</f>
        <v>JB0_7390_0000</v>
      </c>
      <c r="K3901">
        <f>D3901*L3901</f>
        <v>1.0684437614351968E-2</v>
      </c>
      <c r="L3901">
        <f>IF(LEFT(B3901,1)="F",_xlfn.IFNA(VLOOKUP(CONCATENATE("F",RIGHT(B:B,5),C:C),'F &amp; N Factors'!C:M,10,FALSE),1),_xlfn.IFNA(VLOOKUP(CONCATENATE("F",RIGHT(B:B,5),C:C),'F &amp; N Factors'!C:M,11,FALSE),1))</f>
        <v>0.23505762986631962</v>
      </c>
      <c r="N3901">
        <f>SUMIFS(K:K,I:I,I:I,J:J,J:J)</f>
        <v>0.9999999900000005</v>
      </c>
      <c r="O3901" t="str">
        <f t="shared" si="182"/>
        <v/>
      </c>
    </row>
    <row r="3902" spans="1:15" x14ac:dyDescent="0.25">
      <c r="A3902">
        <v>1345</v>
      </c>
      <c r="B3902" t="s">
        <v>496</v>
      </c>
      <c r="C3902" t="s">
        <v>344</v>
      </c>
      <c r="D3902">
        <v>4.5454544999999999E-2</v>
      </c>
      <c r="E3902">
        <f t="shared" si="180"/>
        <v>0.99999999000000017</v>
      </c>
      <c r="F3902" t="str">
        <f t="shared" si="181"/>
        <v/>
      </c>
      <c r="H3902">
        <f>A3902</f>
        <v>1345</v>
      </c>
      <c r="I3902" t="str">
        <f>CONCATENATE("N",RIGHT(B3902,5))</f>
        <v>N51700</v>
      </c>
      <c r="J3902" t="str">
        <f>C3902</f>
        <v>JB0_7390_0000</v>
      </c>
      <c r="K3902">
        <f>D3902*L3902</f>
        <v>1.0684437614351968E-2</v>
      </c>
      <c r="L3902">
        <f>IF(LEFT(B3902,1)="F",_xlfn.IFNA(VLOOKUP(CONCATENATE("F",RIGHT(B:B,5),C:C),'F &amp; N Factors'!C:M,10,FALSE),1),_xlfn.IFNA(VLOOKUP(CONCATENATE("F",RIGHT(B:B,5),C:C),'F &amp; N Factors'!C:M,11,FALSE),1))</f>
        <v>0.23505762986631962</v>
      </c>
      <c r="N3902">
        <f>SUMIFS(K:K,I:I,I:I,J:J,J:J)</f>
        <v>0.9999999900000005</v>
      </c>
      <c r="O3902" t="str">
        <f t="shared" si="182"/>
        <v/>
      </c>
    </row>
    <row r="3903" spans="1:15" x14ac:dyDescent="0.25">
      <c r="A3903">
        <v>1346</v>
      </c>
      <c r="B3903" t="s">
        <v>496</v>
      </c>
      <c r="C3903" t="s">
        <v>344</v>
      </c>
      <c r="D3903">
        <v>4.5454544999999999E-2</v>
      </c>
      <c r="E3903">
        <f t="shared" si="180"/>
        <v>0.99999999000000017</v>
      </c>
      <c r="F3903" t="str">
        <f t="shared" si="181"/>
        <v/>
      </c>
      <c r="H3903">
        <f>A3903</f>
        <v>1346</v>
      </c>
      <c r="I3903" t="str">
        <f>CONCATENATE("N",RIGHT(B3903,5))</f>
        <v>N51700</v>
      </c>
      <c r="J3903" t="str">
        <f>C3903</f>
        <v>JB0_7390_0000</v>
      </c>
      <c r="K3903">
        <f>D3903*L3903</f>
        <v>1.0684437614351968E-2</v>
      </c>
      <c r="L3903">
        <f>IF(LEFT(B3903,1)="F",_xlfn.IFNA(VLOOKUP(CONCATENATE("F",RIGHT(B:B,5),C:C),'F &amp; N Factors'!C:M,10,FALSE),1),_xlfn.IFNA(VLOOKUP(CONCATENATE("F",RIGHT(B:B,5),C:C),'F &amp; N Factors'!C:M,11,FALSE),1))</f>
        <v>0.23505762986631962</v>
      </c>
      <c r="N3903">
        <f>SUMIFS(K:K,I:I,I:I,J:J,J:J)</f>
        <v>0.9999999900000005</v>
      </c>
      <c r="O3903" t="str">
        <f t="shared" si="182"/>
        <v/>
      </c>
    </row>
    <row r="3904" spans="1:15" x14ac:dyDescent="0.25">
      <c r="A3904">
        <v>1347</v>
      </c>
      <c r="B3904" t="s">
        <v>496</v>
      </c>
      <c r="C3904" t="s">
        <v>344</v>
      </c>
      <c r="D3904">
        <v>4.5454544999999999E-2</v>
      </c>
      <c r="E3904">
        <f t="shared" si="180"/>
        <v>0.99999999000000017</v>
      </c>
      <c r="F3904" t="str">
        <f t="shared" si="181"/>
        <v/>
      </c>
      <c r="H3904">
        <f>A3904</f>
        <v>1347</v>
      </c>
      <c r="I3904" t="str">
        <f>CONCATENATE("N",RIGHT(B3904,5))</f>
        <v>N51700</v>
      </c>
      <c r="J3904" t="str">
        <f>C3904</f>
        <v>JB0_7390_0000</v>
      </c>
      <c r="K3904">
        <f>D3904*L3904</f>
        <v>1.0684437614351968E-2</v>
      </c>
      <c r="L3904">
        <f>IF(LEFT(B3904,1)="F",_xlfn.IFNA(VLOOKUP(CONCATENATE("F",RIGHT(B:B,5),C:C),'F &amp; N Factors'!C:M,10,FALSE),1),_xlfn.IFNA(VLOOKUP(CONCATENATE("F",RIGHT(B:B,5),C:C),'F &amp; N Factors'!C:M,11,FALSE),1))</f>
        <v>0.23505762986631962</v>
      </c>
      <c r="N3904">
        <f>SUMIFS(K:K,I:I,I:I,J:J,J:J)</f>
        <v>0.9999999900000005</v>
      </c>
      <c r="O3904" t="str">
        <f t="shared" si="182"/>
        <v/>
      </c>
    </row>
    <row r="3905" spans="1:15" x14ac:dyDescent="0.25">
      <c r="A3905">
        <v>1348</v>
      </c>
      <c r="B3905" t="s">
        <v>496</v>
      </c>
      <c r="C3905" t="s">
        <v>344</v>
      </c>
      <c r="D3905">
        <v>4.5454544999999999E-2</v>
      </c>
      <c r="E3905">
        <f t="shared" si="180"/>
        <v>0.99999999000000017</v>
      </c>
      <c r="F3905" t="str">
        <f t="shared" si="181"/>
        <v/>
      </c>
      <c r="H3905">
        <f>A3905</f>
        <v>1348</v>
      </c>
      <c r="I3905" t="str">
        <f>CONCATENATE("N",RIGHT(B3905,5))</f>
        <v>N51700</v>
      </c>
      <c r="J3905" t="str">
        <f>C3905</f>
        <v>JB0_7390_0000</v>
      </c>
      <c r="K3905">
        <f>D3905*L3905</f>
        <v>1.0684437614351968E-2</v>
      </c>
      <c r="L3905">
        <f>IF(LEFT(B3905,1)="F",_xlfn.IFNA(VLOOKUP(CONCATENATE("F",RIGHT(B:B,5),C:C),'F &amp; N Factors'!C:M,10,FALSE),1),_xlfn.IFNA(VLOOKUP(CONCATENATE("F",RIGHT(B:B,5),C:C),'F &amp; N Factors'!C:M,11,FALSE),1))</f>
        <v>0.23505762986631962</v>
      </c>
      <c r="N3905">
        <f>SUMIFS(K:K,I:I,I:I,J:J,J:J)</f>
        <v>0.9999999900000005</v>
      </c>
      <c r="O3905" t="str">
        <f t="shared" si="182"/>
        <v/>
      </c>
    </row>
    <row r="3906" spans="1:15" x14ac:dyDescent="0.25">
      <c r="A3906">
        <v>1349</v>
      </c>
      <c r="B3906" t="s">
        <v>496</v>
      </c>
      <c r="C3906" t="s">
        <v>344</v>
      </c>
      <c r="D3906">
        <v>4.5454544999999999E-2</v>
      </c>
      <c r="E3906">
        <f t="shared" si="180"/>
        <v>0.99999999000000017</v>
      </c>
      <c r="F3906" t="str">
        <f t="shared" si="181"/>
        <v/>
      </c>
      <c r="H3906">
        <f>A3906</f>
        <v>1349</v>
      </c>
      <c r="I3906" t="str">
        <f>CONCATENATE("N",RIGHT(B3906,5))</f>
        <v>N51700</v>
      </c>
      <c r="J3906" t="str">
        <f>C3906</f>
        <v>JB0_7390_0000</v>
      </c>
      <c r="K3906">
        <f>D3906*L3906</f>
        <v>1.0684437614351968E-2</v>
      </c>
      <c r="L3906">
        <f>IF(LEFT(B3906,1)="F",_xlfn.IFNA(VLOOKUP(CONCATENATE("F",RIGHT(B:B,5),C:C),'F &amp; N Factors'!C:M,10,FALSE),1),_xlfn.IFNA(VLOOKUP(CONCATENATE("F",RIGHT(B:B,5),C:C),'F &amp; N Factors'!C:M,11,FALSE),1))</f>
        <v>0.23505762986631962</v>
      </c>
      <c r="N3906">
        <f>SUMIFS(K:K,I:I,I:I,J:J,J:J)</f>
        <v>0.9999999900000005</v>
      </c>
      <c r="O3906" t="str">
        <f t="shared" si="182"/>
        <v/>
      </c>
    </row>
    <row r="3907" spans="1:15" x14ac:dyDescent="0.25">
      <c r="A3907">
        <v>1351</v>
      </c>
      <c r="B3907" t="s">
        <v>496</v>
      </c>
      <c r="C3907" t="s">
        <v>344</v>
      </c>
      <c r="D3907">
        <v>4.5454544999999999E-2</v>
      </c>
      <c r="E3907">
        <f t="shared" ref="E3907:E3970" si="183">SUMIFS(D:D,B:B,B:B,C:C,C:C)</f>
        <v>0.99999999000000017</v>
      </c>
      <c r="F3907" t="str">
        <f t="shared" ref="F3907:F3970" si="184">IF(ABS(E3907-1)&gt;0.001,1,"")</f>
        <v/>
      </c>
      <c r="H3907">
        <f>A3907</f>
        <v>1351</v>
      </c>
      <c r="I3907" t="str">
        <f>CONCATENATE("N",RIGHT(B3907,5))</f>
        <v>N51700</v>
      </c>
      <c r="J3907" t="str">
        <f>C3907</f>
        <v>JB0_7390_0000</v>
      </c>
      <c r="K3907">
        <f>D3907*L3907</f>
        <v>1.0684437614351968E-2</v>
      </c>
      <c r="L3907">
        <f>IF(LEFT(B3907,1)="F",_xlfn.IFNA(VLOOKUP(CONCATENATE("F",RIGHT(B:B,5),C:C),'F &amp; N Factors'!C:M,10,FALSE),1),_xlfn.IFNA(VLOOKUP(CONCATENATE("F",RIGHT(B:B,5),C:C),'F &amp; N Factors'!C:M,11,FALSE),1))</f>
        <v>0.23505762986631962</v>
      </c>
      <c r="N3907">
        <f>SUMIFS(K:K,I:I,I:I,J:J,J:J)</f>
        <v>0.9999999900000005</v>
      </c>
      <c r="O3907" t="str">
        <f t="shared" ref="O3907:O3970" si="185">IF(ABS(N3907-1)&gt;0.001,1,"")</f>
        <v/>
      </c>
    </row>
    <row r="3908" spans="1:15" x14ac:dyDescent="0.25">
      <c r="A3908">
        <v>1352</v>
      </c>
      <c r="B3908" t="s">
        <v>496</v>
      </c>
      <c r="C3908" t="s">
        <v>344</v>
      </c>
      <c r="D3908">
        <v>4.5454544999999999E-2</v>
      </c>
      <c r="E3908">
        <f t="shared" si="183"/>
        <v>0.99999999000000017</v>
      </c>
      <c r="F3908" t="str">
        <f t="shared" si="184"/>
        <v/>
      </c>
      <c r="H3908">
        <f>A3908</f>
        <v>1352</v>
      </c>
      <c r="I3908" t="str">
        <f>CONCATENATE("N",RIGHT(B3908,5))</f>
        <v>N51700</v>
      </c>
      <c r="J3908" t="str">
        <f>C3908</f>
        <v>JB0_7390_0000</v>
      </c>
      <c r="K3908">
        <f>D3908*L3908</f>
        <v>1.0684437614351968E-2</v>
      </c>
      <c r="L3908">
        <f>IF(LEFT(B3908,1)="F",_xlfn.IFNA(VLOOKUP(CONCATENATE("F",RIGHT(B:B,5),C:C),'F &amp; N Factors'!C:M,10,FALSE),1),_xlfn.IFNA(VLOOKUP(CONCATENATE("F",RIGHT(B:B,5),C:C),'F &amp; N Factors'!C:M,11,FALSE),1))</f>
        <v>0.23505762986631962</v>
      </c>
      <c r="N3908">
        <f>SUMIFS(K:K,I:I,I:I,J:J,J:J)</f>
        <v>0.9999999900000005</v>
      </c>
      <c r="O3908" t="str">
        <f t="shared" si="185"/>
        <v/>
      </c>
    </row>
    <row r="3909" spans="1:15" x14ac:dyDescent="0.25">
      <c r="A3909">
        <v>1353</v>
      </c>
      <c r="B3909" t="s">
        <v>496</v>
      </c>
      <c r="C3909" t="s">
        <v>344</v>
      </c>
      <c r="D3909">
        <v>4.5454544999999999E-2</v>
      </c>
      <c r="E3909">
        <f t="shared" si="183"/>
        <v>0.99999999000000017</v>
      </c>
      <c r="F3909" t="str">
        <f t="shared" si="184"/>
        <v/>
      </c>
      <c r="H3909">
        <f>A3909</f>
        <v>1353</v>
      </c>
      <c r="I3909" t="str">
        <f>CONCATENATE("N",RIGHT(B3909,5))</f>
        <v>N51700</v>
      </c>
      <c r="J3909" t="str">
        <f>C3909</f>
        <v>JB0_7390_0000</v>
      </c>
      <c r="K3909">
        <f>D3909*L3909</f>
        <v>1.0684437614351968E-2</v>
      </c>
      <c r="L3909">
        <f>IF(LEFT(B3909,1)="F",_xlfn.IFNA(VLOOKUP(CONCATENATE("F",RIGHT(B:B,5),C:C),'F &amp; N Factors'!C:M,10,FALSE),1),_xlfn.IFNA(VLOOKUP(CONCATENATE("F",RIGHT(B:B,5),C:C),'F &amp; N Factors'!C:M,11,FALSE),1))</f>
        <v>0.23505762986631962</v>
      </c>
      <c r="N3909">
        <f>SUMIFS(K:K,I:I,I:I,J:J,J:J)</f>
        <v>0.9999999900000005</v>
      </c>
      <c r="O3909" t="str">
        <f t="shared" si="185"/>
        <v/>
      </c>
    </row>
    <row r="3910" spans="1:15" x14ac:dyDescent="0.25">
      <c r="A3910">
        <v>1354</v>
      </c>
      <c r="B3910" t="s">
        <v>496</v>
      </c>
      <c r="C3910" t="s">
        <v>344</v>
      </c>
      <c r="D3910">
        <v>4.5454544999999999E-2</v>
      </c>
      <c r="E3910">
        <f t="shared" si="183"/>
        <v>0.99999999000000017</v>
      </c>
      <c r="F3910" t="str">
        <f t="shared" si="184"/>
        <v/>
      </c>
      <c r="H3910">
        <f>A3910</f>
        <v>1354</v>
      </c>
      <c r="I3910" t="str">
        <f>CONCATENATE("N",RIGHT(B3910,5))</f>
        <v>N51700</v>
      </c>
      <c r="J3910" t="str">
        <f>C3910</f>
        <v>JB0_7390_0000</v>
      </c>
      <c r="K3910">
        <f>D3910*L3910</f>
        <v>1.0684437614351968E-2</v>
      </c>
      <c r="L3910">
        <f>IF(LEFT(B3910,1)="F",_xlfn.IFNA(VLOOKUP(CONCATENATE("F",RIGHT(B:B,5),C:C),'F &amp; N Factors'!C:M,10,FALSE),1),_xlfn.IFNA(VLOOKUP(CONCATENATE("F",RIGHT(B:B,5),C:C),'F &amp; N Factors'!C:M,11,FALSE),1))</f>
        <v>0.23505762986631962</v>
      </c>
      <c r="N3910">
        <f>SUMIFS(K:K,I:I,I:I,J:J,J:J)</f>
        <v>0.9999999900000005</v>
      </c>
      <c r="O3910" t="str">
        <f t="shared" si="185"/>
        <v/>
      </c>
    </row>
    <row r="3911" spans="1:15" x14ac:dyDescent="0.25">
      <c r="A3911">
        <v>1355</v>
      </c>
      <c r="B3911" t="s">
        <v>496</v>
      </c>
      <c r="C3911" t="s">
        <v>344</v>
      </c>
      <c r="D3911">
        <v>4.5454544999999999E-2</v>
      </c>
      <c r="E3911">
        <f t="shared" si="183"/>
        <v>0.99999999000000017</v>
      </c>
      <c r="F3911" t="str">
        <f t="shared" si="184"/>
        <v/>
      </c>
      <c r="H3911">
        <f>A3911</f>
        <v>1355</v>
      </c>
      <c r="I3911" t="str">
        <f>CONCATENATE("N",RIGHT(B3911,5))</f>
        <v>N51700</v>
      </c>
      <c r="J3911" t="str">
        <f>C3911</f>
        <v>JB0_7390_0000</v>
      </c>
      <c r="K3911">
        <f>D3911*L3911</f>
        <v>1.0684437614351968E-2</v>
      </c>
      <c r="L3911">
        <f>IF(LEFT(B3911,1)="F",_xlfn.IFNA(VLOOKUP(CONCATENATE("F",RIGHT(B:B,5),C:C),'F &amp; N Factors'!C:M,10,FALSE),1),_xlfn.IFNA(VLOOKUP(CONCATENATE("F",RIGHT(B:B,5),C:C),'F &amp; N Factors'!C:M,11,FALSE),1))</f>
        <v>0.23505762986631962</v>
      </c>
      <c r="N3911">
        <f>SUMIFS(K:K,I:I,I:I,J:J,J:J)</f>
        <v>0.9999999900000005</v>
      </c>
      <c r="O3911" t="str">
        <f t="shared" si="185"/>
        <v/>
      </c>
    </row>
    <row r="3912" spans="1:15" x14ac:dyDescent="0.25">
      <c r="A3912">
        <v>1356</v>
      </c>
      <c r="B3912" t="s">
        <v>496</v>
      </c>
      <c r="C3912" t="s">
        <v>344</v>
      </c>
      <c r="D3912">
        <v>4.5454544999999999E-2</v>
      </c>
      <c r="E3912">
        <f t="shared" si="183"/>
        <v>0.99999999000000017</v>
      </c>
      <c r="F3912" t="str">
        <f t="shared" si="184"/>
        <v/>
      </c>
      <c r="H3912">
        <f>A3912</f>
        <v>1356</v>
      </c>
      <c r="I3912" t="str">
        <f>CONCATENATE("N",RIGHT(B3912,5))</f>
        <v>N51700</v>
      </c>
      <c r="J3912" t="str">
        <f>C3912</f>
        <v>JB0_7390_0000</v>
      </c>
      <c r="K3912">
        <f>D3912*L3912</f>
        <v>1.0684437614351968E-2</v>
      </c>
      <c r="L3912">
        <f>IF(LEFT(B3912,1)="F",_xlfn.IFNA(VLOOKUP(CONCATENATE("F",RIGHT(B:B,5),C:C),'F &amp; N Factors'!C:M,10,FALSE),1),_xlfn.IFNA(VLOOKUP(CONCATENATE("F",RIGHT(B:B,5),C:C),'F &amp; N Factors'!C:M,11,FALSE),1))</f>
        <v>0.23505762986631962</v>
      </c>
      <c r="N3912">
        <f>SUMIFS(K:K,I:I,I:I,J:J,J:J)</f>
        <v>0.9999999900000005</v>
      </c>
      <c r="O3912" t="str">
        <f t="shared" si="185"/>
        <v/>
      </c>
    </row>
    <row r="3913" spans="1:15" x14ac:dyDescent="0.25">
      <c r="A3913">
        <v>1357</v>
      </c>
      <c r="B3913" t="s">
        <v>496</v>
      </c>
      <c r="C3913" t="s">
        <v>344</v>
      </c>
      <c r="D3913">
        <v>4.5454544999999999E-2</v>
      </c>
      <c r="E3913">
        <f t="shared" si="183"/>
        <v>0.99999999000000017</v>
      </c>
      <c r="F3913" t="str">
        <f t="shared" si="184"/>
        <v/>
      </c>
      <c r="H3913">
        <f>A3913</f>
        <v>1357</v>
      </c>
      <c r="I3913" t="str">
        <f>CONCATENATE("N",RIGHT(B3913,5))</f>
        <v>N51700</v>
      </c>
      <c r="J3913" t="str">
        <f>C3913</f>
        <v>JB0_7390_0000</v>
      </c>
      <c r="K3913">
        <f>D3913*L3913</f>
        <v>1.0684437614351968E-2</v>
      </c>
      <c r="L3913">
        <f>IF(LEFT(B3913,1)="F",_xlfn.IFNA(VLOOKUP(CONCATENATE("F",RIGHT(B:B,5),C:C),'F &amp; N Factors'!C:M,10,FALSE),1),_xlfn.IFNA(VLOOKUP(CONCATENATE("F",RIGHT(B:B,5),C:C),'F &amp; N Factors'!C:M,11,FALSE),1))</f>
        <v>0.23505762986631962</v>
      </c>
      <c r="N3913">
        <f>SUMIFS(K:K,I:I,I:I,J:J,J:J)</f>
        <v>0.9999999900000005</v>
      </c>
      <c r="O3913" t="str">
        <f t="shared" si="185"/>
        <v/>
      </c>
    </row>
    <row r="3914" spans="1:15" x14ac:dyDescent="0.25">
      <c r="A3914">
        <v>1358</v>
      </c>
      <c r="B3914" t="s">
        <v>496</v>
      </c>
      <c r="C3914" t="s">
        <v>344</v>
      </c>
      <c r="D3914">
        <v>4.5454544999999999E-2</v>
      </c>
      <c r="E3914">
        <f t="shared" si="183"/>
        <v>0.99999999000000017</v>
      </c>
      <c r="F3914" t="str">
        <f t="shared" si="184"/>
        <v/>
      </c>
      <c r="H3914">
        <f>A3914</f>
        <v>1358</v>
      </c>
      <c r="I3914" t="str">
        <f>CONCATENATE("N",RIGHT(B3914,5))</f>
        <v>N51700</v>
      </c>
      <c r="J3914" t="str">
        <f>C3914</f>
        <v>JB0_7390_0000</v>
      </c>
      <c r="K3914">
        <f>D3914*L3914</f>
        <v>1.0684437614351968E-2</v>
      </c>
      <c r="L3914">
        <f>IF(LEFT(B3914,1)="F",_xlfn.IFNA(VLOOKUP(CONCATENATE("F",RIGHT(B:B,5),C:C),'F &amp; N Factors'!C:M,10,FALSE),1),_xlfn.IFNA(VLOOKUP(CONCATENATE("F",RIGHT(B:B,5),C:C),'F &amp; N Factors'!C:M,11,FALSE),1))</f>
        <v>0.23505762986631962</v>
      </c>
      <c r="N3914">
        <f>SUMIFS(K:K,I:I,I:I,J:J,J:J)</f>
        <v>0.9999999900000005</v>
      </c>
      <c r="O3914" t="str">
        <f t="shared" si="185"/>
        <v/>
      </c>
    </row>
    <row r="3915" spans="1:15" x14ac:dyDescent="0.25">
      <c r="A3915">
        <v>1359</v>
      </c>
      <c r="B3915" t="s">
        <v>496</v>
      </c>
      <c r="C3915" t="s">
        <v>344</v>
      </c>
      <c r="D3915">
        <v>4.5454544999999999E-2</v>
      </c>
      <c r="E3915">
        <f t="shared" si="183"/>
        <v>0.99999999000000017</v>
      </c>
      <c r="F3915" t="str">
        <f t="shared" si="184"/>
        <v/>
      </c>
      <c r="H3915">
        <f>A3915</f>
        <v>1359</v>
      </c>
      <c r="I3915" t="str">
        <f>CONCATENATE("N",RIGHT(B3915,5))</f>
        <v>N51700</v>
      </c>
      <c r="J3915" t="str">
        <f>C3915</f>
        <v>JB0_7390_0000</v>
      </c>
      <c r="K3915">
        <f>D3915*L3915</f>
        <v>1.0684437614351968E-2</v>
      </c>
      <c r="L3915">
        <f>IF(LEFT(B3915,1)="F",_xlfn.IFNA(VLOOKUP(CONCATENATE("F",RIGHT(B:B,5),C:C),'F &amp; N Factors'!C:M,10,FALSE),1),_xlfn.IFNA(VLOOKUP(CONCATENATE("F",RIGHT(B:B,5),C:C),'F &amp; N Factors'!C:M,11,FALSE),1))</f>
        <v>0.23505762986631962</v>
      </c>
      <c r="N3915">
        <f>SUMIFS(K:K,I:I,I:I,J:J,J:J)</f>
        <v>0.9999999900000005</v>
      </c>
      <c r="O3915" t="str">
        <f t="shared" si="185"/>
        <v/>
      </c>
    </row>
    <row r="3916" spans="1:15" x14ac:dyDescent="0.25">
      <c r="A3916">
        <v>1360</v>
      </c>
      <c r="B3916" t="s">
        <v>496</v>
      </c>
      <c r="C3916" t="s">
        <v>344</v>
      </c>
      <c r="D3916">
        <v>4.5454544999999999E-2</v>
      </c>
      <c r="E3916">
        <f t="shared" si="183"/>
        <v>0.99999999000000017</v>
      </c>
      <c r="F3916" t="str">
        <f t="shared" si="184"/>
        <v/>
      </c>
      <c r="H3916">
        <f>A3916</f>
        <v>1360</v>
      </c>
      <c r="I3916" t="str">
        <f>CONCATENATE("N",RIGHT(B3916,5))</f>
        <v>N51700</v>
      </c>
      <c r="J3916" t="str">
        <f>C3916</f>
        <v>JB0_7390_0000</v>
      </c>
      <c r="K3916">
        <f>D3916*L3916</f>
        <v>1.0684437614351968E-2</v>
      </c>
      <c r="L3916">
        <f>IF(LEFT(B3916,1)="F",_xlfn.IFNA(VLOOKUP(CONCATENATE("F",RIGHT(B:B,5),C:C),'F &amp; N Factors'!C:M,10,FALSE),1),_xlfn.IFNA(VLOOKUP(CONCATENATE("F",RIGHT(B:B,5),C:C),'F &amp; N Factors'!C:M,11,FALSE),1))</f>
        <v>0.23505762986631962</v>
      </c>
      <c r="N3916">
        <f>SUMIFS(K:K,I:I,I:I,J:J,J:J)</f>
        <v>0.9999999900000005</v>
      </c>
      <c r="O3916" t="str">
        <f t="shared" si="185"/>
        <v/>
      </c>
    </row>
    <row r="3917" spans="1:15" x14ac:dyDescent="0.25">
      <c r="A3917">
        <v>1361</v>
      </c>
      <c r="B3917" t="s">
        <v>496</v>
      </c>
      <c r="C3917" t="s">
        <v>344</v>
      </c>
      <c r="D3917">
        <v>4.5454544999999999E-2</v>
      </c>
      <c r="E3917">
        <f t="shared" si="183"/>
        <v>0.99999999000000017</v>
      </c>
      <c r="F3917" t="str">
        <f t="shared" si="184"/>
        <v/>
      </c>
      <c r="H3917">
        <f>A3917</f>
        <v>1361</v>
      </c>
      <c r="I3917" t="str">
        <f>CONCATENATE("N",RIGHT(B3917,5))</f>
        <v>N51700</v>
      </c>
      <c r="J3917" t="str">
        <f>C3917</f>
        <v>JB0_7390_0000</v>
      </c>
      <c r="K3917">
        <f>D3917*L3917</f>
        <v>1.0684437614351968E-2</v>
      </c>
      <c r="L3917">
        <f>IF(LEFT(B3917,1)="F",_xlfn.IFNA(VLOOKUP(CONCATENATE("F",RIGHT(B:B,5),C:C),'F &amp; N Factors'!C:M,10,FALSE),1),_xlfn.IFNA(VLOOKUP(CONCATENATE("F",RIGHT(B:B,5),C:C),'F &amp; N Factors'!C:M,11,FALSE),1))</f>
        <v>0.23505762986631962</v>
      </c>
      <c r="N3917">
        <f>SUMIFS(K:K,I:I,I:I,J:J,J:J)</f>
        <v>0.9999999900000005</v>
      </c>
      <c r="O3917" t="str">
        <f t="shared" si="185"/>
        <v/>
      </c>
    </row>
    <row r="3918" spans="1:15" x14ac:dyDescent="0.25">
      <c r="A3918">
        <v>1362</v>
      </c>
      <c r="B3918" t="s">
        <v>496</v>
      </c>
      <c r="C3918" t="s">
        <v>344</v>
      </c>
      <c r="D3918">
        <v>4.5454544999999999E-2</v>
      </c>
      <c r="E3918">
        <f t="shared" si="183"/>
        <v>0.99999999000000017</v>
      </c>
      <c r="F3918" t="str">
        <f t="shared" si="184"/>
        <v/>
      </c>
      <c r="H3918">
        <f>A3918</f>
        <v>1362</v>
      </c>
      <c r="I3918" t="str">
        <f>CONCATENATE("N",RIGHT(B3918,5))</f>
        <v>N51700</v>
      </c>
      <c r="J3918" t="str">
        <f>C3918</f>
        <v>JB0_7390_0000</v>
      </c>
      <c r="K3918">
        <f>D3918*L3918</f>
        <v>1.0684437614351968E-2</v>
      </c>
      <c r="L3918">
        <f>IF(LEFT(B3918,1)="F",_xlfn.IFNA(VLOOKUP(CONCATENATE("F",RIGHT(B:B,5),C:C),'F &amp; N Factors'!C:M,10,FALSE),1),_xlfn.IFNA(VLOOKUP(CONCATENATE("F",RIGHT(B:B,5),C:C),'F &amp; N Factors'!C:M,11,FALSE),1))</f>
        <v>0.23505762986631962</v>
      </c>
      <c r="N3918">
        <f>SUMIFS(K:K,I:I,I:I,J:J,J:J)</f>
        <v>0.9999999900000005</v>
      </c>
      <c r="O3918" t="str">
        <f t="shared" si="185"/>
        <v/>
      </c>
    </row>
    <row r="3919" spans="1:15" x14ac:dyDescent="0.25">
      <c r="A3919">
        <v>1404</v>
      </c>
      <c r="B3919" t="s">
        <v>496</v>
      </c>
      <c r="C3919" t="s">
        <v>344</v>
      </c>
      <c r="D3919">
        <v>4.5454544999999999E-2</v>
      </c>
      <c r="E3919">
        <f t="shared" si="183"/>
        <v>0.99999999000000017</v>
      </c>
      <c r="F3919" t="str">
        <f t="shared" si="184"/>
        <v/>
      </c>
      <c r="H3919">
        <f>A3919</f>
        <v>1404</v>
      </c>
      <c r="I3919" t="str">
        <f>CONCATENATE("N",RIGHT(B3919,5))</f>
        <v>N51700</v>
      </c>
      <c r="J3919" t="str">
        <f>C3919</f>
        <v>JB0_7390_0000</v>
      </c>
      <c r="K3919">
        <f>D3919*L3919</f>
        <v>1.0684437614351968E-2</v>
      </c>
      <c r="L3919">
        <f>IF(LEFT(B3919,1)="F",_xlfn.IFNA(VLOOKUP(CONCATENATE("F",RIGHT(B:B,5),C:C),'F &amp; N Factors'!C:M,10,FALSE),1),_xlfn.IFNA(VLOOKUP(CONCATENATE("F",RIGHT(B:B,5),C:C),'F &amp; N Factors'!C:M,11,FALSE),1))</f>
        <v>0.23505762986631962</v>
      </c>
      <c r="N3919">
        <f>SUMIFS(K:K,I:I,I:I,J:J,J:J)</f>
        <v>0.9999999900000005</v>
      </c>
      <c r="O3919" t="str">
        <f t="shared" si="185"/>
        <v/>
      </c>
    </row>
    <row r="3920" spans="1:15" x14ac:dyDescent="0.25">
      <c r="A3920">
        <v>1436</v>
      </c>
      <c r="B3920" t="s">
        <v>496</v>
      </c>
      <c r="C3920" t="s">
        <v>344</v>
      </c>
      <c r="D3920">
        <v>4.5454544999999999E-2</v>
      </c>
      <c r="E3920">
        <f t="shared" si="183"/>
        <v>0.99999999000000017</v>
      </c>
      <c r="F3920" t="str">
        <f t="shared" si="184"/>
        <v/>
      </c>
      <c r="H3920">
        <f>A3920</f>
        <v>1436</v>
      </c>
      <c r="I3920" t="str">
        <f>CONCATENATE("N",RIGHT(B3920,5))</f>
        <v>N51700</v>
      </c>
      <c r="J3920" t="str">
        <f>C3920</f>
        <v>JB0_7390_0000</v>
      </c>
      <c r="K3920">
        <f>D3920*L3920</f>
        <v>1.0684437614351968E-2</v>
      </c>
      <c r="L3920">
        <f>IF(LEFT(B3920,1)="F",_xlfn.IFNA(VLOOKUP(CONCATENATE("F",RIGHT(B:B,5),C:C),'F &amp; N Factors'!C:M,10,FALSE),1),_xlfn.IFNA(VLOOKUP(CONCATENATE("F",RIGHT(B:B,5),C:C),'F &amp; N Factors'!C:M,11,FALSE),1))</f>
        <v>0.23505762986631962</v>
      </c>
      <c r="N3920">
        <f>SUMIFS(K:K,I:I,I:I,J:J,J:J)</f>
        <v>0.9999999900000005</v>
      </c>
      <c r="O3920" t="str">
        <f t="shared" si="185"/>
        <v/>
      </c>
    </row>
    <row r="3921" spans="1:15" x14ac:dyDescent="0.25">
      <c r="A3921">
        <v>1466</v>
      </c>
      <c r="B3921" t="s">
        <v>496</v>
      </c>
      <c r="C3921" t="s">
        <v>344</v>
      </c>
      <c r="D3921">
        <v>4.5454544999999999E-2</v>
      </c>
      <c r="E3921">
        <f t="shared" si="183"/>
        <v>0.99999999000000017</v>
      </c>
      <c r="F3921" t="str">
        <f t="shared" si="184"/>
        <v/>
      </c>
      <c r="H3921">
        <f>A3921</f>
        <v>1466</v>
      </c>
      <c r="I3921" t="str">
        <f>CONCATENATE("N",RIGHT(B3921,5))</f>
        <v>N51700</v>
      </c>
      <c r="J3921" t="str">
        <f>C3921</f>
        <v>JB0_7390_0000</v>
      </c>
      <c r="K3921">
        <f>D3921*L3921</f>
        <v>1.0684437614351968E-2</v>
      </c>
      <c r="L3921">
        <f>IF(LEFT(B3921,1)="F",_xlfn.IFNA(VLOOKUP(CONCATENATE("F",RIGHT(B:B,5),C:C),'F &amp; N Factors'!C:M,10,FALSE),1),_xlfn.IFNA(VLOOKUP(CONCATENATE("F",RIGHT(B:B,5),C:C),'F &amp; N Factors'!C:M,11,FALSE),1))</f>
        <v>0.23505762986631962</v>
      </c>
      <c r="N3921">
        <f>SUMIFS(K:K,I:I,I:I,J:J,J:J)</f>
        <v>0.9999999900000005</v>
      </c>
      <c r="O3921" t="str">
        <f t="shared" si="185"/>
        <v/>
      </c>
    </row>
    <row r="3922" spans="1:15" x14ac:dyDescent="0.25">
      <c r="A3922">
        <v>188</v>
      </c>
      <c r="B3922" t="s">
        <v>497</v>
      </c>
      <c r="C3922" t="s">
        <v>416</v>
      </c>
      <c r="D3922">
        <v>0.25</v>
      </c>
      <c r="E3922">
        <f t="shared" si="183"/>
        <v>1</v>
      </c>
      <c r="F3922" t="str">
        <f t="shared" si="184"/>
        <v/>
      </c>
      <c r="H3922">
        <f>A3922</f>
        <v>188</v>
      </c>
      <c r="I3922" t="str">
        <f>CONCATENATE("N",RIGHT(B3922,5))</f>
        <v>N51710</v>
      </c>
      <c r="J3922" t="str">
        <f>C3922</f>
        <v>JB0_7381_0000</v>
      </c>
      <c r="K3922">
        <f>D3922*L3922</f>
        <v>5.6753591034230607E-4</v>
      </c>
      <c r="L3922">
        <f>IF(LEFT(B3922,1)="F",_xlfn.IFNA(VLOOKUP(CONCATENATE("F",RIGHT(B:B,5),C:C),'F &amp; N Factors'!C:M,10,FALSE),1),_xlfn.IFNA(VLOOKUP(CONCATENATE("F",RIGHT(B:B,5),C:C),'F &amp; N Factors'!C:M,11,FALSE),1))</f>
        <v>2.2701436413692243E-3</v>
      </c>
      <c r="N3922">
        <f>SUMIFS(K:K,I:I,I:I,J:J,J:J)</f>
        <v>1</v>
      </c>
      <c r="O3922" t="str">
        <f t="shared" si="185"/>
        <v/>
      </c>
    </row>
    <row r="3923" spans="1:15" x14ac:dyDescent="0.25">
      <c r="A3923">
        <v>189</v>
      </c>
      <c r="B3923" t="s">
        <v>497</v>
      </c>
      <c r="C3923" t="s">
        <v>416</v>
      </c>
      <c r="D3923">
        <v>0.25</v>
      </c>
      <c r="E3923">
        <f t="shared" si="183"/>
        <v>1</v>
      </c>
      <c r="F3923" t="str">
        <f t="shared" si="184"/>
        <v/>
      </c>
      <c r="H3923">
        <f>A3923</f>
        <v>189</v>
      </c>
      <c r="I3923" t="str">
        <f>CONCATENATE("N",RIGHT(B3923,5))</f>
        <v>N51710</v>
      </c>
      <c r="J3923" t="str">
        <f>C3923</f>
        <v>JB0_7381_0000</v>
      </c>
      <c r="K3923">
        <f>D3923*L3923</f>
        <v>5.6753591034230607E-4</v>
      </c>
      <c r="L3923">
        <f>IF(LEFT(B3923,1)="F",_xlfn.IFNA(VLOOKUP(CONCATENATE("F",RIGHT(B:B,5),C:C),'F &amp; N Factors'!C:M,10,FALSE),1),_xlfn.IFNA(VLOOKUP(CONCATENATE("F",RIGHT(B:B,5),C:C),'F &amp; N Factors'!C:M,11,FALSE),1))</f>
        <v>2.2701436413692243E-3</v>
      </c>
      <c r="N3923">
        <f>SUMIFS(K:K,I:I,I:I,J:J,J:J)</f>
        <v>1</v>
      </c>
      <c r="O3923" t="str">
        <f t="shared" si="185"/>
        <v/>
      </c>
    </row>
    <row r="3924" spans="1:15" x14ac:dyDescent="0.25">
      <c r="A3924">
        <v>190</v>
      </c>
      <c r="B3924" t="s">
        <v>497</v>
      </c>
      <c r="C3924" t="s">
        <v>416</v>
      </c>
      <c r="D3924">
        <v>0.25</v>
      </c>
      <c r="E3924">
        <f t="shared" si="183"/>
        <v>1</v>
      </c>
      <c r="F3924" t="str">
        <f t="shared" si="184"/>
        <v/>
      </c>
      <c r="H3924">
        <f>A3924</f>
        <v>190</v>
      </c>
      <c r="I3924" t="str">
        <f>CONCATENATE("N",RIGHT(B3924,5))</f>
        <v>N51710</v>
      </c>
      <c r="J3924" t="str">
        <f>C3924</f>
        <v>JB0_7381_0000</v>
      </c>
      <c r="K3924">
        <f>D3924*L3924</f>
        <v>5.6753591034230607E-4</v>
      </c>
      <c r="L3924">
        <f>IF(LEFT(B3924,1)="F",_xlfn.IFNA(VLOOKUP(CONCATENATE("F",RIGHT(B:B,5),C:C),'F &amp; N Factors'!C:M,10,FALSE),1),_xlfn.IFNA(VLOOKUP(CONCATENATE("F",RIGHT(B:B,5),C:C),'F &amp; N Factors'!C:M,11,FALSE),1))</f>
        <v>2.2701436413692243E-3</v>
      </c>
      <c r="N3924">
        <f>SUMIFS(K:K,I:I,I:I,J:J,J:J)</f>
        <v>1</v>
      </c>
      <c r="O3924" t="str">
        <f t="shared" si="185"/>
        <v/>
      </c>
    </row>
    <row r="3925" spans="1:15" x14ac:dyDescent="0.25">
      <c r="A3925">
        <v>191</v>
      </c>
      <c r="B3925" t="s">
        <v>497</v>
      </c>
      <c r="C3925" t="s">
        <v>416</v>
      </c>
      <c r="D3925">
        <v>0.25</v>
      </c>
      <c r="E3925">
        <f t="shared" si="183"/>
        <v>1</v>
      </c>
      <c r="F3925" t="str">
        <f t="shared" si="184"/>
        <v/>
      </c>
      <c r="H3925">
        <f>A3925</f>
        <v>191</v>
      </c>
      <c r="I3925" t="str">
        <f>CONCATENATE("N",RIGHT(B3925,5))</f>
        <v>N51710</v>
      </c>
      <c r="J3925" t="str">
        <f>C3925</f>
        <v>JB0_7381_0000</v>
      </c>
      <c r="K3925">
        <f>D3925*L3925</f>
        <v>5.6753591034230607E-4</v>
      </c>
      <c r="L3925">
        <f>IF(LEFT(B3925,1)="F",_xlfn.IFNA(VLOOKUP(CONCATENATE("F",RIGHT(B:B,5),C:C),'F &amp; N Factors'!C:M,10,FALSE),1),_xlfn.IFNA(VLOOKUP(CONCATENATE("F",RIGHT(B:B,5),C:C),'F &amp; N Factors'!C:M,11,FALSE),1))</f>
        <v>2.2701436413692243E-3</v>
      </c>
      <c r="N3925">
        <f>SUMIFS(K:K,I:I,I:I,J:J,J:J)</f>
        <v>1</v>
      </c>
      <c r="O3925" t="str">
        <f t="shared" si="185"/>
        <v/>
      </c>
    </row>
    <row r="3926" spans="1:15" x14ac:dyDescent="0.25">
      <c r="A3926">
        <v>153</v>
      </c>
      <c r="B3926" t="s">
        <v>497</v>
      </c>
      <c r="C3926" t="s">
        <v>417</v>
      </c>
      <c r="D3926">
        <v>1</v>
      </c>
      <c r="E3926">
        <f t="shared" si="183"/>
        <v>1</v>
      </c>
      <c r="F3926" t="str">
        <f t="shared" si="184"/>
        <v/>
      </c>
      <c r="H3926">
        <f>A3926</f>
        <v>153</v>
      </c>
      <c r="I3926" t="str">
        <f>CONCATENATE("N",RIGHT(B3926,5))</f>
        <v>N51710</v>
      </c>
      <c r="J3926" t="str">
        <f>C3926</f>
        <v>JB0_7382_0000</v>
      </c>
      <c r="K3926">
        <f>D3926*L3926</f>
        <v>0.21991517087167892</v>
      </c>
      <c r="L3926">
        <f>IF(LEFT(B3926,1)="F",_xlfn.IFNA(VLOOKUP(CONCATENATE("F",RIGHT(B:B,5),C:C),'F &amp; N Factors'!C:M,10,FALSE),1),_xlfn.IFNA(VLOOKUP(CONCATENATE("F",RIGHT(B:B,5),C:C),'F &amp; N Factors'!C:M,11,FALSE),1))</f>
        <v>0.21991517087167892</v>
      </c>
      <c r="N3926">
        <f>SUMIFS(K:K,I:I,I:I,J:J,J:J)</f>
        <v>1</v>
      </c>
      <c r="O3926" t="str">
        <f t="shared" si="185"/>
        <v/>
      </c>
    </row>
    <row r="3927" spans="1:15" x14ac:dyDescent="0.25">
      <c r="A3927">
        <v>602</v>
      </c>
      <c r="B3927" t="s">
        <v>497</v>
      </c>
      <c r="C3927" t="s">
        <v>431</v>
      </c>
      <c r="D3927">
        <v>0.16666666699999999</v>
      </c>
      <c r="E3927">
        <f t="shared" si="183"/>
        <v>1.0000000019999999</v>
      </c>
      <c r="F3927" t="str">
        <f t="shared" si="184"/>
        <v/>
      </c>
      <c r="H3927">
        <f>A3927</f>
        <v>602</v>
      </c>
      <c r="I3927" t="str">
        <f>CONCATENATE("N",RIGHT(B3927,5))</f>
        <v>N51710</v>
      </c>
      <c r="J3927" t="str">
        <f>C3927</f>
        <v>JB0_7393_0000</v>
      </c>
      <c r="K3927">
        <f>D3927*L3927</f>
        <v>0.10847515337265226</v>
      </c>
      <c r="L3927">
        <f>IF(LEFT(B3927,1)="F",_xlfn.IFNA(VLOOKUP(CONCATENATE("F",RIGHT(B:B,5),C:C),'F &amp; N Factors'!C:M,10,FALSE),1),_xlfn.IFNA(VLOOKUP(CONCATENATE("F",RIGHT(B:B,5),C:C),'F &amp; N Factors'!C:M,11,FALSE),1))</f>
        <v>0.65085091893421176</v>
      </c>
      <c r="N3927">
        <f>SUMIFS(K:K,I:I,I:I,J:J,J:J)</f>
        <v>1.0000000019999999</v>
      </c>
      <c r="O3927" t="str">
        <f t="shared" si="185"/>
        <v/>
      </c>
    </row>
    <row r="3928" spans="1:15" x14ac:dyDescent="0.25">
      <c r="A3928">
        <v>603</v>
      </c>
      <c r="B3928" t="s">
        <v>497</v>
      </c>
      <c r="C3928" t="s">
        <v>431</v>
      </c>
      <c r="D3928">
        <v>0.16666666699999999</v>
      </c>
      <c r="E3928">
        <f t="shared" si="183"/>
        <v>1.0000000019999999</v>
      </c>
      <c r="F3928" t="str">
        <f t="shared" si="184"/>
        <v/>
      </c>
      <c r="H3928">
        <f>A3928</f>
        <v>603</v>
      </c>
      <c r="I3928" t="str">
        <f>CONCATENATE("N",RIGHT(B3928,5))</f>
        <v>N51710</v>
      </c>
      <c r="J3928" t="str">
        <f>C3928</f>
        <v>JB0_7393_0000</v>
      </c>
      <c r="K3928">
        <f>D3928*L3928</f>
        <v>0.10847515337265226</v>
      </c>
      <c r="L3928">
        <f>IF(LEFT(B3928,1)="F",_xlfn.IFNA(VLOOKUP(CONCATENATE("F",RIGHT(B:B,5),C:C),'F &amp; N Factors'!C:M,10,FALSE),1),_xlfn.IFNA(VLOOKUP(CONCATENATE("F",RIGHT(B:B,5),C:C),'F &amp; N Factors'!C:M,11,FALSE),1))</f>
        <v>0.65085091893421176</v>
      </c>
      <c r="N3928">
        <f>SUMIFS(K:K,I:I,I:I,J:J,J:J)</f>
        <v>1.0000000019999999</v>
      </c>
      <c r="O3928" t="str">
        <f t="shared" si="185"/>
        <v/>
      </c>
    </row>
    <row r="3929" spans="1:15" x14ac:dyDescent="0.25">
      <c r="A3929">
        <v>672</v>
      </c>
      <c r="B3929" t="s">
        <v>497</v>
      </c>
      <c r="C3929" t="s">
        <v>431</v>
      </c>
      <c r="D3929">
        <v>0.16666666699999999</v>
      </c>
      <c r="E3929">
        <f t="shared" si="183"/>
        <v>1.0000000019999999</v>
      </c>
      <c r="F3929" t="str">
        <f t="shared" si="184"/>
        <v/>
      </c>
      <c r="H3929">
        <f>A3929</f>
        <v>672</v>
      </c>
      <c r="I3929" t="str">
        <f>CONCATENATE("N",RIGHT(B3929,5))</f>
        <v>N51710</v>
      </c>
      <c r="J3929" t="str">
        <f>C3929</f>
        <v>JB0_7393_0000</v>
      </c>
      <c r="K3929">
        <f>D3929*L3929</f>
        <v>0.10847515337265226</v>
      </c>
      <c r="L3929">
        <f>IF(LEFT(B3929,1)="F",_xlfn.IFNA(VLOOKUP(CONCATENATE("F",RIGHT(B:B,5),C:C),'F &amp; N Factors'!C:M,10,FALSE),1),_xlfn.IFNA(VLOOKUP(CONCATENATE("F",RIGHT(B:B,5),C:C),'F &amp; N Factors'!C:M,11,FALSE),1))</f>
        <v>0.65085091893421176</v>
      </c>
      <c r="N3929">
        <f>SUMIFS(K:K,I:I,I:I,J:J,J:J)</f>
        <v>1.0000000019999999</v>
      </c>
      <c r="O3929" t="str">
        <f t="shared" si="185"/>
        <v/>
      </c>
    </row>
    <row r="3930" spans="1:15" x14ac:dyDescent="0.25">
      <c r="A3930">
        <v>673</v>
      </c>
      <c r="B3930" t="s">
        <v>497</v>
      </c>
      <c r="C3930" t="s">
        <v>431</v>
      </c>
      <c r="D3930">
        <v>0.16666666699999999</v>
      </c>
      <c r="E3930">
        <f t="shared" si="183"/>
        <v>1.0000000019999999</v>
      </c>
      <c r="F3930" t="str">
        <f t="shared" si="184"/>
        <v/>
      </c>
      <c r="H3930">
        <f>A3930</f>
        <v>673</v>
      </c>
      <c r="I3930" t="str">
        <f>CONCATENATE("N",RIGHT(B3930,5))</f>
        <v>N51710</v>
      </c>
      <c r="J3930" t="str">
        <f>C3930</f>
        <v>JB0_7393_0000</v>
      </c>
      <c r="K3930">
        <f>D3930*L3930</f>
        <v>0.10847515337265226</v>
      </c>
      <c r="L3930">
        <f>IF(LEFT(B3930,1)="F",_xlfn.IFNA(VLOOKUP(CONCATENATE("F",RIGHT(B:B,5),C:C),'F &amp; N Factors'!C:M,10,FALSE),1),_xlfn.IFNA(VLOOKUP(CONCATENATE("F",RIGHT(B:B,5),C:C),'F &amp; N Factors'!C:M,11,FALSE),1))</f>
        <v>0.65085091893421176</v>
      </c>
      <c r="N3930">
        <f>SUMIFS(K:K,I:I,I:I,J:J,J:J)</f>
        <v>1.0000000019999999</v>
      </c>
      <c r="O3930" t="str">
        <f t="shared" si="185"/>
        <v/>
      </c>
    </row>
    <row r="3931" spans="1:15" x14ac:dyDescent="0.25">
      <c r="A3931">
        <v>674</v>
      </c>
      <c r="B3931" t="s">
        <v>497</v>
      </c>
      <c r="C3931" t="s">
        <v>431</v>
      </c>
      <c r="D3931">
        <v>0.16666666699999999</v>
      </c>
      <c r="E3931">
        <f t="shared" si="183"/>
        <v>1.0000000019999999</v>
      </c>
      <c r="F3931" t="str">
        <f t="shared" si="184"/>
        <v/>
      </c>
      <c r="H3931">
        <f>A3931</f>
        <v>674</v>
      </c>
      <c r="I3931" t="str">
        <f>CONCATENATE("N",RIGHT(B3931,5))</f>
        <v>N51710</v>
      </c>
      <c r="J3931" t="str">
        <f>C3931</f>
        <v>JB0_7393_0000</v>
      </c>
      <c r="K3931">
        <f>D3931*L3931</f>
        <v>0.10847515337265226</v>
      </c>
      <c r="L3931">
        <f>IF(LEFT(B3931,1)="F",_xlfn.IFNA(VLOOKUP(CONCATENATE("F",RIGHT(B:B,5),C:C),'F &amp; N Factors'!C:M,10,FALSE),1),_xlfn.IFNA(VLOOKUP(CONCATENATE("F",RIGHT(B:B,5),C:C),'F &amp; N Factors'!C:M,11,FALSE),1))</f>
        <v>0.65085091893421176</v>
      </c>
      <c r="N3931">
        <f>SUMIFS(K:K,I:I,I:I,J:J,J:J)</f>
        <v>1.0000000019999999</v>
      </c>
      <c r="O3931" t="str">
        <f t="shared" si="185"/>
        <v/>
      </c>
    </row>
    <row r="3932" spans="1:15" x14ac:dyDescent="0.25">
      <c r="A3932">
        <v>750</v>
      </c>
      <c r="B3932" t="s">
        <v>497</v>
      </c>
      <c r="C3932" t="s">
        <v>431</v>
      </c>
      <c r="D3932">
        <v>0.16666666699999999</v>
      </c>
      <c r="E3932">
        <f t="shared" si="183"/>
        <v>1.0000000019999999</v>
      </c>
      <c r="F3932" t="str">
        <f t="shared" si="184"/>
        <v/>
      </c>
      <c r="H3932">
        <f>A3932</f>
        <v>750</v>
      </c>
      <c r="I3932" t="str">
        <f>CONCATENATE("N",RIGHT(B3932,5))</f>
        <v>N51710</v>
      </c>
      <c r="J3932" t="str">
        <f>C3932</f>
        <v>JB0_7393_0000</v>
      </c>
      <c r="K3932">
        <f>D3932*L3932</f>
        <v>0.10847515337265226</v>
      </c>
      <c r="L3932">
        <f>IF(LEFT(B3932,1)="F",_xlfn.IFNA(VLOOKUP(CONCATENATE("F",RIGHT(B:B,5),C:C),'F &amp; N Factors'!C:M,10,FALSE),1),_xlfn.IFNA(VLOOKUP(CONCATENATE("F",RIGHT(B:B,5),C:C),'F &amp; N Factors'!C:M,11,FALSE),1))</f>
        <v>0.65085091893421176</v>
      </c>
      <c r="N3932">
        <f>SUMIFS(K:K,I:I,I:I,J:J,J:J)</f>
        <v>1.0000000019999999</v>
      </c>
      <c r="O3932" t="str">
        <f t="shared" si="185"/>
        <v/>
      </c>
    </row>
    <row r="3933" spans="1:15" x14ac:dyDescent="0.25">
      <c r="A3933">
        <v>429</v>
      </c>
      <c r="B3933" t="s">
        <v>497</v>
      </c>
      <c r="C3933" t="s">
        <v>498</v>
      </c>
      <c r="D3933">
        <v>0.33333333300000001</v>
      </c>
      <c r="E3933">
        <f t="shared" si="183"/>
        <v>0.99999999900000003</v>
      </c>
      <c r="F3933" t="str">
        <f t="shared" si="184"/>
        <v/>
      </c>
      <c r="H3933">
        <f>A3933</f>
        <v>429</v>
      </c>
      <c r="I3933" t="str">
        <f>CONCATENATE("N",RIGHT(B3933,5))</f>
        <v>N51710</v>
      </c>
      <c r="J3933" t="str">
        <f>C3933</f>
        <v>JB0_7394_0000</v>
      </c>
      <c r="K3933">
        <f>D3933*L3933</f>
        <v>0.33333333300000001</v>
      </c>
      <c r="L3933">
        <f>IF(LEFT(B3933,1)="F",_xlfn.IFNA(VLOOKUP(CONCATENATE("F",RIGHT(B:B,5),C:C),'F &amp; N Factors'!C:M,10,FALSE),1),_xlfn.IFNA(VLOOKUP(CONCATENATE("F",RIGHT(B:B,5),C:C),'F &amp; N Factors'!C:M,11,FALSE),1))</f>
        <v>1</v>
      </c>
      <c r="N3933">
        <f>SUMIFS(K:K,I:I,I:I,J:J,J:J)</f>
        <v>0.99999999900000003</v>
      </c>
      <c r="O3933" t="str">
        <f t="shared" si="185"/>
        <v/>
      </c>
    </row>
    <row r="3934" spans="1:15" x14ac:dyDescent="0.25">
      <c r="A3934">
        <v>480</v>
      </c>
      <c r="B3934" t="s">
        <v>497</v>
      </c>
      <c r="C3934" t="s">
        <v>498</v>
      </c>
      <c r="D3934">
        <v>0.33333333300000001</v>
      </c>
      <c r="E3934">
        <f t="shared" si="183"/>
        <v>0.99999999900000003</v>
      </c>
      <c r="F3934" t="str">
        <f t="shared" si="184"/>
        <v/>
      </c>
      <c r="H3934">
        <f>A3934</f>
        <v>480</v>
      </c>
      <c r="I3934" t="str">
        <f>CONCATENATE("N",RIGHT(B3934,5))</f>
        <v>N51710</v>
      </c>
      <c r="J3934" t="str">
        <f>C3934</f>
        <v>JB0_7394_0000</v>
      </c>
      <c r="K3934">
        <f>D3934*L3934</f>
        <v>0.33333333300000001</v>
      </c>
      <c r="L3934">
        <f>IF(LEFT(B3934,1)="F",_xlfn.IFNA(VLOOKUP(CONCATENATE("F",RIGHT(B:B,5),C:C),'F &amp; N Factors'!C:M,10,FALSE),1),_xlfn.IFNA(VLOOKUP(CONCATENATE("F",RIGHT(B:B,5),C:C),'F &amp; N Factors'!C:M,11,FALSE),1))</f>
        <v>1</v>
      </c>
      <c r="N3934">
        <f>SUMIFS(K:K,I:I,I:I,J:J,J:J)</f>
        <v>0.99999999900000003</v>
      </c>
      <c r="O3934" t="str">
        <f t="shared" si="185"/>
        <v/>
      </c>
    </row>
    <row r="3935" spans="1:15" x14ac:dyDescent="0.25">
      <c r="A3935">
        <v>539</v>
      </c>
      <c r="B3935" t="s">
        <v>497</v>
      </c>
      <c r="C3935" t="s">
        <v>498</v>
      </c>
      <c r="D3935">
        <v>0.33333333300000001</v>
      </c>
      <c r="E3935">
        <f t="shared" si="183"/>
        <v>0.99999999900000003</v>
      </c>
      <c r="F3935" t="str">
        <f t="shared" si="184"/>
        <v/>
      </c>
      <c r="H3935">
        <f>A3935</f>
        <v>539</v>
      </c>
      <c r="I3935" t="str">
        <f>CONCATENATE("N",RIGHT(B3935,5))</f>
        <v>N51710</v>
      </c>
      <c r="J3935" t="str">
        <f>C3935</f>
        <v>JB0_7394_0000</v>
      </c>
      <c r="K3935">
        <f>D3935*L3935</f>
        <v>0.33333333300000001</v>
      </c>
      <c r="L3935">
        <f>IF(LEFT(B3935,1)="F",_xlfn.IFNA(VLOOKUP(CONCATENATE("F",RIGHT(B:B,5),C:C),'F &amp; N Factors'!C:M,10,FALSE),1),_xlfn.IFNA(VLOOKUP(CONCATENATE("F",RIGHT(B:B,5),C:C),'F &amp; N Factors'!C:M,11,FALSE),1))</f>
        <v>1</v>
      </c>
      <c r="N3935">
        <f>SUMIFS(K:K,I:I,I:I,J:J,J:J)</f>
        <v>0.99999999900000003</v>
      </c>
      <c r="O3935" t="str">
        <f t="shared" si="185"/>
        <v/>
      </c>
    </row>
    <row r="3936" spans="1:15" x14ac:dyDescent="0.25">
      <c r="A3936">
        <v>380</v>
      </c>
      <c r="B3936" t="s">
        <v>497</v>
      </c>
      <c r="C3936" t="s">
        <v>432</v>
      </c>
      <c r="D3936">
        <v>0.25</v>
      </c>
      <c r="E3936">
        <f t="shared" si="183"/>
        <v>1</v>
      </c>
      <c r="F3936" t="str">
        <f t="shared" si="184"/>
        <v/>
      </c>
      <c r="H3936">
        <f>A3936</f>
        <v>380</v>
      </c>
      <c r="I3936" t="str">
        <f>CONCATENATE("N",RIGHT(B3936,5))</f>
        <v>N51710</v>
      </c>
      <c r="J3936" t="str">
        <f>C3936</f>
        <v>JB0_7396_0000</v>
      </c>
      <c r="K3936">
        <f>D3936*L3936</f>
        <v>1.8684350918655498E-2</v>
      </c>
      <c r="L3936">
        <f>IF(LEFT(B3936,1)="F",_xlfn.IFNA(VLOOKUP(CONCATENATE("F",RIGHT(B:B,5),C:C),'F &amp; N Factors'!C:M,10,FALSE),1),_xlfn.IFNA(VLOOKUP(CONCATENATE("F",RIGHT(B:B,5),C:C),'F &amp; N Factors'!C:M,11,FALSE),1))</f>
        <v>7.4737403674621991E-2</v>
      </c>
      <c r="N3936">
        <f>SUMIFS(K:K,I:I,I:I,J:J,J:J)</f>
        <v>1</v>
      </c>
      <c r="O3936" t="str">
        <f t="shared" si="185"/>
        <v/>
      </c>
    </row>
    <row r="3937" spans="1:15" x14ac:dyDescent="0.25">
      <c r="A3937">
        <v>381</v>
      </c>
      <c r="B3937" t="s">
        <v>497</v>
      </c>
      <c r="C3937" t="s">
        <v>432</v>
      </c>
      <c r="D3937">
        <v>0.25</v>
      </c>
      <c r="E3937">
        <f t="shared" si="183"/>
        <v>1</v>
      </c>
      <c r="F3937" t="str">
        <f t="shared" si="184"/>
        <v/>
      </c>
      <c r="H3937">
        <f>A3937</f>
        <v>381</v>
      </c>
      <c r="I3937" t="str">
        <f>CONCATENATE("N",RIGHT(B3937,5))</f>
        <v>N51710</v>
      </c>
      <c r="J3937" t="str">
        <f>C3937</f>
        <v>JB0_7396_0000</v>
      </c>
      <c r="K3937">
        <f>D3937*L3937</f>
        <v>1.8684350918655498E-2</v>
      </c>
      <c r="L3937">
        <f>IF(LEFT(B3937,1)="F",_xlfn.IFNA(VLOOKUP(CONCATENATE("F",RIGHT(B:B,5),C:C),'F &amp; N Factors'!C:M,10,FALSE),1),_xlfn.IFNA(VLOOKUP(CONCATENATE("F",RIGHT(B:B,5),C:C),'F &amp; N Factors'!C:M,11,FALSE),1))</f>
        <v>7.4737403674621991E-2</v>
      </c>
      <c r="N3937">
        <f>SUMIFS(K:K,I:I,I:I,J:J,J:J)</f>
        <v>1</v>
      </c>
      <c r="O3937" t="str">
        <f t="shared" si="185"/>
        <v/>
      </c>
    </row>
    <row r="3938" spans="1:15" x14ac:dyDescent="0.25">
      <c r="A3938">
        <v>382</v>
      </c>
      <c r="B3938" t="s">
        <v>497</v>
      </c>
      <c r="C3938" t="s">
        <v>432</v>
      </c>
      <c r="D3938">
        <v>0.5</v>
      </c>
      <c r="E3938">
        <f t="shared" si="183"/>
        <v>1</v>
      </c>
      <c r="F3938" t="str">
        <f t="shared" si="184"/>
        <v/>
      </c>
      <c r="H3938">
        <f>A3938</f>
        <v>382</v>
      </c>
      <c r="I3938" t="str">
        <f>CONCATENATE("N",RIGHT(B3938,5))</f>
        <v>N51710</v>
      </c>
      <c r="J3938" t="str">
        <f>C3938</f>
        <v>JB0_7396_0000</v>
      </c>
      <c r="K3938">
        <f>D3938*L3938</f>
        <v>3.7368701837310996E-2</v>
      </c>
      <c r="L3938">
        <f>IF(LEFT(B3938,1)="F",_xlfn.IFNA(VLOOKUP(CONCATENATE("F",RIGHT(B:B,5),C:C),'F &amp; N Factors'!C:M,10,FALSE),1),_xlfn.IFNA(VLOOKUP(CONCATENATE("F",RIGHT(B:B,5),C:C),'F &amp; N Factors'!C:M,11,FALSE),1))</f>
        <v>7.4737403674621991E-2</v>
      </c>
      <c r="N3938">
        <f>SUMIFS(K:K,I:I,I:I,J:J,J:J)</f>
        <v>1</v>
      </c>
      <c r="O3938" t="str">
        <f t="shared" si="185"/>
        <v/>
      </c>
    </row>
    <row r="3939" spans="1:15" x14ac:dyDescent="0.25">
      <c r="A3939">
        <v>224</v>
      </c>
      <c r="B3939" t="s">
        <v>497</v>
      </c>
      <c r="C3939" t="s">
        <v>433</v>
      </c>
      <c r="D3939">
        <v>0.25</v>
      </c>
      <c r="E3939">
        <f t="shared" si="183"/>
        <v>1</v>
      </c>
      <c r="F3939" t="str">
        <f t="shared" si="184"/>
        <v/>
      </c>
      <c r="H3939">
        <f>A3939</f>
        <v>224</v>
      </c>
      <c r="I3939" t="str">
        <f>CONCATENATE("N",RIGHT(B3939,5))</f>
        <v>N51710</v>
      </c>
      <c r="J3939" t="str">
        <f>C3939</f>
        <v>JB0_7398_0000</v>
      </c>
      <c r="K3939">
        <f>D3939*L3939</f>
        <v>1.1361406740815635E-3</v>
      </c>
      <c r="L3939">
        <f>IF(LEFT(B3939,1)="F",_xlfn.IFNA(VLOOKUP(CONCATENATE("F",RIGHT(B:B,5),C:C),'F &amp; N Factors'!C:M,10,FALSE),1),_xlfn.IFNA(VLOOKUP(CONCATENATE("F",RIGHT(B:B,5),C:C),'F &amp; N Factors'!C:M,11,FALSE),1))</f>
        <v>4.5445626963262539E-3</v>
      </c>
      <c r="N3939">
        <f>SUMIFS(K:K,I:I,I:I,J:J,J:J)</f>
        <v>0.99999999999999978</v>
      </c>
      <c r="O3939" t="str">
        <f t="shared" si="185"/>
        <v/>
      </c>
    </row>
    <row r="3940" spans="1:15" x14ac:dyDescent="0.25">
      <c r="A3940">
        <v>260</v>
      </c>
      <c r="B3940" t="s">
        <v>497</v>
      </c>
      <c r="C3940" t="s">
        <v>433</v>
      </c>
      <c r="D3940">
        <v>0.25</v>
      </c>
      <c r="E3940">
        <f t="shared" si="183"/>
        <v>1</v>
      </c>
      <c r="F3940" t="str">
        <f t="shared" si="184"/>
        <v/>
      </c>
      <c r="H3940">
        <f>A3940</f>
        <v>260</v>
      </c>
      <c r="I3940" t="str">
        <f>CONCATENATE("N",RIGHT(B3940,5))</f>
        <v>N51710</v>
      </c>
      <c r="J3940" t="str">
        <f>C3940</f>
        <v>JB0_7398_0000</v>
      </c>
      <c r="K3940">
        <f>D3940*L3940</f>
        <v>1.1361406740815635E-3</v>
      </c>
      <c r="L3940">
        <f>IF(LEFT(B3940,1)="F",_xlfn.IFNA(VLOOKUP(CONCATENATE("F",RIGHT(B:B,5),C:C),'F &amp; N Factors'!C:M,10,FALSE),1),_xlfn.IFNA(VLOOKUP(CONCATENATE("F",RIGHT(B:B,5),C:C),'F &amp; N Factors'!C:M,11,FALSE),1))</f>
        <v>4.5445626963262539E-3</v>
      </c>
      <c r="N3940">
        <f>SUMIFS(K:K,I:I,I:I,J:J,J:J)</f>
        <v>0.99999999999999978</v>
      </c>
      <c r="O3940" t="str">
        <f t="shared" si="185"/>
        <v/>
      </c>
    </row>
    <row r="3941" spans="1:15" x14ac:dyDescent="0.25">
      <c r="A3941">
        <v>297</v>
      </c>
      <c r="B3941" t="s">
        <v>497</v>
      </c>
      <c r="C3941" t="s">
        <v>433</v>
      </c>
      <c r="D3941">
        <v>0.25</v>
      </c>
      <c r="E3941">
        <f t="shared" si="183"/>
        <v>1</v>
      </c>
      <c r="F3941" t="str">
        <f t="shared" si="184"/>
        <v/>
      </c>
      <c r="H3941">
        <f>A3941</f>
        <v>297</v>
      </c>
      <c r="I3941" t="str">
        <f>CONCATENATE("N",RIGHT(B3941,5))</f>
        <v>N51710</v>
      </c>
      <c r="J3941" t="str">
        <f>C3941</f>
        <v>JB0_7398_0000</v>
      </c>
      <c r="K3941">
        <f>D3941*L3941</f>
        <v>1.1361406740815635E-3</v>
      </c>
      <c r="L3941">
        <f>IF(LEFT(B3941,1)="F",_xlfn.IFNA(VLOOKUP(CONCATENATE("F",RIGHT(B:B,5),C:C),'F &amp; N Factors'!C:M,10,FALSE),1),_xlfn.IFNA(VLOOKUP(CONCATENATE("F",RIGHT(B:B,5),C:C),'F &amp; N Factors'!C:M,11,FALSE),1))</f>
        <v>4.5445626963262539E-3</v>
      </c>
      <c r="N3941">
        <f>SUMIFS(K:K,I:I,I:I,J:J,J:J)</f>
        <v>0.99999999999999978</v>
      </c>
      <c r="O3941" t="str">
        <f t="shared" si="185"/>
        <v/>
      </c>
    </row>
    <row r="3942" spans="1:15" x14ac:dyDescent="0.25">
      <c r="A3942">
        <v>337</v>
      </c>
      <c r="B3942" t="s">
        <v>497</v>
      </c>
      <c r="C3942" t="s">
        <v>433</v>
      </c>
      <c r="D3942">
        <v>0.25</v>
      </c>
      <c r="E3942">
        <f t="shared" si="183"/>
        <v>1</v>
      </c>
      <c r="F3942" t="str">
        <f t="shared" si="184"/>
        <v/>
      </c>
      <c r="H3942">
        <f>A3942</f>
        <v>337</v>
      </c>
      <c r="I3942" t="str">
        <f>CONCATENATE("N",RIGHT(B3942,5))</f>
        <v>N51710</v>
      </c>
      <c r="J3942" t="str">
        <f>C3942</f>
        <v>JB0_7398_0000</v>
      </c>
      <c r="K3942">
        <f>D3942*L3942</f>
        <v>1.1361406740815635E-3</v>
      </c>
      <c r="L3942">
        <f>IF(LEFT(B3942,1)="F",_xlfn.IFNA(VLOOKUP(CONCATENATE("F",RIGHT(B:B,5),C:C),'F &amp; N Factors'!C:M,10,FALSE),1),_xlfn.IFNA(VLOOKUP(CONCATENATE("F",RIGHT(B:B,5),C:C),'F &amp; N Factors'!C:M,11,FALSE),1))</f>
        <v>4.5445626963262539E-3</v>
      </c>
      <c r="N3942">
        <f>SUMIFS(K:K,I:I,I:I,J:J,J:J)</f>
        <v>0.99999999999999978</v>
      </c>
      <c r="O3942" t="str">
        <f t="shared" si="185"/>
        <v/>
      </c>
    </row>
    <row r="3943" spans="1:15" x14ac:dyDescent="0.25">
      <c r="A3943">
        <v>338</v>
      </c>
      <c r="B3943" t="s">
        <v>497</v>
      </c>
      <c r="C3943" t="s">
        <v>434</v>
      </c>
      <c r="D3943">
        <v>0.125</v>
      </c>
      <c r="E3943">
        <f t="shared" si="183"/>
        <v>1</v>
      </c>
      <c r="F3943" t="str">
        <f t="shared" si="184"/>
        <v/>
      </c>
      <c r="H3943">
        <f>A3943</f>
        <v>338</v>
      </c>
      <c r="I3943" t="str">
        <f>CONCATENATE("N",RIGHT(B3943,5))</f>
        <v>N51710</v>
      </c>
      <c r="J3943" t="str">
        <f>C3943</f>
        <v>JB0_7661_0000</v>
      </c>
      <c r="K3943">
        <f>D3943*L3943</f>
        <v>2.4615519373995888E-4</v>
      </c>
      <c r="L3943">
        <f>IF(LEFT(B3943,1)="F",_xlfn.IFNA(VLOOKUP(CONCATENATE("F",RIGHT(B:B,5),C:C),'F &amp; N Factors'!C:M,10,FALSE),1),_xlfn.IFNA(VLOOKUP(CONCATENATE("F",RIGHT(B:B,5),C:C),'F &amp; N Factors'!C:M,11,FALSE),1))</f>
        <v>1.969241549919671E-3</v>
      </c>
      <c r="N3943">
        <f>SUMIFS(K:K,I:I,I:I,J:J,J:J)</f>
        <v>0.99999999999999989</v>
      </c>
      <c r="O3943" t="str">
        <f t="shared" si="185"/>
        <v/>
      </c>
    </row>
    <row r="3944" spans="1:15" x14ac:dyDescent="0.25">
      <c r="A3944">
        <v>383</v>
      </c>
      <c r="B3944" t="s">
        <v>497</v>
      </c>
      <c r="C3944" t="s">
        <v>434</v>
      </c>
      <c r="D3944">
        <v>0.125</v>
      </c>
      <c r="E3944">
        <f t="shared" si="183"/>
        <v>1</v>
      </c>
      <c r="F3944" t="str">
        <f t="shared" si="184"/>
        <v/>
      </c>
      <c r="H3944">
        <f>A3944</f>
        <v>383</v>
      </c>
      <c r="I3944" t="str">
        <f>CONCATENATE("N",RIGHT(B3944,5))</f>
        <v>N51710</v>
      </c>
      <c r="J3944" t="str">
        <f>C3944</f>
        <v>JB0_7661_0000</v>
      </c>
      <c r="K3944">
        <f>D3944*L3944</f>
        <v>2.4615519373995888E-4</v>
      </c>
      <c r="L3944">
        <f>IF(LEFT(B3944,1)="F",_xlfn.IFNA(VLOOKUP(CONCATENATE("F",RIGHT(B:B,5),C:C),'F &amp; N Factors'!C:M,10,FALSE),1),_xlfn.IFNA(VLOOKUP(CONCATENATE("F",RIGHT(B:B,5),C:C),'F &amp; N Factors'!C:M,11,FALSE),1))</f>
        <v>1.969241549919671E-3</v>
      </c>
      <c r="N3944">
        <f>SUMIFS(K:K,I:I,I:I,J:J,J:J)</f>
        <v>0.99999999999999989</v>
      </c>
      <c r="O3944" t="str">
        <f t="shared" si="185"/>
        <v/>
      </c>
    </row>
    <row r="3945" spans="1:15" x14ac:dyDescent="0.25">
      <c r="A3945">
        <v>430</v>
      </c>
      <c r="B3945" t="s">
        <v>497</v>
      </c>
      <c r="C3945" t="s">
        <v>434</v>
      </c>
      <c r="D3945">
        <v>0.125</v>
      </c>
      <c r="E3945">
        <f t="shared" si="183"/>
        <v>1</v>
      </c>
      <c r="F3945" t="str">
        <f t="shared" si="184"/>
        <v/>
      </c>
      <c r="H3945">
        <f>A3945</f>
        <v>430</v>
      </c>
      <c r="I3945" t="str">
        <f>CONCATENATE("N",RIGHT(B3945,5))</f>
        <v>N51710</v>
      </c>
      <c r="J3945" t="str">
        <f>C3945</f>
        <v>JB0_7661_0000</v>
      </c>
      <c r="K3945">
        <f>D3945*L3945</f>
        <v>2.4615519373995888E-4</v>
      </c>
      <c r="L3945">
        <f>IF(LEFT(B3945,1)="F",_xlfn.IFNA(VLOOKUP(CONCATENATE("F",RIGHT(B:B,5),C:C),'F &amp; N Factors'!C:M,10,FALSE),1),_xlfn.IFNA(VLOOKUP(CONCATENATE("F",RIGHT(B:B,5),C:C),'F &amp; N Factors'!C:M,11,FALSE),1))</f>
        <v>1.969241549919671E-3</v>
      </c>
      <c r="N3945">
        <f>SUMIFS(K:K,I:I,I:I,J:J,J:J)</f>
        <v>0.99999999999999989</v>
      </c>
      <c r="O3945" t="str">
        <f t="shared" si="185"/>
        <v/>
      </c>
    </row>
    <row r="3946" spans="1:15" x14ac:dyDescent="0.25">
      <c r="A3946">
        <v>481</v>
      </c>
      <c r="B3946" t="s">
        <v>497</v>
      </c>
      <c r="C3946" t="s">
        <v>434</v>
      </c>
      <c r="D3946">
        <v>0.125</v>
      </c>
      <c r="E3946">
        <f t="shared" si="183"/>
        <v>1</v>
      </c>
      <c r="F3946" t="str">
        <f t="shared" si="184"/>
        <v/>
      </c>
      <c r="H3946">
        <f>A3946</f>
        <v>481</v>
      </c>
      <c r="I3946" t="str">
        <f>CONCATENATE("N",RIGHT(B3946,5))</f>
        <v>N51710</v>
      </c>
      <c r="J3946" t="str">
        <f>C3946</f>
        <v>JB0_7661_0000</v>
      </c>
      <c r="K3946">
        <f>D3946*L3946</f>
        <v>2.4615519373995888E-4</v>
      </c>
      <c r="L3946">
        <f>IF(LEFT(B3946,1)="F",_xlfn.IFNA(VLOOKUP(CONCATENATE("F",RIGHT(B:B,5),C:C),'F &amp; N Factors'!C:M,10,FALSE),1),_xlfn.IFNA(VLOOKUP(CONCATENATE("F",RIGHT(B:B,5),C:C),'F &amp; N Factors'!C:M,11,FALSE),1))</f>
        <v>1.969241549919671E-3</v>
      </c>
      <c r="N3946">
        <f>SUMIFS(K:K,I:I,I:I,J:J,J:J)</f>
        <v>0.99999999999999989</v>
      </c>
      <c r="O3946" t="str">
        <f t="shared" si="185"/>
        <v/>
      </c>
    </row>
    <row r="3947" spans="1:15" x14ac:dyDescent="0.25">
      <c r="A3947">
        <v>540</v>
      </c>
      <c r="B3947" t="s">
        <v>497</v>
      </c>
      <c r="C3947" t="s">
        <v>434</v>
      </c>
      <c r="D3947">
        <v>0.125</v>
      </c>
      <c r="E3947">
        <f t="shared" si="183"/>
        <v>1</v>
      </c>
      <c r="F3947" t="str">
        <f t="shared" si="184"/>
        <v/>
      </c>
      <c r="H3947">
        <f>A3947</f>
        <v>540</v>
      </c>
      <c r="I3947" t="str">
        <f>CONCATENATE("N",RIGHT(B3947,5))</f>
        <v>N51710</v>
      </c>
      <c r="J3947" t="str">
        <f>C3947</f>
        <v>JB0_7661_0000</v>
      </c>
      <c r="K3947">
        <f>D3947*L3947</f>
        <v>2.4615519373995888E-4</v>
      </c>
      <c r="L3947">
        <f>IF(LEFT(B3947,1)="F",_xlfn.IFNA(VLOOKUP(CONCATENATE("F",RIGHT(B:B,5),C:C),'F &amp; N Factors'!C:M,10,FALSE),1),_xlfn.IFNA(VLOOKUP(CONCATENATE("F",RIGHT(B:B,5),C:C),'F &amp; N Factors'!C:M,11,FALSE),1))</f>
        <v>1.969241549919671E-3</v>
      </c>
      <c r="N3947">
        <f>SUMIFS(K:K,I:I,I:I,J:J,J:J)</f>
        <v>0.99999999999999989</v>
      </c>
      <c r="O3947" t="str">
        <f t="shared" si="185"/>
        <v/>
      </c>
    </row>
    <row r="3948" spans="1:15" x14ac:dyDescent="0.25">
      <c r="A3948">
        <v>604</v>
      </c>
      <c r="B3948" t="s">
        <v>497</v>
      </c>
      <c r="C3948" t="s">
        <v>434</v>
      </c>
      <c r="D3948">
        <v>0.125</v>
      </c>
      <c r="E3948">
        <f t="shared" si="183"/>
        <v>1</v>
      </c>
      <c r="F3948" t="str">
        <f t="shared" si="184"/>
        <v/>
      </c>
      <c r="H3948">
        <f>A3948</f>
        <v>604</v>
      </c>
      <c r="I3948" t="str">
        <f>CONCATENATE("N",RIGHT(B3948,5))</f>
        <v>N51710</v>
      </c>
      <c r="J3948" t="str">
        <f>C3948</f>
        <v>JB0_7661_0000</v>
      </c>
      <c r="K3948">
        <f>D3948*L3948</f>
        <v>2.4615519373995888E-4</v>
      </c>
      <c r="L3948">
        <f>IF(LEFT(B3948,1)="F",_xlfn.IFNA(VLOOKUP(CONCATENATE("F",RIGHT(B:B,5),C:C),'F &amp; N Factors'!C:M,10,FALSE),1),_xlfn.IFNA(VLOOKUP(CONCATENATE("F",RIGHT(B:B,5),C:C),'F &amp; N Factors'!C:M,11,FALSE),1))</f>
        <v>1.969241549919671E-3</v>
      </c>
      <c r="N3948">
        <f>SUMIFS(K:K,I:I,I:I,J:J,J:J)</f>
        <v>0.99999999999999989</v>
      </c>
      <c r="O3948" t="str">
        <f t="shared" si="185"/>
        <v/>
      </c>
    </row>
    <row r="3949" spans="1:15" x14ac:dyDescent="0.25">
      <c r="A3949">
        <v>675</v>
      </c>
      <c r="B3949" t="s">
        <v>497</v>
      </c>
      <c r="C3949" t="s">
        <v>434</v>
      </c>
      <c r="D3949">
        <v>0.125</v>
      </c>
      <c r="E3949">
        <f t="shared" si="183"/>
        <v>1</v>
      </c>
      <c r="F3949" t="str">
        <f t="shared" si="184"/>
        <v/>
      </c>
      <c r="H3949">
        <f>A3949</f>
        <v>675</v>
      </c>
      <c r="I3949" t="str">
        <f>CONCATENATE("N",RIGHT(B3949,5))</f>
        <v>N51710</v>
      </c>
      <c r="J3949" t="str">
        <f>C3949</f>
        <v>JB0_7661_0000</v>
      </c>
      <c r="K3949">
        <f>D3949*L3949</f>
        <v>2.4615519373995888E-4</v>
      </c>
      <c r="L3949">
        <f>IF(LEFT(B3949,1)="F",_xlfn.IFNA(VLOOKUP(CONCATENATE("F",RIGHT(B:B,5),C:C),'F &amp; N Factors'!C:M,10,FALSE),1),_xlfn.IFNA(VLOOKUP(CONCATENATE("F",RIGHT(B:B,5),C:C),'F &amp; N Factors'!C:M,11,FALSE),1))</f>
        <v>1.969241549919671E-3</v>
      </c>
      <c r="N3949">
        <f>SUMIFS(K:K,I:I,I:I,J:J,J:J)</f>
        <v>0.99999999999999989</v>
      </c>
      <c r="O3949" t="str">
        <f t="shared" si="185"/>
        <v/>
      </c>
    </row>
    <row r="3950" spans="1:15" x14ac:dyDescent="0.25">
      <c r="A3950">
        <v>753</v>
      </c>
      <c r="B3950" t="s">
        <v>497</v>
      </c>
      <c r="C3950" t="s">
        <v>434</v>
      </c>
      <c r="D3950">
        <v>0.125</v>
      </c>
      <c r="E3950">
        <f t="shared" si="183"/>
        <v>1</v>
      </c>
      <c r="F3950" t="str">
        <f t="shared" si="184"/>
        <v/>
      </c>
      <c r="H3950">
        <f>A3950</f>
        <v>753</v>
      </c>
      <c r="I3950" t="str">
        <f>CONCATENATE("N",RIGHT(B3950,5))</f>
        <v>N51710</v>
      </c>
      <c r="J3950" t="str">
        <f>C3950</f>
        <v>JB0_7661_0000</v>
      </c>
      <c r="K3950">
        <f>D3950*L3950</f>
        <v>2.4615519373995888E-4</v>
      </c>
      <c r="L3950">
        <f>IF(LEFT(B3950,1)="F",_xlfn.IFNA(VLOOKUP(CONCATENATE("F",RIGHT(B:B,5),C:C),'F &amp; N Factors'!C:M,10,FALSE),1),_xlfn.IFNA(VLOOKUP(CONCATENATE("F",RIGHT(B:B,5),C:C),'F &amp; N Factors'!C:M,11,FALSE),1))</f>
        <v>1.969241549919671E-3</v>
      </c>
      <c r="N3950">
        <f>SUMIFS(K:K,I:I,I:I,J:J,J:J)</f>
        <v>0.99999999999999989</v>
      </c>
      <c r="O3950" t="str">
        <f t="shared" si="185"/>
        <v/>
      </c>
    </row>
    <row r="3951" spans="1:15" x14ac:dyDescent="0.25">
      <c r="A3951">
        <v>790</v>
      </c>
      <c r="B3951" t="s">
        <v>499</v>
      </c>
      <c r="C3951" t="s">
        <v>313</v>
      </c>
      <c r="D3951">
        <v>1</v>
      </c>
      <c r="E3951">
        <f t="shared" si="183"/>
        <v>1</v>
      </c>
      <c r="F3951" t="str">
        <f t="shared" si="184"/>
        <v/>
      </c>
      <c r="H3951">
        <f>A3951</f>
        <v>790</v>
      </c>
      <c r="I3951" t="str">
        <f>CONCATENATE("N",RIGHT(B3951,5))</f>
        <v>N51730</v>
      </c>
      <c r="J3951" t="str">
        <f>C3951</f>
        <v>JA5_7520_0000</v>
      </c>
      <c r="K3951">
        <f>D3951*L3951</f>
        <v>0.10127428189230631</v>
      </c>
      <c r="L3951">
        <f>IF(LEFT(B3951,1)="F",_xlfn.IFNA(VLOOKUP(CONCATENATE("F",RIGHT(B:B,5),C:C),'F &amp; N Factors'!C:M,10,FALSE),1),_xlfn.IFNA(VLOOKUP(CONCATENATE("F",RIGHT(B:B,5),C:C),'F &amp; N Factors'!C:M,11,FALSE),1))</f>
        <v>0.10127428189230631</v>
      </c>
      <c r="N3951">
        <f>SUMIFS(K:K,I:I,I:I,J:J,J:J)</f>
        <v>1</v>
      </c>
      <c r="O3951" t="str">
        <f t="shared" si="185"/>
        <v/>
      </c>
    </row>
    <row r="3952" spans="1:15" x14ac:dyDescent="0.25">
      <c r="A3952">
        <v>1502</v>
      </c>
      <c r="B3952" t="s">
        <v>500</v>
      </c>
      <c r="C3952" t="s">
        <v>411</v>
      </c>
      <c r="D3952">
        <v>0.1</v>
      </c>
      <c r="E3952">
        <f t="shared" si="183"/>
        <v>0.99999999999999989</v>
      </c>
      <c r="F3952" t="str">
        <f t="shared" si="184"/>
        <v/>
      </c>
      <c r="H3952">
        <f>A3952</f>
        <v>1502</v>
      </c>
      <c r="I3952" t="str">
        <f>CONCATENATE("N",RIGHT(B3952,5))</f>
        <v>N51735</v>
      </c>
      <c r="J3952" t="str">
        <f>C3952</f>
        <v>YL0_7370_0000</v>
      </c>
      <c r="K3952">
        <f>D3952*L3952</f>
        <v>5.2934595738219417E-2</v>
      </c>
      <c r="L3952">
        <f>IF(LEFT(B3952,1)="F",_xlfn.IFNA(VLOOKUP(CONCATENATE("F",RIGHT(B:B,5),C:C),'F &amp; N Factors'!C:M,10,FALSE),1),_xlfn.IFNA(VLOOKUP(CONCATENATE("F",RIGHT(B:B,5),C:C),'F &amp; N Factors'!C:M,11,FALSE),1))</f>
        <v>0.52934595738219414</v>
      </c>
      <c r="N3952">
        <f>SUMIFS(K:K,I:I,I:I,J:J,J:J)</f>
        <v>1.0000000000000002</v>
      </c>
      <c r="O3952" t="str">
        <f t="shared" si="185"/>
        <v/>
      </c>
    </row>
    <row r="3953" spans="1:15" x14ac:dyDescent="0.25">
      <c r="A3953">
        <v>1503</v>
      </c>
      <c r="B3953" t="s">
        <v>500</v>
      </c>
      <c r="C3953" t="s">
        <v>411</v>
      </c>
      <c r="D3953">
        <v>0.1</v>
      </c>
      <c r="E3953">
        <f t="shared" si="183"/>
        <v>0.99999999999999989</v>
      </c>
      <c r="F3953" t="str">
        <f t="shared" si="184"/>
        <v/>
      </c>
      <c r="H3953">
        <f>A3953</f>
        <v>1503</v>
      </c>
      <c r="I3953" t="str">
        <f>CONCATENATE("N",RIGHT(B3953,5))</f>
        <v>N51735</v>
      </c>
      <c r="J3953" t="str">
        <f>C3953</f>
        <v>YL0_7370_0000</v>
      </c>
      <c r="K3953">
        <f>D3953*L3953</f>
        <v>5.2934595738219417E-2</v>
      </c>
      <c r="L3953">
        <f>IF(LEFT(B3953,1)="F",_xlfn.IFNA(VLOOKUP(CONCATENATE("F",RIGHT(B:B,5),C:C),'F &amp; N Factors'!C:M,10,FALSE),1),_xlfn.IFNA(VLOOKUP(CONCATENATE("F",RIGHT(B:B,5),C:C),'F &amp; N Factors'!C:M,11,FALSE),1))</f>
        <v>0.52934595738219414</v>
      </c>
      <c r="N3953">
        <f>SUMIFS(K:K,I:I,I:I,J:J,J:J)</f>
        <v>1.0000000000000002</v>
      </c>
      <c r="O3953" t="str">
        <f t="shared" si="185"/>
        <v/>
      </c>
    </row>
    <row r="3954" spans="1:15" x14ac:dyDescent="0.25">
      <c r="A3954">
        <v>1533</v>
      </c>
      <c r="B3954" t="s">
        <v>500</v>
      </c>
      <c r="C3954" t="s">
        <v>411</v>
      </c>
      <c r="D3954">
        <v>0.1</v>
      </c>
      <c r="E3954">
        <f t="shared" si="183"/>
        <v>0.99999999999999989</v>
      </c>
      <c r="F3954" t="str">
        <f t="shared" si="184"/>
        <v/>
      </c>
      <c r="H3954">
        <f>A3954</f>
        <v>1533</v>
      </c>
      <c r="I3954" t="str">
        <f>CONCATENATE("N",RIGHT(B3954,5))</f>
        <v>N51735</v>
      </c>
      <c r="J3954" t="str">
        <f>C3954</f>
        <v>YL0_7370_0000</v>
      </c>
      <c r="K3954">
        <f>D3954*L3954</f>
        <v>5.2934595738219417E-2</v>
      </c>
      <c r="L3954">
        <f>IF(LEFT(B3954,1)="F",_xlfn.IFNA(VLOOKUP(CONCATENATE("F",RIGHT(B:B,5),C:C),'F &amp; N Factors'!C:M,10,FALSE),1),_xlfn.IFNA(VLOOKUP(CONCATENATE("F",RIGHT(B:B,5),C:C),'F &amp; N Factors'!C:M,11,FALSE),1))</f>
        <v>0.52934595738219414</v>
      </c>
      <c r="N3954">
        <f>SUMIFS(K:K,I:I,I:I,J:J,J:J)</f>
        <v>1.0000000000000002</v>
      </c>
      <c r="O3954" t="str">
        <f t="shared" si="185"/>
        <v/>
      </c>
    </row>
    <row r="3955" spans="1:15" x14ac:dyDescent="0.25">
      <c r="A3955">
        <v>1565</v>
      </c>
      <c r="B3955" t="s">
        <v>500</v>
      </c>
      <c r="C3955" t="s">
        <v>411</v>
      </c>
      <c r="D3955">
        <v>0.1</v>
      </c>
      <c r="E3955">
        <f t="shared" si="183"/>
        <v>0.99999999999999989</v>
      </c>
      <c r="F3955" t="str">
        <f t="shared" si="184"/>
        <v/>
      </c>
      <c r="H3955">
        <f>A3955</f>
        <v>1565</v>
      </c>
      <c r="I3955" t="str">
        <f>CONCATENATE("N",RIGHT(B3955,5))</f>
        <v>N51735</v>
      </c>
      <c r="J3955" t="str">
        <f>C3955</f>
        <v>YL0_7370_0000</v>
      </c>
      <c r="K3955">
        <f>D3955*L3955</f>
        <v>5.2934595738219417E-2</v>
      </c>
      <c r="L3955">
        <f>IF(LEFT(B3955,1)="F",_xlfn.IFNA(VLOOKUP(CONCATENATE("F",RIGHT(B:B,5),C:C),'F &amp; N Factors'!C:M,10,FALSE),1),_xlfn.IFNA(VLOOKUP(CONCATENATE("F",RIGHT(B:B,5),C:C),'F &amp; N Factors'!C:M,11,FALSE),1))</f>
        <v>0.52934595738219414</v>
      </c>
      <c r="N3955">
        <f>SUMIFS(K:K,I:I,I:I,J:J,J:J)</f>
        <v>1.0000000000000002</v>
      </c>
      <c r="O3955" t="str">
        <f t="shared" si="185"/>
        <v/>
      </c>
    </row>
    <row r="3956" spans="1:15" x14ac:dyDescent="0.25">
      <c r="A3956">
        <v>1596</v>
      </c>
      <c r="B3956" t="s">
        <v>500</v>
      </c>
      <c r="C3956" t="s">
        <v>411</v>
      </c>
      <c r="D3956">
        <v>0.1</v>
      </c>
      <c r="E3956">
        <f t="shared" si="183"/>
        <v>0.99999999999999989</v>
      </c>
      <c r="F3956" t="str">
        <f t="shared" si="184"/>
        <v/>
      </c>
      <c r="H3956">
        <f>A3956</f>
        <v>1596</v>
      </c>
      <c r="I3956" t="str">
        <f>CONCATENATE("N",RIGHT(B3956,5))</f>
        <v>N51735</v>
      </c>
      <c r="J3956" t="str">
        <f>C3956</f>
        <v>YL0_7370_0000</v>
      </c>
      <c r="K3956">
        <f>D3956*L3956</f>
        <v>5.2934595738219417E-2</v>
      </c>
      <c r="L3956">
        <f>IF(LEFT(B3956,1)="F",_xlfn.IFNA(VLOOKUP(CONCATENATE("F",RIGHT(B:B,5),C:C),'F &amp; N Factors'!C:M,10,FALSE),1),_xlfn.IFNA(VLOOKUP(CONCATENATE("F",RIGHT(B:B,5),C:C),'F &amp; N Factors'!C:M,11,FALSE),1))</f>
        <v>0.52934595738219414</v>
      </c>
      <c r="N3956">
        <f>SUMIFS(K:K,I:I,I:I,J:J,J:J)</f>
        <v>1.0000000000000002</v>
      </c>
      <c r="O3956" t="str">
        <f t="shared" si="185"/>
        <v/>
      </c>
    </row>
    <row r="3957" spans="1:15" x14ac:dyDescent="0.25">
      <c r="A3957">
        <v>1626</v>
      </c>
      <c r="B3957" t="s">
        <v>500</v>
      </c>
      <c r="C3957" t="s">
        <v>411</v>
      </c>
      <c r="D3957">
        <v>0.1</v>
      </c>
      <c r="E3957">
        <f t="shared" si="183"/>
        <v>0.99999999999999989</v>
      </c>
      <c r="F3957" t="str">
        <f t="shared" si="184"/>
        <v/>
      </c>
      <c r="H3957">
        <f>A3957</f>
        <v>1626</v>
      </c>
      <c r="I3957" t="str">
        <f>CONCATENATE("N",RIGHT(B3957,5))</f>
        <v>N51735</v>
      </c>
      <c r="J3957" t="str">
        <f>C3957</f>
        <v>YL0_7370_0000</v>
      </c>
      <c r="K3957">
        <f>D3957*L3957</f>
        <v>5.2934595738219417E-2</v>
      </c>
      <c r="L3957">
        <f>IF(LEFT(B3957,1)="F",_xlfn.IFNA(VLOOKUP(CONCATENATE("F",RIGHT(B:B,5),C:C),'F &amp; N Factors'!C:M,10,FALSE),1),_xlfn.IFNA(VLOOKUP(CONCATENATE("F",RIGHT(B:B,5),C:C),'F &amp; N Factors'!C:M,11,FALSE),1))</f>
        <v>0.52934595738219414</v>
      </c>
      <c r="N3957">
        <f>SUMIFS(K:K,I:I,I:I,J:J,J:J)</f>
        <v>1.0000000000000002</v>
      </c>
      <c r="O3957" t="str">
        <f t="shared" si="185"/>
        <v/>
      </c>
    </row>
    <row r="3958" spans="1:15" x14ac:dyDescent="0.25">
      <c r="A3958">
        <v>1627</v>
      </c>
      <c r="B3958" t="s">
        <v>500</v>
      </c>
      <c r="C3958" t="s">
        <v>411</v>
      </c>
      <c r="D3958">
        <v>0.1</v>
      </c>
      <c r="E3958">
        <f t="shared" si="183"/>
        <v>0.99999999999999989</v>
      </c>
      <c r="F3958" t="str">
        <f t="shared" si="184"/>
        <v/>
      </c>
      <c r="H3958">
        <f>A3958</f>
        <v>1627</v>
      </c>
      <c r="I3958" t="str">
        <f>CONCATENATE("N",RIGHT(B3958,5))</f>
        <v>N51735</v>
      </c>
      <c r="J3958" t="str">
        <f>C3958</f>
        <v>YL0_7370_0000</v>
      </c>
      <c r="K3958">
        <f>D3958*L3958</f>
        <v>5.2934595738219417E-2</v>
      </c>
      <c r="L3958">
        <f>IF(LEFT(B3958,1)="F",_xlfn.IFNA(VLOOKUP(CONCATENATE("F",RIGHT(B:B,5),C:C),'F &amp; N Factors'!C:M,10,FALSE),1),_xlfn.IFNA(VLOOKUP(CONCATENATE("F",RIGHT(B:B,5),C:C),'F &amp; N Factors'!C:M,11,FALSE),1))</f>
        <v>0.52934595738219414</v>
      </c>
      <c r="N3958">
        <f>SUMIFS(K:K,I:I,I:I,J:J,J:J)</f>
        <v>1.0000000000000002</v>
      </c>
      <c r="O3958" t="str">
        <f t="shared" si="185"/>
        <v/>
      </c>
    </row>
    <row r="3959" spans="1:15" x14ac:dyDescent="0.25">
      <c r="A3959">
        <v>1628</v>
      </c>
      <c r="B3959" t="s">
        <v>500</v>
      </c>
      <c r="C3959" t="s">
        <v>411</v>
      </c>
      <c r="D3959">
        <v>0.1</v>
      </c>
      <c r="E3959">
        <f t="shared" si="183"/>
        <v>0.99999999999999989</v>
      </c>
      <c r="F3959" t="str">
        <f t="shared" si="184"/>
        <v/>
      </c>
      <c r="H3959">
        <f>A3959</f>
        <v>1628</v>
      </c>
      <c r="I3959" t="str">
        <f>CONCATENATE("N",RIGHT(B3959,5))</f>
        <v>N51735</v>
      </c>
      <c r="J3959" t="str">
        <f>C3959</f>
        <v>YL0_7370_0000</v>
      </c>
      <c r="K3959">
        <f>D3959*L3959</f>
        <v>5.2934595738219417E-2</v>
      </c>
      <c r="L3959">
        <f>IF(LEFT(B3959,1)="F",_xlfn.IFNA(VLOOKUP(CONCATENATE("F",RIGHT(B:B,5),C:C),'F &amp; N Factors'!C:M,10,FALSE),1),_xlfn.IFNA(VLOOKUP(CONCATENATE("F",RIGHT(B:B,5),C:C),'F &amp; N Factors'!C:M,11,FALSE),1))</f>
        <v>0.52934595738219414</v>
      </c>
      <c r="N3959">
        <f>SUMIFS(K:K,I:I,I:I,J:J,J:J)</f>
        <v>1.0000000000000002</v>
      </c>
      <c r="O3959" t="str">
        <f t="shared" si="185"/>
        <v/>
      </c>
    </row>
    <row r="3960" spans="1:15" x14ac:dyDescent="0.25">
      <c r="A3960">
        <v>1629</v>
      </c>
      <c r="B3960" t="s">
        <v>500</v>
      </c>
      <c r="C3960" t="s">
        <v>411</v>
      </c>
      <c r="D3960">
        <v>0.1</v>
      </c>
      <c r="E3960">
        <f t="shared" si="183"/>
        <v>0.99999999999999989</v>
      </c>
      <c r="F3960" t="str">
        <f t="shared" si="184"/>
        <v/>
      </c>
      <c r="H3960">
        <f>A3960</f>
        <v>1629</v>
      </c>
      <c r="I3960" t="str">
        <f>CONCATENATE("N",RIGHT(B3960,5))</f>
        <v>N51735</v>
      </c>
      <c r="J3960" t="str">
        <f>C3960</f>
        <v>YL0_7370_0000</v>
      </c>
      <c r="K3960">
        <f>D3960*L3960</f>
        <v>5.2934595738219417E-2</v>
      </c>
      <c r="L3960">
        <f>IF(LEFT(B3960,1)="F",_xlfn.IFNA(VLOOKUP(CONCATENATE("F",RIGHT(B:B,5),C:C),'F &amp; N Factors'!C:M,10,FALSE),1),_xlfn.IFNA(VLOOKUP(CONCATENATE("F",RIGHT(B:B,5),C:C),'F &amp; N Factors'!C:M,11,FALSE),1))</f>
        <v>0.52934595738219414</v>
      </c>
      <c r="N3960">
        <f>SUMIFS(K:K,I:I,I:I,J:J,J:J)</f>
        <v>1.0000000000000002</v>
      </c>
      <c r="O3960" t="str">
        <f t="shared" si="185"/>
        <v/>
      </c>
    </row>
    <row r="3961" spans="1:15" x14ac:dyDescent="0.25">
      <c r="A3961">
        <v>1630</v>
      </c>
      <c r="B3961" t="s">
        <v>500</v>
      </c>
      <c r="C3961" t="s">
        <v>411</v>
      </c>
      <c r="D3961">
        <v>0.1</v>
      </c>
      <c r="E3961">
        <f t="shared" si="183"/>
        <v>0.99999999999999989</v>
      </c>
      <c r="F3961" t="str">
        <f t="shared" si="184"/>
        <v/>
      </c>
      <c r="H3961">
        <f>A3961</f>
        <v>1630</v>
      </c>
      <c r="I3961" t="str">
        <f>CONCATENATE("N",RIGHT(B3961,5))</f>
        <v>N51735</v>
      </c>
      <c r="J3961" t="str">
        <f>C3961</f>
        <v>YL0_7370_0000</v>
      </c>
      <c r="K3961">
        <f>D3961*L3961</f>
        <v>5.2934595738219417E-2</v>
      </c>
      <c r="L3961">
        <f>IF(LEFT(B3961,1)="F",_xlfn.IFNA(VLOOKUP(CONCATENATE("F",RIGHT(B:B,5),C:C),'F &amp; N Factors'!C:M,10,FALSE),1),_xlfn.IFNA(VLOOKUP(CONCATENATE("F",RIGHT(B:B,5),C:C),'F &amp; N Factors'!C:M,11,FALSE),1))</f>
        <v>0.52934595738219414</v>
      </c>
      <c r="N3961">
        <f>SUMIFS(K:K,I:I,I:I,J:J,J:J)</f>
        <v>1.0000000000000002</v>
      </c>
      <c r="O3961" t="str">
        <f t="shared" si="185"/>
        <v/>
      </c>
    </row>
    <row r="3962" spans="1:15" x14ac:dyDescent="0.25">
      <c r="A3962">
        <v>117</v>
      </c>
      <c r="B3962" t="s">
        <v>501</v>
      </c>
      <c r="C3962" t="s">
        <v>417</v>
      </c>
      <c r="D3962">
        <v>0.5</v>
      </c>
      <c r="E3962">
        <f t="shared" si="183"/>
        <v>1</v>
      </c>
      <c r="F3962" t="str">
        <f t="shared" si="184"/>
        <v/>
      </c>
      <c r="H3962">
        <f>A3962</f>
        <v>117</v>
      </c>
      <c r="I3962" t="str">
        <f>CONCATENATE("N",RIGHT(B3962,5))</f>
        <v>N51740</v>
      </c>
      <c r="J3962" t="str">
        <f>C3962</f>
        <v>JB0_7382_0000</v>
      </c>
      <c r="K3962">
        <f>D3962*L3962</f>
        <v>7.0934114560229994E-2</v>
      </c>
      <c r="L3962">
        <f>IF(LEFT(B3962,1)="F",_xlfn.IFNA(VLOOKUP(CONCATENATE("F",RIGHT(B:B,5),C:C),'F &amp; N Factors'!C:M,10,FALSE),1),_xlfn.IFNA(VLOOKUP(CONCATENATE("F",RIGHT(B:B,5),C:C),'F &amp; N Factors'!C:M,11,FALSE),1))</f>
        <v>0.14186822912045999</v>
      </c>
      <c r="N3962">
        <f>SUMIFS(K:K,I:I,I:I,J:J,J:J)</f>
        <v>1</v>
      </c>
      <c r="O3962" t="str">
        <f t="shared" si="185"/>
        <v/>
      </c>
    </row>
    <row r="3963" spans="1:15" x14ac:dyDescent="0.25">
      <c r="A3963">
        <v>153</v>
      </c>
      <c r="B3963" t="s">
        <v>501</v>
      </c>
      <c r="C3963" t="s">
        <v>417</v>
      </c>
      <c r="D3963">
        <v>0.5</v>
      </c>
      <c r="E3963">
        <f t="shared" si="183"/>
        <v>1</v>
      </c>
      <c r="F3963" t="str">
        <f t="shared" si="184"/>
        <v/>
      </c>
      <c r="H3963">
        <f>A3963</f>
        <v>153</v>
      </c>
      <c r="I3963" t="str">
        <f>CONCATENATE("N",RIGHT(B3963,5))</f>
        <v>N51740</v>
      </c>
      <c r="J3963" t="str">
        <f>C3963</f>
        <v>JB0_7382_0000</v>
      </c>
      <c r="K3963">
        <f>D3963*L3963</f>
        <v>7.0934114560229994E-2</v>
      </c>
      <c r="L3963">
        <f>IF(LEFT(B3963,1)="F",_xlfn.IFNA(VLOOKUP(CONCATENATE("F",RIGHT(B:B,5),C:C),'F &amp; N Factors'!C:M,10,FALSE),1),_xlfn.IFNA(VLOOKUP(CONCATENATE("F",RIGHT(B:B,5),C:C),'F &amp; N Factors'!C:M,11,FALSE),1))</f>
        <v>0.14186822912045999</v>
      </c>
      <c r="N3963">
        <f>SUMIFS(K:K,I:I,I:I,J:J,J:J)</f>
        <v>1</v>
      </c>
      <c r="O3963" t="str">
        <f t="shared" si="185"/>
        <v/>
      </c>
    </row>
    <row r="3964" spans="1:15" x14ac:dyDescent="0.25">
      <c r="A3964">
        <v>257</v>
      </c>
      <c r="B3964" t="s">
        <v>501</v>
      </c>
      <c r="C3964" t="s">
        <v>418</v>
      </c>
      <c r="D3964">
        <v>0.33333333300000001</v>
      </c>
      <c r="E3964">
        <f t="shared" si="183"/>
        <v>0.99999999900000003</v>
      </c>
      <c r="F3964" t="str">
        <f t="shared" si="184"/>
        <v/>
      </c>
      <c r="H3964">
        <f>A3964</f>
        <v>257</v>
      </c>
      <c r="I3964" t="str">
        <f>CONCATENATE("N",RIGHT(B3964,5))</f>
        <v>N51740</v>
      </c>
      <c r="J3964" t="str">
        <f>C3964</f>
        <v>JB0_7383_0000</v>
      </c>
      <c r="K3964">
        <f>D3964*L3964</f>
        <v>4.1000438704966874E-4</v>
      </c>
      <c r="L3964">
        <f>IF(LEFT(B3964,1)="F",_xlfn.IFNA(VLOOKUP(CONCATENATE("F",RIGHT(B:B,5),C:C),'F &amp; N Factors'!C:M,10,FALSE),1),_xlfn.IFNA(VLOOKUP(CONCATENATE("F",RIGHT(B:B,5),C:C),'F &amp; N Factors'!C:M,11,FALSE),1))</f>
        <v>1.2300131623790194E-3</v>
      </c>
      <c r="N3964">
        <f>SUMIFS(K:K,I:I,I:I,J:J,J:J)</f>
        <v>0.99999999899999992</v>
      </c>
      <c r="O3964" t="str">
        <f t="shared" si="185"/>
        <v/>
      </c>
    </row>
    <row r="3965" spans="1:15" x14ac:dyDescent="0.25">
      <c r="A3965">
        <v>258</v>
      </c>
      <c r="B3965" t="s">
        <v>501</v>
      </c>
      <c r="C3965" t="s">
        <v>418</v>
      </c>
      <c r="D3965">
        <v>0.33333333300000001</v>
      </c>
      <c r="E3965">
        <f t="shared" si="183"/>
        <v>0.99999999900000003</v>
      </c>
      <c r="F3965" t="str">
        <f t="shared" si="184"/>
        <v/>
      </c>
      <c r="H3965">
        <f>A3965</f>
        <v>258</v>
      </c>
      <c r="I3965" t="str">
        <f>CONCATENATE("N",RIGHT(B3965,5))</f>
        <v>N51740</v>
      </c>
      <c r="J3965" t="str">
        <f>C3965</f>
        <v>JB0_7383_0000</v>
      </c>
      <c r="K3965">
        <f>D3965*L3965</f>
        <v>4.1000438704966874E-4</v>
      </c>
      <c r="L3965">
        <f>IF(LEFT(B3965,1)="F",_xlfn.IFNA(VLOOKUP(CONCATENATE("F",RIGHT(B:B,5),C:C),'F &amp; N Factors'!C:M,10,FALSE),1),_xlfn.IFNA(VLOOKUP(CONCATENATE("F",RIGHT(B:B,5),C:C),'F &amp; N Factors'!C:M,11,FALSE),1))</f>
        <v>1.2300131623790194E-3</v>
      </c>
      <c r="N3965">
        <f>SUMIFS(K:K,I:I,I:I,J:J,J:J)</f>
        <v>0.99999999899999992</v>
      </c>
      <c r="O3965" t="str">
        <f t="shared" si="185"/>
        <v/>
      </c>
    </row>
    <row r="3966" spans="1:15" x14ac:dyDescent="0.25">
      <c r="A3966">
        <v>259</v>
      </c>
      <c r="B3966" t="s">
        <v>501</v>
      </c>
      <c r="C3966" t="s">
        <v>418</v>
      </c>
      <c r="D3966">
        <v>0.33333333300000001</v>
      </c>
      <c r="E3966">
        <f t="shared" si="183"/>
        <v>0.99999999900000003</v>
      </c>
      <c r="F3966" t="str">
        <f t="shared" si="184"/>
        <v/>
      </c>
      <c r="H3966">
        <f>A3966</f>
        <v>259</v>
      </c>
      <c r="I3966" t="str">
        <f>CONCATENATE("N",RIGHT(B3966,5))</f>
        <v>N51740</v>
      </c>
      <c r="J3966" t="str">
        <f>C3966</f>
        <v>JB0_7383_0000</v>
      </c>
      <c r="K3966">
        <f>D3966*L3966</f>
        <v>4.1000438704966874E-4</v>
      </c>
      <c r="L3966">
        <f>IF(LEFT(B3966,1)="F",_xlfn.IFNA(VLOOKUP(CONCATENATE("F",RIGHT(B:B,5),C:C),'F &amp; N Factors'!C:M,10,FALSE),1),_xlfn.IFNA(VLOOKUP(CONCATENATE("F",RIGHT(B:B,5),C:C),'F &amp; N Factors'!C:M,11,FALSE),1))</f>
        <v>1.2300131623790194E-3</v>
      </c>
      <c r="N3966">
        <f>SUMIFS(K:K,I:I,I:I,J:J,J:J)</f>
        <v>0.99999999899999992</v>
      </c>
      <c r="O3966" t="str">
        <f t="shared" si="185"/>
        <v/>
      </c>
    </row>
    <row r="3967" spans="1:15" x14ac:dyDescent="0.25">
      <c r="A3967">
        <v>427</v>
      </c>
      <c r="B3967" t="s">
        <v>501</v>
      </c>
      <c r="C3967" t="s">
        <v>344</v>
      </c>
      <c r="D3967">
        <v>0.33333333300000001</v>
      </c>
      <c r="E3967">
        <f t="shared" si="183"/>
        <v>0.99999999900000003</v>
      </c>
      <c r="F3967" t="str">
        <f t="shared" si="184"/>
        <v/>
      </c>
      <c r="H3967">
        <f>A3967</f>
        <v>427</v>
      </c>
      <c r="I3967" t="str">
        <f>CONCATENATE("N",RIGHT(B3967,5))</f>
        <v>N51740</v>
      </c>
      <c r="J3967" t="str">
        <f>C3967</f>
        <v>JB0_7390_0000</v>
      </c>
      <c r="K3967">
        <f>D3967*L3967</f>
        <v>9.1773344196164217E-2</v>
      </c>
      <c r="L3967">
        <f>IF(LEFT(B3967,1)="F",_xlfn.IFNA(VLOOKUP(CONCATENATE("F",RIGHT(B:B,5),C:C),'F &amp; N Factors'!C:M,10,FALSE),1),_xlfn.IFNA(VLOOKUP(CONCATENATE("F",RIGHT(B:B,5),C:C),'F &amp; N Factors'!C:M,11,FALSE),1))</f>
        <v>0.27532003286381268</v>
      </c>
      <c r="N3967">
        <f>SUMIFS(K:K,I:I,I:I,J:J,J:J)</f>
        <v>0.99999999900000003</v>
      </c>
      <c r="O3967" t="str">
        <f t="shared" si="185"/>
        <v/>
      </c>
    </row>
    <row r="3968" spans="1:15" x14ac:dyDescent="0.25">
      <c r="A3968">
        <v>478</v>
      </c>
      <c r="B3968" t="s">
        <v>501</v>
      </c>
      <c r="C3968" t="s">
        <v>344</v>
      </c>
      <c r="D3968">
        <v>0.33333333300000001</v>
      </c>
      <c r="E3968">
        <f t="shared" si="183"/>
        <v>0.99999999900000003</v>
      </c>
      <c r="F3968" t="str">
        <f t="shared" si="184"/>
        <v/>
      </c>
      <c r="H3968">
        <f>A3968</f>
        <v>478</v>
      </c>
      <c r="I3968" t="str">
        <f>CONCATENATE("N",RIGHT(B3968,5))</f>
        <v>N51740</v>
      </c>
      <c r="J3968" t="str">
        <f>C3968</f>
        <v>JB0_7390_0000</v>
      </c>
      <c r="K3968">
        <f>D3968*L3968</f>
        <v>9.1773344196164217E-2</v>
      </c>
      <c r="L3968">
        <f>IF(LEFT(B3968,1)="F",_xlfn.IFNA(VLOOKUP(CONCATENATE("F",RIGHT(B:B,5),C:C),'F &amp; N Factors'!C:M,10,FALSE),1),_xlfn.IFNA(VLOOKUP(CONCATENATE("F",RIGHT(B:B,5),C:C),'F &amp; N Factors'!C:M,11,FALSE),1))</f>
        <v>0.27532003286381268</v>
      </c>
      <c r="N3968">
        <f>SUMIFS(K:K,I:I,I:I,J:J,J:J)</f>
        <v>0.99999999900000003</v>
      </c>
      <c r="O3968" t="str">
        <f t="shared" si="185"/>
        <v/>
      </c>
    </row>
    <row r="3969" spans="1:15" x14ac:dyDescent="0.25">
      <c r="A3969">
        <v>537</v>
      </c>
      <c r="B3969" t="s">
        <v>501</v>
      </c>
      <c r="C3969" t="s">
        <v>344</v>
      </c>
      <c r="D3969">
        <v>0.33333333300000001</v>
      </c>
      <c r="E3969">
        <f t="shared" si="183"/>
        <v>0.99999999900000003</v>
      </c>
      <c r="F3969" t="str">
        <f t="shared" si="184"/>
        <v/>
      </c>
      <c r="H3969">
        <f>A3969</f>
        <v>537</v>
      </c>
      <c r="I3969" t="str">
        <f>CONCATENATE("N",RIGHT(B3969,5))</f>
        <v>N51740</v>
      </c>
      <c r="J3969" t="str">
        <f>C3969</f>
        <v>JB0_7390_0000</v>
      </c>
      <c r="K3969">
        <f>D3969*L3969</f>
        <v>9.1773344196164217E-2</v>
      </c>
      <c r="L3969">
        <f>IF(LEFT(B3969,1)="F",_xlfn.IFNA(VLOOKUP(CONCATENATE("F",RIGHT(B:B,5),C:C),'F &amp; N Factors'!C:M,10,FALSE),1),_xlfn.IFNA(VLOOKUP(CONCATENATE("F",RIGHT(B:B,5),C:C),'F &amp; N Factors'!C:M,11,FALSE),1))</f>
        <v>0.27532003286381268</v>
      </c>
      <c r="N3969">
        <f>SUMIFS(K:K,I:I,I:I,J:J,J:J)</f>
        <v>0.99999999900000003</v>
      </c>
      <c r="O3969" t="str">
        <f t="shared" si="185"/>
        <v/>
      </c>
    </row>
    <row r="3970" spans="1:15" x14ac:dyDescent="0.25">
      <c r="A3970">
        <v>599</v>
      </c>
      <c r="B3970" t="s">
        <v>501</v>
      </c>
      <c r="C3970" t="s">
        <v>438</v>
      </c>
      <c r="D3970">
        <v>0.5</v>
      </c>
      <c r="E3970">
        <f t="shared" si="183"/>
        <v>1</v>
      </c>
      <c r="F3970" t="str">
        <f t="shared" si="184"/>
        <v/>
      </c>
      <c r="H3970">
        <f>A3970</f>
        <v>599</v>
      </c>
      <c r="I3970" t="str">
        <f>CONCATENATE("N",RIGHT(B3970,5))</f>
        <v>N51740</v>
      </c>
      <c r="J3970" t="str">
        <f>C3970</f>
        <v>JB0_7395_0000</v>
      </c>
      <c r="K3970">
        <f>D3970*L3970</f>
        <v>0.5</v>
      </c>
      <c r="L3970">
        <f>IF(LEFT(B3970,1)="F",_xlfn.IFNA(VLOOKUP(CONCATENATE("F",RIGHT(B:B,5),C:C),'F &amp; N Factors'!C:M,10,FALSE),1),_xlfn.IFNA(VLOOKUP(CONCATENATE("F",RIGHT(B:B,5),C:C),'F &amp; N Factors'!C:M,11,FALSE),1))</f>
        <v>1</v>
      </c>
      <c r="N3970">
        <f>SUMIFS(K:K,I:I,I:I,J:J,J:J)</f>
        <v>1</v>
      </c>
      <c r="O3970" t="str">
        <f t="shared" si="185"/>
        <v/>
      </c>
    </row>
    <row r="3971" spans="1:15" x14ac:dyDescent="0.25">
      <c r="A3971">
        <v>600</v>
      </c>
      <c r="B3971" t="s">
        <v>501</v>
      </c>
      <c r="C3971" t="s">
        <v>438</v>
      </c>
      <c r="D3971">
        <v>0.5</v>
      </c>
      <c r="E3971">
        <f t="shared" ref="E3971:E4011" si="186">SUMIFS(D:D,B:B,B:B,C:C,C:C)</f>
        <v>1</v>
      </c>
      <c r="F3971" t="str">
        <f t="shared" ref="F3971:F4011" si="187">IF(ABS(E3971-1)&gt;0.001,1,"")</f>
        <v/>
      </c>
      <c r="H3971">
        <f>A3971</f>
        <v>600</v>
      </c>
      <c r="I3971" t="str">
        <f>CONCATENATE("N",RIGHT(B3971,5))</f>
        <v>N51740</v>
      </c>
      <c r="J3971" t="str">
        <f>C3971</f>
        <v>JB0_7395_0000</v>
      </c>
      <c r="K3971">
        <f>D3971*L3971</f>
        <v>0.5</v>
      </c>
      <c r="L3971">
        <f>IF(LEFT(B3971,1)="F",_xlfn.IFNA(VLOOKUP(CONCATENATE("F",RIGHT(B:B,5),C:C),'F &amp; N Factors'!C:M,10,FALSE),1),_xlfn.IFNA(VLOOKUP(CONCATENATE("F",RIGHT(B:B,5),C:C),'F &amp; N Factors'!C:M,11,FALSE),1))</f>
        <v>1</v>
      </c>
      <c r="N3971">
        <f>SUMIFS(K:K,I:I,I:I,J:J,J:J)</f>
        <v>1</v>
      </c>
      <c r="O3971" t="str">
        <f t="shared" ref="O3971:O4011" si="188">IF(ABS(N3971-1)&gt;0.001,1,"")</f>
        <v/>
      </c>
    </row>
    <row r="3972" spans="1:15" x14ac:dyDescent="0.25">
      <c r="A3972">
        <v>296</v>
      </c>
      <c r="B3972" t="s">
        <v>501</v>
      </c>
      <c r="C3972" t="s">
        <v>439</v>
      </c>
      <c r="D3972">
        <v>0.16666666699999999</v>
      </c>
      <c r="E3972">
        <f t="shared" si="186"/>
        <v>1.0000000019999999</v>
      </c>
      <c r="F3972" t="str">
        <f t="shared" si="187"/>
        <v/>
      </c>
      <c r="H3972">
        <f>A3972</f>
        <v>296</v>
      </c>
      <c r="I3972" t="str">
        <f>CONCATENATE("N",RIGHT(B3972,5))</f>
        <v>N51740</v>
      </c>
      <c r="J3972" t="str">
        <f>C3972</f>
        <v>JB0_7397_0000</v>
      </c>
      <c r="K3972">
        <f>D3972*L3972</f>
        <v>0.11148111217453911</v>
      </c>
      <c r="L3972">
        <f>IF(LEFT(B3972,1)="F",_xlfn.IFNA(VLOOKUP(CONCATENATE("F",RIGHT(B:B,5),C:C),'F &amp; N Factors'!C:M,10,FALSE),1),_xlfn.IFNA(VLOOKUP(CONCATENATE("F",RIGHT(B:B,5),C:C),'F &amp; N Factors'!C:M,11,FALSE),1))</f>
        <v>0.66888667170946137</v>
      </c>
      <c r="N3972">
        <f>SUMIFS(K:K,I:I,I:I,J:J,J:J)</f>
        <v>1.0000000020000002</v>
      </c>
      <c r="O3972" t="str">
        <f t="shared" si="188"/>
        <v/>
      </c>
    </row>
    <row r="3973" spans="1:15" x14ac:dyDescent="0.25">
      <c r="A3973">
        <v>335</v>
      </c>
      <c r="B3973" t="s">
        <v>501</v>
      </c>
      <c r="C3973" t="s">
        <v>439</v>
      </c>
      <c r="D3973">
        <v>0.16666666699999999</v>
      </c>
      <c r="E3973">
        <f t="shared" si="186"/>
        <v>1.0000000019999999</v>
      </c>
      <c r="F3973" t="str">
        <f t="shared" si="187"/>
        <v/>
      </c>
      <c r="H3973">
        <f>A3973</f>
        <v>335</v>
      </c>
      <c r="I3973" t="str">
        <f>CONCATENATE("N",RIGHT(B3973,5))</f>
        <v>N51740</v>
      </c>
      <c r="J3973" t="str">
        <f>C3973</f>
        <v>JB0_7397_0000</v>
      </c>
      <c r="K3973">
        <f>D3973*L3973</f>
        <v>0.11148111217453911</v>
      </c>
      <c r="L3973">
        <f>IF(LEFT(B3973,1)="F",_xlfn.IFNA(VLOOKUP(CONCATENATE("F",RIGHT(B:B,5),C:C),'F &amp; N Factors'!C:M,10,FALSE),1),_xlfn.IFNA(VLOOKUP(CONCATENATE("F",RIGHT(B:B,5),C:C),'F &amp; N Factors'!C:M,11,FALSE),1))</f>
        <v>0.66888667170946137</v>
      </c>
      <c r="N3973">
        <f>SUMIFS(K:K,I:I,I:I,J:J,J:J)</f>
        <v>1.0000000020000002</v>
      </c>
      <c r="O3973" t="str">
        <f t="shared" si="188"/>
        <v/>
      </c>
    </row>
    <row r="3974" spans="1:15" x14ac:dyDescent="0.25">
      <c r="A3974">
        <v>379</v>
      </c>
      <c r="B3974" t="s">
        <v>501</v>
      </c>
      <c r="C3974" t="s">
        <v>439</v>
      </c>
      <c r="D3974">
        <v>0.16666666699999999</v>
      </c>
      <c r="E3974">
        <f t="shared" si="186"/>
        <v>1.0000000019999999</v>
      </c>
      <c r="F3974" t="str">
        <f t="shared" si="187"/>
        <v/>
      </c>
      <c r="H3974">
        <f>A3974</f>
        <v>379</v>
      </c>
      <c r="I3974" t="str">
        <f>CONCATENATE("N",RIGHT(B3974,5))</f>
        <v>N51740</v>
      </c>
      <c r="J3974" t="str">
        <f>C3974</f>
        <v>JB0_7397_0000</v>
      </c>
      <c r="K3974">
        <f>D3974*L3974</f>
        <v>0.11148111217453911</v>
      </c>
      <c r="L3974">
        <f>IF(LEFT(B3974,1)="F",_xlfn.IFNA(VLOOKUP(CONCATENATE("F",RIGHT(B:B,5),C:C),'F &amp; N Factors'!C:M,10,FALSE),1),_xlfn.IFNA(VLOOKUP(CONCATENATE("F",RIGHT(B:B,5),C:C),'F &amp; N Factors'!C:M,11,FALSE),1))</f>
        <v>0.66888667170946137</v>
      </c>
      <c r="N3974">
        <f>SUMIFS(K:K,I:I,I:I,J:J,J:J)</f>
        <v>1.0000000020000002</v>
      </c>
      <c r="O3974" t="str">
        <f t="shared" si="188"/>
        <v/>
      </c>
    </row>
    <row r="3975" spans="1:15" x14ac:dyDescent="0.25">
      <c r="A3975">
        <v>428</v>
      </c>
      <c r="B3975" t="s">
        <v>501</v>
      </c>
      <c r="C3975" t="s">
        <v>439</v>
      </c>
      <c r="D3975">
        <v>0.16666666699999999</v>
      </c>
      <c r="E3975">
        <f t="shared" si="186"/>
        <v>1.0000000019999999</v>
      </c>
      <c r="F3975" t="str">
        <f t="shared" si="187"/>
        <v/>
      </c>
      <c r="H3975">
        <f>A3975</f>
        <v>428</v>
      </c>
      <c r="I3975" t="str">
        <f>CONCATENATE("N",RIGHT(B3975,5))</f>
        <v>N51740</v>
      </c>
      <c r="J3975" t="str">
        <f>C3975</f>
        <v>JB0_7397_0000</v>
      </c>
      <c r="K3975">
        <f>D3975*L3975</f>
        <v>0.11148111217453911</v>
      </c>
      <c r="L3975">
        <f>IF(LEFT(B3975,1)="F",_xlfn.IFNA(VLOOKUP(CONCATENATE("F",RIGHT(B:B,5),C:C),'F &amp; N Factors'!C:M,10,FALSE),1),_xlfn.IFNA(VLOOKUP(CONCATENATE("F",RIGHT(B:B,5),C:C),'F &amp; N Factors'!C:M,11,FALSE),1))</f>
        <v>0.66888667170946137</v>
      </c>
      <c r="N3975">
        <f>SUMIFS(K:K,I:I,I:I,J:J,J:J)</f>
        <v>1.0000000020000002</v>
      </c>
      <c r="O3975" t="str">
        <f t="shared" si="188"/>
        <v/>
      </c>
    </row>
    <row r="3976" spans="1:15" x14ac:dyDescent="0.25">
      <c r="A3976">
        <v>479</v>
      </c>
      <c r="B3976" t="s">
        <v>501</v>
      </c>
      <c r="C3976" t="s">
        <v>439</v>
      </c>
      <c r="D3976">
        <v>0.16666666699999999</v>
      </c>
      <c r="E3976">
        <f t="shared" si="186"/>
        <v>1.0000000019999999</v>
      </c>
      <c r="F3976" t="str">
        <f t="shared" si="187"/>
        <v/>
      </c>
      <c r="H3976">
        <f>A3976</f>
        <v>479</v>
      </c>
      <c r="I3976" t="str">
        <f>CONCATENATE("N",RIGHT(B3976,5))</f>
        <v>N51740</v>
      </c>
      <c r="J3976" t="str">
        <f>C3976</f>
        <v>JB0_7397_0000</v>
      </c>
      <c r="K3976">
        <f>D3976*L3976</f>
        <v>0.11148111217453911</v>
      </c>
      <c r="L3976">
        <f>IF(LEFT(B3976,1)="F",_xlfn.IFNA(VLOOKUP(CONCATENATE("F",RIGHT(B:B,5),C:C),'F &amp; N Factors'!C:M,10,FALSE),1),_xlfn.IFNA(VLOOKUP(CONCATENATE("F",RIGHT(B:B,5),C:C),'F &amp; N Factors'!C:M,11,FALSE),1))</f>
        <v>0.66888667170946137</v>
      </c>
      <c r="N3976">
        <f>SUMIFS(K:K,I:I,I:I,J:J,J:J)</f>
        <v>1.0000000020000002</v>
      </c>
      <c r="O3976" t="str">
        <f t="shared" si="188"/>
        <v/>
      </c>
    </row>
    <row r="3977" spans="1:15" x14ac:dyDescent="0.25">
      <c r="A3977">
        <v>538</v>
      </c>
      <c r="B3977" t="s">
        <v>501</v>
      </c>
      <c r="C3977" t="s">
        <v>439</v>
      </c>
      <c r="D3977">
        <v>0.16666666699999999</v>
      </c>
      <c r="E3977">
        <f t="shared" si="186"/>
        <v>1.0000000019999999</v>
      </c>
      <c r="F3977" t="str">
        <f t="shared" si="187"/>
        <v/>
      </c>
      <c r="H3977">
        <f>A3977</f>
        <v>538</v>
      </c>
      <c r="I3977" t="str">
        <f>CONCATENATE("N",RIGHT(B3977,5))</f>
        <v>N51740</v>
      </c>
      <c r="J3977" t="str">
        <f>C3977</f>
        <v>JB0_7397_0000</v>
      </c>
      <c r="K3977">
        <f>D3977*L3977</f>
        <v>0.11148111217453911</v>
      </c>
      <c r="L3977">
        <f>IF(LEFT(B3977,1)="F",_xlfn.IFNA(VLOOKUP(CONCATENATE("F",RIGHT(B:B,5),C:C),'F &amp; N Factors'!C:M,10,FALSE),1),_xlfn.IFNA(VLOOKUP(CONCATENATE("F",RIGHT(B:B,5),C:C),'F &amp; N Factors'!C:M,11,FALSE),1))</f>
        <v>0.66888667170946137</v>
      </c>
      <c r="N3977">
        <f>SUMIFS(K:K,I:I,I:I,J:J,J:J)</f>
        <v>1.0000000020000002</v>
      </c>
      <c r="O3977" t="str">
        <f t="shared" si="188"/>
        <v/>
      </c>
    </row>
    <row r="3978" spans="1:15" x14ac:dyDescent="0.25">
      <c r="A3978">
        <v>187</v>
      </c>
      <c r="B3978" t="s">
        <v>501</v>
      </c>
      <c r="C3978" t="s">
        <v>440</v>
      </c>
      <c r="D3978">
        <v>0.5</v>
      </c>
      <c r="E3978">
        <f t="shared" si="186"/>
        <v>1</v>
      </c>
      <c r="F3978" t="str">
        <f t="shared" si="187"/>
        <v/>
      </c>
      <c r="H3978">
        <f>A3978</f>
        <v>187</v>
      </c>
      <c r="I3978" t="str">
        <f>CONCATENATE("N",RIGHT(B3978,5))</f>
        <v>N51740</v>
      </c>
      <c r="J3978" t="str">
        <f>C3978</f>
        <v>JB0_7399_0000</v>
      </c>
      <c r="K3978">
        <f>D3978*L3978</f>
        <v>3.1810485099286454E-2</v>
      </c>
      <c r="L3978">
        <f>IF(LEFT(B3978,1)="F",_xlfn.IFNA(VLOOKUP(CONCATENATE("F",RIGHT(B:B,5),C:C),'F &amp; N Factors'!C:M,10,FALSE),1),_xlfn.IFNA(VLOOKUP(CONCATENATE("F",RIGHT(B:B,5),C:C),'F &amp; N Factors'!C:M,11,FALSE),1))</f>
        <v>6.3620970198572907E-2</v>
      </c>
      <c r="N3978">
        <f>SUMIFS(K:K,I:I,I:I,J:J,J:J)</f>
        <v>0.99999999999999989</v>
      </c>
      <c r="O3978" t="str">
        <f t="shared" si="188"/>
        <v/>
      </c>
    </row>
    <row r="3979" spans="1:15" x14ac:dyDescent="0.25">
      <c r="A3979">
        <v>224</v>
      </c>
      <c r="B3979" t="s">
        <v>501</v>
      </c>
      <c r="C3979" t="s">
        <v>440</v>
      </c>
      <c r="D3979">
        <v>0.5</v>
      </c>
      <c r="E3979">
        <f t="shared" si="186"/>
        <v>1</v>
      </c>
      <c r="F3979" t="str">
        <f t="shared" si="187"/>
        <v/>
      </c>
      <c r="H3979">
        <f>A3979</f>
        <v>224</v>
      </c>
      <c r="I3979" t="str">
        <f>CONCATENATE("N",RIGHT(B3979,5))</f>
        <v>N51740</v>
      </c>
      <c r="J3979" t="str">
        <f>C3979</f>
        <v>JB0_7399_0000</v>
      </c>
      <c r="K3979">
        <f>D3979*L3979</f>
        <v>3.1810485099286454E-2</v>
      </c>
      <c r="L3979">
        <f>IF(LEFT(B3979,1)="F",_xlfn.IFNA(VLOOKUP(CONCATENATE("F",RIGHT(B:B,5),C:C),'F &amp; N Factors'!C:M,10,FALSE),1),_xlfn.IFNA(VLOOKUP(CONCATENATE("F",RIGHT(B:B,5),C:C),'F &amp; N Factors'!C:M,11,FALSE),1))</f>
        <v>6.3620970198572907E-2</v>
      </c>
      <c r="N3979">
        <f>SUMIFS(K:K,I:I,I:I,J:J,J:J)</f>
        <v>0.99999999999999989</v>
      </c>
      <c r="O3979" t="str">
        <f t="shared" si="188"/>
        <v/>
      </c>
    </row>
    <row r="3980" spans="1:15" x14ac:dyDescent="0.25">
      <c r="A3980">
        <v>1071</v>
      </c>
      <c r="B3980" t="s">
        <v>502</v>
      </c>
      <c r="C3980" t="s">
        <v>314</v>
      </c>
      <c r="D3980">
        <v>0.25</v>
      </c>
      <c r="E3980">
        <f t="shared" si="186"/>
        <v>1</v>
      </c>
      <c r="F3980" t="str">
        <f t="shared" si="187"/>
        <v/>
      </c>
      <c r="H3980">
        <f>A3980</f>
        <v>1071</v>
      </c>
      <c r="I3980" t="str">
        <f>CONCATENATE("N",RIGHT(B3980,5))</f>
        <v>N51760</v>
      </c>
      <c r="J3980" t="str">
        <f>C3980</f>
        <v>JB0_7071_0000</v>
      </c>
      <c r="K3980">
        <f>D3980*L3980</f>
        <v>9.4137448338139538E-4</v>
      </c>
      <c r="L3980">
        <f>IF(LEFT(B3980,1)="F",_xlfn.IFNA(VLOOKUP(CONCATENATE("F",RIGHT(B:B,5),C:C),'F &amp; N Factors'!C:M,10,FALSE),1),_xlfn.IFNA(VLOOKUP(CONCATENATE("F",RIGHT(B:B,5),C:C),'F &amp; N Factors'!C:M,11,FALSE),1))</f>
        <v>3.7654979335255815E-3</v>
      </c>
      <c r="N3980">
        <f>SUMIFS(K:K,I:I,I:I,J:J,J:J)</f>
        <v>1</v>
      </c>
      <c r="O3980" t="str">
        <f t="shared" si="188"/>
        <v/>
      </c>
    </row>
    <row r="3981" spans="1:15" x14ac:dyDescent="0.25">
      <c r="A3981">
        <v>1072</v>
      </c>
      <c r="B3981" t="s">
        <v>502</v>
      </c>
      <c r="C3981" t="s">
        <v>314</v>
      </c>
      <c r="D3981">
        <v>0.25</v>
      </c>
      <c r="E3981">
        <f t="shared" si="186"/>
        <v>1</v>
      </c>
      <c r="F3981" t="str">
        <f t="shared" si="187"/>
        <v/>
      </c>
      <c r="H3981">
        <f>A3981</f>
        <v>1072</v>
      </c>
      <c r="I3981" t="str">
        <f>CONCATENATE("N",RIGHT(B3981,5))</f>
        <v>N51760</v>
      </c>
      <c r="J3981" t="str">
        <f>C3981</f>
        <v>JB0_7071_0000</v>
      </c>
      <c r="K3981">
        <f>D3981*L3981</f>
        <v>9.4137448338139538E-4</v>
      </c>
      <c r="L3981">
        <f>IF(LEFT(B3981,1)="F",_xlfn.IFNA(VLOOKUP(CONCATENATE("F",RIGHT(B:B,5),C:C),'F &amp; N Factors'!C:M,10,FALSE),1),_xlfn.IFNA(VLOOKUP(CONCATENATE("F",RIGHT(B:B,5),C:C),'F &amp; N Factors'!C:M,11,FALSE),1))</f>
        <v>3.7654979335255815E-3</v>
      </c>
      <c r="N3981">
        <f>SUMIFS(K:K,I:I,I:I,J:J,J:J)</f>
        <v>1</v>
      </c>
      <c r="O3981" t="str">
        <f t="shared" si="188"/>
        <v/>
      </c>
    </row>
    <row r="3982" spans="1:15" x14ac:dyDescent="0.25">
      <c r="A3982">
        <v>1073</v>
      </c>
      <c r="B3982" t="s">
        <v>502</v>
      </c>
      <c r="C3982" t="s">
        <v>314</v>
      </c>
      <c r="D3982">
        <v>0.25</v>
      </c>
      <c r="E3982">
        <f t="shared" si="186"/>
        <v>1</v>
      </c>
      <c r="F3982" t="str">
        <f t="shared" si="187"/>
        <v/>
      </c>
      <c r="H3982">
        <f>A3982</f>
        <v>1073</v>
      </c>
      <c r="I3982" t="str">
        <f>CONCATENATE("N",RIGHT(B3982,5))</f>
        <v>N51760</v>
      </c>
      <c r="J3982" t="str">
        <f>C3982</f>
        <v>JB0_7071_0000</v>
      </c>
      <c r="K3982">
        <f>D3982*L3982</f>
        <v>9.4137448338139538E-4</v>
      </c>
      <c r="L3982">
        <f>IF(LEFT(B3982,1)="F",_xlfn.IFNA(VLOOKUP(CONCATENATE("F",RIGHT(B:B,5),C:C),'F &amp; N Factors'!C:M,10,FALSE),1),_xlfn.IFNA(VLOOKUP(CONCATENATE("F",RIGHT(B:B,5),C:C),'F &amp; N Factors'!C:M,11,FALSE),1))</f>
        <v>3.7654979335255815E-3</v>
      </c>
      <c r="N3982">
        <f>SUMIFS(K:K,I:I,I:I,J:J,J:J)</f>
        <v>1</v>
      </c>
      <c r="O3982" t="str">
        <f t="shared" si="188"/>
        <v/>
      </c>
    </row>
    <row r="3983" spans="1:15" x14ac:dyDescent="0.25">
      <c r="A3983">
        <v>1074</v>
      </c>
      <c r="B3983" t="s">
        <v>502</v>
      </c>
      <c r="C3983" t="s">
        <v>314</v>
      </c>
      <c r="D3983">
        <v>0.25</v>
      </c>
      <c r="E3983">
        <f t="shared" si="186"/>
        <v>1</v>
      </c>
      <c r="F3983" t="str">
        <f t="shared" si="187"/>
        <v/>
      </c>
      <c r="H3983">
        <f>A3983</f>
        <v>1074</v>
      </c>
      <c r="I3983" t="str">
        <f>CONCATENATE("N",RIGHT(B3983,5))</f>
        <v>N51760</v>
      </c>
      <c r="J3983" t="str">
        <f>C3983</f>
        <v>JB0_7071_0000</v>
      </c>
      <c r="K3983">
        <f>D3983*L3983</f>
        <v>9.4137448338139538E-4</v>
      </c>
      <c r="L3983">
        <f>IF(LEFT(B3983,1)="F",_xlfn.IFNA(VLOOKUP(CONCATENATE("F",RIGHT(B:B,5),C:C),'F &amp; N Factors'!C:M,10,FALSE),1),_xlfn.IFNA(VLOOKUP(CONCATENATE("F",RIGHT(B:B,5),C:C),'F &amp; N Factors'!C:M,11,FALSE),1))</f>
        <v>3.7654979335255815E-3</v>
      </c>
      <c r="N3983">
        <f>SUMIFS(K:K,I:I,I:I,J:J,J:J)</f>
        <v>1</v>
      </c>
      <c r="O3983" t="str">
        <f t="shared" si="188"/>
        <v/>
      </c>
    </row>
    <row r="3984" spans="1:15" x14ac:dyDescent="0.25">
      <c r="A3984">
        <v>186</v>
      </c>
      <c r="B3984" t="s">
        <v>503</v>
      </c>
      <c r="C3984" t="s">
        <v>443</v>
      </c>
      <c r="D3984">
        <v>0.33333333300000001</v>
      </c>
      <c r="E3984">
        <f t="shared" si="186"/>
        <v>0.99999999699999997</v>
      </c>
      <c r="F3984" t="str">
        <f t="shared" si="187"/>
        <v/>
      </c>
      <c r="H3984">
        <f>A3984</f>
        <v>186</v>
      </c>
      <c r="I3984" t="str">
        <f>CONCATENATE("N",RIGHT(B3984,5))</f>
        <v>N51800</v>
      </c>
      <c r="J3984" t="str">
        <f>C3984</f>
        <v>JB0_7760_0000</v>
      </c>
      <c r="K3984">
        <f>D3984*L3984</f>
        <v>2.2788956453616172E-2</v>
      </c>
      <c r="L3984">
        <f>IF(LEFT(B3984,1)="F",_xlfn.IFNA(VLOOKUP(CONCATENATE("F",RIGHT(B:B,5),C:C),'F &amp; N Factors'!C:M,10,FALSE),1),_xlfn.IFNA(VLOOKUP(CONCATENATE("F",RIGHT(B:B,5),C:C),'F &amp; N Factors'!C:M,11,FALSE),1))</f>
        <v>6.8366869429215382E-2</v>
      </c>
      <c r="N3984">
        <f>SUMIFS(K:K,I:I,I:I,J:J,J:J)</f>
        <v>0.99999999699999986</v>
      </c>
      <c r="O3984" t="str">
        <f t="shared" si="188"/>
        <v/>
      </c>
    </row>
    <row r="3985" spans="1:15" x14ac:dyDescent="0.25">
      <c r="A3985">
        <v>223</v>
      </c>
      <c r="B3985" t="s">
        <v>503</v>
      </c>
      <c r="C3985" t="s">
        <v>443</v>
      </c>
      <c r="D3985">
        <v>0.16666666699999999</v>
      </c>
      <c r="E3985">
        <f t="shared" si="186"/>
        <v>0.99999999699999997</v>
      </c>
      <c r="F3985" t="str">
        <f t="shared" si="187"/>
        <v/>
      </c>
      <c r="H3985">
        <f>A3985</f>
        <v>223</v>
      </c>
      <c r="I3985" t="str">
        <f>CONCATENATE("N",RIGHT(B3985,5))</f>
        <v>N51800</v>
      </c>
      <c r="J3985" t="str">
        <f>C3985</f>
        <v>JB0_7760_0000</v>
      </c>
      <c r="K3985">
        <f>D3985*L3985</f>
        <v>1.139447826099152E-2</v>
      </c>
      <c r="L3985">
        <f>IF(LEFT(B3985,1)="F",_xlfn.IFNA(VLOOKUP(CONCATENATE("F",RIGHT(B:B,5),C:C),'F &amp; N Factors'!C:M,10,FALSE),1),_xlfn.IFNA(VLOOKUP(CONCATENATE("F",RIGHT(B:B,5),C:C),'F &amp; N Factors'!C:M,11,FALSE),1))</f>
        <v>6.8366869429215382E-2</v>
      </c>
      <c r="N3985">
        <f>SUMIFS(K:K,I:I,I:I,J:J,J:J)</f>
        <v>0.99999999699999986</v>
      </c>
      <c r="O3985" t="str">
        <f t="shared" si="188"/>
        <v/>
      </c>
    </row>
    <row r="3986" spans="1:15" x14ac:dyDescent="0.25">
      <c r="A3986">
        <v>255</v>
      </c>
      <c r="B3986" t="s">
        <v>503</v>
      </c>
      <c r="C3986" t="s">
        <v>443</v>
      </c>
      <c r="D3986">
        <v>7.1428570999999996E-2</v>
      </c>
      <c r="E3986">
        <f t="shared" si="186"/>
        <v>0.99999999699999997</v>
      </c>
      <c r="F3986" t="str">
        <f t="shared" si="187"/>
        <v/>
      </c>
      <c r="H3986">
        <f>A3986</f>
        <v>255</v>
      </c>
      <c r="I3986" t="str">
        <f>CONCATENATE("N",RIGHT(B3986,5))</f>
        <v>N51800</v>
      </c>
      <c r="J3986" t="str">
        <f>C3986</f>
        <v>JB0_7760_0000</v>
      </c>
      <c r="K3986">
        <f>D3986*L3986</f>
        <v>4.8833477870724399E-3</v>
      </c>
      <c r="L3986">
        <f>IF(LEFT(B3986,1)="F",_xlfn.IFNA(VLOOKUP(CONCATENATE("F",RIGHT(B:B,5),C:C),'F &amp; N Factors'!C:M,10,FALSE),1),_xlfn.IFNA(VLOOKUP(CONCATENATE("F",RIGHT(B:B,5),C:C),'F &amp; N Factors'!C:M,11,FALSE),1))</f>
        <v>6.8366869429215382E-2</v>
      </c>
      <c r="N3986">
        <f>SUMIFS(K:K,I:I,I:I,J:J,J:J)</f>
        <v>0.99999999699999986</v>
      </c>
      <c r="O3986" t="str">
        <f t="shared" si="188"/>
        <v/>
      </c>
    </row>
    <row r="3987" spans="1:15" x14ac:dyDescent="0.25">
      <c r="A3987">
        <v>294</v>
      </c>
      <c r="B3987" t="s">
        <v>503</v>
      </c>
      <c r="C3987" t="s">
        <v>443</v>
      </c>
      <c r="D3987">
        <v>7.1428570999999996E-2</v>
      </c>
      <c r="E3987">
        <f t="shared" si="186"/>
        <v>0.99999999699999997</v>
      </c>
      <c r="F3987" t="str">
        <f t="shared" si="187"/>
        <v/>
      </c>
      <c r="H3987">
        <f>A3987</f>
        <v>294</v>
      </c>
      <c r="I3987" t="str">
        <f>CONCATENATE("N",RIGHT(B3987,5))</f>
        <v>N51800</v>
      </c>
      <c r="J3987" t="str">
        <f>C3987</f>
        <v>JB0_7760_0000</v>
      </c>
      <c r="K3987">
        <f>D3987*L3987</f>
        <v>4.8833477870724399E-3</v>
      </c>
      <c r="L3987">
        <f>IF(LEFT(B3987,1)="F",_xlfn.IFNA(VLOOKUP(CONCATENATE("F",RIGHT(B:B,5),C:C),'F &amp; N Factors'!C:M,10,FALSE),1),_xlfn.IFNA(VLOOKUP(CONCATENATE("F",RIGHT(B:B,5),C:C),'F &amp; N Factors'!C:M,11,FALSE),1))</f>
        <v>6.8366869429215382E-2</v>
      </c>
      <c r="N3987">
        <f>SUMIFS(K:K,I:I,I:I,J:J,J:J)</f>
        <v>0.99999999699999986</v>
      </c>
      <c r="O3987" t="str">
        <f t="shared" si="188"/>
        <v/>
      </c>
    </row>
    <row r="3988" spans="1:15" x14ac:dyDescent="0.25">
      <c r="A3988">
        <v>295</v>
      </c>
      <c r="B3988" t="s">
        <v>503</v>
      </c>
      <c r="C3988" t="s">
        <v>443</v>
      </c>
      <c r="D3988">
        <v>7.1428570999999996E-2</v>
      </c>
      <c r="E3988">
        <f t="shared" si="186"/>
        <v>0.99999999699999997</v>
      </c>
      <c r="F3988" t="str">
        <f t="shared" si="187"/>
        <v/>
      </c>
      <c r="H3988">
        <f>A3988</f>
        <v>295</v>
      </c>
      <c r="I3988" t="str">
        <f>CONCATENATE("N",RIGHT(B3988,5))</f>
        <v>N51800</v>
      </c>
      <c r="J3988" t="str">
        <f>C3988</f>
        <v>JB0_7760_0000</v>
      </c>
      <c r="K3988">
        <f>D3988*L3988</f>
        <v>4.8833477870724399E-3</v>
      </c>
      <c r="L3988">
        <f>IF(LEFT(B3988,1)="F",_xlfn.IFNA(VLOOKUP(CONCATENATE("F",RIGHT(B:B,5),C:C),'F &amp; N Factors'!C:M,10,FALSE),1),_xlfn.IFNA(VLOOKUP(CONCATENATE("F",RIGHT(B:B,5),C:C),'F &amp; N Factors'!C:M,11,FALSE),1))</f>
        <v>6.8366869429215382E-2</v>
      </c>
      <c r="N3988">
        <f>SUMIFS(K:K,I:I,I:I,J:J,J:J)</f>
        <v>0.99999999699999986</v>
      </c>
      <c r="O3988" t="str">
        <f t="shared" si="188"/>
        <v/>
      </c>
    </row>
    <row r="3989" spans="1:15" x14ac:dyDescent="0.25">
      <c r="A3989">
        <v>333</v>
      </c>
      <c r="B3989" t="s">
        <v>503</v>
      </c>
      <c r="C3989" t="s">
        <v>443</v>
      </c>
      <c r="D3989">
        <v>7.1428570999999996E-2</v>
      </c>
      <c r="E3989">
        <f t="shared" si="186"/>
        <v>0.99999999699999997</v>
      </c>
      <c r="F3989" t="str">
        <f t="shared" si="187"/>
        <v/>
      </c>
      <c r="H3989">
        <f>A3989</f>
        <v>333</v>
      </c>
      <c r="I3989" t="str">
        <f>CONCATENATE("N",RIGHT(B3989,5))</f>
        <v>N51800</v>
      </c>
      <c r="J3989" t="str">
        <f>C3989</f>
        <v>JB0_7760_0000</v>
      </c>
      <c r="K3989">
        <f>D3989*L3989</f>
        <v>4.8833477870724399E-3</v>
      </c>
      <c r="L3989">
        <f>IF(LEFT(B3989,1)="F",_xlfn.IFNA(VLOOKUP(CONCATENATE("F",RIGHT(B:B,5),C:C),'F &amp; N Factors'!C:M,10,FALSE),1),_xlfn.IFNA(VLOOKUP(CONCATENATE("F",RIGHT(B:B,5),C:C),'F &amp; N Factors'!C:M,11,FALSE),1))</f>
        <v>6.8366869429215382E-2</v>
      </c>
      <c r="N3989">
        <f>SUMIFS(K:K,I:I,I:I,J:J,J:J)</f>
        <v>0.99999999699999986</v>
      </c>
      <c r="O3989" t="str">
        <f t="shared" si="188"/>
        <v/>
      </c>
    </row>
    <row r="3990" spans="1:15" x14ac:dyDescent="0.25">
      <c r="A3990">
        <v>334</v>
      </c>
      <c r="B3990" t="s">
        <v>503</v>
      </c>
      <c r="C3990" t="s">
        <v>443</v>
      </c>
      <c r="D3990">
        <v>7.1428570999999996E-2</v>
      </c>
      <c r="E3990">
        <f t="shared" si="186"/>
        <v>0.99999999699999997</v>
      </c>
      <c r="F3990" t="str">
        <f t="shared" si="187"/>
        <v/>
      </c>
      <c r="H3990">
        <f>A3990</f>
        <v>334</v>
      </c>
      <c r="I3990" t="str">
        <f>CONCATENATE("N",RIGHT(B3990,5))</f>
        <v>N51800</v>
      </c>
      <c r="J3990" t="str">
        <f>C3990</f>
        <v>JB0_7760_0000</v>
      </c>
      <c r="K3990">
        <f>D3990*L3990</f>
        <v>4.8833477870724399E-3</v>
      </c>
      <c r="L3990">
        <f>IF(LEFT(B3990,1)="F",_xlfn.IFNA(VLOOKUP(CONCATENATE("F",RIGHT(B:B,5),C:C),'F &amp; N Factors'!C:M,10,FALSE),1),_xlfn.IFNA(VLOOKUP(CONCATENATE("F",RIGHT(B:B,5),C:C),'F &amp; N Factors'!C:M,11,FALSE),1))</f>
        <v>6.8366869429215382E-2</v>
      </c>
      <c r="N3990">
        <f>SUMIFS(K:K,I:I,I:I,J:J,J:J)</f>
        <v>0.99999999699999986</v>
      </c>
      <c r="O3990" t="str">
        <f t="shared" si="188"/>
        <v/>
      </c>
    </row>
    <row r="3991" spans="1:15" x14ac:dyDescent="0.25">
      <c r="A3991">
        <v>376</v>
      </c>
      <c r="B3991" t="s">
        <v>503</v>
      </c>
      <c r="C3991" t="s">
        <v>443</v>
      </c>
      <c r="D3991">
        <v>7.1428570999999996E-2</v>
      </c>
      <c r="E3991">
        <f t="shared" si="186"/>
        <v>0.99999999699999997</v>
      </c>
      <c r="F3991" t="str">
        <f t="shared" si="187"/>
        <v/>
      </c>
      <c r="H3991">
        <f>A3991</f>
        <v>376</v>
      </c>
      <c r="I3991" t="str">
        <f>CONCATENATE("N",RIGHT(B3991,5))</f>
        <v>N51800</v>
      </c>
      <c r="J3991" t="str">
        <f>C3991</f>
        <v>JB0_7760_0000</v>
      </c>
      <c r="K3991">
        <f>D3991*L3991</f>
        <v>4.8833477870724399E-3</v>
      </c>
      <c r="L3991">
        <f>IF(LEFT(B3991,1)="F",_xlfn.IFNA(VLOOKUP(CONCATENATE("F",RIGHT(B:B,5),C:C),'F &amp; N Factors'!C:M,10,FALSE),1),_xlfn.IFNA(VLOOKUP(CONCATENATE("F",RIGHT(B:B,5),C:C),'F &amp; N Factors'!C:M,11,FALSE),1))</f>
        <v>6.8366869429215382E-2</v>
      </c>
      <c r="N3991">
        <f>SUMIFS(K:K,I:I,I:I,J:J,J:J)</f>
        <v>0.99999999699999986</v>
      </c>
      <c r="O3991" t="str">
        <f t="shared" si="188"/>
        <v/>
      </c>
    </row>
    <row r="3992" spans="1:15" x14ac:dyDescent="0.25">
      <c r="A3992">
        <v>378</v>
      </c>
      <c r="B3992" t="s">
        <v>503</v>
      </c>
      <c r="C3992" t="s">
        <v>443</v>
      </c>
      <c r="D3992">
        <v>7.1428570999999996E-2</v>
      </c>
      <c r="E3992">
        <f t="shared" si="186"/>
        <v>0.99999999699999997</v>
      </c>
      <c r="F3992" t="str">
        <f t="shared" si="187"/>
        <v/>
      </c>
      <c r="H3992">
        <f>A3992</f>
        <v>378</v>
      </c>
      <c r="I3992" t="str">
        <f>CONCATENATE("N",RIGHT(B3992,5))</f>
        <v>N51800</v>
      </c>
      <c r="J3992" t="str">
        <f>C3992</f>
        <v>JB0_7760_0000</v>
      </c>
      <c r="K3992">
        <f>D3992*L3992</f>
        <v>4.8833477870724399E-3</v>
      </c>
      <c r="L3992">
        <f>IF(LEFT(B3992,1)="F",_xlfn.IFNA(VLOOKUP(CONCATENATE("F",RIGHT(B:B,5),C:C),'F &amp; N Factors'!C:M,10,FALSE),1),_xlfn.IFNA(VLOOKUP(CONCATENATE("F",RIGHT(B:B,5),C:C),'F &amp; N Factors'!C:M,11,FALSE),1))</f>
        <v>6.8366869429215382E-2</v>
      </c>
      <c r="N3992">
        <f>SUMIFS(K:K,I:I,I:I,J:J,J:J)</f>
        <v>0.99999999699999986</v>
      </c>
      <c r="O3992" t="str">
        <f t="shared" si="188"/>
        <v/>
      </c>
    </row>
    <row r="3993" spans="1:15" x14ac:dyDescent="0.25">
      <c r="A3993">
        <v>298</v>
      </c>
      <c r="B3993" t="s">
        <v>504</v>
      </c>
      <c r="C3993" t="s">
        <v>445</v>
      </c>
      <c r="D3993">
        <v>0.5</v>
      </c>
      <c r="E3993">
        <f t="shared" si="186"/>
        <v>1</v>
      </c>
      <c r="F3993" t="str">
        <f t="shared" si="187"/>
        <v/>
      </c>
      <c r="H3993">
        <f>A3993</f>
        <v>298</v>
      </c>
      <c r="I3993" t="str">
        <f>CONCATENATE("N",RIGHT(B3993,5))</f>
        <v>N51810</v>
      </c>
      <c r="J3993" t="str">
        <f>C3993</f>
        <v>JB0_7660_0000</v>
      </c>
      <c r="K3993">
        <f>D3993*L3993</f>
        <v>4.163971066081873E-2</v>
      </c>
      <c r="L3993">
        <f>IF(LEFT(B3993,1)="F",_xlfn.IFNA(VLOOKUP(CONCATENATE("F",RIGHT(B:B,5),C:C),'F &amp; N Factors'!C:M,10,FALSE),1),_xlfn.IFNA(VLOOKUP(CONCATENATE("F",RIGHT(B:B,5),C:C),'F &amp; N Factors'!C:M,11,FALSE),1))</f>
        <v>8.3279421321637459E-2</v>
      </c>
      <c r="N3993">
        <f>SUMIFS(K:K,I:I,I:I,J:J,J:J)</f>
        <v>1</v>
      </c>
      <c r="O3993" t="str">
        <f t="shared" si="188"/>
        <v/>
      </c>
    </row>
    <row r="3994" spans="1:15" x14ac:dyDescent="0.25">
      <c r="A3994">
        <v>299</v>
      </c>
      <c r="B3994" t="s">
        <v>504</v>
      </c>
      <c r="C3994" t="s">
        <v>445</v>
      </c>
      <c r="D3994">
        <v>0.5</v>
      </c>
      <c r="E3994">
        <f t="shared" si="186"/>
        <v>1</v>
      </c>
      <c r="F3994" t="str">
        <f t="shared" si="187"/>
        <v/>
      </c>
      <c r="H3994">
        <f>A3994</f>
        <v>299</v>
      </c>
      <c r="I3994" t="str">
        <f>CONCATENATE("N",RIGHT(B3994,5))</f>
        <v>N51810</v>
      </c>
      <c r="J3994" t="str">
        <f>C3994</f>
        <v>JB0_7660_0000</v>
      </c>
      <c r="K3994">
        <f>D3994*L3994</f>
        <v>4.163971066081873E-2</v>
      </c>
      <c r="L3994">
        <f>IF(LEFT(B3994,1)="F",_xlfn.IFNA(VLOOKUP(CONCATENATE("F",RIGHT(B:B,5),C:C),'F &amp; N Factors'!C:M,10,FALSE),1),_xlfn.IFNA(VLOOKUP(CONCATENATE("F",RIGHT(B:B,5),C:C),'F &amp; N Factors'!C:M,11,FALSE),1))</f>
        <v>8.3279421321637459E-2</v>
      </c>
      <c r="N3994">
        <f>SUMIFS(K:K,I:I,I:I,J:J,J:J)</f>
        <v>1</v>
      </c>
      <c r="O3994" t="str">
        <f t="shared" si="188"/>
        <v/>
      </c>
    </row>
    <row r="3995" spans="1:15" x14ac:dyDescent="0.25">
      <c r="A3995">
        <v>338</v>
      </c>
      <c r="B3995" t="s">
        <v>504</v>
      </c>
      <c r="C3995" t="s">
        <v>434</v>
      </c>
      <c r="D3995">
        <v>0.5</v>
      </c>
      <c r="E3995">
        <f t="shared" si="186"/>
        <v>1</v>
      </c>
      <c r="F3995" t="str">
        <f t="shared" si="187"/>
        <v/>
      </c>
      <c r="H3995">
        <f>A3995</f>
        <v>338</v>
      </c>
      <c r="I3995" t="str">
        <f>CONCATENATE("N",RIGHT(B3995,5))</f>
        <v>N51810</v>
      </c>
      <c r="J3995" t="str">
        <f>C3995</f>
        <v>JB0_7661_0000</v>
      </c>
      <c r="K3995">
        <f>D3995*L3995</f>
        <v>0.10623982178763412</v>
      </c>
      <c r="L3995">
        <f>IF(LEFT(B3995,1)="F",_xlfn.IFNA(VLOOKUP(CONCATENATE("F",RIGHT(B:B,5),C:C),'F &amp; N Factors'!C:M,10,FALSE),1),_xlfn.IFNA(VLOOKUP(CONCATENATE("F",RIGHT(B:B,5),C:C),'F &amp; N Factors'!C:M,11,FALSE),1))</f>
        <v>0.21247964357526825</v>
      </c>
      <c r="N3995">
        <f>SUMIFS(K:K,I:I,I:I,J:J,J:J)</f>
        <v>1</v>
      </c>
      <c r="O3995" t="str">
        <f t="shared" si="188"/>
        <v/>
      </c>
    </row>
    <row r="3996" spans="1:15" x14ac:dyDescent="0.25">
      <c r="A3996">
        <v>339</v>
      </c>
      <c r="B3996" t="s">
        <v>504</v>
      </c>
      <c r="C3996" t="s">
        <v>434</v>
      </c>
      <c r="D3996">
        <v>0.25</v>
      </c>
      <c r="E3996">
        <f t="shared" si="186"/>
        <v>1</v>
      </c>
      <c r="F3996" t="str">
        <f t="shared" si="187"/>
        <v/>
      </c>
      <c r="H3996">
        <f>A3996</f>
        <v>339</v>
      </c>
      <c r="I3996" t="str">
        <f>CONCATENATE("N",RIGHT(B3996,5))</f>
        <v>N51810</v>
      </c>
      <c r="J3996" t="str">
        <f>C3996</f>
        <v>JB0_7661_0000</v>
      </c>
      <c r="K3996">
        <f>D3996*L3996</f>
        <v>5.3119910893817061E-2</v>
      </c>
      <c r="L3996">
        <f>IF(LEFT(B3996,1)="F",_xlfn.IFNA(VLOOKUP(CONCATENATE("F",RIGHT(B:B,5),C:C),'F &amp; N Factors'!C:M,10,FALSE),1),_xlfn.IFNA(VLOOKUP(CONCATENATE("F",RIGHT(B:B,5),C:C),'F &amp; N Factors'!C:M,11,FALSE),1))</f>
        <v>0.21247964357526825</v>
      </c>
      <c r="N3996">
        <f>SUMIFS(K:K,I:I,I:I,J:J,J:J)</f>
        <v>1</v>
      </c>
      <c r="O3996" t="str">
        <f t="shared" si="188"/>
        <v/>
      </c>
    </row>
    <row r="3997" spans="1:15" x14ac:dyDescent="0.25">
      <c r="A3997">
        <v>385</v>
      </c>
      <c r="B3997" t="s">
        <v>504</v>
      </c>
      <c r="C3997" t="s">
        <v>434</v>
      </c>
      <c r="D3997">
        <v>0.25</v>
      </c>
      <c r="E3997">
        <f t="shared" si="186"/>
        <v>1</v>
      </c>
      <c r="F3997" t="str">
        <f t="shared" si="187"/>
        <v/>
      </c>
      <c r="H3997">
        <f>A3997</f>
        <v>385</v>
      </c>
      <c r="I3997" t="str">
        <f>CONCATENATE("N",RIGHT(B3997,5))</f>
        <v>N51810</v>
      </c>
      <c r="J3997" t="str">
        <f>C3997</f>
        <v>JB0_7661_0000</v>
      </c>
      <c r="K3997">
        <f>D3997*L3997</f>
        <v>5.3119910893817061E-2</v>
      </c>
      <c r="L3997">
        <f>IF(LEFT(B3997,1)="F",_xlfn.IFNA(VLOOKUP(CONCATENATE("F",RIGHT(B:B,5),C:C),'F &amp; N Factors'!C:M,10,FALSE),1),_xlfn.IFNA(VLOOKUP(CONCATENATE("F",RIGHT(B:B,5),C:C),'F &amp; N Factors'!C:M,11,FALSE),1))</f>
        <v>0.21247964357526825</v>
      </c>
      <c r="N3997">
        <f>SUMIFS(K:K,I:I,I:I,J:J,J:J)</f>
        <v>1</v>
      </c>
      <c r="O3997" t="str">
        <f t="shared" si="188"/>
        <v/>
      </c>
    </row>
    <row r="3998" spans="1:15" x14ac:dyDescent="0.25">
      <c r="A3998">
        <v>118</v>
      </c>
      <c r="B3998" t="s">
        <v>504</v>
      </c>
      <c r="C3998" t="s">
        <v>446</v>
      </c>
      <c r="D3998">
        <v>0.05</v>
      </c>
      <c r="E3998">
        <f t="shared" si="186"/>
        <v>0.99999999999999989</v>
      </c>
      <c r="F3998" t="str">
        <f t="shared" si="187"/>
        <v/>
      </c>
      <c r="H3998">
        <f>A3998</f>
        <v>118</v>
      </c>
      <c r="I3998" t="str">
        <f>CONCATENATE("N",RIGHT(B3998,5))</f>
        <v>N51810</v>
      </c>
      <c r="J3998" t="str">
        <f>C3998</f>
        <v>JB0_7662_0000</v>
      </c>
      <c r="K3998">
        <f>D3998*L3998</f>
        <v>4.6293739480845621E-2</v>
      </c>
      <c r="L3998">
        <f>IF(LEFT(B3998,1)="F",_xlfn.IFNA(VLOOKUP(CONCATENATE("F",RIGHT(B:B,5),C:C),'F &amp; N Factors'!C:M,10,FALSE),1),_xlfn.IFNA(VLOOKUP(CONCATENATE("F",RIGHT(B:B,5),C:C),'F &amp; N Factors'!C:M,11,FALSE),1))</f>
        <v>0.92587478961691239</v>
      </c>
      <c r="N3998">
        <f>SUMIFS(K:K,I:I,I:I,J:J,J:J)</f>
        <v>1.0000000000000002</v>
      </c>
      <c r="O3998" t="str">
        <f t="shared" si="188"/>
        <v/>
      </c>
    </row>
    <row r="3999" spans="1:15" x14ac:dyDescent="0.25">
      <c r="A3999">
        <v>119</v>
      </c>
      <c r="B3999" t="s">
        <v>504</v>
      </c>
      <c r="C3999" t="s">
        <v>446</v>
      </c>
      <c r="D3999">
        <v>0.1</v>
      </c>
      <c r="E3999">
        <f t="shared" si="186"/>
        <v>0.99999999999999989</v>
      </c>
      <c r="F3999" t="str">
        <f t="shared" si="187"/>
        <v/>
      </c>
      <c r="H3999">
        <f>A3999</f>
        <v>119</v>
      </c>
      <c r="I3999" t="str">
        <f>CONCATENATE("N",RIGHT(B3999,5))</f>
        <v>N51810</v>
      </c>
      <c r="J3999" t="str">
        <f>C3999</f>
        <v>JB0_7662_0000</v>
      </c>
      <c r="K3999">
        <f>D3999*L3999</f>
        <v>9.2587478961691241E-2</v>
      </c>
      <c r="L3999">
        <f>IF(LEFT(B3999,1)="F",_xlfn.IFNA(VLOOKUP(CONCATENATE("F",RIGHT(B:B,5),C:C),'F &amp; N Factors'!C:M,10,FALSE),1),_xlfn.IFNA(VLOOKUP(CONCATENATE("F",RIGHT(B:B,5),C:C),'F &amp; N Factors'!C:M,11,FALSE),1))</f>
        <v>0.92587478961691239</v>
      </c>
      <c r="N3999">
        <f>SUMIFS(K:K,I:I,I:I,J:J,J:J)</f>
        <v>1.0000000000000002</v>
      </c>
      <c r="O3999" t="str">
        <f t="shared" si="188"/>
        <v/>
      </c>
    </row>
    <row r="4000" spans="1:15" x14ac:dyDescent="0.25">
      <c r="A4000">
        <v>120</v>
      </c>
      <c r="B4000" t="s">
        <v>504</v>
      </c>
      <c r="C4000" t="s">
        <v>446</v>
      </c>
      <c r="D4000">
        <v>0.1</v>
      </c>
      <c r="E4000">
        <f t="shared" si="186"/>
        <v>0.99999999999999989</v>
      </c>
      <c r="F4000" t="str">
        <f t="shared" si="187"/>
        <v/>
      </c>
      <c r="H4000">
        <f>A4000</f>
        <v>120</v>
      </c>
      <c r="I4000" t="str">
        <f>CONCATENATE("N",RIGHT(B4000,5))</f>
        <v>N51810</v>
      </c>
      <c r="J4000" t="str">
        <f>C4000</f>
        <v>JB0_7662_0000</v>
      </c>
      <c r="K4000">
        <f>D4000*L4000</f>
        <v>9.2587478961691241E-2</v>
      </c>
      <c r="L4000">
        <f>IF(LEFT(B4000,1)="F",_xlfn.IFNA(VLOOKUP(CONCATENATE("F",RIGHT(B:B,5),C:C),'F &amp; N Factors'!C:M,10,FALSE),1),_xlfn.IFNA(VLOOKUP(CONCATENATE("F",RIGHT(B:B,5),C:C),'F &amp; N Factors'!C:M,11,FALSE),1))</f>
        <v>0.92587478961691239</v>
      </c>
      <c r="N4000">
        <f>SUMIFS(K:K,I:I,I:I,J:J,J:J)</f>
        <v>1.0000000000000002</v>
      </c>
      <c r="O4000" t="str">
        <f t="shared" si="188"/>
        <v/>
      </c>
    </row>
    <row r="4001" spans="1:15" x14ac:dyDescent="0.25">
      <c r="A4001">
        <v>154</v>
      </c>
      <c r="B4001" t="s">
        <v>504</v>
      </c>
      <c r="C4001" t="s">
        <v>446</v>
      </c>
      <c r="D4001">
        <v>0.1</v>
      </c>
      <c r="E4001">
        <f t="shared" si="186"/>
        <v>0.99999999999999989</v>
      </c>
      <c r="F4001" t="str">
        <f t="shared" si="187"/>
        <v/>
      </c>
      <c r="H4001">
        <f>A4001</f>
        <v>154</v>
      </c>
      <c r="I4001" t="str">
        <f>CONCATENATE("N",RIGHT(B4001,5))</f>
        <v>N51810</v>
      </c>
      <c r="J4001" t="str">
        <f>C4001</f>
        <v>JB0_7662_0000</v>
      </c>
      <c r="K4001">
        <f>D4001*L4001</f>
        <v>9.2587478961691241E-2</v>
      </c>
      <c r="L4001">
        <f>IF(LEFT(B4001,1)="F",_xlfn.IFNA(VLOOKUP(CONCATENATE("F",RIGHT(B:B,5),C:C),'F &amp; N Factors'!C:M,10,FALSE),1),_xlfn.IFNA(VLOOKUP(CONCATENATE("F",RIGHT(B:B,5),C:C),'F &amp; N Factors'!C:M,11,FALSE),1))</f>
        <v>0.92587478961691239</v>
      </c>
      <c r="N4001">
        <f>SUMIFS(K:K,I:I,I:I,J:J,J:J)</f>
        <v>1.0000000000000002</v>
      </c>
      <c r="O4001" t="str">
        <f t="shared" si="188"/>
        <v/>
      </c>
    </row>
    <row r="4002" spans="1:15" x14ac:dyDescent="0.25">
      <c r="A4002">
        <v>192</v>
      </c>
      <c r="B4002" t="s">
        <v>504</v>
      </c>
      <c r="C4002" t="s">
        <v>446</v>
      </c>
      <c r="D4002">
        <v>0.1</v>
      </c>
      <c r="E4002">
        <f t="shared" si="186"/>
        <v>0.99999999999999989</v>
      </c>
      <c r="F4002" t="str">
        <f t="shared" si="187"/>
        <v/>
      </c>
      <c r="H4002">
        <f>A4002</f>
        <v>192</v>
      </c>
      <c r="I4002" t="str">
        <f>CONCATENATE("N",RIGHT(B4002,5))</f>
        <v>N51810</v>
      </c>
      <c r="J4002" t="str">
        <f>C4002</f>
        <v>JB0_7662_0000</v>
      </c>
      <c r="K4002">
        <f>D4002*L4002</f>
        <v>9.2587478961691241E-2</v>
      </c>
      <c r="L4002">
        <f>IF(LEFT(B4002,1)="F",_xlfn.IFNA(VLOOKUP(CONCATENATE("F",RIGHT(B:B,5),C:C),'F &amp; N Factors'!C:M,10,FALSE),1),_xlfn.IFNA(VLOOKUP(CONCATENATE("F",RIGHT(B:B,5),C:C),'F &amp; N Factors'!C:M,11,FALSE),1))</f>
        <v>0.92587478961691239</v>
      </c>
      <c r="N4002">
        <f>SUMIFS(K:K,I:I,I:I,J:J,J:J)</f>
        <v>1.0000000000000002</v>
      </c>
      <c r="O4002" t="str">
        <f t="shared" si="188"/>
        <v/>
      </c>
    </row>
    <row r="4003" spans="1:15" x14ac:dyDescent="0.25">
      <c r="A4003">
        <v>225</v>
      </c>
      <c r="B4003" t="s">
        <v>504</v>
      </c>
      <c r="C4003" t="s">
        <v>446</v>
      </c>
      <c r="D4003">
        <v>0.1</v>
      </c>
      <c r="E4003">
        <f t="shared" si="186"/>
        <v>0.99999999999999989</v>
      </c>
      <c r="F4003" t="str">
        <f t="shared" si="187"/>
        <v/>
      </c>
      <c r="H4003">
        <f>A4003</f>
        <v>225</v>
      </c>
      <c r="I4003" t="str">
        <f>CONCATENATE("N",RIGHT(B4003,5))</f>
        <v>N51810</v>
      </c>
      <c r="J4003" t="str">
        <f>C4003</f>
        <v>JB0_7662_0000</v>
      </c>
      <c r="K4003">
        <f>D4003*L4003</f>
        <v>9.2587478961691241E-2</v>
      </c>
      <c r="L4003">
        <f>IF(LEFT(B4003,1)="F",_xlfn.IFNA(VLOOKUP(CONCATENATE("F",RIGHT(B:B,5),C:C),'F &amp; N Factors'!C:M,10,FALSE),1),_xlfn.IFNA(VLOOKUP(CONCATENATE("F",RIGHT(B:B,5),C:C),'F &amp; N Factors'!C:M,11,FALSE),1))</f>
        <v>0.92587478961691239</v>
      </c>
      <c r="N4003">
        <f>SUMIFS(K:K,I:I,I:I,J:J,J:J)</f>
        <v>1.0000000000000002</v>
      </c>
      <c r="O4003" t="str">
        <f t="shared" si="188"/>
        <v/>
      </c>
    </row>
    <row r="4004" spans="1:15" x14ac:dyDescent="0.25">
      <c r="A4004">
        <v>261</v>
      </c>
      <c r="B4004" t="s">
        <v>504</v>
      </c>
      <c r="C4004" t="s">
        <v>446</v>
      </c>
      <c r="D4004">
        <v>0.1</v>
      </c>
      <c r="E4004">
        <f t="shared" si="186"/>
        <v>0.99999999999999989</v>
      </c>
      <c r="F4004" t="str">
        <f t="shared" si="187"/>
        <v/>
      </c>
      <c r="H4004">
        <f>A4004</f>
        <v>261</v>
      </c>
      <c r="I4004" t="str">
        <f>CONCATENATE("N",RIGHT(B4004,5))</f>
        <v>N51810</v>
      </c>
      <c r="J4004" t="str">
        <f>C4004</f>
        <v>JB0_7662_0000</v>
      </c>
      <c r="K4004">
        <f>D4004*L4004</f>
        <v>9.2587478961691241E-2</v>
      </c>
      <c r="L4004">
        <f>IF(LEFT(B4004,1)="F",_xlfn.IFNA(VLOOKUP(CONCATENATE("F",RIGHT(B:B,5),C:C),'F &amp; N Factors'!C:M,10,FALSE),1),_xlfn.IFNA(VLOOKUP(CONCATENATE("F",RIGHT(B:B,5),C:C),'F &amp; N Factors'!C:M,11,FALSE),1))</f>
        <v>0.92587478961691239</v>
      </c>
      <c r="N4004">
        <f>SUMIFS(K:K,I:I,I:I,J:J,J:J)</f>
        <v>1.0000000000000002</v>
      </c>
      <c r="O4004" t="str">
        <f t="shared" si="188"/>
        <v/>
      </c>
    </row>
    <row r="4005" spans="1:15" x14ac:dyDescent="0.25">
      <c r="A4005">
        <v>262</v>
      </c>
      <c r="B4005" t="s">
        <v>504</v>
      </c>
      <c r="C4005" t="s">
        <v>446</v>
      </c>
      <c r="D4005">
        <v>0.1</v>
      </c>
      <c r="E4005">
        <f t="shared" si="186"/>
        <v>0.99999999999999989</v>
      </c>
      <c r="F4005" t="str">
        <f t="shared" si="187"/>
        <v/>
      </c>
      <c r="H4005">
        <f>A4005</f>
        <v>262</v>
      </c>
      <c r="I4005" t="str">
        <f>CONCATENATE("N",RIGHT(B4005,5))</f>
        <v>N51810</v>
      </c>
      <c r="J4005" t="str">
        <f>C4005</f>
        <v>JB0_7662_0000</v>
      </c>
      <c r="K4005">
        <f>D4005*L4005</f>
        <v>9.2587478961691241E-2</v>
      </c>
      <c r="L4005">
        <f>IF(LEFT(B4005,1)="F",_xlfn.IFNA(VLOOKUP(CONCATENATE("F",RIGHT(B:B,5),C:C),'F &amp; N Factors'!C:M,10,FALSE),1),_xlfn.IFNA(VLOOKUP(CONCATENATE("F",RIGHT(B:B,5),C:C),'F &amp; N Factors'!C:M,11,FALSE),1))</f>
        <v>0.92587478961691239</v>
      </c>
      <c r="N4005">
        <f>SUMIFS(K:K,I:I,I:I,J:J,J:J)</f>
        <v>1.0000000000000002</v>
      </c>
      <c r="O4005" t="str">
        <f t="shared" si="188"/>
        <v/>
      </c>
    </row>
    <row r="4006" spans="1:15" x14ac:dyDescent="0.25">
      <c r="A4006">
        <v>263</v>
      </c>
      <c r="B4006" t="s">
        <v>504</v>
      </c>
      <c r="C4006" t="s">
        <v>446</v>
      </c>
      <c r="D4006">
        <v>0.1</v>
      </c>
      <c r="E4006">
        <f t="shared" si="186"/>
        <v>0.99999999999999989</v>
      </c>
      <c r="F4006" t="str">
        <f t="shared" si="187"/>
        <v/>
      </c>
      <c r="H4006">
        <f>A4006</f>
        <v>263</v>
      </c>
      <c r="I4006" t="str">
        <f>CONCATENATE("N",RIGHT(B4006,5))</f>
        <v>N51810</v>
      </c>
      <c r="J4006" t="str">
        <f>C4006</f>
        <v>JB0_7662_0000</v>
      </c>
      <c r="K4006">
        <f>D4006*L4006</f>
        <v>9.2587478961691241E-2</v>
      </c>
      <c r="L4006">
        <f>IF(LEFT(B4006,1)="F",_xlfn.IFNA(VLOOKUP(CONCATENATE("F",RIGHT(B:B,5),C:C),'F &amp; N Factors'!C:M,10,FALSE),1),_xlfn.IFNA(VLOOKUP(CONCATENATE("F",RIGHT(B:B,5),C:C),'F &amp; N Factors'!C:M,11,FALSE),1))</f>
        <v>0.92587478961691239</v>
      </c>
      <c r="N4006">
        <f>SUMIFS(K:K,I:I,I:I,J:J,J:J)</f>
        <v>1.0000000000000002</v>
      </c>
      <c r="O4006" t="str">
        <f t="shared" si="188"/>
        <v/>
      </c>
    </row>
    <row r="4007" spans="1:15" x14ac:dyDescent="0.25">
      <c r="A4007">
        <v>264</v>
      </c>
      <c r="B4007" t="s">
        <v>504</v>
      </c>
      <c r="C4007" t="s">
        <v>446</v>
      </c>
      <c r="D4007">
        <v>0.1</v>
      </c>
      <c r="E4007">
        <f t="shared" si="186"/>
        <v>0.99999999999999989</v>
      </c>
      <c r="F4007" t="str">
        <f t="shared" si="187"/>
        <v/>
      </c>
      <c r="H4007">
        <f>A4007</f>
        <v>264</v>
      </c>
      <c r="I4007" t="str">
        <f>CONCATENATE("N",RIGHT(B4007,5))</f>
        <v>N51810</v>
      </c>
      <c r="J4007" t="str">
        <f>C4007</f>
        <v>JB0_7662_0000</v>
      </c>
      <c r="K4007">
        <f>D4007*L4007</f>
        <v>9.2587478961691241E-2</v>
      </c>
      <c r="L4007">
        <f>IF(LEFT(B4007,1)="F",_xlfn.IFNA(VLOOKUP(CONCATENATE("F",RIGHT(B:B,5),C:C),'F &amp; N Factors'!C:M,10,FALSE),1),_xlfn.IFNA(VLOOKUP(CONCATENATE("F",RIGHT(B:B,5),C:C),'F &amp; N Factors'!C:M,11,FALSE),1))</f>
        <v>0.92587478961691239</v>
      </c>
      <c r="N4007">
        <f>SUMIFS(K:K,I:I,I:I,J:J,J:J)</f>
        <v>1.0000000000000002</v>
      </c>
      <c r="O4007" t="str">
        <f t="shared" si="188"/>
        <v/>
      </c>
    </row>
    <row r="4008" spans="1:15" x14ac:dyDescent="0.25">
      <c r="A4008">
        <v>80</v>
      </c>
      <c r="B4008" t="s">
        <v>504</v>
      </c>
      <c r="C4008" t="s">
        <v>446</v>
      </c>
      <c r="D4008">
        <v>2.5000000000000001E-2</v>
      </c>
      <c r="E4008">
        <f t="shared" si="186"/>
        <v>0.99999999999999989</v>
      </c>
      <c r="F4008" t="str">
        <f t="shared" si="187"/>
        <v/>
      </c>
      <c r="H4008">
        <f>A4008</f>
        <v>80</v>
      </c>
      <c r="I4008" t="str">
        <f>CONCATENATE("N",RIGHT(B4008,5))</f>
        <v>N51810</v>
      </c>
      <c r="J4008" t="str">
        <f>C4008</f>
        <v>JB0_7662_0000</v>
      </c>
      <c r="K4008">
        <f>D4008*L4008</f>
        <v>2.314686974042281E-2</v>
      </c>
      <c r="L4008">
        <f>IF(LEFT(B4008,1)="F",_xlfn.IFNA(VLOOKUP(CONCATENATE("F",RIGHT(B:B,5),C:C),'F &amp; N Factors'!C:M,10,FALSE),1),_xlfn.IFNA(VLOOKUP(CONCATENATE("F",RIGHT(B:B,5),C:C),'F &amp; N Factors'!C:M,11,FALSE),1))</f>
        <v>0.92587478961691239</v>
      </c>
      <c r="N4008">
        <f>SUMIFS(K:K,I:I,I:I,J:J,J:J)</f>
        <v>1.0000000000000002</v>
      </c>
      <c r="O4008" t="str">
        <f t="shared" si="188"/>
        <v/>
      </c>
    </row>
    <row r="4009" spans="1:15" x14ac:dyDescent="0.25">
      <c r="A4009">
        <v>81</v>
      </c>
      <c r="B4009" t="s">
        <v>504</v>
      </c>
      <c r="C4009" t="s">
        <v>446</v>
      </c>
      <c r="D4009">
        <v>2.5000000000000001E-2</v>
      </c>
      <c r="E4009">
        <f t="shared" si="186"/>
        <v>0.99999999999999989</v>
      </c>
      <c r="F4009" t="str">
        <f t="shared" si="187"/>
        <v/>
      </c>
      <c r="H4009">
        <f>A4009</f>
        <v>81</v>
      </c>
      <c r="I4009" t="str">
        <f>CONCATENATE("N",RIGHT(B4009,5))</f>
        <v>N51810</v>
      </c>
      <c r="J4009" t="str">
        <f>C4009</f>
        <v>JB0_7662_0000</v>
      </c>
      <c r="K4009">
        <f>D4009*L4009</f>
        <v>2.314686974042281E-2</v>
      </c>
      <c r="L4009">
        <f>IF(LEFT(B4009,1)="F",_xlfn.IFNA(VLOOKUP(CONCATENATE("F",RIGHT(B:B,5),C:C),'F &amp; N Factors'!C:M,10,FALSE),1),_xlfn.IFNA(VLOOKUP(CONCATENATE("F",RIGHT(B:B,5),C:C),'F &amp; N Factors'!C:M,11,FALSE),1))</f>
        <v>0.92587478961691239</v>
      </c>
      <c r="N4009">
        <f>SUMIFS(K:K,I:I,I:I,J:J,J:J)</f>
        <v>1.0000000000000002</v>
      </c>
      <c r="O4009" t="str">
        <f t="shared" si="188"/>
        <v/>
      </c>
    </row>
    <row r="4010" spans="1:15" x14ac:dyDescent="0.25">
      <c r="A4010">
        <v>1339</v>
      </c>
      <c r="B4010" t="s">
        <v>505</v>
      </c>
      <c r="C4010" t="s">
        <v>346</v>
      </c>
      <c r="D4010">
        <v>1</v>
      </c>
      <c r="E4010">
        <f t="shared" si="186"/>
        <v>1</v>
      </c>
      <c r="F4010" t="str">
        <f t="shared" si="187"/>
        <v/>
      </c>
      <c r="H4010">
        <f>A4010</f>
        <v>1339</v>
      </c>
      <c r="I4010" t="str">
        <f>CONCATENATE("N",RIGHT(B4010,5))</f>
        <v>N51830</v>
      </c>
      <c r="J4010" t="str">
        <f>C4010</f>
        <v>JB0_7072_0000</v>
      </c>
      <c r="K4010">
        <f>D4010*L4010</f>
        <v>2.4449233094996529E-2</v>
      </c>
      <c r="L4010">
        <f>IF(LEFT(B4010,1)="F",_xlfn.IFNA(VLOOKUP(CONCATENATE("F",RIGHT(B:B,5),C:C),'F &amp; N Factors'!C:M,10,FALSE),1),_xlfn.IFNA(VLOOKUP(CONCATENATE("F",RIGHT(B:B,5),C:C),'F &amp; N Factors'!C:M,11,FALSE),1))</f>
        <v>2.4449233094996529E-2</v>
      </c>
      <c r="N4010">
        <f>SUMIFS(K:K,I:I,I:I,J:J,J:J)</f>
        <v>1</v>
      </c>
      <c r="O4010" t="str">
        <f t="shared" si="188"/>
        <v/>
      </c>
    </row>
    <row r="4011" spans="1:15" x14ac:dyDescent="0.25">
      <c r="A4011">
        <v>1835</v>
      </c>
      <c r="B4011" t="s">
        <v>505</v>
      </c>
      <c r="C4011" t="s">
        <v>336</v>
      </c>
      <c r="D4011">
        <v>1</v>
      </c>
      <c r="E4011">
        <f t="shared" si="186"/>
        <v>1</v>
      </c>
      <c r="F4011" t="str">
        <f t="shared" si="187"/>
        <v/>
      </c>
      <c r="H4011">
        <f>A4011</f>
        <v>1835</v>
      </c>
      <c r="I4011" t="str">
        <f>CONCATENATE("N",RIGHT(B4011,5))</f>
        <v>N51830</v>
      </c>
      <c r="J4011" t="str">
        <f>C4011</f>
        <v>YL0_6930_0000</v>
      </c>
      <c r="K4011">
        <f>D4011*L4011</f>
        <v>5.5740071313614373E-2</v>
      </c>
      <c r="L4011">
        <f>IF(LEFT(B4011,1)="F",_xlfn.IFNA(VLOOKUP(CONCATENATE("F",RIGHT(B:B,5),C:C),'F &amp; N Factors'!C:M,10,FALSE),1),_xlfn.IFNA(VLOOKUP(CONCATENATE("F",RIGHT(B:B,5),C:C),'F &amp; N Factors'!C:M,11,FALSE),1))</f>
        <v>5.5740071313614373E-2</v>
      </c>
      <c r="N4011">
        <f>SUMIFS(K:K,I:I,I:I,J:J,J:J)</f>
        <v>1</v>
      </c>
      <c r="O4011" t="str">
        <f t="shared" si="188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50"/>
  <sheetViews>
    <sheetView tabSelected="1" topLeftCell="A4030" workbookViewId="0">
      <selection activeCell="H1" sqref="H1:K4050"/>
    </sheetView>
  </sheetViews>
  <sheetFormatPr defaultRowHeight="15" x14ac:dyDescent="0.25"/>
  <cols>
    <col min="5" max="5" width="11.5703125" customWidth="1"/>
    <col min="14" max="14" width="12.42578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1877</v>
      </c>
      <c r="F1" t="s">
        <v>1878</v>
      </c>
      <c r="H1" t="str">
        <f>A1</f>
        <v>cell</v>
      </c>
      <c r="I1" t="str">
        <f>B1</f>
        <v>lseg</v>
      </c>
      <c r="J1" t="str">
        <f>C1</f>
        <v>rseg</v>
      </c>
      <c r="K1" t="str">
        <f>D1</f>
        <v>weight***</v>
      </c>
      <c r="N1" t="s">
        <v>1877</v>
      </c>
      <c r="O1" t="s">
        <v>1878</v>
      </c>
    </row>
    <row r="2" spans="1:15" x14ac:dyDescent="0.25">
      <c r="A2">
        <v>8934</v>
      </c>
      <c r="B2" t="s">
        <v>4</v>
      </c>
      <c r="C2" t="s">
        <v>5</v>
      </c>
      <c r="D2">
        <v>0.1</v>
      </c>
      <c r="E2">
        <f>SUMIFS(D:D,B:B,B:B,C:C,C:C)</f>
        <v>1</v>
      </c>
      <c r="F2" t="str">
        <f>IF(ABS(E2-1)&gt;0.001,1,"")</f>
        <v/>
      </c>
      <c r="H2">
        <f>A2</f>
        <v>8934</v>
      </c>
      <c r="I2" t="str">
        <f>CONCATENATE("N",RIGHT(B2,5))</f>
        <v>N10001</v>
      </c>
      <c r="J2" t="str">
        <f>C2</f>
        <v>EM3_4326_0000</v>
      </c>
      <c r="K2">
        <f>D2*L2</f>
        <v>0.1</v>
      </c>
      <c r="L2">
        <f>IF(LEFT(B2,1)="F",_xlfn.IFNA(VLOOKUP(CONCATENATE("F",RIGHT(B:B,5),C:C),'F &amp; N Factors'!C:M,10,FALSE),1),_xlfn.IFNA(VLOOKUP(CONCATENATE("F",RIGHT(B:B,5),C:C),'F &amp; N Factors'!C:M,11,FALSE),1))</f>
        <v>1</v>
      </c>
      <c r="N2">
        <f>SUMIFS(K:K,I:I,I:I,J:J,J:J)</f>
        <v>1</v>
      </c>
      <c r="O2" t="str">
        <f>IF(ABS(N2-1)&gt;0.001,1,"")</f>
        <v/>
      </c>
    </row>
    <row r="3" spans="1:15" x14ac:dyDescent="0.25">
      <c r="A3">
        <v>8935</v>
      </c>
      <c r="B3" t="s">
        <v>4</v>
      </c>
      <c r="C3" t="s">
        <v>5</v>
      </c>
      <c r="D3">
        <v>0.1</v>
      </c>
      <c r="E3">
        <f t="shared" ref="E3:E66" si="0">SUMIFS(D:D,B:B,B:B,C:C,C:C)</f>
        <v>1</v>
      </c>
      <c r="F3" t="str">
        <f t="shared" ref="F3:F66" si="1">IF(ABS(E3-1)&gt;0.001,1,"")</f>
        <v/>
      </c>
      <c r="H3">
        <f>A3</f>
        <v>8935</v>
      </c>
      <c r="I3" t="str">
        <f t="shared" ref="I3:I66" si="2">CONCATENATE("N",RIGHT(B3,5))</f>
        <v>N10001</v>
      </c>
      <c r="J3" t="str">
        <f t="shared" ref="J3:J66" si="3">C3</f>
        <v>EM3_4326_0000</v>
      </c>
      <c r="K3">
        <f t="shared" ref="K3:K66" si="4">D3*L3</f>
        <v>0.1</v>
      </c>
      <c r="L3">
        <f>IF(LEFT(B3,1)="F",_xlfn.IFNA(VLOOKUP(CONCATENATE("F",RIGHT(B:B,5),C:C),'F &amp; N Factors'!C:M,10,FALSE),1),_xlfn.IFNA(VLOOKUP(CONCATENATE("F",RIGHT(B:B,5),C:C),'F &amp; N Factors'!C:M,11,FALSE),1))</f>
        <v>1</v>
      </c>
      <c r="N3">
        <f>SUMIFS(K:K,I:I,I:I,J:J,J:J)</f>
        <v>1</v>
      </c>
      <c r="O3" t="str">
        <f t="shared" ref="O3:O66" si="5">IF(ABS(N3-1)&gt;0.001,1,"")</f>
        <v/>
      </c>
    </row>
    <row r="4" spans="1:15" x14ac:dyDescent="0.25">
      <c r="A4">
        <v>8936</v>
      </c>
      <c r="B4" t="s">
        <v>4</v>
      </c>
      <c r="C4" t="s">
        <v>5</v>
      </c>
      <c r="D4">
        <v>0.1</v>
      </c>
      <c r="E4">
        <f t="shared" si="0"/>
        <v>1</v>
      </c>
      <c r="F4" t="str">
        <f t="shared" si="1"/>
        <v/>
      </c>
      <c r="H4">
        <f>A4</f>
        <v>8936</v>
      </c>
      <c r="I4" t="str">
        <f t="shared" si="2"/>
        <v>N10001</v>
      </c>
      <c r="J4" t="str">
        <f t="shared" si="3"/>
        <v>EM3_4326_0000</v>
      </c>
      <c r="K4">
        <f t="shared" si="4"/>
        <v>0.1</v>
      </c>
      <c r="L4">
        <f>IF(LEFT(B4,1)="F",_xlfn.IFNA(VLOOKUP(CONCATENATE("F",RIGHT(B:B,5),C:C),'F &amp; N Factors'!C:M,10,FALSE),1),_xlfn.IFNA(VLOOKUP(CONCATENATE("F",RIGHT(B:B,5),C:C),'F &amp; N Factors'!C:M,11,FALSE),1))</f>
        <v>1</v>
      </c>
      <c r="N4">
        <f>SUMIFS(K:K,I:I,I:I,J:J,J:J)</f>
        <v>1</v>
      </c>
      <c r="O4" t="str">
        <f t="shared" si="5"/>
        <v/>
      </c>
    </row>
    <row r="5" spans="1:15" x14ac:dyDescent="0.25">
      <c r="A5">
        <v>8937</v>
      </c>
      <c r="B5" t="s">
        <v>4</v>
      </c>
      <c r="C5" t="s">
        <v>5</v>
      </c>
      <c r="D5">
        <v>0.1</v>
      </c>
      <c r="E5">
        <f t="shared" si="0"/>
        <v>1</v>
      </c>
      <c r="F5" t="str">
        <f t="shared" si="1"/>
        <v/>
      </c>
      <c r="H5">
        <f>A5</f>
        <v>8937</v>
      </c>
      <c r="I5" t="str">
        <f t="shared" si="2"/>
        <v>N10001</v>
      </c>
      <c r="J5" t="str">
        <f t="shared" si="3"/>
        <v>EM3_4326_0000</v>
      </c>
      <c r="K5">
        <f t="shared" si="4"/>
        <v>0.1</v>
      </c>
      <c r="L5">
        <f>IF(LEFT(B5,1)="F",_xlfn.IFNA(VLOOKUP(CONCATENATE("F",RIGHT(B:B,5),C:C),'F &amp; N Factors'!C:M,10,FALSE),1),_xlfn.IFNA(VLOOKUP(CONCATENATE("F",RIGHT(B:B,5),C:C),'F &amp; N Factors'!C:M,11,FALSE),1))</f>
        <v>1</v>
      </c>
      <c r="N5">
        <f>SUMIFS(K:K,I:I,I:I,J:J,J:J)</f>
        <v>1</v>
      </c>
      <c r="O5" t="str">
        <f t="shared" si="5"/>
        <v/>
      </c>
    </row>
    <row r="6" spans="1:15" x14ac:dyDescent="0.25">
      <c r="A6">
        <v>8938</v>
      </c>
      <c r="B6" t="s">
        <v>4</v>
      </c>
      <c r="C6" t="s">
        <v>5</v>
      </c>
      <c r="D6">
        <v>0.6</v>
      </c>
      <c r="E6">
        <f t="shared" si="0"/>
        <v>1</v>
      </c>
      <c r="F6" t="str">
        <f t="shared" si="1"/>
        <v/>
      </c>
      <c r="H6">
        <f>A6</f>
        <v>8938</v>
      </c>
      <c r="I6" t="str">
        <f t="shared" si="2"/>
        <v>N10001</v>
      </c>
      <c r="J6" t="str">
        <f t="shared" si="3"/>
        <v>EM3_4326_0000</v>
      </c>
      <c r="K6">
        <f t="shared" si="4"/>
        <v>0.6</v>
      </c>
      <c r="L6">
        <f>IF(LEFT(B6,1)="F",_xlfn.IFNA(VLOOKUP(CONCATENATE("F",RIGHT(B:B,5),C:C),'F &amp; N Factors'!C:M,10,FALSE),1),_xlfn.IFNA(VLOOKUP(CONCATENATE("F",RIGHT(B:B,5),C:C),'F &amp; N Factors'!C:M,11,FALSE),1))</f>
        <v>1</v>
      </c>
      <c r="N6">
        <f>SUMIFS(K:K,I:I,I:I,J:J,J:J)</f>
        <v>1</v>
      </c>
      <c r="O6" t="str">
        <f t="shared" si="5"/>
        <v/>
      </c>
    </row>
    <row r="7" spans="1:15" x14ac:dyDescent="0.25">
      <c r="A7">
        <v>11055</v>
      </c>
      <c r="B7" t="s">
        <v>6</v>
      </c>
      <c r="C7" t="s">
        <v>7</v>
      </c>
      <c r="D7">
        <v>0.1</v>
      </c>
      <c r="E7">
        <f t="shared" si="0"/>
        <v>0.99999999999999989</v>
      </c>
      <c r="F7" t="str">
        <f t="shared" si="1"/>
        <v/>
      </c>
      <c r="H7">
        <f>A7</f>
        <v>11055</v>
      </c>
      <c r="I7" t="str">
        <f t="shared" si="2"/>
        <v>N10003</v>
      </c>
      <c r="J7" t="str">
        <f t="shared" si="3"/>
        <v>DE0_2990_0000</v>
      </c>
      <c r="K7">
        <f t="shared" si="4"/>
        <v>0.1</v>
      </c>
      <c r="L7">
        <f>IF(LEFT(B7,1)="F",_xlfn.IFNA(VLOOKUP(CONCATENATE("F",RIGHT(B:B,5),C:C),'F &amp; N Factors'!C:M,10,FALSE),1),_xlfn.IFNA(VLOOKUP(CONCATENATE("F",RIGHT(B:B,5),C:C),'F &amp; N Factors'!C:M,11,FALSE),1))</f>
        <v>1</v>
      </c>
      <c r="N7">
        <f>SUMIFS(K:K,I:I,I:I,J:J,J:J)</f>
        <v>0.99999999999999989</v>
      </c>
      <c r="O7" t="str">
        <f t="shared" si="5"/>
        <v/>
      </c>
    </row>
    <row r="8" spans="1:15" x14ac:dyDescent="0.25">
      <c r="A8">
        <v>11056</v>
      </c>
      <c r="B8" t="s">
        <v>6</v>
      </c>
      <c r="C8" t="s">
        <v>7</v>
      </c>
      <c r="D8">
        <v>0.1</v>
      </c>
      <c r="E8">
        <f t="shared" si="0"/>
        <v>0.99999999999999989</v>
      </c>
      <c r="F8" t="str">
        <f t="shared" si="1"/>
        <v/>
      </c>
      <c r="H8">
        <f>A8</f>
        <v>11056</v>
      </c>
      <c r="I8" t="str">
        <f t="shared" si="2"/>
        <v>N10003</v>
      </c>
      <c r="J8" t="str">
        <f t="shared" si="3"/>
        <v>DE0_2990_0000</v>
      </c>
      <c r="K8">
        <f t="shared" si="4"/>
        <v>0.1</v>
      </c>
      <c r="L8">
        <f>IF(LEFT(B8,1)="F",_xlfn.IFNA(VLOOKUP(CONCATENATE("F",RIGHT(B:B,5),C:C),'F &amp; N Factors'!C:M,10,FALSE),1),_xlfn.IFNA(VLOOKUP(CONCATENATE("F",RIGHT(B:B,5),C:C),'F &amp; N Factors'!C:M,11,FALSE),1))</f>
        <v>1</v>
      </c>
      <c r="N8">
        <f>SUMIFS(K:K,I:I,I:I,J:J,J:J)</f>
        <v>0.99999999999999989</v>
      </c>
      <c r="O8" t="str">
        <f t="shared" si="5"/>
        <v/>
      </c>
    </row>
    <row r="9" spans="1:15" x14ac:dyDescent="0.25">
      <c r="A9">
        <v>11057</v>
      </c>
      <c r="B9" t="s">
        <v>6</v>
      </c>
      <c r="C9" t="s">
        <v>7</v>
      </c>
      <c r="D9">
        <v>0.1</v>
      </c>
      <c r="E9">
        <f t="shared" si="0"/>
        <v>0.99999999999999989</v>
      </c>
      <c r="F9" t="str">
        <f t="shared" si="1"/>
        <v/>
      </c>
      <c r="H9">
        <f>A9</f>
        <v>11057</v>
      </c>
      <c r="I9" t="str">
        <f t="shared" si="2"/>
        <v>N10003</v>
      </c>
      <c r="J9" t="str">
        <f t="shared" si="3"/>
        <v>DE0_2990_0000</v>
      </c>
      <c r="K9">
        <f t="shared" si="4"/>
        <v>0.1</v>
      </c>
      <c r="L9">
        <f>IF(LEFT(B9,1)="F",_xlfn.IFNA(VLOOKUP(CONCATENATE("F",RIGHT(B:B,5),C:C),'F &amp; N Factors'!C:M,10,FALSE),1),_xlfn.IFNA(VLOOKUP(CONCATENATE("F",RIGHT(B:B,5),C:C),'F &amp; N Factors'!C:M,11,FALSE),1))</f>
        <v>1</v>
      </c>
      <c r="N9">
        <f>SUMIFS(K:K,I:I,I:I,J:J,J:J)</f>
        <v>0.99999999999999989</v>
      </c>
      <c r="O9" t="str">
        <f t="shared" si="5"/>
        <v/>
      </c>
    </row>
    <row r="10" spans="1:15" x14ac:dyDescent="0.25">
      <c r="A10">
        <v>11058</v>
      </c>
      <c r="B10" t="s">
        <v>6</v>
      </c>
      <c r="C10" t="s">
        <v>7</v>
      </c>
      <c r="D10">
        <v>0.1</v>
      </c>
      <c r="E10">
        <f t="shared" si="0"/>
        <v>0.99999999999999989</v>
      </c>
      <c r="F10" t="str">
        <f t="shared" si="1"/>
        <v/>
      </c>
      <c r="H10">
        <f>A10</f>
        <v>11058</v>
      </c>
      <c r="I10" t="str">
        <f t="shared" si="2"/>
        <v>N10003</v>
      </c>
      <c r="J10" t="str">
        <f t="shared" si="3"/>
        <v>DE0_2990_0000</v>
      </c>
      <c r="K10">
        <f t="shared" si="4"/>
        <v>0.1</v>
      </c>
      <c r="L10">
        <f>IF(LEFT(B10,1)="F",_xlfn.IFNA(VLOOKUP(CONCATENATE("F",RIGHT(B:B,5),C:C),'F &amp; N Factors'!C:M,10,FALSE),1),_xlfn.IFNA(VLOOKUP(CONCATENATE("F",RIGHT(B:B,5),C:C),'F &amp; N Factors'!C:M,11,FALSE),1))</f>
        <v>1</v>
      </c>
      <c r="N10">
        <f>SUMIFS(K:K,I:I,I:I,J:J,J:J)</f>
        <v>0.99999999999999989</v>
      </c>
      <c r="O10" t="str">
        <f t="shared" si="5"/>
        <v/>
      </c>
    </row>
    <row r="11" spans="1:15" x14ac:dyDescent="0.25">
      <c r="A11">
        <v>11059</v>
      </c>
      <c r="B11" t="s">
        <v>6</v>
      </c>
      <c r="C11" t="s">
        <v>7</v>
      </c>
      <c r="D11">
        <v>0.1</v>
      </c>
      <c r="E11">
        <f t="shared" si="0"/>
        <v>0.99999999999999989</v>
      </c>
      <c r="F11" t="str">
        <f t="shared" si="1"/>
        <v/>
      </c>
      <c r="H11">
        <f>A11</f>
        <v>11059</v>
      </c>
      <c r="I11" t="str">
        <f t="shared" si="2"/>
        <v>N10003</v>
      </c>
      <c r="J11" t="str">
        <f t="shared" si="3"/>
        <v>DE0_2990_0000</v>
      </c>
      <c r="K11">
        <f t="shared" si="4"/>
        <v>0.1</v>
      </c>
      <c r="L11">
        <f>IF(LEFT(B11,1)="F",_xlfn.IFNA(VLOOKUP(CONCATENATE("F",RIGHT(B:B,5),C:C),'F &amp; N Factors'!C:M,10,FALSE),1),_xlfn.IFNA(VLOOKUP(CONCATENATE("F",RIGHT(B:B,5),C:C),'F &amp; N Factors'!C:M,11,FALSE),1))</f>
        <v>1</v>
      </c>
      <c r="N11">
        <f>SUMIFS(K:K,I:I,I:I,J:J,J:J)</f>
        <v>0.99999999999999989</v>
      </c>
      <c r="O11" t="str">
        <f t="shared" si="5"/>
        <v/>
      </c>
    </row>
    <row r="12" spans="1:15" x14ac:dyDescent="0.25">
      <c r="A12">
        <v>11060</v>
      </c>
      <c r="B12" t="s">
        <v>6</v>
      </c>
      <c r="C12" t="s">
        <v>7</v>
      </c>
      <c r="D12">
        <v>0.1</v>
      </c>
      <c r="E12">
        <f t="shared" si="0"/>
        <v>0.99999999999999989</v>
      </c>
      <c r="F12" t="str">
        <f t="shared" si="1"/>
        <v/>
      </c>
      <c r="H12">
        <f>A12</f>
        <v>11060</v>
      </c>
      <c r="I12" t="str">
        <f t="shared" si="2"/>
        <v>N10003</v>
      </c>
      <c r="J12" t="str">
        <f t="shared" si="3"/>
        <v>DE0_2990_0000</v>
      </c>
      <c r="K12">
        <f t="shared" si="4"/>
        <v>0.1</v>
      </c>
      <c r="L12">
        <f>IF(LEFT(B12,1)="F",_xlfn.IFNA(VLOOKUP(CONCATENATE("F",RIGHT(B:B,5),C:C),'F &amp; N Factors'!C:M,10,FALSE),1),_xlfn.IFNA(VLOOKUP(CONCATENATE("F",RIGHT(B:B,5),C:C),'F &amp; N Factors'!C:M,11,FALSE),1))</f>
        <v>1</v>
      </c>
      <c r="N12">
        <f>SUMIFS(K:K,I:I,I:I,J:J,J:J)</f>
        <v>0.99999999999999989</v>
      </c>
      <c r="O12" t="str">
        <f t="shared" si="5"/>
        <v/>
      </c>
    </row>
    <row r="13" spans="1:15" x14ac:dyDescent="0.25">
      <c r="A13">
        <v>11061</v>
      </c>
      <c r="B13" t="s">
        <v>6</v>
      </c>
      <c r="C13" t="s">
        <v>7</v>
      </c>
      <c r="D13">
        <v>0.1</v>
      </c>
      <c r="E13">
        <f t="shared" si="0"/>
        <v>0.99999999999999989</v>
      </c>
      <c r="F13" t="str">
        <f t="shared" si="1"/>
        <v/>
      </c>
      <c r="H13">
        <f>A13</f>
        <v>11061</v>
      </c>
      <c r="I13" t="str">
        <f t="shared" si="2"/>
        <v>N10003</v>
      </c>
      <c r="J13" t="str">
        <f t="shared" si="3"/>
        <v>DE0_2990_0000</v>
      </c>
      <c r="K13">
        <f t="shared" si="4"/>
        <v>0.1</v>
      </c>
      <c r="L13">
        <f>IF(LEFT(B13,1)="F",_xlfn.IFNA(VLOOKUP(CONCATENATE("F",RIGHT(B:B,5),C:C),'F &amp; N Factors'!C:M,10,FALSE),1),_xlfn.IFNA(VLOOKUP(CONCATENATE("F",RIGHT(B:B,5),C:C),'F &amp; N Factors'!C:M,11,FALSE),1))</f>
        <v>1</v>
      </c>
      <c r="N13">
        <f>SUMIFS(K:K,I:I,I:I,J:J,J:J)</f>
        <v>0.99999999999999989</v>
      </c>
      <c r="O13" t="str">
        <f t="shared" si="5"/>
        <v/>
      </c>
    </row>
    <row r="14" spans="1:15" x14ac:dyDescent="0.25">
      <c r="A14">
        <v>11062</v>
      </c>
      <c r="B14" t="s">
        <v>6</v>
      </c>
      <c r="C14" t="s">
        <v>7</v>
      </c>
      <c r="D14">
        <v>0.1</v>
      </c>
      <c r="E14">
        <f t="shared" si="0"/>
        <v>0.99999999999999989</v>
      </c>
      <c r="F14" t="str">
        <f t="shared" si="1"/>
        <v/>
      </c>
      <c r="H14">
        <f>A14</f>
        <v>11062</v>
      </c>
      <c r="I14" t="str">
        <f t="shared" si="2"/>
        <v>N10003</v>
      </c>
      <c r="J14" t="str">
        <f t="shared" si="3"/>
        <v>DE0_2990_0000</v>
      </c>
      <c r="K14">
        <f t="shared" si="4"/>
        <v>0.1</v>
      </c>
      <c r="L14">
        <f>IF(LEFT(B14,1)="F",_xlfn.IFNA(VLOOKUP(CONCATENATE("F",RIGHT(B:B,5),C:C),'F &amp; N Factors'!C:M,10,FALSE),1),_xlfn.IFNA(VLOOKUP(CONCATENATE("F",RIGHT(B:B,5),C:C),'F &amp; N Factors'!C:M,11,FALSE),1))</f>
        <v>1</v>
      </c>
      <c r="N14">
        <f>SUMIFS(K:K,I:I,I:I,J:J,J:J)</f>
        <v>0.99999999999999989</v>
      </c>
      <c r="O14" t="str">
        <f t="shared" si="5"/>
        <v/>
      </c>
    </row>
    <row r="15" spans="1:15" x14ac:dyDescent="0.25">
      <c r="A15">
        <v>11063</v>
      </c>
      <c r="B15" t="s">
        <v>6</v>
      </c>
      <c r="C15" t="s">
        <v>7</v>
      </c>
      <c r="D15">
        <v>0.1</v>
      </c>
      <c r="E15">
        <f t="shared" si="0"/>
        <v>0.99999999999999989</v>
      </c>
      <c r="F15" t="str">
        <f t="shared" si="1"/>
        <v/>
      </c>
      <c r="H15">
        <f>A15</f>
        <v>11063</v>
      </c>
      <c r="I15" t="str">
        <f t="shared" si="2"/>
        <v>N10003</v>
      </c>
      <c r="J15" t="str">
        <f t="shared" si="3"/>
        <v>DE0_2990_0000</v>
      </c>
      <c r="K15">
        <f t="shared" si="4"/>
        <v>0.1</v>
      </c>
      <c r="L15">
        <f>IF(LEFT(B15,1)="F",_xlfn.IFNA(VLOOKUP(CONCATENATE("F",RIGHT(B:B,5),C:C),'F &amp; N Factors'!C:M,10,FALSE),1),_xlfn.IFNA(VLOOKUP(CONCATENATE("F",RIGHT(B:B,5),C:C),'F &amp; N Factors'!C:M,11,FALSE),1))</f>
        <v>1</v>
      </c>
      <c r="N15">
        <f>SUMIFS(K:K,I:I,I:I,J:J,J:J)</f>
        <v>0.99999999999999989</v>
      </c>
      <c r="O15" t="str">
        <f t="shared" si="5"/>
        <v/>
      </c>
    </row>
    <row r="16" spans="1:15" x14ac:dyDescent="0.25">
      <c r="A16">
        <v>11064</v>
      </c>
      <c r="B16" t="s">
        <v>6</v>
      </c>
      <c r="C16" t="s">
        <v>7</v>
      </c>
      <c r="D16">
        <v>0.1</v>
      </c>
      <c r="E16">
        <f t="shared" si="0"/>
        <v>0.99999999999999989</v>
      </c>
      <c r="F16" t="str">
        <f t="shared" si="1"/>
        <v/>
      </c>
      <c r="H16">
        <f>A16</f>
        <v>11064</v>
      </c>
      <c r="I16" t="str">
        <f t="shared" si="2"/>
        <v>N10003</v>
      </c>
      <c r="J16" t="str">
        <f t="shared" si="3"/>
        <v>DE0_2990_0000</v>
      </c>
      <c r="K16">
        <f t="shared" si="4"/>
        <v>0.1</v>
      </c>
      <c r="L16">
        <f>IF(LEFT(B16,1)="F",_xlfn.IFNA(VLOOKUP(CONCATENATE("F",RIGHT(B:B,5),C:C),'F &amp; N Factors'!C:M,10,FALSE),1),_xlfn.IFNA(VLOOKUP(CONCATENATE("F",RIGHT(B:B,5),C:C),'F &amp; N Factors'!C:M,11,FALSE),1))</f>
        <v>1</v>
      </c>
      <c r="N16">
        <f>SUMIFS(K:K,I:I,I:I,J:J,J:J)</f>
        <v>0.99999999999999989</v>
      </c>
      <c r="O16" t="str">
        <f t="shared" si="5"/>
        <v/>
      </c>
    </row>
    <row r="17" spans="1:15" x14ac:dyDescent="0.25">
      <c r="A17">
        <v>11030</v>
      </c>
      <c r="B17" t="s">
        <v>6</v>
      </c>
      <c r="C17" t="s">
        <v>8</v>
      </c>
      <c r="D17">
        <v>0.111111111</v>
      </c>
      <c r="E17">
        <f t="shared" si="0"/>
        <v>0.99999999900000014</v>
      </c>
      <c r="F17" t="str">
        <f t="shared" si="1"/>
        <v/>
      </c>
      <c r="H17">
        <f>A17</f>
        <v>11030</v>
      </c>
      <c r="I17" t="str">
        <f t="shared" si="2"/>
        <v>N10003</v>
      </c>
      <c r="J17" t="str">
        <f t="shared" si="3"/>
        <v>EU0_3010_0000</v>
      </c>
      <c r="K17">
        <f t="shared" si="4"/>
        <v>0.111111111</v>
      </c>
      <c r="L17">
        <f>IF(LEFT(B17,1)="F",_xlfn.IFNA(VLOOKUP(CONCATENATE("F",RIGHT(B:B,5),C:C),'F &amp; N Factors'!C:M,10,FALSE),1),_xlfn.IFNA(VLOOKUP(CONCATENATE("F",RIGHT(B:B,5),C:C),'F &amp; N Factors'!C:M,11,FALSE),1))</f>
        <v>1</v>
      </c>
      <c r="N17">
        <f>SUMIFS(K:K,I:I,I:I,J:J,J:J)</f>
        <v>0.99999999900000014</v>
      </c>
      <c r="O17" t="str">
        <f t="shared" si="5"/>
        <v/>
      </c>
    </row>
    <row r="18" spans="1:15" x14ac:dyDescent="0.25">
      <c r="A18">
        <v>11035</v>
      </c>
      <c r="B18" t="s">
        <v>6</v>
      </c>
      <c r="C18" t="s">
        <v>8</v>
      </c>
      <c r="D18">
        <v>0.111111111</v>
      </c>
      <c r="E18">
        <f t="shared" si="0"/>
        <v>0.99999999900000014</v>
      </c>
      <c r="F18" t="str">
        <f t="shared" si="1"/>
        <v/>
      </c>
      <c r="H18">
        <f t="shared" ref="H18:H81" si="6">A18</f>
        <v>11035</v>
      </c>
      <c r="I18" t="str">
        <f t="shared" si="2"/>
        <v>N10003</v>
      </c>
      <c r="J18" t="str">
        <f t="shared" si="3"/>
        <v>EU0_3010_0000</v>
      </c>
      <c r="K18">
        <f t="shared" si="4"/>
        <v>0.111111111</v>
      </c>
      <c r="L18">
        <f>IF(LEFT(B18,1)="F",_xlfn.IFNA(VLOOKUP(CONCATENATE("F",RIGHT(B:B,5),C:C),'F &amp; N Factors'!C:M,10,FALSE),1),_xlfn.IFNA(VLOOKUP(CONCATENATE("F",RIGHT(B:B,5),C:C),'F &amp; N Factors'!C:M,11,FALSE),1))</f>
        <v>1</v>
      </c>
      <c r="N18">
        <f>SUMIFS(K:K,I:I,I:I,J:J,J:J)</f>
        <v>0.99999999900000014</v>
      </c>
      <c r="O18" t="str">
        <f t="shared" si="5"/>
        <v/>
      </c>
    </row>
    <row r="19" spans="1:15" x14ac:dyDescent="0.25">
      <c r="A19">
        <v>11038</v>
      </c>
      <c r="B19" t="s">
        <v>6</v>
      </c>
      <c r="C19" t="s">
        <v>8</v>
      </c>
      <c r="D19">
        <v>0.111111111</v>
      </c>
      <c r="E19">
        <f t="shared" si="0"/>
        <v>0.99999999900000014</v>
      </c>
      <c r="F19" t="str">
        <f t="shared" si="1"/>
        <v/>
      </c>
      <c r="H19">
        <f t="shared" si="6"/>
        <v>11038</v>
      </c>
      <c r="I19" t="str">
        <f t="shared" si="2"/>
        <v>N10003</v>
      </c>
      <c r="J19" t="str">
        <f t="shared" si="3"/>
        <v>EU0_3010_0000</v>
      </c>
      <c r="K19">
        <f t="shared" si="4"/>
        <v>0.111111111</v>
      </c>
      <c r="L19">
        <f>IF(LEFT(B19,1)="F",_xlfn.IFNA(VLOOKUP(CONCATENATE("F",RIGHT(B:B,5),C:C),'F &amp; N Factors'!C:M,10,FALSE),1),_xlfn.IFNA(VLOOKUP(CONCATENATE("F",RIGHT(B:B,5),C:C),'F &amp; N Factors'!C:M,11,FALSE),1))</f>
        <v>1</v>
      </c>
      <c r="N19">
        <f>SUMIFS(K:K,I:I,I:I,J:J,J:J)</f>
        <v>0.99999999900000014</v>
      </c>
      <c r="O19" t="str">
        <f t="shared" si="5"/>
        <v/>
      </c>
    </row>
    <row r="20" spans="1:15" x14ac:dyDescent="0.25">
      <c r="A20">
        <v>11041</v>
      </c>
      <c r="B20" t="s">
        <v>6</v>
      </c>
      <c r="C20" t="s">
        <v>8</v>
      </c>
      <c r="D20">
        <v>0.111111111</v>
      </c>
      <c r="E20">
        <f t="shared" si="0"/>
        <v>0.99999999900000014</v>
      </c>
      <c r="F20" t="str">
        <f t="shared" si="1"/>
        <v/>
      </c>
      <c r="H20">
        <f t="shared" si="6"/>
        <v>11041</v>
      </c>
      <c r="I20" t="str">
        <f t="shared" si="2"/>
        <v>N10003</v>
      </c>
      <c r="J20" t="str">
        <f t="shared" si="3"/>
        <v>EU0_3010_0000</v>
      </c>
      <c r="K20">
        <f t="shared" si="4"/>
        <v>0.111111111</v>
      </c>
      <c r="L20">
        <f>IF(LEFT(B20,1)="F",_xlfn.IFNA(VLOOKUP(CONCATENATE("F",RIGHT(B:B,5),C:C),'F &amp; N Factors'!C:M,10,FALSE),1),_xlfn.IFNA(VLOOKUP(CONCATENATE("F",RIGHT(B:B,5),C:C),'F &amp; N Factors'!C:M,11,FALSE),1))</f>
        <v>1</v>
      </c>
      <c r="N20">
        <f>SUMIFS(K:K,I:I,I:I,J:J,J:J)</f>
        <v>0.99999999900000014</v>
      </c>
      <c r="O20" t="str">
        <f t="shared" si="5"/>
        <v/>
      </c>
    </row>
    <row r="21" spans="1:15" x14ac:dyDescent="0.25">
      <c r="A21">
        <v>11044</v>
      </c>
      <c r="B21" t="s">
        <v>6</v>
      </c>
      <c r="C21" t="s">
        <v>8</v>
      </c>
      <c r="D21">
        <v>0.111111111</v>
      </c>
      <c r="E21">
        <f t="shared" si="0"/>
        <v>0.99999999900000014</v>
      </c>
      <c r="F21" t="str">
        <f t="shared" si="1"/>
        <v/>
      </c>
      <c r="H21">
        <f t="shared" si="6"/>
        <v>11044</v>
      </c>
      <c r="I21" t="str">
        <f t="shared" si="2"/>
        <v>N10003</v>
      </c>
      <c r="J21" t="str">
        <f t="shared" si="3"/>
        <v>EU0_3010_0000</v>
      </c>
      <c r="K21">
        <f t="shared" si="4"/>
        <v>0.111111111</v>
      </c>
      <c r="L21">
        <f>IF(LEFT(B21,1)="F",_xlfn.IFNA(VLOOKUP(CONCATENATE("F",RIGHT(B:B,5),C:C),'F &amp; N Factors'!C:M,10,FALSE),1),_xlfn.IFNA(VLOOKUP(CONCATENATE("F",RIGHT(B:B,5),C:C),'F &amp; N Factors'!C:M,11,FALSE),1))</f>
        <v>1</v>
      </c>
      <c r="N21">
        <f>SUMIFS(K:K,I:I,I:I,J:J,J:J)</f>
        <v>0.99999999900000014</v>
      </c>
      <c r="O21" t="str">
        <f t="shared" si="5"/>
        <v/>
      </c>
    </row>
    <row r="22" spans="1:15" x14ac:dyDescent="0.25">
      <c r="A22">
        <v>11047</v>
      </c>
      <c r="B22" t="s">
        <v>6</v>
      </c>
      <c r="C22" t="s">
        <v>8</v>
      </c>
      <c r="D22">
        <v>0.111111111</v>
      </c>
      <c r="E22">
        <f t="shared" si="0"/>
        <v>0.99999999900000014</v>
      </c>
      <c r="F22" t="str">
        <f t="shared" si="1"/>
        <v/>
      </c>
      <c r="H22">
        <f t="shared" si="6"/>
        <v>11047</v>
      </c>
      <c r="I22" t="str">
        <f t="shared" si="2"/>
        <v>N10003</v>
      </c>
      <c r="J22" t="str">
        <f t="shared" si="3"/>
        <v>EU0_3010_0000</v>
      </c>
      <c r="K22">
        <f t="shared" si="4"/>
        <v>0.111111111</v>
      </c>
      <c r="L22">
        <f>IF(LEFT(B22,1)="F",_xlfn.IFNA(VLOOKUP(CONCATENATE("F",RIGHT(B:B,5),C:C),'F &amp; N Factors'!C:M,10,FALSE),1),_xlfn.IFNA(VLOOKUP(CONCATENATE("F",RIGHT(B:B,5),C:C),'F &amp; N Factors'!C:M,11,FALSE),1))</f>
        <v>1</v>
      </c>
      <c r="N22">
        <f>SUMIFS(K:K,I:I,I:I,J:J,J:J)</f>
        <v>0.99999999900000014</v>
      </c>
      <c r="O22" t="str">
        <f t="shared" si="5"/>
        <v/>
      </c>
    </row>
    <row r="23" spans="1:15" x14ac:dyDescent="0.25">
      <c r="A23">
        <v>11049</v>
      </c>
      <c r="B23" t="s">
        <v>6</v>
      </c>
      <c r="C23" t="s">
        <v>8</v>
      </c>
      <c r="D23">
        <v>0.111111111</v>
      </c>
      <c r="E23">
        <f t="shared" si="0"/>
        <v>0.99999999900000014</v>
      </c>
      <c r="F23" t="str">
        <f t="shared" si="1"/>
        <v/>
      </c>
      <c r="H23">
        <f t="shared" si="6"/>
        <v>11049</v>
      </c>
      <c r="I23" t="str">
        <f t="shared" si="2"/>
        <v>N10003</v>
      </c>
      <c r="J23" t="str">
        <f t="shared" si="3"/>
        <v>EU0_3010_0000</v>
      </c>
      <c r="K23">
        <f t="shared" si="4"/>
        <v>0.111111111</v>
      </c>
      <c r="L23">
        <f>IF(LEFT(B23,1)="F",_xlfn.IFNA(VLOOKUP(CONCATENATE("F",RIGHT(B:B,5),C:C),'F &amp; N Factors'!C:M,10,FALSE),1),_xlfn.IFNA(VLOOKUP(CONCATENATE("F",RIGHT(B:B,5),C:C),'F &amp; N Factors'!C:M,11,FALSE),1))</f>
        <v>1</v>
      </c>
      <c r="N23">
        <f>SUMIFS(K:K,I:I,I:I,J:J,J:J)</f>
        <v>0.99999999900000014</v>
      </c>
      <c r="O23" t="str">
        <f t="shared" si="5"/>
        <v/>
      </c>
    </row>
    <row r="24" spans="1:15" x14ac:dyDescent="0.25">
      <c r="A24">
        <v>11050</v>
      </c>
      <c r="B24" t="s">
        <v>6</v>
      </c>
      <c r="C24" t="s">
        <v>8</v>
      </c>
      <c r="D24">
        <v>0.111111111</v>
      </c>
      <c r="E24">
        <f t="shared" si="0"/>
        <v>0.99999999900000014</v>
      </c>
      <c r="F24" t="str">
        <f t="shared" si="1"/>
        <v/>
      </c>
      <c r="H24">
        <f t="shared" si="6"/>
        <v>11050</v>
      </c>
      <c r="I24" t="str">
        <f t="shared" si="2"/>
        <v>N10003</v>
      </c>
      <c r="J24" t="str">
        <f t="shared" si="3"/>
        <v>EU0_3010_0000</v>
      </c>
      <c r="K24">
        <f t="shared" si="4"/>
        <v>0.111111111</v>
      </c>
      <c r="L24">
        <f>IF(LEFT(B24,1)="F",_xlfn.IFNA(VLOOKUP(CONCATENATE("F",RIGHT(B:B,5),C:C),'F &amp; N Factors'!C:M,10,FALSE),1),_xlfn.IFNA(VLOOKUP(CONCATENATE("F",RIGHT(B:B,5),C:C),'F &amp; N Factors'!C:M,11,FALSE),1))</f>
        <v>1</v>
      </c>
      <c r="N24">
        <f>SUMIFS(K:K,I:I,I:I,J:J,J:J)</f>
        <v>0.99999999900000014</v>
      </c>
      <c r="O24" t="str">
        <f t="shared" si="5"/>
        <v/>
      </c>
    </row>
    <row r="25" spans="1:15" x14ac:dyDescent="0.25">
      <c r="A25">
        <v>11051</v>
      </c>
      <c r="B25" t="s">
        <v>6</v>
      </c>
      <c r="C25" t="s">
        <v>8</v>
      </c>
      <c r="D25">
        <v>0.111111111</v>
      </c>
      <c r="E25">
        <f t="shared" si="0"/>
        <v>0.99999999900000014</v>
      </c>
      <c r="F25" t="str">
        <f t="shared" si="1"/>
        <v/>
      </c>
      <c r="H25">
        <f t="shared" si="6"/>
        <v>11051</v>
      </c>
      <c r="I25" t="str">
        <f t="shared" si="2"/>
        <v>N10003</v>
      </c>
      <c r="J25" t="str">
        <f t="shared" si="3"/>
        <v>EU0_3010_0000</v>
      </c>
      <c r="K25">
        <f t="shared" si="4"/>
        <v>0.111111111</v>
      </c>
      <c r="L25">
        <f>IF(LEFT(B25,1)="F",_xlfn.IFNA(VLOOKUP(CONCATENATE("F",RIGHT(B:B,5),C:C),'F &amp; N Factors'!C:M,10,FALSE),1),_xlfn.IFNA(VLOOKUP(CONCATENATE("F",RIGHT(B:B,5),C:C),'F &amp; N Factors'!C:M,11,FALSE),1))</f>
        <v>1</v>
      </c>
      <c r="N25">
        <f>SUMIFS(K:K,I:I,I:I,J:J,J:J)</f>
        <v>0.99999999900000014</v>
      </c>
      <c r="O25" t="str">
        <f t="shared" si="5"/>
        <v/>
      </c>
    </row>
    <row r="26" spans="1:15" x14ac:dyDescent="0.25">
      <c r="A26">
        <v>11051</v>
      </c>
      <c r="B26" t="s">
        <v>6</v>
      </c>
      <c r="C26" t="s">
        <v>9</v>
      </c>
      <c r="D26">
        <v>0.2</v>
      </c>
      <c r="E26">
        <f t="shared" si="0"/>
        <v>1</v>
      </c>
      <c r="F26" t="str">
        <f t="shared" si="1"/>
        <v/>
      </c>
      <c r="H26">
        <f t="shared" si="6"/>
        <v>11051</v>
      </c>
      <c r="I26" t="str">
        <f t="shared" si="2"/>
        <v>N10003</v>
      </c>
      <c r="J26" t="str">
        <f t="shared" si="3"/>
        <v>EU0_3011_0000</v>
      </c>
      <c r="K26">
        <f t="shared" si="4"/>
        <v>0.2</v>
      </c>
      <c r="L26">
        <f>IF(LEFT(B26,1)="F",_xlfn.IFNA(VLOOKUP(CONCATENATE("F",RIGHT(B:B,5),C:C),'F &amp; N Factors'!C:M,10,FALSE),1),_xlfn.IFNA(VLOOKUP(CONCATENATE("F",RIGHT(B:B,5),C:C),'F &amp; N Factors'!C:M,11,FALSE),1))</f>
        <v>1</v>
      </c>
      <c r="N26">
        <f>SUMIFS(K:K,I:I,I:I,J:J,J:J)</f>
        <v>1</v>
      </c>
      <c r="O26" t="str">
        <f t="shared" si="5"/>
        <v/>
      </c>
    </row>
    <row r="27" spans="1:15" x14ac:dyDescent="0.25">
      <c r="A27">
        <v>11052</v>
      </c>
      <c r="B27" t="s">
        <v>6</v>
      </c>
      <c r="C27" t="s">
        <v>9</v>
      </c>
      <c r="D27">
        <v>0.2</v>
      </c>
      <c r="E27">
        <f t="shared" si="0"/>
        <v>1</v>
      </c>
      <c r="F27" t="str">
        <f t="shared" si="1"/>
        <v/>
      </c>
      <c r="H27">
        <f t="shared" si="6"/>
        <v>11052</v>
      </c>
      <c r="I27" t="str">
        <f t="shared" si="2"/>
        <v>N10003</v>
      </c>
      <c r="J27" t="str">
        <f t="shared" si="3"/>
        <v>EU0_3011_0000</v>
      </c>
      <c r="K27">
        <f t="shared" si="4"/>
        <v>0.2</v>
      </c>
      <c r="L27">
        <f>IF(LEFT(B27,1)="F",_xlfn.IFNA(VLOOKUP(CONCATENATE("F",RIGHT(B:B,5),C:C),'F &amp; N Factors'!C:M,10,FALSE),1),_xlfn.IFNA(VLOOKUP(CONCATENATE("F",RIGHT(B:B,5),C:C),'F &amp; N Factors'!C:M,11,FALSE),1))</f>
        <v>1</v>
      </c>
      <c r="N27">
        <f>SUMIFS(K:K,I:I,I:I,J:J,J:J)</f>
        <v>1</v>
      </c>
      <c r="O27" t="str">
        <f t="shared" si="5"/>
        <v/>
      </c>
    </row>
    <row r="28" spans="1:15" x14ac:dyDescent="0.25">
      <c r="A28">
        <v>11053</v>
      </c>
      <c r="B28" t="s">
        <v>6</v>
      </c>
      <c r="C28" t="s">
        <v>9</v>
      </c>
      <c r="D28">
        <v>0.2</v>
      </c>
      <c r="E28">
        <f t="shared" si="0"/>
        <v>1</v>
      </c>
      <c r="F28" t="str">
        <f t="shared" si="1"/>
        <v/>
      </c>
      <c r="H28">
        <f t="shared" si="6"/>
        <v>11053</v>
      </c>
      <c r="I28" t="str">
        <f t="shared" si="2"/>
        <v>N10003</v>
      </c>
      <c r="J28" t="str">
        <f t="shared" si="3"/>
        <v>EU0_3011_0000</v>
      </c>
      <c r="K28">
        <f t="shared" si="4"/>
        <v>0.2</v>
      </c>
      <c r="L28">
        <f>IF(LEFT(B28,1)="F",_xlfn.IFNA(VLOOKUP(CONCATENATE("F",RIGHT(B:B,5),C:C),'F &amp; N Factors'!C:M,10,FALSE),1),_xlfn.IFNA(VLOOKUP(CONCATENATE("F",RIGHT(B:B,5),C:C),'F &amp; N Factors'!C:M,11,FALSE),1))</f>
        <v>1</v>
      </c>
      <c r="N28">
        <f>SUMIFS(K:K,I:I,I:I,J:J,J:J)</f>
        <v>1</v>
      </c>
      <c r="O28" t="str">
        <f t="shared" si="5"/>
        <v/>
      </c>
    </row>
    <row r="29" spans="1:15" x14ac:dyDescent="0.25">
      <c r="A29">
        <v>11054</v>
      </c>
      <c r="B29" t="s">
        <v>6</v>
      </c>
      <c r="C29" t="s">
        <v>9</v>
      </c>
      <c r="D29">
        <v>0.2</v>
      </c>
      <c r="E29">
        <f t="shared" si="0"/>
        <v>1</v>
      </c>
      <c r="F29" t="str">
        <f t="shared" si="1"/>
        <v/>
      </c>
      <c r="H29">
        <f t="shared" si="6"/>
        <v>11054</v>
      </c>
      <c r="I29" t="str">
        <f t="shared" si="2"/>
        <v>N10003</v>
      </c>
      <c r="J29" t="str">
        <f t="shared" si="3"/>
        <v>EU0_3011_0000</v>
      </c>
      <c r="K29">
        <f t="shared" si="4"/>
        <v>0.2</v>
      </c>
      <c r="L29">
        <f>IF(LEFT(B29,1)="F",_xlfn.IFNA(VLOOKUP(CONCATENATE("F",RIGHT(B:B,5),C:C),'F &amp; N Factors'!C:M,10,FALSE),1),_xlfn.IFNA(VLOOKUP(CONCATENATE("F",RIGHT(B:B,5),C:C),'F &amp; N Factors'!C:M,11,FALSE),1))</f>
        <v>1</v>
      </c>
      <c r="N29">
        <f>SUMIFS(K:K,I:I,I:I,J:J,J:J)</f>
        <v>1</v>
      </c>
      <c r="O29" t="str">
        <f t="shared" si="5"/>
        <v/>
      </c>
    </row>
    <row r="30" spans="1:15" x14ac:dyDescent="0.25">
      <c r="A30">
        <v>11055</v>
      </c>
      <c r="B30" t="s">
        <v>6</v>
      </c>
      <c r="C30" t="s">
        <v>9</v>
      </c>
      <c r="D30">
        <v>0.2</v>
      </c>
      <c r="E30">
        <f t="shared" si="0"/>
        <v>1</v>
      </c>
      <c r="F30" t="str">
        <f t="shared" si="1"/>
        <v/>
      </c>
      <c r="H30">
        <f t="shared" si="6"/>
        <v>11055</v>
      </c>
      <c r="I30" t="str">
        <f t="shared" si="2"/>
        <v>N10003</v>
      </c>
      <c r="J30" t="str">
        <f t="shared" si="3"/>
        <v>EU0_3011_0000</v>
      </c>
      <c r="K30">
        <f t="shared" si="4"/>
        <v>0.2</v>
      </c>
      <c r="L30">
        <f>IF(LEFT(B30,1)="F",_xlfn.IFNA(VLOOKUP(CONCATENATE("F",RIGHT(B:B,5),C:C),'F &amp; N Factors'!C:M,10,FALSE),1),_xlfn.IFNA(VLOOKUP(CONCATENATE("F",RIGHT(B:B,5),C:C),'F &amp; N Factors'!C:M,11,FALSE),1))</f>
        <v>1</v>
      </c>
      <c r="N30">
        <f>SUMIFS(K:K,I:I,I:I,J:J,J:J)</f>
        <v>1</v>
      </c>
      <c r="O30" t="str">
        <f t="shared" si="5"/>
        <v/>
      </c>
    </row>
    <row r="31" spans="1:15" x14ac:dyDescent="0.25">
      <c r="A31">
        <v>10982</v>
      </c>
      <c r="B31" t="s">
        <v>6</v>
      </c>
      <c r="C31" t="s">
        <v>10</v>
      </c>
      <c r="D31">
        <v>1</v>
      </c>
      <c r="E31">
        <f t="shared" si="0"/>
        <v>1</v>
      </c>
      <c r="F31" t="str">
        <f t="shared" si="1"/>
        <v/>
      </c>
      <c r="H31">
        <f t="shared" si="6"/>
        <v>10982</v>
      </c>
      <c r="I31" t="str">
        <f t="shared" si="2"/>
        <v>N10003</v>
      </c>
      <c r="J31" t="str">
        <f t="shared" si="3"/>
        <v>EU0_3201_0000</v>
      </c>
      <c r="K31">
        <f t="shared" si="4"/>
        <v>1</v>
      </c>
      <c r="L31">
        <f>IF(LEFT(B31,1)="F",_xlfn.IFNA(VLOOKUP(CONCATENATE("F",RIGHT(B:B,5),C:C),'F &amp; N Factors'!C:M,10,FALSE),1),_xlfn.IFNA(VLOOKUP(CONCATENATE("F",RIGHT(B:B,5),C:C),'F &amp; N Factors'!C:M,11,FALSE),1))</f>
        <v>1</v>
      </c>
      <c r="N31">
        <f>SUMIFS(K:K,I:I,I:I,J:J,J:J)</f>
        <v>1</v>
      </c>
      <c r="O31" t="str">
        <f t="shared" si="5"/>
        <v/>
      </c>
    </row>
    <row r="32" spans="1:15" x14ac:dyDescent="0.25">
      <c r="A32">
        <v>10733</v>
      </c>
      <c r="B32" t="s">
        <v>6</v>
      </c>
      <c r="C32" t="s">
        <v>11</v>
      </c>
      <c r="D32">
        <v>1</v>
      </c>
      <c r="E32">
        <f t="shared" si="0"/>
        <v>1</v>
      </c>
      <c r="F32" t="str">
        <f t="shared" si="1"/>
        <v/>
      </c>
      <c r="H32">
        <f t="shared" si="6"/>
        <v>10733</v>
      </c>
      <c r="I32" t="str">
        <f t="shared" si="2"/>
        <v>N10003</v>
      </c>
      <c r="J32" t="str">
        <f t="shared" si="3"/>
        <v>EU0_3361_0000</v>
      </c>
      <c r="K32">
        <f t="shared" si="4"/>
        <v>1</v>
      </c>
      <c r="L32">
        <f>IF(LEFT(B32,1)="F",_xlfn.IFNA(VLOOKUP(CONCATENATE("F",RIGHT(B:B,5),C:C),'F &amp; N Factors'!C:M,10,FALSE),1),_xlfn.IFNA(VLOOKUP(CONCATENATE("F",RIGHT(B:B,5),C:C),'F &amp; N Factors'!C:M,11,FALSE),1))</f>
        <v>1</v>
      </c>
      <c r="N32">
        <f>SUMIFS(K:K,I:I,I:I,J:J,J:J)</f>
        <v>1</v>
      </c>
      <c r="O32" t="str">
        <f t="shared" si="5"/>
        <v/>
      </c>
    </row>
    <row r="33" spans="1:15" x14ac:dyDescent="0.25">
      <c r="A33">
        <v>11048</v>
      </c>
      <c r="B33" t="s">
        <v>6</v>
      </c>
      <c r="C33" t="s">
        <v>12</v>
      </c>
      <c r="D33">
        <v>1</v>
      </c>
      <c r="E33">
        <f t="shared" si="0"/>
        <v>1</v>
      </c>
      <c r="F33" t="str">
        <f t="shared" si="1"/>
        <v/>
      </c>
      <c r="H33">
        <f t="shared" si="6"/>
        <v>11048</v>
      </c>
      <c r="I33" t="str">
        <f t="shared" si="2"/>
        <v>N10003</v>
      </c>
      <c r="J33" t="str">
        <f t="shared" si="3"/>
        <v>EU1_2981_0000</v>
      </c>
      <c r="K33">
        <f t="shared" si="4"/>
        <v>1</v>
      </c>
      <c r="L33">
        <f>IF(LEFT(B33,1)="F",_xlfn.IFNA(VLOOKUP(CONCATENATE("F",RIGHT(B:B,5),C:C),'F &amp; N Factors'!C:M,10,FALSE),1),_xlfn.IFNA(VLOOKUP(CONCATENATE("F",RIGHT(B:B,5),C:C),'F &amp; N Factors'!C:M,11,FALSE),1))</f>
        <v>1</v>
      </c>
      <c r="N33">
        <f>SUMIFS(K:K,I:I,I:I,J:J,J:J)</f>
        <v>1</v>
      </c>
      <c r="O33" t="str">
        <f t="shared" si="5"/>
        <v/>
      </c>
    </row>
    <row r="34" spans="1:15" x14ac:dyDescent="0.25">
      <c r="A34">
        <v>11043</v>
      </c>
      <c r="B34" t="s">
        <v>6</v>
      </c>
      <c r="C34" t="s">
        <v>13</v>
      </c>
      <c r="D34">
        <v>0.8</v>
      </c>
      <c r="E34">
        <f t="shared" si="0"/>
        <v>1</v>
      </c>
      <c r="F34" t="str">
        <f t="shared" si="1"/>
        <v/>
      </c>
      <c r="H34">
        <f t="shared" si="6"/>
        <v>11043</v>
      </c>
      <c r="I34" t="str">
        <f t="shared" si="2"/>
        <v>N10003</v>
      </c>
      <c r="J34" t="str">
        <f t="shared" si="3"/>
        <v>EU1_2983_0000</v>
      </c>
      <c r="K34">
        <f t="shared" si="4"/>
        <v>0.8</v>
      </c>
      <c r="L34">
        <f>IF(LEFT(B34,1)="F",_xlfn.IFNA(VLOOKUP(CONCATENATE("F",RIGHT(B:B,5),C:C),'F &amp; N Factors'!C:M,10,FALSE),1),_xlfn.IFNA(VLOOKUP(CONCATENATE("F",RIGHT(B:B,5),C:C),'F &amp; N Factors'!C:M,11,FALSE),1))</f>
        <v>1</v>
      </c>
      <c r="N34">
        <f>SUMIFS(K:K,I:I,I:I,J:J,J:J)</f>
        <v>1</v>
      </c>
      <c r="O34" t="str">
        <f t="shared" si="5"/>
        <v/>
      </c>
    </row>
    <row r="35" spans="1:15" x14ac:dyDescent="0.25">
      <c r="A35">
        <v>11046</v>
      </c>
      <c r="B35" t="s">
        <v>6</v>
      </c>
      <c r="C35" t="s">
        <v>13</v>
      </c>
      <c r="D35">
        <v>0.2</v>
      </c>
      <c r="E35">
        <f t="shared" si="0"/>
        <v>1</v>
      </c>
      <c r="F35" t="str">
        <f t="shared" si="1"/>
        <v/>
      </c>
      <c r="H35">
        <f t="shared" si="6"/>
        <v>11046</v>
      </c>
      <c r="I35" t="str">
        <f t="shared" si="2"/>
        <v>N10003</v>
      </c>
      <c r="J35" t="str">
        <f t="shared" si="3"/>
        <v>EU1_2983_0000</v>
      </c>
      <c r="K35">
        <f t="shared" si="4"/>
        <v>0.2</v>
      </c>
      <c r="L35">
        <f>IF(LEFT(B35,1)="F",_xlfn.IFNA(VLOOKUP(CONCATENATE("F",RIGHT(B:B,5),C:C),'F &amp; N Factors'!C:M,10,FALSE),1),_xlfn.IFNA(VLOOKUP(CONCATENATE("F",RIGHT(B:B,5),C:C),'F &amp; N Factors'!C:M,11,FALSE),1))</f>
        <v>1</v>
      </c>
      <c r="N35">
        <f>SUMIFS(K:K,I:I,I:I,J:J,J:J)</f>
        <v>1</v>
      </c>
      <c r="O35" t="str">
        <f t="shared" si="5"/>
        <v/>
      </c>
    </row>
    <row r="36" spans="1:15" x14ac:dyDescent="0.25">
      <c r="A36">
        <v>8123</v>
      </c>
      <c r="B36" t="s">
        <v>14</v>
      </c>
      <c r="C36" t="s">
        <v>15</v>
      </c>
      <c r="D36">
        <v>1</v>
      </c>
      <c r="E36">
        <f t="shared" si="0"/>
        <v>1</v>
      </c>
      <c r="F36" t="str">
        <f t="shared" si="1"/>
        <v/>
      </c>
      <c r="H36">
        <f t="shared" si="6"/>
        <v>8123</v>
      </c>
      <c r="I36" t="str">
        <f t="shared" si="2"/>
        <v>N10005</v>
      </c>
      <c r="J36" t="str">
        <f t="shared" si="3"/>
        <v>EL0_4591_0000</v>
      </c>
      <c r="K36">
        <f t="shared" si="4"/>
        <v>1</v>
      </c>
      <c r="L36">
        <f>IF(LEFT(B36,1)="F",_xlfn.IFNA(VLOOKUP(CONCATENATE("F",RIGHT(B:B,5),C:C),'F &amp; N Factors'!C:M,10,FALSE),1),_xlfn.IFNA(VLOOKUP(CONCATENATE("F",RIGHT(B:B,5),C:C),'F &amp; N Factors'!C:M,11,FALSE),1))</f>
        <v>1</v>
      </c>
      <c r="N36">
        <f>SUMIFS(K:K,I:I,I:I,J:J,J:J)</f>
        <v>1</v>
      </c>
      <c r="O36" t="str">
        <f t="shared" si="5"/>
        <v/>
      </c>
    </row>
    <row r="37" spans="1:15" x14ac:dyDescent="0.25">
      <c r="A37">
        <v>8055</v>
      </c>
      <c r="B37" t="s">
        <v>14</v>
      </c>
      <c r="C37" t="s">
        <v>16</v>
      </c>
      <c r="D37">
        <v>1</v>
      </c>
      <c r="E37">
        <f t="shared" si="0"/>
        <v>1</v>
      </c>
      <c r="F37" t="str">
        <f t="shared" si="1"/>
        <v/>
      </c>
      <c r="H37">
        <f t="shared" si="6"/>
        <v>8055</v>
      </c>
      <c r="I37" t="str">
        <f t="shared" si="2"/>
        <v>N10005</v>
      </c>
      <c r="J37" t="str">
        <f t="shared" si="3"/>
        <v>EL0_4594_0000</v>
      </c>
      <c r="K37">
        <f t="shared" si="4"/>
        <v>1</v>
      </c>
      <c r="L37">
        <f>IF(LEFT(B37,1)="F",_xlfn.IFNA(VLOOKUP(CONCATENATE("F",RIGHT(B:B,5),C:C),'F &amp; N Factors'!C:M,10,FALSE),1),_xlfn.IFNA(VLOOKUP(CONCATENATE("F",RIGHT(B:B,5),C:C),'F &amp; N Factors'!C:M,11,FALSE),1))</f>
        <v>1</v>
      </c>
      <c r="N37">
        <f>SUMIFS(K:K,I:I,I:I,J:J,J:J)</f>
        <v>1</v>
      </c>
      <c r="O37" t="str">
        <f t="shared" si="5"/>
        <v/>
      </c>
    </row>
    <row r="38" spans="1:15" x14ac:dyDescent="0.25">
      <c r="A38">
        <v>8055</v>
      </c>
      <c r="B38" t="s">
        <v>14</v>
      </c>
      <c r="C38" t="s">
        <v>17</v>
      </c>
      <c r="D38">
        <v>0.5</v>
      </c>
      <c r="E38">
        <f t="shared" si="0"/>
        <v>1</v>
      </c>
      <c r="F38" t="str">
        <f t="shared" si="1"/>
        <v/>
      </c>
      <c r="H38">
        <f t="shared" si="6"/>
        <v>8055</v>
      </c>
      <c r="I38" t="str">
        <f t="shared" si="2"/>
        <v>N10005</v>
      </c>
      <c r="J38" t="str">
        <f t="shared" si="3"/>
        <v>EL0_4597_0000</v>
      </c>
      <c r="K38">
        <f t="shared" si="4"/>
        <v>0.5</v>
      </c>
      <c r="L38">
        <f>IF(LEFT(B38,1)="F",_xlfn.IFNA(VLOOKUP(CONCATENATE("F",RIGHT(B:B,5),C:C),'F &amp; N Factors'!C:M,10,FALSE),1),_xlfn.IFNA(VLOOKUP(CONCATENATE("F",RIGHT(B:B,5),C:C),'F &amp; N Factors'!C:M,11,FALSE),1))</f>
        <v>1</v>
      </c>
      <c r="N38">
        <f>SUMIFS(K:K,I:I,I:I,J:J,J:J)</f>
        <v>1</v>
      </c>
      <c r="O38" t="str">
        <f t="shared" si="5"/>
        <v/>
      </c>
    </row>
    <row r="39" spans="1:15" x14ac:dyDescent="0.25">
      <c r="A39">
        <v>8125</v>
      </c>
      <c r="B39" t="s">
        <v>14</v>
      </c>
      <c r="C39" t="s">
        <v>17</v>
      </c>
      <c r="D39">
        <v>0.5</v>
      </c>
      <c r="E39">
        <f t="shared" si="0"/>
        <v>1</v>
      </c>
      <c r="F39" t="str">
        <f t="shared" si="1"/>
        <v/>
      </c>
      <c r="H39">
        <f t="shared" si="6"/>
        <v>8125</v>
      </c>
      <c r="I39" t="str">
        <f t="shared" si="2"/>
        <v>N10005</v>
      </c>
      <c r="J39" t="str">
        <f t="shared" si="3"/>
        <v>EL0_4597_0000</v>
      </c>
      <c r="K39">
        <f t="shared" si="4"/>
        <v>0.5</v>
      </c>
      <c r="L39">
        <f>IF(LEFT(B39,1)="F",_xlfn.IFNA(VLOOKUP(CONCATENATE("F",RIGHT(B:B,5),C:C),'F &amp; N Factors'!C:M,10,FALSE),1),_xlfn.IFNA(VLOOKUP(CONCATENATE("F",RIGHT(B:B,5),C:C),'F &amp; N Factors'!C:M,11,FALSE),1))</f>
        <v>1</v>
      </c>
      <c r="N39">
        <f>SUMIFS(K:K,I:I,I:I,J:J,J:J)</f>
        <v>1</v>
      </c>
      <c r="O39" t="str">
        <f t="shared" si="5"/>
        <v/>
      </c>
    </row>
    <row r="40" spans="1:15" x14ac:dyDescent="0.25">
      <c r="A40">
        <v>8213</v>
      </c>
      <c r="B40" t="s">
        <v>14</v>
      </c>
      <c r="C40" t="s">
        <v>18</v>
      </c>
      <c r="D40">
        <v>1</v>
      </c>
      <c r="E40">
        <f t="shared" si="0"/>
        <v>1</v>
      </c>
      <c r="F40" t="str">
        <f t="shared" si="1"/>
        <v/>
      </c>
      <c r="H40">
        <f t="shared" si="6"/>
        <v>8213</v>
      </c>
      <c r="I40" t="str">
        <f t="shared" si="2"/>
        <v>N10005</v>
      </c>
      <c r="J40" t="str">
        <f t="shared" si="3"/>
        <v>EL0_4631_0000</v>
      </c>
      <c r="K40">
        <f t="shared" si="4"/>
        <v>1</v>
      </c>
      <c r="L40">
        <f>IF(LEFT(B40,1)="F",_xlfn.IFNA(VLOOKUP(CONCATENATE("F",RIGHT(B:B,5),C:C),'F &amp; N Factors'!C:M,10,FALSE),1),_xlfn.IFNA(VLOOKUP(CONCATENATE("F",RIGHT(B:B,5),C:C),'F &amp; N Factors'!C:M,11,FALSE),1))</f>
        <v>1</v>
      </c>
      <c r="N40">
        <f>SUMIFS(K:K,I:I,I:I,J:J,J:J)</f>
        <v>1</v>
      </c>
      <c r="O40" t="str">
        <f t="shared" si="5"/>
        <v/>
      </c>
    </row>
    <row r="41" spans="1:15" x14ac:dyDescent="0.25">
      <c r="A41">
        <v>8184</v>
      </c>
      <c r="B41" t="s">
        <v>14</v>
      </c>
      <c r="C41" t="s">
        <v>19</v>
      </c>
      <c r="D41">
        <v>1</v>
      </c>
      <c r="E41">
        <f t="shared" si="0"/>
        <v>1</v>
      </c>
      <c r="F41" t="str">
        <f t="shared" si="1"/>
        <v/>
      </c>
      <c r="H41">
        <f t="shared" si="6"/>
        <v>8184</v>
      </c>
      <c r="I41" t="str">
        <f t="shared" si="2"/>
        <v>N10005</v>
      </c>
      <c r="J41" t="str">
        <f t="shared" si="3"/>
        <v>EL0_4632_0000</v>
      </c>
      <c r="K41">
        <f t="shared" si="4"/>
        <v>1</v>
      </c>
      <c r="L41">
        <f>IF(LEFT(B41,1)="F",_xlfn.IFNA(VLOOKUP(CONCATENATE("F",RIGHT(B:B,5),C:C),'F &amp; N Factors'!C:M,10,FALSE),1),_xlfn.IFNA(VLOOKUP(CONCATENATE("F",RIGHT(B:B,5),C:C),'F &amp; N Factors'!C:M,11,FALSE),1))</f>
        <v>1</v>
      </c>
      <c r="N41">
        <f>SUMIFS(K:K,I:I,I:I,J:J,J:J)</f>
        <v>1</v>
      </c>
      <c r="O41" t="str">
        <f t="shared" si="5"/>
        <v/>
      </c>
    </row>
    <row r="42" spans="1:15" x14ac:dyDescent="0.25">
      <c r="A42">
        <v>8185</v>
      </c>
      <c r="B42" t="s">
        <v>14</v>
      </c>
      <c r="C42" t="s">
        <v>20</v>
      </c>
      <c r="D42">
        <v>8.3333332999999996E-2</v>
      </c>
      <c r="E42">
        <f t="shared" si="0"/>
        <v>1</v>
      </c>
      <c r="F42" t="str">
        <f t="shared" si="1"/>
        <v/>
      </c>
      <c r="H42">
        <f t="shared" si="6"/>
        <v>8185</v>
      </c>
      <c r="I42" t="str">
        <f t="shared" si="2"/>
        <v>N10005</v>
      </c>
      <c r="J42" t="str">
        <f t="shared" si="3"/>
        <v>EL0_4633_0000</v>
      </c>
      <c r="K42">
        <f t="shared" si="4"/>
        <v>8.3333332999999996E-2</v>
      </c>
      <c r="L42">
        <f>IF(LEFT(B42,1)="F",_xlfn.IFNA(VLOOKUP(CONCATENATE("F",RIGHT(B:B,5),C:C),'F &amp; N Factors'!C:M,10,FALSE),1),_xlfn.IFNA(VLOOKUP(CONCATENATE("F",RIGHT(B:B,5),C:C),'F &amp; N Factors'!C:M,11,FALSE),1))</f>
        <v>1</v>
      </c>
      <c r="N42">
        <f>SUMIFS(K:K,I:I,I:I,J:J,J:J)</f>
        <v>1</v>
      </c>
      <c r="O42" t="str">
        <f t="shared" si="5"/>
        <v/>
      </c>
    </row>
    <row r="43" spans="1:15" x14ac:dyDescent="0.25">
      <c r="A43">
        <v>8214</v>
      </c>
      <c r="B43" t="s">
        <v>14</v>
      </c>
      <c r="C43" t="s">
        <v>20</v>
      </c>
      <c r="D43">
        <v>0.91666666699999999</v>
      </c>
      <c r="E43">
        <f t="shared" si="0"/>
        <v>1</v>
      </c>
      <c r="F43" t="str">
        <f t="shared" si="1"/>
        <v/>
      </c>
      <c r="H43">
        <f t="shared" si="6"/>
        <v>8214</v>
      </c>
      <c r="I43" t="str">
        <f t="shared" si="2"/>
        <v>N10005</v>
      </c>
      <c r="J43" t="str">
        <f t="shared" si="3"/>
        <v>EL0_4633_0000</v>
      </c>
      <c r="K43">
        <f t="shared" si="4"/>
        <v>0.91666666699999999</v>
      </c>
      <c r="L43">
        <f>IF(LEFT(B43,1)="F",_xlfn.IFNA(VLOOKUP(CONCATENATE("F",RIGHT(B:B,5),C:C),'F &amp; N Factors'!C:M,10,FALSE),1),_xlfn.IFNA(VLOOKUP(CONCATENATE("F",RIGHT(B:B,5),C:C),'F &amp; N Factors'!C:M,11,FALSE),1))</f>
        <v>1</v>
      </c>
      <c r="N43">
        <f>SUMIFS(K:K,I:I,I:I,J:J,J:J)</f>
        <v>1</v>
      </c>
      <c r="O43" t="str">
        <f t="shared" si="5"/>
        <v/>
      </c>
    </row>
    <row r="44" spans="1:15" x14ac:dyDescent="0.25">
      <c r="A44">
        <v>8123</v>
      </c>
      <c r="B44" t="s">
        <v>14</v>
      </c>
      <c r="C44" t="s">
        <v>21</v>
      </c>
      <c r="D44">
        <v>0.05</v>
      </c>
      <c r="E44">
        <f t="shared" si="0"/>
        <v>1</v>
      </c>
      <c r="F44" t="str">
        <f t="shared" si="1"/>
        <v/>
      </c>
      <c r="H44">
        <f t="shared" si="6"/>
        <v>8123</v>
      </c>
      <c r="I44" t="str">
        <f t="shared" si="2"/>
        <v>N10005</v>
      </c>
      <c r="J44" t="str">
        <f t="shared" si="3"/>
        <v>EL2_4630_0000</v>
      </c>
      <c r="K44">
        <f t="shared" si="4"/>
        <v>4.9986356587116171E-2</v>
      </c>
      <c r="L44">
        <f>IF(LEFT(B44,1)="F",_xlfn.IFNA(VLOOKUP(CONCATENATE("F",RIGHT(B:B,5),C:C),'F &amp; N Factors'!C:M,10,FALSE),1),_xlfn.IFNA(VLOOKUP(CONCATENATE("F",RIGHT(B:B,5),C:C),'F &amp; N Factors'!C:M,11,FALSE),1))</f>
        <v>0.99972713174232331</v>
      </c>
      <c r="N44">
        <f>SUMIFS(K:K,I:I,I:I,J:J,J:J)</f>
        <v>1</v>
      </c>
      <c r="O44" t="str">
        <f t="shared" si="5"/>
        <v/>
      </c>
    </row>
    <row r="45" spans="1:15" x14ac:dyDescent="0.25">
      <c r="A45">
        <v>8124</v>
      </c>
      <c r="B45" t="s">
        <v>14</v>
      </c>
      <c r="C45" t="s">
        <v>21</v>
      </c>
      <c r="D45">
        <v>0.05</v>
      </c>
      <c r="E45">
        <f t="shared" si="0"/>
        <v>1</v>
      </c>
      <c r="F45" t="str">
        <f t="shared" si="1"/>
        <v/>
      </c>
      <c r="H45">
        <f t="shared" si="6"/>
        <v>8124</v>
      </c>
      <c r="I45" t="str">
        <f t="shared" si="2"/>
        <v>N10005</v>
      </c>
      <c r="J45" t="str">
        <f t="shared" si="3"/>
        <v>EL2_4630_0000</v>
      </c>
      <c r="K45">
        <f t="shared" si="4"/>
        <v>4.9986356587116171E-2</v>
      </c>
      <c r="L45">
        <f>IF(LEFT(B45,1)="F",_xlfn.IFNA(VLOOKUP(CONCATENATE("F",RIGHT(B:B,5),C:C),'F &amp; N Factors'!C:M,10,FALSE),1),_xlfn.IFNA(VLOOKUP(CONCATENATE("F",RIGHT(B:B,5),C:C),'F &amp; N Factors'!C:M,11,FALSE),1))</f>
        <v>0.99972713174232331</v>
      </c>
      <c r="N45">
        <f>SUMIFS(K:K,I:I,I:I,J:J,J:J)</f>
        <v>1</v>
      </c>
      <c r="O45" t="str">
        <f t="shared" si="5"/>
        <v/>
      </c>
    </row>
    <row r="46" spans="1:15" x14ac:dyDescent="0.25">
      <c r="A46">
        <v>8125</v>
      </c>
      <c r="B46" t="s">
        <v>14</v>
      </c>
      <c r="C46" t="s">
        <v>21</v>
      </c>
      <c r="D46">
        <v>0.1</v>
      </c>
      <c r="E46">
        <f t="shared" si="0"/>
        <v>1</v>
      </c>
      <c r="F46" t="str">
        <f t="shared" si="1"/>
        <v/>
      </c>
      <c r="H46">
        <f t="shared" si="6"/>
        <v>8125</v>
      </c>
      <c r="I46" t="str">
        <f t="shared" si="2"/>
        <v>N10005</v>
      </c>
      <c r="J46" t="str">
        <f t="shared" si="3"/>
        <v>EL2_4630_0000</v>
      </c>
      <c r="K46">
        <f t="shared" si="4"/>
        <v>9.9972713174232342E-2</v>
      </c>
      <c r="L46">
        <f>IF(LEFT(B46,1)="F",_xlfn.IFNA(VLOOKUP(CONCATENATE("F",RIGHT(B:B,5),C:C),'F &amp; N Factors'!C:M,10,FALSE),1),_xlfn.IFNA(VLOOKUP(CONCATENATE("F",RIGHT(B:B,5),C:C),'F &amp; N Factors'!C:M,11,FALSE),1))</f>
        <v>0.99972713174232331</v>
      </c>
      <c r="N46">
        <f>SUMIFS(K:K,I:I,I:I,J:J,J:J)</f>
        <v>1</v>
      </c>
      <c r="O46" t="str">
        <f t="shared" si="5"/>
        <v/>
      </c>
    </row>
    <row r="47" spans="1:15" x14ac:dyDescent="0.25">
      <c r="A47">
        <v>8184</v>
      </c>
      <c r="B47" t="s">
        <v>14</v>
      </c>
      <c r="C47" t="s">
        <v>21</v>
      </c>
      <c r="D47">
        <v>0.2</v>
      </c>
      <c r="E47">
        <f t="shared" si="0"/>
        <v>1</v>
      </c>
      <c r="F47" t="str">
        <f t="shared" si="1"/>
        <v/>
      </c>
      <c r="H47">
        <f t="shared" si="6"/>
        <v>8184</v>
      </c>
      <c r="I47" t="str">
        <f t="shared" si="2"/>
        <v>N10005</v>
      </c>
      <c r="J47" t="str">
        <f t="shared" si="3"/>
        <v>EL2_4630_0000</v>
      </c>
      <c r="K47">
        <f t="shared" si="4"/>
        <v>0.19994542634846468</v>
      </c>
      <c r="L47">
        <f>IF(LEFT(B47,1)="F",_xlfn.IFNA(VLOOKUP(CONCATENATE("F",RIGHT(B:B,5),C:C),'F &amp; N Factors'!C:M,10,FALSE),1),_xlfn.IFNA(VLOOKUP(CONCATENATE("F",RIGHT(B:B,5),C:C),'F &amp; N Factors'!C:M,11,FALSE),1))</f>
        <v>0.99972713174232331</v>
      </c>
      <c r="N47">
        <f>SUMIFS(K:K,I:I,I:I,J:J,J:J)</f>
        <v>1</v>
      </c>
      <c r="O47" t="str">
        <f t="shared" si="5"/>
        <v/>
      </c>
    </row>
    <row r="48" spans="1:15" x14ac:dyDescent="0.25">
      <c r="A48">
        <v>8213</v>
      </c>
      <c r="B48" t="s">
        <v>14</v>
      </c>
      <c r="C48" t="s">
        <v>21</v>
      </c>
      <c r="D48">
        <v>0.6</v>
      </c>
      <c r="E48">
        <f t="shared" si="0"/>
        <v>1</v>
      </c>
      <c r="F48" t="str">
        <f t="shared" si="1"/>
        <v/>
      </c>
      <c r="H48">
        <f t="shared" si="6"/>
        <v>8213</v>
      </c>
      <c r="I48" t="str">
        <f t="shared" si="2"/>
        <v>N10005</v>
      </c>
      <c r="J48" t="str">
        <f t="shared" si="3"/>
        <v>EL2_4630_0000</v>
      </c>
      <c r="K48">
        <f t="shared" si="4"/>
        <v>0.59983627904539394</v>
      </c>
      <c r="L48">
        <f>IF(LEFT(B48,1)="F",_xlfn.IFNA(VLOOKUP(CONCATENATE("F",RIGHT(B:B,5),C:C),'F &amp; N Factors'!C:M,10,FALSE),1),_xlfn.IFNA(VLOOKUP(CONCATENATE("F",RIGHT(B:B,5),C:C),'F &amp; N Factors'!C:M,11,FALSE),1))</f>
        <v>0.99972713174232331</v>
      </c>
      <c r="N48">
        <f>SUMIFS(K:K,I:I,I:I,J:J,J:J)</f>
        <v>1</v>
      </c>
      <c r="O48" t="str">
        <f t="shared" si="5"/>
        <v/>
      </c>
    </row>
    <row r="49" spans="1:15" x14ac:dyDescent="0.25">
      <c r="A49">
        <v>8123</v>
      </c>
      <c r="B49" t="s">
        <v>14</v>
      </c>
      <c r="C49" t="s">
        <v>22</v>
      </c>
      <c r="D49">
        <v>0.5</v>
      </c>
      <c r="E49">
        <f t="shared" si="0"/>
        <v>1</v>
      </c>
      <c r="F49" t="str">
        <f t="shared" si="1"/>
        <v/>
      </c>
      <c r="H49">
        <f t="shared" si="6"/>
        <v>8123</v>
      </c>
      <c r="I49" t="str">
        <f t="shared" si="2"/>
        <v>N10005</v>
      </c>
      <c r="J49" t="str">
        <f t="shared" si="3"/>
        <v>EL2_4634_0000</v>
      </c>
      <c r="K49">
        <f t="shared" si="4"/>
        <v>0.5</v>
      </c>
      <c r="L49">
        <f>IF(LEFT(B49,1)="F",_xlfn.IFNA(VLOOKUP(CONCATENATE("F",RIGHT(B:B,5),C:C),'F &amp; N Factors'!C:M,10,FALSE),1),_xlfn.IFNA(VLOOKUP(CONCATENATE("F",RIGHT(B:B,5),C:C),'F &amp; N Factors'!C:M,11,FALSE),1))</f>
        <v>1</v>
      </c>
      <c r="N49">
        <f>SUMIFS(K:K,I:I,I:I,J:J,J:J)</f>
        <v>1</v>
      </c>
      <c r="O49" t="str">
        <f t="shared" si="5"/>
        <v/>
      </c>
    </row>
    <row r="50" spans="1:15" x14ac:dyDescent="0.25">
      <c r="A50">
        <v>8125</v>
      </c>
      <c r="B50" t="s">
        <v>14</v>
      </c>
      <c r="C50" t="s">
        <v>22</v>
      </c>
      <c r="D50">
        <v>0.5</v>
      </c>
      <c r="E50">
        <f t="shared" si="0"/>
        <v>1</v>
      </c>
      <c r="F50" t="str">
        <f t="shared" si="1"/>
        <v/>
      </c>
      <c r="H50">
        <f t="shared" si="6"/>
        <v>8125</v>
      </c>
      <c r="I50" t="str">
        <f t="shared" si="2"/>
        <v>N10005</v>
      </c>
      <c r="J50" t="str">
        <f t="shared" si="3"/>
        <v>EL2_4634_0000</v>
      </c>
      <c r="K50">
        <f t="shared" si="4"/>
        <v>0.5</v>
      </c>
      <c r="L50">
        <f>IF(LEFT(B50,1)="F",_xlfn.IFNA(VLOOKUP(CONCATENATE("F",RIGHT(B:B,5),C:C),'F &amp; N Factors'!C:M,10,FALSE),1),_xlfn.IFNA(VLOOKUP(CONCATENATE("F",RIGHT(B:B,5),C:C),'F &amp; N Factors'!C:M,11,FALSE),1))</f>
        <v>1</v>
      </c>
      <c r="N50">
        <f>SUMIFS(K:K,I:I,I:I,J:J,J:J)</f>
        <v>1</v>
      </c>
      <c r="O50" t="str">
        <f t="shared" si="5"/>
        <v/>
      </c>
    </row>
    <row r="51" spans="1:15" x14ac:dyDescent="0.25">
      <c r="A51">
        <v>6444</v>
      </c>
      <c r="B51" t="s">
        <v>23</v>
      </c>
      <c r="C51" t="s">
        <v>24</v>
      </c>
      <c r="D51">
        <v>0.125</v>
      </c>
      <c r="E51">
        <f t="shared" si="0"/>
        <v>1</v>
      </c>
      <c r="F51" t="str">
        <f t="shared" si="1"/>
        <v/>
      </c>
      <c r="H51">
        <f t="shared" si="6"/>
        <v>6444</v>
      </c>
      <c r="I51" t="str">
        <f t="shared" si="2"/>
        <v>N11001</v>
      </c>
      <c r="J51" t="str">
        <f t="shared" si="3"/>
        <v>PL2_4810_0000</v>
      </c>
      <c r="K51">
        <f t="shared" si="4"/>
        <v>9.0027051394060614E-2</v>
      </c>
      <c r="L51">
        <f>IF(LEFT(B51,1)="F",_xlfn.IFNA(VLOOKUP(CONCATENATE("F",RIGHT(B:B,5),C:C),'F &amp; N Factors'!C:M,10,FALSE),1),_xlfn.IFNA(VLOOKUP(CONCATENATE("F",RIGHT(B:B,5),C:C),'F &amp; N Factors'!C:M,11,FALSE),1))</f>
        <v>0.72021641115248491</v>
      </c>
      <c r="N51">
        <f>SUMIFS(K:K,I:I,I:I,J:J,J:J)</f>
        <v>0.99999999999999989</v>
      </c>
      <c r="O51" t="str">
        <f t="shared" si="5"/>
        <v/>
      </c>
    </row>
    <row r="52" spans="1:15" x14ac:dyDescent="0.25">
      <c r="A52">
        <v>6445</v>
      </c>
      <c r="B52" t="s">
        <v>23</v>
      </c>
      <c r="C52" t="s">
        <v>24</v>
      </c>
      <c r="D52">
        <v>0.125</v>
      </c>
      <c r="E52">
        <f t="shared" si="0"/>
        <v>1</v>
      </c>
      <c r="F52" t="str">
        <f t="shared" si="1"/>
        <v/>
      </c>
      <c r="H52">
        <f t="shared" si="6"/>
        <v>6445</v>
      </c>
      <c r="I52" t="str">
        <f t="shared" si="2"/>
        <v>N11001</v>
      </c>
      <c r="J52" t="str">
        <f t="shared" si="3"/>
        <v>PL2_4810_0000</v>
      </c>
      <c r="K52">
        <f t="shared" si="4"/>
        <v>9.0027051394060614E-2</v>
      </c>
      <c r="L52">
        <f>IF(LEFT(B52,1)="F",_xlfn.IFNA(VLOOKUP(CONCATENATE("F",RIGHT(B:B,5),C:C),'F &amp; N Factors'!C:M,10,FALSE),1),_xlfn.IFNA(VLOOKUP(CONCATENATE("F",RIGHT(B:B,5),C:C),'F &amp; N Factors'!C:M,11,FALSE),1))</f>
        <v>0.72021641115248491</v>
      </c>
      <c r="N52">
        <f>SUMIFS(K:K,I:I,I:I,J:J,J:J)</f>
        <v>0.99999999999999989</v>
      </c>
      <c r="O52" t="str">
        <f t="shared" si="5"/>
        <v/>
      </c>
    </row>
    <row r="53" spans="1:15" x14ac:dyDescent="0.25">
      <c r="A53">
        <v>6446</v>
      </c>
      <c r="B53" t="s">
        <v>23</v>
      </c>
      <c r="C53" t="s">
        <v>24</v>
      </c>
      <c r="D53">
        <v>0.125</v>
      </c>
      <c r="E53">
        <f t="shared" si="0"/>
        <v>1</v>
      </c>
      <c r="F53" t="str">
        <f t="shared" si="1"/>
        <v/>
      </c>
      <c r="H53">
        <f t="shared" si="6"/>
        <v>6446</v>
      </c>
      <c r="I53" t="str">
        <f t="shared" si="2"/>
        <v>N11001</v>
      </c>
      <c r="J53" t="str">
        <f t="shared" si="3"/>
        <v>PL2_4810_0000</v>
      </c>
      <c r="K53">
        <f t="shared" si="4"/>
        <v>9.0027051394060614E-2</v>
      </c>
      <c r="L53">
        <f>IF(LEFT(B53,1)="F",_xlfn.IFNA(VLOOKUP(CONCATENATE("F",RIGHT(B:B,5),C:C),'F &amp; N Factors'!C:M,10,FALSE),1),_xlfn.IFNA(VLOOKUP(CONCATENATE("F",RIGHT(B:B,5),C:C),'F &amp; N Factors'!C:M,11,FALSE),1))</f>
        <v>0.72021641115248491</v>
      </c>
      <c r="N53">
        <f>SUMIFS(K:K,I:I,I:I,J:J,J:J)</f>
        <v>0.99999999999999989</v>
      </c>
      <c r="O53" t="str">
        <f t="shared" si="5"/>
        <v/>
      </c>
    </row>
    <row r="54" spans="1:15" x14ac:dyDescent="0.25">
      <c r="A54">
        <v>6447</v>
      </c>
      <c r="B54" t="s">
        <v>23</v>
      </c>
      <c r="C54" t="s">
        <v>24</v>
      </c>
      <c r="D54">
        <v>0.125</v>
      </c>
      <c r="E54">
        <f t="shared" si="0"/>
        <v>1</v>
      </c>
      <c r="F54" t="str">
        <f t="shared" si="1"/>
        <v/>
      </c>
      <c r="H54">
        <f t="shared" si="6"/>
        <v>6447</v>
      </c>
      <c r="I54" t="str">
        <f t="shared" si="2"/>
        <v>N11001</v>
      </c>
      <c r="J54" t="str">
        <f t="shared" si="3"/>
        <v>PL2_4810_0000</v>
      </c>
      <c r="K54">
        <f t="shared" si="4"/>
        <v>9.0027051394060614E-2</v>
      </c>
      <c r="L54">
        <f>IF(LEFT(B54,1)="F",_xlfn.IFNA(VLOOKUP(CONCATENATE("F",RIGHT(B:B,5),C:C),'F &amp; N Factors'!C:M,10,FALSE),1),_xlfn.IFNA(VLOOKUP(CONCATENATE("F",RIGHT(B:B,5),C:C),'F &amp; N Factors'!C:M,11,FALSE),1))</f>
        <v>0.72021641115248491</v>
      </c>
      <c r="N54">
        <f>SUMIFS(K:K,I:I,I:I,J:J,J:J)</f>
        <v>0.99999999999999989</v>
      </c>
      <c r="O54" t="str">
        <f t="shared" si="5"/>
        <v/>
      </c>
    </row>
    <row r="55" spans="1:15" x14ac:dyDescent="0.25">
      <c r="A55">
        <v>6448</v>
      </c>
      <c r="B55" t="s">
        <v>23</v>
      </c>
      <c r="C55" t="s">
        <v>24</v>
      </c>
      <c r="D55">
        <v>0.125</v>
      </c>
      <c r="E55">
        <f t="shared" si="0"/>
        <v>1</v>
      </c>
      <c r="F55" t="str">
        <f t="shared" si="1"/>
        <v/>
      </c>
      <c r="H55">
        <f t="shared" si="6"/>
        <v>6448</v>
      </c>
      <c r="I55" t="str">
        <f t="shared" si="2"/>
        <v>N11001</v>
      </c>
      <c r="J55" t="str">
        <f t="shared" si="3"/>
        <v>PL2_4810_0000</v>
      </c>
      <c r="K55">
        <f t="shared" si="4"/>
        <v>9.0027051394060614E-2</v>
      </c>
      <c r="L55">
        <f>IF(LEFT(B55,1)="F",_xlfn.IFNA(VLOOKUP(CONCATENATE("F",RIGHT(B:B,5),C:C),'F &amp; N Factors'!C:M,10,FALSE),1),_xlfn.IFNA(VLOOKUP(CONCATENATE("F",RIGHT(B:B,5),C:C),'F &amp; N Factors'!C:M,11,FALSE),1))</f>
        <v>0.72021641115248491</v>
      </c>
      <c r="N55">
        <f>SUMIFS(K:K,I:I,I:I,J:J,J:J)</f>
        <v>0.99999999999999989</v>
      </c>
      <c r="O55" t="str">
        <f t="shared" si="5"/>
        <v/>
      </c>
    </row>
    <row r="56" spans="1:15" x14ac:dyDescent="0.25">
      <c r="A56">
        <v>6449</v>
      </c>
      <c r="B56" t="s">
        <v>23</v>
      </c>
      <c r="C56" t="s">
        <v>24</v>
      </c>
      <c r="D56">
        <v>0.125</v>
      </c>
      <c r="E56">
        <f t="shared" si="0"/>
        <v>1</v>
      </c>
      <c r="F56" t="str">
        <f t="shared" si="1"/>
        <v/>
      </c>
      <c r="H56">
        <f t="shared" si="6"/>
        <v>6449</v>
      </c>
      <c r="I56" t="str">
        <f t="shared" si="2"/>
        <v>N11001</v>
      </c>
      <c r="J56" t="str">
        <f t="shared" si="3"/>
        <v>PL2_4810_0000</v>
      </c>
      <c r="K56">
        <f t="shared" si="4"/>
        <v>9.0027051394060614E-2</v>
      </c>
      <c r="L56">
        <f>IF(LEFT(B56,1)="F",_xlfn.IFNA(VLOOKUP(CONCATENATE("F",RIGHT(B:B,5),C:C),'F &amp; N Factors'!C:M,10,FALSE),1),_xlfn.IFNA(VLOOKUP(CONCATENATE("F",RIGHT(B:B,5),C:C),'F &amp; N Factors'!C:M,11,FALSE),1))</f>
        <v>0.72021641115248491</v>
      </c>
      <c r="N56">
        <f>SUMIFS(K:K,I:I,I:I,J:J,J:J)</f>
        <v>0.99999999999999989</v>
      </c>
      <c r="O56" t="str">
        <f t="shared" si="5"/>
        <v/>
      </c>
    </row>
    <row r="57" spans="1:15" x14ac:dyDescent="0.25">
      <c r="A57">
        <v>6450</v>
      </c>
      <c r="B57" t="s">
        <v>23</v>
      </c>
      <c r="C57" t="s">
        <v>24</v>
      </c>
      <c r="D57">
        <v>0.125</v>
      </c>
      <c r="E57">
        <f t="shared" si="0"/>
        <v>1</v>
      </c>
      <c r="F57" t="str">
        <f t="shared" si="1"/>
        <v/>
      </c>
      <c r="H57">
        <f t="shared" si="6"/>
        <v>6450</v>
      </c>
      <c r="I57" t="str">
        <f t="shared" si="2"/>
        <v>N11001</v>
      </c>
      <c r="J57" t="str">
        <f t="shared" si="3"/>
        <v>PL2_4810_0000</v>
      </c>
      <c r="K57">
        <f t="shared" si="4"/>
        <v>9.0027051394060614E-2</v>
      </c>
      <c r="L57">
        <f>IF(LEFT(B57,1)="F",_xlfn.IFNA(VLOOKUP(CONCATENATE("F",RIGHT(B:B,5),C:C),'F &amp; N Factors'!C:M,10,FALSE),1),_xlfn.IFNA(VLOOKUP(CONCATENATE("F",RIGHT(B:B,5),C:C),'F &amp; N Factors'!C:M,11,FALSE),1))</f>
        <v>0.72021641115248491</v>
      </c>
      <c r="N57">
        <f>SUMIFS(K:K,I:I,I:I,J:J,J:J)</f>
        <v>0.99999999999999989</v>
      </c>
      <c r="O57" t="str">
        <f t="shared" si="5"/>
        <v/>
      </c>
    </row>
    <row r="58" spans="1:15" x14ac:dyDescent="0.25">
      <c r="A58">
        <v>6451</v>
      </c>
      <c r="B58" t="s">
        <v>23</v>
      </c>
      <c r="C58" t="s">
        <v>24</v>
      </c>
      <c r="D58">
        <v>0.125</v>
      </c>
      <c r="E58">
        <f t="shared" si="0"/>
        <v>1</v>
      </c>
      <c r="F58" t="str">
        <f t="shared" si="1"/>
        <v/>
      </c>
      <c r="H58">
        <f t="shared" si="6"/>
        <v>6451</v>
      </c>
      <c r="I58" t="str">
        <f t="shared" si="2"/>
        <v>N11001</v>
      </c>
      <c r="J58" t="str">
        <f t="shared" si="3"/>
        <v>PL2_4810_0000</v>
      </c>
      <c r="K58">
        <f t="shared" si="4"/>
        <v>9.0027051394060614E-2</v>
      </c>
      <c r="L58">
        <f>IF(LEFT(B58,1)="F",_xlfn.IFNA(VLOOKUP(CONCATENATE("F",RIGHT(B:B,5),C:C),'F &amp; N Factors'!C:M,10,FALSE),1),_xlfn.IFNA(VLOOKUP(CONCATENATE("F",RIGHT(B:B,5),C:C),'F &amp; N Factors'!C:M,11,FALSE),1))</f>
        <v>0.72021641115248491</v>
      </c>
      <c r="N58">
        <f>SUMIFS(K:K,I:I,I:I,J:J,J:J)</f>
        <v>0.99999999999999989</v>
      </c>
      <c r="O58" t="str">
        <f t="shared" si="5"/>
        <v/>
      </c>
    </row>
    <row r="59" spans="1:15" x14ac:dyDescent="0.25">
      <c r="A59">
        <v>6444</v>
      </c>
      <c r="B59" t="s">
        <v>23</v>
      </c>
      <c r="C59" t="s">
        <v>25</v>
      </c>
      <c r="D59">
        <v>1</v>
      </c>
      <c r="E59">
        <f t="shared" si="0"/>
        <v>1</v>
      </c>
      <c r="F59" t="str">
        <f t="shared" si="1"/>
        <v/>
      </c>
      <c r="H59">
        <f t="shared" si="6"/>
        <v>6444</v>
      </c>
      <c r="I59" t="str">
        <f t="shared" si="2"/>
        <v>N11001</v>
      </c>
      <c r="J59" t="str">
        <f t="shared" si="3"/>
        <v>PL2_4811_0000</v>
      </c>
      <c r="K59">
        <f t="shared" si="4"/>
        <v>0.89034132848398873</v>
      </c>
      <c r="L59">
        <f>IF(LEFT(B59,1)="F",_xlfn.IFNA(VLOOKUP(CONCATENATE("F",RIGHT(B:B,5),C:C),'F &amp; N Factors'!C:M,10,FALSE),1),_xlfn.IFNA(VLOOKUP(CONCATENATE("F",RIGHT(B:B,5),C:C),'F &amp; N Factors'!C:M,11,FALSE),1))</f>
        <v>0.89034132848398873</v>
      </c>
      <c r="N59">
        <f>SUMIFS(K:K,I:I,I:I,J:J,J:J)</f>
        <v>1</v>
      </c>
      <c r="O59" t="str">
        <f t="shared" si="5"/>
        <v/>
      </c>
    </row>
    <row r="60" spans="1:15" x14ac:dyDescent="0.25">
      <c r="A60">
        <v>6450</v>
      </c>
      <c r="B60" t="s">
        <v>23</v>
      </c>
      <c r="C60" t="s">
        <v>26</v>
      </c>
      <c r="D60">
        <v>0.746</v>
      </c>
      <c r="E60">
        <f t="shared" si="0"/>
        <v>1</v>
      </c>
      <c r="F60" t="str">
        <f t="shared" si="1"/>
        <v/>
      </c>
      <c r="H60">
        <f t="shared" si="6"/>
        <v>6450</v>
      </c>
      <c r="I60" t="str">
        <f t="shared" si="2"/>
        <v>N11001</v>
      </c>
      <c r="J60" t="str">
        <f t="shared" si="3"/>
        <v>PL2_4945_0000</v>
      </c>
      <c r="K60">
        <f t="shared" si="4"/>
        <v>0.63889788856333085</v>
      </c>
      <c r="L60">
        <f>IF(LEFT(B60,1)="F",_xlfn.IFNA(VLOOKUP(CONCATENATE("F",RIGHT(B:B,5),C:C),'F &amp; N Factors'!C:M,10,FALSE),1),_xlfn.IFNA(VLOOKUP(CONCATENATE("F",RIGHT(B:B,5),C:C),'F &amp; N Factors'!C:M,11,FALSE),1))</f>
        <v>0.85643148600982688</v>
      </c>
      <c r="N60">
        <f>SUMIFS(K:K,I:I,I:I,J:J,J:J)</f>
        <v>0.99999999999999989</v>
      </c>
      <c r="O60" t="str">
        <f t="shared" si="5"/>
        <v/>
      </c>
    </row>
    <row r="61" spans="1:15" x14ac:dyDescent="0.25">
      <c r="A61">
        <v>6449</v>
      </c>
      <c r="B61" t="s">
        <v>23</v>
      </c>
      <c r="C61" t="s">
        <v>26</v>
      </c>
      <c r="D61">
        <v>8.0000000000000002E-3</v>
      </c>
      <c r="E61">
        <f t="shared" si="0"/>
        <v>1</v>
      </c>
      <c r="F61" t="str">
        <f t="shared" si="1"/>
        <v/>
      </c>
      <c r="H61">
        <f t="shared" si="6"/>
        <v>6449</v>
      </c>
      <c r="I61" t="str">
        <f t="shared" si="2"/>
        <v>N11001</v>
      </c>
      <c r="J61" t="str">
        <f t="shared" si="3"/>
        <v>PL2_4945_0000</v>
      </c>
      <c r="K61">
        <f t="shared" si="4"/>
        <v>6.8514518880786156E-3</v>
      </c>
      <c r="L61">
        <f>IF(LEFT(B61,1)="F",_xlfn.IFNA(VLOOKUP(CONCATENATE("F",RIGHT(B:B,5),C:C),'F &amp; N Factors'!C:M,10,FALSE),1),_xlfn.IFNA(VLOOKUP(CONCATENATE("F",RIGHT(B:B,5),C:C),'F &amp; N Factors'!C:M,11,FALSE),1))</f>
        <v>0.85643148600982688</v>
      </c>
      <c r="N61">
        <f>SUMIFS(K:K,I:I,I:I,J:J,J:J)</f>
        <v>0.99999999999999989</v>
      </c>
      <c r="O61" t="str">
        <f t="shared" si="5"/>
        <v/>
      </c>
    </row>
    <row r="62" spans="1:15" x14ac:dyDescent="0.25">
      <c r="A62">
        <v>5985</v>
      </c>
      <c r="B62" t="s">
        <v>23</v>
      </c>
      <c r="C62" t="s">
        <v>26</v>
      </c>
      <c r="D62">
        <v>0.246</v>
      </c>
      <c r="E62">
        <f t="shared" si="0"/>
        <v>1</v>
      </c>
      <c r="F62" t="str">
        <f t="shared" si="1"/>
        <v/>
      </c>
      <c r="H62">
        <f t="shared" si="6"/>
        <v>5985</v>
      </c>
      <c r="I62" t="str">
        <f t="shared" si="2"/>
        <v>N11001</v>
      </c>
      <c r="J62" t="str">
        <f t="shared" si="3"/>
        <v>PL2_4945_0000</v>
      </c>
      <c r="K62">
        <f t="shared" si="4"/>
        <v>0.21068214555841741</v>
      </c>
      <c r="L62">
        <f>IF(LEFT(B62,1)="F",_xlfn.IFNA(VLOOKUP(CONCATENATE("F",RIGHT(B:B,5),C:C),'F &amp; N Factors'!C:M,10,FALSE),1),_xlfn.IFNA(VLOOKUP(CONCATENATE("F",RIGHT(B:B,5),C:C),'F &amp; N Factors'!C:M,11,FALSE),1))</f>
        <v>0.85643148600982688</v>
      </c>
      <c r="N62">
        <f>SUMIFS(K:K,I:I,I:I,J:J,J:J)</f>
        <v>0.99999999999999989</v>
      </c>
      <c r="O62" t="str">
        <f t="shared" si="5"/>
        <v/>
      </c>
    </row>
    <row r="63" spans="1:15" x14ac:dyDescent="0.25">
      <c r="A63">
        <v>5828</v>
      </c>
      <c r="B63" t="s">
        <v>23</v>
      </c>
      <c r="C63" t="s">
        <v>27</v>
      </c>
      <c r="D63">
        <v>0.25</v>
      </c>
      <c r="E63">
        <f t="shared" si="0"/>
        <v>1</v>
      </c>
      <c r="F63" t="str">
        <f t="shared" si="1"/>
        <v/>
      </c>
      <c r="H63">
        <f t="shared" si="6"/>
        <v>5828</v>
      </c>
      <c r="I63" t="str">
        <f t="shared" si="2"/>
        <v>N11001</v>
      </c>
      <c r="J63" t="str">
        <f t="shared" si="3"/>
        <v>PL7_4910_0000</v>
      </c>
      <c r="K63">
        <f t="shared" si="4"/>
        <v>0.17508574626779161</v>
      </c>
      <c r="L63">
        <f>IF(LEFT(B63,1)="F",_xlfn.IFNA(VLOOKUP(CONCATENATE("F",RIGHT(B:B,5),C:C),'F &amp; N Factors'!C:M,10,FALSE),1),_xlfn.IFNA(VLOOKUP(CONCATENATE("F",RIGHT(B:B,5),C:C),'F &amp; N Factors'!C:M,11,FALSE),1))</f>
        <v>0.70034298507116644</v>
      </c>
      <c r="N63">
        <f>SUMIFS(K:K,I:I,I:I,J:J,J:J)</f>
        <v>1</v>
      </c>
      <c r="O63" t="str">
        <f t="shared" si="5"/>
        <v/>
      </c>
    </row>
    <row r="64" spans="1:15" x14ac:dyDescent="0.25">
      <c r="A64">
        <v>5983</v>
      </c>
      <c r="B64" t="s">
        <v>23</v>
      </c>
      <c r="C64" t="s">
        <v>27</v>
      </c>
      <c r="D64">
        <v>0.25</v>
      </c>
      <c r="E64">
        <f t="shared" si="0"/>
        <v>1</v>
      </c>
      <c r="F64" t="str">
        <f t="shared" si="1"/>
        <v/>
      </c>
      <c r="H64">
        <f t="shared" si="6"/>
        <v>5983</v>
      </c>
      <c r="I64" t="str">
        <f t="shared" si="2"/>
        <v>N11001</v>
      </c>
      <c r="J64" t="str">
        <f t="shared" si="3"/>
        <v>PL7_4910_0000</v>
      </c>
      <c r="K64">
        <f t="shared" si="4"/>
        <v>0.17508574626779161</v>
      </c>
      <c r="L64">
        <f>IF(LEFT(B64,1)="F",_xlfn.IFNA(VLOOKUP(CONCATENATE("F",RIGHT(B:B,5),C:C),'F &amp; N Factors'!C:M,10,FALSE),1),_xlfn.IFNA(VLOOKUP(CONCATENATE("F",RIGHT(B:B,5),C:C),'F &amp; N Factors'!C:M,11,FALSE),1))</f>
        <v>0.70034298507116644</v>
      </c>
      <c r="N64">
        <f>SUMIFS(K:K,I:I,I:I,J:J,J:J)</f>
        <v>1</v>
      </c>
      <c r="O64" t="str">
        <f t="shared" si="5"/>
        <v/>
      </c>
    </row>
    <row r="65" spans="1:15" x14ac:dyDescent="0.25">
      <c r="A65">
        <v>5984</v>
      </c>
      <c r="B65" t="s">
        <v>23</v>
      </c>
      <c r="C65" t="s">
        <v>27</v>
      </c>
      <c r="D65">
        <v>0.25</v>
      </c>
      <c r="E65">
        <f t="shared" si="0"/>
        <v>1</v>
      </c>
      <c r="F65" t="str">
        <f t="shared" si="1"/>
        <v/>
      </c>
      <c r="H65">
        <f t="shared" si="6"/>
        <v>5984</v>
      </c>
      <c r="I65" t="str">
        <f t="shared" si="2"/>
        <v>N11001</v>
      </c>
      <c r="J65" t="str">
        <f t="shared" si="3"/>
        <v>PL7_4910_0000</v>
      </c>
      <c r="K65">
        <f t="shared" si="4"/>
        <v>0.17508574626779161</v>
      </c>
      <c r="L65">
        <f>IF(LEFT(B65,1)="F",_xlfn.IFNA(VLOOKUP(CONCATENATE("F",RIGHT(B:B,5),C:C),'F &amp; N Factors'!C:M,10,FALSE),1),_xlfn.IFNA(VLOOKUP(CONCATENATE("F",RIGHT(B:B,5),C:C),'F &amp; N Factors'!C:M,11,FALSE),1))</f>
        <v>0.70034298507116644</v>
      </c>
      <c r="N65">
        <f>SUMIFS(K:K,I:I,I:I,J:J,J:J)</f>
        <v>1</v>
      </c>
      <c r="O65" t="str">
        <f t="shared" si="5"/>
        <v/>
      </c>
    </row>
    <row r="66" spans="1:15" x14ac:dyDescent="0.25">
      <c r="A66">
        <v>5985</v>
      </c>
      <c r="B66" t="s">
        <v>23</v>
      </c>
      <c r="C66" t="s">
        <v>27</v>
      </c>
      <c r="D66">
        <v>0.25</v>
      </c>
      <c r="E66">
        <f t="shared" si="0"/>
        <v>1</v>
      </c>
      <c r="F66" t="str">
        <f t="shared" si="1"/>
        <v/>
      </c>
      <c r="H66">
        <f t="shared" si="6"/>
        <v>5985</v>
      </c>
      <c r="I66" t="str">
        <f t="shared" si="2"/>
        <v>N11001</v>
      </c>
      <c r="J66" t="str">
        <f t="shared" si="3"/>
        <v>PL7_4910_0000</v>
      </c>
      <c r="K66">
        <f t="shared" si="4"/>
        <v>0.17508574626779161</v>
      </c>
      <c r="L66">
        <f>IF(LEFT(B66,1)="F",_xlfn.IFNA(VLOOKUP(CONCATENATE("F",RIGHT(B:B,5),C:C),'F &amp; N Factors'!C:M,10,FALSE),1),_xlfn.IFNA(VLOOKUP(CONCATENATE("F",RIGHT(B:B,5),C:C),'F &amp; N Factors'!C:M,11,FALSE),1))</f>
        <v>0.70034298507116644</v>
      </c>
      <c r="N66">
        <f>SUMIFS(K:K,I:I,I:I,J:J,J:J)</f>
        <v>1</v>
      </c>
      <c r="O66" t="str">
        <f t="shared" si="5"/>
        <v/>
      </c>
    </row>
    <row r="67" spans="1:15" x14ac:dyDescent="0.25">
      <c r="A67">
        <v>5987</v>
      </c>
      <c r="B67" t="s">
        <v>23</v>
      </c>
      <c r="C67" t="s">
        <v>28</v>
      </c>
      <c r="D67">
        <v>0.1</v>
      </c>
      <c r="E67">
        <f t="shared" ref="E67:E130" si="7">SUMIFS(D:D,B:B,B:B,C:C,C:C)</f>
        <v>1</v>
      </c>
      <c r="F67" t="str">
        <f t="shared" ref="F67:F130" si="8">IF(ABS(E67-1)&gt;0.001,1,"")</f>
        <v/>
      </c>
      <c r="H67">
        <f t="shared" si="6"/>
        <v>5987</v>
      </c>
      <c r="I67" t="str">
        <f t="shared" ref="I67:I130" si="9">CONCATENATE("N",RIGHT(B67,5))</f>
        <v>N11001</v>
      </c>
      <c r="J67" t="str">
        <f t="shared" ref="J67:J130" si="10">C67</f>
        <v>PL7_4940_0000</v>
      </c>
      <c r="K67">
        <f t="shared" ref="K67:K130" si="11">D67*L67</f>
        <v>2.9948676703045563E-2</v>
      </c>
      <c r="L67">
        <f>IF(LEFT(B67,1)="F",_xlfn.IFNA(VLOOKUP(CONCATENATE("F",RIGHT(B:B,5),C:C),'F &amp; N Factors'!C:M,10,FALSE),1),_xlfn.IFNA(VLOOKUP(CONCATENATE("F",RIGHT(B:B,5),C:C),'F &amp; N Factors'!C:M,11,FALSE),1))</f>
        <v>0.29948676703045563</v>
      </c>
      <c r="N67">
        <f>SUMIFS(K:K,I:I,I:I,J:J,J:J)</f>
        <v>1</v>
      </c>
      <c r="O67" t="str">
        <f t="shared" ref="O67:O130" si="12">IF(ABS(N67-1)&gt;0.001,1,"")</f>
        <v/>
      </c>
    </row>
    <row r="68" spans="1:15" x14ac:dyDescent="0.25">
      <c r="A68">
        <v>6139</v>
      </c>
      <c r="B68" t="s">
        <v>23</v>
      </c>
      <c r="C68" t="s">
        <v>28</v>
      </c>
      <c r="D68">
        <v>0.4</v>
      </c>
      <c r="E68">
        <f t="shared" si="7"/>
        <v>1</v>
      </c>
      <c r="F68" t="str">
        <f t="shared" si="8"/>
        <v/>
      </c>
      <c r="H68">
        <f t="shared" si="6"/>
        <v>6139</v>
      </c>
      <c r="I68" t="str">
        <f t="shared" si="9"/>
        <v>N11001</v>
      </c>
      <c r="J68" t="str">
        <f t="shared" si="10"/>
        <v>PL7_4940_0000</v>
      </c>
      <c r="K68">
        <f t="shared" si="11"/>
        <v>0.11979470681218225</v>
      </c>
      <c r="L68">
        <f>IF(LEFT(B68,1)="F",_xlfn.IFNA(VLOOKUP(CONCATENATE("F",RIGHT(B:B,5),C:C),'F &amp; N Factors'!C:M,10,FALSE),1),_xlfn.IFNA(VLOOKUP(CONCATENATE("F",RIGHT(B:B,5),C:C),'F &amp; N Factors'!C:M,11,FALSE),1))</f>
        <v>0.29948676703045563</v>
      </c>
      <c r="N68">
        <f>SUMIFS(K:K,I:I,I:I,J:J,J:J)</f>
        <v>1</v>
      </c>
      <c r="O68" t="str">
        <f t="shared" si="12"/>
        <v/>
      </c>
    </row>
    <row r="69" spans="1:15" x14ac:dyDescent="0.25">
      <c r="A69">
        <v>6289</v>
      </c>
      <c r="B69" t="s">
        <v>23</v>
      </c>
      <c r="C69" t="s">
        <v>28</v>
      </c>
      <c r="D69">
        <v>0.2</v>
      </c>
      <c r="E69">
        <f t="shared" si="7"/>
        <v>1</v>
      </c>
      <c r="F69" t="str">
        <f t="shared" si="8"/>
        <v/>
      </c>
      <c r="H69">
        <f t="shared" si="6"/>
        <v>6289</v>
      </c>
      <c r="I69" t="str">
        <f t="shared" si="9"/>
        <v>N11001</v>
      </c>
      <c r="J69" t="str">
        <f t="shared" si="10"/>
        <v>PL7_4940_0000</v>
      </c>
      <c r="K69">
        <f t="shared" si="11"/>
        <v>5.9897353406091126E-2</v>
      </c>
      <c r="L69">
        <f>IF(LEFT(B69,1)="F",_xlfn.IFNA(VLOOKUP(CONCATENATE("F",RIGHT(B:B,5),C:C),'F &amp; N Factors'!C:M,10,FALSE),1),_xlfn.IFNA(VLOOKUP(CONCATENATE("F",RIGHT(B:B,5),C:C),'F &amp; N Factors'!C:M,11,FALSE),1))</f>
        <v>0.29948676703045563</v>
      </c>
      <c r="N69">
        <f>SUMIFS(K:K,I:I,I:I,J:J,J:J)</f>
        <v>1</v>
      </c>
      <c r="O69" t="str">
        <f t="shared" si="12"/>
        <v/>
      </c>
    </row>
    <row r="70" spans="1:15" x14ac:dyDescent="0.25">
      <c r="A70">
        <v>6451</v>
      </c>
      <c r="B70" t="s">
        <v>23</v>
      </c>
      <c r="C70" t="s">
        <v>28</v>
      </c>
      <c r="D70">
        <v>0.3</v>
      </c>
      <c r="E70">
        <f t="shared" si="7"/>
        <v>1</v>
      </c>
      <c r="F70" t="str">
        <f t="shared" si="8"/>
        <v/>
      </c>
      <c r="H70">
        <f t="shared" si="6"/>
        <v>6451</v>
      </c>
      <c r="I70" t="str">
        <f t="shared" si="9"/>
        <v>N11001</v>
      </c>
      <c r="J70" t="str">
        <f t="shared" si="10"/>
        <v>PL7_4940_0000</v>
      </c>
      <c r="K70">
        <f t="shared" si="11"/>
        <v>8.9846030109136679E-2</v>
      </c>
      <c r="L70">
        <f>IF(LEFT(B70,1)="F",_xlfn.IFNA(VLOOKUP(CONCATENATE("F",RIGHT(B:B,5),C:C),'F &amp; N Factors'!C:M,10,FALSE),1),_xlfn.IFNA(VLOOKUP(CONCATENATE("F",RIGHT(B:B,5),C:C),'F &amp; N Factors'!C:M,11,FALSE),1))</f>
        <v>0.29948676703045563</v>
      </c>
      <c r="N70">
        <f>SUMIFS(K:K,I:I,I:I,J:J,J:J)</f>
        <v>1</v>
      </c>
      <c r="O70" t="str">
        <f t="shared" si="12"/>
        <v/>
      </c>
    </row>
    <row r="71" spans="1:15" x14ac:dyDescent="0.25">
      <c r="A71">
        <v>5988</v>
      </c>
      <c r="B71" t="s">
        <v>23</v>
      </c>
      <c r="C71" t="s">
        <v>29</v>
      </c>
      <c r="D71">
        <v>0.5</v>
      </c>
      <c r="E71">
        <f t="shared" si="7"/>
        <v>1</v>
      </c>
      <c r="F71" t="str">
        <f t="shared" si="8"/>
        <v/>
      </c>
      <c r="H71">
        <f t="shared" si="6"/>
        <v>5988</v>
      </c>
      <c r="I71" t="str">
        <f t="shared" si="9"/>
        <v>N11001</v>
      </c>
      <c r="J71" t="str">
        <f t="shared" si="10"/>
        <v>PL7_4942_0000</v>
      </c>
      <c r="K71">
        <f t="shared" si="11"/>
        <v>1.9035530788357569E-2</v>
      </c>
      <c r="L71">
        <f>IF(LEFT(B71,1)="F",_xlfn.IFNA(VLOOKUP(CONCATENATE("F",RIGHT(B:B,5),C:C),'F &amp; N Factors'!C:M,10,FALSE),1),_xlfn.IFNA(VLOOKUP(CONCATENATE("F",RIGHT(B:B,5),C:C),'F &amp; N Factors'!C:M,11,FALSE),1))</f>
        <v>3.8071061576715137E-2</v>
      </c>
      <c r="N71">
        <f>SUMIFS(K:K,I:I,I:I,J:J,J:J)</f>
        <v>1</v>
      </c>
      <c r="O71" t="str">
        <f t="shared" si="12"/>
        <v/>
      </c>
    </row>
    <row r="72" spans="1:15" x14ac:dyDescent="0.25">
      <c r="A72">
        <v>5989</v>
      </c>
      <c r="B72" t="s">
        <v>23</v>
      </c>
      <c r="C72" t="s">
        <v>29</v>
      </c>
      <c r="D72">
        <v>0.5</v>
      </c>
      <c r="E72">
        <f t="shared" si="7"/>
        <v>1</v>
      </c>
      <c r="F72" t="str">
        <f t="shared" si="8"/>
        <v/>
      </c>
      <c r="H72">
        <f t="shared" si="6"/>
        <v>5989</v>
      </c>
      <c r="I72" t="str">
        <f t="shared" si="9"/>
        <v>N11001</v>
      </c>
      <c r="J72" t="str">
        <f t="shared" si="10"/>
        <v>PL7_4942_0000</v>
      </c>
      <c r="K72">
        <f t="shared" si="11"/>
        <v>1.9035530788357569E-2</v>
      </c>
      <c r="L72">
        <f>IF(LEFT(B72,1)="F",_xlfn.IFNA(VLOOKUP(CONCATENATE("F",RIGHT(B:B,5),C:C),'F &amp; N Factors'!C:M,10,FALSE),1),_xlfn.IFNA(VLOOKUP(CONCATENATE("F",RIGHT(B:B,5),C:C),'F &amp; N Factors'!C:M,11,FALSE),1))</f>
        <v>3.8071061576715137E-2</v>
      </c>
      <c r="N72">
        <f>SUMIFS(K:K,I:I,I:I,J:J,J:J)</f>
        <v>1</v>
      </c>
      <c r="O72" t="str">
        <f t="shared" si="12"/>
        <v/>
      </c>
    </row>
    <row r="73" spans="1:15" x14ac:dyDescent="0.25">
      <c r="A73">
        <v>6452</v>
      </c>
      <c r="B73" t="s">
        <v>23</v>
      </c>
      <c r="C73" t="s">
        <v>30</v>
      </c>
      <c r="D73">
        <v>6.6666666999999999E-2</v>
      </c>
      <c r="E73">
        <f t="shared" si="7"/>
        <v>1.0000000010000001</v>
      </c>
      <c r="F73" t="str">
        <f t="shared" si="8"/>
        <v/>
      </c>
      <c r="H73">
        <f t="shared" si="6"/>
        <v>6452</v>
      </c>
      <c r="I73" t="str">
        <f t="shared" si="9"/>
        <v>N11001</v>
      </c>
      <c r="J73" t="str">
        <f t="shared" si="10"/>
        <v>PL7_4960_0000</v>
      </c>
      <c r="K73">
        <f t="shared" si="11"/>
        <v>4.7798310830508582E-2</v>
      </c>
      <c r="L73">
        <f>IF(LEFT(B73,1)="F",_xlfn.IFNA(VLOOKUP(CONCATENATE("F",RIGHT(B:B,5),C:C),'F &amp; N Factors'!C:M,10,FALSE),1),_xlfn.IFNA(VLOOKUP(CONCATENATE("F",RIGHT(B:B,5),C:C),'F &amp; N Factors'!C:M,11,FALSE),1))</f>
        <v>0.71697465887275547</v>
      </c>
      <c r="N73">
        <f>SUMIFS(K:K,I:I,I:I,J:J,J:J)</f>
        <v>1.0000000010000003</v>
      </c>
      <c r="O73" t="str">
        <f t="shared" si="12"/>
        <v/>
      </c>
    </row>
    <row r="74" spans="1:15" x14ac:dyDescent="0.25">
      <c r="A74">
        <v>6453</v>
      </c>
      <c r="B74" t="s">
        <v>23</v>
      </c>
      <c r="C74" t="s">
        <v>30</v>
      </c>
      <c r="D74">
        <v>6.6666666999999999E-2</v>
      </c>
      <c r="E74">
        <f t="shared" si="7"/>
        <v>1.0000000010000001</v>
      </c>
      <c r="F74" t="str">
        <f t="shared" si="8"/>
        <v/>
      </c>
      <c r="H74">
        <f t="shared" si="6"/>
        <v>6453</v>
      </c>
      <c r="I74" t="str">
        <f t="shared" si="9"/>
        <v>N11001</v>
      </c>
      <c r="J74" t="str">
        <f t="shared" si="10"/>
        <v>PL7_4960_0000</v>
      </c>
      <c r="K74">
        <f t="shared" si="11"/>
        <v>4.7798310830508582E-2</v>
      </c>
      <c r="L74">
        <f>IF(LEFT(B74,1)="F",_xlfn.IFNA(VLOOKUP(CONCATENATE("F",RIGHT(B:B,5),C:C),'F &amp; N Factors'!C:M,10,FALSE),1),_xlfn.IFNA(VLOOKUP(CONCATENATE("F",RIGHT(B:B,5),C:C),'F &amp; N Factors'!C:M,11,FALSE),1))</f>
        <v>0.71697465887275547</v>
      </c>
      <c r="N74">
        <f>SUMIFS(K:K,I:I,I:I,J:J,J:J)</f>
        <v>1.0000000010000003</v>
      </c>
      <c r="O74" t="str">
        <f t="shared" si="12"/>
        <v/>
      </c>
    </row>
    <row r="75" spans="1:15" x14ac:dyDescent="0.25">
      <c r="A75">
        <v>6454</v>
      </c>
      <c r="B75" t="s">
        <v>23</v>
      </c>
      <c r="C75" t="s">
        <v>30</v>
      </c>
      <c r="D75">
        <v>6.6666666999999999E-2</v>
      </c>
      <c r="E75">
        <f t="shared" si="7"/>
        <v>1.0000000010000001</v>
      </c>
      <c r="F75" t="str">
        <f t="shared" si="8"/>
        <v/>
      </c>
      <c r="H75">
        <f t="shared" si="6"/>
        <v>6454</v>
      </c>
      <c r="I75" t="str">
        <f t="shared" si="9"/>
        <v>N11001</v>
      </c>
      <c r="J75" t="str">
        <f t="shared" si="10"/>
        <v>PL7_4960_0000</v>
      </c>
      <c r="K75">
        <f t="shared" si="11"/>
        <v>4.7798310830508582E-2</v>
      </c>
      <c r="L75">
        <f>IF(LEFT(B75,1)="F",_xlfn.IFNA(VLOOKUP(CONCATENATE("F",RIGHT(B:B,5),C:C),'F &amp; N Factors'!C:M,10,FALSE),1),_xlfn.IFNA(VLOOKUP(CONCATENATE("F",RIGHT(B:B,5),C:C),'F &amp; N Factors'!C:M,11,FALSE),1))</f>
        <v>0.71697465887275547</v>
      </c>
      <c r="N75">
        <f>SUMIFS(K:K,I:I,I:I,J:J,J:J)</f>
        <v>1.0000000010000003</v>
      </c>
      <c r="O75" t="str">
        <f t="shared" si="12"/>
        <v/>
      </c>
    </row>
    <row r="76" spans="1:15" x14ac:dyDescent="0.25">
      <c r="A76">
        <v>6455</v>
      </c>
      <c r="B76" t="s">
        <v>23</v>
      </c>
      <c r="C76" t="s">
        <v>30</v>
      </c>
      <c r="D76">
        <v>6.6666666999999999E-2</v>
      </c>
      <c r="E76">
        <f t="shared" si="7"/>
        <v>1.0000000010000001</v>
      </c>
      <c r="F76" t="str">
        <f t="shared" si="8"/>
        <v/>
      </c>
      <c r="H76">
        <f t="shared" si="6"/>
        <v>6455</v>
      </c>
      <c r="I76" t="str">
        <f t="shared" si="9"/>
        <v>N11001</v>
      </c>
      <c r="J76" t="str">
        <f t="shared" si="10"/>
        <v>PL7_4960_0000</v>
      </c>
      <c r="K76">
        <f t="shared" si="11"/>
        <v>4.7798310830508582E-2</v>
      </c>
      <c r="L76">
        <f>IF(LEFT(B76,1)="F",_xlfn.IFNA(VLOOKUP(CONCATENATE("F",RIGHT(B:B,5),C:C),'F &amp; N Factors'!C:M,10,FALSE),1),_xlfn.IFNA(VLOOKUP(CONCATENATE("F",RIGHT(B:B,5),C:C),'F &amp; N Factors'!C:M,11,FALSE),1))</f>
        <v>0.71697465887275547</v>
      </c>
      <c r="N76">
        <f>SUMIFS(K:K,I:I,I:I,J:J,J:J)</f>
        <v>1.0000000010000003</v>
      </c>
      <c r="O76" t="str">
        <f t="shared" si="12"/>
        <v/>
      </c>
    </row>
    <row r="77" spans="1:15" x14ac:dyDescent="0.25">
      <c r="A77">
        <v>6456</v>
      </c>
      <c r="B77" t="s">
        <v>23</v>
      </c>
      <c r="C77" t="s">
        <v>30</v>
      </c>
      <c r="D77">
        <v>6.6666666999999999E-2</v>
      </c>
      <c r="E77">
        <f t="shared" si="7"/>
        <v>1.0000000010000001</v>
      </c>
      <c r="F77" t="str">
        <f t="shared" si="8"/>
        <v/>
      </c>
      <c r="H77">
        <f t="shared" si="6"/>
        <v>6456</v>
      </c>
      <c r="I77" t="str">
        <f t="shared" si="9"/>
        <v>N11001</v>
      </c>
      <c r="J77" t="str">
        <f t="shared" si="10"/>
        <v>PL7_4960_0000</v>
      </c>
      <c r="K77">
        <f t="shared" si="11"/>
        <v>4.7798310830508582E-2</v>
      </c>
      <c r="L77">
        <f>IF(LEFT(B77,1)="F",_xlfn.IFNA(VLOOKUP(CONCATENATE("F",RIGHT(B:B,5),C:C),'F &amp; N Factors'!C:M,10,FALSE),1),_xlfn.IFNA(VLOOKUP(CONCATENATE("F",RIGHT(B:B,5),C:C),'F &amp; N Factors'!C:M,11,FALSE),1))</f>
        <v>0.71697465887275547</v>
      </c>
      <c r="N77">
        <f>SUMIFS(K:K,I:I,I:I,J:J,J:J)</f>
        <v>1.0000000010000003</v>
      </c>
      <c r="O77" t="str">
        <f t="shared" si="12"/>
        <v/>
      </c>
    </row>
    <row r="78" spans="1:15" x14ac:dyDescent="0.25">
      <c r="A78">
        <v>6604</v>
      </c>
      <c r="B78" t="s">
        <v>23</v>
      </c>
      <c r="C78" t="s">
        <v>30</v>
      </c>
      <c r="D78">
        <v>0.33333333300000001</v>
      </c>
      <c r="E78">
        <f t="shared" si="7"/>
        <v>1.0000000010000001</v>
      </c>
      <c r="F78" t="str">
        <f t="shared" si="8"/>
        <v/>
      </c>
      <c r="H78">
        <f t="shared" si="6"/>
        <v>6604</v>
      </c>
      <c r="I78" t="str">
        <f t="shared" si="9"/>
        <v>N11001</v>
      </c>
      <c r="J78" t="str">
        <f t="shared" si="10"/>
        <v>PL7_4960_0000</v>
      </c>
      <c r="K78">
        <f t="shared" si="11"/>
        <v>0.2389915527185936</v>
      </c>
      <c r="L78">
        <f>IF(LEFT(B78,1)="F",_xlfn.IFNA(VLOOKUP(CONCATENATE("F",RIGHT(B:B,5),C:C),'F &amp; N Factors'!C:M,10,FALSE),1),_xlfn.IFNA(VLOOKUP(CONCATENATE("F",RIGHT(B:B,5),C:C),'F &amp; N Factors'!C:M,11,FALSE),1))</f>
        <v>0.71697465887275547</v>
      </c>
      <c r="N78">
        <f>SUMIFS(K:K,I:I,I:I,J:J,J:J)</f>
        <v>1.0000000010000003</v>
      </c>
      <c r="O78" t="str">
        <f t="shared" si="12"/>
        <v/>
      </c>
    </row>
    <row r="79" spans="1:15" x14ac:dyDescent="0.25">
      <c r="A79">
        <v>6708</v>
      </c>
      <c r="B79" t="s">
        <v>23</v>
      </c>
      <c r="C79" t="s">
        <v>30</v>
      </c>
      <c r="D79">
        <v>0.33333333300000001</v>
      </c>
      <c r="E79">
        <f t="shared" si="7"/>
        <v>1.0000000010000001</v>
      </c>
      <c r="F79" t="str">
        <f t="shared" si="8"/>
        <v/>
      </c>
      <c r="H79">
        <f t="shared" si="6"/>
        <v>6708</v>
      </c>
      <c r="I79" t="str">
        <f t="shared" si="9"/>
        <v>N11001</v>
      </c>
      <c r="J79" t="str">
        <f t="shared" si="10"/>
        <v>PL7_4960_0000</v>
      </c>
      <c r="K79">
        <f t="shared" si="11"/>
        <v>0.2389915527185936</v>
      </c>
      <c r="L79">
        <f>IF(LEFT(B79,1)="F",_xlfn.IFNA(VLOOKUP(CONCATENATE("F",RIGHT(B:B,5),C:C),'F &amp; N Factors'!C:M,10,FALSE),1),_xlfn.IFNA(VLOOKUP(CONCATENATE("F",RIGHT(B:B,5),C:C),'F &amp; N Factors'!C:M,11,FALSE),1))</f>
        <v>0.71697465887275547</v>
      </c>
      <c r="N79">
        <f>SUMIFS(K:K,I:I,I:I,J:J,J:J)</f>
        <v>1.0000000010000003</v>
      </c>
      <c r="O79" t="str">
        <f t="shared" si="12"/>
        <v/>
      </c>
    </row>
    <row r="80" spans="1:15" x14ac:dyDescent="0.25">
      <c r="A80">
        <v>9930</v>
      </c>
      <c r="B80" t="s">
        <v>31</v>
      </c>
      <c r="C80" t="s">
        <v>32</v>
      </c>
      <c r="D80">
        <v>1</v>
      </c>
      <c r="E80">
        <f t="shared" si="7"/>
        <v>1</v>
      </c>
      <c r="F80" t="str">
        <f t="shared" si="8"/>
        <v/>
      </c>
      <c r="H80">
        <f t="shared" si="6"/>
        <v>9930</v>
      </c>
      <c r="I80" t="str">
        <f t="shared" si="9"/>
        <v>N24003</v>
      </c>
      <c r="J80" t="str">
        <f t="shared" si="10"/>
        <v>WL0_4390_0000</v>
      </c>
      <c r="K80">
        <f t="shared" si="11"/>
        <v>1</v>
      </c>
      <c r="L80">
        <f>IF(LEFT(B80,1)="F",_xlfn.IFNA(VLOOKUP(CONCATENATE("F",RIGHT(B:B,5),C:C),'F &amp; N Factors'!C:M,10,FALSE),1),_xlfn.IFNA(VLOOKUP(CONCATENATE("F",RIGHT(B:B,5),C:C),'F &amp; N Factors'!C:M,11,FALSE),1))</f>
        <v>1</v>
      </c>
      <c r="N80">
        <f>SUMIFS(K:K,I:I,I:I,J:J,J:J)</f>
        <v>1</v>
      </c>
      <c r="O80" t="str">
        <f t="shared" si="12"/>
        <v/>
      </c>
    </row>
    <row r="81" spans="1:15" x14ac:dyDescent="0.25">
      <c r="A81">
        <v>9930</v>
      </c>
      <c r="B81" t="s">
        <v>31</v>
      </c>
      <c r="C81" t="s">
        <v>33</v>
      </c>
      <c r="D81">
        <v>0.05</v>
      </c>
      <c r="E81">
        <f t="shared" si="7"/>
        <v>1</v>
      </c>
      <c r="F81" t="str">
        <f t="shared" si="8"/>
        <v/>
      </c>
      <c r="H81">
        <f t="shared" si="6"/>
        <v>9930</v>
      </c>
      <c r="I81" t="str">
        <f t="shared" si="9"/>
        <v>N24003</v>
      </c>
      <c r="J81" t="str">
        <f t="shared" si="10"/>
        <v>WL0_4391_0000</v>
      </c>
      <c r="K81">
        <f t="shared" si="11"/>
        <v>0.05</v>
      </c>
      <c r="L81">
        <f>IF(LEFT(B81,1)="F",_xlfn.IFNA(VLOOKUP(CONCATENATE("F",RIGHT(B:B,5),C:C),'F &amp; N Factors'!C:M,10,FALSE),1),_xlfn.IFNA(VLOOKUP(CONCATENATE("F",RIGHT(B:B,5),C:C),'F &amp; N Factors'!C:M,11,FALSE),1))</f>
        <v>1</v>
      </c>
      <c r="N81">
        <f>SUMIFS(K:K,I:I,I:I,J:J,J:J)</f>
        <v>1</v>
      </c>
      <c r="O81" t="str">
        <f t="shared" si="12"/>
        <v/>
      </c>
    </row>
    <row r="82" spans="1:15" x14ac:dyDescent="0.25">
      <c r="A82">
        <v>9931</v>
      </c>
      <c r="B82" t="s">
        <v>31</v>
      </c>
      <c r="C82" t="s">
        <v>33</v>
      </c>
      <c r="D82">
        <v>0.1</v>
      </c>
      <c r="E82">
        <f t="shared" si="7"/>
        <v>1</v>
      </c>
      <c r="F82" t="str">
        <f t="shared" si="8"/>
        <v/>
      </c>
      <c r="H82">
        <f t="shared" ref="H82:H145" si="13">A82</f>
        <v>9931</v>
      </c>
      <c r="I82" t="str">
        <f t="shared" si="9"/>
        <v>N24003</v>
      </c>
      <c r="J82" t="str">
        <f t="shared" si="10"/>
        <v>WL0_4391_0000</v>
      </c>
      <c r="K82">
        <f t="shared" si="11"/>
        <v>0.1</v>
      </c>
      <c r="L82">
        <f>IF(LEFT(B82,1)="F",_xlfn.IFNA(VLOOKUP(CONCATENATE("F",RIGHT(B:B,5),C:C),'F &amp; N Factors'!C:M,10,FALSE),1),_xlfn.IFNA(VLOOKUP(CONCATENATE("F",RIGHT(B:B,5),C:C),'F &amp; N Factors'!C:M,11,FALSE),1))</f>
        <v>1</v>
      </c>
      <c r="N82">
        <f>SUMIFS(K:K,I:I,I:I,J:J,J:J)</f>
        <v>1</v>
      </c>
      <c r="O82" t="str">
        <f t="shared" si="12"/>
        <v/>
      </c>
    </row>
    <row r="83" spans="1:15" x14ac:dyDescent="0.25">
      <c r="A83">
        <v>9932</v>
      </c>
      <c r="B83" t="s">
        <v>31</v>
      </c>
      <c r="C83" t="s">
        <v>33</v>
      </c>
      <c r="D83">
        <v>0.2</v>
      </c>
      <c r="E83">
        <f t="shared" si="7"/>
        <v>1</v>
      </c>
      <c r="F83" t="str">
        <f t="shared" si="8"/>
        <v/>
      </c>
      <c r="H83">
        <f t="shared" si="13"/>
        <v>9932</v>
      </c>
      <c r="I83" t="str">
        <f t="shared" si="9"/>
        <v>N24003</v>
      </c>
      <c r="J83" t="str">
        <f t="shared" si="10"/>
        <v>WL0_4391_0000</v>
      </c>
      <c r="K83">
        <f t="shared" si="11"/>
        <v>0.2</v>
      </c>
      <c r="L83">
        <f>IF(LEFT(B83,1)="F",_xlfn.IFNA(VLOOKUP(CONCATENATE("F",RIGHT(B:B,5),C:C),'F &amp; N Factors'!C:M,10,FALSE),1),_xlfn.IFNA(VLOOKUP(CONCATENATE("F",RIGHT(B:B,5),C:C),'F &amp; N Factors'!C:M,11,FALSE),1))</f>
        <v>1</v>
      </c>
      <c r="N83">
        <f>SUMIFS(K:K,I:I,I:I,J:J,J:J)</f>
        <v>1</v>
      </c>
      <c r="O83" t="str">
        <f t="shared" si="12"/>
        <v/>
      </c>
    </row>
    <row r="84" spans="1:15" x14ac:dyDescent="0.25">
      <c r="A84">
        <v>9955</v>
      </c>
      <c r="B84" t="s">
        <v>31</v>
      </c>
      <c r="C84" t="s">
        <v>33</v>
      </c>
      <c r="D84">
        <v>0.6</v>
      </c>
      <c r="E84">
        <f t="shared" si="7"/>
        <v>1</v>
      </c>
      <c r="F84" t="str">
        <f t="shared" si="8"/>
        <v/>
      </c>
      <c r="H84">
        <f t="shared" si="13"/>
        <v>9955</v>
      </c>
      <c r="I84" t="str">
        <f t="shared" si="9"/>
        <v>N24003</v>
      </c>
      <c r="J84" t="str">
        <f t="shared" si="10"/>
        <v>WL0_4391_0000</v>
      </c>
      <c r="K84">
        <f t="shared" si="11"/>
        <v>0.6</v>
      </c>
      <c r="L84">
        <f>IF(LEFT(B84,1)="F",_xlfn.IFNA(VLOOKUP(CONCATENATE("F",RIGHT(B:B,5),C:C),'F &amp; N Factors'!C:M,10,FALSE),1),_xlfn.IFNA(VLOOKUP(CONCATENATE("F",RIGHT(B:B,5),C:C),'F &amp; N Factors'!C:M,11,FALSE),1))</f>
        <v>1</v>
      </c>
      <c r="N84">
        <f>SUMIFS(K:K,I:I,I:I,J:J,J:J)</f>
        <v>1</v>
      </c>
      <c r="O84" t="str">
        <f t="shared" si="12"/>
        <v/>
      </c>
    </row>
    <row r="85" spans="1:15" x14ac:dyDescent="0.25">
      <c r="A85">
        <v>9956</v>
      </c>
      <c r="B85" t="s">
        <v>31</v>
      </c>
      <c r="C85" t="s">
        <v>33</v>
      </c>
      <c r="D85">
        <v>2.5000000000000001E-2</v>
      </c>
      <c r="E85">
        <f t="shared" si="7"/>
        <v>1</v>
      </c>
      <c r="F85" t="str">
        <f t="shared" si="8"/>
        <v/>
      </c>
      <c r="H85">
        <f t="shared" si="13"/>
        <v>9956</v>
      </c>
      <c r="I85" t="str">
        <f t="shared" si="9"/>
        <v>N24003</v>
      </c>
      <c r="J85" t="str">
        <f t="shared" si="10"/>
        <v>WL0_4391_0000</v>
      </c>
      <c r="K85">
        <f t="shared" si="11"/>
        <v>2.5000000000000001E-2</v>
      </c>
      <c r="L85">
        <f>IF(LEFT(B85,1)="F",_xlfn.IFNA(VLOOKUP(CONCATENATE("F",RIGHT(B:B,5),C:C),'F &amp; N Factors'!C:M,10,FALSE),1),_xlfn.IFNA(VLOOKUP(CONCATENATE("F",RIGHT(B:B,5),C:C),'F &amp; N Factors'!C:M,11,FALSE),1))</f>
        <v>1</v>
      </c>
      <c r="N85">
        <f>SUMIFS(K:K,I:I,I:I,J:J,J:J)</f>
        <v>1</v>
      </c>
      <c r="O85" t="str">
        <f t="shared" si="12"/>
        <v/>
      </c>
    </row>
    <row r="86" spans="1:15" x14ac:dyDescent="0.25">
      <c r="A86">
        <v>9977</v>
      </c>
      <c r="B86" t="s">
        <v>31</v>
      </c>
      <c r="C86" t="s">
        <v>33</v>
      </c>
      <c r="D86">
        <v>2.5000000000000001E-2</v>
      </c>
      <c r="E86">
        <f t="shared" si="7"/>
        <v>1</v>
      </c>
      <c r="F86" t="str">
        <f t="shared" si="8"/>
        <v/>
      </c>
      <c r="H86">
        <f t="shared" si="13"/>
        <v>9977</v>
      </c>
      <c r="I86" t="str">
        <f t="shared" si="9"/>
        <v>N24003</v>
      </c>
      <c r="J86" t="str">
        <f t="shared" si="10"/>
        <v>WL0_4391_0000</v>
      </c>
      <c r="K86">
        <f t="shared" si="11"/>
        <v>2.5000000000000001E-2</v>
      </c>
      <c r="L86">
        <f>IF(LEFT(B86,1)="F",_xlfn.IFNA(VLOOKUP(CONCATENATE("F",RIGHT(B:B,5),C:C),'F &amp; N Factors'!C:M,10,FALSE),1),_xlfn.IFNA(VLOOKUP(CONCATENATE("F",RIGHT(B:B,5),C:C),'F &amp; N Factors'!C:M,11,FALSE),1))</f>
        <v>1</v>
      </c>
      <c r="N86">
        <f>SUMIFS(K:K,I:I,I:I,J:J,J:J)</f>
        <v>1</v>
      </c>
      <c r="O86" t="str">
        <f t="shared" si="12"/>
        <v/>
      </c>
    </row>
    <row r="87" spans="1:15" x14ac:dyDescent="0.25">
      <c r="A87">
        <v>9899</v>
      </c>
      <c r="B87" t="s">
        <v>31</v>
      </c>
      <c r="C87" t="s">
        <v>34</v>
      </c>
      <c r="D87">
        <v>0.14285714299999999</v>
      </c>
      <c r="E87">
        <f t="shared" si="7"/>
        <v>1.0000000009999999</v>
      </c>
      <c r="F87" t="str">
        <f t="shared" si="8"/>
        <v/>
      </c>
      <c r="H87">
        <f t="shared" si="13"/>
        <v>9899</v>
      </c>
      <c r="I87" t="str">
        <f t="shared" si="9"/>
        <v>N24003</v>
      </c>
      <c r="J87" t="str">
        <f t="shared" si="10"/>
        <v>WL0_4392_0000</v>
      </c>
      <c r="K87">
        <f t="shared" si="11"/>
        <v>0.14285714299999999</v>
      </c>
      <c r="L87">
        <f>IF(LEFT(B87,1)="F",_xlfn.IFNA(VLOOKUP(CONCATENATE("F",RIGHT(B:B,5),C:C),'F &amp; N Factors'!C:M,10,FALSE),1),_xlfn.IFNA(VLOOKUP(CONCATENATE("F",RIGHT(B:B,5),C:C),'F &amp; N Factors'!C:M,11,FALSE),1))</f>
        <v>1</v>
      </c>
      <c r="N87">
        <f>SUMIFS(K:K,I:I,I:I,J:J,J:J)</f>
        <v>1.0000000009999999</v>
      </c>
      <c r="O87" t="str">
        <f t="shared" si="12"/>
        <v/>
      </c>
    </row>
    <row r="88" spans="1:15" x14ac:dyDescent="0.25">
      <c r="A88">
        <v>9930</v>
      </c>
      <c r="B88" t="s">
        <v>31</v>
      </c>
      <c r="C88" t="s">
        <v>34</v>
      </c>
      <c r="D88">
        <v>0.14285714299999999</v>
      </c>
      <c r="E88">
        <f t="shared" si="7"/>
        <v>1.0000000009999999</v>
      </c>
      <c r="F88" t="str">
        <f t="shared" si="8"/>
        <v/>
      </c>
      <c r="H88">
        <f t="shared" si="13"/>
        <v>9930</v>
      </c>
      <c r="I88" t="str">
        <f t="shared" si="9"/>
        <v>N24003</v>
      </c>
      <c r="J88" t="str">
        <f t="shared" si="10"/>
        <v>WL0_4392_0000</v>
      </c>
      <c r="K88">
        <f t="shared" si="11"/>
        <v>0.14285714299999999</v>
      </c>
      <c r="L88">
        <f>IF(LEFT(B88,1)="F",_xlfn.IFNA(VLOOKUP(CONCATENATE("F",RIGHT(B:B,5),C:C),'F &amp; N Factors'!C:M,10,FALSE),1),_xlfn.IFNA(VLOOKUP(CONCATENATE("F",RIGHT(B:B,5),C:C),'F &amp; N Factors'!C:M,11,FALSE),1))</f>
        <v>1</v>
      </c>
      <c r="N88">
        <f>SUMIFS(K:K,I:I,I:I,J:J,J:J)</f>
        <v>1.0000000009999999</v>
      </c>
      <c r="O88" t="str">
        <f t="shared" si="12"/>
        <v/>
      </c>
    </row>
    <row r="89" spans="1:15" x14ac:dyDescent="0.25">
      <c r="A89">
        <v>9931</v>
      </c>
      <c r="B89" t="s">
        <v>31</v>
      </c>
      <c r="C89" t="s">
        <v>34</v>
      </c>
      <c r="D89">
        <v>0.14285714299999999</v>
      </c>
      <c r="E89">
        <f t="shared" si="7"/>
        <v>1.0000000009999999</v>
      </c>
      <c r="F89" t="str">
        <f t="shared" si="8"/>
        <v/>
      </c>
      <c r="H89">
        <f t="shared" si="13"/>
        <v>9931</v>
      </c>
      <c r="I89" t="str">
        <f t="shared" si="9"/>
        <v>N24003</v>
      </c>
      <c r="J89" t="str">
        <f t="shared" si="10"/>
        <v>WL0_4392_0000</v>
      </c>
      <c r="K89">
        <f t="shared" si="11"/>
        <v>0.14285714299999999</v>
      </c>
      <c r="L89">
        <f>IF(LEFT(B89,1)="F",_xlfn.IFNA(VLOOKUP(CONCATENATE("F",RIGHT(B:B,5),C:C),'F &amp; N Factors'!C:M,10,FALSE),1),_xlfn.IFNA(VLOOKUP(CONCATENATE("F",RIGHT(B:B,5),C:C),'F &amp; N Factors'!C:M,11,FALSE),1))</f>
        <v>1</v>
      </c>
      <c r="N89">
        <f>SUMIFS(K:K,I:I,I:I,J:J,J:J)</f>
        <v>1.0000000009999999</v>
      </c>
      <c r="O89" t="str">
        <f t="shared" si="12"/>
        <v/>
      </c>
    </row>
    <row r="90" spans="1:15" x14ac:dyDescent="0.25">
      <c r="A90">
        <v>9932</v>
      </c>
      <c r="B90" t="s">
        <v>31</v>
      </c>
      <c r="C90" t="s">
        <v>34</v>
      </c>
      <c r="D90">
        <v>0.14285714299999999</v>
      </c>
      <c r="E90">
        <f t="shared" si="7"/>
        <v>1.0000000009999999</v>
      </c>
      <c r="F90" t="str">
        <f t="shared" si="8"/>
        <v/>
      </c>
      <c r="H90">
        <f t="shared" si="13"/>
        <v>9932</v>
      </c>
      <c r="I90" t="str">
        <f t="shared" si="9"/>
        <v>N24003</v>
      </c>
      <c r="J90" t="str">
        <f t="shared" si="10"/>
        <v>WL0_4392_0000</v>
      </c>
      <c r="K90">
        <f t="shared" si="11"/>
        <v>0.14285714299999999</v>
      </c>
      <c r="L90">
        <f>IF(LEFT(B90,1)="F",_xlfn.IFNA(VLOOKUP(CONCATENATE("F",RIGHT(B:B,5),C:C),'F &amp; N Factors'!C:M,10,FALSE),1),_xlfn.IFNA(VLOOKUP(CONCATENATE("F",RIGHT(B:B,5),C:C),'F &amp; N Factors'!C:M,11,FALSE),1))</f>
        <v>1</v>
      </c>
      <c r="N90">
        <f>SUMIFS(K:K,I:I,I:I,J:J,J:J)</f>
        <v>1.0000000009999999</v>
      </c>
      <c r="O90" t="str">
        <f t="shared" si="12"/>
        <v/>
      </c>
    </row>
    <row r="91" spans="1:15" x14ac:dyDescent="0.25">
      <c r="A91">
        <v>9933</v>
      </c>
      <c r="B91" t="s">
        <v>31</v>
      </c>
      <c r="C91" t="s">
        <v>34</v>
      </c>
      <c r="D91">
        <v>0.14285714299999999</v>
      </c>
      <c r="E91">
        <f t="shared" si="7"/>
        <v>1.0000000009999999</v>
      </c>
      <c r="F91" t="str">
        <f t="shared" si="8"/>
        <v/>
      </c>
      <c r="H91">
        <f t="shared" si="13"/>
        <v>9933</v>
      </c>
      <c r="I91" t="str">
        <f t="shared" si="9"/>
        <v>N24003</v>
      </c>
      <c r="J91" t="str">
        <f t="shared" si="10"/>
        <v>WL0_4392_0000</v>
      </c>
      <c r="K91">
        <f t="shared" si="11"/>
        <v>0.14285714299999999</v>
      </c>
      <c r="L91">
        <f>IF(LEFT(B91,1)="F",_xlfn.IFNA(VLOOKUP(CONCATENATE("F",RIGHT(B:B,5),C:C),'F &amp; N Factors'!C:M,10,FALSE),1),_xlfn.IFNA(VLOOKUP(CONCATENATE("F",RIGHT(B:B,5),C:C),'F &amp; N Factors'!C:M,11,FALSE),1))</f>
        <v>1</v>
      </c>
      <c r="N91">
        <f>SUMIFS(K:K,I:I,I:I,J:J,J:J)</f>
        <v>1.0000000009999999</v>
      </c>
      <c r="O91" t="str">
        <f t="shared" si="12"/>
        <v/>
      </c>
    </row>
    <row r="92" spans="1:15" x14ac:dyDescent="0.25">
      <c r="A92">
        <v>9934</v>
      </c>
      <c r="B92" t="s">
        <v>31</v>
      </c>
      <c r="C92" t="s">
        <v>34</v>
      </c>
      <c r="D92">
        <v>0.14285714299999999</v>
      </c>
      <c r="E92">
        <f t="shared" si="7"/>
        <v>1.0000000009999999</v>
      </c>
      <c r="F92" t="str">
        <f t="shared" si="8"/>
        <v/>
      </c>
      <c r="H92">
        <f t="shared" si="13"/>
        <v>9934</v>
      </c>
      <c r="I92" t="str">
        <f t="shared" si="9"/>
        <v>N24003</v>
      </c>
      <c r="J92" t="str">
        <f t="shared" si="10"/>
        <v>WL0_4392_0000</v>
      </c>
      <c r="K92">
        <f t="shared" si="11"/>
        <v>0.14285714299999999</v>
      </c>
      <c r="L92">
        <f>IF(LEFT(B92,1)="F",_xlfn.IFNA(VLOOKUP(CONCATENATE("F",RIGHT(B:B,5),C:C),'F &amp; N Factors'!C:M,10,FALSE),1),_xlfn.IFNA(VLOOKUP(CONCATENATE("F",RIGHT(B:B,5),C:C),'F &amp; N Factors'!C:M,11,FALSE),1))</f>
        <v>1</v>
      </c>
      <c r="N92">
        <f>SUMIFS(K:K,I:I,I:I,J:J,J:J)</f>
        <v>1.0000000009999999</v>
      </c>
      <c r="O92" t="str">
        <f t="shared" si="12"/>
        <v/>
      </c>
    </row>
    <row r="93" spans="1:15" x14ac:dyDescent="0.25">
      <c r="A93">
        <v>9935</v>
      </c>
      <c r="B93" t="s">
        <v>31</v>
      </c>
      <c r="C93" t="s">
        <v>34</v>
      </c>
      <c r="D93">
        <v>0.14285714299999999</v>
      </c>
      <c r="E93">
        <f t="shared" si="7"/>
        <v>1.0000000009999999</v>
      </c>
      <c r="F93" t="str">
        <f t="shared" si="8"/>
        <v/>
      </c>
      <c r="H93">
        <f t="shared" si="13"/>
        <v>9935</v>
      </c>
      <c r="I93" t="str">
        <f t="shared" si="9"/>
        <v>N24003</v>
      </c>
      <c r="J93" t="str">
        <f t="shared" si="10"/>
        <v>WL0_4392_0000</v>
      </c>
      <c r="K93">
        <f t="shared" si="11"/>
        <v>0.14285714299999999</v>
      </c>
      <c r="L93">
        <f>IF(LEFT(B93,1)="F",_xlfn.IFNA(VLOOKUP(CONCATENATE("F",RIGHT(B:B,5),C:C),'F &amp; N Factors'!C:M,10,FALSE),1),_xlfn.IFNA(VLOOKUP(CONCATENATE("F",RIGHT(B:B,5),C:C),'F &amp; N Factors'!C:M,11,FALSE),1))</f>
        <v>1</v>
      </c>
      <c r="N93">
        <f>SUMIFS(K:K,I:I,I:I,J:J,J:J)</f>
        <v>1.0000000009999999</v>
      </c>
      <c r="O93" t="str">
        <f t="shared" si="12"/>
        <v/>
      </c>
    </row>
    <row r="94" spans="1:15" x14ac:dyDescent="0.25">
      <c r="A94">
        <v>10001</v>
      </c>
      <c r="B94" t="s">
        <v>31</v>
      </c>
      <c r="C94" t="s">
        <v>35</v>
      </c>
      <c r="D94">
        <v>0.33333333300000001</v>
      </c>
      <c r="E94">
        <f t="shared" si="7"/>
        <v>0.99999999900000003</v>
      </c>
      <c r="F94" t="str">
        <f t="shared" si="8"/>
        <v/>
      </c>
      <c r="H94">
        <f t="shared" si="13"/>
        <v>10001</v>
      </c>
      <c r="I94" t="str">
        <f t="shared" si="9"/>
        <v>N24003</v>
      </c>
      <c r="J94" t="str">
        <f t="shared" si="10"/>
        <v>WL0_4393_0000</v>
      </c>
      <c r="K94">
        <f t="shared" si="11"/>
        <v>0.33333333300000001</v>
      </c>
      <c r="L94">
        <f>IF(LEFT(B94,1)="F",_xlfn.IFNA(VLOOKUP(CONCATENATE("F",RIGHT(B:B,5),C:C),'F &amp; N Factors'!C:M,10,FALSE),1),_xlfn.IFNA(VLOOKUP(CONCATENATE("F",RIGHT(B:B,5),C:C),'F &amp; N Factors'!C:M,11,FALSE),1))</f>
        <v>1</v>
      </c>
      <c r="N94">
        <f>SUMIFS(K:K,I:I,I:I,J:J,J:J)</f>
        <v>0.99999999900000003</v>
      </c>
      <c r="O94" t="str">
        <f t="shared" si="12"/>
        <v/>
      </c>
    </row>
    <row r="95" spans="1:15" x14ac:dyDescent="0.25">
      <c r="A95">
        <v>10020</v>
      </c>
      <c r="B95" t="s">
        <v>31</v>
      </c>
      <c r="C95" t="s">
        <v>35</v>
      </c>
      <c r="D95">
        <v>0.33333333300000001</v>
      </c>
      <c r="E95">
        <f t="shared" si="7"/>
        <v>0.99999999900000003</v>
      </c>
      <c r="F95" t="str">
        <f t="shared" si="8"/>
        <v/>
      </c>
      <c r="H95">
        <f t="shared" si="13"/>
        <v>10020</v>
      </c>
      <c r="I95" t="str">
        <f t="shared" si="9"/>
        <v>N24003</v>
      </c>
      <c r="J95" t="str">
        <f t="shared" si="10"/>
        <v>WL0_4393_0000</v>
      </c>
      <c r="K95">
        <f t="shared" si="11"/>
        <v>0.33333333300000001</v>
      </c>
      <c r="L95">
        <f>IF(LEFT(B95,1)="F",_xlfn.IFNA(VLOOKUP(CONCATENATE("F",RIGHT(B:B,5),C:C),'F &amp; N Factors'!C:M,10,FALSE),1),_xlfn.IFNA(VLOOKUP(CONCATENATE("F",RIGHT(B:B,5),C:C),'F &amp; N Factors'!C:M,11,FALSE),1))</f>
        <v>1</v>
      </c>
      <c r="N95">
        <f>SUMIFS(K:K,I:I,I:I,J:J,J:J)</f>
        <v>0.99999999900000003</v>
      </c>
      <c r="O95" t="str">
        <f t="shared" si="12"/>
        <v/>
      </c>
    </row>
    <row r="96" spans="1:15" x14ac:dyDescent="0.25">
      <c r="A96">
        <v>10040</v>
      </c>
      <c r="B96" t="s">
        <v>31</v>
      </c>
      <c r="C96" t="s">
        <v>35</v>
      </c>
      <c r="D96">
        <v>0.33333333300000001</v>
      </c>
      <c r="E96">
        <f t="shared" si="7"/>
        <v>0.99999999900000003</v>
      </c>
      <c r="F96" t="str">
        <f t="shared" si="8"/>
        <v/>
      </c>
      <c r="H96">
        <f t="shared" si="13"/>
        <v>10040</v>
      </c>
      <c r="I96" t="str">
        <f t="shared" si="9"/>
        <v>N24003</v>
      </c>
      <c r="J96" t="str">
        <f t="shared" si="10"/>
        <v>WL0_4393_0000</v>
      </c>
      <c r="K96">
        <f t="shared" si="11"/>
        <v>0.33333333300000001</v>
      </c>
      <c r="L96">
        <f>IF(LEFT(B96,1)="F",_xlfn.IFNA(VLOOKUP(CONCATENATE("F",RIGHT(B:B,5),C:C),'F &amp; N Factors'!C:M,10,FALSE),1),_xlfn.IFNA(VLOOKUP(CONCATENATE("F",RIGHT(B:B,5),C:C),'F &amp; N Factors'!C:M,11,FALSE),1))</f>
        <v>1</v>
      </c>
      <c r="N96">
        <f>SUMIFS(K:K,I:I,I:I,J:J,J:J)</f>
        <v>0.99999999900000003</v>
      </c>
      <c r="O96" t="str">
        <f t="shared" si="12"/>
        <v/>
      </c>
    </row>
    <row r="97" spans="1:15" x14ac:dyDescent="0.25">
      <c r="A97">
        <v>9775</v>
      </c>
      <c r="B97" t="s">
        <v>31</v>
      </c>
      <c r="C97" t="s">
        <v>36</v>
      </c>
      <c r="D97">
        <v>0.2</v>
      </c>
      <c r="E97">
        <f t="shared" si="7"/>
        <v>1</v>
      </c>
      <c r="F97" t="str">
        <f t="shared" si="8"/>
        <v/>
      </c>
      <c r="H97">
        <f t="shared" si="13"/>
        <v>9775</v>
      </c>
      <c r="I97" t="str">
        <f t="shared" si="9"/>
        <v>N24003</v>
      </c>
      <c r="J97" t="str">
        <f t="shared" si="10"/>
        <v>WL0_4394_0000</v>
      </c>
      <c r="K97">
        <f t="shared" si="11"/>
        <v>0.2</v>
      </c>
      <c r="L97">
        <f>IF(LEFT(B97,1)="F",_xlfn.IFNA(VLOOKUP(CONCATENATE("F",RIGHT(B:B,5),C:C),'F &amp; N Factors'!C:M,10,FALSE),1),_xlfn.IFNA(VLOOKUP(CONCATENATE("F",RIGHT(B:B,5),C:C),'F &amp; N Factors'!C:M,11,FALSE),1))</f>
        <v>1</v>
      </c>
      <c r="N97">
        <f>SUMIFS(K:K,I:I,I:I,J:J,J:J)</f>
        <v>1</v>
      </c>
      <c r="O97" t="str">
        <f t="shared" si="12"/>
        <v/>
      </c>
    </row>
    <row r="98" spans="1:15" x14ac:dyDescent="0.25">
      <c r="A98">
        <v>9788</v>
      </c>
      <c r="B98" t="s">
        <v>31</v>
      </c>
      <c r="C98" t="s">
        <v>36</v>
      </c>
      <c r="D98">
        <v>0.2</v>
      </c>
      <c r="E98">
        <f t="shared" si="7"/>
        <v>1</v>
      </c>
      <c r="F98" t="str">
        <f t="shared" si="8"/>
        <v/>
      </c>
      <c r="H98">
        <f t="shared" si="13"/>
        <v>9788</v>
      </c>
      <c r="I98" t="str">
        <f t="shared" si="9"/>
        <v>N24003</v>
      </c>
      <c r="J98" t="str">
        <f t="shared" si="10"/>
        <v>WL0_4394_0000</v>
      </c>
      <c r="K98">
        <f t="shared" si="11"/>
        <v>0.2</v>
      </c>
      <c r="L98">
        <f>IF(LEFT(B98,1)="F",_xlfn.IFNA(VLOOKUP(CONCATENATE("F",RIGHT(B:B,5),C:C),'F &amp; N Factors'!C:M,10,FALSE),1),_xlfn.IFNA(VLOOKUP(CONCATENATE("F",RIGHT(B:B,5),C:C),'F &amp; N Factors'!C:M,11,FALSE),1))</f>
        <v>1</v>
      </c>
      <c r="N98">
        <f>SUMIFS(K:K,I:I,I:I,J:J,J:J)</f>
        <v>1</v>
      </c>
      <c r="O98" t="str">
        <f t="shared" si="12"/>
        <v/>
      </c>
    </row>
    <row r="99" spans="1:15" x14ac:dyDescent="0.25">
      <c r="A99">
        <v>9822</v>
      </c>
      <c r="B99" t="s">
        <v>31</v>
      </c>
      <c r="C99" t="s">
        <v>36</v>
      </c>
      <c r="D99">
        <v>0.2</v>
      </c>
      <c r="E99">
        <f t="shared" si="7"/>
        <v>1</v>
      </c>
      <c r="F99" t="str">
        <f t="shared" si="8"/>
        <v/>
      </c>
      <c r="H99">
        <f t="shared" si="13"/>
        <v>9822</v>
      </c>
      <c r="I99" t="str">
        <f t="shared" si="9"/>
        <v>N24003</v>
      </c>
      <c r="J99" t="str">
        <f t="shared" si="10"/>
        <v>WL0_4394_0000</v>
      </c>
      <c r="K99">
        <f t="shared" si="11"/>
        <v>0.2</v>
      </c>
      <c r="L99">
        <f>IF(LEFT(B99,1)="F",_xlfn.IFNA(VLOOKUP(CONCATENATE("F",RIGHT(B:B,5),C:C),'F &amp; N Factors'!C:M,10,FALSE),1),_xlfn.IFNA(VLOOKUP(CONCATENATE("F",RIGHT(B:B,5),C:C),'F &amp; N Factors'!C:M,11,FALSE),1))</f>
        <v>1</v>
      </c>
      <c r="N99">
        <f>SUMIFS(K:K,I:I,I:I,J:J,J:J)</f>
        <v>1</v>
      </c>
      <c r="O99" t="str">
        <f t="shared" si="12"/>
        <v/>
      </c>
    </row>
    <row r="100" spans="1:15" x14ac:dyDescent="0.25">
      <c r="A100">
        <v>9868</v>
      </c>
      <c r="B100" t="s">
        <v>31</v>
      </c>
      <c r="C100" t="s">
        <v>36</v>
      </c>
      <c r="D100">
        <v>0.2</v>
      </c>
      <c r="E100">
        <f t="shared" si="7"/>
        <v>1</v>
      </c>
      <c r="F100" t="str">
        <f t="shared" si="8"/>
        <v/>
      </c>
      <c r="H100">
        <f t="shared" si="13"/>
        <v>9868</v>
      </c>
      <c r="I100" t="str">
        <f t="shared" si="9"/>
        <v>N24003</v>
      </c>
      <c r="J100" t="str">
        <f t="shared" si="10"/>
        <v>WL0_4394_0000</v>
      </c>
      <c r="K100">
        <f t="shared" si="11"/>
        <v>0.2</v>
      </c>
      <c r="L100">
        <f>IF(LEFT(B100,1)="F",_xlfn.IFNA(VLOOKUP(CONCATENATE("F",RIGHT(B:B,5),C:C),'F &amp; N Factors'!C:M,10,FALSE),1),_xlfn.IFNA(VLOOKUP(CONCATENATE("F",RIGHT(B:B,5),C:C),'F &amp; N Factors'!C:M,11,FALSE),1))</f>
        <v>1</v>
      </c>
      <c r="N100">
        <f>SUMIFS(K:K,I:I,I:I,J:J,J:J)</f>
        <v>1</v>
      </c>
      <c r="O100" t="str">
        <f t="shared" si="12"/>
        <v/>
      </c>
    </row>
    <row r="101" spans="1:15" x14ac:dyDescent="0.25">
      <c r="A101">
        <v>9900</v>
      </c>
      <c r="B101" t="s">
        <v>31</v>
      </c>
      <c r="C101" t="s">
        <v>36</v>
      </c>
      <c r="D101">
        <v>0.2</v>
      </c>
      <c r="E101">
        <f t="shared" si="7"/>
        <v>1</v>
      </c>
      <c r="F101" t="str">
        <f t="shared" si="8"/>
        <v/>
      </c>
      <c r="H101">
        <f t="shared" si="13"/>
        <v>9900</v>
      </c>
      <c r="I101" t="str">
        <f t="shared" si="9"/>
        <v>N24003</v>
      </c>
      <c r="J101" t="str">
        <f t="shared" si="10"/>
        <v>WL0_4394_0000</v>
      </c>
      <c r="K101">
        <f t="shared" si="11"/>
        <v>0.2</v>
      </c>
      <c r="L101">
        <f>IF(LEFT(B101,1)="F",_xlfn.IFNA(VLOOKUP(CONCATENATE("F",RIGHT(B:B,5),C:C),'F &amp; N Factors'!C:M,10,FALSE),1),_xlfn.IFNA(VLOOKUP(CONCATENATE("F",RIGHT(B:B,5),C:C),'F &amp; N Factors'!C:M,11,FALSE),1))</f>
        <v>1</v>
      </c>
      <c r="N101">
        <f>SUMIFS(K:K,I:I,I:I,J:J,J:J)</f>
        <v>1</v>
      </c>
      <c r="O101" t="str">
        <f t="shared" si="12"/>
        <v/>
      </c>
    </row>
    <row r="102" spans="1:15" x14ac:dyDescent="0.25">
      <c r="A102">
        <v>9720</v>
      </c>
      <c r="B102" t="s">
        <v>31</v>
      </c>
      <c r="C102" t="s">
        <v>37</v>
      </c>
      <c r="D102">
        <v>1</v>
      </c>
      <c r="E102">
        <f t="shared" si="7"/>
        <v>1</v>
      </c>
      <c r="F102" t="str">
        <f t="shared" si="8"/>
        <v/>
      </c>
      <c r="H102">
        <f t="shared" si="13"/>
        <v>9720</v>
      </c>
      <c r="I102" t="str">
        <f t="shared" si="9"/>
        <v>N24003</v>
      </c>
      <c r="J102" t="str">
        <f t="shared" si="10"/>
        <v>WL0_4420_0000</v>
      </c>
      <c r="K102">
        <f t="shared" si="11"/>
        <v>0.96667426731791384</v>
      </c>
      <c r="L102">
        <f>IF(LEFT(B102,1)="F",_xlfn.IFNA(VLOOKUP(CONCATENATE("F",RIGHT(B:B,5),C:C),'F &amp; N Factors'!C:M,10,FALSE),1),_xlfn.IFNA(VLOOKUP(CONCATENATE("F",RIGHT(B:B,5),C:C),'F &amp; N Factors'!C:M,11,FALSE),1))</f>
        <v>0.96667426731791384</v>
      </c>
      <c r="N102">
        <f>SUMIFS(K:K,I:I,I:I,J:J,J:J)</f>
        <v>1</v>
      </c>
      <c r="O102" t="str">
        <f t="shared" si="12"/>
        <v/>
      </c>
    </row>
    <row r="103" spans="1:15" x14ac:dyDescent="0.25">
      <c r="A103">
        <v>9720</v>
      </c>
      <c r="B103" t="s">
        <v>31</v>
      </c>
      <c r="C103" t="s">
        <v>38</v>
      </c>
      <c r="D103">
        <v>0.66666666699999999</v>
      </c>
      <c r="E103">
        <f t="shared" si="7"/>
        <v>1</v>
      </c>
      <c r="F103" t="str">
        <f t="shared" si="8"/>
        <v/>
      </c>
      <c r="H103">
        <f t="shared" si="13"/>
        <v>9720</v>
      </c>
      <c r="I103" t="str">
        <f t="shared" si="9"/>
        <v>N24003</v>
      </c>
      <c r="J103" t="str">
        <f t="shared" si="10"/>
        <v>WL0_4421_0000</v>
      </c>
      <c r="K103">
        <f t="shared" si="11"/>
        <v>0.66666666699999999</v>
      </c>
      <c r="L103">
        <f>IF(LEFT(B103,1)="F",_xlfn.IFNA(VLOOKUP(CONCATENATE("F",RIGHT(B:B,5),C:C),'F &amp; N Factors'!C:M,10,FALSE),1),_xlfn.IFNA(VLOOKUP(CONCATENATE("F",RIGHT(B:B,5),C:C),'F &amp; N Factors'!C:M,11,FALSE),1))</f>
        <v>1</v>
      </c>
      <c r="N103">
        <f>SUMIFS(K:K,I:I,I:I,J:J,J:J)</f>
        <v>1</v>
      </c>
      <c r="O103" t="str">
        <f t="shared" si="12"/>
        <v/>
      </c>
    </row>
    <row r="104" spans="1:15" x14ac:dyDescent="0.25">
      <c r="A104">
        <v>9721</v>
      </c>
      <c r="B104" t="s">
        <v>31</v>
      </c>
      <c r="C104" t="s">
        <v>38</v>
      </c>
      <c r="D104">
        <v>0.33333333300000001</v>
      </c>
      <c r="E104">
        <f t="shared" si="7"/>
        <v>1</v>
      </c>
      <c r="F104" t="str">
        <f t="shared" si="8"/>
        <v/>
      </c>
      <c r="H104">
        <f t="shared" si="13"/>
        <v>9721</v>
      </c>
      <c r="I104" t="str">
        <f t="shared" si="9"/>
        <v>N24003</v>
      </c>
      <c r="J104" t="str">
        <f t="shared" si="10"/>
        <v>WL0_4421_0000</v>
      </c>
      <c r="K104">
        <f t="shared" si="11"/>
        <v>0.33333333300000001</v>
      </c>
      <c r="L104">
        <f>IF(LEFT(B104,1)="F",_xlfn.IFNA(VLOOKUP(CONCATENATE("F",RIGHT(B:B,5),C:C),'F &amp; N Factors'!C:M,10,FALSE),1),_xlfn.IFNA(VLOOKUP(CONCATENATE("F",RIGHT(B:B,5),C:C),'F &amp; N Factors'!C:M,11,FALSE),1))</f>
        <v>1</v>
      </c>
      <c r="N104">
        <f>SUMIFS(K:K,I:I,I:I,J:J,J:J)</f>
        <v>1</v>
      </c>
      <c r="O104" t="str">
        <f t="shared" si="12"/>
        <v/>
      </c>
    </row>
    <row r="105" spans="1:15" x14ac:dyDescent="0.25">
      <c r="A105">
        <v>9697</v>
      </c>
      <c r="B105" t="s">
        <v>31</v>
      </c>
      <c r="C105" t="s">
        <v>39</v>
      </c>
      <c r="D105">
        <v>0.6</v>
      </c>
      <c r="E105">
        <f t="shared" si="7"/>
        <v>1</v>
      </c>
      <c r="F105" t="str">
        <f t="shared" si="8"/>
        <v/>
      </c>
      <c r="H105">
        <f t="shared" si="13"/>
        <v>9697</v>
      </c>
      <c r="I105" t="str">
        <f t="shared" si="9"/>
        <v>N24003</v>
      </c>
      <c r="J105" t="str">
        <f t="shared" si="10"/>
        <v>WL0_4422_0000</v>
      </c>
      <c r="K105">
        <f t="shared" si="11"/>
        <v>0.6</v>
      </c>
      <c r="L105">
        <f>IF(LEFT(B105,1)="F",_xlfn.IFNA(VLOOKUP(CONCATENATE("F",RIGHT(B:B,5),C:C),'F &amp; N Factors'!C:M,10,FALSE),1),_xlfn.IFNA(VLOOKUP(CONCATENATE("F",RIGHT(B:B,5),C:C),'F &amp; N Factors'!C:M,11,FALSE),1))</f>
        <v>1</v>
      </c>
      <c r="N105">
        <f>SUMIFS(K:K,I:I,I:I,J:J,J:J)</f>
        <v>1</v>
      </c>
      <c r="O105" t="str">
        <f t="shared" si="12"/>
        <v/>
      </c>
    </row>
    <row r="106" spans="1:15" x14ac:dyDescent="0.25">
      <c r="A106">
        <v>9721</v>
      </c>
      <c r="B106" t="s">
        <v>31</v>
      </c>
      <c r="C106" t="s">
        <v>39</v>
      </c>
      <c r="D106">
        <v>0.2</v>
      </c>
      <c r="E106">
        <f t="shared" si="7"/>
        <v>1</v>
      </c>
      <c r="F106" t="str">
        <f t="shared" si="8"/>
        <v/>
      </c>
      <c r="H106">
        <f t="shared" si="13"/>
        <v>9721</v>
      </c>
      <c r="I106" t="str">
        <f t="shared" si="9"/>
        <v>N24003</v>
      </c>
      <c r="J106" t="str">
        <f t="shared" si="10"/>
        <v>WL0_4422_0000</v>
      </c>
      <c r="K106">
        <f t="shared" si="11"/>
        <v>0.2</v>
      </c>
      <c r="L106">
        <f>IF(LEFT(B106,1)="F",_xlfn.IFNA(VLOOKUP(CONCATENATE("F",RIGHT(B:B,5),C:C),'F &amp; N Factors'!C:M,10,FALSE),1),_xlfn.IFNA(VLOOKUP(CONCATENATE("F",RIGHT(B:B,5),C:C),'F &amp; N Factors'!C:M,11,FALSE),1))</f>
        <v>1</v>
      </c>
      <c r="N106">
        <f>SUMIFS(K:K,I:I,I:I,J:J,J:J)</f>
        <v>1</v>
      </c>
      <c r="O106" t="str">
        <f t="shared" si="12"/>
        <v/>
      </c>
    </row>
    <row r="107" spans="1:15" x14ac:dyDescent="0.25">
      <c r="A107">
        <v>9722</v>
      </c>
      <c r="B107" t="s">
        <v>31</v>
      </c>
      <c r="C107" t="s">
        <v>39</v>
      </c>
      <c r="D107">
        <v>0.2</v>
      </c>
      <c r="E107">
        <f t="shared" si="7"/>
        <v>1</v>
      </c>
      <c r="F107" t="str">
        <f t="shared" si="8"/>
        <v/>
      </c>
      <c r="H107">
        <f t="shared" si="13"/>
        <v>9722</v>
      </c>
      <c r="I107" t="str">
        <f t="shared" si="9"/>
        <v>N24003</v>
      </c>
      <c r="J107" t="str">
        <f t="shared" si="10"/>
        <v>WL0_4422_0000</v>
      </c>
      <c r="K107">
        <f t="shared" si="11"/>
        <v>0.2</v>
      </c>
      <c r="L107">
        <f>IF(LEFT(B107,1)="F",_xlfn.IFNA(VLOOKUP(CONCATENATE("F",RIGHT(B:B,5),C:C),'F &amp; N Factors'!C:M,10,FALSE),1),_xlfn.IFNA(VLOOKUP(CONCATENATE("F",RIGHT(B:B,5),C:C),'F &amp; N Factors'!C:M,11,FALSE),1))</f>
        <v>1</v>
      </c>
      <c r="N107">
        <f>SUMIFS(K:K,I:I,I:I,J:J,J:J)</f>
        <v>1</v>
      </c>
      <c r="O107" t="str">
        <f t="shared" si="12"/>
        <v/>
      </c>
    </row>
    <row r="108" spans="1:15" x14ac:dyDescent="0.25">
      <c r="A108">
        <v>9698</v>
      </c>
      <c r="B108" t="s">
        <v>31</v>
      </c>
      <c r="C108" t="s">
        <v>40</v>
      </c>
      <c r="D108">
        <v>0.1</v>
      </c>
      <c r="E108">
        <f t="shared" si="7"/>
        <v>1</v>
      </c>
      <c r="F108" t="str">
        <f t="shared" si="8"/>
        <v/>
      </c>
      <c r="H108">
        <f t="shared" si="13"/>
        <v>9698</v>
      </c>
      <c r="I108" t="str">
        <f t="shared" si="9"/>
        <v>N24003</v>
      </c>
      <c r="J108" t="str">
        <f t="shared" si="10"/>
        <v>WL0_4423_0000</v>
      </c>
      <c r="K108">
        <f t="shared" si="11"/>
        <v>9.1353396077707261E-2</v>
      </c>
      <c r="L108">
        <f>IF(LEFT(B108,1)="F",_xlfn.IFNA(VLOOKUP(CONCATENATE("F",RIGHT(B:B,5),C:C),'F &amp; N Factors'!C:M,10,FALSE),1),_xlfn.IFNA(VLOOKUP(CONCATENATE("F",RIGHT(B:B,5),C:C),'F &amp; N Factors'!C:M,11,FALSE),1))</f>
        <v>0.9135339607770725</v>
      </c>
      <c r="N108">
        <f>SUMIFS(K:K,I:I,I:I,J:J,J:J)</f>
        <v>1.0000000000000004</v>
      </c>
      <c r="O108" t="str">
        <f t="shared" si="12"/>
        <v/>
      </c>
    </row>
    <row r="109" spans="1:15" x14ac:dyDescent="0.25">
      <c r="A109">
        <v>9699</v>
      </c>
      <c r="B109" t="s">
        <v>31</v>
      </c>
      <c r="C109" t="s">
        <v>40</v>
      </c>
      <c r="D109">
        <v>0.1</v>
      </c>
      <c r="E109">
        <f t="shared" si="7"/>
        <v>1</v>
      </c>
      <c r="F109" t="str">
        <f t="shared" si="8"/>
        <v/>
      </c>
      <c r="H109">
        <f t="shared" si="13"/>
        <v>9699</v>
      </c>
      <c r="I109" t="str">
        <f t="shared" si="9"/>
        <v>N24003</v>
      </c>
      <c r="J109" t="str">
        <f t="shared" si="10"/>
        <v>WL0_4423_0000</v>
      </c>
      <c r="K109">
        <f t="shared" si="11"/>
        <v>9.1353396077707261E-2</v>
      </c>
      <c r="L109">
        <f>IF(LEFT(B109,1)="F",_xlfn.IFNA(VLOOKUP(CONCATENATE("F",RIGHT(B:B,5),C:C),'F &amp; N Factors'!C:M,10,FALSE),1),_xlfn.IFNA(VLOOKUP(CONCATENATE("F",RIGHT(B:B,5),C:C),'F &amp; N Factors'!C:M,11,FALSE),1))</f>
        <v>0.9135339607770725</v>
      </c>
      <c r="N109">
        <f>SUMIFS(K:K,I:I,I:I,J:J,J:J)</f>
        <v>1.0000000000000004</v>
      </c>
      <c r="O109" t="str">
        <f t="shared" si="12"/>
        <v/>
      </c>
    </row>
    <row r="110" spans="1:15" x14ac:dyDescent="0.25">
      <c r="A110">
        <v>9723</v>
      </c>
      <c r="B110" t="s">
        <v>31</v>
      </c>
      <c r="C110" t="s">
        <v>40</v>
      </c>
      <c r="D110">
        <v>0.2</v>
      </c>
      <c r="E110">
        <f t="shared" si="7"/>
        <v>1</v>
      </c>
      <c r="F110" t="str">
        <f t="shared" si="8"/>
        <v/>
      </c>
      <c r="H110">
        <f t="shared" si="13"/>
        <v>9723</v>
      </c>
      <c r="I110" t="str">
        <f t="shared" si="9"/>
        <v>N24003</v>
      </c>
      <c r="J110" t="str">
        <f t="shared" si="10"/>
        <v>WL0_4423_0000</v>
      </c>
      <c r="K110">
        <f t="shared" si="11"/>
        <v>0.18270679215541452</v>
      </c>
      <c r="L110">
        <f>IF(LEFT(B110,1)="F",_xlfn.IFNA(VLOOKUP(CONCATENATE("F",RIGHT(B:B,5),C:C),'F &amp; N Factors'!C:M,10,FALSE),1),_xlfn.IFNA(VLOOKUP(CONCATENATE("F",RIGHT(B:B,5),C:C),'F &amp; N Factors'!C:M,11,FALSE),1))</f>
        <v>0.9135339607770725</v>
      </c>
      <c r="N110">
        <f>SUMIFS(K:K,I:I,I:I,J:J,J:J)</f>
        <v>1.0000000000000004</v>
      </c>
      <c r="O110" t="str">
        <f t="shared" si="12"/>
        <v/>
      </c>
    </row>
    <row r="111" spans="1:15" x14ac:dyDescent="0.25">
      <c r="A111">
        <v>9724</v>
      </c>
      <c r="B111" t="s">
        <v>31</v>
      </c>
      <c r="C111" t="s">
        <v>40</v>
      </c>
      <c r="D111">
        <v>0.2</v>
      </c>
      <c r="E111">
        <f t="shared" si="7"/>
        <v>1</v>
      </c>
      <c r="F111" t="str">
        <f t="shared" si="8"/>
        <v/>
      </c>
      <c r="H111">
        <f t="shared" si="13"/>
        <v>9724</v>
      </c>
      <c r="I111" t="str">
        <f t="shared" si="9"/>
        <v>N24003</v>
      </c>
      <c r="J111" t="str">
        <f t="shared" si="10"/>
        <v>WL0_4423_0000</v>
      </c>
      <c r="K111">
        <f t="shared" si="11"/>
        <v>0.18270679215541452</v>
      </c>
      <c r="L111">
        <f>IF(LEFT(B111,1)="F",_xlfn.IFNA(VLOOKUP(CONCATENATE("F",RIGHT(B:B,5),C:C),'F &amp; N Factors'!C:M,10,FALSE),1),_xlfn.IFNA(VLOOKUP(CONCATENATE("F",RIGHT(B:B,5),C:C),'F &amp; N Factors'!C:M,11,FALSE),1))</f>
        <v>0.9135339607770725</v>
      </c>
      <c r="N111">
        <f>SUMIFS(K:K,I:I,I:I,J:J,J:J)</f>
        <v>1.0000000000000004</v>
      </c>
      <c r="O111" t="str">
        <f t="shared" si="12"/>
        <v/>
      </c>
    </row>
    <row r="112" spans="1:15" x14ac:dyDescent="0.25">
      <c r="A112">
        <v>9725</v>
      </c>
      <c r="B112" t="s">
        <v>31</v>
      </c>
      <c r="C112" t="s">
        <v>40</v>
      </c>
      <c r="D112">
        <v>0.2</v>
      </c>
      <c r="E112">
        <f t="shared" si="7"/>
        <v>1</v>
      </c>
      <c r="F112" t="str">
        <f t="shared" si="8"/>
        <v/>
      </c>
      <c r="H112">
        <f t="shared" si="13"/>
        <v>9725</v>
      </c>
      <c r="I112" t="str">
        <f t="shared" si="9"/>
        <v>N24003</v>
      </c>
      <c r="J112" t="str">
        <f t="shared" si="10"/>
        <v>WL0_4423_0000</v>
      </c>
      <c r="K112">
        <f t="shared" si="11"/>
        <v>0.18270679215541452</v>
      </c>
      <c r="L112">
        <f>IF(LEFT(B112,1)="F",_xlfn.IFNA(VLOOKUP(CONCATENATE("F",RIGHT(B:B,5),C:C),'F &amp; N Factors'!C:M,10,FALSE),1),_xlfn.IFNA(VLOOKUP(CONCATENATE("F",RIGHT(B:B,5),C:C),'F &amp; N Factors'!C:M,11,FALSE),1))</f>
        <v>0.9135339607770725</v>
      </c>
      <c r="N112">
        <f>SUMIFS(K:K,I:I,I:I,J:J,J:J)</f>
        <v>1.0000000000000004</v>
      </c>
      <c r="O112" t="str">
        <f t="shared" si="12"/>
        <v/>
      </c>
    </row>
    <row r="113" spans="1:15" x14ac:dyDescent="0.25">
      <c r="A113">
        <v>9726</v>
      </c>
      <c r="B113" t="s">
        <v>31</v>
      </c>
      <c r="C113" t="s">
        <v>40</v>
      </c>
      <c r="D113">
        <v>0.1</v>
      </c>
      <c r="E113">
        <f t="shared" si="7"/>
        <v>1</v>
      </c>
      <c r="F113" t="str">
        <f t="shared" si="8"/>
        <v/>
      </c>
      <c r="H113">
        <f t="shared" si="13"/>
        <v>9726</v>
      </c>
      <c r="I113" t="str">
        <f t="shared" si="9"/>
        <v>N24003</v>
      </c>
      <c r="J113" t="str">
        <f t="shared" si="10"/>
        <v>WL0_4423_0000</v>
      </c>
      <c r="K113">
        <f t="shared" si="11"/>
        <v>9.1353396077707261E-2</v>
      </c>
      <c r="L113">
        <f>IF(LEFT(B113,1)="F",_xlfn.IFNA(VLOOKUP(CONCATENATE("F",RIGHT(B:B,5),C:C),'F &amp; N Factors'!C:M,10,FALSE),1),_xlfn.IFNA(VLOOKUP(CONCATENATE("F",RIGHT(B:B,5),C:C),'F &amp; N Factors'!C:M,11,FALSE),1))</f>
        <v>0.9135339607770725</v>
      </c>
      <c r="N113">
        <f>SUMIFS(K:K,I:I,I:I,J:J,J:J)</f>
        <v>1.0000000000000004</v>
      </c>
      <c r="O113" t="str">
        <f t="shared" si="12"/>
        <v/>
      </c>
    </row>
    <row r="114" spans="1:15" x14ac:dyDescent="0.25">
      <c r="A114">
        <v>9743</v>
      </c>
      <c r="B114" t="s">
        <v>31</v>
      </c>
      <c r="C114" t="s">
        <v>40</v>
      </c>
      <c r="D114">
        <v>0.1</v>
      </c>
      <c r="E114">
        <f t="shared" si="7"/>
        <v>1</v>
      </c>
      <c r="F114" t="str">
        <f t="shared" si="8"/>
        <v/>
      </c>
      <c r="H114">
        <f t="shared" si="13"/>
        <v>9743</v>
      </c>
      <c r="I114" t="str">
        <f t="shared" si="9"/>
        <v>N24003</v>
      </c>
      <c r="J114" t="str">
        <f t="shared" si="10"/>
        <v>WL0_4423_0000</v>
      </c>
      <c r="K114">
        <f t="shared" si="11"/>
        <v>9.1353396077707261E-2</v>
      </c>
      <c r="L114">
        <f>IF(LEFT(B114,1)="F",_xlfn.IFNA(VLOOKUP(CONCATENATE("F",RIGHT(B:B,5),C:C),'F &amp; N Factors'!C:M,10,FALSE),1),_xlfn.IFNA(VLOOKUP(CONCATENATE("F",RIGHT(B:B,5),C:C),'F &amp; N Factors'!C:M,11,FALSE),1))</f>
        <v>0.9135339607770725</v>
      </c>
      <c r="N114">
        <f>SUMIFS(K:K,I:I,I:I,J:J,J:J)</f>
        <v>1.0000000000000004</v>
      </c>
      <c r="O114" t="str">
        <f t="shared" si="12"/>
        <v/>
      </c>
    </row>
    <row r="115" spans="1:15" x14ac:dyDescent="0.25">
      <c r="A115">
        <v>9759</v>
      </c>
      <c r="B115" t="s">
        <v>31</v>
      </c>
      <c r="C115" t="s">
        <v>41</v>
      </c>
      <c r="D115">
        <v>0.4</v>
      </c>
      <c r="E115">
        <f t="shared" si="7"/>
        <v>1</v>
      </c>
      <c r="F115" t="str">
        <f t="shared" si="8"/>
        <v/>
      </c>
      <c r="H115">
        <f t="shared" si="13"/>
        <v>9759</v>
      </c>
      <c r="I115" t="str">
        <f t="shared" si="9"/>
        <v>N24003</v>
      </c>
      <c r="J115" t="str">
        <f t="shared" si="10"/>
        <v>WL0_4424_0000</v>
      </c>
      <c r="K115">
        <f t="shared" si="11"/>
        <v>0.38089838525419878</v>
      </c>
      <c r="L115">
        <f>IF(LEFT(B115,1)="F",_xlfn.IFNA(VLOOKUP(CONCATENATE("F",RIGHT(B:B,5),C:C),'F &amp; N Factors'!C:M,10,FALSE),1),_xlfn.IFNA(VLOOKUP(CONCATENATE("F",RIGHT(B:B,5),C:C),'F &amp; N Factors'!C:M,11,FALSE),1))</f>
        <v>0.95224596313549692</v>
      </c>
      <c r="N115">
        <f>SUMIFS(K:K,I:I,I:I,J:J,J:J)</f>
        <v>1</v>
      </c>
      <c r="O115" t="str">
        <f t="shared" si="12"/>
        <v/>
      </c>
    </row>
    <row r="116" spans="1:15" x14ac:dyDescent="0.25">
      <c r="A116">
        <v>9760</v>
      </c>
      <c r="B116" t="s">
        <v>31</v>
      </c>
      <c r="C116" t="s">
        <v>41</v>
      </c>
      <c r="D116">
        <v>0.1</v>
      </c>
      <c r="E116">
        <f t="shared" si="7"/>
        <v>1</v>
      </c>
      <c r="F116" t="str">
        <f t="shared" si="8"/>
        <v/>
      </c>
      <c r="H116">
        <f t="shared" si="13"/>
        <v>9760</v>
      </c>
      <c r="I116" t="str">
        <f t="shared" si="9"/>
        <v>N24003</v>
      </c>
      <c r="J116" t="str">
        <f t="shared" si="10"/>
        <v>WL0_4424_0000</v>
      </c>
      <c r="K116">
        <f t="shared" si="11"/>
        <v>9.5224596313549695E-2</v>
      </c>
      <c r="L116">
        <f>IF(LEFT(B116,1)="F",_xlfn.IFNA(VLOOKUP(CONCATENATE("F",RIGHT(B:B,5),C:C),'F &amp; N Factors'!C:M,10,FALSE),1),_xlfn.IFNA(VLOOKUP(CONCATENATE("F",RIGHT(B:B,5),C:C),'F &amp; N Factors'!C:M,11,FALSE),1))</f>
        <v>0.95224596313549692</v>
      </c>
      <c r="N116">
        <f>SUMIFS(K:K,I:I,I:I,J:J,J:J)</f>
        <v>1</v>
      </c>
      <c r="O116" t="str">
        <f t="shared" si="12"/>
        <v/>
      </c>
    </row>
    <row r="117" spans="1:15" x14ac:dyDescent="0.25">
      <c r="A117">
        <v>9762</v>
      </c>
      <c r="B117" t="s">
        <v>31</v>
      </c>
      <c r="C117" t="s">
        <v>41</v>
      </c>
      <c r="D117">
        <v>0.1</v>
      </c>
      <c r="E117">
        <f t="shared" si="7"/>
        <v>1</v>
      </c>
      <c r="F117" t="str">
        <f t="shared" si="8"/>
        <v/>
      </c>
      <c r="H117">
        <f t="shared" si="13"/>
        <v>9762</v>
      </c>
      <c r="I117" t="str">
        <f t="shared" si="9"/>
        <v>N24003</v>
      </c>
      <c r="J117" t="str">
        <f t="shared" si="10"/>
        <v>WL0_4424_0000</v>
      </c>
      <c r="K117">
        <f t="shared" si="11"/>
        <v>9.5224596313549695E-2</v>
      </c>
      <c r="L117">
        <f>IF(LEFT(B117,1)="F",_xlfn.IFNA(VLOOKUP(CONCATENATE("F",RIGHT(B:B,5),C:C),'F &amp; N Factors'!C:M,10,FALSE),1),_xlfn.IFNA(VLOOKUP(CONCATENATE("F",RIGHT(B:B,5),C:C),'F &amp; N Factors'!C:M,11,FALSE),1))</f>
        <v>0.95224596313549692</v>
      </c>
      <c r="N117">
        <f>SUMIFS(K:K,I:I,I:I,J:J,J:J)</f>
        <v>1</v>
      </c>
      <c r="O117" t="str">
        <f t="shared" si="12"/>
        <v/>
      </c>
    </row>
    <row r="118" spans="1:15" x14ac:dyDescent="0.25">
      <c r="A118">
        <v>9774</v>
      </c>
      <c r="B118" t="s">
        <v>31</v>
      </c>
      <c r="C118" t="s">
        <v>41</v>
      </c>
      <c r="D118">
        <v>0.4</v>
      </c>
      <c r="E118">
        <f t="shared" si="7"/>
        <v>1</v>
      </c>
      <c r="F118" t="str">
        <f t="shared" si="8"/>
        <v/>
      </c>
      <c r="H118">
        <f t="shared" si="13"/>
        <v>9774</v>
      </c>
      <c r="I118" t="str">
        <f t="shared" si="9"/>
        <v>N24003</v>
      </c>
      <c r="J118" t="str">
        <f t="shared" si="10"/>
        <v>WL0_4424_0000</v>
      </c>
      <c r="K118">
        <f t="shared" si="11"/>
        <v>0.38089838525419878</v>
      </c>
      <c r="L118">
        <f>IF(LEFT(B118,1)="F",_xlfn.IFNA(VLOOKUP(CONCATENATE("F",RIGHT(B:B,5),C:C),'F &amp; N Factors'!C:M,10,FALSE),1),_xlfn.IFNA(VLOOKUP(CONCATENATE("F",RIGHT(B:B,5),C:C),'F &amp; N Factors'!C:M,11,FALSE),1))</f>
        <v>0.95224596313549692</v>
      </c>
      <c r="N118">
        <f>SUMIFS(K:K,I:I,I:I,J:J,J:J)</f>
        <v>1</v>
      </c>
      <c r="O118" t="str">
        <f t="shared" si="12"/>
        <v/>
      </c>
    </row>
    <row r="119" spans="1:15" x14ac:dyDescent="0.25">
      <c r="A119">
        <v>9627</v>
      </c>
      <c r="B119" t="s">
        <v>31</v>
      </c>
      <c r="C119" t="s">
        <v>42</v>
      </c>
      <c r="D119">
        <v>0.33333333300000001</v>
      </c>
      <c r="E119">
        <f t="shared" si="7"/>
        <v>0.99999999900000003</v>
      </c>
      <c r="F119" t="str">
        <f t="shared" si="8"/>
        <v/>
      </c>
      <c r="H119">
        <f t="shared" si="13"/>
        <v>9627</v>
      </c>
      <c r="I119" t="str">
        <f t="shared" si="9"/>
        <v>N24003</v>
      </c>
      <c r="J119" t="str">
        <f t="shared" si="10"/>
        <v>WL0_4425_0000</v>
      </c>
      <c r="K119">
        <f t="shared" si="11"/>
        <v>0.33333333300000001</v>
      </c>
      <c r="L119">
        <f>IF(LEFT(B119,1)="F",_xlfn.IFNA(VLOOKUP(CONCATENATE("F",RIGHT(B:B,5),C:C),'F &amp; N Factors'!C:M,10,FALSE),1),_xlfn.IFNA(VLOOKUP(CONCATENATE("F",RIGHT(B:B,5),C:C),'F &amp; N Factors'!C:M,11,FALSE),1))</f>
        <v>1</v>
      </c>
      <c r="N119">
        <f>SUMIFS(K:K,I:I,I:I,J:J,J:J)</f>
        <v>0.99999999900000003</v>
      </c>
      <c r="O119" t="str">
        <f t="shared" si="12"/>
        <v/>
      </c>
    </row>
    <row r="120" spans="1:15" x14ac:dyDescent="0.25">
      <c r="A120">
        <v>9652</v>
      </c>
      <c r="B120" t="s">
        <v>31</v>
      </c>
      <c r="C120" t="s">
        <v>42</v>
      </c>
      <c r="D120">
        <v>0.33333333300000001</v>
      </c>
      <c r="E120">
        <f t="shared" si="7"/>
        <v>0.99999999900000003</v>
      </c>
      <c r="F120" t="str">
        <f t="shared" si="8"/>
        <v/>
      </c>
      <c r="H120">
        <f t="shared" si="13"/>
        <v>9652</v>
      </c>
      <c r="I120" t="str">
        <f t="shared" si="9"/>
        <v>N24003</v>
      </c>
      <c r="J120" t="str">
        <f t="shared" si="10"/>
        <v>WL0_4425_0000</v>
      </c>
      <c r="K120">
        <f t="shared" si="11"/>
        <v>0.33333333300000001</v>
      </c>
      <c r="L120">
        <f>IF(LEFT(B120,1)="F",_xlfn.IFNA(VLOOKUP(CONCATENATE("F",RIGHT(B:B,5),C:C),'F &amp; N Factors'!C:M,10,FALSE),1),_xlfn.IFNA(VLOOKUP(CONCATENATE("F",RIGHT(B:B,5),C:C),'F &amp; N Factors'!C:M,11,FALSE),1))</f>
        <v>1</v>
      </c>
      <c r="N120">
        <f>SUMIFS(K:K,I:I,I:I,J:J,J:J)</f>
        <v>0.99999999900000003</v>
      </c>
      <c r="O120" t="str">
        <f t="shared" si="12"/>
        <v/>
      </c>
    </row>
    <row r="121" spans="1:15" x14ac:dyDescent="0.25">
      <c r="A121">
        <v>9677</v>
      </c>
      <c r="B121" t="s">
        <v>31</v>
      </c>
      <c r="C121" t="s">
        <v>42</v>
      </c>
      <c r="D121">
        <v>0.33333333300000001</v>
      </c>
      <c r="E121">
        <f t="shared" si="7"/>
        <v>0.99999999900000003</v>
      </c>
      <c r="F121" t="str">
        <f t="shared" si="8"/>
        <v/>
      </c>
      <c r="H121">
        <f t="shared" si="13"/>
        <v>9677</v>
      </c>
      <c r="I121" t="str">
        <f t="shared" si="9"/>
        <v>N24003</v>
      </c>
      <c r="J121" t="str">
        <f t="shared" si="10"/>
        <v>WL0_4425_0000</v>
      </c>
      <c r="K121">
        <f t="shared" si="11"/>
        <v>0.33333333300000001</v>
      </c>
      <c r="L121">
        <f>IF(LEFT(B121,1)="F",_xlfn.IFNA(VLOOKUP(CONCATENATE("F",RIGHT(B:B,5),C:C),'F &amp; N Factors'!C:M,10,FALSE),1),_xlfn.IFNA(VLOOKUP(CONCATENATE("F",RIGHT(B:B,5),C:C),'F &amp; N Factors'!C:M,11,FALSE),1))</f>
        <v>1</v>
      </c>
      <c r="N121">
        <f>SUMIFS(K:K,I:I,I:I,J:J,J:J)</f>
        <v>0.99999999900000003</v>
      </c>
      <c r="O121" t="str">
        <f t="shared" si="12"/>
        <v/>
      </c>
    </row>
    <row r="122" spans="1:15" x14ac:dyDescent="0.25">
      <c r="A122">
        <v>9622</v>
      </c>
      <c r="B122" t="s">
        <v>31</v>
      </c>
      <c r="C122" t="s">
        <v>43</v>
      </c>
      <c r="D122">
        <v>1</v>
      </c>
      <c r="E122">
        <f t="shared" si="7"/>
        <v>1</v>
      </c>
      <c r="F122" t="str">
        <f t="shared" si="8"/>
        <v/>
      </c>
      <c r="H122">
        <f t="shared" si="13"/>
        <v>9622</v>
      </c>
      <c r="I122" t="str">
        <f t="shared" si="9"/>
        <v>N24003</v>
      </c>
      <c r="J122" t="str">
        <f t="shared" si="10"/>
        <v>WL0_4600_0000</v>
      </c>
      <c r="K122">
        <f t="shared" si="11"/>
        <v>1</v>
      </c>
      <c r="L122">
        <f>IF(LEFT(B122,1)="F",_xlfn.IFNA(VLOOKUP(CONCATENATE("F",RIGHT(B:B,5),C:C),'F &amp; N Factors'!C:M,10,FALSE),1),_xlfn.IFNA(VLOOKUP(CONCATENATE("F",RIGHT(B:B,5),C:C),'F &amp; N Factors'!C:M,11,FALSE),1))</f>
        <v>1</v>
      </c>
      <c r="N122">
        <f>SUMIFS(K:K,I:I,I:I,J:J,J:J)</f>
        <v>1</v>
      </c>
      <c r="O122" t="str">
        <f t="shared" si="12"/>
        <v/>
      </c>
    </row>
    <row r="123" spans="1:15" x14ac:dyDescent="0.25">
      <c r="A123">
        <v>9564</v>
      </c>
      <c r="B123" t="s">
        <v>31</v>
      </c>
      <c r="C123" t="s">
        <v>44</v>
      </c>
      <c r="D123">
        <v>0.1</v>
      </c>
      <c r="E123">
        <f t="shared" si="7"/>
        <v>1.0000000000000002</v>
      </c>
      <c r="F123" t="str">
        <f t="shared" si="8"/>
        <v/>
      </c>
      <c r="H123">
        <f t="shared" si="13"/>
        <v>9564</v>
      </c>
      <c r="I123" t="str">
        <f t="shared" si="9"/>
        <v>N24003</v>
      </c>
      <c r="J123" t="str">
        <f t="shared" si="10"/>
        <v>WL0_4601_0000</v>
      </c>
      <c r="K123">
        <f t="shared" si="11"/>
        <v>0.1</v>
      </c>
      <c r="L123">
        <f>IF(LEFT(B123,1)="F",_xlfn.IFNA(VLOOKUP(CONCATENATE("F",RIGHT(B:B,5),C:C),'F &amp; N Factors'!C:M,10,FALSE),1),_xlfn.IFNA(VLOOKUP(CONCATENATE("F",RIGHT(B:B,5),C:C),'F &amp; N Factors'!C:M,11,FALSE),1))</f>
        <v>1</v>
      </c>
      <c r="N123">
        <f>SUMIFS(K:K,I:I,I:I,J:J,J:J)</f>
        <v>1.0000000000000002</v>
      </c>
      <c r="O123" t="str">
        <f t="shared" si="12"/>
        <v/>
      </c>
    </row>
    <row r="124" spans="1:15" x14ac:dyDescent="0.25">
      <c r="A124">
        <v>9594</v>
      </c>
      <c r="B124" t="s">
        <v>31</v>
      </c>
      <c r="C124" t="s">
        <v>44</v>
      </c>
      <c r="D124">
        <v>0.2</v>
      </c>
      <c r="E124">
        <f t="shared" si="7"/>
        <v>1.0000000000000002</v>
      </c>
      <c r="F124" t="str">
        <f t="shared" si="8"/>
        <v/>
      </c>
      <c r="H124">
        <f t="shared" si="13"/>
        <v>9594</v>
      </c>
      <c r="I124" t="str">
        <f t="shared" si="9"/>
        <v>N24003</v>
      </c>
      <c r="J124" t="str">
        <f t="shared" si="10"/>
        <v>WL0_4601_0000</v>
      </c>
      <c r="K124">
        <f t="shared" si="11"/>
        <v>0.2</v>
      </c>
      <c r="L124">
        <f>IF(LEFT(B124,1)="F",_xlfn.IFNA(VLOOKUP(CONCATENATE("F",RIGHT(B:B,5),C:C),'F &amp; N Factors'!C:M,10,FALSE),1),_xlfn.IFNA(VLOOKUP(CONCATENATE("F",RIGHT(B:B,5),C:C),'F &amp; N Factors'!C:M,11,FALSE),1))</f>
        <v>1</v>
      </c>
      <c r="N124">
        <f>SUMIFS(K:K,I:I,I:I,J:J,J:J)</f>
        <v>1.0000000000000002</v>
      </c>
      <c r="O124" t="str">
        <f t="shared" si="12"/>
        <v/>
      </c>
    </row>
    <row r="125" spans="1:15" x14ac:dyDescent="0.25">
      <c r="A125">
        <v>9623</v>
      </c>
      <c r="B125" t="s">
        <v>31</v>
      </c>
      <c r="C125" t="s">
        <v>44</v>
      </c>
      <c r="D125">
        <v>0.4</v>
      </c>
      <c r="E125">
        <f t="shared" si="7"/>
        <v>1.0000000000000002</v>
      </c>
      <c r="F125" t="str">
        <f t="shared" si="8"/>
        <v/>
      </c>
      <c r="H125">
        <f t="shared" si="13"/>
        <v>9623</v>
      </c>
      <c r="I125" t="str">
        <f t="shared" si="9"/>
        <v>N24003</v>
      </c>
      <c r="J125" t="str">
        <f t="shared" si="10"/>
        <v>WL0_4601_0000</v>
      </c>
      <c r="K125">
        <f t="shared" si="11"/>
        <v>0.4</v>
      </c>
      <c r="L125">
        <f>IF(LEFT(B125,1)="F",_xlfn.IFNA(VLOOKUP(CONCATENATE("F",RIGHT(B:B,5),C:C),'F &amp; N Factors'!C:M,10,FALSE),1),_xlfn.IFNA(VLOOKUP(CONCATENATE("F",RIGHT(B:B,5),C:C),'F &amp; N Factors'!C:M,11,FALSE),1))</f>
        <v>1</v>
      </c>
      <c r="N125">
        <f>SUMIFS(K:K,I:I,I:I,J:J,J:J)</f>
        <v>1.0000000000000002</v>
      </c>
      <c r="O125" t="str">
        <f t="shared" si="12"/>
        <v/>
      </c>
    </row>
    <row r="126" spans="1:15" x14ac:dyDescent="0.25">
      <c r="A126">
        <v>9624</v>
      </c>
      <c r="B126" t="s">
        <v>31</v>
      </c>
      <c r="C126" t="s">
        <v>44</v>
      </c>
      <c r="D126">
        <v>0.2</v>
      </c>
      <c r="E126">
        <f t="shared" si="7"/>
        <v>1.0000000000000002</v>
      </c>
      <c r="F126" t="str">
        <f t="shared" si="8"/>
        <v/>
      </c>
      <c r="H126">
        <f t="shared" si="13"/>
        <v>9624</v>
      </c>
      <c r="I126" t="str">
        <f t="shared" si="9"/>
        <v>N24003</v>
      </c>
      <c r="J126" t="str">
        <f t="shared" si="10"/>
        <v>WL0_4601_0000</v>
      </c>
      <c r="K126">
        <f t="shared" si="11"/>
        <v>0.2</v>
      </c>
      <c r="L126">
        <f>IF(LEFT(B126,1)="F",_xlfn.IFNA(VLOOKUP(CONCATENATE("F",RIGHT(B:B,5),C:C),'F &amp; N Factors'!C:M,10,FALSE),1),_xlfn.IFNA(VLOOKUP(CONCATENATE("F",RIGHT(B:B,5),C:C),'F &amp; N Factors'!C:M,11,FALSE),1))</f>
        <v>1</v>
      </c>
      <c r="N126">
        <f>SUMIFS(K:K,I:I,I:I,J:J,J:J)</f>
        <v>1.0000000000000002</v>
      </c>
      <c r="O126" t="str">
        <f t="shared" si="12"/>
        <v/>
      </c>
    </row>
    <row r="127" spans="1:15" x14ac:dyDescent="0.25">
      <c r="A127">
        <v>9625</v>
      </c>
      <c r="B127" t="s">
        <v>31</v>
      </c>
      <c r="C127" t="s">
        <v>44</v>
      </c>
      <c r="D127">
        <v>0.05</v>
      </c>
      <c r="E127">
        <f t="shared" si="7"/>
        <v>1.0000000000000002</v>
      </c>
      <c r="F127" t="str">
        <f t="shared" si="8"/>
        <v/>
      </c>
      <c r="H127">
        <f t="shared" si="13"/>
        <v>9625</v>
      </c>
      <c r="I127" t="str">
        <f t="shared" si="9"/>
        <v>N24003</v>
      </c>
      <c r="J127" t="str">
        <f t="shared" si="10"/>
        <v>WL0_4601_0000</v>
      </c>
      <c r="K127">
        <f t="shared" si="11"/>
        <v>0.05</v>
      </c>
      <c r="L127">
        <f>IF(LEFT(B127,1)="F",_xlfn.IFNA(VLOOKUP(CONCATENATE("F",RIGHT(B:B,5),C:C),'F &amp; N Factors'!C:M,10,FALSE),1),_xlfn.IFNA(VLOOKUP(CONCATENATE("F",RIGHT(B:B,5),C:C),'F &amp; N Factors'!C:M,11,FALSE),1))</f>
        <v>1</v>
      </c>
      <c r="N127">
        <f>SUMIFS(K:K,I:I,I:I,J:J,J:J)</f>
        <v>1.0000000000000002</v>
      </c>
      <c r="O127" t="str">
        <f t="shared" si="12"/>
        <v/>
      </c>
    </row>
    <row r="128" spans="1:15" x14ac:dyDescent="0.25">
      <c r="A128">
        <v>9626</v>
      </c>
      <c r="B128" t="s">
        <v>31</v>
      </c>
      <c r="C128" t="s">
        <v>44</v>
      </c>
      <c r="D128">
        <v>0.05</v>
      </c>
      <c r="E128">
        <f t="shared" si="7"/>
        <v>1.0000000000000002</v>
      </c>
      <c r="F128" t="str">
        <f t="shared" si="8"/>
        <v/>
      </c>
      <c r="H128">
        <f t="shared" si="13"/>
        <v>9626</v>
      </c>
      <c r="I128" t="str">
        <f t="shared" si="9"/>
        <v>N24003</v>
      </c>
      <c r="J128" t="str">
        <f t="shared" si="10"/>
        <v>WL0_4601_0000</v>
      </c>
      <c r="K128">
        <f t="shared" si="11"/>
        <v>0.05</v>
      </c>
      <c r="L128">
        <f>IF(LEFT(B128,1)="F",_xlfn.IFNA(VLOOKUP(CONCATENATE("F",RIGHT(B:B,5),C:C),'F &amp; N Factors'!C:M,10,FALSE),1),_xlfn.IFNA(VLOOKUP(CONCATENATE("F",RIGHT(B:B,5),C:C),'F &amp; N Factors'!C:M,11,FALSE),1))</f>
        <v>1</v>
      </c>
      <c r="N128">
        <f>SUMIFS(K:K,I:I,I:I,J:J,J:J)</f>
        <v>1.0000000000000002</v>
      </c>
      <c r="O128" t="str">
        <f t="shared" si="12"/>
        <v/>
      </c>
    </row>
    <row r="129" spans="1:15" x14ac:dyDescent="0.25">
      <c r="A129">
        <v>9510</v>
      </c>
      <c r="B129" t="s">
        <v>31</v>
      </c>
      <c r="C129" t="s">
        <v>45</v>
      </c>
      <c r="D129">
        <v>0.94</v>
      </c>
      <c r="E129">
        <f t="shared" si="7"/>
        <v>1</v>
      </c>
      <c r="F129" t="str">
        <f t="shared" si="8"/>
        <v/>
      </c>
      <c r="H129">
        <f t="shared" si="13"/>
        <v>9510</v>
      </c>
      <c r="I129" t="str">
        <f t="shared" si="9"/>
        <v>N24003</v>
      </c>
      <c r="J129" t="str">
        <f t="shared" si="10"/>
        <v>WL0_4602_0000</v>
      </c>
      <c r="K129">
        <f t="shared" si="11"/>
        <v>0.85949862876633476</v>
      </c>
      <c r="L129">
        <f>IF(LEFT(B129,1)="F",_xlfn.IFNA(VLOOKUP(CONCATENATE("F",RIGHT(B:B,5),C:C),'F &amp; N Factors'!C:M,10,FALSE),1),_xlfn.IFNA(VLOOKUP(CONCATENATE("F",RIGHT(B:B,5),C:C),'F &amp; N Factors'!C:M,11,FALSE),1))</f>
        <v>0.91436024336844124</v>
      </c>
      <c r="N129">
        <f>SUMIFS(K:K,I:I,I:I,J:J,J:J)</f>
        <v>0.99999999999999989</v>
      </c>
      <c r="O129" t="str">
        <f t="shared" si="12"/>
        <v/>
      </c>
    </row>
    <row r="130" spans="1:15" x14ac:dyDescent="0.25">
      <c r="A130">
        <v>9511</v>
      </c>
      <c r="B130" t="s">
        <v>31</v>
      </c>
      <c r="C130" t="s">
        <v>45</v>
      </c>
      <c r="D130">
        <v>0.03</v>
      </c>
      <c r="E130">
        <f t="shared" si="7"/>
        <v>1</v>
      </c>
      <c r="F130" t="str">
        <f t="shared" si="8"/>
        <v/>
      </c>
      <c r="H130">
        <f t="shared" si="13"/>
        <v>9511</v>
      </c>
      <c r="I130" t="str">
        <f t="shared" si="9"/>
        <v>N24003</v>
      </c>
      <c r="J130" t="str">
        <f t="shared" si="10"/>
        <v>WL0_4602_0000</v>
      </c>
      <c r="K130">
        <f t="shared" si="11"/>
        <v>2.7430807301053236E-2</v>
      </c>
      <c r="L130">
        <f>IF(LEFT(B130,1)="F",_xlfn.IFNA(VLOOKUP(CONCATENATE("F",RIGHT(B:B,5),C:C),'F &amp; N Factors'!C:M,10,FALSE),1),_xlfn.IFNA(VLOOKUP(CONCATENATE("F",RIGHT(B:B,5),C:C),'F &amp; N Factors'!C:M,11,FALSE),1))</f>
        <v>0.91436024336844124</v>
      </c>
      <c r="N130">
        <f>SUMIFS(K:K,I:I,I:I,J:J,J:J)</f>
        <v>0.99999999999999989</v>
      </c>
      <c r="O130" t="str">
        <f t="shared" si="12"/>
        <v/>
      </c>
    </row>
    <row r="131" spans="1:15" x14ac:dyDescent="0.25">
      <c r="A131">
        <v>9537</v>
      </c>
      <c r="B131" t="s">
        <v>31</v>
      </c>
      <c r="C131" t="s">
        <v>45</v>
      </c>
      <c r="D131">
        <v>0.03</v>
      </c>
      <c r="E131">
        <f t="shared" ref="E131:E194" si="14">SUMIFS(D:D,B:B,B:B,C:C,C:C)</f>
        <v>1</v>
      </c>
      <c r="F131" t="str">
        <f t="shared" ref="F131:F194" si="15">IF(ABS(E131-1)&gt;0.001,1,"")</f>
        <v/>
      </c>
      <c r="H131">
        <f t="shared" si="13"/>
        <v>9537</v>
      </c>
      <c r="I131" t="str">
        <f t="shared" ref="I131:I194" si="16">CONCATENATE("N",RIGHT(B131,5))</f>
        <v>N24003</v>
      </c>
      <c r="J131" t="str">
        <f t="shared" ref="J131:J194" si="17">C131</f>
        <v>WL0_4602_0000</v>
      </c>
      <c r="K131">
        <f t="shared" ref="K131:K194" si="18">D131*L131</f>
        <v>2.7430807301053236E-2</v>
      </c>
      <c r="L131">
        <f>IF(LEFT(B131,1)="F",_xlfn.IFNA(VLOOKUP(CONCATENATE("F",RIGHT(B:B,5),C:C),'F &amp; N Factors'!C:M,10,FALSE),1),_xlfn.IFNA(VLOOKUP(CONCATENATE("F",RIGHT(B:B,5),C:C),'F &amp; N Factors'!C:M,11,FALSE),1))</f>
        <v>0.91436024336844124</v>
      </c>
      <c r="N131">
        <f>SUMIFS(K:K,I:I,I:I,J:J,J:J)</f>
        <v>0.99999999999999989</v>
      </c>
      <c r="O131" t="str">
        <f t="shared" ref="O131:O194" si="19">IF(ABS(N131-1)&gt;0.001,1,"")</f>
        <v/>
      </c>
    </row>
    <row r="132" spans="1:15" x14ac:dyDescent="0.25">
      <c r="A132">
        <v>9622</v>
      </c>
      <c r="B132" t="s">
        <v>31</v>
      </c>
      <c r="C132" t="s">
        <v>46</v>
      </c>
      <c r="D132">
        <v>0.6</v>
      </c>
      <c r="E132">
        <f t="shared" si="14"/>
        <v>1</v>
      </c>
      <c r="F132" t="str">
        <f t="shared" si="15"/>
        <v/>
      </c>
      <c r="H132">
        <f t="shared" si="13"/>
        <v>9622</v>
      </c>
      <c r="I132" t="str">
        <f t="shared" si="16"/>
        <v>N24003</v>
      </c>
      <c r="J132" t="str">
        <f t="shared" si="17"/>
        <v>WL0_4603_0000</v>
      </c>
      <c r="K132">
        <f t="shared" si="18"/>
        <v>0.6</v>
      </c>
      <c r="L132">
        <f>IF(LEFT(B132,1)="F",_xlfn.IFNA(VLOOKUP(CONCATENATE("F",RIGHT(B:B,5),C:C),'F &amp; N Factors'!C:M,10,FALSE),1),_xlfn.IFNA(VLOOKUP(CONCATENATE("F",RIGHT(B:B,5),C:C),'F &amp; N Factors'!C:M,11,FALSE),1))</f>
        <v>1</v>
      </c>
      <c r="N132">
        <f>SUMIFS(K:K,I:I,I:I,J:J,J:J)</f>
        <v>1</v>
      </c>
      <c r="O132" t="str">
        <f t="shared" si="19"/>
        <v/>
      </c>
    </row>
    <row r="133" spans="1:15" x14ac:dyDescent="0.25">
      <c r="A133">
        <v>9623</v>
      </c>
      <c r="B133" t="s">
        <v>31</v>
      </c>
      <c r="C133" t="s">
        <v>46</v>
      </c>
      <c r="D133">
        <v>0.4</v>
      </c>
      <c r="E133">
        <f t="shared" si="14"/>
        <v>1</v>
      </c>
      <c r="F133" t="str">
        <f t="shared" si="15"/>
        <v/>
      </c>
      <c r="H133">
        <f t="shared" si="13"/>
        <v>9623</v>
      </c>
      <c r="I133" t="str">
        <f t="shared" si="16"/>
        <v>N24003</v>
      </c>
      <c r="J133" t="str">
        <f t="shared" si="17"/>
        <v>WL0_4603_0000</v>
      </c>
      <c r="K133">
        <f t="shared" si="18"/>
        <v>0.4</v>
      </c>
      <c r="L133">
        <f>IF(LEFT(B133,1)="F",_xlfn.IFNA(VLOOKUP(CONCATENATE("F",RIGHT(B:B,5),C:C),'F &amp; N Factors'!C:M,10,FALSE),1),_xlfn.IFNA(VLOOKUP(CONCATENATE("F",RIGHT(B:B,5),C:C),'F &amp; N Factors'!C:M,11,FALSE),1))</f>
        <v>1</v>
      </c>
      <c r="N133">
        <f>SUMIFS(K:K,I:I,I:I,J:J,J:J)</f>
        <v>1</v>
      </c>
      <c r="O133" t="str">
        <f t="shared" si="19"/>
        <v/>
      </c>
    </row>
    <row r="134" spans="1:15" x14ac:dyDescent="0.25">
      <c r="A134">
        <v>9480</v>
      </c>
      <c r="B134" t="s">
        <v>31</v>
      </c>
      <c r="C134" t="s">
        <v>47</v>
      </c>
      <c r="D134">
        <v>0.5</v>
      </c>
      <c r="E134">
        <f t="shared" si="14"/>
        <v>1</v>
      </c>
      <c r="F134" t="str">
        <f t="shared" si="15"/>
        <v/>
      </c>
      <c r="H134">
        <f t="shared" si="13"/>
        <v>9480</v>
      </c>
      <c r="I134" t="str">
        <f t="shared" si="16"/>
        <v>N24003</v>
      </c>
      <c r="J134" t="str">
        <f t="shared" si="17"/>
        <v>WL0_4770_0000</v>
      </c>
      <c r="K134">
        <f t="shared" si="18"/>
        <v>0.5</v>
      </c>
      <c r="L134">
        <f>IF(LEFT(B134,1)="F",_xlfn.IFNA(VLOOKUP(CONCATENATE("F",RIGHT(B:B,5),C:C),'F &amp; N Factors'!C:M,10,FALSE),1),_xlfn.IFNA(VLOOKUP(CONCATENATE("F",RIGHT(B:B,5),C:C),'F &amp; N Factors'!C:M,11,FALSE),1))</f>
        <v>1</v>
      </c>
      <c r="N134">
        <f>SUMIFS(K:K,I:I,I:I,J:J,J:J)</f>
        <v>1</v>
      </c>
      <c r="O134" t="str">
        <f t="shared" si="19"/>
        <v/>
      </c>
    </row>
    <row r="135" spans="1:15" x14ac:dyDescent="0.25">
      <c r="A135">
        <v>9481</v>
      </c>
      <c r="B135" t="s">
        <v>31</v>
      </c>
      <c r="C135" t="s">
        <v>47</v>
      </c>
      <c r="D135">
        <v>0.3</v>
      </c>
      <c r="E135">
        <f t="shared" si="14"/>
        <v>1</v>
      </c>
      <c r="F135" t="str">
        <f t="shared" si="15"/>
        <v/>
      </c>
      <c r="H135">
        <f t="shared" si="13"/>
        <v>9481</v>
      </c>
      <c r="I135" t="str">
        <f t="shared" si="16"/>
        <v>N24003</v>
      </c>
      <c r="J135" t="str">
        <f t="shared" si="17"/>
        <v>WL0_4770_0000</v>
      </c>
      <c r="K135">
        <f t="shared" si="18"/>
        <v>0.3</v>
      </c>
      <c r="L135">
        <f>IF(LEFT(B135,1)="F",_xlfn.IFNA(VLOOKUP(CONCATENATE("F",RIGHT(B:B,5),C:C),'F &amp; N Factors'!C:M,10,FALSE),1),_xlfn.IFNA(VLOOKUP(CONCATENATE("F",RIGHT(B:B,5),C:C),'F &amp; N Factors'!C:M,11,FALSE),1))</f>
        <v>1</v>
      </c>
      <c r="N135">
        <f>SUMIFS(K:K,I:I,I:I,J:J,J:J)</f>
        <v>1</v>
      </c>
      <c r="O135" t="str">
        <f t="shared" si="19"/>
        <v/>
      </c>
    </row>
    <row r="136" spans="1:15" x14ac:dyDescent="0.25">
      <c r="A136">
        <v>9482</v>
      </c>
      <c r="B136" t="s">
        <v>31</v>
      </c>
      <c r="C136" t="s">
        <v>47</v>
      </c>
      <c r="D136">
        <v>0.1</v>
      </c>
      <c r="E136">
        <f t="shared" si="14"/>
        <v>1</v>
      </c>
      <c r="F136" t="str">
        <f t="shared" si="15"/>
        <v/>
      </c>
      <c r="H136">
        <f t="shared" si="13"/>
        <v>9482</v>
      </c>
      <c r="I136" t="str">
        <f t="shared" si="16"/>
        <v>N24003</v>
      </c>
      <c r="J136" t="str">
        <f t="shared" si="17"/>
        <v>WL0_4770_0000</v>
      </c>
      <c r="K136">
        <f t="shared" si="18"/>
        <v>0.1</v>
      </c>
      <c r="L136">
        <f>IF(LEFT(B136,1)="F",_xlfn.IFNA(VLOOKUP(CONCATENATE("F",RIGHT(B:B,5),C:C),'F &amp; N Factors'!C:M,10,FALSE),1),_xlfn.IFNA(VLOOKUP(CONCATENATE("F",RIGHT(B:B,5),C:C),'F &amp; N Factors'!C:M,11,FALSE),1))</f>
        <v>1</v>
      </c>
      <c r="N136">
        <f>SUMIFS(K:K,I:I,I:I,J:J,J:J)</f>
        <v>1</v>
      </c>
      <c r="O136" t="str">
        <f t="shared" si="19"/>
        <v/>
      </c>
    </row>
    <row r="137" spans="1:15" x14ac:dyDescent="0.25">
      <c r="A137">
        <v>9483</v>
      </c>
      <c r="B137" t="s">
        <v>31</v>
      </c>
      <c r="C137" t="s">
        <v>47</v>
      </c>
      <c r="D137">
        <v>0.1</v>
      </c>
      <c r="E137">
        <f t="shared" si="14"/>
        <v>1</v>
      </c>
      <c r="F137" t="str">
        <f t="shared" si="15"/>
        <v/>
      </c>
      <c r="H137">
        <f t="shared" si="13"/>
        <v>9483</v>
      </c>
      <c r="I137" t="str">
        <f t="shared" si="16"/>
        <v>N24003</v>
      </c>
      <c r="J137" t="str">
        <f t="shared" si="17"/>
        <v>WL0_4770_0000</v>
      </c>
      <c r="K137">
        <f t="shared" si="18"/>
        <v>0.1</v>
      </c>
      <c r="L137">
        <f>IF(LEFT(B137,1)="F",_xlfn.IFNA(VLOOKUP(CONCATENATE("F",RIGHT(B:B,5),C:C),'F &amp; N Factors'!C:M,10,FALSE),1),_xlfn.IFNA(VLOOKUP(CONCATENATE("F",RIGHT(B:B,5),C:C),'F &amp; N Factors'!C:M,11,FALSE),1))</f>
        <v>1</v>
      </c>
      <c r="N137">
        <f>SUMIFS(K:K,I:I,I:I,J:J,J:J)</f>
        <v>1</v>
      </c>
      <c r="O137" t="str">
        <f t="shared" si="19"/>
        <v/>
      </c>
    </row>
    <row r="138" spans="1:15" x14ac:dyDescent="0.25">
      <c r="A138">
        <v>9294</v>
      </c>
      <c r="B138" t="s">
        <v>31</v>
      </c>
      <c r="C138" t="s">
        <v>48</v>
      </c>
      <c r="D138">
        <v>1</v>
      </c>
      <c r="E138">
        <f t="shared" si="14"/>
        <v>1</v>
      </c>
      <c r="F138" t="str">
        <f t="shared" si="15"/>
        <v/>
      </c>
      <c r="H138">
        <f t="shared" si="13"/>
        <v>9294</v>
      </c>
      <c r="I138" t="str">
        <f t="shared" si="16"/>
        <v>N24003</v>
      </c>
      <c r="J138" t="str">
        <f t="shared" si="17"/>
        <v>WL0_4771_0000</v>
      </c>
      <c r="K138">
        <f t="shared" si="18"/>
        <v>1</v>
      </c>
      <c r="L138">
        <f>IF(LEFT(B138,1)="F",_xlfn.IFNA(VLOOKUP(CONCATENATE("F",RIGHT(B:B,5),C:C),'F &amp; N Factors'!C:M,10,FALSE),1),_xlfn.IFNA(VLOOKUP(CONCATENATE("F",RIGHT(B:B,5),C:C),'F &amp; N Factors'!C:M,11,FALSE),1))</f>
        <v>1</v>
      </c>
      <c r="N138">
        <f>SUMIFS(K:K,I:I,I:I,J:J,J:J)</f>
        <v>1</v>
      </c>
      <c r="O138" t="str">
        <f t="shared" si="19"/>
        <v/>
      </c>
    </row>
    <row r="139" spans="1:15" x14ac:dyDescent="0.25">
      <c r="A139">
        <v>9210</v>
      </c>
      <c r="B139" t="s">
        <v>31</v>
      </c>
      <c r="C139" t="s">
        <v>49</v>
      </c>
      <c r="D139">
        <v>6.6666666999999999E-2</v>
      </c>
      <c r="E139">
        <f t="shared" si="14"/>
        <v>1.0000000040000001</v>
      </c>
      <c r="F139" t="str">
        <f t="shared" si="15"/>
        <v/>
      </c>
      <c r="H139">
        <f t="shared" si="13"/>
        <v>9210</v>
      </c>
      <c r="I139" t="str">
        <f t="shared" si="16"/>
        <v>N24003</v>
      </c>
      <c r="J139" t="str">
        <f t="shared" si="17"/>
        <v>WL0_4772_0000</v>
      </c>
      <c r="K139">
        <f t="shared" si="18"/>
        <v>6.6666666999999999E-2</v>
      </c>
      <c r="L139">
        <f>IF(LEFT(B139,1)="F",_xlfn.IFNA(VLOOKUP(CONCATENATE("F",RIGHT(B:B,5),C:C),'F &amp; N Factors'!C:M,10,FALSE),1),_xlfn.IFNA(VLOOKUP(CONCATENATE("F",RIGHT(B:B,5),C:C),'F &amp; N Factors'!C:M,11,FALSE),1))</f>
        <v>1</v>
      </c>
      <c r="N139">
        <f>SUMIFS(K:K,I:I,I:I,J:J,J:J)</f>
        <v>1.0000000040000001</v>
      </c>
      <c r="O139" t="str">
        <f t="shared" si="19"/>
        <v/>
      </c>
    </row>
    <row r="140" spans="1:15" x14ac:dyDescent="0.25">
      <c r="A140">
        <v>9240</v>
      </c>
      <c r="B140" t="s">
        <v>31</v>
      </c>
      <c r="C140" t="s">
        <v>49</v>
      </c>
      <c r="D140">
        <v>6.6666666999999999E-2</v>
      </c>
      <c r="E140">
        <f t="shared" si="14"/>
        <v>1.0000000040000001</v>
      </c>
      <c r="F140" t="str">
        <f t="shared" si="15"/>
        <v/>
      </c>
      <c r="H140">
        <f t="shared" si="13"/>
        <v>9240</v>
      </c>
      <c r="I140" t="str">
        <f t="shared" si="16"/>
        <v>N24003</v>
      </c>
      <c r="J140" t="str">
        <f t="shared" si="17"/>
        <v>WL0_4772_0000</v>
      </c>
      <c r="K140">
        <f t="shared" si="18"/>
        <v>6.6666666999999999E-2</v>
      </c>
      <c r="L140">
        <f>IF(LEFT(B140,1)="F",_xlfn.IFNA(VLOOKUP(CONCATENATE("F",RIGHT(B:B,5),C:C),'F &amp; N Factors'!C:M,10,FALSE),1),_xlfn.IFNA(VLOOKUP(CONCATENATE("F",RIGHT(B:B,5),C:C),'F &amp; N Factors'!C:M,11,FALSE),1))</f>
        <v>1</v>
      </c>
      <c r="N140">
        <f>SUMIFS(K:K,I:I,I:I,J:J,J:J)</f>
        <v>1.0000000040000001</v>
      </c>
      <c r="O140" t="str">
        <f t="shared" si="19"/>
        <v/>
      </c>
    </row>
    <row r="141" spans="1:15" x14ac:dyDescent="0.25">
      <c r="A141">
        <v>9267</v>
      </c>
      <c r="B141" t="s">
        <v>31</v>
      </c>
      <c r="C141" t="s">
        <v>49</v>
      </c>
      <c r="D141">
        <v>6.6666666999999999E-2</v>
      </c>
      <c r="E141">
        <f t="shared" si="14"/>
        <v>1.0000000040000001</v>
      </c>
      <c r="F141" t="str">
        <f t="shared" si="15"/>
        <v/>
      </c>
      <c r="H141">
        <f t="shared" si="13"/>
        <v>9267</v>
      </c>
      <c r="I141" t="str">
        <f t="shared" si="16"/>
        <v>N24003</v>
      </c>
      <c r="J141" t="str">
        <f t="shared" si="17"/>
        <v>WL0_4772_0000</v>
      </c>
      <c r="K141">
        <f t="shared" si="18"/>
        <v>6.6666666999999999E-2</v>
      </c>
      <c r="L141">
        <f>IF(LEFT(B141,1)="F",_xlfn.IFNA(VLOOKUP(CONCATENATE("F",RIGHT(B:B,5),C:C),'F &amp; N Factors'!C:M,10,FALSE),1),_xlfn.IFNA(VLOOKUP(CONCATENATE("F",RIGHT(B:B,5),C:C),'F &amp; N Factors'!C:M,11,FALSE),1))</f>
        <v>1</v>
      </c>
      <c r="N141">
        <f>SUMIFS(K:K,I:I,I:I,J:J,J:J)</f>
        <v>1.0000000040000001</v>
      </c>
      <c r="O141" t="str">
        <f t="shared" si="19"/>
        <v/>
      </c>
    </row>
    <row r="142" spans="1:15" x14ac:dyDescent="0.25">
      <c r="A142">
        <v>9295</v>
      </c>
      <c r="B142" t="s">
        <v>31</v>
      </c>
      <c r="C142" t="s">
        <v>49</v>
      </c>
      <c r="D142">
        <v>6.6666666999999999E-2</v>
      </c>
      <c r="E142">
        <f t="shared" si="14"/>
        <v>1.0000000040000001</v>
      </c>
      <c r="F142" t="str">
        <f t="shared" si="15"/>
        <v/>
      </c>
      <c r="H142">
        <f t="shared" si="13"/>
        <v>9295</v>
      </c>
      <c r="I142" t="str">
        <f t="shared" si="16"/>
        <v>N24003</v>
      </c>
      <c r="J142" t="str">
        <f t="shared" si="17"/>
        <v>WL0_4772_0000</v>
      </c>
      <c r="K142">
        <f t="shared" si="18"/>
        <v>6.6666666999999999E-2</v>
      </c>
      <c r="L142">
        <f>IF(LEFT(B142,1)="F",_xlfn.IFNA(VLOOKUP(CONCATENATE("F",RIGHT(B:B,5),C:C),'F &amp; N Factors'!C:M,10,FALSE),1),_xlfn.IFNA(VLOOKUP(CONCATENATE("F",RIGHT(B:B,5),C:C),'F &amp; N Factors'!C:M,11,FALSE),1))</f>
        <v>1</v>
      </c>
      <c r="N142">
        <f>SUMIFS(K:K,I:I,I:I,J:J,J:J)</f>
        <v>1.0000000040000001</v>
      </c>
      <c r="O142" t="str">
        <f t="shared" si="19"/>
        <v/>
      </c>
    </row>
    <row r="143" spans="1:15" x14ac:dyDescent="0.25">
      <c r="A143">
        <v>9320</v>
      </c>
      <c r="B143" t="s">
        <v>31</v>
      </c>
      <c r="C143" t="s">
        <v>49</v>
      </c>
      <c r="D143">
        <v>6.6666666999999999E-2</v>
      </c>
      <c r="E143">
        <f t="shared" si="14"/>
        <v>1.0000000040000001</v>
      </c>
      <c r="F143" t="str">
        <f t="shared" si="15"/>
        <v/>
      </c>
      <c r="H143">
        <f t="shared" si="13"/>
        <v>9320</v>
      </c>
      <c r="I143" t="str">
        <f t="shared" si="16"/>
        <v>N24003</v>
      </c>
      <c r="J143" t="str">
        <f t="shared" si="17"/>
        <v>WL0_4772_0000</v>
      </c>
      <c r="K143">
        <f t="shared" si="18"/>
        <v>6.6666666999999999E-2</v>
      </c>
      <c r="L143">
        <f>IF(LEFT(B143,1)="F",_xlfn.IFNA(VLOOKUP(CONCATENATE("F",RIGHT(B:B,5),C:C),'F &amp; N Factors'!C:M,10,FALSE),1),_xlfn.IFNA(VLOOKUP(CONCATENATE("F",RIGHT(B:B,5),C:C),'F &amp; N Factors'!C:M,11,FALSE),1))</f>
        <v>1</v>
      </c>
      <c r="N143">
        <f>SUMIFS(K:K,I:I,I:I,J:J,J:J)</f>
        <v>1.0000000040000001</v>
      </c>
      <c r="O143" t="str">
        <f t="shared" si="19"/>
        <v/>
      </c>
    </row>
    <row r="144" spans="1:15" x14ac:dyDescent="0.25">
      <c r="A144">
        <v>9343</v>
      </c>
      <c r="B144" t="s">
        <v>31</v>
      </c>
      <c r="C144" t="s">
        <v>49</v>
      </c>
      <c r="D144">
        <v>6.6666666999999999E-2</v>
      </c>
      <c r="E144">
        <f t="shared" si="14"/>
        <v>1.0000000040000001</v>
      </c>
      <c r="F144" t="str">
        <f t="shared" si="15"/>
        <v/>
      </c>
      <c r="H144">
        <f t="shared" si="13"/>
        <v>9343</v>
      </c>
      <c r="I144" t="str">
        <f t="shared" si="16"/>
        <v>N24003</v>
      </c>
      <c r="J144" t="str">
        <f t="shared" si="17"/>
        <v>WL0_4772_0000</v>
      </c>
      <c r="K144">
        <f t="shared" si="18"/>
        <v>6.6666666999999999E-2</v>
      </c>
      <c r="L144">
        <f>IF(LEFT(B144,1)="F",_xlfn.IFNA(VLOOKUP(CONCATENATE("F",RIGHT(B:B,5),C:C),'F &amp; N Factors'!C:M,10,FALSE),1),_xlfn.IFNA(VLOOKUP(CONCATENATE("F",RIGHT(B:B,5),C:C),'F &amp; N Factors'!C:M,11,FALSE),1))</f>
        <v>1</v>
      </c>
      <c r="N144">
        <f>SUMIFS(K:K,I:I,I:I,J:J,J:J)</f>
        <v>1.0000000040000001</v>
      </c>
      <c r="O144" t="str">
        <f t="shared" si="19"/>
        <v/>
      </c>
    </row>
    <row r="145" spans="1:15" x14ac:dyDescent="0.25">
      <c r="A145">
        <v>9344</v>
      </c>
      <c r="B145" t="s">
        <v>31</v>
      </c>
      <c r="C145" t="s">
        <v>49</v>
      </c>
      <c r="D145">
        <v>6.6666666999999999E-2</v>
      </c>
      <c r="E145">
        <f t="shared" si="14"/>
        <v>1.0000000040000001</v>
      </c>
      <c r="F145" t="str">
        <f t="shared" si="15"/>
        <v/>
      </c>
      <c r="H145">
        <f t="shared" si="13"/>
        <v>9344</v>
      </c>
      <c r="I145" t="str">
        <f t="shared" si="16"/>
        <v>N24003</v>
      </c>
      <c r="J145" t="str">
        <f t="shared" si="17"/>
        <v>WL0_4772_0000</v>
      </c>
      <c r="K145">
        <f t="shared" si="18"/>
        <v>6.6666666999999999E-2</v>
      </c>
      <c r="L145">
        <f>IF(LEFT(B145,1)="F",_xlfn.IFNA(VLOOKUP(CONCATENATE("F",RIGHT(B:B,5),C:C),'F &amp; N Factors'!C:M,10,FALSE),1),_xlfn.IFNA(VLOOKUP(CONCATENATE("F",RIGHT(B:B,5),C:C),'F &amp; N Factors'!C:M,11,FALSE),1))</f>
        <v>1</v>
      </c>
      <c r="N145">
        <f>SUMIFS(K:K,I:I,I:I,J:J,J:J)</f>
        <v>1.0000000040000001</v>
      </c>
      <c r="O145" t="str">
        <f t="shared" si="19"/>
        <v/>
      </c>
    </row>
    <row r="146" spans="1:15" x14ac:dyDescent="0.25">
      <c r="A146">
        <v>9366</v>
      </c>
      <c r="B146" t="s">
        <v>31</v>
      </c>
      <c r="C146" t="s">
        <v>49</v>
      </c>
      <c r="D146">
        <v>0.2</v>
      </c>
      <c r="E146">
        <f t="shared" si="14"/>
        <v>1.0000000040000001</v>
      </c>
      <c r="F146" t="str">
        <f t="shared" si="15"/>
        <v/>
      </c>
      <c r="H146">
        <f t="shared" ref="H146:H209" si="20">A146</f>
        <v>9366</v>
      </c>
      <c r="I146" t="str">
        <f t="shared" si="16"/>
        <v>N24003</v>
      </c>
      <c r="J146" t="str">
        <f t="shared" si="17"/>
        <v>WL0_4772_0000</v>
      </c>
      <c r="K146">
        <f t="shared" si="18"/>
        <v>0.2</v>
      </c>
      <c r="L146">
        <f>IF(LEFT(B146,1)="F",_xlfn.IFNA(VLOOKUP(CONCATENATE("F",RIGHT(B:B,5),C:C),'F &amp; N Factors'!C:M,10,FALSE),1),_xlfn.IFNA(VLOOKUP(CONCATENATE("F",RIGHT(B:B,5),C:C),'F &amp; N Factors'!C:M,11,FALSE),1))</f>
        <v>1</v>
      </c>
      <c r="N146">
        <f>SUMIFS(K:K,I:I,I:I,J:J,J:J)</f>
        <v>1.0000000040000001</v>
      </c>
      <c r="O146" t="str">
        <f t="shared" si="19"/>
        <v/>
      </c>
    </row>
    <row r="147" spans="1:15" x14ac:dyDescent="0.25">
      <c r="A147">
        <v>9391</v>
      </c>
      <c r="B147" t="s">
        <v>31</v>
      </c>
      <c r="C147" t="s">
        <v>49</v>
      </c>
      <c r="D147">
        <v>6.6666666999999999E-2</v>
      </c>
      <c r="E147">
        <f t="shared" si="14"/>
        <v>1.0000000040000001</v>
      </c>
      <c r="F147" t="str">
        <f t="shared" si="15"/>
        <v/>
      </c>
      <c r="H147">
        <f t="shared" si="20"/>
        <v>9391</v>
      </c>
      <c r="I147" t="str">
        <f t="shared" si="16"/>
        <v>N24003</v>
      </c>
      <c r="J147" t="str">
        <f t="shared" si="17"/>
        <v>WL0_4772_0000</v>
      </c>
      <c r="K147">
        <f t="shared" si="18"/>
        <v>6.6666666999999999E-2</v>
      </c>
      <c r="L147">
        <f>IF(LEFT(B147,1)="F",_xlfn.IFNA(VLOOKUP(CONCATENATE("F",RIGHT(B:B,5),C:C),'F &amp; N Factors'!C:M,10,FALSE),1),_xlfn.IFNA(VLOOKUP(CONCATENATE("F",RIGHT(B:B,5),C:C),'F &amp; N Factors'!C:M,11,FALSE),1))</f>
        <v>1</v>
      </c>
      <c r="N147">
        <f>SUMIFS(K:K,I:I,I:I,J:J,J:J)</f>
        <v>1.0000000040000001</v>
      </c>
      <c r="O147" t="str">
        <f t="shared" si="19"/>
        <v/>
      </c>
    </row>
    <row r="148" spans="1:15" x14ac:dyDescent="0.25">
      <c r="A148">
        <v>9413</v>
      </c>
      <c r="B148" t="s">
        <v>31</v>
      </c>
      <c r="C148" t="s">
        <v>49</v>
      </c>
      <c r="D148">
        <v>6.6666666999999999E-2</v>
      </c>
      <c r="E148">
        <f t="shared" si="14"/>
        <v>1.0000000040000001</v>
      </c>
      <c r="F148" t="str">
        <f t="shared" si="15"/>
        <v/>
      </c>
      <c r="H148">
        <f t="shared" si="20"/>
        <v>9413</v>
      </c>
      <c r="I148" t="str">
        <f t="shared" si="16"/>
        <v>N24003</v>
      </c>
      <c r="J148" t="str">
        <f t="shared" si="17"/>
        <v>WL0_4772_0000</v>
      </c>
      <c r="K148">
        <f t="shared" si="18"/>
        <v>6.6666666999999999E-2</v>
      </c>
      <c r="L148">
        <f>IF(LEFT(B148,1)="F",_xlfn.IFNA(VLOOKUP(CONCATENATE("F",RIGHT(B:B,5),C:C),'F &amp; N Factors'!C:M,10,FALSE),1),_xlfn.IFNA(VLOOKUP(CONCATENATE("F",RIGHT(B:B,5),C:C),'F &amp; N Factors'!C:M,11,FALSE),1))</f>
        <v>1</v>
      </c>
      <c r="N148">
        <f>SUMIFS(K:K,I:I,I:I,J:J,J:J)</f>
        <v>1.0000000040000001</v>
      </c>
      <c r="O148" t="str">
        <f t="shared" si="19"/>
        <v/>
      </c>
    </row>
    <row r="149" spans="1:15" x14ac:dyDescent="0.25">
      <c r="A149">
        <v>9435</v>
      </c>
      <c r="B149" t="s">
        <v>31</v>
      </c>
      <c r="C149" t="s">
        <v>49</v>
      </c>
      <c r="D149">
        <v>6.6666666999999999E-2</v>
      </c>
      <c r="E149">
        <f t="shared" si="14"/>
        <v>1.0000000040000001</v>
      </c>
      <c r="F149" t="str">
        <f t="shared" si="15"/>
        <v/>
      </c>
      <c r="H149">
        <f t="shared" si="20"/>
        <v>9435</v>
      </c>
      <c r="I149" t="str">
        <f t="shared" si="16"/>
        <v>N24003</v>
      </c>
      <c r="J149" t="str">
        <f t="shared" si="17"/>
        <v>WL0_4772_0000</v>
      </c>
      <c r="K149">
        <f t="shared" si="18"/>
        <v>6.6666666999999999E-2</v>
      </c>
      <c r="L149">
        <f>IF(LEFT(B149,1)="F",_xlfn.IFNA(VLOOKUP(CONCATENATE("F",RIGHT(B:B,5),C:C),'F &amp; N Factors'!C:M,10,FALSE),1),_xlfn.IFNA(VLOOKUP(CONCATENATE("F",RIGHT(B:B,5),C:C),'F &amp; N Factors'!C:M,11,FALSE),1))</f>
        <v>1</v>
      </c>
      <c r="N149">
        <f>SUMIFS(K:K,I:I,I:I,J:J,J:J)</f>
        <v>1.0000000040000001</v>
      </c>
      <c r="O149" t="str">
        <f t="shared" si="19"/>
        <v/>
      </c>
    </row>
    <row r="150" spans="1:15" x14ac:dyDescent="0.25">
      <c r="A150">
        <v>9456</v>
      </c>
      <c r="B150" t="s">
        <v>31</v>
      </c>
      <c r="C150" t="s">
        <v>49</v>
      </c>
      <c r="D150">
        <v>6.6666666999999999E-2</v>
      </c>
      <c r="E150">
        <f t="shared" si="14"/>
        <v>1.0000000040000001</v>
      </c>
      <c r="F150" t="str">
        <f t="shared" si="15"/>
        <v/>
      </c>
      <c r="H150">
        <f t="shared" si="20"/>
        <v>9456</v>
      </c>
      <c r="I150" t="str">
        <f t="shared" si="16"/>
        <v>N24003</v>
      </c>
      <c r="J150" t="str">
        <f t="shared" si="17"/>
        <v>WL0_4772_0000</v>
      </c>
      <c r="K150">
        <f t="shared" si="18"/>
        <v>6.6666666999999999E-2</v>
      </c>
      <c r="L150">
        <f>IF(LEFT(B150,1)="F",_xlfn.IFNA(VLOOKUP(CONCATENATE("F",RIGHT(B:B,5),C:C),'F &amp; N Factors'!C:M,10,FALSE),1),_xlfn.IFNA(VLOOKUP(CONCATENATE("F",RIGHT(B:B,5),C:C),'F &amp; N Factors'!C:M,11,FALSE),1))</f>
        <v>1</v>
      </c>
      <c r="N150">
        <f>SUMIFS(K:K,I:I,I:I,J:J,J:J)</f>
        <v>1.0000000040000001</v>
      </c>
      <c r="O150" t="str">
        <f t="shared" si="19"/>
        <v/>
      </c>
    </row>
    <row r="151" spans="1:15" x14ac:dyDescent="0.25">
      <c r="A151">
        <v>9484</v>
      </c>
      <c r="B151" t="s">
        <v>31</v>
      </c>
      <c r="C151" t="s">
        <v>49</v>
      </c>
      <c r="D151">
        <v>6.6666666999999999E-2</v>
      </c>
      <c r="E151">
        <f t="shared" si="14"/>
        <v>1.0000000040000001</v>
      </c>
      <c r="F151" t="str">
        <f t="shared" si="15"/>
        <v/>
      </c>
      <c r="H151">
        <f t="shared" si="20"/>
        <v>9484</v>
      </c>
      <c r="I151" t="str">
        <f t="shared" si="16"/>
        <v>N24003</v>
      </c>
      <c r="J151" t="str">
        <f t="shared" si="17"/>
        <v>WL0_4772_0000</v>
      </c>
      <c r="K151">
        <f t="shared" si="18"/>
        <v>6.6666666999999999E-2</v>
      </c>
      <c r="L151">
        <f>IF(LEFT(B151,1)="F",_xlfn.IFNA(VLOOKUP(CONCATENATE("F",RIGHT(B:B,5),C:C),'F &amp; N Factors'!C:M,10,FALSE),1),_xlfn.IFNA(VLOOKUP(CONCATENATE("F",RIGHT(B:B,5),C:C),'F &amp; N Factors'!C:M,11,FALSE),1))</f>
        <v>1</v>
      </c>
      <c r="N151">
        <f>SUMIFS(K:K,I:I,I:I,J:J,J:J)</f>
        <v>1.0000000040000001</v>
      </c>
      <c r="O151" t="str">
        <f t="shared" si="19"/>
        <v/>
      </c>
    </row>
    <row r="152" spans="1:15" x14ac:dyDescent="0.25">
      <c r="A152">
        <v>10102</v>
      </c>
      <c r="B152" t="s">
        <v>31</v>
      </c>
      <c r="C152" t="s">
        <v>50</v>
      </c>
      <c r="D152">
        <v>0.5</v>
      </c>
      <c r="E152">
        <f t="shared" si="14"/>
        <v>1</v>
      </c>
      <c r="F152" t="str">
        <f t="shared" si="15"/>
        <v/>
      </c>
      <c r="H152">
        <f t="shared" si="20"/>
        <v>10102</v>
      </c>
      <c r="I152" t="str">
        <f t="shared" si="16"/>
        <v>N24003</v>
      </c>
      <c r="J152" t="str">
        <f t="shared" si="17"/>
        <v>WM0_3961_0000</v>
      </c>
      <c r="K152">
        <f t="shared" si="18"/>
        <v>0.48352489225123602</v>
      </c>
      <c r="L152">
        <f>IF(LEFT(B152,1)="F",_xlfn.IFNA(VLOOKUP(CONCATENATE("F",RIGHT(B:B,5),C:C),'F &amp; N Factors'!C:M,10,FALSE),1),_xlfn.IFNA(VLOOKUP(CONCATENATE("F",RIGHT(B:B,5),C:C),'F &amp; N Factors'!C:M,11,FALSE),1))</f>
        <v>0.96704978450247203</v>
      </c>
      <c r="N152">
        <f>SUMIFS(K:K,I:I,I:I,J:J,J:J)</f>
        <v>0.99999999999999989</v>
      </c>
      <c r="O152" t="str">
        <f t="shared" si="19"/>
        <v/>
      </c>
    </row>
    <row r="153" spans="1:15" x14ac:dyDescent="0.25">
      <c r="A153">
        <v>10127</v>
      </c>
      <c r="B153" t="s">
        <v>31</v>
      </c>
      <c r="C153" t="s">
        <v>50</v>
      </c>
      <c r="D153">
        <v>0.5</v>
      </c>
      <c r="E153">
        <f t="shared" si="14"/>
        <v>1</v>
      </c>
      <c r="F153" t="str">
        <f t="shared" si="15"/>
        <v/>
      </c>
      <c r="H153">
        <f t="shared" si="20"/>
        <v>10127</v>
      </c>
      <c r="I153" t="str">
        <f t="shared" si="16"/>
        <v>N24003</v>
      </c>
      <c r="J153" t="str">
        <f t="shared" si="17"/>
        <v>WM0_3961_0000</v>
      </c>
      <c r="K153">
        <f t="shared" si="18"/>
        <v>0.48352489225123602</v>
      </c>
      <c r="L153">
        <f>IF(LEFT(B153,1)="F",_xlfn.IFNA(VLOOKUP(CONCATENATE("F",RIGHT(B:B,5),C:C),'F &amp; N Factors'!C:M,10,FALSE),1),_xlfn.IFNA(VLOOKUP(CONCATENATE("F",RIGHT(B:B,5),C:C),'F &amp; N Factors'!C:M,11,FALSE),1))</f>
        <v>0.96704978450247203</v>
      </c>
      <c r="N153">
        <f>SUMIFS(K:K,I:I,I:I,J:J,J:J)</f>
        <v>0.99999999999999989</v>
      </c>
      <c r="O153" t="str">
        <f t="shared" si="19"/>
        <v/>
      </c>
    </row>
    <row r="154" spans="1:15" x14ac:dyDescent="0.25">
      <c r="A154">
        <v>10103</v>
      </c>
      <c r="B154" t="s">
        <v>31</v>
      </c>
      <c r="C154" t="s">
        <v>51</v>
      </c>
      <c r="D154">
        <v>0.5</v>
      </c>
      <c r="E154">
        <f t="shared" si="14"/>
        <v>1</v>
      </c>
      <c r="F154" t="str">
        <f t="shared" si="15"/>
        <v/>
      </c>
      <c r="H154">
        <f t="shared" si="20"/>
        <v>10103</v>
      </c>
      <c r="I154" t="str">
        <f t="shared" si="16"/>
        <v>N24003</v>
      </c>
      <c r="J154" t="str">
        <f t="shared" si="17"/>
        <v>WM0_3962_0000</v>
      </c>
      <c r="K154">
        <f t="shared" si="18"/>
        <v>0.49699253368956747</v>
      </c>
      <c r="L154">
        <f>IF(LEFT(B154,1)="F",_xlfn.IFNA(VLOOKUP(CONCATENATE("F",RIGHT(B:B,5),C:C),'F &amp; N Factors'!C:M,10,FALSE),1),_xlfn.IFNA(VLOOKUP(CONCATENATE("F",RIGHT(B:B,5),C:C),'F &amp; N Factors'!C:M,11,FALSE),1))</f>
        <v>0.99398506737913495</v>
      </c>
      <c r="N154">
        <f>SUMIFS(K:K,I:I,I:I,J:J,J:J)</f>
        <v>1</v>
      </c>
      <c r="O154" t="str">
        <f t="shared" si="19"/>
        <v/>
      </c>
    </row>
    <row r="155" spans="1:15" x14ac:dyDescent="0.25">
      <c r="A155">
        <v>10104</v>
      </c>
      <c r="B155" t="s">
        <v>31</v>
      </c>
      <c r="C155" t="s">
        <v>51</v>
      </c>
      <c r="D155">
        <v>0.25</v>
      </c>
      <c r="E155">
        <f t="shared" si="14"/>
        <v>1</v>
      </c>
      <c r="F155" t="str">
        <f t="shared" si="15"/>
        <v/>
      </c>
      <c r="H155">
        <f t="shared" si="20"/>
        <v>10104</v>
      </c>
      <c r="I155" t="str">
        <f t="shared" si="16"/>
        <v>N24003</v>
      </c>
      <c r="J155" t="str">
        <f t="shared" si="17"/>
        <v>WM0_3962_0000</v>
      </c>
      <c r="K155">
        <f t="shared" si="18"/>
        <v>0.24849626684478374</v>
      </c>
      <c r="L155">
        <f>IF(LEFT(B155,1)="F",_xlfn.IFNA(VLOOKUP(CONCATENATE("F",RIGHT(B:B,5),C:C),'F &amp; N Factors'!C:M,10,FALSE),1),_xlfn.IFNA(VLOOKUP(CONCATENATE("F",RIGHT(B:B,5),C:C),'F &amp; N Factors'!C:M,11,FALSE),1))</f>
        <v>0.99398506737913495</v>
      </c>
      <c r="N155">
        <f>SUMIFS(K:K,I:I,I:I,J:J,J:J)</f>
        <v>1</v>
      </c>
      <c r="O155" t="str">
        <f t="shared" si="19"/>
        <v/>
      </c>
    </row>
    <row r="156" spans="1:15" x14ac:dyDescent="0.25">
      <c r="A156">
        <v>10128</v>
      </c>
      <c r="B156" t="s">
        <v>31</v>
      </c>
      <c r="C156" t="s">
        <v>51</v>
      </c>
      <c r="D156">
        <v>8.3333332999999996E-2</v>
      </c>
      <c r="E156">
        <f t="shared" si="14"/>
        <v>1</v>
      </c>
      <c r="F156" t="str">
        <f t="shared" si="15"/>
        <v/>
      </c>
      <c r="H156">
        <f t="shared" si="20"/>
        <v>10128</v>
      </c>
      <c r="I156" t="str">
        <f t="shared" si="16"/>
        <v>N24003</v>
      </c>
      <c r="J156" t="str">
        <f t="shared" si="17"/>
        <v>WM0_3962_0000</v>
      </c>
      <c r="K156">
        <f t="shared" si="18"/>
        <v>8.2832088616932892E-2</v>
      </c>
      <c r="L156">
        <f>IF(LEFT(B156,1)="F",_xlfn.IFNA(VLOOKUP(CONCATENATE("F",RIGHT(B:B,5),C:C),'F &amp; N Factors'!C:M,10,FALSE),1),_xlfn.IFNA(VLOOKUP(CONCATENATE("F",RIGHT(B:B,5),C:C),'F &amp; N Factors'!C:M,11,FALSE),1))</f>
        <v>0.99398506737913495</v>
      </c>
      <c r="N156">
        <f>SUMIFS(K:K,I:I,I:I,J:J,J:J)</f>
        <v>1</v>
      </c>
      <c r="O156" t="str">
        <f t="shared" si="19"/>
        <v/>
      </c>
    </row>
    <row r="157" spans="1:15" x14ac:dyDescent="0.25">
      <c r="A157">
        <v>10130</v>
      </c>
      <c r="B157" t="s">
        <v>31</v>
      </c>
      <c r="C157" t="s">
        <v>51</v>
      </c>
      <c r="D157">
        <v>4.1666666999999998E-2</v>
      </c>
      <c r="E157">
        <f t="shared" si="14"/>
        <v>1</v>
      </c>
      <c r="F157" t="str">
        <f t="shared" si="15"/>
        <v/>
      </c>
      <c r="H157">
        <f t="shared" si="20"/>
        <v>10130</v>
      </c>
      <c r="I157" t="str">
        <f t="shared" si="16"/>
        <v>N24003</v>
      </c>
      <c r="J157" t="str">
        <f t="shared" si="17"/>
        <v>WM0_3962_0000</v>
      </c>
      <c r="K157">
        <f t="shared" si="18"/>
        <v>4.1416044805458976E-2</v>
      </c>
      <c r="L157">
        <f>IF(LEFT(B157,1)="F",_xlfn.IFNA(VLOOKUP(CONCATENATE("F",RIGHT(B:B,5),C:C),'F &amp; N Factors'!C:M,10,FALSE),1),_xlfn.IFNA(VLOOKUP(CONCATENATE("F",RIGHT(B:B,5),C:C),'F &amp; N Factors'!C:M,11,FALSE),1))</f>
        <v>0.99398506737913495</v>
      </c>
      <c r="N157">
        <f>SUMIFS(K:K,I:I,I:I,J:J,J:J)</f>
        <v>1</v>
      </c>
      <c r="O157" t="str">
        <f t="shared" si="19"/>
        <v/>
      </c>
    </row>
    <row r="158" spans="1:15" x14ac:dyDescent="0.25">
      <c r="A158">
        <v>10132</v>
      </c>
      <c r="B158" t="s">
        <v>31</v>
      </c>
      <c r="C158" t="s">
        <v>51</v>
      </c>
      <c r="D158">
        <v>4.1666666999999998E-2</v>
      </c>
      <c r="E158">
        <f t="shared" si="14"/>
        <v>1</v>
      </c>
      <c r="F158" t="str">
        <f t="shared" si="15"/>
        <v/>
      </c>
      <c r="H158">
        <f t="shared" si="20"/>
        <v>10132</v>
      </c>
      <c r="I158" t="str">
        <f t="shared" si="16"/>
        <v>N24003</v>
      </c>
      <c r="J158" t="str">
        <f t="shared" si="17"/>
        <v>WM0_3962_0000</v>
      </c>
      <c r="K158">
        <f t="shared" si="18"/>
        <v>4.1416044805458976E-2</v>
      </c>
      <c r="L158">
        <f>IF(LEFT(B158,1)="F",_xlfn.IFNA(VLOOKUP(CONCATENATE("F",RIGHT(B:B,5),C:C),'F &amp; N Factors'!C:M,10,FALSE),1),_xlfn.IFNA(VLOOKUP(CONCATENATE("F",RIGHT(B:B,5),C:C),'F &amp; N Factors'!C:M,11,FALSE),1))</f>
        <v>0.99398506737913495</v>
      </c>
      <c r="N158">
        <f>SUMIFS(K:K,I:I,I:I,J:J,J:J)</f>
        <v>1</v>
      </c>
      <c r="O158" t="str">
        <f t="shared" si="19"/>
        <v/>
      </c>
    </row>
    <row r="159" spans="1:15" x14ac:dyDescent="0.25">
      <c r="A159">
        <v>10159</v>
      </c>
      <c r="B159" t="s">
        <v>31</v>
      </c>
      <c r="C159" t="s">
        <v>51</v>
      </c>
      <c r="D159">
        <v>8.3333332999999996E-2</v>
      </c>
      <c r="E159">
        <f t="shared" si="14"/>
        <v>1</v>
      </c>
      <c r="F159" t="str">
        <f t="shared" si="15"/>
        <v/>
      </c>
      <c r="H159">
        <f t="shared" si="20"/>
        <v>10159</v>
      </c>
      <c r="I159" t="str">
        <f t="shared" si="16"/>
        <v>N24003</v>
      </c>
      <c r="J159" t="str">
        <f t="shared" si="17"/>
        <v>WM0_3962_0000</v>
      </c>
      <c r="K159">
        <f t="shared" si="18"/>
        <v>8.2832088616932892E-2</v>
      </c>
      <c r="L159">
        <f>IF(LEFT(B159,1)="F",_xlfn.IFNA(VLOOKUP(CONCATENATE("F",RIGHT(B:B,5),C:C),'F &amp; N Factors'!C:M,10,FALSE),1),_xlfn.IFNA(VLOOKUP(CONCATENATE("F",RIGHT(B:B,5),C:C),'F &amp; N Factors'!C:M,11,FALSE),1))</f>
        <v>0.99398506737913495</v>
      </c>
      <c r="N159">
        <f>SUMIFS(K:K,I:I,I:I,J:J,J:J)</f>
        <v>1</v>
      </c>
      <c r="O159" t="str">
        <f t="shared" si="19"/>
        <v/>
      </c>
    </row>
    <row r="160" spans="1:15" x14ac:dyDescent="0.25">
      <c r="A160">
        <v>10081</v>
      </c>
      <c r="B160" t="s">
        <v>31</v>
      </c>
      <c r="C160" t="s">
        <v>52</v>
      </c>
      <c r="D160">
        <v>0.75</v>
      </c>
      <c r="E160">
        <f t="shared" si="14"/>
        <v>1.0000000000000002</v>
      </c>
      <c r="F160" t="str">
        <f t="shared" si="15"/>
        <v/>
      </c>
      <c r="H160">
        <f t="shared" si="20"/>
        <v>10081</v>
      </c>
      <c r="I160" t="str">
        <f t="shared" si="16"/>
        <v>N24003</v>
      </c>
      <c r="J160" t="str">
        <f t="shared" si="17"/>
        <v>WM0_3963_0000</v>
      </c>
      <c r="K160">
        <f t="shared" si="18"/>
        <v>0.75</v>
      </c>
      <c r="L160">
        <f>IF(LEFT(B160,1)="F",_xlfn.IFNA(VLOOKUP(CONCATENATE("F",RIGHT(B:B,5),C:C),'F &amp; N Factors'!C:M,10,FALSE),1),_xlfn.IFNA(VLOOKUP(CONCATENATE("F",RIGHT(B:B,5),C:C),'F &amp; N Factors'!C:M,11,FALSE),1))</f>
        <v>1</v>
      </c>
      <c r="N160">
        <f>SUMIFS(K:K,I:I,I:I,J:J,J:J)</f>
        <v>1.0000000000000002</v>
      </c>
      <c r="O160" t="str">
        <f t="shared" si="19"/>
        <v/>
      </c>
    </row>
    <row r="161" spans="1:15" x14ac:dyDescent="0.25">
      <c r="A161">
        <v>10105</v>
      </c>
      <c r="B161" t="s">
        <v>31</v>
      </c>
      <c r="C161" t="s">
        <v>52</v>
      </c>
      <c r="D161">
        <v>0.05</v>
      </c>
      <c r="E161">
        <f t="shared" si="14"/>
        <v>1.0000000000000002</v>
      </c>
      <c r="F161" t="str">
        <f t="shared" si="15"/>
        <v/>
      </c>
      <c r="H161">
        <f t="shared" si="20"/>
        <v>10105</v>
      </c>
      <c r="I161" t="str">
        <f t="shared" si="16"/>
        <v>N24003</v>
      </c>
      <c r="J161" t="str">
        <f t="shared" si="17"/>
        <v>WM0_3963_0000</v>
      </c>
      <c r="K161">
        <f t="shared" si="18"/>
        <v>0.05</v>
      </c>
      <c r="L161">
        <f>IF(LEFT(B161,1)="F",_xlfn.IFNA(VLOOKUP(CONCATENATE("F",RIGHT(B:B,5),C:C),'F &amp; N Factors'!C:M,10,FALSE),1),_xlfn.IFNA(VLOOKUP(CONCATENATE("F",RIGHT(B:B,5),C:C),'F &amp; N Factors'!C:M,11,FALSE),1))</f>
        <v>1</v>
      </c>
      <c r="N161">
        <f>SUMIFS(K:K,I:I,I:I,J:J,J:J)</f>
        <v>1.0000000000000002</v>
      </c>
      <c r="O161" t="str">
        <f t="shared" si="19"/>
        <v/>
      </c>
    </row>
    <row r="162" spans="1:15" x14ac:dyDescent="0.25">
      <c r="A162">
        <v>10133</v>
      </c>
      <c r="B162" t="s">
        <v>31</v>
      </c>
      <c r="C162" t="s">
        <v>52</v>
      </c>
      <c r="D162">
        <v>0.04</v>
      </c>
      <c r="E162">
        <f t="shared" si="14"/>
        <v>1.0000000000000002</v>
      </c>
      <c r="F162" t="str">
        <f t="shared" si="15"/>
        <v/>
      </c>
      <c r="H162">
        <f t="shared" si="20"/>
        <v>10133</v>
      </c>
      <c r="I162" t="str">
        <f t="shared" si="16"/>
        <v>N24003</v>
      </c>
      <c r="J162" t="str">
        <f t="shared" si="17"/>
        <v>WM0_3963_0000</v>
      </c>
      <c r="K162">
        <f t="shared" si="18"/>
        <v>0.04</v>
      </c>
      <c r="L162">
        <f>IF(LEFT(B162,1)="F",_xlfn.IFNA(VLOOKUP(CONCATENATE("F",RIGHT(B:B,5),C:C),'F &amp; N Factors'!C:M,10,FALSE),1),_xlfn.IFNA(VLOOKUP(CONCATENATE("F",RIGHT(B:B,5),C:C),'F &amp; N Factors'!C:M,11,FALSE),1))</f>
        <v>1</v>
      </c>
      <c r="N162">
        <f>SUMIFS(K:K,I:I,I:I,J:J,J:J)</f>
        <v>1.0000000000000002</v>
      </c>
      <c r="O162" t="str">
        <f t="shared" si="19"/>
        <v/>
      </c>
    </row>
    <row r="163" spans="1:15" x14ac:dyDescent="0.25">
      <c r="A163">
        <v>10134</v>
      </c>
      <c r="B163" t="s">
        <v>31</v>
      </c>
      <c r="C163" t="s">
        <v>52</v>
      </c>
      <c r="D163">
        <v>0.04</v>
      </c>
      <c r="E163">
        <f t="shared" si="14"/>
        <v>1.0000000000000002</v>
      </c>
      <c r="F163" t="str">
        <f t="shared" si="15"/>
        <v/>
      </c>
      <c r="H163">
        <f t="shared" si="20"/>
        <v>10134</v>
      </c>
      <c r="I163" t="str">
        <f t="shared" si="16"/>
        <v>N24003</v>
      </c>
      <c r="J163" t="str">
        <f t="shared" si="17"/>
        <v>WM0_3963_0000</v>
      </c>
      <c r="K163">
        <f t="shared" si="18"/>
        <v>0.04</v>
      </c>
      <c r="L163">
        <f>IF(LEFT(B163,1)="F",_xlfn.IFNA(VLOOKUP(CONCATENATE("F",RIGHT(B:B,5),C:C),'F &amp; N Factors'!C:M,10,FALSE),1),_xlfn.IFNA(VLOOKUP(CONCATENATE("F",RIGHT(B:B,5),C:C),'F &amp; N Factors'!C:M,11,FALSE),1))</f>
        <v>1</v>
      </c>
      <c r="N163">
        <f>SUMIFS(K:K,I:I,I:I,J:J,J:J)</f>
        <v>1.0000000000000002</v>
      </c>
      <c r="O163" t="str">
        <f t="shared" si="19"/>
        <v/>
      </c>
    </row>
    <row r="164" spans="1:15" x14ac:dyDescent="0.25">
      <c r="A164">
        <v>10135</v>
      </c>
      <c r="B164" t="s">
        <v>31</v>
      </c>
      <c r="C164" t="s">
        <v>52</v>
      </c>
      <c r="D164">
        <v>0.04</v>
      </c>
      <c r="E164">
        <f t="shared" si="14"/>
        <v>1.0000000000000002</v>
      </c>
      <c r="F164" t="str">
        <f t="shared" si="15"/>
        <v/>
      </c>
      <c r="H164">
        <f t="shared" si="20"/>
        <v>10135</v>
      </c>
      <c r="I164" t="str">
        <f t="shared" si="16"/>
        <v>N24003</v>
      </c>
      <c r="J164" t="str">
        <f t="shared" si="17"/>
        <v>WM0_3963_0000</v>
      </c>
      <c r="K164">
        <f t="shared" si="18"/>
        <v>0.04</v>
      </c>
      <c r="L164">
        <f>IF(LEFT(B164,1)="F",_xlfn.IFNA(VLOOKUP(CONCATENATE("F",RIGHT(B:B,5),C:C),'F &amp; N Factors'!C:M,10,FALSE),1),_xlfn.IFNA(VLOOKUP(CONCATENATE("F",RIGHT(B:B,5),C:C),'F &amp; N Factors'!C:M,11,FALSE),1))</f>
        <v>1</v>
      </c>
      <c r="N164">
        <f>SUMIFS(K:K,I:I,I:I,J:J,J:J)</f>
        <v>1.0000000000000002</v>
      </c>
      <c r="O164" t="str">
        <f t="shared" si="19"/>
        <v/>
      </c>
    </row>
    <row r="165" spans="1:15" x14ac:dyDescent="0.25">
      <c r="A165">
        <v>10136</v>
      </c>
      <c r="B165" t="s">
        <v>31</v>
      </c>
      <c r="C165" t="s">
        <v>52</v>
      </c>
      <c r="D165">
        <v>0.04</v>
      </c>
      <c r="E165">
        <f t="shared" si="14"/>
        <v>1.0000000000000002</v>
      </c>
      <c r="F165" t="str">
        <f t="shared" si="15"/>
        <v/>
      </c>
      <c r="H165">
        <f t="shared" si="20"/>
        <v>10136</v>
      </c>
      <c r="I165" t="str">
        <f t="shared" si="16"/>
        <v>N24003</v>
      </c>
      <c r="J165" t="str">
        <f t="shared" si="17"/>
        <v>WM0_3963_0000</v>
      </c>
      <c r="K165">
        <f t="shared" si="18"/>
        <v>0.04</v>
      </c>
      <c r="L165">
        <f>IF(LEFT(B165,1)="F",_xlfn.IFNA(VLOOKUP(CONCATENATE("F",RIGHT(B:B,5),C:C),'F &amp; N Factors'!C:M,10,FALSE),1),_xlfn.IFNA(VLOOKUP(CONCATENATE("F",RIGHT(B:B,5),C:C),'F &amp; N Factors'!C:M,11,FALSE),1))</f>
        <v>1</v>
      </c>
      <c r="N165">
        <f>SUMIFS(K:K,I:I,I:I,J:J,J:J)</f>
        <v>1.0000000000000002</v>
      </c>
      <c r="O165" t="str">
        <f t="shared" si="19"/>
        <v/>
      </c>
    </row>
    <row r="166" spans="1:15" x14ac:dyDescent="0.25">
      <c r="A166">
        <v>10137</v>
      </c>
      <c r="B166" t="s">
        <v>31</v>
      </c>
      <c r="C166" t="s">
        <v>52</v>
      </c>
      <c r="D166">
        <v>0.04</v>
      </c>
      <c r="E166">
        <f t="shared" si="14"/>
        <v>1.0000000000000002</v>
      </c>
      <c r="F166" t="str">
        <f t="shared" si="15"/>
        <v/>
      </c>
      <c r="H166">
        <f t="shared" si="20"/>
        <v>10137</v>
      </c>
      <c r="I166" t="str">
        <f t="shared" si="16"/>
        <v>N24003</v>
      </c>
      <c r="J166" t="str">
        <f t="shared" si="17"/>
        <v>WM0_3963_0000</v>
      </c>
      <c r="K166">
        <f t="shared" si="18"/>
        <v>0.04</v>
      </c>
      <c r="L166">
        <f>IF(LEFT(B166,1)="F",_xlfn.IFNA(VLOOKUP(CONCATENATE("F",RIGHT(B:B,5),C:C),'F &amp; N Factors'!C:M,10,FALSE),1),_xlfn.IFNA(VLOOKUP(CONCATENATE("F",RIGHT(B:B,5),C:C),'F &amp; N Factors'!C:M,11,FALSE),1))</f>
        <v>1</v>
      </c>
      <c r="N166">
        <f>SUMIFS(K:K,I:I,I:I,J:J,J:J)</f>
        <v>1.0000000000000002</v>
      </c>
      <c r="O166" t="str">
        <f t="shared" si="19"/>
        <v/>
      </c>
    </row>
    <row r="167" spans="1:15" x14ac:dyDescent="0.25">
      <c r="A167">
        <v>10060</v>
      </c>
      <c r="B167" t="s">
        <v>31</v>
      </c>
      <c r="C167" t="s">
        <v>53</v>
      </c>
      <c r="D167">
        <v>0.33333333300000001</v>
      </c>
      <c r="E167">
        <f t="shared" si="14"/>
        <v>0.99999999900000003</v>
      </c>
      <c r="F167" t="str">
        <f t="shared" si="15"/>
        <v/>
      </c>
      <c r="H167">
        <f t="shared" si="20"/>
        <v>10060</v>
      </c>
      <c r="I167" t="str">
        <f t="shared" si="16"/>
        <v>N24003</v>
      </c>
      <c r="J167" t="str">
        <f t="shared" si="17"/>
        <v>WM0_3966_0000</v>
      </c>
      <c r="K167">
        <f t="shared" si="18"/>
        <v>0.33333333300000001</v>
      </c>
      <c r="L167">
        <f>IF(LEFT(B167,1)="F",_xlfn.IFNA(VLOOKUP(CONCATENATE("F",RIGHT(B:B,5),C:C),'F &amp; N Factors'!C:M,10,FALSE),1),_xlfn.IFNA(VLOOKUP(CONCATENATE("F",RIGHT(B:B,5),C:C),'F &amp; N Factors'!C:M,11,FALSE),1))</f>
        <v>1</v>
      </c>
      <c r="N167">
        <f>SUMIFS(K:K,I:I,I:I,J:J,J:J)</f>
        <v>0.99999999900000003</v>
      </c>
      <c r="O167" t="str">
        <f t="shared" si="19"/>
        <v/>
      </c>
    </row>
    <row r="168" spans="1:15" x14ac:dyDescent="0.25">
      <c r="A168">
        <v>10082</v>
      </c>
      <c r="B168" t="s">
        <v>31</v>
      </c>
      <c r="C168" t="s">
        <v>53</v>
      </c>
      <c r="D168">
        <v>0.33333333300000001</v>
      </c>
      <c r="E168">
        <f t="shared" si="14"/>
        <v>0.99999999900000003</v>
      </c>
      <c r="F168" t="str">
        <f t="shared" si="15"/>
        <v/>
      </c>
      <c r="H168">
        <f t="shared" si="20"/>
        <v>10082</v>
      </c>
      <c r="I168" t="str">
        <f t="shared" si="16"/>
        <v>N24003</v>
      </c>
      <c r="J168" t="str">
        <f t="shared" si="17"/>
        <v>WM0_3966_0000</v>
      </c>
      <c r="K168">
        <f t="shared" si="18"/>
        <v>0.33333333300000001</v>
      </c>
      <c r="L168">
        <f>IF(LEFT(B168,1)="F",_xlfn.IFNA(VLOOKUP(CONCATENATE("F",RIGHT(B:B,5),C:C),'F &amp; N Factors'!C:M,10,FALSE),1),_xlfn.IFNA(VLOOKUP(CONCATENATE("F",RIGHT(B:B,5),C:C),'F &amp; N Factors'!C:M,11,FALSE),1))</f>
        <v>1</v>
      </c>
      <c r="N168">
        <f>SUMIFS(K:K,I:I,I:I,J:J,J:J)</f>
        <v>0.99999999900000003</v>
      </c>
      <c r="O168" t="str">
        <f t="shared" si="19"/>
        <v/>
      </c>
    </row>
    <row r="169" spans="1:15" x14ac:dyDescent="0.25">
      <c r="A169">
        <v>10106</v>
      </c>
      <c r="B169" t="s">
        <v>31</v>
      </c>
      <c r="C169" t="s">
        <v>53</v>
      </c>
      <c r="D169">
        <v>0.33333333300000001</v>
      </c>
      <c r="E169">
        <f t="shared" si="14"/>
        <v>0.99999999900000003</v>
      </c>
      <c r="F169" t="str">
        <f t="shared" si="15"/>
        <v/>
      </c>
      <c r="H169">
        <f t="shared" si="20"/>
        <v>10106</v>
      </c>
      <c r="I169" t="str">
        <f t="shared" si="16"/>
        <v>N24003</v>
      </c>
      <c r="J169" t="str">
        <f t="shared" si="17"/>
        <v>WM0_3966_0000</v>
      </c>
      <c r="K169">
        <f t="shared" si="18"/>
        <v>0.33333333300000001</v>
      </c>
      <c r="L169">
        <f>IF(LEFT(B169,1)="F",_xlfn.IFNA(VLOOKUP(CONCATENATE("F",RIGHT(B:B,5),C:C),'F &amp; N Factors'!C:M,10,FALSE),1),_xlfn.IFNA(VLOOKUP(CONCATENATE("F",RIGHT(B:B,5),C:C),'F &amp; N Factors'!C:M,11,FALSE),1))</f>
        <v>1</v>
      </c>
      <c r="N169">
        <f>SUMIFS(K:K,I:I,I:I,J:J,J:J)</f>
        <v>0.99999999900000003</v>
      </c>
      <c r="O169" t="str">
        <f t="shared" si="19"/>
        <v/>
      </c>
    </row>
    <row r="170" spans="1:15" x14ac:dyDescent="0.25">
      <c r="A170">
        <v>7964</v>
      </c>
      <c r="B170" t="s">
        <v>31</v>
      </c>
      <c r="C170" t="s">
        <v>54</v>
      </c>
      <c r="D170">
        <v>0.33333333300000001</v>
      </c>
      <c r="E170">
        <f t="shared" si="14"/>
        <v>0.99999999900000003</v>
      </c>
      <c r="F170" t="str">
        <f t="shared" si="15"/>
        <v/>
      </c>
      <c r="H170">
        <f t="shared" si="20"/>
        <v>7964</v>
      </c>
      <c r="I170" t="str">
        <f t="shared" si="16"/>
        <v>N24003</v>
      </c>
      <c r="J170" t="str">
        <f t="shared" si="17"/>
        <v>XL3_4710_0000</v>
      </c>
      <c r="K170">
        <f t="shared" si="18"/>
        <v>0.33323508909258859</v>
      </c>
      <c r="L170">
        <f>IF(LEFT(B170,1)="F",_xlfn.IFNA(VLOOKUP(CONCATENATE("F",RIGHT(B:B,5),C:C),'F &amp; N Factors'!C:M,10,FALSE),1),_xlfn.IFNA(VLOOKUP(CONCATENATE("F",RIGHT(B:B,5),C:C),'F &amp; N Factors'!C:M,11,FALSE),1))</f>
        <v>0.99970526827747097</v>
      </c>
      <c r="N170">
        <f>SUMIFS(K:K,I:I,I:I,J:J,J:J)</f>
        <v>0.99999999900000003</v>
      </c>
      <c r="O170" t="str">
        <f t="shared" si="19"/>
        <v/>
      </c>
    </row>
    <row r="171" spans="1:15" x14ac:dyDescent="0.25">
      <c r="A171">
        <v>7965</v>
      </c>
      <c r="B171" t="s">
        <v>31</v>
      </c>
      <c r="C171" t="s">
        <v>54</v>
      </c>
      <c r="D171">
        <v>0.33333333300000001</v>
      </c>
      <c r="E171">
        <f t="shared" si="14"/>
        <v>0.99999999900000003</v>
      </c>
      <c r="F171" t="str">
        <f t="shared" si="15"/>
        <v/>
      </c>
      <c r="H171">
        <f t="shared" si="20"/>
        <v>7965</v>
      </c>
      <c r="I171" t="str">
        <f t="shared" si="16"/>
        <v>N24003</v>
      </c>
      <c r="J171" t="str">
        <f t="shared" si="17"/>
        <v>XL3_4710_0000</v>
      </c>
      <c r="K171">
        <f t="shared" si="18"/>
        <v>0.33323508909258859</v>
      </c>
      <c r="L171">
        <f>IF(LEFT(B171,1)="F",_xlfn.IFNA(VLOOKUP(CONCATENATE("F",RIGHT(B:B,5),C:C),'F &amp; N Factors'!C:M,10,FALSE),1),_xlfn.IFNA(VLOOKUP(CONCATENATE("F",RIGHT(B:B,5),C:C),'F &amp; N Factors'!C:M,11,FALSE),1))</f>
        <v>0.99970526827747097</v>
      </c>
      <c r="N171">
        <f>SUMIFS(K:K,I:I,I:I,J:J,J:J)</f>
        <v>0.99999999900000003</v>
      </c>
      <c r="O171" t="str">
        <f t="shared" si="19"/>
        <v/>
      </c>
    </row>
    <row r="172" spans="1:15" x14ac:dyDescent="0.25">
      <c r="A172">
        <v>7966</v>
      </c>
      <c r="B172" t="s">
        <v>31</v>
      </c>
      <c r="C172" t="s">
        <v>54</v>
      </c>
      <c r="D172">
        <v>0.33333333300000001</v>
      </c>
      <c r="E172">
        <f t="shared" si="14"/>
        <v>0.99999999900000003</v>
      </c>
      <c r="F172" t="str">
        <f t="shared" si="15"/>
        <v/>
      </c>
      <c r="H172">
        <f t="shared" si="20"/>
        <v>7966</v>
      </c>
      <c r="I172" t="str">
        <f t="shared" si="16"/>
        <v>N24003</v>
      </c>
      <c r="J172" t="str">
        <f t="shared" si="17"/>
        <v>XL3_4710_0000</v>
      </c>
      <c r="K172">
        <f t="shared" si="18"/>
        <v>0.33323508909258859</v>
      </c>
      <c r="L172">
        <f>IF(LEFT(B172,1)="F",_xlfn.IFNA(VLOOKUP(CONCATENATE("F",RIGHT(B:B,5),C:C),'F &amp; N Factors'!C:M,10,FALSE),1),_xlfn.IFNA(VLOOKUP(CONCATENATE("F",RIGHT(B:B,5),C:C),'F &amp; N Factors'!C:M,11,FALSE),1))</f>
        <v>0.99970526827747097</v>
      </c>
      <c r="N172">
        <f>SUMIFS(K:K,I:I,I:I,J:J,J:J)</f>
        <v>0.99999999900000003</v>
      </c>
      <c r="O172" t="str">
        <f t="shared" si="19"/>
        <v/>
      </c>
    </row>
    <row r="173" spans="1:15" x14ac:dyDescent="0.25">
      <c r="A173">
        <v>7966</v>
      </c>
      <c r="B173" t="s">
        <v>31</v>
      </c>
      <c r="C173" t="s">
        <v>55</v>
      </c>
      <c r="D173">
        <v>0.5</v>
      </c>
      <c r="E173">
        <f t="shared" si="14"/>
        <v>1</v>
      </c>
      <c r="F173" t="str">
        <f t="shared" si="15"/>
        <v/>
      </c>
      <c r="H173">
        <f t="shared" si="20"/>
        <v>7966</v>
      </c>
      <c r="I173" t="str">
        <f t="shared" si="16"/>
        <v>N24003</v>
      </c>
      <c r="J173" t="str">
        <f t="shared" si="17"/>
        <v>XL3_4711_0000</v>
      </c>
      <c r="K173">
        <f t="shared" si="18"/>
        <v>0.5</v>
      </c>
      <c r="L173">
        <f>IF(LEFT(B173,1)="F",_xlfn.IFNA(VLOOKUP(CONCATENATE("F",RIGHT(B:B,5),C:C),'F &amp; N Factors'!C:M,10,FALSE),1),_xlfn.IFNA(VLOOKUP(CONCATENATE("F",RIGHT(B:B,5),C:C),'F &amp; N Factors'!C:M,11,FALSE),1))</f>
        <v>1</v>
      </c>
      <c r="N173">
        <f>SUMIFS(K:K,I:I,I:I,J:J,J:J)</f>
        <v>1</v>
      </c>
      <c r="O173" t="str">
        <f t="shared" si="19"/>
        <v/>
      </c>
    </row>
    <row r="174" spans="1:15" x14ac:dyDescent="0.25">
      <c r="A174">
        <v>7967</v>
      </c>
      <c r="B174" t="s">
        <v>31</v>
      </c>
      <c r="C174" t="s">
        <v>55</v>
      </c>
      <c r="D174">
        <v>0.5</v>
      </c>
      <c r="E174">
        <f t="shared" si="14"/>
        <v>1</v>
      </c>
      <c r="F174" t="str">
        <f t="shared" si="15"/>
        <v/>
      </c>
      <c r="H174">
        <f t="shared" si="20"/>
        <v>7967</v>
      </c>
      <c r="I174" t="str">
        <f t="shared" si="16"/>
        <v>N24003</v>
      </c>
      <c r="J174" t="str">
        <f t="shared" si="17"/>
        <v>XL3_4711_0000</v>
      </c>
      <c r="K174">
        <f t="shared" si="18"/>
        <v>0.5</v>
      </c>
      <c r="L174">
        <f>IF(LEFT(B174,1)="F",_xlfn.IFNA(VLOOKUP(CONCATENATE("F",RIGHT(B:B,5),C:C),'F &amp; N Factors'!C:M,10,FALSE),1),_xlfn.IFNA(VLOOKUP(CONCATENATE("F",RIGHT(B:B,5),C:C),'F &amp; N Factors'!C:M,11,FALSE),1))</f>
        <v>1</v>
      </c>
      <c r="N174">
        <f>SUMIFS(K:K,I:I,I:I,J:J,J:J)</f>
        <v>1</v>
      </c>
      <c r="O174" t="str">
        <f t="shared" si="19"/>
        <v/>
      </c>
    </row>
    <row r="175" spans="1:15" x14ac:dyDescent="0.25">
      <c r="A175">
        <v>7967</v>
      </c>
      <c r="B175" t="s">
        <v>31</v>
      </c>
      <c r="C175" t="s">
        <v>56</v>
      </c>
      <c r="D175">
        <v>0.33333333300000001</v>
      </c>
      <c r="E175">
        <f t="shared" si="14"/>
        <v>0.99999999900000003</v>
      </c>
      <c r="F175" t="str">
        <f t="shared" si="15"/>
        <v/>
      </c>
      <c r="H175">
        <f t="shared" si="20"/>
        <v>7967</v>
      </c>
      <c r="I175" t="str">
        <f t="shared" si="16"/>
        <v>N24003</v>
      </c>
      <c r="J175" t="str">
        <f t="shared" si="17"/>
        <v>XL3_4712_0000</v>
      </c>
      <c r="K175">
        <f t="shared" si="18"/>
        <v>0.33333333300000001</v>
      </c>
      <c r="L175">
        <f>IF(LEFT(B175,1)="F",_xlfn.IFNA(VLOOKUP(CONCATENATE("F",RIGHT(B:B,5),C:C),'F &amp; N Factors'!C:M,10,FALSE),1),_xlfn.IFNA(VLOOKUP(CONCATENATE("F",RIGHT(B:B,5),C:C),'F &amp; N Factors'!C:M,11,FALSE),1))</f>
        <v>1</v>
      </c>
      <c r="N175">
        <f>SUMIFS(K:K,I:I,I:I,J:J,J:J)</f>
        <v>0.99999999900000003</v>
      </c>
      <c r="O175" t="str">
        <f t="shared" si="19"/>
        <v/>
      </c>
    </row>
    <row r="176" spans="1:15" x14ac:dyDescent="0.25">
      <c r="A176">
        <v>7968</v>
      </c>
      <c r="B176" t="s">
        <v>31</v>
      </c>
      <c r="C176" t="s">
        <v>56</v>
      </c>
      <c r="D176">
        <v>0.33333333300000001</v>
      </c>
      <c r="E176">
        <f t="shared" si="14"/>
        <v>0.99999999900000003</v>
      </c>
      <c r="F176" t="str">
        <f t="shared" si="15"/>
        <v/>
      </c>
      <c r="H176">
        <f t="shared" si="20"/>
        <v>7968</v>
      </c>
      <c r="I176" t="str">
        <f t="shared" si="16"/>
        <v>N24003</v>
      </c>
      <c r="J176" t="str">
        <f t="shared" si="17"/>
        <v>XL3_4712_0000</v>
      </c>
      <c r="K176">
        <f t="shared" si="18"/>
        <v>0.33333333300000001</v>
      </c>
      <c r="L176">
        <f>IF(LEFT(B176,1)="F",_xlfn.IFNA(VLOOKUP(CONCATENATE("F",RIGHT(B:B,5),C:C),'F &amp; N Factors'!C:M,10,FALSE),1),_xlfn.IFNA(VLOOKUP(CONCATENATE("F",RIGHT(B:B,5),C:C),'F &amp; N Factors'!C:M,11,FALSE),1))</f>
        <v>1</v>
      </c>
      <c r="N176">
        <f>SUMIFS(K:K,I:I,I:I,J:J,J:J)</f>
        <v>0.99999999900000003</v>
      </c>
      <c r="O176" t="str">
        <f t="shared" si="19"/>
        <v/>
      </c>
    </row>
    <row r="177" spans="1:15" x14ac:dyDescent="0.25">
      <c r="A177">
        <v>7969</v>
      </c>
      <c r="B177" t="s">
        <v>31</v>
      </c>
      <c r="C177" t="s">
        <v>56</v>
      </c>
      <c r="D177">
        <v>0.33333333300000001</v>
      </c>
      <c r="E177">
        <f t="shared" si="14"/>
        <v>0.99999999900000003</v>
      </c>
      <c r="F177" t="str">
        <f t="shared" si="15"/>
        <v/>
      </c>
      <c r="H177">
        <f t="shared" si="20"/>
        <v>7969</v>
      </c>
      <c r="I177" t="str">
        <f t="shared" si="16"/>
        <v>N24003</v>
      </c>
      <c r="J177" t="str">
        <f t="shared" si="17"/>
        <v>XL3_4712_0000</v>
      </c>
      <c r="K177">
        <f t="shared" si="18"/>
        <v>0.33333333300000001</v>
      </c>
      <c r="L177">
        <f>IF(LEFT(B177,1)="F",_xlfn.IFNA(VLOOKUP(CONCATENATE("F",RIGHT(B:B,5),C:C),'F &amp; N Factors'!C:M,10,FALSE),1),_xlfn.IFNA(VLOOKUP(CONCATENATE("F",RIGHT(B:B,5),C:C),'F &amp; N Factors'!C:M,11,FALSE),1))</f>
        <v>1</v>
      </c>
      <c r="N177">
        <f>SUMIFS(K:K,I:I,I:I,J:J,J:J)</f>
        <v>0.99999999900000003</v>
      </c>
      <c r="O177" t="str">
        <f t="shared" si="19"/>
        <v/>
      </c>
    </row>
    <row r="178" spans="1:15" x14ac:dyDescent="0.25">
      <c r="A178">
        <v>7970</v>
      </c>
      <c r="B178" t="s">
        <v>31</v>
      </c>
      <c r="C178" t="s">
        <v>57</v>
      </c>
      <c r="D178">
        <v>0.6</v>
      </c>
      <c r="E178">
        <f t="shared" si="14"/>
        <v>1</v>
      </c>
      <c r="F178" t="str">
        <f t="shared" si="15"/>
        <v/>
      </c>
      <c r="H178">
        <f t="shared" si="20"/>
        <v>7970</v>
      </c>
      <c r="I178" t="str">
        <f t="shared" si="16"/>
        <v>N24003</v>
      </c>
      <c r="J178" t="str">
        <f t="shared" si="17"/>
        <v>XL3_4713_0000</v>
      </c>
      <c r="K178">
        <f t="shared" si="18"/>
        <v>0.6</v>
      </c>
      <c r="L178">
        <f>IF(LEFT(B178,1)="F",_xlfn.IFNA(VLOOKUP(CONCATENATE("F",RIGHT(B:B,5),C:C),'F &amp; N Factors'!C:M,10,FALSE),1),_xlfn.IFNA(VLOOKUP(CONCATENATE("F",RIGHT(B:B,5),C:C),'F &amp; N Factors'!C:M,11,FALSE),1))</f>
        <v>1</v>
      </c>
      <c r="N178">
        <f>SUMIFS(K:K,I:I,I:I,J:J,J:J)</f>
        <v>1</v>
      </c>
      <c r="O178" t="str">
        <f t="shared" si="19"/>
        <v/>
      </c>
    </row>
    <row r="179" spans="1:15" x14ac:dyDescent="0.25">
      <c r="A179">
        <v>7971</v>
      </c>
      <c r="B179" t="s">
        <v>31</v>
      </c>
      <c r="C179" t="s">
        <v>57</v>
      </c>
      <c r="D179">
        <v>0.4</v>
      </c>
      <c r="E179">
        <f t="shared" si="14"/>
        <v>1</v>
      </c>
      <c r="F179" t="str">
        <f t="shared" si="15"/>
        <v/>
      </c>
      <c r="H179">
        <f t="shared" si="20"/>
        <v>7971</v>
      </c>
      <c r="I179" t="str">
        <f t="shared" si="16"/>
        <v>N24003</v>
      </c>
      <c r="J179" t="str">
        <f t="shared" si="17"/>
        <v>XL3_4713_0000</v>
      </c>
      <c r="K179">
        <f t="shared" si="18"/>
        <v>0.4</v>
      </c>
      <c r="L179">
        <f>IF(LEFT(B179,1)="F",_xlfn.IFNA(VLOOKUP(CONCATENATE("F",RIGHT(B:B,5),C:C),'F &amp; N Factors'!C:M,10,FALSE),1),_xlfn.IFNA(VLOOKUP(CONCATENATE("F",RIGHT(B:B,5),C:C),'F &amp; N Factors'!C:M,11,FALSE),1))</f>
        <v>1</v>
      </c>
      <c r="N179">
        <f>SUMIFS(K:K,I:I,I:I,J:J,J:J)</f>
        <v>1</v>
      </c>
      <c r="O179" t="str">
        <f t="shared" si="19"/>
        <v/>
      </c>
    </row>
    <row r="180" spans="1:15" x14ac:dyDescent="0.25">
      <c r="A180">
        <v>7974</v>
      </c>
      <c r="B180" t="s">
        <v>31</v>
      </c>
      <c r="C180" t="s">
        <v>58</v>
      </c>
      <c r="D180">
        <v>0.5</v>
      </c>
      <c r="E180">
        <f t="shared" si="14"/>
        <v>1</v>
      </c>
      <c r="F180" t="str">
        <f t="shared" si="15"/>
        <v/>
      </c>
      <c r="H180">
        <f t="shared" si="20"/>
        <v>7974</v>
      </c>
      <c r="I180" t="str">
        <f t="shared" si="16"/>
        <v>N24003</v>
      </c>
      <c r="J180" t="str">
        <f t="shared" si="17"/>
        <v>XL3_4950_0000</v>
      </c>
      <c r="K180">
        <f t="shared" si="18"/>
        <v>0.5</v>
      </c>
      <c r="L180">
        <f>IF(LEFT(B180,1)="F",_xlfn.IFNA(VLOOKUP(CONCATENATE("F",RIGHT(B:B,5),C:C),'F &amp; N Factors'!C:M,10,FALSE),1),_xlfn.IFNA(VLOOKUP(CONCATENATE("F",RIGHT(B:B,5),C:C),'F &amp; N Factors'!C:M,11,FALSE),1))</f>
        <v>1</v>
      </c>
      <c r="N180">
        <f>SUMIFS(K:K,I:I,I:I,J:J,J:J)</f>
        <v>1</v>
      </c>
      <c r="O180" t="str">
        <f t="shared" si="19"/>
        <v/>
      </c>
    </row>
    <row r="181" spans="1:15" x14ac:dyDescent="0.25">
      <c r="A181">
        <v>7975</v>
      </c>
      <c r="B181" t="s">
        <v>31</v>
      </c>
      <c r="C181" t="s">
        <v>58</v>
      </c>
      <c r="D181">
        <v>0.5</v>
      </c>
      <c r="E181">
        <f t="shared" si="14"/>
        <v>1</v>
      </c>
      <c r="F181" t="str">
        <f t="shared" si="15"/>
        <v/>
      </c>
      <c r="H181">
        <f t="shared" si="20"/>
        <v>7975</v>
      </c>
      <c r="I181" t="str">
        <f t="shared" si="16"/>
        <v>N24003</v>
      </c>
      <c r="J181" t="str">
        <f t="shared" si="17"/>
        <v>XL3_4950_0000</v>
      </c>
      <c r="K181">
        <f t="shared" si="18"/>
        <v>0.5</v>
      </c>
      <c r="L181">
        <f>IF(LEFT(B181,1)="F",_xlfn.IFNA(VLOOKUP(CONCATENATE("F",RIGHT(B:B,5),C:C),'F &amp; N Factors'!C:M,10,FALSE),1),_xlfn.IFNA(VLOOKUP(CONCATENATE("F",RIGHT(B:B,5),C:C),'F &amp; N Factors'!C:M,11,FALSE),1))</f>
        <v>1</v>
      </c>
      <c r="N181">
        <f>SUMIFS(K:K,I:I,I:I,J:J,J:J)</f>
        <v>1</v>
      </c>
      <c r="O181" t="str">
        <f t="shared" si="19"/>
        <v/>
      </c>
    </row>
    <row r="182" spans="1:15" x14ac:dyDescent="0.25">
      <c r="A182">
        <v>10362</v>
      </c>
      <c r="B182" t="s">
        <v>59</v>
      </c>
      <c r="C182" t="s">
        <v>60</v>
      </c>
      <c r="D182">
        <v>1</v>
      </c>
      <c r="E182">
        <f t="shared" si="14"/>
        <v>1</v>
      </c>
      <c r="F182" t="str">
        <f t="shared" si="15"/>
        <v/>
      </c>
      <c r="H182">
        <f t="shared" si="20"/>
        <v>10362</v>
      </c>
      <c r="I182" t="str">
        <f t="shared" si="16"/>
        <v>N24005</v>
      </c>
      <c r="J182" t="str">
        <f t="shared" si="17"/>
        <v>WM0_3741_0000</v>
      </c>
      <c r="K182">
        <f t="shared" si="18"/>
        <v>0.99903943629745218</v>
      </c>
      <c r="L182">
        <f>IF(LEFT(B182,1)="F",_xlfn.IFNA(VLOOKUP(CONCATENATE("F",RIGHT(B:B,5),C:C),'F &amp; N Factors'!C:M,10,FALSE),1),_xlfn.IFNA(VLOOKUP(CONCATENATE("F",RIGHT(B:B,5),C:C),'F &amp; N Factors'!C:M,11,FALSE),1))</f>
        <v>0.99903943629745218</v>
      </c>
      <c r="N182">
        <f>SUMIFS(K:K,I:I,I:I,J:J,J:J)</f>
        <v>1</v>
      </c>
      <c r="O182" t="str">
        <f t="shared" si="19"/>
        <v/>
      </c>
    </row>
    <row r="183" spans="1:15" x14ac:dyDescent="0.25">
      <c r="A183">
        <v>10362</v>
      </c>
      <c r="B183" t="s">
        <v>59</v>
      </c>
      <c r="C183" t="s">
        <v>61</v>
      </c>
      <c r="D183">
        <v>0.2</v>
      </c>
      <c r="E183">
        <f t="shared" si="14"/>
        <v>1</v>
      </c>
      <c r="F183" t="str">
        <f t="shared" si="15"/>
        <v/>
      </c>
      <c r="H183">
        <f t="shared" si="20"/>
        <v>10362</v>
      </c>
      <c r="I183" t="str">
        <f t="shared" si="16"/>
        <v>N24005</v>
      </c>
      <c r="J183" t="str">
        <f t="shared" si="17"/>
        <v>WM0_3742_0000</v>
      </c>
      <c r="K183">
        <f t="shared" si="18"/>
        <v>0.19987783252810451</v>
      </c>
      <c r="L183">
        <f>IF(LEFT(B183,1)="F",_xlfn.IFNA(VLOOKUP(CONCATENATE("F",RIGHT(B:B,5),C:C),'F &amp; N Factors'!C:M,10,FALSE),1),_xlfn.IFNA(VLOOKUP(CONCATENATE("F",RIGHT(B:B,5),C:C),'F &amp; N Factors'!C:M,11,FALSE),1))</f>
        <v>0.99938916264052247</v>
      </c>
      <c r="N183">
        <f>SUMIFS(K:K,I:I,I:I,J:J,J:J)</f>
        <v>1.0000000000000002</v>
      </c>
      <c r="O183" t="str">
        <f t="shared" si="19"/>
        <v/>
      </c>
    </row>
    <row r="184" spans="1:15" x14ac:dyDescent="0.25">
      <c r="A184">
        <v>10363</v>
      </c>
      <c r="B184" t="s">
        <v>59</v>
      </c>
      <c r="C184" t="s">
        <v>61</v>
      </c>
      <c r="D184">
        <v>0.2</v>
      </c>
      <c r="E184">
        <f t="shared" si="14"/>
        <v>1</v>
      </c>
      <c r="F184" t="str">
        <f t="shared" si="15"/>
        <v/>
      </c>
      <c r="H184">
        <f t="shared" si="20"/>
        <v>10363</v>
      </c>
      <c r="I184" t="str">
        <f t="shared" si="16"/>
        <v>N24005</v>
      </c>
      <c r="J184" t="str">
        <f t="shared" si="17"/>
        <v>WM0_3742_0000</v>
      </c>
      <c r="K184">
        <f t="shared" si="18"/>
        <v>0.19987783252810451</v>
      </c>
      <c r="L184">
        <f>IF(LEFT(B184,1)="F",_xlfn.IFNA(VLOOKUP(CONCATENATE("F",RIGHT(B:B,5),C:C),'F &amp; N Factors'!C:M,10,FALSE),1),_xlfn.IFNA(VLOOKUP(CONCATENATE("F",RIGHT(B:B,5),C:C),'F &amp; N Factors'!C:M,11,FALSE),1))</f>
        <v>0.99938916264052247</v>
      </c>
      <c r="N184">
        <f>SUMIFS(K:K,I:I,I:I,J:J,J:J)</f>
        <v>1.0000000000000002</v>
      </c>
      <c r="O184" t="str">
        <f t="shared" si="19"/>
        <v/>
      </c>
    </row>
    <row r="185" spans="1:15" x14ac:dyDescent="0.25">
      <c r="A185">
        <v>10364</v>
      </c>
      <c r="B185" t="s">
        <v>59</v>
      </c>
      <c r="C185" t="s">
        <v>61</v>
      </c>
      <c r="D185">
        <v>0.2</v>
      </c>
      <c r="E185">
        <f t="shared" si="14"/>
        <v>1</v>
      </c>
      <c r="F185" t="str">
        <f t="shared" si="15"/>
        <v/>
      </c>
      <c r="H185">
        <f t="shared" si="20"/>
        <v>10364</v>
      </c>
      <c r="I185" t="str">
        <f t="shared" si="16"/>
        <v>N24005</v>
      </c>
      <c r="J185" t="str">
        <f t="shared" si="17"/>
        <v>WM0_3742_0000</v>
      </c>
      <c r="K185">
        <f t="shared" si="18"/>
        <v>0.19987783252810451</v>
      </c>
      <c r="L185">
        <f>IF(LEFT(B185,1)="F",_xlfn.IFNA(VLOOKUP(CONCATENATE("F",RIGHT(B:B,5),C:C),'F &amp; N Factors'!C:M,10,FALSE),1),_xlfn.IFNA(VLOOKUP(CONCATENATE("F",RIGHT(B:B,5),C:C),'F &amp; N Factors'!C:M,11,FALSE),1))</f>
        <v>0.99938916264052247</v>
      </c>
      <c r="N185">
        <f>SUMIFS(K:K,I:I,I:I,J:J,J:J)</f>
        <v>1.0000000000000002</v>
      </c>
      <c r="O185" t="str">
        <f t="shared" si="19"/>
        <v/>
      </c>
    </row>
    <row r="186" spans="1:15" x14ac:dyDescent="0.25">
      <c r="A186">
        <v>10365</v>
      </c>
      <c r="B186" t="s">
        <v>59</v>
      </c>
      <c r="C186" t="s">
        <v>61</v>
      </c>
      <c r="D186">
        <v>0.2</v>
      </c>
      <c r="E186">
        <f t="shared" si="14"/>
        <v>1</v>
      </c>
      <c r="F186" t="str">
        <f t="shared" si="15"/>
        <v/>
      </c>
      <c r="H186">
        <f t="shared" si="20"/>
        <v>10365</v>
      </c>
      <c r="I186" t="str">
        <f t="shared" si="16"/>
        <v>N24005</v>
      </c>
      <c r="J186" t="str">
        <f t="shared" si="17"/>
        <v>WM0_3742_0000</v>
      </c>
      <c r="K186">
        <f t="shared" si="18"/>
        <v>0.19987783252810451</v>
      </c>
      <c r="L186">
        <f>IF(LEFT(B186,1)="F",_xlfn.IFNA(VLOOKUP(CONCATENATE("F",RIGHT(B:B,5),C:C),'F &amp; N Factors'!C:M,10,FALSE),1),_xlfn.IFNA(VLOOKUP(CONCATENATE("F",RIGHT(B:B,5),C:C),'F &amp; N Factors'!C:M,11,FALSE),1))</f>
        <v>0.99938916264052247</v>
      </c>
      <c r="N186">
        <f>SUMIFS(K:K,I:I,I:I,J:J,J:J)</f>
        <v>1.0000000000000002</v>
      </c>
      <c r="O186" t="str">
        <f t="shared" si="19"/>
        <v/>
      </c>
    </row>
    <row r="187" spans="1:15" x14ac:dyDescent="0.25">
      <c r="A187">
        <v>10366</v>
      </c>
      <c r="B187" t="s">
        <v>59</v>
      </c>
      <c r="C187" t="s">
        <v>61</v>
      </c>
      <c r="D187">
        <v>0.2</v>
      </c>
      <c r="E187">
        <f t="shared" si="14"/>
        <v>1</v>
      </c>
      <c r="F187" t="str">
        <f t="shared" si="15"/>
        <v/>
      </c>
      <c r="H187">
        <f t="shared" si="20"/>
        <v>10366</v>
      </c>
      <c r="I187" t="str">
        <f t="shared" si="16"/>
        <v>N24005</v>
      </c>
      <c r="J187" t="str">
        <f t="shared" si="17"/>
        <v>WM0_3742_0000</v>
      </c>
      <c r="K187">
        <f t="shared" si="18"/>
        <v>0.19987783252810451</v>
      </c>
      <c r="L187">
        <f>IF(LEFT(B187,1)="F",_xlfn.IFNA(VLOOKUP(CONCATENATE("F",RIGHT(B:B,5),C:C),'F &amp; N Factors'!C:M,10,FALSE),1),_xlfn.IFNA(VLOOKUP(CONCATENATE("F",RIGHT(B:B,5),C:C),'F &amp; N Factors'!C:M,11,FALSE),1))</f>
        <v>0.99938916264052247</v>
      </c>
      <c r="N187">
        <f>SUMIFS(K:K,I:I,I:I,J:J,J:J)</f>
        <v>1.0000000000000002</v>
      </c>
      <c r="O187" t="str">
        <f t="shared" si="19"/>
        <v/>
      </c>
    </row>
    <row r="188" spans="1:15" x14ac:dyDescent="0.25">
      <c r="A188">
        <v>10362</v>
      </c>
      <c r="B188" t="s">
        <v>59</v>
      </c>
      <c r="C188" t="s">
        <v>62</v>
      </c>
      <c r="D188">
        <v>1</v>
      </c>
      <c r="E188">
        <f t="shared" si="14"/>
        <v>1</v>
      </c>
      <c r="F188" t="str">
        <f t="shared" si="15"/>
        <v/>
      </c>
      <c r="H188">
        <f t="shared" si="20"/>
        <v>10362</v>
      </c>
      <c r="I188" t="str">
        <f t="shared" si="16"/>
        <v>N24005</v>
      </c>
      <c r="J188" t="str">
        <f t="shared" si="17"/>
        <v>WM0_3743_0000</v>
      </c>
      <c r="K188">
        <f t="shared" si="18"/>
        <v>1</v>
      </c>
      <c r="L188">
        <f>IF(LEFT(B188,1)="F",_xlfn.IFNA(VLOOKUP(CONCATENATE("F",RIGHT(B:B,5),C:C),'F &amp; N Factors'!C:M,10,FALSE),1),_xlfn.IFNA(VLOOKUP(CONCATENATE("F",RIGHT(B:B,5),C:C),'F &amp; N Factors'!C:M,11,FALSE),1))</f>
        <v>1</v>
      </c>
      <c r="N188">
        <f>SUMIFS(K:K,I:I,I:I,J:J,J:J)</f>
        <v>1</v>
      </c>
      <c r="O188" t="str">
        <f t="shared" si="19"/>
        <v/>
      </c>
    </row>
    <row r="189" spans="1:15" x14ac:dyDescent="0.25">
      <c r="A189">
        <v>10342</v>
      </c>
      <c r="B189" t="s">
        <v>59</v>
      </c>
      <c r="C189" t="s">
        <v>63</v>
      </c>
      <c r="D189">
        <v>1</v>
      </c>
      <c r="E189">
        <f t="shared" si="14"/>
        <v>1</v>
      </c>
      <c r="F189" t="str">
        <f t="shared" si="15"/>
        <v/>
      </c>
      <c r="H189">
        <f t="shared" si="20"/>
        <v>10342</v>
      </c>
      <c r="I189" t="str">
        <f t="shared" si="16"/>
        <v>N24005</v>
      </c>
      <c r="J189" t="str">
        <f t="shared" si="17"/>
        <v>WM0_3744_0000</v>
      </c>
      <c r="K189">
        <f t="shared" si="18"/>
        <v>1</v>
      </c>
      <c r="L189">
        <f>IF(LEFT(B189,1)="F",_xlfn.IFNA(VLOOKUP(CONCATENATE("F",RIGHT(B:B,5),C:C),'F &amp; N Factors'!C:M,10,FALSE),1),_xlfn.IFNA(VLOOKUP(CONCATENATE("F",RIGHT(B:B,5),C:C),'F &amp; N Factors'!C:M,11,FALSE),1))</f>
        <v>1</v>
      </c>
      <c r="N189">
        <f>SUMIFS(K:K,I:I,I:I,J:J,J:J)</f>
        <v>1</v>
      </c>
      <c r="O189" t="str">
        <f t="shared" si="19"/>
        <v/>
      </c>
    </row>
    <row r="190" spans="1:15" x14ac:dyDescent="0.25">
      <c r="A190">
        <v>10387</v>
      </c>
      <c r="B190" t="s">
        <v>59</v>
      </c>
      <c r="C190" t="s">
        <v>64</v>
      </c>
      <c r="D190">
        <v>1</v>
      </c>
      <c r="E190">
        <f t="shared" si="14"/>
        <v>1</v>
      </c>
      <c r="F190" t="str">
        <f t="shared" si="15"/>
        <v/>
      </c>
      <c r="H190">
        <f t="shared" si="20"/>
        <v>10387</v>
      </c>
      <c r="I190" t="str">
        <f t="shared" si="16"/>
        <v>N24005</v>
      </c>
      <c r="J190" t="str">
        <f t="shared" si="17"/>
        <v>WM0_3745_0000</v>
      </c>
      <c r="K190">
        <f t="shared" si="18"/>
        <v>1</v>
      </c>
      <c r="L190">
        <f>IF(LEFT(B190,1)="F",_xlfn.IFNA(VLOOKUP(CONCATENATE("F",RIGHT(B:B,5),C:C),'F &amp; N Factors'!C:M,10,FALSE),1),_xlfn.IFNA(VLOOKUP(CONCATENATE("F",RIGHT(B:B,5),C:C),'F &amp; N Factors'!C:M,11,FALSE),1))</f>
        <v>1</v>
      </c>
      <c r="N190">
        <f>SUMIFS(K:K,I:I,I:I,J:J,J:J)</f>
        <v>1</v>
      </c>
      <c r="O190" t="str">
        <f t="shared" si="19"/>
        <v/>
      </c>
    </row>
    <row r="191" spans="1:15" x14ac:dyDescent="0.25">
      <c r="A191">
        <v>10261</v>
      </c>
      <c r="B191" t="s">
        <v>59</v>
      </c>
      <c r="C191" t="s">
        <v>65</v>
      </c>
      <c r="D191">
        <v>5.3571428999999997E-2</v>
      </c>
      <c r="E191">
        <f t="shared" si="14"/>
        <v>1.000000003</v>
      </c>
      <c r="F191" t="str">
        <f t="shared" si="15"/>
        <v/>
      </c>
      <c r="H191">
        <f t="shared" si="20"/>
        <v>10261</v>
      </c>
      <c r="I191" t="str">
        <f t="shared" si="16"/>
        <v>N24005</v>
      </c>
      <c r="J191" t="str">
        <f t="shared" si="17"/>
        <v>WM0_3964_0000</v>
      </c>
      <c r="K191">
        <f t="shared" si="18"/>
        <v>5.3342755660800788E-2</v>
      </c>
      <c r="L191">
        <f>IF(LEFT(B191,1)="F",_xlfn.IFNA(VLOOKUP(CONCATENATE("F",RIGHT(B:B,5),C:C),'F &amp; N Factors'!C:M,10,FALSE),1),_xlfn.IFNA(VLOOKUP(CONCATENATE("F",RIGHT(B:B,5),C:C),'F &amp; N Factors'!C:M,11,FALSE),1))</f>
        <v>0.99573143103576334</v>
      </c>
      <c r="N191">
        <f>SUMIFS(K:K,I:I,I:I,J:J,J:J)</f>
        <v>1.0000000029999998</v>
      </c>
      <c r="O191" t="str">
        <f t="shared" si="19"/>
        <v/>
      </c>
    </row>
    <row r="192" spans="1:15" x14ac:dyDescent="0.25">
      <c r="A192">
        <v>10263</v>
      </c>
      <c r="B192" t="s">
        <v>59</v>
      </c>
      <c r="C192" t="s">
        <v>65</v>
      </c>
      <c r="D192">
        <v>5.3571428999999997E-2</v>
      </c>
      <c r="E192">
        <f t="shared" si="14"/>
        <v>1.000000003</v>
      </c>
      <c r="F192" t="str">
        <f t="shared" si="15"/>
        <v/>
      </c>
      <c r="H192">
        <f t="shared" si="20"/>
        <v>10263</v>
      </c>
      <c r="I192" t="str">
        <f t="shared" si="16"/>
        <v>N24005</v>
      </c>
      <c r="J192" t="str">
        <f t="shared" si="17"/>
        <v>WM0_3964_0000</v>
      </c>
      <c r="K192">
        <f t="shared" si="18"/>
        <v>5.3342755660800788E-2</v>
      </c>
      <c r="L192">
        <f>IF(LEFT(B192,1)="F",_xlfn.IFNA(VLOOKUP(CONCATENATE("F",RIGHT(B:B,5),C:C),'F &amp; N Factors'!C:M,10,FALSE),1),_xlfn.IFNA(VLOOKUP(CONCATENATE("F",RIGHT(B:B,5),C:C),'F &amp; N Factors'!C:M,11,FALSE),1))</f>
        <v>0.99573143103576334</v>
      </c>
      <c r="N192">
        <f>SUMIFS(K:K,I:I,I:I,J:J,J:J)</f>
        <v>1.0000000029999998</v>
      </c>
      <c r="O192" t="str">
        <f t="shared" si="19"/>
        <v/>
      </c>
    </row>
    <row r="193" spans="1:15" x14ac:dyDescent="0.25">
      <c r="A193">
        <v>10264</v>
      </c>
      <c r="B193" t="s">
        <v>59</v>
      </c>
      <c r="C193" t="s">
        <v>65</v>
      </c>
      <c r="D193">
        <v>5.3571428999999997E-2</v>
      </c>
      <c r="E193">
        <f t="shared" si="14"/>
        <v>1.000000003</v>
      </c>
      <c r="F193" t="str">
        <f t="shared" si="15"/>
        <v/>
      </c>
      <c r="H193">
        <f t="shared" si="20"/>
        <v>10264</v>
      </c>
      <c r="I193" t="str">
        <f t="shared" si="16"/>
        <v>N24005</v>
      </c>
      <c r="J193" t="str">
        <f t="shared" si="17"/>
        <v>WM0_3964_0000</v>
      </c>
      <c r="K193">
        <f t="shared" si="18"/>
        <v>5.3342755660800788E-2</v>
      </c>
      <c r="L193">
        <f>IF(LEFT(B193,1)="F",_xlfn.IFNA(VLOOKUP(CONCATENATE("F",RIGHT(B:B,5),C:C),'F &amp; N Factors'!C:M,10,FALSE),1),_xlfn.IFNA(VLOOKUP(CONCATENATE("F",RIGHT(B:B,5),C:C),'F &amp; N Factors'!C:M,11,FALSE),1))</f>
        <v>0.99573143103576334</v>
      </c>
      <c r="N193">
        <f>SUMIFS(K:K,I:I,I:I,J:J,J:J)</f>
        <v>1.0000000029999998</v>
      </c>
      <c r="O193" t="str">
        <f t="shared" si="19"/>
        <v/>
      </c>
    </row>
    <row r="194" spans="1:15" x14ac:dyDescent="0.25">
      <c r="A194">
        <v>10265</v>
      </c>
      <c r="B194" t="s">
        <v>59</v>
      </c>
      <c r="C194" t="s">
        <v>65</v>
      </c>
      <c r="D194">
        <v>5.3571428999999997E-2</v>
      </c>
      <c r="E194">
        <f t="shared" si="14"/>
        <v>1.000000003</v>
      </c>
      <c r="F194" t="str">
        <f t="shared" si="15"/>
        <v/>
      </c>
      <c r="H194">
        <f t="shared" si="20"/>
        <v>10265</v>
      </c>
      <c r="I194" t="str">
        <f t="shared" si="16"/>
        <v>N24005</v>
      </c>
      <c r="J194" t="str">
        <f t="shared" si="17"/>
        <v>WM0_3964_0000</v>
      </c>
      <c r="K194">
        <f t="shared" si="18"/>
        <v>5.3342755660800788E-2</v>
      </c>
      <c r="L194">
        <f>IF(LEFT(B194,1)="F",_xlfn.IFNA(VLOOKUP(CONCATENATE("F",RIGHT(B:B,5),C:C),'F &amp; N Factors'!C:M,10,FALSE),1),_xlfn.IFNA(VLOOKUP(CONCATENATE("F",RIGHT(B:B,5),C:C),'F &amp; N Factors'!C:M,11,FALSE),1))</f>
        <v>0.99573143103576334</v>
      </c>
      <c r="N194">
        <f>SUMIFS(K:K,I:I,I:I,J:J,J:J)</f>
        <v>1.0000000029999998</v>
      </c>
      <c r="O194" t="str">
        <f t="shared" si="19"/>
        <v/>
      </c>
    </row>
    <row r="195" spans="1:15" x14ac:dyDescent="0.25">
      <c r="A195">
        <v>10267</v>
      </c>
      <c r="B195" t="s">
        <v>59</v>
      </c>
      <c r="C195" t="s">
        <v>65</v>
      </c>
      <c r="D195">
        <v>5.3571428999999997E-2</v>
      </c>
      <c r="E195">
        <f t="shared" ref="E195:E258" si="21">SUMIFS(D:D,B:B,B:B,C:C,C:C)</f>
        <v>1.000000003</v>
      </c>
      <c r="F195" t="str">
        <f t="shared" ref="F195:F258" si="22">IF(ABS(E195-1)&gt;0.001,1,"")</f>
        <v/>
      </c>
      <c r="H195">
        <f t="shared" si="20"/>
        <v>10267</v>
      </c>
      <c r="I195" t="str">
        <f t="shared" ref="I195:I258" si="23">CONCATENATE("N",RIGHT(B195,5))</f>
        <v>N24005</v>
      </c>
      <c r="J195" t="str">
        <f t="shared" ref="J195:J258" si="24">C195</f>
        <v>WM0_3964_0000</v>
      </c>
      <c r="K195">
        <f t="shared" ref="K195:K258" si="25">D195*L195</f>
        <v>5.3342755660800788E-2</v>
      </c>
      <c r="L195">
        <f>IF(LEFT(B195,1)="F",_xlfn.IFNA(VLOOKUP(CONCATENATE("F",RIGHT(B:B,5),C:C),'F &amp; N Factors'!C:M,10,FALSE),1),_xlfn.IFNA(VLOOKUP(CONCATENATE("F",RIGHT(B:B,5),C:C),'F &amp; N Factors'!C:M,11,FALSE),1))</f>
        <v>0.99573143103576334</v>
      </c>
      <c r="N195">
        <f>SUMIFS(K:K,I:I,I:I,J:J,J:J)</f>
        <v>1.0000000029999998</v>
      </c>
      <c r="O195" t="str">
        <f t="shared" ref="O195:O258" si="26">IF(ABS(N195-1)&gt;0.001,1,"")</f>
        <v/>
      </c>
    </row>
    <row r="196" spans="1:15" x14ac:dyDescent="0.25">
      <c r="A196">
        <v>10295</v>
      </c>
      <c r="B196" t="s">
        <v>59</v>
      </c>
      <c r="C196" t="s">
        <v>65</v>
      </c>
      <c r="D196">
        <v>5.3571428999999997E-2</v>
      </c>
      <c r="E196">
        <f t="shared" si="21"/>
        <v>1.000000003</v>
      </c>
      <c r="F196" t="str">
        <f t="shared" si="22"/>
        <v/>
      </c>
      <c r="H196">
        <f t="shared" si="20"/>
        <v>10295</v>
      </c>
      <c r="I196" t="str">
        <f t="shared" si="23"/>
        <v>N24005</v>
      </c>
      <c r="J196" t="str">
        <f t="shared" si="24"/>
        <v>WM0_3964_0000</v>
      </c>
      <c r="K196">
        <f t="shared" si="25"/>
        <v>5.3342755660800788E-2</v>
      </c>
      <c r="L196">
        <f>IF(LEFT(B196,1)="F",_xlfn.IFNA(VLOOKUP(CONCATENATE("F",RIGHT(B:B,5),C:C),'F &amp; N Factors'!C:M,10,FALSE),1),_xlfn.IFNA(VLOOKUP(CONCATENATE("F",RIGHT(B:B,5),C:C),'F &amp; N Factors'!C:M,11,FALSE),1))</f>
        <v>0.99573143103576334</v>
      </c>
      <c r="N196">
        <f>SUMIFS(K:K,I:I,I:I,J:J,J:J)</f>
        <v>1.0000000029999998</v>
      </c>
      <c r="O196" t="str">
        <f t="shared" si="26"/>
        <v/>
      </c>
    </row>
    <row r="197" spans="1:15" x14ac:dyDescent="0.25">
      <c r="A197">
        <v>10296</v>
      </c>
      <c r="B197" t="s">
        <v>59</v>
      </c>
      <c r="C197" t="s">
        <v>65</v>
      </c>
      <c r="D197">
        <v>0.125</v>
      </c>
      <c r="E197">
        <f t="shared" si="21"/>
        <v>1.000000003</v>
      </c>
      <c r="F197" t="str">
        <f t="shared" si="22"/>
        <v/>
      </c>
      <c r="H197">
        <f t="shared" si="20"/>
        <v>10296</v>
      </c>
      <c r="I197" t="str">
        <f t="shared" si="23"/>
        <v>N24005</v>
      </c>
      <c r="J197" t="str">
        <f t="shared" si="24"/>
        <v>WM0_3964_0000</v>
      </c>
      <c r="K197">
        <f t="shared" si="25"/>
        <v>0.12446642887947042</v>
      </c>
      <c r="L197">
        <f>IF(LEFT(B197,1)="F",_xlfn.IFNA(VLOOKUP(CONCATENATE("F",RIGHT(B:B,5),C:C),'F &amp; N Factors'!C:M,10,FALSE),1),_xlfn.IFNA(VLOOKUP(CONCATENATE("F",RIGHT(B:B,5),C:C),'F &amp; N Factors'!C:M,11,FALSE),1))</f>
        <v>0.99573143103576334</v>
      </c>
      <c r="N197">
        <f>SUMIFS(K:K,I:I,I:I,J:J,J:J)</f>
        <v>1.0000000029999998</v>
      </c>
      <c r="O197" t="str">
        <f t="shared" si="26"/>
        <v/>
      </c>
    </row>
    <row r="198" spans="1:15" x14ac:dyDescent="0.25">
      <c r="A198">
        <v>10297</v>
      </c>
      <c r="B198" t="s">
        <v>59</v>
      </c>
      <c r="C198" t="s">
        <v>65</v>
      </c>
      <c r="D198">
        <v>0.125</v>
      </c>
      <c r="E198">
        <f t="shared" si="21"/>
        <v>1.000000003</v>
      </c>
      <c r="F198" t="str">
        <f t="shared" si="22"/>
        <v/>
      </c>
      <c r="H198">
        <f t="shared" si="20"/>
        <v>10297</v>
      </c>
      <c r="I198" t="str">
        <f t="shared" si="23"/>
        <v>N24005</v>
      </c>
      <c r="J198" t="str">
        <f t="shared" si="24"/>
        <v>WM0_3964_0000</v>
      </c>
      <c r="K198">
        <f t="shared" si="25"/>
        <v>0.12446642887947042</v>
      </c>
      <c r="L198">
        <f>IF(LEFT(B198,1)="F",_xlfn.IFNA(VLOOKUP(CONCATENATE("F",RIGHT(B:B,5),C:C),'F &amp; N Factors'!C:M,10,FALSE),1),_xlfn.IFNA(VLOOKUP(CONCATENATE("F",RIGHT(B:B,5),C:C),'F &amp; N Factors'!C:M,11,FALSE),1))</f>
        <v>0.99573143103576334</v>
      </c>
      <c r="N198">
        <f>SUMIFS(K:K,I:I,I:I,J:J,J:J)</f>
        <v>1.0000000029999998</v>
      </c>
      <c r="O198" t="str">
        <f t="shared" si="26"/>
        <v/>
      </c>
    </row>
    <row r="199" spans="1:15" x14ac:dyDescent="0.25">
      <c r="A199">
        <v>10320</v>
      </c>
      <c r="B199" t="s">
        <v>59</v>
      </c>
      <c r="C199" t="s">
        <v>65</v>
      </c>
      <c r="D199">
        <v>5.3571428999999997E-2</v>
      </c>
      <c r="E199">
        <f t="shared" si="21"/>
        <v>1.000000003</v>
      </c>
      <c r="F199" t="str">
        <f t="shared" si="22"/>
        <v/>
      </c>
      <c r="H199">
        <f t="shared" si="20"/>
        <v>10320</v>
      </c>
      <c r="I199" t="str">
        <f t="shared" si="23"/>
        <v>N24005</v>
      </c>
      <c r="J199" t="str">
        <f t="shared" si="24"/>
        <v>WM0_3964_0000</v>
      </c>
      <c r="K199">
        <f t="shared" si="25"/>
        <v>5.3342755660800788E-2</v>
      </c>
      <c r="L199">
        <f>IF(LEFT(B199,1)="F",_xlfn.IFNA(VLOOKUP(CONCATENATE("F",RIGHT(B:B,5),C:C),'F &amp; N Factors'!C:M,10,FALSE),1),_xlfn.IFNA(VLOOKUP(CONCATENATE("F",RIGHT(B:B,5),C:C),'F &amp; N Factors'!C:M,11,FALSE),1))</f>
        <v>0.99573143103576334</v>
      </c>
      <c r="N199">
        <f>SUMIFS(K:K,I:I,I:I,J:J,J:J)</f>
        <v>1.0000000029999998</v>
      </c>
      <c r="O199" t="str">
        <f t="shared" si="26"/>
        <v/>
      </c>
    </row>
    <row r="200" spans="1:15" x14ac:dyDescent="0.25">
      <c r="A200">
        <v>10321</v>
      </c>
      <c r="B200" t="s">
        <v>59</v>
      </c>
      <c r="C200" t="s">
        <v>65</v>
      </c>
      <c r="D200">
        <v>0.375</v>
      </c>
      <c r="E200">
        <f t="shared" si="21"/>
        <v>1.000000003</v>
      </c>
      <c r="F200" t="str">
        <f t="shared" si="22"/>
        <v/>
      </c>
      <c r="H200">
        <f t="shared" si="20"/>
        <v>10321</v>
      </c>
      <c r="I200" t="str">
        <f t="shared" si="23"/>
        <v>N24005</v>
      </c>
      <c r="J200" t="str">
        <f t="shared" si="24"/>
        <v>WM0_3964_0000</v>
      </c>
      <c r="K200">
        <f t="shared" si="25"/>
        <v>0.37339928663841127</v>
      </c>
      <c r="L200">
        <f>IF(LEFT(B200,1)="F",_xlfn.IFNA(VLOOKUP(CONCATENATE("F",RIGHT(B:B,5),C:C),'F &amp; N Factors'!C:M,10,FALSE),1),_xlfn.IFNA(VLOOKUP(CONCATENATE("F",RIGHT(B:B,5),C:C),'F &amp; N Factors'!C:M,11,FALSE),1))</f>
        <v>0.99573143103576334</v>
      </c>
      <c r="N200">
        <f>SUMIFS(K:K,I:I,I:I,J:J,J:J)</f>
        <v>1.0000000029999998</v>
      </c>
      <c r="O200" t="str">
        <f t="shared" si="26"/>
        <v/>
      </c>
    </row>
    <row r="201" spans="1:15" x14ac:dyDescent="0.25">
      <c r="A201">
        <v>10298</v>
      </c>
      <c r="B201" t="s">
        <v>59</v>
      </c>
      <c r="C201" t="s">
        <v>66</v>
      </c>
      <c r="D201">
        <v>0.75</v>
      </c>
      <c r="E201">
        <f t="shared" si="21"/>
        <v>1</v>
      </c>
      <c r="F201" t="str">
        <f t="shared" si="22"/>
        <v/>
      </c>
      <c r="H201">
        <f t="shared" si="20"/>
        <v>10298</v>
      </c>
      <c r="I201" t="str">
        <f t="shared" si="23"/>
        <v>N24005</v>
      </c>
      <c r="J201" t="str">
        <f t="shared" si="24"/>
        <v>WM0_3965_0000</v>
      </c>
      <c r="K201">
        <f t="shared" si="25"/>
        <v>0.70759963155610284</v>
      </c>
      <c r="L201">
        <f>IF(LEFT(B201,1)="F",_xlfn.IFNA(VLOOKUP(CONCATENATE("F",RIGHT(B:B,5),C:C),'F &amp; N Factors'!C:M,10,FALSE),1),_xlfn.IFNA(VLOOKUP(CONCATENATE("F",RIGHT(B:B,5),C:C),'F &amp; N Factors'!C:M,11,FALSE),1))</f>
        <v>0.94346617540813704</v>
      </c>
      <c r="N201">
        <f>SUMIFS(K:K,I:I,I:I,J:J,J:J)</f>
        <v>1</v>
      </c>
      <c r="O201" t="str">
        <f t="shared" si="26"/>
        <v/>
      </c>
    </row>
    <row r="202" spans="1:15" x14ac:dyDescent="0.25">
      <c r="A202">
        <v>10322</v>
      </c>
      <c r="B202" t="s">
        <v>59</v>
      </c>
      <c r="C202" t="s">
        <v>66</v>
      </c>
      <c r="D202">
        <v>0.25</v>
      </c>
      <c r="E202">
        <f t="shared" si="21"/>
        <v>1</v>
      </c>
      <c r="F202" t="str">
        <f t="shared" si="22"/>
        <v/>
      </c>
      <c r="H202">
        <f t="shared" si="20"/>
        <v>10322</v>
      </c>
      <c r="I202" t="str">
        <f t="shared" si="23"/>
        <v>N24005</v>
      </c>
      <c r="J202" t="str">
        <f t="shared" si="24"/>
        <v>WM0_3965_0000</v>
      </c>
      <c r="K202">
        <f t="shared" si="25"/>
        <v>0.23586654385203426</v>
      </c>
      <c r="L202">
        <f>IF(LEFT(B202,1)="F",_xlfn.IFNA(VLOOKUP(CONCATENATE("F",RIGHT(B:B,5),C:C),'F &amp; N Factors'!C:M,10,FALSE),1),_xlfn.IFNA(VLOOKUP(CONCATENATE("F",RIGHT(B:B,5),C:C),'F &amp; N Factors'!C:M,11,FALSE),1))</f>
        <v>0.94346617540813704</v>
      </c>
      <c r="N202">
        <f>SUMIFS(K:K,I:I,I:I,J:J,J:J)</f>
        <v>1</v>
      </c>
      <c r="O202" t="str">
        <f t="shared" si="26"/>
        <v/>
      </c>
    </row>
    <row r="203" spans="1:15" x14ac:dyDescent="0.25">
      <c r="A203">
        <v>10510</v>
      </c>
      <c r="B203" t="s">
        <v>59</v>
      </c>
      <c r="C203" t="s">
        <v>67</v>
      </c>
      <c r="D203">
        <v>0.25</v>
      </c>
      <c r="E203">
        <f t="shared" si="21"/>
        <v>0.99999999999999989</v>
      </c>
      <c r="F203" t="str">
        <f t="shared" si="22"/>
        <v/>
      </c>
      <c r="H203">
        <f t="shared" si="20"/>
        <v>10510</v>
      </c>
      <c r="I203" t="str">
        <f t="shared" si="23"/>
        <v>N24005</v>
      </c>
      <c r="J203" t="str">
        <f t="shared" si="24"/>
        <v>WU0_3540_0000</v>
      </c>
      <c r="K203">
        <f t="shared" si="25"/>
        <v>0.20284155704341003</v>
      </c>
      <c r="L203">
        <f>IF(LEFT(B203,1)="F",_xlfn.IFNA(VLOOKUP(CONCATENATE("F",RIGHT(B:B,5),C:C),'F &amp; N Factors'!C:M,10,FALSE),1),_xlfn.IFNA(VLOOKUP(CONCATENATE("F",RIGHT(B:B,5),C:C),'F &amp; N Factors'!C:M,11,FALSE),1))</f>
        <v>0.81136622817364012</v>
      </c>
      <c r="N203">
        <f>SUMIFS(K:K,I:I,I:I,J:J,J:J)</f>
        <v>1.0000000000000002</v>
      </c>
      <c r="O203" t="str">
        <f t="shared" si="26"/>
        <v/>
      </c>
    </row>
    <row r="204" spans="1:15" x14ac:dyDescent="0.25">
      <c r="A204">
        <v>10512</v>
      </c>
      <c r="B204" t="s">
        <v>59</v>
      </c>
      <c r="C204" t="s">
        <v>67</v>
      </c>
      <c r="D204">
        <v>0.05</v>
      </c>
      <c r="E204">
        <f t="shared" si="21"/>
        <v>0.99999999999999989</v>
      </c>
      <c r="F204" t="str">
        <f t="shared" si="22"/>
        <v/>
      </c>
      <c r="H204">
        <f t="shared" si="20"/>
        <v>10512</v>
      </c>
      <c r="I204" t="str">
        <f t="shared" si="23"/>
        <v>N24005</v>
      </c>
      <c r="J204" t="str">
        <f t="shared" si="24"/>
        <v>WU0_3540_0000</v>
      </c>
      <c r="K204">
        <f t="shared" si="25"/>
        <v>4.0568311408682008E-2</v>
      </c>
      <c r="L204">
        <f>IF(LEFT(B204,1)="F",_xlfn.IFNA(VLOOKUP(CONCATENATE("F",RIGHT(B:B,5),C:C),'F &amp; N Factors'!C:M,10,FALSE),1),_xlfn.IFNA(VLOOKUP(CONCATENATE("F",RIGHT(B:B,5),C:C),'F &amp; N Factors'!C:M,11,FALSE),1))</f>
        <v>0.81136622817364012</v>
      </c>
      <c r="N204">
        <f>SUMIFS(K:K,I:I,I:I,J:J,J:J)</f>
        <v>1.0000000000000002</v>
      </c>
      <c r="O204" t="str">
        <f t="shared" si="26"/>
        <v/>
      </c>
    </row>
    <row r="205" spans="1:15" x14ac:dyDescent="0.25">
      <c r="A205">
        <v>10513</v>
      </c>
      <c r="B205" t="s">
        <v>59</v>
      </c>
      <c r="C205" t="s">
        <v>67</v>
      </c>
      <c r="D205">
        <v>0.05</v>
      </c>
      <c r="E205">
        <f t="shared" si="21"/>
        <v>0.99999999999999989</v>
      </c>
      <c r="F205" t="str">
        <f t="shared" si="22"/>
        <v/>
      </c>
      <c r="H205">
        <f t="shared" si="20"/>
        <v>10513</v>
      </c>
      <c r="I205" t="str">
        <f t="shared" si="23"/>
        <v>N24005</v>
      </c>
      <c r="J205" t="str">
        <f t="shared" si="24"/>
        <v>WU0_3540_0000</v>
      </c>
      <c r="K205">
        <f t="shared" si="25"/>
        <v>4.0568311408682008E-2</v>
      </c>
      <c r="L205">
        <f>IF(LEFT(B205,1)="F",_xlfn.IFNA(VLOOKUP(CONCATENATE("F",RIGHT(B:B,5),C:C),'F &amp; N Factors'!C:M,10,FALSE),1),_xlfn.IFNA(VLOOKUP(CONCATENATE("F",RIGHT(B:B,5),C:C),'F &amp; N Factors'!C:M,11,FALSE),1))</f>
        <v>0.81136622817364012</v>
      </c>
      <c r="N205">
        <f>SUMIFS(K:K,I:I,I:I,J:J,J:J)</f>
        <v>1.0000000000000002</v>
      </c>
      <c r="O205" t="str">
        <f t="shared" si="26"/>
        <v/>
      </c>
    </row>
    <row r="206" spans="1:15" x14ac:dyDescent="0.25">
      <c r="A206">
        <v>10532</v>
      </c>
      <c r="B206" t="s">
        <v>59</v>
      </c>
      <c r="C206" t="s">
        <v>67</v>
      </c>
      <c r="D206">
        <v>0.15</v>
      </c>
      <c r="E206">
        <f t="shared" si="21"/>
        <v>0.99999999999999989</v>
      </c>
      <c r="F206" t="str">
        <f t="shared" si="22"/>
        <v/>
      </c>
      <c r="H206">
        <f t="shared" si="20"/>
        <v>10532</v>
      </c>
      <c r="I206" t="str">
        <f t="shared" si="23"/>
        <v>N24005</v>
      </c>
      <c r="J206" t="str">
        <f t="shared" si="24"/>
        <v>WU0_3540_0000</v>
      </c>
      <c r="K206">
        <f t="shared" si="25"/>
        <v>0.12170493422604602</v>
      </c>
      <c r="L206">
        <f>IF(LEFT(B206,1)="F",_xlfn.IFNA(VLOOKUP(CONCATENATE("F",RIGHT(B:B,5),C:C),'F &amp; N Factors'!C:M,10,FALSE),1),_xlfn.IFNA(VLOOKUP(CONCATENATE("F",RIGHT(B:B,5),C:C),'F &amp; N Factors'!C:M,11,FALSE),1))</f>
        <v>0.81136622817364012</v>
      </c>
      <c r="N206">
        <f>SUMIFS(K:K,I:I,I:I,J:J,J:J)</f>
        <v>1.0000000000000002</v>
      </c>
      <c r="O206" t="str">
        <f t="shared" si="26"/>
        <v/>
      </c>
    </row>
    <row r="207" spans="1:15" x14ac:dyDescent="0.25">
      <c r="A207">
        <v>10533</v>
      </c>
      <c r="B207" t="s">
        <v>59</v>
      </c>
      <c r="C207" t="s">
        <v>67</v>
      </c>
      <c r="D207">
        <v>0.1</v>
      </c>
      <c r="E207">
        <f t="shared" si="21"/>
        <v>0.99999999999999989</v>
      </c>
      <c r="F207" t="str">
        <f t="shared" si="22"/>
        <v/>
      </c>
      <c r="H207">
        <f t="shared" si="20"/>
        <v>10533</v>
      </c>
      <c r="I207" t="str">
        <f t="shared" si="23"/>
        <v>N24005</v>
      </c>
      <c r="J207" t="str">
        <f t="shared" si="24"/>
        <v>WU0_3540_0000</v>
      </c>
      <c r="K207">
        <f t="shared" si="25"/>
        <v>8.1136622817364015E-2</v>
      </c>
      <c r="L207">
        <f>IF(LEFT(B207,1)="F",_xlfn.IFNA(VLOOKUP(CONCATENATE("F",RIGHT(B:B,5),C:C),'F &amp; N Factors'!C:M,10,FALSE),1),_xlfn.IFNA(VLOOKUP(CONCATENATE("F",RIGHT(B:B,5),C:C),'F &amp; N Factors'!C:M,11,FALSE),1))</f>
        <v>0.81136622817364012</v>
      </c>
      <c r="N207">
        <f>SUMIFS(K:K,I:I,I:I,J:J,J:J)</f>
        <v>1.0000000000000002</v>
      </c>
      <c r="O207" t="str">
        <f t="shared" si="26"/>
        <v/>
      </c>
    </row>
    <row r="208" spans="1:15" x14ac:dyDescent="0.25">
      <c r="A208">
        <v>10547</v>
      </c>
      <c r="B208" t="s">
        <v>59</v>
      </c>
      <c r="C208" t="s">
        <v>67</v>
      </c>
      <c r="D208">
        <v>0.1</v>
      </c>
      <c r="E208">
        <f t="shared" si="21"/>
        <v>0.99999999999999989</v>
      </c>
      <c r="F208" t="str">
        <f t="shared" si="22"/>
        <v/>
      </c>
      <c r="H208">
        <f t="shared" si="20"/>
        <v>10547</v>
      </c>
      <c r="I208" t="str">
        <f t="shared" si="23"/>
        <v>N24005</v>
      </c>
      <c r="J208" t="str">
        <f t="shared" si="24"/>
        <v>WU0_3540_0000</v>
      </c>
      <c r="K208">
        <f t="shared" si="25"/>
        <v>8.1136622817364015E-2</v>
      </c>
      <c r="L208">
        <f>IF(LEFT(B208,1)="F",_xlfn.IFNA(VLOOKUP(CONCATENATE("F",RIGHT(B:B,5),C:C),'F &amp; N Factors'!C:M,10,FALSE),1),_xlfn.IFNA(VLOOKUP(CONCATENATE("F",RIGHT(B:B,5),C:C),'F &amp; N Factors'!C:M,11,FALSE),1))</f>
        <v>0.81136622817364012</v>
      </c>
      <c r="N208">
        <f>SUMIFS(K:K,I:I,I:I,J:J,J:J)</f>
        <v>1.0000000000000002</v>
      </c>
      <c r="O208" t="str">
        <f t="shared" si="26"/>
        <v/>
      </c>
    </row>
    <row r="209" spans="1:15" x14ac:dyDescent="0.25">
      <c r="A209">
        <v>10562</v>
      </c>
      <c r="B209" t="s">
        <v>59</v>
      </c>
      <c r="C209" t="s">
        <v>67</v>
      </c>
      <c r="D209">
        <v>0.1</v>
      </c>
      <c r="E209">
        <f t="shared" si="21"/>
        <v>0.99999999999999989</v>
      </c>
      <c r="F209" t="str">
        <f t="shared" si="22"/>
        <v/>
      </c>
      <c r="H209">
        <f t="shared" si="20"/>
        <v>10562</v>
      </c>
      <c r="I209" t="str">
        <f t="shared" si="23"/>
        <v>N24005</v>
      </c>
      <c r="J209" t="str">
        <f t="shared" si="24"/>
        <v>WU0_3540_0000</v>
      </c>
      <c r="K209">
        <f t="shared" si="25"/>
        <v>8.1136622817364015E-2</v>
      </c>
      <c r="L209">
        <f>IF(LEFT(B209,1)="F",_xlfn.IFNA(VLOOKUP(CONCATENATE("F",RIGHT(B:B,5),C:C),'F &amp; N Factors'!C:M,10,FALSE),1),_xlfn.IFNA(VLOOKUP(CONCATENATE("F",RIGHT(B:B,5),C:C),'F &amp; N Factors'!C:M,11,FALSE),1))</f>
        <v>0.81136622817364012</v>
      </c>
      <c r="N209">
        <f>SUMIFS(K:K,I:I,I:I,J:J,J:J)</f>
        <v>1.0000000000000002</v>
      </c>
      <c r="O209" t="str">
        <f t="shared" si="26"/>
        <v/>
      </c>
    </row>
    <row r="210" spans="1:15" x14ac:dyDescent="0.25">
      <c r="A210">
        <v>10575</v>
      </c>
      <c r="B210" t="s">
        <v>59</v>
      </c>
      <c r="C210" t="s">
        <v>67</v>
      </c>
      <c r="D210">
        <v>0.1</v>
      </c>
      <c r="E210">
        <f t="shared" si="21"/>
        <v>0.99999999999999989</v>
      </c>
      <c r="F210" t="str">
        <f t="shared" si="22"/>
        <v/>
      </c>
      <c r="H210">
        <f t="shared" ref="H210:H273" si="27">A210</f>
        <v>10575</v>
      </c>
      <c r="I210" t="str">
        <f t="shared" si="23"/>
        <v>N24005</v>
      </c>
      <c r="J210" t="str">
        <f t="shared" si="24"/>
        <v>WU0_3540_0000</v>
      </c>
      <c r="K210">
        <f t="shared" si="25"/>
        <v>8.1136622817364015E-2</v>
      </c>
      <c r="L210">
        <f>IF(LEFT(B210,1)="F",_xlfn.IFNA(VLOOKUP(CONCATENATE("F",RIGHT(B:B,5),C:C),'F &amp; N Factors'!C:M,10,FALSE),1),_xlfn.IFNA(VLOOKUP(CONCATENATE("F",RIGHT(B:B,5),C:C),'F &amp; N Factors'!C:M,11,FALSE),1))</f>
        <v>0.81136622817364012</v>
      </c>
      <c r="N210">
        <f>SUMIFS(K:K,I:I,I:I,J:J,J:J)</f>
        <v>1.0000000000000002</v>
      </c>
      <c r="O210" t="str">
        <f t="shared" si="26"/>
        <v/>
      </c>
    </row>
    <row r="211" spans="1:15" x14ac:dyDescent="0.25">
      <c r="A211">
        <v>10576</v>
      </c>
      <c r="B211" t="s">
        <v>59</v>
      </c>
      <c r="C211" t="s">
        <v>67</v>
      </c>
      <c r="D211">
        <v>0.1</v>
      </c>
      <c r="E211">
        <f t="shared" si="21"/>
        <v>0.99999999999999989</v>
      </c>
      <c r="F211" t="str">
        <f t="shared" si="22"/>
        <v/>
      </c>
      <c r="H211">
        <f t="shared" si="27"/>
        <v>10576</v>
      </c>
      <c r="I211" t="str">
        <f t="shared" si="23"/>
        <v>N24005</v>
      </c>
      <c r="J211" t="str">
        <f t="shared" si="24"/>
        <v>WU0_3540_0000</v>
      </c>
      <c r="K211">
        <f t="shared" si="25"/>
        <v>8.1136622817364015E-2</v>
      </c>
      <c r="L211">
        <f>IF(LEFT(B211,1)="F",_xlfn.IFNA(VLOOKUP(CONCATENATE("F",RIGHT(B:B,5),C:C),'F &amp; N Factors'!C:M,10,FALSE),1),_xlfn.IFNA(VLOOKUP(CONCATENATE("F",RIGHT(B:B,5),C:C),'F &amp; N Factors'!C:M,11,FALSE),1))</f>
        <v>0.81136622817364012</v>
      </c>
      <c r="N211">
        <f>SUMIFS(K:K,I:I,I:I,J:J,J:J)</f>
        <v>1.0000000000000002</v>
      </c>
      <c r="O211" t="str">
        <f t="shared" si="26"/>
        <v/>
      </c>
    </row>
    <row r="212" spans="1:15" x14ac:dyDescent="0.25">
      <c r="A212">
        <v>10472</v>
      </c>
      <c r="B212" t="s">
        <v>59</v>
      </c>
      <c r="C212" t="s">
        <v>68</v>
      </c>
      <c r="D212">
        <v>0.25</v>
      </c>
      <c r="E212">
        <f t="shared" si="21"/>
        <v>1</v>
      </c>
      <c r="F212" t="str">
        <f t="shared" si="22"/>
        <v/>
      </c>
      <c r="H212">
        <f t="shared" si="27"/>
        <v>10472</v>
      </c>
      <c r="I212" t="str">
        <f t="shared" si="23"/>
        <v>N24005</v>
      </c>
      <c r="J212" t="str">
        <f t="shared" si="24"/>
        <v>WU0_3541_0000</v>
      </c>
      <c r="K212">
        <f t="shared" si="25"/>
        <v>0.17287413742273544</v>
      </c>
      <c r="L212">
        <f>IF(LEFT(B212,1)="F",_xlfn.IFNA(VLOOKUP(CONCATENATE("F",RIGHT(B:B,5),C:C),'F &amp; N Factors'!C:M,10,FALSE),1),_xlfn.IFNA(VLOOKUP(CONCATENATE("F",RIGHT(B:B,5),C:C),'F &amp; N Factors'!C:M,11,FALSE),1))</f>
        <v>0.69149654969094176</v>
      </c>
      <c r="N212">
        <f>SUMIFS(K:K,I:I,I:I,J:J,J:J)</f>
        <v>0.99999999999999978</v>
      </c>
      <c r="O212" t="str">
        <f t="shared" si="26"/>
        <v/>
      </c>
    </row>
    <row r="213" spans="1:15" x14ac:dyDescent="0.25">
      <c r="A213">
        <v>10473</v>
      </c>
      <c r="B213" t="s">
        <v>59</v>
      </c>
      <c r="C213" t="s">
        <v>68</v>
      </c>
      <c r="D213">
        <v>0.25</v>
      </c>
      <c r="E213">
        <f t="shared" si="21"/>
        <v>1</v>
      </c>
      <c r="F213" t="str">
        <f t="shared" si="22"/>
        <v/>
      </c>
      <c r="H213">
        <f t="shared" si="27"/>
        <v>10473</v>
      </c>
      <c r="I213" t="str">
        <f t="shared" si="23"/>
        <v>N24005</v>
      </c>
      <c r="J213" t="str">
        <f t="shared" si="24"/>
        <v>WU0_3541_0000</v>
      </c>
      <c r="K213">
        <f t="shared" si="25"/>
        <v>0.17287413742273544</v>
      </c>
      <c r="L213">
        <f>IF(LEFT(B213,1)="F",_xlfn.IFNA(VLOOKUP(CONCATENATE("F",RIGHT(B:B,5),C:C),'F &amp; N Factors'!C:M,10,FALSE),1),_xlfn.IFNA(VLOOKUP(CONCATENATE("F",RIGHT(B:B,5),C:C),'F &amp; N Factors'!C:M,11,FALSE),1))</f>
        <v>0.69149654969094176</v>
      </c>
      <c r="N213">
        <f>SUMIFS(K:K,I:I,I:I,J:J,J:J)</f>
        <v>0.99999999999999978</v>
      </c>
      <c r="O213" t="str">
        <f t="shared" si="26"/>
        <v/>
      </c>
    </row>
    <row r="214" spans="1:15" x14ac:dyDescent="0.25">
      <c r="A214">
        <v>10474</v>
      </c>
      <c r="B214" t="s">
        <v>59</v>
      </c>
      <c r="C214" t="s">
        <v>68</v>
      </c>
      <c r="D214">
        <v>0.25</v>
      </c>
      <c r="E214">
        <f t="shared" si="21"/>
        <v>1</v>
      </c>
      <c r="F214" t="str">
        <f t="shared" si="22"/>
        <v/>
      </c>
      <c r="H214">
        <f t="shared" si="27"/>
        <v>10474</v>
      </c>
      <c r="I214" t="str">
        <f t="shared" si="23"/>
        <v>N24005</v>
      </c>
      <c r="J214" t="str">
        <f t="shared" si="24"/>
        <v>WU0_3541_0000</v>
      </c>
      <c r="K214">
        <f t="shared" si="25"/>
        <v>0.17287413742273544</v>
      </c>
      <c r="L214">
        <f>IF(LEFT(B214,1)="F",_xlfn.IFNA(VLOOKUP(CONCATENATE("F",RIGHT(B:B,5),C:C),'F &amp; N Factors'!C:M,10,FALSE),1),_xlfn.IFNA(VLOOKUP(CONCATENATE("F",RIGHT(B:B,5),C:C),'F &amp; N Factors'!C:M,11,FALSE),1))</f>
        <v>0.69149654969094176</v>
      </c>
      <c r="N214">
        <f>SUMIFS(K:K,I:I,I:I,J:J,J:J)</f>
        <v>0.99999999999999978</v>
      </c>
      <c r="O214" t="str">
        <f t="shared" si="26"/>
        <v/>
      </c>
    </row>
    <row r="215" spans="1:15" x14ac:dyDescent="0.25">
      <c r="A215">
        <v>10493</v>
      </c>
      <c r="B215" t="s">
        <v>59</v>
      </c>
      <c r="C215" t="s">
        <v>68</v>
      </c>
      <c r="D215">
        <v>0.25</v>
      </c>
      <c r="E215">
        <f t="shared" si="21"/>
        <v>1</v>
      </c>
      <c r="F215" t="str">
        <f t="shared" si="22"/>
        <v/>
      </c>
      <c r="H215">
        <f t="shared" si="27"/>
        <v>10493</v>
      </c>
      <c r="I215" t="str">
        <f t="shared" si="23"/>
        <v>N24005</v>
      </c>
      <c r="J215" t="str">
        <f t="shared" si="24"/>
        <v>WU0_3541_0000</v>
      </c>
      <c r="K215">
        <f t="shared" si="25"/>
        <v>0.17287413742273544</v>
      </c>
      <c r="L215">
        <f>IF(LEFT(B215,1)="F",_xlfn.IFNA(VLOOKUP(CONCATENATE("F",RIGHT(B:B,5),C:C),'F &amp; N Factors'!C:M,10,FALSE),1),_xlfn.IFNA(VLOOKUP(CONCATENATE("F",RIGHT(B:B,5),C:C),'F &amp; N Factors'!C:M,11,FALSE),1))</f>
        <v>0.69149654969094176</v>
      </c>
      <c r="N215">
        <f>SUMIFS(K:K,I:I,I:I,J:J,J:J)</f>
        <v>0.99999999999999978</v>
      </c>
      <c r="O215" t="str">
        <f t="shared" si="26"/>
        <v/>
      </c>
    </row>
    <row r="216" spans="1:15" x14ac:dyDescent="0.25">
      <c r="A216">
        <v>10573</v>
      </c>
      <c r="B216" t="s">
        <v>59</v>
      </c>
      <c r="C216" t="s">
        <v>69</v>
      </c>
      <c r="D216">
        <v>0.75</v>
      </c>
      <c r="E216">
        <f t="shared" si="21"/>
        <v>1</v>
      </c>
      <c r="F216" t="str">
        <f t="shared" si="22"/>
        <v/>
      </c>
      <c r="H216">
        <f t="shared" si="27"/>
        <v>10573</v>
      </c>
      <c r="I216" t="str">
        <f t="shared" si="23"/>
        <v>N24005</v>
      </c>
      <c r="J216" t="str">
        <f t="shared" si="24"/>
        <v>WU0_3671_0000</v>
      </c>
      <c r="K216">
        <f t="shared" si="25"/>
        <v>0.75</v>
      </c>
      <c r="L216">
        <f>IF(LEFT(B216,1)="F",_xlfn.IFNA(VLOOKUP(CONCATENATE("F",RIGHT(B:B,5),C:C),'F &amp; N Factors'!C:M,10,FALSE),1),_xlfn.IFNA(VLOOKUP(CONCATENATE("F",RIGHT(B:B,5),C:C),'F &amp; N Factors'!C:M,11,FALSE),1))</f>
        <v>1</v>
      </c>
      <c r="N216">
        <f>SUMIFS(K:K,I:I,I:I,J:J,J:J)</f>
        <v>1</v>
      </c>
      <c r="O216" t="str">
        <f t="shared" si="26"/>
        <v/>
      </c>
    </row>
    <row r="217" spans="1:15" x14ac:dyDescent="0.25">
      <c r="A217">
        <v>10574</v>
      </c>
      <c r="B217" t="s">
        <v>59</v>
      </c>
      <c r="C217" t="s">
        <v>69</v>
      </c>
      <c r="D217">
        <v>0.25</v>
      </c>
      <c r="E217">
        <f t="shared" si="21"/>
        <v>1</v>
      </c>
      <c r="F217" t="str">
        <f t="shared" si="22"/>
        <v/>
      </c>
      <c r="H217">
        <f t="shared" si="27"/>
        <v>10574</v>
      </c>
      <c r="I217" t="str">
        <f t="shared" si="23"/>
        <v>N24005</v>
      </c>
      <c r="J217" t="str">
        <f t="shared" si="24"/>
        <v>WU0_3671_0000</v>
      </c>
      <c r="K217">
        <f t="shared" si="25"/>
        <v>0.25</v>
      </c>
      <c r="L217">
        <f>IF(LEFT(B217,1)="F",_xlfn.IFNA(VLOOKUP(CONCATENATE("F",RIGHT(B:B,5),C:C),'F &amp; N Factors'!C:M,10,FALSE),1),_xlfn.IFNA(VLOOKUP(CONCATENATE("F",RIGHT(B:B,5),C:C),'F &amp; N Factors'!C:M,11,FALSE),1))</f>
        <v>1</v>
      </c>
      <c r="N217">
        <f>SUMIFS(K:K,I:I,I:I,J:J,J:J)</f>
        <v>1</v>
      </c>
      <c r="O217" t="str">
        <f t="shared" si="26"/>
        <v/>
      </c>
    </row>
    <row r="218" spans="1:15" x14ac:dyDescent="0.25">
      <c r="A218">
        <v>10445</v>
      </c>
      <c r="B218" t="s">
        <v>59</v>
      </c>
      <c r="C218" t="s">
        <v>70</v>
      </c>
      <c r="D218">
        <v>0.25</v>
      </c>
      <c r="E218">
        <f t="shared" si="21"/>
        <v>0.99999999999999989</v>
      </c>
      <c r="F218" t="str">
        <f t="shared" si="22"/>
        <v/>
      </c>
      <c r="H218">
        <f t="shared" si="27"/>
        <v>10445</v>
      </c>
      <c r="I218" t="str">
        <f t="shared" si="23"/>
        <v>N24005</v>
      </c>
      <c r="J218" t="str">
        <f t="shared" si="24"/>
        <v>WU0_3820_0000</v>
      </c>
      <c r="K218">
        <f t="shared" si="25"/>
        <v>0.25</v>
      </c>
      <c r="L218">
        <f>IF(LEFT(B218,1)="F",_xlfn.IFNA(VLOOKUP(CONCATENATE("F",RIGHT(B:B,5),C:C),'F &amp; N Factors'!C:M,10,FALSE),1),_xlfn.IFNA(VLOOKUP(CONCATENATE("F",RIGHT(B:B,5),C:C),'F &amp; N Factors'!C:M,11,FALSE),1))</f>
        <v>1</v>
      </c>
      <c r="N218">
        <f>SUMIFS(K:K,I:I,I:I,J:J,J:J)</f>
        <v>0.99999999999999989</v>
      </c>
      <c r="O218" t="str">
        <f t="shared" si="26"/>
        <v/>
      </c>
    </row>
    <row r="219" spans="1:15" x14ac:dyDescent="0.25">
      <c r="A219">
        <v>10446</v>
      </c>
      <c r="B219" t="s">
        <v>59</v>
      </c>
      <c r="C219" t="s">
        <v>70</v>
      </c>
      <c r="D219">
        <v>0.1</v>
      </c>
      <c r="E219">
        <f t="shared" si="21"/>
        <v>0.99999999999999989</v>
      </c>
      <c r="F219" t="str">
        <f t="shared" si="22"/>
        <v/>
      </c>
      <c r="H219">
        <f t="shared" si="27"/>
        <v>10446</v>
      </c>
      <c r="I219" t="str">
        <f t="shared" si="23"/>
        <v>N24005</v>
      </c>
      <c r="J219" t="str">
        <f t="shared" si="24"/>
        <v>WU0_3820_0000</v>
      </c>
      <c r="K219">
        <f t="shared" si="25"/>
        <v>0.1</v>
      </c>
      <c r="L219">
        <f>IF(LEFT(B219,1)="F",_xlfn.IFNA(VLOOKUP(CONCATENATE("F",RIGHT(B:B,5),C:C),'F &amp; N Factors'!C:M,10,FALSE),1),_xlfn.IFNA(VLOOKUP(CONCATENATE("F",RIGHT(B:B,5),C:C),'F &amp; N Factors'!C:M,11,FALSE),1))</f>
        <v>1</v>
      </c>
      <c r="N219">
        <f>SUMIFS(K:K,I:I,I:I,J:J,J:J)</f>
        <v>0.99999999999999989</v>
      </c>
      <c r="O219" t="str">
        <f t="shared" si="26"/>
        <v/>
      </c>
    </row>
    <row r="220" spans="1:15" x14ac:dyDescent="0.25">
      <c r="A220">
        <v>10447</v>
      </c>
      <c r="B220" t="s">
        <v>59</v>
      </c>
      <c r="C220" t="s">
        <v>70</v>
      </c>
      <c r="D220">
        <v>0.1</v>
      </c>
      <c r="E220">
        <f t="shared" si="21"/>
        <v>0.99999999999999989</v>
      </c>
      <c r="F220" t="str">
        <f t="shared" si="22"/>
        <v/>
      </c>
      <c r="H220">
        <f t="shared" si="27"/>
        <v>10447</v>
      </c>
      <c r="I220" t="str">
        <f t="shared" si="23"/>
        <v>N24005</v>
      </c>
      <c r="J220" t="str">
        <f t="shared" si="24"/>
        <v>WU0_3820_0000</v>
      </c>
      <c r="K220">
        <f t="shared" si="25"/>
        <v>0.1</v>
      </c>
      <c r="L220">
        <f>IF(LEFT(B220,1)="F",_xlfn.IFNA(VLOOKUP(CONCATENATE("F",RIGHT(B:B,5),C:C),'F &amp; N Factors'!C:M,10,FALSE),1),_xlfn.IFNA(VLOOKUP(CONCATENATE("F",RIGHT(B:B,5),C:C),'F &amp; N Factors'!C:M,11,FALSE),1))</f>
        <v>1</v>
      </c>
      <c r="N220">
        <f>SUMIFS(K:K,I:I,I:I,J:J,J:J)</f>
        <v>0.99999999999999989</v>
      </c>
      <c r="O220" t="str">
        <f t="shared" si="26"/>
        <v/>
      </c>
    </row>
    <row r="221" spans="1:15" x14ac:dyDescent="0.25">
      <c r="A221">
        <v>10448</v>
      </c>
      <c r="B221" t="s">
        <v>59</v>
      </c>
      <c r="C221" t="s">
        <v>70</v>
      </c>
      <c r="D221">
        <v>0.2</v>
      </c>
      <c r="E221">
        <f t="shared" si="21"/>
        <v>0.99999999999999989</v>
      </c>
      <c r="F221" t="str">
        <f t="shared" si="22"/>
        <v/>
      </c>
      <c r="H221">
        <f t="shared" si="27"/>
        <v>10448</v>
      </c>
      <c r="I221" t="str">
        <f t="shared" si="23"/>
        <v>N24005</v>
      </c>
      <c r="J221" t="str">
        <f t="shared" si="24"/>
        <v>WU0_3820_0000</v>
      </c>
      <c r="K221">
        <f t="shared" si="25"/>
        <v>0.2</v>
      </c>
      <c r="L221">
        <f>IF(LEFT(B221,1)="F",_xlfn.IFNA(VLOOKUP(CONCATENATE("F",RIGHT(B:B,5),C:C),'F &amp; N Factors'!C:M,10,FALSE),1),_xlfn.IFNA(VLOOKUP(CONCATENATE("F",RIGHT(B:B,5),C:C),'F &amp; N Factors'!C:M,11,FALSE),1))</f>
        <v>1</v>
      </c>
      <c r="N221">
        <f>SUMIFS(K:K,I:I,I:I,J:J,J:J)</f>
        <v>0.99999999999999989</v>
      </c>
      <c r="O221" t="str">
        <f t="shared" si="26"/>
        <v/>
      </c>
    </row>
    <row r="222" spans="1:15" x14ac:dyDescent="0.25">
      <c r="A222">
        <v>10470</v>
      </c>
      <c r="B222" t="s">
        <v>59</v>
      </c>
      <c r="C222" t="s">
        <v>70</v>
      </c>
      <c r="D222">
        <v>0.25</v>
      </c>
      <c r="E222">
        <f t="shared" si="21"/>
        <v>0.99999999999999989</v>
      </c>
      <c r="F222" t="str">
        <f t="shared" si="22"/>
        <v/>
      </c>
      <c r="H222">
        <f t="shared" si="27"/>
        <v>10470</v>
      </c>
      <c r="I222" t="str">
        <f t="shared" si="23"/>
        <v>N24005</v>
      </c>
      <c r="J222" t="str">
        <f t="shared" si="24"/>
        <v>WU0_3820_0000</v>
      </c>
      <c r="K222">
        <f t="shared" si="25"/>
        <v>0.25</v>
      </c>
      <c r="L222">
        <f>IF(LEFT(B222,1)="F",_xlfn.IFNA(VLOOKUP(CONCATENATE("F",RIGHT(B:B,5),C:C),'F &amp; N Factors'!C:M,10,FALSE),1),_xlfn.IFNA(VLOOKUP(CONCATENATE("F",RIGHT(B:B,5),C:C),'F &amp; N Factors'!C:M,11,FALSE),1))</f>
        <v>1</v>
      </c>
      <c r="N222">
        <f>SUMIFS(K:K,I:I,I:I,J:J,J:J)</f>
        <v>0.99999999999999989</v>
      </c>
      <c r="O222" t="str">
        <f t="shared" si="26"/>
        <v/>
      </c>
    </row>
    <row r="223" spans="1:15" x14ac:dyDescent="0.25">
      <c r="A223">
        <v>10471</v>
      </c>
      <c r="B223" t="s">
        <v>59</v>
      </c>
      <c r="C223" t="s">
        <v>70</v>
      </c>
      <c r="D223">
        <v>0.1</v>
      </c>
      <c r="E223">
        <f t="shared" si="21"/>
        <v>0.99999999999999989</v>
      </c>
      <c r="F223" t="str">
        <f t="shared" si="22"/>
        <v/>
      </c>
      <c r="H223">
        <f t="shared" si="27"/>
        <v>10471</v>
      </c>
      <c r="I223" t="str">
        <f t="shared" si="23"/>
        <v>N24005</v>
      </c>
      <c r="J223" t="str">
        <f t="shared" si="24"/>
        <v>WU0_3820_0000</v>
      </c>
      <c r="K223">
        <f t="shared" si="25"/>
        <v>0.1</v>
      </c>
      <c r="L223">
        <f>IF(LEFT(B223,1)="F",_xlfn.IFNA(VLOOKUP(CONCATENATE("F",RIGHT(B:B,5),C:C),'F &amp; N Factors'!C:M,10,FALSE),1),_xlfn.IFNA(VLOOKUP(CONCATENATE("F",RIGHT(B:B,5),C:C),'F &amp; N Factors'!C:M,11,FALSE),1))</f>
        <v>1</v>
      </c>
      <c r="N223">
        <f>SUMIFS(K:K,I:I,I:I,J:J,J:J)</f>
        <v>0.99999999999999989</v>
      </c>
      <c r="O223" t="str">
        <f t="shared" si="26"/>
        <v/>
      </c>
    </row>
    <row r="224" spans="1:15" x14ac:dyDescent="0.25">
      <c r="A224">
        <v>10404</v>
      </c>
      <c r="B224" t="s">
        <v>59</v>
      </c>
      <c r="C224" t="s">
        <v>71</v>
      </c>
      <c r="D224">
        <v>0.25</v>
      </c>
      <c r="E224">
        <f t="shared" si="21"/>
        <v>1</v>
      </c>
      <c r="F224" t="str">
        <f t="shared" si="22"/>
        <v/>
      </c>
      <c r="H224">
        <f t="shared" si="27"/>
        <v>10404</v>
      </c>
      <c r="I224" t="str">
        <f t="shared" si="23"/>
        <v>N24005</v>
      </c>
      <c r="J224" t="str">
        <f t="shared" si="24"/>
        <v>WU0_3821_0000</v>
      </c>
      <c r="K224">
        <f t="shared" si="25"/>
        <v>0.25</v>
      </c>
      <c r="L224">
        <f>IF(LEFT(B224,1)="F",_xlfn.IFNA(VLOOKUP(CONCATENATE("F",RIGHT(B:B,5),C:C),'F &amp; N Factors'!C:M,10,FALSE),1),_xlfn.IFNA(VLOOKUP(CONCATENATE("F",RIGHT(B:B,5),C:C),'F &amp; N Factors'!C:M,11,FALSE),1))</f>
        <v>1</v>
      </c>
      <c r="N224">
        <f>SUMIFS(K:K,I:I,I:I,J:J,J:J)</f>
        <v>1</v>
      </c>
      <c r="O224" t="str">
        <f t="shared" si="26"/>
        <v/>
      </c>
    </row>
    <row r="225" spans="1:15" x14ac:dyDescent="0.25">
      <c r="A225">
        <v>10405</v>
      </c>
      <c r="B225" t="s">
        <v>59</v>
      </c>
      <c r="C225" t="s">
        <v>71</v>
      </c>
      <c r="D225">
        <v>0.25</v>
      </c>
      <c r="E225">
        <f t="shared" si="21"/>
        <v>1</v>
      </c>
      <c r="F225" t="str">
        <f t="shared" si="22"/>
        <v/>
      </c>
      <c r="H225">
        <f t="shared" si="27"/>
        <v>10405</v>
      </c>
      <c r="I225" t="str">
        <f t="shared" si="23"/>
        <v>N24005</v>
      </c>
      <c r="J225" t="str">
        <f t="shared" si="24"/>
        <v>WU0_3821_0000</v>
      </c>
      <c r="K225">
        <f t="shared" si="25"/>
        <v>0.25</v>
      </c>
      <c r="L225">
        <f>IF(LEFT(B225,1)="F",_xlfn.IFNA(VLOOKUP(CONCATENATE("F",RIGHT(B:B,5),C:C),'F &amp; N Factors'!C:M,10,FALSE),1),_xlfn.IFNA(VLOOKUP(CONCATENATE("F",RIGHT(B:B,5),C:C),'F &amp; N Factors'!C:M,11,FALSE),1))</f>
        <v>1</v>
      </c>
      <c r="N225">
        <f>SUMIFS(K:K,I:I,I:I,J:J,J:J)</f>
        <v>1</v>
      </c>
      <c r="O225" t="str">
        <f t="shared" si="26"/>
        <v/>
      </c>
    </row>
    <row r="226" spans="1:15" x14ac:dyDescent="0.25">
      <c r="A226">
        <v>10424</v>
      </c>
      <c r="B226" t="s">
        <v>59</v>
      </c>
      <c r="C226" t="s">
        <v>71</v>
      </c>
      <c r="D226">
        <v>0.25</v>
      </c>
      <c r="E226">
        <f t="shared" si="21"/>
        <v>1</v>
      </c>
      <c r="F226" t="str">
        <f t="shared" si="22"/>
        <v/>
      </c>
      <c r="H226">
        <f t="shared" si="27"/>
        <v>10424</v>
      </c>
      <c r="I226" t="str">
        <f t="shared" si="23"/>
        <v>N24005</v>
      </c>
      <c r="J226" t="str">
        <f t="shared" si="24"/>
        <v>WU0_3821_0000</v>
      </c>
      <c r="K226">
        <f t="shared" si="25"/>
        <v>0.25</v>
      </c>
      <c r="L226">
        <f>IF(LEFT(B226,1)="F",_xlfn.IFNA(VLOOKUP(CONCATENATE("F",RIGHT(B:B,5),C:C),'F &amp; N Factors'!C:M,10,FALSE),1),_xlfn.IFNA(VLOOKUP(CONCATENATE("F",RIGHT(B:B,5),C:C),'F &amp; N Factors'!C:M,11,FALSE),1))</f>
        <v>1</v>
      </c>
      <c r="N226">
        <f>SUMIFS(K:K,I:I,I:I,J:J,J:J)</f>
        <v>1</v>
      </c>
      <c r="O226" t="str">
        <f t="shared" si="26"/>
        <v/>
      </c>
    </row>
    <row r="227" spans="1:15" x14ac:dyDescent="0.25">
      <c r="A227">
        <v>10449</v>
      </c>
      <c r="B227" t="s">
        <v>59</v>
      </c>
      <c r="C227" t="s">
        <v>71</v>
      </c>
      <c r="D227">
        <v>0.25</v>
      </c>
      <c r="E227">
        <f t="shared" si="21"/>
        <v>1</v>
      </c>
      <c r="F227" t="str">
        <f t="shared" si="22"/>
        <v/>
      </c>
      <c r="H227">
        <f t="shared" si="27"/>
        <v>10449</v>
      </c>
      <c r="I227" t="str">
        <f t="shared" si="23"/>
        <v>N24005</v>
      </c>
      <c r="J227" t="str">
        <f t="shared" si="24"/>
        <v>WU0_3821_0000</v>
      </c>
      <c r="K227">
        <f t="shared" si="25"/>
        <v>0.25</v>
      </c>
      <c r="L227">
        <f>IF(LEFT(B227,1)="F",_xlfn.IFNA(VLOOKUP(CONCATENATE("F",RIGHT(B:B,5),C:C),'F &amp; N Factors'!C:M,10,FALSE),1),_xlfn.IFNA(VLOOKUP(CONCATENATE("F",RIGHT(B:B,5),C:C),'F &amp; N Factors'!C:M,11,FALSE),1))</f>
        <v>1</v>
      </c>
      <c r="N227">
        <f>SUMIFS(K:K,I:I,I:I,J:J,J:J)</f>
        <v>1</v>
      </c>
      <c r="O227" t="str">
        <f t="shared" si="26"/>
        <v/>
      </c>
    </row>
    <row r="228" spans="1:15" x14ac:dyDescent="0.25">
      <c r="A228">
        <v>8939</v>
      </c>
      <c r="B228" t="s">
        <v>72</v>
      </c>
      <c r="C228" t="s">
        <v>49</v>
      </c>
      <c r="D228">
        <v>2.7777777999999999E-2</v>
      </c>
      <c r="E228">
        <f t="shared" si="21"/>
        <v>1.0000000010000001</v>
      </c>
      <c r="F228" t="str">
        <f t="shared" si="22"/>
        <v/>
      </c>
      <c r="H228">
        <f t="shared" si="27"/>
        <v>8939</v>
      </c>
      <c r="I228" t="str">
        <f t="shared" si="23"/>
        <v>N24009</v>
      </c>
      <c r="J228" t="str">
        <f t="shared" si="24"/>
        <v>WL0_4772_0000</v>
      </c>
      <c r="K228">
        <f t="shared" si="25"/>
        <v>2.7450412026902675E-2</v>
      </c>
      <c r="L228">
        <f>IF(LEFT(B228,1)="F",_xlfn.IFNA(VLOOKUP(CONCATENATE("F",RIGHT(B:B,5),C:C),'F &amp; N Factors'!C:M,10,FALSE),1),_xlfn.IFNA(VLOOKUP(CONCATENATE("F",RIGHT(B:B,5),C:C),'F &amp; N Factors'!C:M,11,FALSE),1))</f>
        <v>0.98821482506277769</v>
      </c>
      <c r="N228">
        <f>SUMIFS(K:K,I:I,I:I,J:J,J:J)</f>
        <v>1.0000000010000001</v>
      </c>
      <c r="O228" t="str">
        <f t="shared" si="26"/>
        <v/>
      </c>
    </row>
    <row r="229" spans="1:15" x14ac:dyDescent="0.25">
      <c r="A229">
        <v>8990</v>
      </c>
      <c r="B229" t="s">
        <v>72</v>
      </c>
      <c r="C229" t="s">
        <v>49</v>
      </c>
      <c r="D229">
        <v>2.7777777999999999E-2</v>
      </c>
      <c r="E229">
        <f t="shared" si="21"/>
        <v>1.0000000010000001</v>
      </c>
      <c r="F229" t="str">
        <f t="shared" si="22"/>
        <v/>
      </c>
      <c r="H229">
        <f t="shared" si="27"/>
        <v>8990</v>
      </c>
      <c r="I229" t="str">
        <f t="shared" si="23"/>
        <v>N24009</v>
      </c>
      <c r="J229" t="str">
        <f t="shared" si="24"/>
        <v>WL0_4772_0000</v>
      </c>
      <c r="K229">
        <f t="shared" si="25"/>
        <v>2.7450412026902675E-2</v>
      </c>
      <c r="L229">
        <f>IF(LEFT(B229,1)="F",_xlfn.IFNA(VLOOKUP(CONCATENATE("F",RIGHT(B:B,5),C:C),'F &amp; N Factors'!C:M,10,FALSE),1),_xlfn.IFNA(VLOOKUP(CONCATENATE("F",RIGHT(B:B,5),C:C),'F &amp; N Factors'!C:M,11,FALSE),1))</f>
        <v>0.98821482506277769</v>
      </c>
      <c r="N229">
        <f>SUMIFS(K:K,I:I,I:I,J:J,J:J)</f>
        <v>1.0000000010000001</v>
      </c>
      <c r="O229" t="str">
        <f t="shared" si="26"/>
        <v/>
      </c>
    </row>
    <row r="230" spans="1:15" x14ac:dyDescent="0.25">
      <c r="A230">
        <v>9047</v>
      </c>
      <c r="B230" t="s">
        <v>72</v>
      </c>
      <c r="C230" t="s">
        <v>49</v>
      </c>
      <c r="D230">
        <v>2.7777777999999999E-2</v>
      </c>
      <c r="E230">
        <f t="shared" si="21"/>
        <v>1.0000000010000001</v>
      </c>
      <c r="F230" t="str">
        <f t="shared" si="22"/>
        <v/>
      </c>
      <c r="H230">
        <f t="shared" si="27"/>
        <v>9047</v>
      </c>
      <c r="I230" t="str">
        <f t="shared" si="23"/>
        <v>N24009</v>
      </c>
      <c r="J230" t="str">
        <f t="shared" si="24"/>
        <v>WL0_4772_0000</v>
      </c>
      <c r="K230">
        <f t="shared" si="25"/>
        <v>2.7450412026902675E-2</v>
      </c>
      <c r="L230">
        <f>IF(LEFT(B230,1)="F",_xlfn.IFNA(VLOOKUP(CONCATENATE("F",RIGHT(B:B,5),C:C),'F &amp; N Factors'!C:M,10,FALSE),1),_xlfn.IFNA(VLOOKUP(CONCATENATE("F",RIGHT(B:B,5),C:C),'F &amp; N Factors'!C:M,11,FALSE),1))</f>
        <v>0.98821482506277769</v>
      </c>
      <c r="N230">
        <f>SUMIFS(K:K,I:I,I:I,J:J,J:J)</f>
        <v>1.0000000010000001</v>
      </c>
      <c r="O230" t="str">
        <f t="shared" si="26"/>
        <v/>
      </c>
    </row>
    <row r="231" spans="1:15" x14ac:dyDescent="0.25">
      <c r="A231">
        <v>9082</v>
      </c>
      <c r="B231" t="s">
        <v>72</v>
      </c>
      <c r="C231" t="s">
        <v>49</v>
      </c>
      <c r="D231">
        <v>2.7777777999999999E-2</v>
      </c>
      <c r="E231">
        <f t="shared" si="21"/>
        <v>1.0000000010000001</v>
      </c>
      <c r="F231" t="str">
        <f t="shared" si="22"/>
        <v/>
      </c>
      <c r="H231">
        <f t="shared" si="27"/>
        <v>9082</v>
      </c>
      <c r="I231" t="str">
        <f t="shared" si="23"/>
        <v>N24009</v>
      </c>
      <c r="J231" t="str">
        <f t="shared" si="24"/>
        <v>WL0_4772_0000</v>
      </c>
      <c r="K231">
        <f t="shared" si="25"/>
        <v>2.7450412026902675E-2</v>
      </c>
      <c r="L231">
        <f>IF(LEFT(B231,1)="F",_xlfn.IFNA(VLOOKUP(CONCATENATE("F",RIGHT(B:B,5),C:C),'F &amp; N Factors'!C:M,10,FALSE),1),_xlfn.IFNA(VLOOKUP(CONCATENATE("F",RIGHT(B:B,5),C:C),'F &amp; N Factors'!C:M,11,FALSE),1))</f>
        <v>0.98821482506277769</v>
      </c>
      <c r="N231">
        <f>SUMIFS(K:K,I:I,I:I,J:J,J:J)</f>
        <v>1.0000000010000001</v>
      </c>
      <c r="O231" t="str">
        <f t="shared" si="26"/>
        <v/>
      </c>
    </row>
    <row r="232" spans="1:15" x14ac:dyDescent="0.25">
      <c r="A232">
        <v>9117</v>
      </c>
      <c r="B232" t="s">
        <v>72</v>
      </c>
      <c r="C232" t="s">
        <v>49</v>
      </c>
      <c r="D232">
        <v>0.83333333300000001</v>
      </c>
      <c r="E232">
        <f t="shared" si="21"/>
        <v>1.0000000010000001</v>
      </c>
      <c r="F232" t="str">
        <f t="shared" si="22"/>
        <v/>
      </c>
      <c r="H232">
        <f t="shared" si="27"/>
        <v>9117</v>
      </c>
      <c r="I232" t="str">
        <f t="shared" si="23"/>
        <v>N24009</v>
      </c>
      <c r="J232" t="str">
        <f t="shared" si="24"/>
        <v>WL0_4772_0000</v>
      </c>
      <c r="K232">
        <f t="shared" si="25"/>
        <v>0.82351235388957644</v>
      </c>
      <c r="L232">
        <f>IF(LEFT(B232,1)="F",_xlfn.IFNA(VLOOKUP(CONCATENATE("F",RIGHT(B:B,5),C:C),'F &amp; N Factors'!C:M,10,FALSE),1),_xlfn.IFNA(VLOOKUP(CONCATENATE("F",RIGHT(B:B,5),C:C),'F &amp; N Factors'!C:M,11,FALSE),1))</f>
        <v>0.98821482506277769</v>
      </c>
      <c r="N232">
        <f>SUMIFS(K:K,I:I,I:I,J:J,J:J)</f>
        <v>1.0000000010000001</v>
      </c>
      <c r="O232" t="str">
        <f t="shared" si="26"/>
        <v/>
      </c>
    </row>
    <row r="233" spans="1:15" x14ac:dyDescent="0.25">
      <c r="A233">
        <v>9148</v>
      </c>
      <c r="B233" t="s">
        <v>72</v>
      </c>
      <c r="C233" t="s">
        <v>49</v>
      </c>
      <c r="D233">
        <v>2.7777777999999999E-2</v>
      </c>
      <c r="E233">
        <f t="shared" si="21"/>
        <v>1.0000000010000001</v>
      </c>
      <c r="F233" t="str">
        <f t="shared" si="22"/>
        <v/>
      </c>
      <c r="H233">
        <f t="shared" si="27"/>
        <v>9148</v>
      </c>
      <c r="I233" t="str">
        <f t="shared" si="23"/>
        <v>N24009</v>
      </c>
      <c r="J233" t="str">
        <f t="shared" si="24"/>
        <v>WL0_4772_0000</v>
      </c>
      <c r="K233">
        <f t="shared" si="25"/>
        <v>2.7450412026902675E-2</v>
      </c>
      <c r="L233">
        <f>IF(LEFT(B233,1)="F",_xlfn.IFNA(VLOOKUP(CONCATENATE("F",RIGHT(B:B,5),C:C),'F &amp; N Factors'!C:M,10,FALSE),1),_xlfn.IFNA(VLOOKUP(CONCATENATE("F",RIGHT(B:B,5),C:C),'F &amp; N Factors'!C:M,11,FALSE),1))</f>
        <v>0.98821482506277769</v>
      </c>
      <c r="N233">
        <f>SUMIFS(K:K,I:I,I:I,J:J,J:J)</f>
        <v>1.0000000010000001</v>
      </c>
      <c r="O233" t="str">
        <f t="shared" si="26"/>
        <v/>
      </c>
    </row>
    <row r="234" spans="1:15" x14ac:dyDescent="0.25">
      <c r="A234">
        <v>9178</v>
      </c>
      <c r="B234" t="s">
        <v>72</v>
      </c>
      <c r="C234" t="s">
        <v>49</v>
      </c>
      <c r="D234">
        <v>2.7777777999999999E-2</v>
      </c>
      <c r="E234">
        <f t="shared" si="21"/>
        <v>1.0000000010000001</v>
      </c>
      <c r="F234" t="str">
        <f t="shared" si="22"/>
        <v/>
      </c>
      <c r="H234">
        <f t="shared" si="27"/>
        <v>9178</v>
      </c>
      <c r="I234" t="str">
        <f t="shared" si="23"/>
        <v>N24009</v>
      </c>
      <c r="J234" t="str">
        <f t="shared" si="24"/>
        <v>WL0_4772_0000</v>
      </c>
      <c r="K234">
        <f t="shared" si="25"/>
        <v>2.7450412026902675E-2</v>
      </c>
      <c r="L234">
        <f>IF(LEFT(B234,1)="F",_xlfn.IFNA(VLOOKUP(CONCATENATE("F",RIGHT(B:B,5),C:C),'F &amp; N Factors'!C:M,10,FALSE),1),_xlfn.IFNA(VLOOKUP(CONCATENATE("F",RIGHT(B:B,5),C:C),'F &amp; N Factors'!C:M,11,FALSE),1))</f>
        <v>0.98821482506277769</v>
      </c>
      <c r="N234">
        <f>SUMIFS(K:K,I:I,I:I,J:J,J:J)</f>
        <v>1.0000000010000001</v>
      </c>
      <c r="O234" t="str">
        <f t="shared" si="26"/>
        <v/>
      </c>
    </row>
    <row r="235" spans="1:15" x14ac:dyDescent="0.25">
      <c r="A235">
        <v>8692</v>
      </c>
      <c r="B235" t="s">
        <v>72</v>
      </c>
      <c r="C235" t="s">
        <v>73</v>
      </c>
      <c r="D235">
        <v>4.7619047999999997E-2</v>
      </c>
      <c r="E235">
        <f t="shared" si="21"/>
        <v>1.000000003</v>
      </c>
      <c r="F235" t="str">
        <f t="shared" si="22"/>
        <v/>
      </c>
      <c r="H235">
        <f t="shared" si="27"/>
        <v>8692</v>
      </c>
      <c r="I235" t="str">
        <f t="shared" si="23"/>
        <v>N24009</v>
      </c>
      <c r="J235" t="str">
        <f t="shared" si="24"/>
        <v>WL0_4920_0000</v>
      </c>
      <c r="K235">
        <f t="shared" si="25"/>
        <v>4.7619047999999997E-2</v>
      </c>
      <c r="L235">
        <f>IF(LEFT(B235,1)="F",_xlfn.IFNA(VLOOKUP(CONCATENATE("F",RIGHT(B:B,5),C:C),'F &amp; N Factors'!C:M,10,FALSE),1),_xlfn.IFNA(VLOOKUP(CONCATENATE("F",RIGHT(B:B,5),C:C),'F &amp; N Factors'!C:M,11,FALSE),1))</f>
        <v>1</v>
      </c>
      <c r="N235">
        <f>SUMIFS(K:K,I:I,I:I,J:J,J:J)</f>
        <v>1.000000003</v>
      </c>
      <c r="O235" t="str">
        <f t="shared" si="26"/>
        <v/>
      </c>
    </row>
    <row r="236" spans="1:15" x14ac:dyDescent="0.25">
      <c r="A236">
        <v>8719</v>
      </c>
      <c r="B236" t="s">
        <v>72</v>
      </c>
      <c r="C236" t="s">
        <v>73</v>
      </c>
      <c r="D236">
        <v>4.7619047999999997E-2</v>
      </c>
      <c r="E236">
        <f t="shared" si="21"/>
        <v>1.000000003</v>
      </c>
      <c r="F236" t="str">
        <f t="shared" si="22"/>
        <v/>
      </c>
      <c r="H236">
        <f t="shared" si="27"/>
        <v>8719</v>
      </c>
      <c r="I236" t="str">
        <f t="shared" si="23"/>
        <v>N24009</v>
      </c>
      <c r="J236" t="str">
        <f t="shared" si="24"/>
        <v>WL0_4920_0000</v>
      </c>
      <c r="K236">
        <f t="shared" si="25"/>
        <v>4.7619047999999997E-2</v>
      </c>
      <c r="L236">
        <f>IF(LEFT(B236,1)="F",_xlfn.IFNA(VLOOKUP(CONCATENATE("F",RIGHT(B:B,5),C:C),'F &amp; N Factors'!C:M,10,FALSE),1),_xlfn.IFNA(VLOOKUP(CONCATENATE("F",RIGHT(B:B,5),C:C),'F &amp; N Factors'!C:M,11,FALSE),1))</f>
        <v>1</v>
      </c>
      <c r="N236">
        <f>SUMIFS(K:K,I:I,I:I,J:J,J:J)</f>
        <v>1.000000003</v>
      </c>
      <c r="O236" t="str">
        <f t="shared" si="26"/>
        <v/>
      </c>
    </row>
    <row r="237" spans="1:15" x14ac:dyDescent="0.25">
      <c r="A237">
        <v>8748</v>
      </c>
      <c r="B237" t="s">
        <v>72</v>
      </c>
      <c r="C237" t="s">
        <v>73</v>
      </c>
      <c r="D237">
        <v>4.7619047999999997E-2</v>
      </c>
      <c r="E237">
        <f t="shared" si="21"/>
        <v>1.000000003</v>
      </c>
      <c r="F237" t="str">
        <f t="shared" si="22"/>
        <v/>
      </c>
      <c r="H237">
        <f t="shared" si="27"/>
        <v>8748</v>
      </c>
      <c r="I237" t="str">
        <f t="shared" si="23"/>
        <v>N24009</v>
      </c>
      <c r="J237" t="str">
        <f t="shared" si="24"/>
        <v>WL0_4920_0000</v>
      </c>
      <c r="K237">
        <f t="shared" si="25"/>
        <v>4.7619047999999997E-2</v>
      </c>
      <c r="L237">
        <f>IF(LEFT(B237,1)="F",_xlfn.IFNA(VLOOKUP(CONCATENATE("F",RIGHT(B:B,5),C:C),'F &amp; N Factors'!C:M,10,FALSE),1),_xlfn.IFNA(VLOOKUP(CONCATENATE("F",RIGHT(B:B,5),C:C),'F &amp; N Factors'!C:M,11,FALSE),1))</f>
        <v>1</v>
      </c>
      <c r="N237">
        <f>SUMIFS(K:K,I:I,I:I,J:J,J:J)</f>
        <v>1.000000003</v>
      </c>
      <c r="O237" t="str">
        <f t="shared" si="26"/>
        <v/>
      </c>
    </row>
    <row r="238" spans="1:15" x14ac:dyDescent="0.25">
      <c r="A238">
        <v>8773</v>
      </c>
      <c r="B238" t="s">
        <v>72</v>
      </c>
      <c r="C238" t="s">
        <v>73</v>
      </c>
      <c r="D238">
        <v>4.7619047999999997E-2</v>
      </c>
      <c r="E238">
        <f t="shared" si="21"/>
        <v>1.000000003</v>
      </c>
      <c r="F238" t="str">
        <f t="shared" si="22"/>
        <v/>
      </c>
      <c r="H238">
        <f t="shared" si="27"/>
        <v>8773</v>
      </c>
      <c r="I238" t="str">
        <f t="shared" si="23"/>
        <v>N24009</v>
      </c>
      <c r="J238" t="str">
        <f t="shared" si="24"/>
        <v>WL0_4920_0000</v>
      </c>
      <c r="K238">
        <f t="shared" si="25"/>
        <v>4.7619047999999997E-2</v>
      </c>
      <c r="L238">
        <f>IF(LEFT(B238,1)="F",_xlfn.IFNA(VLOOKUP(CONCATENATE("F",RIGHT(B:B,5),C:C),'F &amp; N Factors'!C:M,10,FALSE),1),_xlfn.IFNA(VLOOKUP(CONCATENATE("F",RIGHT(B:B,5),C:C),'F &amp; N Factors'!C:M,11,FALSE),1))</f>
        <v>1</v>
      </c>
      <c r="N238">
        <f>SUMIFS(K:K,I:I,I:I,J:J,J:J)</f>
        <v>1.000000003</v>
      </c>
      <c r="O238" t="str">
        <f t="shared" si="26"/>
        <v/>
      </c>
    </row>
    <row r="239" spans="1:15" x14ac:dyDescent="0.25">
      <c r="A239">
        <v>8799</v>
      </c>
      <c r="B239" t="s">
        <v>72</v>
      </c>
      <c r="C239" t="s">
        <v>73</v>
      </c>
      <c r="D239">
        <v>4.7619047999999997E-2</v>
      </c>
      <c r="E239">
        <f t="shared" si="21"/>
        <v>1.000000003</v>
      </c>
      <c r="F239" t="str">
        <f t="shared" si="22"/>
        <v/>
      </c>
      <c r="H239">
        <f t="shared" si="27"/>
        <v>8799</v>
      </c>
      <c r="I239" t="str">
        <f t="shared" si="23"/>
        <v>N24009</v>
      </c>
      <c r="J239" t="str">
        <f t="shared" si="24"/>
        <v>WL0_4920_0000</v>
      </c>
      <c r="K239">
        <f t="shared" si="25"/>
        <v>4.7619047999999997E-2</v>
      </c>
      <c r="L239">
        <f>IF(LEFT(B239,1)="F",_xlfn.IFNA(VLOOKUP(CONCATENATE("F",RIGHT(B:B,5),C:C),'F &amp; N Factors'!C:M,10,FALSE),1),_xlfn.IFNA(VLOOKUP(CONCATENATE("F",RIGHT(B:B,5),C:C),'F &amp; N Factors'!C:M,11,FALSE),1))</f>
        <v>1</v>
      </c>
      <c r="N239">
        <f>SUMIFS(K:K,I:I,I:I,J:J,J:J)</f>
        <v>1.000000003</v>
      </c>
      <c r="O239" t="str">
        <f t="shared" si="26"/>
        <v/>
      </c>
    </row>
    <row r="240" spans="1:15" x14ac:dyDescent="0.25">
      <c r="A240">
        <v>8825</v>
      </c>
      <c r="B240" t="s">
        <v>72</v>
      </c>
      <c r="C240" t="s">
        <v>73</v>
      </c>
      <c r="D240">
        <v>0.66666666699999999</v>
      </c>
      <c r="E240">
        <f t="shared" si="21"/>
        <v>1.000000003</v>
      </c>
      <c r="F240" t="str">
        <f t="shared" si="22"/>
        <v/>
      </c>
      <c r="H240">
        <f t="shared" si="27"/>
        <v>8825</v>
      </c>
      <c r="I240" t="str">
        <f t="shared" si="23"/>
        <v>N24009</v>
      </c>
      <c r="J240" t="str">
        <f t="shared" si="24"/>
        <v>WL0_4920_0000</v>
      </c>
      <c r="K240">
        <f t="shared" si="25"/>
        <v>0.66666666699999999</v>
      </c>
      <c r="L240">
        <f>IF(LEFT(B240,1)="F",_xlfn.IFNA(VLOOKUP(CONCATENATE("F",RIGHT(B:B,5),C:C),'F &amp; N Factors'!C:M,10,FALSE),1),_xlfn.IFNA(VLOOKUP(CONCATENATE("F",RIGHT(B:B,5),C:C),'F &amp; N Factors'!C:M,11,FALSE),1))</f>
        <v>1</v>
      </c>
      <c r="N240">
        <f>SUMIFS(K:K,I:I,I:I,J:J,J:J)</f>
        <v>1.000000003</v>
      </c>
      <c r="O240" t="str">
        <f t="shared" si="26"/>
        <v/>
      </c>
    </row>
    <row r="241" spans="1:15" x14ac:dyDescent="0.25">
      <c r="A241">
        <v>8851</v>
      </c>
      <c r="B241" t="s">
        <v>72</v>
      </c>
      <c r="C241" t="s">
        <v>73</v>
      </c>
      <c r="D241">
        <v>4.7619047999999997E-2</v>
      </c>
      <c r="E241">
        <f t="shared" si="21"/>
        <v>1.000000003</v>
      </c>
      <c r="F241" t="str">
        <f t="shared" si="22"/>
        <v/>
      </c>
      <c r="H241">
        <f t="shared" si="27"/>
        <v>8851</v>
      </c>
      <c r="I241" t="str">
        <f t="shared" si="23"/>
        <v>N24009</v>
      </c>
      <c r="J241" t="str">
        <f t="shared" si="24"/>
        <v>WL0_4920_0000</v>
      </c>
      <c r="K241">
        <f t="shared" si="25"/>
        <v>4.7619047999999997E-2</v>
      </c>
      <c r="L241">
        <f>IF(LEFT(B241,1)="F",_xlfn.IFNA(VLOOKUP(CONCATENATE("F",RIGHT(B:B,5),C:C),'F &amp; N Factors'!C:M,10,FALSE),1),_xlfn.IFNA(VLOOKUP(CONCATENATE("F",RIGHT(B:B,5),C:C),'F &amp; N Factors'!C:M,11,FALSE),1))</f>
        <v>1</v>
      </c>
      <c r="N241">
        <f>SUMIFS(K:K,I:I,I:I,J:J,J:J)</f>
        <v>1.000000003</v>
      </c>
      <c r="O241" t="str">
        <f t="shared" si="26"/>
        <v/>
      </c>
    </row>
    <row r="242" spans="1:15" x14ac:dyDescent="0.25">
      <c r="A242">
        <v>8881</v>
      </c>
      <c r="B242" t="s">
        <v>72</v>
      </c>
      <c r="C242" t="s">
        <v>73</v>
      </c>
      <c r="D242">
        <v>4.7619047999999997E-2</v>
      </c>
      <c r="E242">
        <f t="shared" si="21"/>
        <v>1.000000003</v>
      </c>
      <c r="F242" t="str">
        <f t="shared" si="22"/>
        <v/>
      </c>
      <c r="H242">
        <f t="shared" si="27"/>
        <v>8881</v>
      </c>
      <c r="I242" t="str">
        <f t="shared" si="23"/>
        <v>N24009</v>
      </c>
      <c r="J242" t="str">
        <f t="shared" si="24"/>
        <v>WL0_4920_0000</v>
      </c>
      <c r="K242">
        <f t="shared" si="25"/>
        <v>4.7619047999999997E-2</v>
      </c>
      <c r="L242">
        <f>IF(LEFT(B242,1)="F",_xlfn.IFNA(VLOOKUP(CONCATENATE("F",RIGHT(B:B,5),C:C),'F &amp; N Factors'!C:M,10,FALSE),1),_xlfn.IFNA(VLOOKUP(CONCATENATE("F",RIGHT(B:B,5),C:C),'F &amp; N Factors'!C:M,11,FALSE),1))</f>
        <v>1</v>
      </c>
      <c r="N242">
        <f>SUMIFS(K:K,I:I,I:I,J:J,J:J)</f>
        <v>1.000000003</v>
      </c>
      <c r="O242" t="str">
        <f t="shared" si="26"/>
        <v/>
      </c>
    </row>
    <row r="243" spans="1:15" x14ac:dyDescent="0.25">
      <c r="A243">
        <v>8628</v>
      </c>
      <c r="B243" t="s">
        <v>72</v>
      </c>
      <c r="C243" t="s">
        <v>74</v>
      </c>
      <c r="D243">
        <v>0.98</v>
      </c>
      <c r="E243">
        <f t="shared" si="21"/>
        <v>1</v>
      </c>
      <c r="F243" t="str">
        <f t="shared" si="22"/>
        <v/>
      </c>
      <c r="H243">
        <f t="shared" si="27"/>
        <v>8628</v>
      </c>
      <c r="I243" t="str">
        <f t="shared" si="23"/>
        <v>N24009</v>
      </c>
      <c r="J243" t="str">
        <f t="shared" si="24"/>
        <v>WL0_4921_0000</v>
      </c>
      <c r="K243">
        <f t="shared" si="25"/>
        <v>0.98</v>
      </c>
      <c r="L243">
        <f>IF(LEFT(B243,1)="F",_xlfn.IFNA(VLOOKUP(CONCATENATE("F",RIGHT(B:B,5),C:C),'F &amp; N Factors'!C:M,10,FALSE),1),_xlfn.IFNA(VLOOKUP(CONCATENATE("F",RIGHT(B:B,5),C:C),'F &amp; N Factors'!C:M,11,FALSE),1))</f>
        <v>1</v>
      </c>
      <c r="N243">
        <f>SUMIFS(K:K,I:I,I:I,J:J,J:J)</f>
        <v>1</v>
      </c>
      <c r="O243" t="str">
        <f t="shared" si="26"/>
        <v/>
      </c>
    </row>
    <row r="244" spans="1:15" x14ac:dyDescent="0.25">
      <c r="A244">
        <v>8662</v>
      </c>
      <c r="B244" t="s">
        <v>72</v>
      </c>
      <c r="C244" t="s">
        <v>74</v>
      </c>
      <c r="D244">
        <v>0.02</v>
      </c>
      <c r="E244">
        <f t="shared" si="21"/>
        <v>1</v>
      </c>
      <c r="F244" t="str">
        <f t="shared" si="22"/>
        <v/>
      </c>
      <c r="H244">
        <f t="shared" si="27"/>
        <v>8662</v>
      </c>
      <c r="I244" t="str">
        <f t="shared" si="23"/>
        <v>N24009</v>
      </c>
      <c r="J244" t="str">
        <f t="shared" si="24"/>
        <v>WL0_4921_0000</v>
      </c>
      <c r="K244">
        <f t="shared" si="25"/>
        <v>0.02</v>
      </c>
      <c r="L244">
        <f>IF(LEFT(B244,1)="F",_xlfn.IFNA(VLOOKUP(CONCATENATE("F",RIGHT(B:B,5),C:C),'F &amp; N Factors'!C:M,10,FALSE),1),_xlfn.IFNA(VLOOKUP(CONCATENATE("F",RIGHT(B:B,5),C:C),'F &amp; N Factors'!C:M,11,FALSE),1))</f>
        <v>1</v>
      </c>
      <c r="N244">
        <f>SUMIFS(K:K,I:I,I:I,J:J,J:J)</f>
        <v>1</v>
      </c>
      <c r="O244" t="str">
        <f t="shared" si="26"/>
        <v/>
      </c>
    </row>
    <row r="245" spans="1:15" x14ac:dyDescent="0.25">
      <c r="A245">
        <v>8340</v>
      </c>
      <c r="B245" t="s">
        <v>72</v>
      </c>
      <c r="C245" t="s">
        <v>75</v>
      </c>
      <c r="D245">
        <v>7.6923077000000006E-2</v>
      </c>
      <c r="E245">
        <f t="shared" si="21"/>
        <v>1.0000000010000001</v>
      </c>
      <c r="F245" t="str">
        <f t="shared" si="22"/>
        <v/>
      </c>
      <c r="H245">
        <f t="shared" si="27"/>
        <v>8340</v>
      </c>
      <c r="I245" t="str">
        <f t="shared" si="23"/>
        <v>N24009</v>
      </c>
      <c r="J245" t="str">
        <f t="shared" si="24"/>
        <v>WL0_4922_0000</v>
      </c>
      <c r="K245">
        <f t="shared" si="25"/>
        <v>7.6923077000000006E-2</v>
      </c>
      <c r="L245">
        <f>IF(LEFT(B245,1)="F",_xlfn.IFNA(VLOOKUP(CONCATENATE("F",RIGHT(B:B,5),C:C),'F &amp; N Factors'!C:M,10,FALSE),1),_xlfn.IFNA(VLOOKUP(CONCATENATE("F",RIGHT(B:B,5),C:C),'F &amp; N Factors'!C:M,11,FALSE),1))</f>
        <v>1</v>
      </c>
      <c r="N245">
        <f>SUMIFS(K:K,I:I,I:I,J:J,J:J)</f>
        <v>1.0000000010000001</v>
      </c>
      <c r="O245" t="str">
        <f t="shared" si="26"/>
        <v/>
      </c>
    </row>
    <row r="246" spans="1:15" x14ac:dyDescent="0.25">
      <c r="A246">
        <v>8360</v>
      </c>
      <c r="B246" t="s">
        <v>72</v>
      </c>
      <c r="C246" t="s">
        <v>75</v>
      </c>
      <c r="D246">
        <v>7.6923077000000006E-2</v>
      </c>
      <c r="E246">
        <f t="shared" si="21"/>
        <v>1.0000000010000001</v>
      </c>
      <c r="F246" t="str">
        <f t="shared" si="22"/>
        <v/>
      </c>
      <c r="H246">
        <f t="shared" si="27"/>
        <v>8360</v>
      </c>
      <c r="I246" t="str">
        <f t="shared" si="23"/>
        <v>N24009</v>
      </c>
      <c r="J246" t="str">
        <f t="shared" si="24"/>
        <v>WL0_4922_0000</v>
      </c>
      <c r="K246">
        <f t="shared" si="25"/>
        <v>7.6923077000000006E-2</v>
      </c>
      <c r="L246">
        <f>IF(LEFT(B246,1)="F",_xlfn.IFNA(VLOOKUP(CONCATENATE("F",RIGHT(B:B,5),C:C),'F &amp; N Factors'!C:M,10,FALSE),1),_xlfn.IFNA(VLOOKUP(CONCATENATE("F",RIGHT(B:B,5),C:C),'F &amp; N Factors'!C:M,11,FALSE),1))</f>
        <v>1</v>
      </c>
      <c r="N246">
        <f>SUMIFS(K:K,I:I,I:I,J:J,J:J)</f>
        <v>1.0000000010000001</v>
      </c>
      <c r="O246" t="str">
        <f t="shared" si="26"/>
        <v/>
      </c>
    </row>
    <row r="247" spans="1:15" x14ac:dyDescent="0.25">
      <c r="A247">
        <v>8381</v>
      </c>
      <c r="B247" t="s">
        <v>72</v>
      </c>
      <c r="C247" t="s">
        <v>75</v>
      </c>
      <c r="D247">
        <v>7.6923077000000006E-2</v>
      </c>
      <c r="E247">
        <f t="shared" si="21"/>
        <v>1.0000000010000001</v>
      </c>
      <c r="F247" t="str">
        <f t="shared" si="22"/>
        <v/>
      </c>
      <c r="H247">
        <f t="shared" si="27"/>
        <v>8381</v>
      </c>
      <c r="I247" t="str">
        <f t="shared" si="23"/>
        <v>N24009</v>
      </c>
      <c r="J247" t="str">
        <f t="shared" si="24"/>
        <v>WL0_4922_0000</v>
      </c>
      <c r="K247">
        <f t="shared" si="25"/>
        <v>7.6923077000000006E-2</v>
      </c>
      <c r="L247">
        <f>IF(LEFT(B247,1)="F",_xlfn.IFNA(VLOOKUP(CONCATENATE("F",RIGHT(B:B,5),C:C),'F &amp; N Factors'!C:M,10,FALSE),1),_xlfn.IFNA(VLOOKUP(CONCATENATE("F",RIGHT(B:B,5),C:C),'F &amp; N Factors'!C:M,11,FALSE),1))</f>
        <v>1</v>
      </c>
      <c r="N247">
        <f>SUMIFS(K:K,I:I,I:I,J:J,J:J)</f>
        <v>1.0000000010000001</v>
      </c>
      <c r="O247" t="str">
        <f t="shared" si="26"/>
        <v/>
      </c>
    </row>
    <row r="248" spans="1:15" x14ac:dyDescent="0.25">
      <c r="A248">
        <v>8402</v>
      </c>
      <c r="B248" t="s">
        <v>72</v>
      </c>
      <c r="C248" t="s">
        <v>75</v>
      </c>
      <c r="D248">
        <v>7.6923077000000006E-2</v>
      </c>
      <c r="E248">
        <f t="shared" si="21"/>
        <v>1.0000000010000001</v>
      </c>
      <c r="F248" t="str">
        <f t="shared" si="22"/>
        <v/>
      </c>
      <c r="H248">
        <f t="shared" si="27"/>
        <v>8402</v>
      </c>
      <c r="I248" t="str">
        <f t="shared" si="23"/>
        <v>N24009</v>
      </c>
      <c r="J248" t="str">
        <f t="shared" si="24"/>
        <v>WL0_4922_0000</v>
      </c>
      <c r="K248">
        <f t="shared" si="25"/>
        <v>7.6923077000000006E-2</v>
      </c>
      <c r="L248">
        <f>IF(LEFT(B248,1)="F",_xlfn.IFNA(VLOOKUP(CONCATENATE("F",RIGHT(B:B,5),C:C),'F &amp; N Factors'!C:M,10,FALSE),1),_xlfn.IFNA(VLOOKUP(CONCATENATE("F",RIGHT(B:B,5),C:C),'F &amp; N Factors'!C:M,11,FALSE),1))</f>
        <v>1</v>
      </c>
      <c r="N248">
        <f>SUMIFS(K:K,I:I,I:I,J:J,J:J)</f>
        <v>1.0000000010000001</v>
      </c>
      <c r="O248" t="str">
        <f t="shared" si="26"/>
        <v/>
      </c>
    </row>
    <row r="249" spans="1:15" x14ac:dyDescent="0.25">
      <c r="A249">
        <v>8422</v>
      </c>
      <c r="B249" t="s">
        <v>72</v>
      </c>
      <c r="C249" t="s">
        <v>75</v>
      </c>
      <c r="D249">
        <v>7.6923077000000006E-2</v>
      </c>
      <c r="E249">
        <f t="shared" si="21"/>
        <v>1.0000000010000001</v>
      </c>
      <c r="F249" t="str">
        <f t="shared" si="22"/>
        <v/>
      </c>
      <c r="H249">
        <f t="shared" si="27"/>
        <v>8422</v>
      </c>
      <c r="I249" t="str">
        <f t="shared" si="23"/>
        <v>N24009</v>
      </c>
      <c r="J249" t="str">
        <f t="shared" si="24"/>
        <v>WL0_4922_0000</v>
      </c>
      <c r="K249">
        <f t="shared" si="25"/>
        <v>7.6923077000000006E-2</v>
      </c>
      <c r="L249">
        <f>IF(LEFT(B249,1)="F",_xlfn.IFNA(VLOOKUP(CONCATENATE("F",RIGHT(B:B,5),C:C),'F &amp; N Factors'!C:M,10,FALSE),1),_xlfn.IFNA(VLOOKUP(CONCATENATE("F",RIGHT(B:B,5),C:C),'F &amp; N Factors'!C:M,11,FALSE),1))</f>
        <v>1</v>
      </c>
      <c r="N249">
        <f>SUMIFS(K:K,I:I,I:I,J:J,J:J)</f>
        <v>1.0000000010000001</v>
      </c>
      <c r="O249" t="str">
        <f t="shared" si="26"/>
        <v/>
      </c>
    </row>
    <row r="250" spans="1:15" x14ac:dyDescent="0.25">
      <c r="A250">
        <v>8442</v>
      </c>
      <c r="B250" t="s">
        <v>72</v>
      </c>
      <c r="C250" t="s">
        <v>75</v>
      </c>
      <c r="D250">
        <v>7.6923077000000006E-2</v>
      </c>
      <c r="E250">
        <f t="shared" si="21"/>
        <v>1.0000000010000001</v>
      </c>
      <c r="F250" t="str">
        <f t="shared" si="22"/>
        <v/>
      </c>
      <c r="H250">
        <f t="shared" si="27"/>
        <v>8442</v>
      </c>
      <c r="I250" t="str">
        <f t="shared" si="23"/>
        <v>N24009</v>
      </c>
      <c r="J250" t="str">
        <f t="shared" si="24"/>
        <v>WL0_4922_0000</v>
      </c>
      <c r="K250">
        <f t="shared" si="25"/>
        <v>7.6923077000000006E-2</v>
      </c>
      <c r="L250">
        <f>IF(LEFT(B250,1)="F",_xlfn.IFNA(VLOOKUP(CONCATENATE("F",RIGHT(B:B,5),C:C),'F &amp; N Factors'!C:M,10,FALSE),1),_xlfn.IFNA(VLOOKUP(CONCATENATE("F",RIGHT(B:B,5),C:C),'F &amp; N Factors'!C:M,11,FALSE),1))</f>
        <v>1</v>
      </c>
      <c r="N250">
        <f>SUMIFS(K:K,I:I,I:I,J:J,J:J)</f>
        <v>1.0000000010000001</v>
      </c>
      <c r="O250" t="str">
        <f t="shared" si="26"/>
        <v/>
      </c>
    </row>
    <row r="251" spans="1:15" x14ac:dyDescent="0.25">
      <c r="A251">
        <v>8462</v>
      </c>
      <c r="B251" t="s">
        <v>72</v>
      </c>
      <c r="C251" t="s">
        <v>75</v>
      </c>
      <c r="D251">
        <v>7.6923077000000006E-2</v>
      </c>
      <c r="E251">
        <f t="shared" si="21"/>
        <v>1.0000000010000001</v>
      </c>
      <c r="F251" t="str">
        <f t="shared" si="22"/>
        <v/>
      </c>
      <c r="H251">
        <f t="shared" si="27"/>
        <v>8462</v>
      </c>
      <c r="I251" t="str">
        <f t="shared" si="23"/>
        <v>N24009</v>
      </c>
      <c r="J251" t="str">
        <f t="shared" si="24"/>
        <v>WL0_4922_0000</v>
      </c>
      <c r="K251">
        <f t="shared" si="25"/>
        <v>7.6923077000000006E-2</v>
      </c>
      <c r="L251">
        <f>IF(LEFT(B251,1)="F",_xlfn.IFNA(VLOOKUP(CONCATENATE("F",RIGHT(B:B,5),C:C),'F &amp; N Factors'!C:M,10,FALSE),1),_xlfn.IFNA(VLOOKUP(CONCATENATE("F",RIGHT(B:B,5),C:C),'F &amp; N Factors'!C:M,11,FALSE),1))</f>
        <v>1</v>
      </c>
      <c r="N251">
        <f>SUMIFS(K:K,I:I,I:I,J:J,J:J)</f>
        <v>1.0000000010000001</v>
      </c>
      <c r="O251" t="str">
        <f t="shared" si="26"/>
        <v/>
      </c>
    </row>
    <row r="252" spans="1:15" x14ac:dyDescent="0.25">
      <c r="A252">
        <v>8482</v>
      </c>
      <c r="B252" t="s">
        <v>72</v>
      </c>
      <c r="C252" t="s">
        <v>75</v>
      </c>
      <c r="D252">
        <v>7.6923077000000006E-2</v>
      </c>
      <c r="E252">
        <f t="shared" si="21"/>
        <v>1.0000000010000001</v>
      </c>
      <c r="F252" t="str">
        <f t="shared" si="22"/>
        <v/>
      </c>
      <c r="H252">
        <f t="shared" si="27"/>
        <v>8482</v>
      </c>
      <c r="I252" t="str">
        <f t="shared" si="23"/>
        <v>N24009</v>
      </c>
      <c r="J252" t="str">
        <f t="shared" si="24"/>
        <v>WL0_4922_0000</v>
      </c>
      <c r="K252">
        <f t="shared" si="25"/>
        <v>7.6923077000000006E-2</v>
      </c>
      <c r="L252">
        <f>IF(LEFT(B252,1)="F",_xlfn.IFNA(VLOOKUP(CONCATENATE("F",RIGHT(B:B,5),C:C),'F &amp; N Factors'!C:M,10,FALSE),1),_xlfn.IFNA(VLOOKUP(CONCATENATE("F",RIGHT(B:B,5),C:C),'F &amp; N Factors'!C:M,11,FALSE),1))</f>
        <v>1</v>
      </c>
      <c r="N252">
        <f>SUMIFS(K:K,I:I,I:I,J:J,J:J)</f>
        <v>1.0000000010000001</v>
      </c>
      <c r="O252" t="str">
        <f t="shared" si="26"/>
        <v/>
      </c>
    </row>
    <row r="253" spans="1:15" x14ac:dyDescent="0.25">
      <c r="A253">
        <v>8502</v>
      </c>
      <c r="B253" t="s">
        <v>72</v>
      </c>
      <c r="C253" t="s">
        <v>75</v>
      </c>
      <c r="D253">
        <v>7.6923077000000006E-2</v>
      </c>
      <c r="E253">
        <f t="shared" si="21"/>
        <v>1.0000000010000001</v>
      </c>
      <c r="F253" t="str">
        <f t="shared" si="22"/>
        <v/>
      </c>
      <c r="H253">
        <f t="shared" si="27"/>
        <v>8502</v>
      </c>
      <c r="I253" t="str">
        <f t="shared" si="23"/>
        <v>N24009</v>
      </c>
      <c r="J253" t="str">
        <f t="shared" si="24"/>
        <v>WL0_4922_0000</v>
      </c>
      <c r="K253">
        <f t="shared" si="25"/>
        <v>7.6923077000000006E-2</v>
      </c>
      <c r="L253">
        <f>IF(LEFT(B253,1)="F",_xlfn.IFNA(VLOOKUP(CONCATENATE("F",RIGHT(B:B,5),C:C),'F &amp; N Factors'!C:M,10,FALSE),1),_xlfn.IFNA(VLOOKUP(CONCATENATE("F",RIGHT(B:B,5),C:C),'F &amp; N Factors'!C:M,11,FALSE),1))</f>
        <v>1</v>
      </c>
      <c r="N253">
        <f>SUMIFS(K:K,I:I,I:I,J:J,J:J)</f>
        <v>1.0000000010000001</v>
      </c>
      <c r="O253" t="str">
        <f t="shared" si="26"/>
        <v/>
      </c>
    </row>
    <row r="254" spans="1:15" x14ac:dyDescent="0.25">
      <c r="A254">
        <v>8523</v>
      </c>
      <c r="B254" t="s">
        <v>72</v>
      </c>
      <c r="C254" t="s">
        <v>75</v>
      </c>
      <c r="D254">
        <v>7.6923077000000006E-2</v>
      </c>
      <c r="E254">
        <f t="shared" si="21"/>
        <v>1.0000000010000001</v>
      </c>
      <c r="F254" t="str">
        <f t="shared" si="22"/>
        <v/>
      </c>
      <c r="H254">
        <f t="shared" si="27"/>
        <v>8523</v>
      </c>
      <c r="I254" t="str">
        <f t="shared" si="23"/>
        <v>N24009</v>
      </c>
      <c r="J254" t="str">
        <f t="shared" si="24"/>
        <v>WL0_4922_0000</v>
      </c>
      <c r="K254">
        <f t="shared" si="25"/>
        <v>7.6923077000000006E-2</v>
      </c>
      <c r="L254">
        <f>IF(LEFT(B254,1)="F",_xlfn.IFNA(VLOOKUP(CONCATENATE("F",RIGHT(B:B,5),C:C),'F &amp; N Factors'!C:M,10,FALSE),1),_xlfn.IFNA(VLOOKUP(CONCATENATE("F",RIGHT(B:B,5),C:C),'F &amp; N Factors'!C:M,11,FALSE),1))</f>
        <v>1</v>
      </c>
      <c r="N254">
        <f>SUMIFS(K:K,I:I,I:I,J:J,J:J)</f>
        <v>1.0000000010000001</v>
      </c>
      <c r="O254" t="str">
        <f t="shared" si="26"/>
        <v/>
      </c>
    </row>
    <row r="255" spans="1:15" x14ac:dyDescent="0.25">
      <c r="A255">
        <v>8545</v>
      </c>
      <c r="B255" t="s">
        <v>72</v>
      </c>
      <c r="C255" t="s">
        <v>75</v>
      </c>
      <c r="D255">
        <v>7.6923077000000006E-2</v>
      </c>
      <c r="E255">
        <f t="shared" si="21"/>
        <v>1.0000000010000001</v>
      </c>
      <c r="F255" t="str">
        <f t="shared" si="22"/>
        <v/>
      </c>
      <c r="H255">
        <f t="shared" si="27"/>
        <v>8545</v>
      </c>
      <c r="I255" t="str">
        <f t="shared" si="23"/>
        <v>N24009</v>
      </c>
      <c r="J255" t="str">
        <f t="shared" si="24"/>
        <v>WL0_4922_0000</v>
      </c>
      <c r="K255">
        <f t="shared" si="25"/>
        <v>7.6923077000000006E-2</v>
      </c>
      <c r="L255">
        <f>IF(LEFT(B255,1)="F",_xlfn.IFNA(VLOOKUP(CONCATENATE("F",RIGHT(B:B,5),C:C),'F &amp; N Factors'!C:M,10,FALSE),1),_xlfn.IFNA(VLOOKUP(CONCATENATE("F",RIGHT(B:B,5),C:C),'F &amp; N Factors'!C:M,11,FALSE),1))</f>
        <v>1</v>
      </c>
      <c r="N255">
        <f>SUMIFS(K:K,I:I,I:I,J:J,J:J)</f>
        <v>1.0000000010000001</v>
      </c>
      <c r="O255" t="str">
        <f t="shared" si="26"/>
        <v/>
      </c>
    </row>
    <row r="256" spans="1:15" x14ac:dyDescent="0.25">
      <c r="A256">
        <v>8569</v>
      </c>
      <c r="B256" t="s">
        <v>72</v>
      </c>
      <c r="C256" t="s">
        <v>75</v>
      </c>
      <c r="D256">
        <v>7.6923077000000006E-2</v>
      </c>
      <c r="E256">
        <f t="shared" si="21"/>
        <v>1.0000000010000001</v>
      </c>
      <c r="F256" t="str">
        <f t="shared" si="22"/>
        <v/>
      </c>
      <c r="H256">
        <f t="shared" si="27"/>
        <v>8569</v>
      </c>
      <c r="I256" t="str">
        <f t="shared" si="23"/>
        <v>N24009</v>
      </c>
      <c r="J256" t="str">
        <f t="shared" si="24"/>
        <v>WL0_4922_0000</v>
      </c>
      <c r="K256">
        <f t="shared" si="25"/>
        <v>7.6923077000000006E-2</v>
      </c>
      <c r="L256">
        <f>IF(LEFT(B256,1)="F",_xlfn.IFNA(VLOOKUP(CONCATENATE("F",RIGHT(B:B,5),C:C),'F &amp; N Factors'!C:M,10,FALSE),1),_xlfn.IFNA(VLOOKUP(CONCATENATE("F",RIGHT(B:B,5),C:C),'F &amp; N Factors'!C:M,11,FALSE),1))</f>
        <v>1</v>
      </c>
      <c r="N256">
        <f>SUMIFS(K:K,I:I,I:I,J:J,J:J)</f>
        <v>1.0000000010000001</v>
      </c>
      <c r="O256" t="str">
        <f t="shared" si="26"/>
        <v/>
      </c>
    </row>
    <row r="257" spans="1:15" x14ac:dyDescent="0.25">
      <c r="A257">
        <v>8597</v>
      </c>
      <c r="B257" t="s">
        <v>72</v>
      </c>
      <c r="C257" t="s">
        <v>75</v>
      </c>
      <c r="D257">
        <v>7.6923077000000006E-2</v>
      </c>
      <c r="E257">
        <f t="shared" si="21"/>
        <v>1.0000000010000001</v>
      </c>
      <c r="F257" t="str">
        <f t="shared" si="22"/>
        <v/>
      </c>
      <c r="H257">
        <f t="shared" si="27"/>
        <v>8597</v>
      </c>
      <c r="I257" t="str">
        <f t="shared" si="23"/>
        <v>N24009</v>
      </c>
      <c r="J257" t="str">
        <f t="shared" si="24"/>
        <v>WL0_4922_0000</v>
      </c>
      <c r="K257">
        <f t="shared" si="25"/>
        <v>7.6923077000000006E-2</v>
      </c>
      <c r="L257">
        <f>IF(LEFT(B257,1)="F",_xlfn.IFNA(VLOOKUP(CONCATENATE("F",RIGHT(B:B,5),C:C),'F &amp; N Factors'!C:M,10,FALSE),1),_xlfn.IFNA(VLOOKUP(CONCATENATE("F",RIGHT(B:B,5),C:C),'F &amp; N Factors'!C:M,11,FALSE),1))</f>
        <v>1</v>
      </c>
      <c r="N257">
        <f>SUMIFS(K:K,I:I,I:I,J:J,J:J)</f>
        <v>1.0000000010000001</v>
      </c>
      <c r="O257" t="str">
        <f t="shared" si="26"/>
        <v/>
      </c>
    </row>
    <row r="258" spans="1:15" x14ac:dyDescent="0.25">
      <c r="A258">
        <v>8299</v>
      </c>
      <c r="B258" t="s">
        <v>72</v>
      </c>
      <c r="C258" t="s">
        <v>76</v>
      </c>
      <c r="D258">
        <v>0.5</v>
      </c>
      <c r="E258">
        <f t="shared" si="21"/>
        <v>1</v>
      </c>
      <c r="F258" t="str">
        <f t="shared" si="22"/>
        <v/>
      </c>
      <c r="H258">
        <f t="shared" si="27"/>
        <v>8299</v>
      </c>
      <c r="I258" t="str">
        <f t="shared" si="23"/>
        <v>N24009</v>
      </c>
      <c r="J258" t="str">
        <f t="shared" si="24"/>
        <v>WL0_4923_0000</v>
      </c>
      <c r="K258">
        <f t="shared" si="25"/>
        <v>0.5</v>
      </c>
      <c r="L258">
        <f>IF(LEFT(B258,1)="F",_xlfn.IFNA(VLOOKUP(CONCATENATE("F",RIGHT(B:B,5),C:C),'F &amp; N Factors'!C:M,10,FALSE),1),_xlfn.IFNA(VLOOKUP(CONCATENATE("F",RIGHT(B:B,5),C:C),'F &amp; N Factors'!C:M,11,FALSE),1))</f>
        <v>1</v>
      </c>
      <c r="N258">
        <f>SUMIFS(K:K,I:I,I:I,J:J,J:J)</f>
        <v>1</v>
      </c>
      <c r="O258" t="str">
        <f t="shared" si="26"/>
        <v/>
      </c>
    </row>
    <row r="259" spans="1:15" x14ac:dyDescent="0.25">
      <c r="A259">
        <v>8320</v>
      </c>
      <c r="B259" t="s">
        <v>72</v>
      </c>
      <c r="C259" t="s">
        <v>76</v>
      </c>
      <c r="D259">
        <v>0.5</v>
      </c>
      <c r="E259">
        <f t="shared" ref="E259:E322" si="28">SUMIFS(D:D,B:B,B:B,C:C,C:C)</f>
        <v>1</v>
      </c>
      <c r="F259" t="str">
        <f t="shared" ref="F259:F322" si="29">IF(ABS(E259-1)&gt;0.001,1,"")</f>
        <v/>
      </c>
      <c r="H259">
        <f t="shared" si="27"/>
        <v>8320</v>
      </c>
      <c r="I259" t="str">
        <f t="shared" ref="I259:I322" si="30">CONCATENATE("N",RIGHT(B259,5))</f>
        <v>N24009</v>
      </c>
      <c r="J259" t="str">
        <f t="shared" ref="J259:J322" si="31">C259</f>
        <v>WL0_4923_0000</v>
      </c>
      <c r="K259">
        <f t="shared" ref="K259:K322" si="32">D259*L259</f>
        <v>0.5</v>
      </c>
      <c r="L259">
        <f>IF(LEFT(B259,1)="F",_xlfn.IFNA(VLOOKUP(CONCATENATE("F",RIGHT(B:B,5),C:C),'F &amp; N Factors'!C:M,10,FALSE),1),_xlfn.IFNA(VLOOKUP(CONCATENATE("F",RIGHT(B:B,5),C:C),'F &amp; N Factors'!C:M,11,FALSE),1))</f>
        <v>1</v>
      </c>
      <c r="N259">
        <f>SUMIFS(K:K,I:I,I:I,J:J,J:J)</f>
        <v>1</v>
      </c>
      <c r="O259" t="str">
        <f t="shared" ref="O259:O322" si="33">IF(ABS(N259-1)&gt;0.001,1,"")</f>
        <v/>
      </c>
    </row>
    <row r="260" spans="1:15" x14ac:dyDescent="0.25">
      <c r="A260">
        <v>8154</v>
      </c>
      <c r="B260" t="s">
        <v>72</v>
      </c>
      <c r="C260" t="s">
        <v>77</v>
      </c>
      <c r="D260">
        <v>0.125</v>
      </c>
      <c r="E260">
        <f t="shared" si="28"/>
        <v>1</v>
      </c>
      <c r="F260" t="str">
        <f t="shared" si="29"/>
        <v/>
      </c>
      <c r="H260">
        <f t="shared" si="27"/>
        <v>8154</v>
      </c>
      <c r="I260" t="str">
        <f t="shared" si="30"/>
        <v>N24009</v>
      </c>
      <c r="J260" t="str">
        <f t="shared" si="31"/>
        <v>WL0_4925_0000</v>
      </c>
      <c r="K260">
        <f t="shared" si="32"/>
        <v>0.125</v>
      </c>
      <c r="L260">
        <f>IF(LEFT(B260,1)="F",_xlfn.IFNA(VLOOKUP(CONCATENATE("F",RIGHT(B:B,5),C:C),'F &amp; N Factors'!C:M,10,FALSE),1),_xlfn.IFNA(VLOOKUP(CONCATENATE("F",RIGHT(B:B,5),C:C),'F &amp; N Factors'!C:M,11,FALSE),1))</f>
        <v>1</v>
      </c>
      <c r="N260">
        <f>SUMIFS(K:K,I:I,I:I,J:J,J:J)</f>
        <v>1</v>
      </c>
      <c r="O260" t="str">
        <f t="shared" si="33"/>
        <v/>
      </c>
    </row>
    <row r="261" spans="1:15" x14ac:dyDescent="0.25">
      <c r="A261">
        <v>8155</v>
      </c>
      <c r="B261" t="s">
        <v>72</v>
      </c>
      <c r="C261" t="s">
        <v>77</v>
      </c>
      <c r="D261">
        <v>0.125</v>
      </c>
      <c r="E261">
        <f t="shared" si="28"/>
        <v>1</v>
      </c>
      <c r="F261" t="str">
        <f t="shared" si="29"/>
        <v/>
      </c>
      <c r="H261">
        <f t="shared" si="27"/>
        <v>8155</v>
      </c>
      <c r="I261" t="str">
        <f t="shared" si="30"/>
        <v>N24009</v>
      </c>
      <c r="J261" t="str">
        <f t="shared" si="31"/>
        <v>WL0_4925_0000</v>
      </c>
      <c r="K261">
        <f t="shared" si="32"/>
        <v>0.125</v>
      </c>
      <c r="L261">
        <f>IF(LEFT(B261,1)="F",_xlfn.IFNA(VLOOKUP(CONCATENATE("F",RIGHT(B:B,5),C:C),'F &amp; N Factors'!C:M,10,FALSE),1),_xlfn.IFNA(VLOOKUP(CONCATENATE("F",RIGHT(B:B,5),C:C),'F &amp; N Factors'!C:M,11,FALSE),1))</f>
        <v>1</v>
      </c>
      <c r="N261">
        <f>SUMIFS(K:K,I:I,I:I,J:J,J:J)</f>
        <v>1</v>
      </c>
      <c r="O261" t="str">
        <f t="shared" si="33"/>
        <v/>
      </c>
    </row>
    <row r="262" spans="1:15" x14ac:dyDescent="0.25">
      <c r="A262">
        <v>8156</v>
      </c>
      <c r="B262" t="s">
        <v>72</v>
      </c>
      <c r="C262" t="s">
        <v>77</v>
      </c>
      <c r="D262">
        <v>0.125</v>
      </c>
      <c r="E262">
        <f t="shared" si="28"/>
        <v>1</v>
      </c>
      <c r="F262" t="str">
        <f t="shared" si="29"/>
        <v/>
      </c>
      <c r="H262">
        <f t="shared" si="27"/>
        <v>8156</v>
      </c>
      <c r="I262" t="str">
        <f t="shared" si="30"/>
        <v>N24009</v>
      </c>
      <c r="J262" t="str">
        <f t="shared" si="31"/>
        <v>WL0_4925_0000</v>
      </c>
      <c r="K262">
        <f t="shared" si="32"/>
        <v>0.125</v>
      </c>
      <c r="L262">
        <f>IF(LEFT(B262,1)="F",_xlfn.IFNA(VLOOKUP(CONCATENATE("F",RIGHT(B:B,5),C:C),'F &amp; N Factors'!C:M,10,FALSE),1),_xlfn.IFNA(VLOOKUP(CONCATENATE("F",RIGHT(B:B,5),C:C),'F &amp; N Factors'!C:M,11,FALSE),1))</f>
        <v>1</v>
      </c>
      <c r="N262">
        <f>SUMIFS(K:K,I:I,I:I,J:J,J:J)</f>
        <v>1</v>
      </c>
      <c r="O262" t="str">
        <f t="shared" si="33"/>
        <v/>
      </c>
    </row>
    <row r="263" spans="1:15" x14ac:dyDescent="0.25">
      <c r="A263">
        <v>8157</v>
      </c>
      <c r="B263" t="s">
        <v>72</v>
      </c>
      <c r="C263" t="s">
        <v>77</v>
      </c>
      <c r="D263">
        <v>0.125</v>
      </c>
      <c r="E263">
        <f t="shared" si="28"/>
        <v>1</v>
      </c>
      <c r="F263" t="str">
        <f t="shared" si="29"/>
        <v/>
      </c>
      <c r="H263">
        <f t="shared" si="27"/>
        <v>8157</v>
      </c>
      <c r="I263" t="str">
        <f t="shared" si="30"/>
        <v>N24009</v>
      </c>
      <c r="J263" t="str">
        <f t="shared" si="31"/>
        <v>WL0_4925_0000</v>
      </c>
      <c r="K263">
        <f t="shared" si="32"/>
        <v>0.125</v>
      </c>
      <c r="L263">
        <f>IF(LEFT(B263,1)="F",_xlfn.IFNA(VLOOKUP(CONCATENATE("F",RIGHT(B:B,5),C:C),'F &amp; N Factors'!C:M,10,FALSE),1),_xlfn.IFNA(VLOOKUP(CONCATENATE("F",RIGHT(B:B,5),C:C),'F &amp; N Factors'!C:M,11,FALSE),1))</f>
        <v>1</v>
      </c>
      <c r="N263">
        <f>SUMIFS(K:K,I:I,I:I,J:J,J:J)</f>
        <v>1</v>
      </c>
      <c r="O263" t="str">
        <f t="shared" si="33"/>
        <v/>
      </c>
    </row>
    <row r="264" spans="1:15" x14ac:dyDescent="0.25">
      <c r="A264">
        <v>8190</v>
      </c>
      <c r="B264" t="s">
        <v>72</v>
      </c>
      <c r="C264" t="s">
        <v>77</v>
      </c>
      <c r="D264">
        <v>0.125</v>
      </c>
      <c r="E264">
        <f t="shared" si="28"/>
        <v>1</v>
      </c>
      <c r="F264" t="str">
        <f t="shared" si="29"/>
        <v/>
      </c>
      <c r="H264">
        <f t="shared" si="27"/>
        <v>8190</v>
      </c>
      <c r="I264" t="str">
        <f t="shared" si="30"/>
        <v>N24009</v>
      </c>
      <c r="J264" t="str">
        <f t="shared" si="31"/>
        <v>WL0_4925_0000</v>
      </c>
      <c r="K264">
        <f t="shared" si="32"/>
        <v>0.125</v>
      </c>
      <c r="L264">
        <f>IF(LEFT(B264,1)="F",_xlfn.IFNA(VLOOKUP(CONCATENATE("F",RIGHT(B:B,5),C:C),'F &amp; N Factors'!C:M,10,FALSE),1),_xlfn.IFNA(VLOOKUP(CONCATENATE("F",RIGHT(B:B,5),C:C),'F &amp; N Factors'!C:M,11,FALSE),1))</f>
        <v>1</v>
      </c>
      <c r="N264">
        <f>SUMIFS(K:K,I:I,I:I,J:J,J:J)</f>
        <v>1</v>
      </c>
      <c r="O264" t="str">
        <f t="shared" si="33"/>
        <v/>
      </c>
    </row>
    <row r="265" spans="1:15" x14ac:dyDescent="0.25">
      <c r="A265">
        <v>8221</v>
      </c>
      <c r="B265" t="s">
        <v>72</v>
      </c>
      <c r="C265" t="s">
        <v>77</v>
      </c>
      <c r="D265">
        <v>0.125</v>
      </c>
      <c r="E265">
        <f t="shared" si="28"/>
        <v>1</v>
      </c>
      <c r="F265" t="str">
        <f t="shared" si="29"/>
        <v/>
      </c>
      <c r="H265">
        <f t="shared" si="27"/>
        <v>8221</v>
      </c>
      <c r="I265" t="str">
        <f t="shared" si="30"/>
        <v>N24009</v>
      </c>
      <c r="J265" t="str">
        <f t="shared" si="31"/>
        <v>WL0_4925_0000</v>
      </c>
      <c r="K265">
        <f t="shared" si="32"/>
        <v>0.125</v>
      </c>
      <c r="L265">
        <f>IF(LEFT(B265,1)="F",_xlfn.IFNA(VLOOKUP(CONCATENATE("F",RIGHT(B:B,5),C:C),'F &amp; N Factors'!C:M,10,FALSE),1),_xlfn.IFNA(VLOOKUP(CONCATENATE("F",RIGHT(B:B,5),C:C),'F &amp; N Factors'!C:M,11,FALSE),1))</f>
        <v>1</v>
      </c>
      <c r="N265">
        <f>SUMIFS(K:K,I:I,I:I,J:J,J:J)</f>
        <v>1</v>
      </c>
      <c r="O265" t="str">
        <f t="shared" si="33"/>
        <v/>
      </c>
    </row>
    <row r="266" spans="1:15" x14ac:dyDescent="0.25">
      <c r="A266">
        <v>8248</v>
      </c>
      <c r="B266" t="s">
        <v>72</v>
      </c>
      <c r="C266" t="s">
        <v>77</v>
      </c>
      <c r="D266">
        <v>0.125</v>
      </c>
      <c r="E266">
        <f t="shared" si="28"/>
        <v>1</v>
      </c>
      <c r="F266" t="str">
        <f t="shared" si="29"/>
        <v/>
      </c>
      <c r="H266">
        <f t="shared" si="27"/>
        <v>8248</v>
      </c>
      <c r="I266" t="str">
        <f t="shared" si="30"/>
        <v>N24009</v>
      </c>
      <c r="J266" t="str">
        <f t="shared" si="31"/>
        <v>WL0_4925_0000</v>
      </c>
      <c r="K266">
        <f t="shared" si="32"/>
        <v>0.125</v>
      </c>
      <c r="L266">
        <f>IF(LEFT(B266,1)="F",_xlfn.IFNA(VLOOKUP(CONCATENATE("F",RIGHT(B:B,5),C:C),'F &amp; N Factors'!C:M,10,FALSE),1),_xlfn.IFNA(VLOOKUP(CONCATENATE("F",RIGHT(B:B,5),C:C),'F &amp; N Factors'!C:M,11,FALSE),1))</f>
        <v>1</v>
      </c>
      <c r="N266">
        <f>SUMIFS(K:K,I:I,I:I,J:J,J:J)</f>
        <v>1</v>
      </c>
      <c r="O266" t="str">
        <f t="shared" si="33"/>
        <v/>
      </c>
    </row>
    <row r="267" spans="1:15" x14ac:dyDescent="0.25">
      <c r="A267">
        <v>8274</v>
      </c>
      <c r="B267" t="s">
        <v>72</v>
      </c>
      <c r="C267" t="s">
        <v>77</v>
      </c>
      <c r="D267">
        <v>0.125</v>
      </c>
      <c r="E267">
        <f t="shared" si="28"/>
        <v>1</v>
      </c>
      <c r="F267" t="str">
        <f t="shared" si="29"/>
        <v/>
      </c>
      <c r="H267">
        <f t="shared" si="27"/>
        <v>8274</v>
      </c>
      <c r="I267" t="str">
        <f t="shared" si="30"/>
        <v>N24009</v>
      </c>
      <c r="J267" t="str">
        <f t="shared" si="31"/>
        <v>WL0_4925_0000</v>
      </c>
      <c r="K267">
        <f t="shared" si="32"/>
        <v>0.125</v>
      </c>
      <c r="L267">
        <f>IF(LEFT(B267,1)="F",_xlfn.IFNA(VLOOKUP(CONCATENATE("F",RIGHT(B:B,5),C:C),'F &amp; N Factors'!C:M,10,FALSE),1),_xlfn.IFNA(VLOOKUP(CONCATENATE("F",RIGHT(B:B,5),C:C),'F &amp; N Factors'!C:M,11,FALSE),1))</f>
        <v>1</v>
      </c>
      <c r="N267">
        <f>SUMIFS(K:K,I:I,I:I,J:J,J:J)</f>
        <v>1</v>
      </c>
      <c r="O267" t="str">
        <f t="shared" si="33"/>
        <v/>
      </c>
    </row>
    <row r="268" spans="1:15" x14ac:dyDescent="0.25">
      <c r="A268">
        <v>8143</v>
      </c>
      <c r="B268" t="s">
        <v>72</v>
      </c>
      <c r="C268" t="s">
        <v>78</v>
      </c>
      <c r="D268">
        <v>0.1</v>
      </c>
      <c r="E268">
        <f t="shared" si="28"/>
        <v>0.99999999500000003</v>
      </c>
      <c r="F268" t="str">
        <f t="shared" si="29"/>
        <v/>
      </c>
      <c r="H268">
        <f t="shared" si="27"/>
        <v>8143</v>
      </c>
      <c r="I268" t="str">
        <f t="shared" si="30"/>
        <v>N24009</v>
      </c>
      <c r="J268" t="str">
        <f t="shared" si="31"/>
        <v>XL0_4954_0000</v>
      </c>
      <c r="K268">
        <f t="shared" si="32"/>
        <v>9.5695534694784534E-2</v>
      </c>
      <c r="L268">
        <f>IF(LEFT(B268,1)="F",_xlfn.IFNA(VLOOKUP(CONCATENATE("F",RIGHT(B:B,5),C:C),'F &amp; N Factors'!C:M,10,FALSE),1),_xlfn.IFNA(VLOOKUP(CONCATENATE("F",RIGHT(B:B,5),C:C),'F &amp; N Factors'!C:M,11,FALSE),1))</f>
        <v>0.95695534694784534</v>
      </c>
      <c r="N268">
        <f>SUMIFS(K:K,I:I,I:I,J:J,J:J)</f>
        <v>0.99999999499999936</v>
      </c>
      <c r="O268" t="str">
        <f t="shared" si="33"/>
        <v/>
      </c>
    </row>
    <row r="269" spans="1:15" x14ac:dyDescent="0.25">
      <c r="A269">
        <v>8144</v>
      </c>
      <c r="B269" t="s">
        <v>72</v>
      </c>
      <c r="C269" t="s">
        <v>78</v>
      </c>
      <c r="D269">
        <v>1.5384615000000001E-2</v>
      </c>
      <c r="E269">
        <f t="shared" si="28"/>
        <v>0.99999999500000003</v>
      </c>
      <c r="F269" t="str">
        <f t="shared" si="29"/>
        <v/>
      </c>
      <c r="H269">
        <f t="shared" si="27"/>
        <v>8144</v>
      </c>
      <c r="I269" t="str">
        <f t="shared" si="30"/>
        <v>N24009</v>
      </c>
      <c r="J269" t="str">
        <f t="shared" si="31"/>
        <v>XL0_4954_0000</v>
      </c>
      <c r="K269">
        <f t="shared" si="32"/>
        <v>1.4722389584984027E-2</v>
      </c>
      <c r="L269">
        <f>IF(LEFT(B269,1)="F",_xlfn.IFNA(VLOOKUP(CONCATENATE("F",RIGHT(B:B,5),C:C),'F &amp; N Factors'!C:M,10,FALSE),1),_xlfn.IFNA(VLOOKUP(CONCATENATE("F",RIGHT(B:B,5),C:C),'F &amp; N Factors'!C:M,11,FALSE),1))</f>
        <v>0.95695534694784534</v>
      </c>
      <c r="N269">
        <f>SUMIFS(K:K,I:I,I:I,J:J,J:J)</f>
        <v>0.99999999499999936</v>
      </c>
      <c r="O269" t="str">
        <f t="shared" si="33"/>
        <v/>
      </c>
    </row>
    <row r="270" spans="1:15" x14ac:dyDescent="0.25">
      <c r="A270">
        <v>8145</v>
      </c>
      <c r="B270" t="s">
        <v>72</v>
      </c>
      <c r="C270" t="s">
        <v>78</v>
      </c>
      <c r="D270">
        <v>1.5384615000000001E-2</v>
      </c>
      <c r="E270">
        <f t="shared" si="28"/>
        <v>0.99999999500000003</v>
      </c>
      <c r="F270" t="str">
        <f t="shared" si="29"/>
        <v/>
      </c>
      <c r="H270">
        <f t="shared" si="27"/>
        <v>8145</v>
      </c>
      <c r="I270" t="str">
        <f t="shared" si="30"/>
        <v>N24009</v>
      </c>
      <c r="J270" t="str">
        <f t="shared" si="31"/>
        <v>XL0_4954_0000</v>
      </c>
      <c r="K270">
        <f t="shared" si="32"/>
        <v>1.4722389584984027E-2</v>
      </c>
      <c r="L270">
        <f>IF(LEFT(B270,1)="F",_xlfn.IFNA(VLOOKUP(CONCATENATE("F",RIGHT(B:B,5),C:C),'F &amp; N Factors'!C:M,10,FALSE),1),_xlfn.IFNA(VLOOKUP(CONCATENATE("F",RIGHT(B:B,5),C:C),'F &amp; N Factors'!C:M,11,FALSE),1))</f>
        <v>0.95695534694784534</v>
      </c>
      <c r="N270">
        <f>SUMIFS(K:K,I:I,I:I,J:J,J:J)</f>
        <v>0.99999999499999936</v>
      </c>
      <c r="O270" t="str">
        <f t="shared" si="33"/>
        <v/>
      </c>
    </row>
    <row r="271" spans="1:15" x14ac:dyDescent="0.25">
      <c r="A271">
        <v>8146</v>
      </c>
      <c r="B271" t="s">
        <v>72</v>
      </c>
      <c r="C271" t="s">
        <v>78</v>
      </c>
      <c r="D271">
        <v>1.5384615000000001E-2</v>
      </c>
      <c r="E271">
        <f t="shared" si="28"/>
        <v>0.99999999500000003</v>
      </c>
      <c r="F271" t="str">
        <f t="shared" si="29"/>
        <v/>
      </c>
      <c r="H271">
        <f t="shared" si="27"/>
        <v>8146</v>
      </c>
      <c r="I271" t="str">
        <f t="shared" si="30"/>
        <v>N24009</v>
      </c>
      <c r="J271" t="str">
        <f t="shared" si="31"/>
        <v>XL0_4954_0000</v>
      </c>
      <c r="K271">
        <f t="shared" si="32"/>
        <v>1.4722389584984027E-2</v>
      </c>
      <c r="L271">
        <f>IF(LEFT(B271,1)="F",_xlfn.IFNA(VLOOKUP(CONCATENATE("F",RIGHT(B:B,5),C:C),'F &amp; N Factors'!C:M,10,FALSE),1),_xlfn.IFNA(VLOOKUP(CONCATENATE("F",RIGHT(B:B,5),C:C),'F &amp; N Factors'!C:M,11,FALSE),1))</f>
        <v>0.95695534694784534</v>
      </c>
      <c r="N271">
        <f>SUMIFS(K:K,I:I,I:I,J:J,J:J)</f>
        <v>0.99999999499999936</v>
      </c>
      <c r="O271" t="str">
        <f t="shared" si="33"/>
        <v/>
      </c>
    </row>
    <row r="272" spans="1:15" x14ac:dyDescent="0.25">
      <c r="A272">
        <v>8147</v>
      </c>
      <c r="B272" t="s">
        <v>72</v>
      </c>
      <c r="C272" t="s">
        <v>78</v>
      </c>
      <c r="D272">
        <v>1.5384615000000001E-2</v>
      </c>
      <c r="E272">
        <f t="shared" si="28"/>
        <v>0.99999999500000003</v>
      </c>
      <c r="F272" t="str">
        <f t="shared" si="29"/>
        <v/>
      </c>
      <c r="H272">
        <f t="shared" si="27"/>
        <v>8147</v>
      </c>
      <c r="I272" t="str">
        <f t="shared" si="30"/>
        <v>N24009</v>
      </c>
      <c r="J272" t="str">
        <f t="shared" si="31"/>
        <v>XL0_4954_0000</v>
      </c>
      <c r="K272">
        <f t="shared" si="32"/>
        <v>1.4722389584984027E-2</v>
      </c>
      <c r="L272">
        <f>IF(LEFT(B272,1)="F",_xlfn.IFNA(VLOOKUP(CONCATENATE("F",RIGHT(B:B,5),C:C),'F &amp; N Factors'!C:M,10,FALSE),1),_xlfn.IFNA(VLOOKUP(CONCATENATE("F",RIGHT(B:B,5),C:C),'F &amp; N Factors'!C:M,11,FALSE),1))</f>
        <v>0.95695534694784534</v>
      </c>
      <c r="N272">
        <f>SUMIFS(K:K,I:I,I:I,J:J,J:J)</f>
        <v>0.99999999499999936</v>
      </c>
      <c r="O272" t="str">
        <f t="shared" si="33"/>
        <v/>
      </c>
    </row>
    <row r="273" spans="1:15" x14ac:dyDescent="0.25">
      <c r="A273">
        <v>8148</v>
      </c>
      <c r="B273" t="s">
        <v>72</v>
      </c>
      <c r="C273" t="s">
        <v>78</v>
      </c>
      <c r="D273">
        <v>1.5384615000000001E-2</v>
      </c>
      <c r="E273">
        <f t="shared" si="28"/>
        <v>0.99999999500000003</v>
      </c>
      <c r="F273" t="str">
        <f t="shared" si="29"/>
        <v/>
      </c>
      <c r="H273">
        <f t="shared" si="27"/>
        <v>8148</v>
      </c>
      <c r="I273" t="str">
        <f t="shared" si="30"/>
        <v>N24009</v>
      </c>
      <c r="J273" t="str">
        <f t="shared" si="31"/>
        <v>XL0_4954_0000</v>
      </c>
      <c r="K273">
        <f t="shared" si="32"/>
        <v>1.4722389584984027E-2</v>
      </c>
      <c r="L273">
        <f>IF(LEFT(B273,1)="F",_xlfn.IFNA(VLOOKUP(CONCATENATE("F",RIGHT(B:B,5),C:C),'F &amp; N Factors'!C:M,10,FALSE),1),_xlfn.IFNA(VLOOKUP(CONCATENATE("F",RIGHT(B:B,5),C:C),'F &amp; N Factors'!C:M,11,FALSE),1))</f>
        <v>0.95695534694784534</v>
      </c>
      <c r="N273">
        <f>SUMIFS(K:K,I:I,I:I,J:J,J:J)</f>
        <v>0.99999999499999936</v>
      </c>
      <c r="O273" t="str">
        <f t="shared" si="33"/>
        <v/>
      </c>
    </row>
    <row r="274" spans="1:15" x14ac:dyDescent="0.25">
      <c r="A274">
        <v>8149</v>
      </c>
      <c r="B274" t="s">
        <v>72</v>
      </c>
      <c r="C274" t="s">
        <v>78</v>
      </c>
      <c r="D274">
        <v>1.5384615000000001E-2</v>
      </c>
      <c r="E274">
        <f t="shared" si="28"/>
        <v>0.99999999500000003</v>
      </c>
      <c r="F274" t="str">
        <f t="shared" si="29"/>
        <v/>
      </c>
      <c r="H274">
        <f t="shared" ref="H274:H337" si="34">A274</f>
        <v>8149</v>
      </c>
      <c r="I274" t="str">
        <f t="shared" si="30"/>
        <v>N24009</v>
      </c>
      <c r="J274" t="str">
        <f t="shared" si="31"/>
        <v>XL0_4954_0000</v>
      </c>
      <c r="K274">
        <f t="shared" si="32"/>
        <v>1.4722389584984027E-2</v>
      </c>
      <c r="L274">
        <f>IF(LEFT(B274,1)="F",_xlfn.IFNA(VLOOKUP(CONCATENATE("F",RIGHT(B:B,5),C:C),'F &amp; N Factors'!C:M,10,FALSE),1),_xlfn.IFNA(VLOOKUP(CONCATENATE("F",RIGHT(B:B,5),C:C),'F &amp; N Factors'!C:M,11,FALSE),1))</f>
        <v>0.95695534694784534</v>
      </c>
      <c r="N274">
        <f>SUMIFS(K:K,I:I,I:I,J:J,J:J)</f>
        <v>0.99999999499999936</v>
      </c>
      <c r="O274" t="str">
        <f t="shared" si="33"/>
        <v/>
      </c>
    </row>
    <row r="275" spans="1:15" x14ac:dyDescent="0.25">
      <c r="A275">
        <v>8150</v>
      </c>
      <c r="B275" t="s">
        <v>72</v>
      </c>
      <c r="C275" t="s">
        <v>78</v>
      </c>
      <c r="D275">
        <v>1.5384615000000001E-2</v>
      </c>
      <c r="E275">
        <f t="shared" si="28"/>
        <v>0.99999999500000003</v>
      </c>
      <c r="F275" t="str">
        <f t="shared" si="29"/>
        <v/>
      </c>
      <c r="H275">
        <f t="shared" si="34"/>
        <v>8150</v>
      </c>
      <c r="I275" t="str">
        <f t="shared" si="30"/>
        <v>N24009</v>
      </c>
      <c r="J275" t="str">
        <f t="shared" si="31"/>
        <v>XL0_4954_0000</v>
      </c>
      <c r="K275">
        <f t="shared" si="32"/>
        <v>1.4722389584984027E-2</v>
      </c>
      <c r="L275">
        <f>IF(LEFT(B275,1)="F",_xlfn.IFNA(VLOOKUP(CONCATENATE("F",RIGHT(B:B,5),C:C),'F &amp; N Factors'!C:M,10,FALSE),1),_xlfn.IFNA(VLOOKUP(CONCATENATE("F",RIGHT(B:B,5),C:C),'F &amp; N Factors'!C:M,11,FALSE),1))</f>
        <v>0.95695534694784534</v>
      </c>
      <c r="N275">
        <f>SUMIFS(K:K,I:I,I:I,J:J,J:J)</f>
        <v>0.99999999499999936</v>
      </c>
      <c r="O275" t="str">
        <f t="shared" si="33"/>
        <v/>
      </c>
    </row>
    <row r="276" spans="1:15" x14ac:dyDescent="0.25">
      <c r="A276">
        <v>8152</v>
      </c>
      <c r="B276" t="s">
        <v>72</v>
      </c>
      <c r="C276" t="s">
        <v>78</v>
      </c>
      <c r="D276">
        <v>1.5384615000000001E-2</v>
      </c>
      <c r="E276">
        <f t="shared" si="28"/>
        <v>0.99999999500000003</v>
      </c>
      <c r="F276" t="str">
        <f t="shared" si="29"/>
        <v/>
      </c>
      <c r="H276">
        <f t="shared" si="34"/>
        <v>8152</v>
      </c>
      <c r="I276" t="str">
        <f t="shared" si="30"/>
        <v>N24009</v>
      </c>
      <c r="J276" t="str">
        <f t="shared" si="31"/>
        <v>XL0_4954_0000</v>
      </c>
      <c r="K276">
        <f t="shared" si="32"/>
        <v>1.4722389584984027E-2</v>
      </c>
      <c r="L276">
        <f>IF(LEFT(B276,1)="F",_xlfn.IFNA(VLOOKUP(CONCATENATE("F",RIGHT(B:B,5),C:C),'F &amp; N Factors'!C:M,10,FALSE),1),_xlfn.IFNA(VLOOKUP(CONCATENATE("F",RIGHT(B:B,5),C:C),'F &amp; N Factors'!C:M,11,FALSE),1))</f>
        <v>0.95695534694784534</v>
      </c>
      <c r="N276">
        <f>SUMIFS(K:K,I:I,I:I,J:J,J:J)</f>
        <v>0.99999999499999936</v>
      </c>
      <c r="O276" t="str">
        <f t="shared" si="33"/>
        <v/>
      </c>
    </row>
    <row r="277" spans="1:15" x14ac:dyDescent="0.25">
      <c r="A277">
        <v>8153</v>
      </c>
      <c r="B277" t="s">
        <v>72</v>
      </c>
      <c r="C277" t="s">
        <v>78</v>
      </c>
      <c r="D277">
        <v>1.5384615000000001E-2</v>
      </c>
      <c r="E277">
        <f t="shared" si="28"/>
        <v>0.99999999500000003</v>
      </c>
      <c r="F277" t="str">
        <f t="shared" si="29"/>
        <v/>
      </c>
      <c r="H277">
        <f t="shared" si="34"/>
        <v>8153</v>
      </c>
      <c r="I277" t="str">
        <f t="shared" si="30"/>
        <v>N24009</v>
      </c>
      <c r="J277" t="str">
        <f t="shared" si="31"/>
        <v>XL0_4954_0000</v>
      </c>
      <c r="K277">
        <f t="shared" si="32"/>
        <v>1.4722389584984027E-2</v>
      </c>
      <c r="L277">
        <f>IF(LEFT(B277,1)="F",_xlfn.IFNA(VLOOKUP(CONCATENATE("F",RIGHT(B:B,5),C:C),'F &amp; N Factors'!C:M,10,FALSE),1),_xlfn.IFNA(VLOOKUP(CONCATENATE("F",RIGHT(B:B,5),C:C),'F &amp; N Factors'!C:M,11,FALSE),1))</f>
        <v>0.95695534694784534</v>
      </c>
      <c r="N277">
        <f>SUMIFS(K:K,I:I,I:I,J:J,J:J)</f>
        <v>0.99999999499999936</v>
      </c>
      <c r="O277" t="str">
        <f t="shared" si="33"/>
        <v/>
      </c>
    </row>
    <row r="278" spans="1:15" x14ac:dyDescent="0.25">
      <c r="A278">
        <v>8189</v>
      </c>
      <c r="B278" t="s">
        <v>72</v>
      </c>
      <c r="C278" t="s">
        <v>78</v>
      </c>
      <c r="D278">
        <v>1.5384615000000001E-2</v>
      </c>
      <c r="E278">
        <f t="shared" si="28"/>
        <v>0.99999999500000003</v>
      </c>
      <c r="F278" t="str">
        <f t="shared" si="29"/>
        <v/>
      </c>
      <c r="H278">
        <f t="shared" si="34"/>
        <v>8189</v>
      </c>
      <c r="I278" t="str">
        <f t="shared" si="30"/>
        <v>N24009</v>
      </c>
      <c r="J278" t="str">
        <f t="shared" si="31"/>
        <v>XL0_4954_0000</v>
      </c>
      <c r="K278">
        <f t="shared" si="32"/>
        <v>1.4722389584984027E-2</v>
      </c>
      <c r="L278">
        <f>IF(LEFT(B278,1)="F",_xlfn.IFNA(VLOOKUP(CONCATENATE("F",RIGHT(B:B,5),C:C),'F &amp; N Factors'!C:M,10,FALSE),1),_xlfn.IFNA(VLOOKUP(CONCATENATE("F",RIGHT(B:B,5),C:C),'F &amp; N Factors'!C:M,11,FALSE),1))</f>
        <v>0.95695534694784534</v>
      </c>
      <c r="N278">
        <f>SUMIFS(K:K,I:I,I:I,J:J,J:J)</f>
        <v>0.99999999499999936</v>
      </c>
      <c r="O278" t="str">
        <f t="shared" si="33"/>
        <v/>
      </c>
    </row>
    <row r="279" spans="1:15" x14ac:dyDescent="0.25">
      <c r="A279">
        <v>8217</v>
      </c>
      <c r="B279" t="s">
        <v>72</v>
      </c>
      <c r="C279" t="s">
        <v>78</v>
      </c>
      <c r="D279">
        <v>1.5384615000000001E-2</v>
      </c>
      <c r="E279">
        <f t="shared" si="28"/>
        <v>0.99999999500000003</v>
      </c>
      <c r="F279" t="str">
        <f t="shared" si="29"/>
        <v/>
      </c>
      <c r="H279">
        <f t="shared" si="34"/>
        <v>8217</v>
      </c>
      <c r="I279" t="str">
        <f t="shared" si="30"/>
        <v>N24009</v>
      </c>
      <c r="J279" t="str">
        <f t="shared" si="31"/>
        <v>XL0_4954_0000</v>
      </c>
      <c r="K279">
        <f t="shared" si="32"/>
        <v>1.4722389584984027E-2</v>
      </c>
      <c r="L279">
        <f>IF(LEFT(B279,1)="F",_xlfn.IFNA(VLOOKUP(CONCATENATE("F",RIGHT(B:B,5),C:C),'F &amp; N Factors'!C:M,10,FALSE),1),_xlfn.IFNA(VLOOKUP(CONCATENATE("F",RIGHT(B:B,5),C:C),'F &amp; N Factors'!C:M,11,FALSE),1))</f>
        <v>0.95695534694784534</v>
      </c>
      <c r="N279">
        <f>SUMIFS(K:K,I:I,I:I,J:J,J:J)</f>
        <v>0.99999999499999936</v>
      </c>
      <c r="O279" t="str">
        <f t="shared" si="33"/>
        <v/>
      </c>
    </row>
    <row r="280" spans="1:15" x14ac:dyDescent="0.25">
      <c r="A280">
        <v>8218</v>
      </c>
      <c r="B280" t="s">
        <v>72</v>
      </c>
      <c r="C280" t="s">
        <v>78</v>
      </c>
      <c r="D280">
        <v>1.5384615000000001E-2</v>
      </c>
      <c r="E280">
        <f t="shared" si="28"/>
        <v>0.99999999500000003</v>
      </c>
      <c r="F280" t="str">
        <f t="shared" si="29"/>
        <v/>
      </c>
      <c r="H280">
        <f t="shared" si="34"/>
        <v>8218</v>
      </c>
      <c r="I280" t="str">
        <f t="shared" si="30"/>
        <v>N24009</v>
      </c>
      <c r="J280" t="str">
        <f t="shared" si="31"/>
        <v>XL0_4954_0000</v>
      </c>
      <c r="K280">
        <f t="shared" si="32"/>
        <v>1.4722389584984027E-2</v>
      </c>
      <c r="L280">
        <f>IF(LEFT(B280,1)="F",_xlfn.IFNA(VLOOKUP(CONCATENATE("F",RIGHT(B:B,5),C:C),'F &amp; N Factors'!C:M,10,FALSE),1),_xlfn.IFNA(VLOOKUP(CONCATENATE("F",RIGHT(B:B,5),C:C),'F &amp; N Factors'!C:M,11,FALSE),1))</f>
        <v>0.95695534694784534</v>
      </c>
      <c r="N280">
        <f>SUMIFS(K:K,I:I,I:I,J:J,J:J)</f>
        <v>0.99999999499999936</v>
      </c>
      <c r="O280" t="str">
        <f t="shared" si="33"/>
        <v/>
      </c>
    </row>
    <row r="281" spans="1:15" x14ac:dyDescent="0.25">
      <c r="A281">
        <v>8219</v>
      </c>
      <c r="B281" t="s">
        <v>72</v>
      </c>
      <c r="C281" t="s">
        <v>78</v>
      </c>
      <c r="D281">
        <v>1.5384615000000001E-2</v>
      </c>
      <c r="E281">
        <f t="shared" si="28"/>
        <v>0.99999999500000003</v>
      </c>
      <c r="F281" t="str">
        <f t="shared" si="29"/>
        <v/>
      </c>
      <c r="H281">
        <f t="shared" si="34"/>
        <v>8219</v>
      </c>
      <c r="I281" t="str">
        <f t="shared" si="30"/>
        <v>N24009</v>
      </c>
      <c r="J281" t="str">
        <f t="shared" si="31"/>
        <v>XL0_4954_0000</v>
      </c>
      <c r="K281">
        <f t="shared" si="32"/>
        <v>1.4722389584984027E-2</v>
      </c>
      <c r="L281">
        <f>IF(LEFT(B281,1)="F",_xlfn.IFNA(VLOOKUP(CONCATENATE("F",RIGHT(B:B,5),C:C),'F &amp; N Factors'!C:M,10,FALSE),1),_xlfn.IFNA(VLOOKUP(CONCATENATE("F",RIGHT(B:B,5),C:C),'F &amp; N Factors'!C:M,11,FALSE),1))</f>
        <v>0.95695534694784534</v>
      </c>
      <c r="N281">
        <f>SUMIFS(K:K,I:I,I:I,J:J,J:J)</f>
        <v>0.99999999499999936</v>
      </c>
      <c r="O281" t="str">
        <f t="shared" si="33"/>
        <v/>
      </c>
    </row>
    <row r="282" spans="1:15" x14ac:dyDescent="0.25">
      <c r="A282">
        <v>8220</v>
      </c>
      <c r="B282" t="s">
        <v>72</v>
      </c>
      <c r="C282" t="s">
        <v>78</v>
      </c>
      <c r="D282">
        <v>0.4</v>
      </c>
      <c r="E282">
        <f t="shared" si="28"/>
        <v>0.99999999500000003</v>
      </c>
      <c r="F282" t="str">
        <f t="shared" si="29"/>
        <v/>
      </c>
      <c r="H282">
        <f t="shared" si="34"/>
        <v>8220</v>
      </c>
      <c r="I282" t="str">
        <f t="shared" si="30"/>
        <v>N24009</v>
      </c>
      <c r="J282" t="str">
        <f t="shared" si="31"/>
        <v>XL0_4954_0000</v>
      </c>
      <c r="K282">
        <f t="shared" si="32"/>
        <v>0.38278213877913814</v>
      </c>
      <c r="L282">
        <f>IF(LEFT(B282,1)="F",_xlfn.IFNA(VLOOKUP(CONCATENATE("F",RIGHT(B:B,5),C:C),'F &amp; N Factors'!C:M,10,FALSE),1),_xlfn.IFNA(VLOOKUP(CONCATENATE("F",RIGHT(B:B,5),C:C),'F &amp; N Factors'!C:M,11,FALSE),1))</f>
        <v>0.95695534694784534</v>
      </c>
      <c r="N282">
        <f>SUMIFS(K:K,I:I,I:I,J:J,J:J)</f>
        <v>0.99999999499999936</v>
      </c>
      <c r="O282" t="str">
        <f t="shared" si="33"/>
        <v/>
      </c>
    </row>
    <row r="283" spans="1:15" x14ac:dyDescent="0.25">
      <c r="A283">
        <v>8246</v>
      </c>
      <c r="B283" t="s">
        <v>72</v>
      </c>
      <c r="C283" t="s">
        <v>78</v>
      </c>
      <c r="D283">
        <v>0.1</v>
      </c>
      <c r="E283">
        <f t="shared" si="28"/>
        <v>0.99999999500000003</v>
      </c>
      <c r="F283" t="str">
        <f t="shared" si="29"/>
        <v/>
      </c>
      <c r="H283">
        <f t="shared" si="34"/>
        <v>8246</v>
      </c>
      <c r="I283" t="str">
        <f t="shared" si="30"/>
        <v>N24009</v>
      </c>
      <c r="J283" t="str">
        <f t="shared" si="31"/>
        <v>XL0_4954_0000</v>
      </c>
      <c r="K283">
        <f t="shared" si="32"/>
        <v>9.5695534694784534E-2</v>
      </c>
      <c r="L283">
        <f>IF(LEFT(B283,1)="F",_xlfn.IFNA(VLOOKUP(CONCATENATE("F",RIGHT(B:B,5),C:C),'F &amp; N Factors'!C:M,10,FALSE),1),_xlfn.IFNA(VLOOKUP(CONCATENATE("F",RIGHT(B:B,5),C:C),'F &amp; N Factors'!C:M,11,FALSE),1))</f>
        <v>0.95695534694784534</v>
      </c>
      <c r="N283">
        <f>SUMIFS(K:K,I:I,I:I,J:J,J:J)</f>
        <v>0.99999999499999936</v>
      </c>
      <c r="O283" t="str">
        <f t="shared" si="33"/>
        <v/>
      </c>
    </row>
    <row r="284" spans="1:15" x14ac:dyDescent="0.25">
      <c r="A284">
        <v>8247</v>
      </c>
      <c r="B284" t="s">
        <v>72</v>
      </c>
      <c r="C284" t="s">
        <v>78</v>
      </c>
      <c r="D284">
        <v>0.2</v>
      </c>
      <c r="E284">
        <f t="shared" si="28"/>
        <v>0.99999999500000003</v>
      </c>
      <c r="F284" t="str">
        <f t="shared" si="29"/>
        <v/>
      </c>
      <c r="H284">
        <f t="shared" si="34"/>
        <v>8247</v>
      </c>
      <c r="I284" t="str">
        <f t="shared" si="30"/>
        <v>N24009</v>
      </c>
      <c r="J284" t="str">
        <f t="shared" si="31"/>
        <v>XL0_4954_0000</v>
      </c>
      <c r="K284">
        <f t="shared" si="32"/>
        <v>0.19139106938956907</v>
      </c>
      <c r="L284">
        <f>IF(LEFT(B284,1)="F",_xlfn.IFNA(VLOOKUP(CONCATENATE("F",RIGHT(B:B,5),C:C),'F &amp; N Factors'!C:M,10,FALSE),1),_xlfn.IFNA(VLOOKUP(CONCATENATE("F",RIGHT(B:B,5),C:C),'F &amp; N Factors'!C:M,11,FALSE),1))</f>
        <v>0.95695534694784534</v>
      </c>
      <c r="N284">
        <f>SUMIFS(K:K,I:I,I:I,J:J,J:J)</f>
        <v>0.99999999499999936</v>
      </c>
      <c r="O284" t="str">
        <f t="shared" si="33"/>
        <v/>
      </c>
    </row>
    <row r="285" spans="1:15" x14ac:dyDescent="0.25">
      <c r="A285">
        <v>8057</v>
      </c>
      <c r="B285" t="s">
        <v>72</v>
      </c>
      <c r="C285" t="s">
        <v>79</v>
      </c>
      <c r="D285">
        <v>0.5</v>
      </c>
      <c r="E285">
        <f t="shared" si="28"/>
        <v>1</v>
      </c>
      <c r="F285" t="str">
        <f t="shared" si="29"/>
        <v/>
      </c>
      <c r="H285">
        <f t="shared" si="34"/>
        <v>8057</v>
      </c>
      <c r="I285" t="str">
        <f t="shared" si="30"/>
        <v>N24009</v>
      </c>
      <c r="J285" t="str">
        <f t="shared" si="31"/>
        <v>XL0_5341_0000</v>
      </c>
      <c r="K285">
        <f t="shared" si="32"/>
        <v>0.5</v>
      </c>
      <c r="L285">
        <f>IF(LEFT(B285,1)="F",_xlfn.IFNA(VLOOKUP(CONCATENATE("F",RIGHT(B:B,5),C:C),'F &amp; N Factors'!C:M,10,FALSE),1),_xlfn.IFNA(VLOOKUP(CONCATENATE("F",RIGHT(B:B,5),C:C),'F &amp; N Factors'!C:M,11,FALSE),1))</f>
        <v>1</v>
      </c>
      <c r="N285">
        <f>SUMIFS(K:K,I:I,I:I,J:J,J:J)</f>
        <v>1</v>
      </c>
      <c r="O285" t="str">
        <f t="shared" si="33"/>
        <v/>
      </c>
    </row>
    <row r="286" spans="1:15" x14ac:dyDescent="0.25">
      <c r="A286">
        <v>8058</v>
      </c>
      <c r="B286" t="s">
        <v>72</v>
      </c>
      <c r="C286" t="s">
        <v>79</v>
      </c>
      <c r="D286">
        <v>0.5</v>
      </c>
      <c r="E286">
        <f t="shared" si="28"/>
        <v>1</v>
      </c>
      <c r="F286" t="str">
        <f t="shared" si="29"/>
        <v/>
      </c>
      <c r="H286">
        <f t="shared" si="34"/>
        <v>8058</v>
      </c>
      <c r="I286" t="str">
        <f t="shared" si="30"/>
        <v>N24009</v>
      </c>
      <c r="J286" t="str">
        <f t="shared" si="31"/>
        <v>XL0_5341_0000</v>
      </c>
      <c r="K286">
        <f t="shared" si="32"/>
        <v>0.5</v>
      </c>
      <c r="L286">
        <f>IF(LEFT(B286,1)="F",_xlfn.IFNA(VLOOKUP(CONCATENATE("F",RIGHT(B:B,5),C:C),'F &amp; N Factors'!C:M,10,FALSE),1),_xlfn.IFNA(VLOOKUP(CONCATENATE("F",RIGHT(B:B,5),C:C),'F &amp; N Factors'!C:M,11,FALSE),1))</f>
        <v>1</v>
      </c>
      <c r="N286">
        <f>SUMIFS(K:K,I:I,I:I,J:J,J:J)</f>
        <v>1</v>
      </c>
      <c r="O286" t="str">
        <f t="shared" si="33"/>
        <v/>
      </c>
    </row>
    <row r="287" spans="1:15" x14ac:dyDescent="0.25">
      <c r="A287">
        <v>8215</v>
      </c>
      <c r="B287" t="s">
        <v>72</v>
      </c>
      <c r="C287" t="s">
        <v>80</v>
      </c>
      <c r="D287">
        <v>1</v>
      </c>
      <c r="E287">
        <f t="shared" si="28"/>
        <v>1</v>
      </c>
      <c r="F287" t="str">
        <f t="shared" si="29"/>
        <v/>
      </c>
      <c r="H287">
        <f t="shared" si="34"/>
        <v>8215</v>
      </c>
      <c r="I287" t="str">
        <f t="shared" si="30"/>
        <v>N24009</v>
      </c>
      <c r="J287" t="str">
        <f t="shared" si="31"/>
        <v>XL0_5342_0000</v>
      </c>
      <c r="K287">
        <f t="shared" si="32"/>
        <v>1</v>
      </c>
      <c r="L287">
        <f>IF(LEFT(B287,1)="F",_xlfn.IFNA(VLOOKUP(CONCATENATE("F",RIGHT(B:B,5),C:C),'F &amp; N Factors'!C:M,10,FALSE),1),_xlfn.IFNA(VLOOKUP(CONCATENATE("F",RIGHT(B:B,5),C:C),'F &amp; N Factors'!C:M,11,FALSE),1))</f>
        <v>1</v>
      </c>
      <c r="N287">
        <f>SUMIFS(K:K,I:I,I:I,J:J,J:J)</f>
        <v>1</v>
      </c>
      <c r="O287" t="str">
        <f t="shared" si="33"/>
        <v/>
      </c>
    </row>
    <row r="288" spans="1:15" x14ac:dyDescent="0.25">
      <c r="A288">
        <v>8059</v>
      </c>
      <c r="B288" t="s">
        <v>72</v>
      </c>
      <c r="C288" t="s">
        <v>81</v>
      </c>
      <c r="D288">
        <v>0.1</v>
      </c>
      <c r="E288">
        <f t="shared" si="28"/>
        <v>0.99999999999999989</v>
      </c>
      <c r="F288" t="str">
        <f t="shared" si="29"/>
        <v/>
      </c>
      <c r="H288">
        <f t="shared" si="34"/>
        <v>8059</v>
      </c>
      <c r="I288" t="str">
        <f t="shared" si="30"/>
        <v>N24009</v>
      </c>
      <c r="J288" t="str">
        <f t="shared" si="31"/>
        <v>XL0_5343_0000</v>
      </c>
      <c r="K288">
        <f t="shared" si="32"/>
        <v>0.1</v>
      </c>
      <c r="L288">
        <f>IF(LEFT(B288,1)="F",_xlfn.IFNA(VLOOKUP(CONCATENATE("F",RIGHT(B:B,5),C:C),'F &amp; N Factors'!C:M,10,FALSE),1),_xlfn.IFNA(VLOOKUP(CONCATENATE("F",RIGHT(B:B,5),C:C),'F &amp; N Factors'!C:M,11,FALSE),1))</f>
        <v>1</v>
      </c>
      <c r="N288">
        <f>SUMIFS(K:K,I:I,I:I,J:J,J:J)</f>
        <v>0.99999999999999989</v>
      </c>
      <c r="O288" t="str">
        <f t="shared" si="33"/>
        <v/>
      </c>
    </row>
    <row r="289" spans="1:15" x14ac:dyDescent="0.25">
      <c r="A289">
        <v>8060</v>
      </c>
      <c r="B289" t="s">
        <v>72</v>
      </c>
      <c r="C289" t="s">
        <v>81</v>
      </c>
      <c r="D289">
        <v>0.4</v>
      </c>
      <c r="E289">
        <f t="shared" si="28"/>
        <v>0.99999999999999989</v>
      </c>
      <c r="F289" t="str">
        <f t="shared" si="29"/>
        <v/>
      </c>
      <c r="H289">
        <f t="shared" si="34"/>
        <v>8060</v>
      </c>
      <c r="I289" t="str">
        <f t="shared" si="30"/>
        <v>N24009</v>
      </c>
      <c r="J289" t="str">
        <f t="shared" si="31"/>
        <v>XL0_5343_0000</v>
      </c>
      <c r="K289">
        <f t="shared" si="32"/>
        <v>0.4</v>
      </c>
      <c r="L289">
        <f>IF(LEFT(B289,1)="F",_xlfn.IFNA(VLOOKUP(CONCATENATE("F",RIGHT(B:B,5),C:C),'F &amp; N Factors'!C:M,10,FALSE),1),_xlfn.IFNA(VLOOKUP(CONCATENATE("F",RIGHT(B:B,5),C:C),'F &amp; N Factors'!C:M,11,FALSE),1))</f>
        <v>1</v>
      </c>
      <c r="N289">
        <f>SUMIFS(K:K,I:I,I:I,J:J,J:J)</f>
        <v>0.99999999999999989</v>
      </c>
      <c r="O289" t="str">
        <f t="shared" si="33"/>
        <v/>
      </c>
    </row>
    <row r="290" spans="1:15" x14ac:dyDescent="0.25">
      <c r="A290">
        <v>8061</v>
      </c>
      <c r="B290" t="s">
        <v>72</v>
      </c>
      <c r="C290" t="s">
        <v>81</v>
      </c>
      <c r="D290">
        <v>0.1</v>
      </c>
      <c r="E290">
        <f t="shared" si="28"/>
        <v>0.99999999999999989</v>
      </c>
      <c r="F290" t="str">
        <f t="shared" si="29"/>
        <v/>
      </c>
      <c r="H290">
        <f t="shared" si="34"/>
        <v>8061</v>
      </c>
      <c r="I290" t="str">
        <f t="shared" si="30"/>
        <v>N24009</v>
      </c>
      <c r="J290" t="str">
        <f t="shared" si="31"/>
        <v>XL0_5343_0000</v>
      </c>
      <c r="K290">
        <f t="shared" si="32"/>
        <v>0.1</v>
      </c>
      <c r="L290">
        <f>IF(LEFT(B290,1)="F",_xlfn.IFNA(VLOOKUP(CONCATENATE("F",RIGHT(B:B,5),C:C),'F &amp; N Factors'!C:M,10,FALSE),1),_xlfn.IFNA(VLOOKUP(CONCATENATE("F",RIGHT(B:B,5),C:C),'F &amp; N Factors'!C:M,11,FALSE),1))</f>
        <v>1</v>
      </c>
      <c r="N290">
        <f>SUMIFS(K:K,I:I,I:I,J:J,J:J)</f>
        <v>0.99999999999999989</v>
      </c>
      <c r="O290" t="str">
        <f t="shared" si="33"/>
        <v/>
      </c>
    </row>
    <row r="291" spans="1:15" x14ac:dyDescent="0.25">
      <c r="A291">
        <v>8062</v>
      </c>
      <c r="B291" t="s">
        <v>72</v>
      </c>
      <c r="C291" t="s">
        <v>81</v>
      </c>
      <c r="D291">
        <v>0.1</v>
      </c>
      <c r="E291">
        <f t="shared" si="28"/>
        <v>0.99999999999999989</v>
      </c>
      <c r="F291" t="str">
        <f t="shared" si="29"/>
        <v/>
      </c>
      <c r="H291">
        <f t="shared" si="34"/>
        <v>8062</v>
      </c>
      <c r="I291" t="str">
        <f t="shared" si="30"/>
        <v>N24009</v>
      </c>
      <c r="J291" t="str">
        <f t="shared" si="31"/>
        <v>XL0_5343_0000</v>
      </c>
      <c r="K291">
        <f t="shared" si="32"/>
        <v>0.1</v>
      </c>
      <c r="L291">
        <f>IF(LEFT(B291,1)="F",_xlfn.IFNA(VLOOKUP(CONCATENATE("F",RIGHT(B:B,5),C:C),'F &amp; N Factors'!C:M,10,FALSE),1),_xlfn.IFNA(VLOOKUP(CONCATENATE("F",RIGHT(B:B,5),C:C),'F &amp; N Factors'!C:M,11,FALSE),1))</f>
        <v>1</v>
      </c>
      <c r="N291">
        <f>SUMIFS(K:K,I:I,I:I,J:J,J:J)</f>
        <v>0.99999999999999989</v>
      </c>
      <c r="O291" t="str">
        <f t="shared" si="33"/>
        <v/>
      </c>
    </row>
    <row r="292" spans="1:15" x14ac:dyDescent="0.25">
      <c r="A292">
        <v>8063</v>
      </c>
      <c r="B292" t="s">
        <v>72</v>
      </c>
      <c r="C292" t="s">
        <v>81</v>
      </c>
      <c r="D292">
        <v>0.1</v>
      </c>
      <c r="E292">
        <f t="shared" si="28"/>
        <v>0.99999999999999989</v>
      </c>
      <c r="F292" t="str">
        <f t="shared" si="29"/>
        <v/>
      </c>
      <c r="H292">
        <f t="shared" si="34"/>
        <v>8063</v>
      </c>
      <c r="I292" t="str">
        <f t="shared" si="30"/>
        <v>N24009</v>
      </c>
      <c r="J292" t="str">
        <f t="shared" si="31"/>
        <v>XL0_5343_0000</v>
      </c>
      <c r="K292">
        <f t="shared" si="32"/>
        <v>0.1</v>
      </c>
      <c r="L292">
        <f>IF(LEFT(B292,1)="F",_xlfn.IFNA(VLOOKUP(CONCATENATE("F",RIGHT(B:B,5),C:C),'F &amp; N Factors'!C:M,10,FALSE),1),_xlfn.IFNA(VLOOKUP(CONCATENATE("F",RIGHT(B:B,5),C:C),'F &amp; N Factors'!C:M,11,FALSE),1))</f>
        <v>1</v>
      </c>
      <c r="N292">
        <f>SUMIFS(K:K,I:I,I:I,J:J,J:J)</f>
        <v>0.99999999999999989</v>
      </c>
      <c r="O292" t="str">
        <f t="shared" si="33"/>
        <v/>
      </c>
    </row>
    <row r="293" spans="1:15" x14ac:dyDescent="0.25">
      <c r="A293">
        <v>8126</v>
      </c>
      <c r="B293" t="s">
        <v>72</v>
      </c>
      <c r="C293" t="s">
        <v>81</v>
      </c>
      <c r="D293">
        <v>0.1</v>
      </c>
      <c r="E293">
        <f t="shared" si="28"/>
        <v>0.99999999999999989</v>
      </c>
      <c r="F293" t="str">
        <f t="shared" si="29"/>
        <v/>
      </c>
      <c r="H293">
        <f t="shared" si="34"/>
        <v>8126</v>
      </c>
      <c r="I293" t="str">
        <f t="shared" si="30"/>
        <v>N24009</v>
      </c>
      <c r="J293" t="str">
        <f t="shared" si="31"/>
        <v>XL0_5343_0000</v>
      </c>
      <c r="K293">
        <f t="shared" si="32"/>
        <v>0.1</v>
      </c>
      <c r="L293">
        <f>IF(LEFT(B293,1)="F",_xlfn.IFNA(VLOOKUP(CONCATENATE("F",RIGHT(B:B,5),C:C),'F &amp; N Factors'!C:M,10,FALSE),1),_xlfn.IFNA(VLOOKUP(CONCATENATE("F",RIGHT(B:B,5),C:C),'F &amp; N Factors'!C:M,11,FALSE),1))</f>
        <v>1</v>
      </c>
      <c r="N293">
        <f>SUMIFS(K:K,I:I,I:I,J:J,J:J)</f>
        <v>0.99999999999999989</v>
      </c>
      <c r="O293" t="str">
        <f t="shared" si="33"/>
        <v/>
      </c>
    </row>
    <row r="294" spans="1:15" x14ac:dyDescent="0.25">
      <c r="A294">
        <v>8127</v>
      </c>
      <c r="B294" t="s">
        <v>72</v>
      </c>
      <c r="C294" t="s">
        <v>81</v>
      </c>
      <c r="D294">
        <v>0.1</v>
      </c>
      <c r="E294">
        <f t="shared" si="28"/>
        <v>0.99999999999999989</v>
      </c>
      <c r="F294" t="str">
        <f t="shared" si="29"/>
        <v/>
      </c>
      <c r="H294">
        <f t="shared" si="34"/>
        <v>8127</v>
      </c>
      <c r="I294" t="str">
        <f t="shared" si="30"/>
        <v>N24009</v>
      </c>
      <c r="J294" t="str">
        <f t="shared" si="31"/>
        <v>XL0_5343_0000</v>
      </c>
      <c r="K294">
        <f t="shared" si="32"/>
        <v>0.1</v>
      </c>
      <c r="L294">
        <f>IF(LEFT(B294,1)="F",_xlfn.IFNA(VLOOKUP(CONCATENATE("F",RIGHT(B:B,5),C:C),'F &amp; N Factors'!C:M,10,FALSE),1),_xlfn.IFNA(VLOOKUP(CONCATENATE("F",RIGHT(B:B,5),C:C),'F &amp; N Factors'!C:M,11,FALSE),1))</f>
        <v>1</v>
      </c>
      <c r="N294">
        <f>SUMIFS(K:K,I:I,I:I,J:J,J:J)</f>
        <v>0.99999999999999989</v>
      </c>
      <c r="O294" t="str">
        <f t="shared" si="33"/>
        <v/>
      </c>
    </row>
    <row r="295" spans="1:15" x14ac:dyDescent="0.25">
      <c r="A295">
        <v>8186</v>
      </c>
      <c r="B295" t="s">
        <v>72</v>
      </c>
      <c r="C295" t="s">
        <v>82</v>
      </c>
      <c r="D295">
        <v>0.1</v>
      </c>
      <c r="E295">
        <f t="shared" si="28"/>
        <v>1</v>
      </c>
      <c r="F295" t="str">
        <f t="shared" si="29"/>
        <v/>
      </c>
      <c r="H295">
        <f t="shared" si="34"/>
        <v>8186</v>
      </c>
      <c r="I295" t="str">
        <f t="shared" si="30"/>
        <v>N24009</v>
      </c>
      <c r="J295" t="str">
        <f t="shared" si="31"/>
        <v>XL0_5345_0000</v>
      </c>
      <c r="K295">
        <f t="shared" si="32"/>
        <v>0.1</v>
      </c>
      <c r="L295">
        <f>IF(LEFT(B295,1)="F",_xlfn.IFNA(VLOOKUP(CONCATENATE("F",RIGHT(B:B,5),C:C),'F &amp; N Factors'!C:M,10,FALSE),1),_xlfn.IFNA(VLOOKUP(CONCATENATE("F",RIGHT(B:B,5),C:C),'F &amp; N Factors'!C:M,11,FALSE),1))</f>
        <v>1</v>
      </c>
      <c r="N295">
        <f>SUMIFS(K:K,I:I,I:I,J:J,J:J)</f>
        <v>1</v>
      </c>
      <c r="O295" t="str">
        <f t="shared" si="33"/>
        <v/>
      </c>
    </row>
    <row r="296" spans="1:15" x14ac:dyDescent="0.25">
      <c r="A296">
        <v>8215</v>
      </c>
      <c r="B296" t="s">
        <v>72</v>
      </c>
      <c r="C296" t="s">
        <v>82</v>
      </c>
      <c r="D296">
        <v>0.9</v>
      </c>
      <c r="E296">
        <f t="shared" si="28"/>
        <v>1</v>
      </c>
      <c r="F296" t="str">
        <f t="shared" si="29"/>
        <v/>
      </c>
      <c r="H296">
        <f t="shared" si="34"/>
        <v>8215</v>
      </c>
      <c r="I296" t="str">
        <f t="shared" si="30"/>
        <v>N24009</v>
      </c>
      <c r="J296" t="str">
        <f t="shared" si="31"/>
        <v>XL0_5345_0000</v>
      </c>
      <c r="K296">
        <f t="shared" si="32"/>
        <v>0.9</v>
      </c>
      <c r="L296">
        <f>IF(LEFT(B296,1)="F",_xlfn.IFNA(VLOOKUP(CONCATENATE("F",RIGHT(B:B,5),C:C),'F &amp; N Factors'!C:M,10,FALSE),1),_xlfn.IFNA(VLOOKUP(CONCATENATE("F",RIGHT(B:B,5),C:C),'F &amp; N Factors'!C:M,11,FALSE),1))</f>
        <v>1</v>
      </c>
      <c r="N296">
        <f>SUMIFS(K:K,I:I,I:I,J:J,J:J)</f>
        <v>1</v>
      </c>
      <c r="O296" t="str">
        <f t="shared" si="33"/>
        <v/>
      </c>
    </row>
    <row r="297" spans="1:15" x14ac:dyDescent="0.25">
      <c r="A297">
        <v>8129</v>
      </c>
      <c r="B297" t="s">
        <v>72</v>
      </c>
      <c r="C297" t="s">
        <v>83</v>
      </c>
      <c r="D297">
        <v>0.1</v>
      </c>
      <c r="E297">
        <f t="shared" si="28"/>
        <v>1</v>
      </c>
      <c r="F297" t="str">
        <f t="shared" si="29"/>
        <v/>
      </c>
      <c r="H297">
        <f t="shared" si="34"/>
        <v>8129</v>
      </c>
      <c r="I297" t="str">
        <f t="shared" si="30"/>
        <v>N24009</v>
      </c>
      <c r="J297" t="str">
        <f t="shared" si="31"/>
        <v>XL0_5346_0000</v>
      </c>
      <c r="K297">
        <f t="shared" si="32"/>
        <v>0.1</v>
      </c>
      <c r="L297">
        <f>IF(LEFT(B297,1)="F",_xlfn.IFNA(VLOOKUP(CONCATENATE("F",RIGHT(B:B,5),C:C),'F &amp; N Factors'!C:M,10,FALSE),1),_xlfn.IFNA(VLOOKUP(CONCATENATE("F",RIGHT(B:B,5),C:C),'F &amp; N Factors'!C:M,11,FALSE),1))</f>
        <v>1</v>
      </c>
      <c r="N297">
        <f>SUMIFS(K:K,I:I,I:I,J:J,J:J)</f>
        <v>1</v>
      </c>
      <c r="O297" t="str">
        <f t="shared" si="33"/>
        <v/>
      </c>
    </row>
    <row r="298" spans="1:15" x14ac:dyDescent="0.25">
      <c r="A298">
        <v>8130</v>
      </c>
      <c r="B298" t="s">
        <v>72</v>
      </c>
      <c r="C298" t="s">
        <v>83</v>
      </c>
      <c r="D298">
        <v>0.1</v>
      </c>
      <c r="E298">
        <f t="shared" si="28"/>
        <v>1</v>
      </c>
      <c r="F298" t="str">
        <f t="shared" si="29"/>
        <v/>
      </c>
      <c r="H298">
        <f t="shared" si="34"/>
        <v>8130</v>
      </c>
      <c r="I298" t="str">
        <f t="shared" si="30"/>
        <v>N24009</v>
      </c>
      <c r="J298" t="str">
        <f t="shared" si="31"/>
        <v>XL0_5346_0000</v>
      </c>
      <c r="K298">
        <f t="shared" si="32"/>
        <v>0.1</v>
      </c>
      <c r="L298">
        <f>IF(LEFT(B298,1)="F",_xlfn.IFNA(VLOOKUP(CONCATENATE("F",RIGHT(B:B,5),C:C),'F &amp; N Factors'!C:M,10,FALSE),1),_xlfn.IFNA(VLOOKUP(CONCATENATE("F",RIGHT(B:B,5),C:C),'F &amp; N Factors'!C:M,11,FALSE),1))</f>
        <v>1</v>
      </c>
      <c r="N298">
        <f>SUMIFS(K:K,I:I,I:I,J:J,J:J)</f>
        <v>1</v>
      </c>
      <c r="O298" t="str">
        <f t="shared" si="33"/>
        <v/>
      </c>
    </row>
    <row r="299" spans="1:15" x14ac:dyDescent="0.25">
      <c r="A299">
        <v>8131</v>
      </c>
      <c r="B299" t="s">
        <v>72</v>
      </c>
      <c r="C299" t="s">
        <v>83</v>
      </c>
      <c r="D299">
        <v>0.1</v>
      </c>
      <c r="E299">
        <f t="shared" si="28"/>
        <v>1</v>
      </c>
      <c r="F299" t="str">
        <f t="shared" si="29"/>
        <v/>
      </c>
      <c r="H299">
        <f t="shared" si="34"/>
        <v>8131</v>
      </c>
      <c r="I299" t="str">
        <f t="shared" si="30"/>
        <v>N24009</v>
      </c>
      <c r="J299" t="str">
        <f t="shared" si="31"/>
        <v>XL0_5346_0000</v>
      </c>
      <c r="K299">
        <f t="shared" si="32"/>
        <v>0.1</v>
      </c>
      <c r="L299">
        <f>IF(LEFT(B299,1)="F",_xlfn.IFNA(VLOOKUP(CONCATENATE("F",RIGHT(B:B,5),C:C),'F &amp; N Factors'!C:M,10,FALSE),1),_xlfn.IFNA(VLOOKUP(CONCATENATE("F",RIGHT(B:B,5),C:C),'F &amp; N Factors'!C:M,11,FALSE),1))</f>
        <v>1</v>
      </c>
      <c r="N299">
        <f>SUMIFS(K:K,I:I,I:I,J:J,J:J)</f>
        <v>1</v>
      </c>
      <c r="O299" t="str">
        <f t="shared" si="33"/>
        <v/>
      </c>
    </row>
    <row r="300" spans="1:15" x14ac:dyDescent="0.25">
      <c r="A300">
        <v>8132</v>
      </c>
      <c r="B300" t="s">
        <v>72</v>
      </c>
      <c r="C300" t="s">
        <v>83</v>
      </c>
      <c r="D300">
        <v>0.1</v>
      </c>
      <c r="E300">
        <f t="shared" si="28"/>
        <v>1</v>
      </c>
      <c r="F300" t="str">
        <f t="shared" si="29"/>
        <v/>
      </c>
      <c r="H300">
        <f t="shared" si="34"/>
        <v>8132</v>
      </c>
      <c r="I300" t="str">
        <f t="shared" si="30"/>
        <v>N24009</v>
      </c>
      <c r="J300" t="str">
        <f t="shared" si="31"/>
        <v>XL0_5346_0000</v>
      </c>
      <c r="K300">
        <f t="shared" si="32"/>
        <v>0.1</v>
      </c>
      <c r="L300">
        <f>IF(LEFT(B300,1)="F",_xlfn.IFNA(VLOOKUP(CONCATENATE("F",RIGHT(B:B,5),C:C),'F &amp; N Factors'!C:M,10,FALSE),1),_xlfn.IFNA(VLOOKUP(CONCATENATE("F",RIGHT(B:B,5),C:C),'F &amp; N Factors'!C:M,11,FALSE),1))</f>
        <v>1</v>
      </c>
      <c r="N300">
        <f>SUMIFS(K:K,I:I,I:I,J:J,J:J)</f>
        <v>1</v>
      </c>
      <c r="O300" t="str">
        <f t="shared" si="33"/>
        <v/>
      </c>
    </row>
    <row r="301" spans="1:15" x14ac:dyDescent="0.25">
      <c r="A301">
        <v>8133</v>
      </c>
      <c r="B301" t="s">
        <v>72</v>
      </c>
      <c r="C301" t="s">
        <v>83</v>
      </c>
      <c r="D301">
        <v>0.1</v>
      </c>
      <c r="E301">
        <f t="shared" si="28"/>
        <v>1</v>
      </c>
      <c r="F301" t="str">
        <f t="shared" si="29"/>
        <v/>
      </c>
      <c r="H301">
        <f t="shared" si="34"/>
        <v>8133</v>
      </c>
      <c r="I301" t="str">
        <f t="shared" si="30"/>
        <v>N24009</v>
      </c>
      <c r="J301" t="str">
        <f t="shared" si="31"/>
        <v>XL0_5346_0000</v>
      </c>
      <c r="K301">
        <f t="shared" si="32"/>
        <v>0.1</v>
      </c>
      <c r="L301">
        <f>IF(LEFT(B301,1)="F",_xlfn.IFNA(VLOOKUP(CONCATENATE("F",RIGHT(B:B,5),C:C),'F &amp; N Factors'!C:M,10,FALSE),1),_xlfn.IFNA(VLOOKUP(CONCATENATE("F",RIGHT(B:B,5),C:C),'F &amp; N Factors'!C:M,11,FALSE),1))</f>
        <v>1</v>
      </c>
      <c r="N301">
        <f>SUMIFS(K:K,I:I,I:I,J:J,J:J)</f>
        <v>1</v>
      </c>
      <c r="O301" t="str">
        <f t="shared" si="33"/>
        <v/>
      </c>
    </row>
    <row r="302" spans="1:15" x14ac:dyDescent="0.25">
      <c r="A302">
        <v>8134</v>
      </c>
      <c r="B302" t="s">
        <v>72</v>
      </c>
      <c r="C302" t="s">
        <v>83</v>
      </c>
      <c r="D302">
        <v>0.5</v>
      </c>
      <c r="E302">
        <f t="shared" si="28"/>
        <v>1</v>
      </c>
      <c r="F302" t="str">
        <f t="shared" si="29"/>
        <v/>
      </c>
      <c r="H302">
        <f t="shared" si="34"/>
        <v>8134</v>
      </c>
      <c r="I302" t="str">
        <f t="shared" si="30"/>
        <v>N24009</v>
      </c>
      <c r="J302" t="str">
        <f t="shared" si="31"/>
        <v>XL0_5346_0000</v>
      </c>
      <c r="K302">
        <f t="shared" si="32"/>
        <v>0.5</v>
      </c>
      <c r="L302">
        <f>IF(LEFT(B302,1)="F",_xlfn.IFNA(VLOOKUP(CONCATENATE("F",RIGHT(B:B,5),C:C),'F &amp; N Factors'!C:M,10,FALSE),1),_xlfn.IFNA(VLOOKUP(CONCATENATE("F",RIGHT(B:B,5),C:C),'F &amp; N Factors'!C:M,11,FALSE),1))</f>
        <v>1</v>
      </c>
      <c r="N302">
        <f>SUMIFS(K:K,I:I,I:I,J:J,J:J)</f>
        <v>1</v>
      </c>
      <c r="O302" t="str">
        <f t="shared" si="33"/>
        <v/>
      </c>
    </row>
    <row r="303" spans="1:15" x14ac:dyDescent="0.25">
      <c r="A303">
        <v>8135</v>
      </c>
      <c r="B303" t="s">
        <v>72</v>
      </c>
      <c r="C303" t="s">
        <v>84</v>
      </c>
      <c r="D303">
        <v>3.3333333E-2</v>
      </c>
      <c r="E303">
        <f t="shared" si="28"/>
        <v>0.99999999800000006</v>
      </c>
      <c r="F303" t="str">
        <f t="shared" si="29"/>
        <v/>
      </c>
      <c r="H303">
        <f t="shared" si="34"/>
        <v>8135</v>
      </c>
      <c r="I303" t="str">
        <f t="shared" si="30"/>
        <v>N24009</v>
      </c>
      <c r="J303" t="str">
        <f t="shared" si="31"/>
        <v>XL0_5348_0000</v>
      </c>
      <c r="K303">
        <f t="shared" si="32"/>
        <v>3.3333333E-2</v>
      </c>
      <c r="L303">
        <f>IF(LEFT(B303,1)="F",_xlfn.IFNA(VLOOKUP(CONCATENATE("F",RIGHT(B:B,5),C:C),'F &amp; N Factors'!C:M,10,FALSE),1),_xlfn.IFNA(VLOOKUP(CONCATENATE("F",RIGHT(B:B,5),C:C),'F &amp; N Factors'!C:M,11,FALSE),1))</f>
        <v>1</v>
      </c>
      <c r="N303">
        <f>SUMIFS(K:K,I:I,I:I,J:J,J:J)</f>
        <v>0.99999999800000006</v>
      </c>
      <c r="O303" t="str">
        <f t="shared" si="33"/>
        <v/>
      </c>
    </row>
    <row r="304" spans="1:15" x14ac:dyDescent="0.25">
      <c r="A304">
        <v>8136</v>
      </c>
      <c r="B304" t="s">
        <v>72</v>
      </c>
      <c r="C304" t="s">
        <v>84</v>
      </c>
      <c r="D304">
        <v>3.3333333E-2</v>
      </c>
      <c r="E304">
        <f t="shared" si="28"/>
        <v>0.99999999800000006</v>
      </c>
      <c r="F304" t="str">
        <f t="shared" si="29"/>
        <v/>
      </c>
      <c r="H304">
        <f t="shared" si="34"/>
        <v>8136</v>
      </c>
      <c r="I304" t="str">
        <f t="shared" si="30"/>
        <v>N24009</v>
      </c>
      <c r="J304" t="str">
        <f t="shared" si="31"/>
        <v>XL0_5348_0000</v>
      </c>
      <c r="K304">
        <f t="shared" si="32"/>
        <v>3.3333333E-2</v>
      </c>
      <c r="L304">
        <f>IF(LEFT(B304,1)="F",_xlfn.IFNA(VLOOKUP(CONCATENATE("F",RIGHT(B:B,5),C:C),'F &amp; N Factors'!C:M,10,FALSE),1),_xlfn.IFNA(VLOOKUP(CONCATENATE("F",RIGHT(B:B,5),C:C),'F &amp; N Factors'!C:M,11,FALSE),1))</f>
        <v>1</v>
      </c>
      <c r="N304">
        <f>SUMIFS(K:K,I:I,I:I,J:J,J:J)</f>
        <v>0.99999999800000006</v>
      </c>
      <c r="O304" t="str">
        <f t="shared" si="33"/>
        <v/>
      </c>
    </row>
    <row r="305" spans="1:15" x14ac:dyDescent="0.25">
      <c r="A305">
        <v>8137</v>
      </c>
      <c r="B305" t="s">
        <v>72</v>
      </c>
      <c r="C305" t="s">
        <v>84</v>
      </c>
      <c r="D305">
        <v>3.3333333E-2</v>
      </c>
      <c r="E305">
        <f t="shared" si="28"/>
        <v>0.99999999800000006</v>
      </c>
      <c r="F305" t="str">
        <f t="shared" si="29"/>
        <v/>
      </c>
      <c r="H305">
        <f t="shared" si="34"/>
        <v>8137</v>
      </c>
      <c r="I305" t="str">
        <f t="shared" si="30"/>
        <v>N24009</v>
      </c>
      <c r="J305" t="str">
        <f t="shared" si="31"/>
        <v>XL0_5348_0000</v>
      </c>
      <c r="K305">
        <f t="shared" si="32"/>
        <v>3.3333333E-2</v>
      </c>
      <c r="L305">
        <f>IF(LEFT(B305,1)="F",_xlfn.IFNA(VLOOKUP(CONCATENATE("F",RIGHT(B:B,5),C:C),'F &amp; N Factors'!C:M,10,FALSE),1),_xlfn.IFNA(VLOOKUP(CONCATENATE("F",RIGHT(B:B,5),C:C),'F &amp; N Factors'!C:M,11,FALSE),1))</f>
        <v>1</v>
      </c>
      <c r="N305">
        <f>SUMIFS(K:K,I:I,I:I,J:J,J:J)</f>
        <v>0.99999999800000006</v>
      </c>
      <c r="O305" t="str">
        <f t="shared" si="33"/>
        <v/>
      </c>
    </row>
    <row r="306" spans="1:15" x14ac:dyDescent="0.25">
      <c r="A306">
        <v>8138</v>
      </c>
      <c r="B306" t="s">
        <v>72</v>
      </c>
      <c r="C306" t="s">
        <v>84</v>
      </c>
      <c r="D306">
        <v>3.3333333E-2</v>
      </c>
      <c r="E306">
        <f t="shared" si="28"/>
        <v>0.99999999800000006</v>
      </c>
      <c r="F306" t="str">
        <f t="shared" si="29"/>
        <v/>
      </c>
      <c r="H306">
        <f t="shared" si="34"/>
        <v>8138</v>
      </c>
      <c r="I306" t="str">
        <f t="shared" si="30"/>
        <v>N24009</v>
      </c>
      <c r="J306" t="str">
        <f t="shared" si="31"/>
        <v>XL0_5348_0000</v>
      </c>
      <c r="K306">
        <f t="shared" si="32"/>
        <v>3.3333333E-2</v>
      </c>
      <c r="L306">
        <f>IF(LEFT(B306,1)="F",_xlfn.IFNA(VLOOKUP(CONCATENATE("F",RIGHT(B:B,5),C:C),'F &amp; N Factors'!C:M,10,FALSE),1),_xlfn.IFNA(VLOOKUP(CONCATENATE("F",RIGHT(B:B,5),C:C),'F &amp; N Factors'!C:M,11,FALSE),1))</f>
        <v>1</v>
      </c>
      <c r="N306">
        <f>SUMIFS(K:K,I:I,I:I,J:J,J:J)</f>
        <v>0.99999999800000006</v>
      </c>
      <c r="O306" t="str">
        <f t="shared" si="33"/>
        <v/>
      </c>
    </row>
    <row r="307" spans="1:15" x14ac:dyDescent="0.25">
      <c r="A307">
        <v>8140</v>
      </c>
      <c r="B307" t="s">
        <v>72</v>
      </c>
      <c r="C307" t="s">
        <v>84</v>
      </c>
      <c r="D307">
        <v>3.3333333E-2</v>
      </c>
      <c r="E307">
        <f t="shared" si="28"/>
        <v>0.99999999800000006</v>
      </c>
      <c r="F307" t="str">
        <f t="shared" si="29"/>
        <v/>
      </c>
      <c r="H307">
        <f t="shared" si="34"/>
        <v>8140</v>
      </c>
      <c r="I307" t="str">
        <f t="shared" si="30"/>
        <v>N24009</v>
      </c>
      <c r="J307" t="str">
        <f t="shared" si="31"/>
        <v>XL0_5348_0000</v>
      </c>
      <c r="K307">
        <f t="shared" si="32"/>
        <v>3.3333333E-2</v>
      </c>
      <c r="L307">
        <f>IF(LEFT(B307,1)="F",_xlfn.IFNA(VLOOKUP(CONCATENATE("F",RIGHT(B:B,5),C:C),'F &amp; N Factors'!C:M,10,FALSE),1),_xlfn.IFNA(VLOOKUP(CONCATENATE("F",RIGHT(B:B,5),C:C),'F &amp; N Factors'!C:M,11,FALSE),1))</f>
        <v>1</v>
      </c>
      <c r="N307">
        <f>SUMIFS(K:K,I:I,I:I,J:J,J:J)</f>
        <v>0.99999999800000006</v>
      </c>
      <c r="O307" t="str">
        <f t="shared" si="33"/>
        <v/>
      </c>
    </row>
    <row r="308" spans="1:15" x14ac:dyDescent="0.25">
      <c r="A308">
        <v>8141</v>
      </c>
      <c r="B308" t="s">
        <v>72</v>
      </c>
      <c r="C308" t="s">
        <v>84</v>
      </c>
      <c r="D308">
        <v>3.3333333E-2</v>
      </c>
      <c r="E308">
        <f t="shared" si="28"/>
        <v>0.99999999800000006</v>
      </c>
      <c r="F308" t="str">
        <f t="shared" si="29"/>
        <v/>
      </c>
      <c r="H308">
        <f t="shared" si="34"/>
        <v>8141</v>
      </c>
      <c r="I308" t="str">
        <f t="shared" si="30"/>
        <v>N24009</v>
      </c>
      <c r="J308" t="str">
        <f t="shared" si="31"/>
        <v>XL0_5348_0000</v>
      </c>
      <c r="K308">
        <f t="shared" si="32"/>
        <v>3.3333333E-2</v>
      </c>
      <c r="L308">
        <f>IF(LEFT(B308,1)="F",_xlfn.IFNA(VLOOKUP(CONCATENATE("F",RIGHT(B:B,5),C:C),'F &amp; N Factors'!C:M,10,FALSE),1),_xlfn.IFNA(VLOOKUP(CONCATENATE("F",RIGHT(B:B,5),C:C),'F &amp; N Factors'!C:M,11,FALSE),1))</f>
        <v>1</v>
      </c>
      <c r="N308">
        <f>SUMIFS(K:K,I:I,I:I,J:J,J:J)</f>
        <v>0.99999999800000006</v>
      </c>
      <c r="O308" t="str">
        <f t="shared" si="33"/>
        <v/>
      </c>
    </row>
    <row r="309" spans="1:15" x14ac:dyDescent="0.25">
      <c r="A309">
        <v>8187</v>
      </c>
      <c r="B309" t="s">
        <v>72</v>
      </c>
      <c r="C309" t="s">
        <v>84</v>
      </c>
      <c r="D309">
        <v>0.05</v>
      </c>
      <c r="E309">
        <f t="shared" si="28"/>
        <v>0.99999999800000006</v>
      </c>
      <c r="F309" t="str">
        <f t="shared" si="29"/>
        <v/>
      </c>
      <c r="H309">
        <f t="shared" si="34"/>
        <v>8187</v>
      </c>
      <c r="I309" t="str">
        <f t="shared" si="30"/>
        <v>N24009</v>
      </c>
      <c r="J309" t="str">
        <f t="shared" si="31"/>
        <v>XL0_5348_0000</v>
      </c>
      <c r="K309">
        <f t="shared" si="32"/>
        <v>0.05</v>
      </c>
      <c r="L309">
        <f>IF(LEFT(B309,1)="F",_xlfn.IFNA(VLOOKUP(CONCATENATE("F",RIGHT(B:B,5),C:C),'F &amp; N Factors'!C:M,10,FALSE),1),_xlfn.IFNA(VLOOKUP(CONCATENATE("F",RIGHT(B:B,5),C:C),'F &amp; N Factors'!C:M,11,FALSE),1))</f>
        <v>1</v>
      </c>
      <c r="N309">
        <f>SUMIFS(K:K,I:I,I:I,J:J,J:J)</f>
        <v>0.99999999800000006</v>
      </c>
      <c r="O309" t="str">
        <f t="shared" si="33"/>
        <v/>
      </c>
    </row>
    <row r="310" spans="1:15" x14ac:dyDescent="0.25">
      <c r="A310">
        <v>8188</v>
      </c>
      <c r="B310" t="s">
        <v>72</v>
      </c>
      <c r="C310" t="s">
        <v>84</v>
      </c>
      <c r="D310">
        <v>0.1</v>
      </c>
      <c r="E310">
        <f t="shared" si="28"/>
        <v>0.99999999800000006</v>
      </c>
      <c r="F310" t="str">
        <f t="shared" si="29"/>
        <v/>
      </c>
      <c r="H310">
        <f t="shared" si="34"/>
        <v>8188</v>
      </c>
      <c r="I310" t="str">
        <f t="shared" si="30"/>
        <v>N24009</v>
      </c>
      <c r="J310" t="str">
        <f t="shared" si="31"/>
        <v>XL0_5348_0000</v>
      </c>
      <c r="K310">
        <f t="shared" si="32"/>
        <v>0.1</v>
      </c>
      <c r="L310">
        <f>IF(LEFT(B310,1)="F",_xlfn.IFNA(VLOOKUP(CONCATENATE("F",RIGHT(B:B,5),C:C),'F &amp; N Factors'!C:M,10,FALSE),1),_xlfn.IFNA(VLOOKUP(CONCATENATE("F",RIGHT(B:B,5),C:C),'F &amp; N Factors'!C:M,11,FALSE),1))</f>
        <v>1</v>
      </c>
      <c r="N310">
        <f>SUMIFS(K:K,I:I,I:I,J:J,J:J)</f>
        <v>0.99999999800000006</v>
      </c>
      <c r="O310" t="str">
        <f t="shared" si="33"/>
        <v/>
      </c>
    </row>
    <row r="311" spans="1:15" x14ac:dyDescent="0.25">
      <c r="A311">
        <v>8216</v>
      </c>
      <c r="B311" t="s">
        <v>72</v>
      </c>
      <c r="C311" t="s">
        <v>84</v>
      </c>
      <c r="D311">
        <v>0.05</v>
      </c>
      <c r="E311">
        <f t="shared" si="28"/>
        <v>0.99999999800000006</v>
      </c>
      <c r="F311" t="str">
        <f t="shared" si="29"/>
        <v/>
      </c>
      <c r="H311">
        <f t="shared" si="34"/>
        <v>8216</v>
      </c>
      <c r="I311" t="str">
        <f t="shared" si="30"/>
        <v>N24009</v>
      </c>
      <c r="J311" t="str">
        <f t="shared" si="31"/>
        <v>XL0_5348_0000</v>
      </c>
      <c r="K311">
        <f t="shared" si="32"/>
        <v>0.05</v>
      </c>
      <c r="L311">
        <f>IF(LEFT(B311,1)="F",_xlfn.IFNA(VLOOKUP(CONCATENATE("F",RIGHT(B:B,5),C:C),'F &amp; N Factors'!C:M,10,FALSE),1),_xlfn.IFNA(VLOOKUP(CONCATENATE("F",RIGHT(B:B,5),C:C),'F &amp; N Factors'!C:M,11,FALSE),1))</f>
        <v>1</v>
      </c>
      <c r="N311">
        <f>SUMIFS(K:K,I:I,I:I,J:J,J:J)</f>
        <v>0.99999999800000006</v>
      </c>
      <c r="O311" t="str">
        <f t="shared" si="33"/>
        <v/>
      </c>
    </row>
    <row r="312" spans="1:15" x14ac:dyDescent="0.25">
      <c r="A312">
        <v>8245</v>
      </c>
      <c r="B312" t="s">
        <v>72</v>
      </c>
      <c r="C312" t="s">
        <v>84</v>
      </c>
      <c r="D312">
        <v>0.2</v>
      </c>
      <c r="E312">
        <f t="shared" si="28"/>
        <v>0.99999999800000006</v>
      </c>
      <c r="F312" t="str">
        <f t="shared" si="29"/>
        <v/>
      </c>
      <c r="H312">
        <f t="shared" si="34"/>
        <v>8245</v>
      </c>
      <c r="I312" t="str">
        <f t="shared" si="30"/>
        <v>N24009</v>
      </c>
      <c r="J312" t="str">
        <f t="shared" si="31"/>
        <v>XL0_5348_0000</v>
      </c>
      <c r="K312">
        <f t="shared" si="32"/>
        <v>0.2</v>
      </c>
      <c r="L312">
        <f>IF(LEFT(B312,1)="F",_xlfn.IFNA(VLOOKUP(CONCATENATE("F",RIGHT(B:B,5),C:C),'F &amp; N Factors'!C:M,10,FALSE),1),_xlfn.IFNA(VLOOKUP(CONCATENATE("F",RIGHT(B:B,5),C:C),'F &amp; N Factors'!C:M,11,FALSE),1))</f>
        <v>1</v>
      </c>
      <c r="N312">
        <f>SUMIFS(K:K,I:I,I:I,J:J,J:J)</f>
        <v>0.99999999800000006</v>
      </c>
      <c r="O312" t="str">
        <f t="shared" si="33"/>
        <v/>
      </c>
    </row>
    <row r="313" spans="1:15" x14ac:dyDescent="0.25">
      <c r="A313">
        <v>8273</v>
      </c>
      <c r="B313" t="s">
        <v>72</v>
      </c>
      <c r="C313" t="s">
        <v>84</v>
      </c>
      <c r="D313">
        <v>0.4</v>
      </c>
      <c r="E313">
        <f t="shared" si="28"/>
        <v>0.99999999800000006</v>
      </c>
      <c r="F313" t="str">
        <f t="shared" si="29"/>
        <v/>
      </c>
      <c r="H313">
        <f t="shared" si="34"/>
        <v>8273</v>
      </c>
      <c r="I313" t="str">
        <f t="shared" si="30"/>
        <v>N24009</v>
      </c>
      <c r="J313" t="str">
        <f t="shared" si="31"/>
        <v>XL0_5348_0000</v>
      </c>
      <c r="K313">
        <f t="shared" si="32"/>
        <v>0.4</v>
      </c>
      <c r="L313">
        <f>IF(LEFT(B313,1)="F",_xlfn.IFNA(VLOOKUP(CONCATENATE("F",RIGHT(B:B,5),C:C),'F &amp; N Factors'!C:M,10,FALSE),1),_xlfn.IFNA(VLOOKUP(CONCATENATE("F",RIGHT(B:B,5),C:C),'F &amp; N Factors'!C:M,11,FALSE),1))</f>
        <v>1</v>
      </c>
      <c r="N313">
        <f>SUMIFS(K:K,I:I,I:I,J:J,J:J)</f>
        <v>0.99999999800000006</v>
      </c>
      <c r="O313" t="str">
        <f t="shared" si="33"/>
        <v/>
      </c>
    </row>
    <row r="314" spans="1:15" x14ac:dyDescent="0.25">
      <c r="A314">
        <v>8056</v>
      </c>
      <c r="B314" t="s">
        <v>72</v>
      </c>
      <c r="C314" t="s">
        <v>85</v>
      </c>
      <c r="D314">
        <v>1</v>
      </c>
      <c r="E314">
        <f t="shared" si="28"/>
        <v>1</v>
      </c>
      <c r="F314" t="str">
        <f t="shared" si="29"/>
        <v/>
      </c>
      <c r="H314">
        <f t="shared" si="34"/>
        <v>8056</v>
      </c>
      <c r="I314" t="str">
        <f t="shared" si="30"/>
        <v>N24009</v>
      </c>
      <c r="J314" t="str">
        <f t="shared" si="31"/>
        <v>XL0_5350_0000</v>
      </c>
      <c r="K314">
        <f t="shared" si="32"/>
        <v>1</v>
      </c>
      <c r="L314">
        <f>IF(LEFT(B314,1)="F",_xlfn.IFNA(VLOOKUP(CONCATENATE("F",RIGHT(B:B,5),C:C),'F &amp; N Factors'!C:M,10,FALSE),1),_xlfn.IFNA(VLOOKUP(CONCATENATE("F",RIGHT(B:B,5),C:C),'F &amp; N Factors'!C:M,11,FALSE),1))</f>
        <v>1</v>
      </c>
      <c r="N314">
        <f>SUMIFS(K:K,I:I,I:I,J:J,J:J)</f>
        <v>1</v>
      </c>
      <c r="O314" t="str">
        <f t="shared" si="33"/>
        <v/>
      </c>
    </row>
    <row r="315" spans="1:15" x14ac:dyDescent="0.25">
      <c r="A315">
        <v>7972</v>
      </c>
      <c r="B315" t="s">
        <v>72</v>
      </c>
      <c r="C315" t="s">
        <v>57</v>
      </c>
      <c r="D315">
        <v>0.5</v>
      </c>
      <c r="E315">
        <f t="shared" si="28"/>
        <v>1</v>
      </c>
      <c r="F315" t="str">
        <f t="shared" si="29"/>
        <v/>
      </c>
      <c r="H315">
        <f t="shared" si="34"/>
        <v>7972</v>
      </c>
      <c r="I315" t="str">
        <f t="shared" si="30"/>
        <v>N24009</v>
      </c>
      <c r="J315" t="str">
        <f t="shared" si="31"/>
        <v>XL3_4713_0000</v>
      </c>
      <c r="K315">
        <f t="shared" si="32"/>
        <v>0.5</v>
      </c>
      <c r="L315">
        <f>IF(LEFT(B315,1)="F",_xlfn.IFNA(VLOOKUP(CONCATENATE("F",RIGHT(B:B,5),C:C),'F &amp; N Factors'!C:M,10,FALSE),1),_xlfn.IFNA(VLOOKUP(CONCATENATE("F",RIGHT(B:B,5),C:C),'F &amp; N Factors'!C:M,11,FALSE),1))</f>
        <v>1</v>
      </c>
      <c r="N315">
        <f>SUMIFS(K:K,I:I,I:I,J:J,J:J)</f>
        <v>1</v>
      </c>
      <c r="O315" t="str">
        <f t="shared" si="33"/>
        <v/>
      </c>
    </row>
    <row r="316" spans="1:15" x14ac:dyDescent="0.25">
      <c r="A316">
        <v>7973</v>
      </c>
      <c r="B316" t="s">
        <v>72</v>
      </c>
      <c r="C316" t="s">
        <v>57</v>
      </c>
      <c r="D316">
        <v>0.5</v>
      </c>
      <c r="E316">
        <f t="shared" si="28"/>
        <v>1</v>
      </c>
      <c r="F316" t="str">
        <f t="shared" si="29"/>
        <v/>
      </c>
      <c r="H316">
        <f t="shared" si="34"/>
        <v>7973</v>
      </c>
      <c r="I316" t="str">
        <f t="shared" si="30"/>
        <v>N24009</v>
      </c>
      <c r="J316" t="str">
        <f t="shared" si="31"/>
        <v>XL3_4713_0000</v>
      </c>
      <c r="K316">
        <f t="shared" si="32"/>
        <v>0.5</v>
      </c>
      <c r="L316">
        <f>IF(LEFT(B316,1)="F",_xlfn.IFNA(VLOOKUP(CONCATENATE("F",RIGHT(B:B,5),C:C),'F &amp; N Factors'!C:M,10,FALSE),1),_xlfn.IFNA(VLOOKUP(CONCATENATE("F",RIGHT(B:B,5),C:C),'F &amp; N Factors'!C:M,11,FALSE),1))</f>
        <v>1</v>
      </c>
      <c r="N316">
        <f>SUMIFS(K:K,I:I,I:I,J:J,J:J)</f>
        <v>1</v>
      </c>
      <c r="O316" t="str">
        <f t="shared" si="33"/>
        <v/>
      </c>
    </row>
    <row r="317" spans="1:15" x14ac:dyDescent="0.25">
      <c r="A317">
        <v>7974</v>
      </c>
      <c r="B317" t="s">
        <v>72</v>
      </c>
      <c r="C317" t="s">
        <v>58</v>
      </c>
      <c r="D317">
        <v>0.2</v>
      </c>
      <c r="E317">
        <f t="shared" si="28"/>
        <v>1</v>
      </c>
      <c r="F317" t="str">
        <f t="shared" si="29"/>
        <v/>
      </c>
      <c r="H317">
        <f t="shared" si="34"/>
        <v>7974</v>
      </c>
      <c r="I317" t="str">
        <f t="shared" si="30"/>
        <v>N24009</v>
      </c>
      <c r="J317" t="str">
        <f t="shared" si="31"/>
        <v>XL3_4950_0000</v>
      </c>
      <c r="K317">
        <f t="shared" si="32"/>
        <v>0.2</v>
      </c>
      <c r="L317">
        <f>IF(LEFT(B317,1)="F",_xlfn.IFNA(VLOOKUP(CONCATENATE("F",RIGHT(B:B,5),C:C),'F &amp; N Factors'!C:M,10,FALSE),1),_xlfn.IFNA(VLOOKUP(CONCATENATE("F",RIGHT(B:B,5),C:C),'F &amp; N Factors'!C:M,11,FALSE),1))</f>
        <v>1</v>
      </c>
      <c r="N317">
        <f>SUMIFS(K:K,I:I,I:I,J:J,J:J)</f>
        <v>1</v>
      </c>
      <c r="O317" t="str">
        <f t="shared" si="33"/>
        <v/>
      </c>
    </row>
    <row r="318" spans="1:15" x14ac:dyDescent="0.25">
      <c r="A318">
        <v>7975</v>
      </c>
      <c r="B318" t="s">
        <v>72</v>
      </c>
      <c r="C318" t="s">
        <v>58</v>
      </c>
      <c r="D318">
        <v>0.2</v>
      </c>
      <c r="E318">
        <f t="shared" si="28"/>
        <v>1</v>
      </c>
      <c r="F318" t="str">
        <f t="shared" si="29"/>
        <v/>
      </c>
      <c r="H318">
        <f t="shared" si="34"/>
        <v>7975</v>
      </c>
      <c r="I318" t="str">
        <f t="shared" si="30"/>
        <v>N24009</v>
      </c>
      <c r="J318" t="str">
        <f t="shared" si="31"/>
        <v>XL3_4950_0000</v>
      </c>
      <c r="K318">
        <f t="shared" si="32"/>
        <v>0.2</v>
      </c>
      <c r="L318">
        <f>IF(LEFT(B318,1)="F",_xlfn.IFNA(VLOOKUP(CONCATENATE("F",RIGHT(B:B,5),C:C),'F &amp; N Factors'!C:M,10,FALSE),1),_xlfn.IFNA(VLOOKUP(CONCATENATE("F",RIGHT(B:B,5),C:C),'F &amp; N Factors'!C:M,11,FALSE),1))</f>
        <v>1</v>
      </c>
      <c r="N318">
        <f>SUMIFS(K:K,I:I,I:I,J:J,J:J)</f>
        <v>1</v>
      </c>
      <c r="O318" t="str">
        <f t="shared" si="33"/>
        <v/>
      </c>
    </row>
    <row r="319" spans="1:15" x14ac:dyDescent="0.25">
      <c r="A319">
        <v>7976</v>
      </c>
      <c r="B319" t="s">
        <v>72</v>
      </c>
      <c r="C319" t="s">
        <v>58</v>
      </c>
      <c r="D319">
        <v>0.2</v>
      </c>
      <c r="E319">
        <f t="shared" si="28"/>
        <v>1</v>
      </c>
      <c r="F319" t="str">
        <f t="shared" si="29"/>
        <v/>
      </c>
      <c r="H319">
        <f t="shared" si="34"/>
        <v>7976</v>
      </c>
      <c r="I319" t="str">
        <f t="shared" si="30"/>
        <v>N24009</v>
      </c>
      <c r="J319" t="str">
        <f t="shared" si="31"/>
        <v>XL3_4950_0000</v>
      </c>
      <c r="K319">
        <f t="shared" si="32"/>
        <v>0.2</v>
      </c>
      <c r="L319">
        <f>IF(LEFT(B319,1)="F",_xlfn.IFNA(VLOOKUP(CONCATENATE("F",RIGHT(B:B,5),C:C),'F &amp; N Factors'!C:M,10,FALSE),1),_xlfn.IFNA(VLOOKUP(CONCATENATE("F",RIGHT(B:B,5),C:C),'F &amp; N Factors'!C:M,11,FALSE),1))</f>
        <v>1</v>
      </c>
      <c r="N319">
        <f>SUMIFS(K:K,I:I,I:I,J:J,J:J)</f>
        <v>1</v>
      </c>
      <c r="O319" t="str">
        <f t="shared" si="33"/>
        <v/>
      </c>
    </row>
    <row r="320" spans="1:15" x14ac:dyDescent="0.25">
      <c r="A320">
        <v>7977</v>
      </c>
      <c r="B320" t="s">
        <v>72</v>
      </c>
      <c r="C320" t="s">
        <v>58</v>
      </c>
      <c r="D320">
        <v>0.2</v>
      </c>
      <c r="E320">
        <f t="shared" si="28"/>
        <v>1</v>
      </c>
      <c r="F320" t="str">
        <f t="shared" si="29"/>
        <v/>
      </c>
      <c r="H320">
        <f t="shared" si="34"/>
        <v>7977</v>
      </c>
      <c r="I320" t="str">
        <f t="shared" si="30"/>
        <v>N24009</v>
      </c>
      <c r="J320" t="str">
        <f t="shared" si="31"/>
        <v>XL3_4950_0000</v>
      </c>
      <c r="K320">
        <f t="shared" si="32"/>
        <v>0.2</v>
      </c>
      <c r="L320">
        <f>IF(LEFT(B320,1)="F",_xlfn.IFNA(VLOOKUP(CONCATENATE("F",RIGHT(B:B,5),C:C),'F &amp; N Factors'!C:M,10,FALSE),1),_xlfn.IFNA(VLOOKUP(CONCATENATE("F",RIGHT(B:B,5),C:C),'F &amp; N Factors'!C:M,11,FALSE),1))</f>
        <v>1</v>
      </c>
      <c r="N320">
        <f>SUMIFS(K:K,I:I,I:I,J:J,J:J)</f>
        <v>1</v>
      </c>
      <c r="O320" t="str">
        <f t="shared" si="33"/>
        <v/>
      </c>
    </row>
    <row r="321" spans="1:15" x14ac:dyDescent="0.25">
      <c r="A321">
        <v>7978</v>
      </c>
      <c r="B321" t="s">
        <v>72</v>
      </c>
      <c r="C321" t="s">
        <v>58</v>
      </c>
      <c r="D321">
        <v>0.2</v>
      </c>
      <c r="E321">
        <f t="shared" si="28"/>
        <v>1</v>
      </c>
      <c r="F321" t="str">
        <f t="shared" si="29"/>
        <v/>
      </c>
      <c r="H321">
        <f t="shared" si="34"/>
        <v>7978</v>
      </c>
      <c r="I321" t="str">
        <f t="shared" si="30"/>
        <v>N24009</v>
      </c>
      <c r="J321" t="str">
        <f t="shared" si="31"/>
        <v>XL3_4950_0000</v>
      </c>
      <c r="K321">
        <f t="shared" si="32"/>
        <v>0.2</v>
      </c>
      <c r="L321">
        <f>IF(LEFT(B321,1)="F",_xlfn.IFNA(VLOOKUP(CONCATENATE("F",RIGHT(B:B,5),C:C),'F &amp; N Factors'!C:M,10,FALSE),1),_xlfn.IFNA(VLOOKUP(CONCATENATE("F",RIGHT(B:B,5),C:C),'F &amp; N Factors'!C:M,11,FALSE),1))</f>
        <v>1</v>
      </c>
      <c r="N321">
        <f>SUMIFS(K:K,I:I,I:I,J:J,J:J)</f>
        <v>1</v>
      </c>
      <c r="O321" t="str">
        <f t="shared" si="33"/>
        <v/>
      </c>
    </row>
    <row r="322" spans="1:15" x14ac:dyDescent="0.25">
      <c r="A322">
        <v>7979</v>
      </c>
      <c r="B322" t="s">
        <v>72</v>
      </c>
      <c r="C322" t="s">
        <v>86</v>
      </c>
      <c r="D322">
        <v>0.33333333300000001</v>
      </c>
      <c r="E322">
        <f t="shared" si="28"/>
        <v>0.99999999900000003</v>
      </c>
      <c r="F322" t="str">
        <f t="shared" si="29"/>
        <v/>
      </c>
      <c r="H322">
        <f t="shared" si="34"/>
        <v>7979</v>
      </c>
      <c r="I322" t="str">
        <f t="shared" si="30"/>
        <v>N24009</v>
      </c>
      <c r="J322" t="str">
        <f t="shared" si="31"/>
        <v>XL3_4951_0000</v>
      </c>
      <c r="K322">
        <f t="shared" si="32"/>
        <v>0.33333333300000001</v>
      </c>
      <c r="L322">
        <f>IF(LEFT(B322,1)="F",_xlfn.IFNA(VLOOKUP(CONCATENATE("F",RIGHT(B:B,5),C:C),'F &amp; N Factors'!C:M,10,FALSE),1),_xlfn.IFNA(VLOOKUP(CONCATENATE("F",RIGHT(B:B,5),C:C),'F &amp; N Factors'!C:M,11,FALSE),1))</f>
        <v>1</v>
      </c>
      <c r="N322">
        <f>SUMIFS(K:K,I:I,I:I,J:J,J:J)</f>
        <v>0.99999999900000003</v>
      </c>
      <c r="O322" t="str">
        <f t="shared" si="33"/>
        <v/>
      </c>
    </row>
    <row r="323" spans="1:15" x14ac:dyDescent="0.25">
      <c r="A323">
        <v>7980</v>
      </c>
      <c r="B323" t="s">
        <v>72</v>
      </c>
      <c r="C323" t="s">
        <v>86</v>
      </c>
      <c r="D323">
        <v>0.33333333300000001</v>
      </c>
      <c r="E323">
        <f t="shared" ref="E323:E386" si="35">SUMIFS(D:D,B:B,B:B,C:C,C:C)</f>
        <v>0.99999999900000003</v>
      </c>
      <c r="F323" t="str">
        <f t="shared" ref="F323:F386" si="36">IF(ABS(E323-1)&gt;0.001,1,"")</f>
        <v/>
      </c>
      <c r="H323">
        <f t="shared" si="34"/>
        <v>7980</v>
      </c>
      <c r="I323" t="str">
        <f t="shared" ref="I323:I386" si="37">CONCATENATE("N",RIGHT(B323,5))</f>
        <v>N24009</v>
      </c>
      <c r="J323" t="str">
        <f t="shared" ref="J323:J386" si="38">C323</f>
        <v>XL3_4951_0000</v>
      </c>
      <c r="K323">
        <f t="shared" ref="K323:K386" si="39">D323*L323</f>
        <v>0.33333333300000001</v>
      </c>
      <c r="L323">
        <f>IF(LEFT(B323,1)="F",_xlfn.IFNA(VLOOKUP(CONCATENATE("F",RIGHT(B:B,5),C:C),'F &amp; N Factors'!C:M,10,FALSE),1),_xlfn.IFNA(VLOOKUP(CONCATENATE("F",RIGHT(B:B,5),C:C),'F &amp; N Factors'!C:M,11,FALSE),1))</f>
        <v>1</v>
      </c>
      <c r="N323">
        <f>SUMIFS(K:K,I:I,I:I,J:J,J:J)</f>
        <v>0.99999999900000003</v>
      </c>
      <c r="O323" t="str">
        <f t="shared" ref="O323:O386" si="40">IF(ABS(N323-1)&gt;0.001,1,"")</f>
        <v/>
      </c>
    </row>
    <row r="324" spans="1:15" x14ac:dyDescent="0.25">
      <c r="A324">
        <v>7981</v>
      </c>
      <c r="B324" t="s">
        <v>72</v>
      </c>
      <c r="C324" t="s">
        <v>86</v>
      </c>
      <c r="D324">
        <v>0.33333333300000001</v>
      </c>
      <c r="E324">
        <f t="shared" si="35"/>
        <v>0.99999999900000003</v>
      </c>
      <c r="F324" t="str">
        <f t="shared" si="36"/>
        <v/>
      </c>
      <c r="H324">
        <f t="shared" si="34"/>
        <v>7981</v>
      </c>
      <c r="I324" t="str">
        <f t="shared" si="37"/>
        <v>N24009</v>
      </c>
      <c r="J324" t="str">
        <f t="shared" si="38"/>
        <v>XL3_4951_0000</v>
      </c>
      <c r="K324">
        <f t="shared" si="39"/>
        <v>0.33333333300000001</v>
      </c>
      <c r="L324">
        <f>IF(LEFT(B324,1)="F",_xlfn.IFNA(VLOOKUP(CONCATENATE("F",RIGHT(B:B,5),C:C),'F &amp; N Factors'!C:M,10,FALSE),1),_xlfn.IFNA(VLOOKUP(CONCATENATE("F",RIGHT(B:B,5),C:C),'F &amp; N Factors'!C:M,11,FALSE),1))</f>
        <v>1</v>
      </c>
      <c r="N324">
        <f>SUMIFS(K:K,I:I,I:I,J:J,J:J)</f>
        <v>0.99999999900000003</v>
      </c>
      <c r="O324" t="str">
        <f t="shared" si="40"/>
        <v/>
      </c>
    </row>
    <row r="325" spans="1:15" x14ac:dyDescent="0.25">
      <c r="A325">
        <v>7982</v>
      </c>
      <c r="B325" t="s">
        <v>72</v>
      </c>
      <c r="C325" t="s">
        <v>87</v>
      </c>
      <c r="D325">
        <v>0.9</v>
      </c>
      <c r="E325">
        <f t="shared" si="35"/>
        <v>1</v>
      </c>
      <c r="F325" t="str">
        <f t="shared" si="36"/>
        <v/>
      </c>
      <c r="H325">
        <f t="shared" si="34"/>
        <v>7982</v>
      </c>
      <c r="I325" t="str">
        <f t="shared" si="37"/>
        <v>N24009</v>
      </c>
      <c r="J325" t="str">
        <f t="shared" si="38"/>
        <v>XL3_4952_0000</v>
      </c>
      <c r="K325">
        <f t="shared" si="39"/>
        <v>0.9</v>
      </c>
      <c r="L325">
        <f>IF(LEFT(B325,1)="F",_xlfn.IFNA(VLOOKUP(CONCATENATE("F",RIGHT(B:B,5),C:C),'F &amp; N Factors'!C:M,10,FALSE),1),_xlfn.IFNA(VLOOKUP(CONCATENATE("F",RIGHT(B:B,5),C:C),'F &amp; N Factors'!C:M,11,FALSE),1))</f>
        <v>1</v>
      </c>
      <c r="N325">
        <f>SUMIFS(K:K,I:I,I:I,J:J,J:J)</f>
        <v>1</v>
      </c>
      <c r="O325" t="str">
        <f t="shared" si="40"/>
        <v/>
      </c>
    </row>
    <row r="326" spans="1:15" x14ac:dyDescent="0.25">
      <c r="A326">
        <v>8056</v>
      </c>
      <c r="B326" t="s">
        <v>72</v>
      </c>
      <c r="C326" t="s">
        <v>87</v>
      </c>
      <c r="D326">
        <v>0.1</v>
      </c>
      <c r="E326">
        <f t="shared" si="35"/>
        <v>1</v>
      </c>
      <c r="F326" t="str">
        <f t="shared" si="36"/>
        <v/>
      </c>
      <c r="H326">
        <f t="shared" si="34"/>
        <v>8056</v>
      </c>
      <c r="I326" t="str">
        <f t="shared" si="37"/>
        <v>N24009</v>
      </c>
      <c r="J326" t="str">
        <f t="shared" si="38"/>
        <v>XL3_4952_0000</v>
      </c>
      <c r="K326">
        <f t="shared" si="39"/>
        <v>0.1</v>
      </c>
      <c r="L326">
        <f>IF(LEFT(B326,1)="F",_xlfn.IFNA(VLOOKUP(CONCATENATE("F",RIGHT(B:B,5),C:C),'F &amp; N Factors'!C:M,10,FALSE),1),_xlfn.IFNA(VLOOKUP(CONCATENATE("F",RIGHT(B:B,5),C:C),'F &amp; N Factors'!C:M,11,FALSE),1))</f>
        <v>1</v>
      </c>
      <c r="N326">
        <f>SUMIFS(K:K,I:I,I:I,J:J,J:J)</f>
        <v>1</v>
      </c>
      <c r="O326" t="str">
        <f t="shared" si="40"/>
        <v/>
      </c>
    </row>
    <row r="327" spans="1:15" x14ac:dyDescent="0.25">
      <c r="A327">
        <v>8123</v>
      </c>
      <c r="B327" t="s">
        <v>88</v>
      </c>
      <c r="C327" t="s">
        <v>15</v>
      </c>
      <c r="D327">
        <v>1</v>
      </c>
      <c r="E327">
        <f t="shared" si="35"/>
        <v>1</v>
      </c>
      <c r="F327" t="str">
        <f t="shared" si="36"/>
        <v/>
      </c>
      <c r="H327">
        <f t="shared" si="34"/>
        <v>8123</v>
      </c>
      <c r="I327" t="str">
        <f t="shared" si="37"/>
        <v>N24011</v>
      </c>
      <c r="J327" t="str">
        <f t="shared" si="38"/>
        <v>EL0_4591_0000</v>
      </c>
      <c r="K327">
        <f t="shared" si="39"/>
        <v>1</v>
      </c>
      <c r="L327">
        <f>IF(LEFT(B327,1)="F",_xlfn.IFNA(VLOOKUP(CONCATENATE("F",RIGHT(B:B,5),C:C),'F &amp; N Factors'!C:M,10,FALSE),1),_xlfn.IFNA(VLOOKUP(CONCATENATE("F",RIGHT(B:B,5),C:C),'F &amp; N Factors'!C:M,11,FALSE),1))</f>
        <v>1</v>
      </c>
      <c r="N327">
        <f>SUMIFS(K:K,I:I,I:I,J:J,J:J)</f>
        <v>1</v>
      </c>
      <c r="O327" t="str">
        <f t="shared" si="40"/>
        <v/>
      </c>
    </row>
    <row r="328" spans="1:15" x14ac:dyDescent="0.25">
      <c r="A328">
        <v>8184</v>
      </c>
      <c r="B328" t="s">
        <v>88</v>
      </c>
      <c r="C328" t="s">
        <v>21</v>
      </c>
      <c r="D328">
        <v>1</v>
      </c>
      <c r="E328">
        <f t="shared" si="35"/>
        <v>1</v>
      </c>
      <c r="F328" t="str">
        <f t="shared" si="36"/>
        <v/>
      </c>
      <c r="H328">
        <f t="shared" si="34"/>
        <v>8184</v>
      </c>
      <c r="I328" t="str">
        <f t="shared" si="37"/>
        <v>N24011</v>
      </c>
      <c r="J328" t="str">
        <f t="shared" si="38"/>
        <v>EL2_4630_0000</v>
      </c>
      <c r="K328">
        <f t="shared" si="39"/>
        <v>1</v>
      </c>
      <c r="L328">
        <f>IF(LEFT(B328,1)="F",_xlfn.IFNA(VLOOKUP(CONCATENATE("F",RIGHT(B:B,5),C:C),'F &amp; N Factors'!C:M,10,FALSE),1),_xlfn.IFNA(VLOOKUP(CONCATENATE("F",RIGHT(B:B,5),C:C),'F &amp; N Factors'!C:M,11,FALSE),1))</f>
        <v>1</v>
      </c>
      <c r="N328">
        <f>SUMIFS(K:K,I:I,I:I,J:J,J:J)</f>
        <v>1</v>
      </c>
      <c r="O328" t="str">
        <f t="shared" si="40"/>
        <v/>
      </c>
    </row>
    <row r="329" spans="1:15" x14ac:dyDescent="0.25">
      <c r="A329">
        <v>8923</v>
      </c>
      <c r="B329" t="s">
        <v>88</v>
      </c>
      <c r="C329" t="s">
        <v>89</v>
      </c>
      <c r="D329">
        <v>1</v>
      </c>
      <c r="E329">
        <f t="shared" si="35"/>
        <v>1</v>
      </c>
      <c r="F329" t="str">
        <f t="shared" si="36"/>
        <v/>
      </c>
      <c r="H329">
        <f t="shared" si="34"/>
        <v>8923</v>
      </c>
      <c r="I329" t="str">
        <f t="shared" si="37"/>
        <v>N24011</v>
      </c>
      <c r="J329" t="str">
        <f t="shared" si="38"/>
        <v>EM0_4322_0000</v>
      </c>
      <c r="K329">
        <f t="shared" si="39"/>
        <v>1</v>
      </c>
      <c r="L329">
        <f>IF(LEFT(B329,1)="F",_xlfn.IFNA(VLOOKUP(CONCATENATE("F",RIGHT(B:B,5),C:C),'F &amp; N Factors'!C:M,10,FALSE),1),_xlfn.IFNA(VLOOKUP(CONCATENATE("F",RIGHT(B:B,5),C:C),'F &amp; N Factors'!C:M,11,FALSE),1))</f>
        <v>1</v>
      </c>
      <c r="N329">
        <f>SUMIFS(K:K,I:I,I:I,J:J,J:J)</f>
        <v>1</v>
      </c>
      <c r="O329" t="str">
        <f t="shared" si="40"/>
        <v/>
      </c>
    </row>
    <row r="330" spans="1:15" x14ac:dyDescent="0.25">
      <c r="A330">
        <v>8924</v>
      </c>
      <c r="B330" t="s">
        <v>88</v>
      </c>
      <c r="C330" t="s">
        <v>90</v>
      </c>
      <c r="D330">
        <v>1</v>
      </c>
      <c r="E330">
        <f t="shared" si="35"/>
        <v>1</v>
      </c>
      <c r="F330" t="str">
        <f t="shared" si="36"/>
        <v/>
      </c>
      <c r="H330">
        <f t="shared" si="34"/>
        <v>8924</v>
      </c>
      <c r="I330" t="str">
        <f t="shared" si="37"/>
        <v>N24011</v>
      </c>
      <c r="J330" t="str">
        <f t="shared" si="38"/>
        <v>EM0_4323_0000</v>
      </c>
      <c r="K330">
        <f t="shared" si="39"/>
        <v>1</v>
      </c>
      <c r="L330">
        <f>IF(LEFT(B330,1)="F",_xlfn.IFNA(VLOOKUP(CONCATENATE("F",RIGHT(B:B,5),C:C),'F &amp; N Factors'!C:M,10,FALSE),1),_xlfn.IFNA(VLOOKUP(CONCATENATE("F",RIGHT(B:B,5),C:C),'F &amp; N Factors'!C:M,11,FALSE),1))</f>
        <v>1</v>
      </c>
      <c r="N330">
        <f>SUMIFS(K:K,I:I,I:I,J:J,J:J)</f>
        <v>1</v>
      </c>
      <c r="O330" t="str">
        <f t="shared" si="40"/>
        <v/>
      </c>
    </row>
    <row r="331" spans="1:15" x14ac:dyDescent="0.25">
      <c r="A331">
        <v>8928</v>
      </c>
      <c r="B331" t="s">
        <v>88</v>
      </c>
      <c r="C331" t="s">
        <v>91</v>
      </c>
      <c r="D331">
        <v>0.48</v>
      </c>
      <c r="E331">
        <f t="shared" si="35"/>
        <v>1</v>
      </c>
      <c r="F331" t="str">
        <f t="shared" si="36"/>
        <v/>
      </c>
      <c r="H331">
        <f t="shared" si="34"/>
        <v>8928</v>
      </c>
      <c r="I331" t="str">
        <f t="shared" si="37"/>
        <v>N24011</v>
      </c>
      <c r="J331" t="str">
        <f t="shared" si="38"/>
        <v>EM0_4324_0000</v>
      </c>
      <c r="K331">
        <f t="shared" si="39"/>
        <v>0.48</v>
      </c>
      <c r="L331">
        <f>IF(LEFT(B331,1)="F",_xlfn.IFNA(VLOOKUP(CONCATENATE("F",RIGHT(B:B,5),C:C),'F &amp; N Factors'!C:M,10,FALSE),1),_xlfn.IFNA(VLOOKUP(CONCATENATE("F",RIGHT(B:B,5),C:C),'F &amp; N Factors'!C:M,11,FALSE),1))</f>
        <v>1</v>
      </c>
      <c r="N331">
        <f>SUMIFS(K:K,I:I,I:I,J:J,J:J)</f>
        <v>1</v>
      </c>
      <c r="O331" t="str">
        <f t="shared" si="40"/>
        <v/>
      </c>
    </row>
    <row r="332" spans="1:15" x14ac:dyDescent="0.25">
      <c r="A332">
        <v>8929</v>
      </c>
      <c r="B332" t="s">
        <v>88</v>
      </c>
      <c r="C332" t="s">
        <v>91</v>
      </c>
      <c r="D332">
        <v>0.5</v>
      </c>
      <c r="E332">
        <f t="shared" si="35"/>
        <v>1</v>
      </c>
      <c r="F332" t="str">
        <f t="shared" si="36"/>
        <v/>
      </c>
      <c r="H332">
        <f t="shared" si="34"/>
        <v>8929</v>
      </c>
      <c r="I332" t="str">
        <f t="shared" si="37"/>
        <v>N24011</v>
      </c>
      <c r="J332" t="str">
        <f t="shared" si="38"/>
        <v>EM0_4324_0000</v>
      </c>
      <c r="K332">
        <f t="shared" si="39"/>
        <v>0.5</v>
      </c>
      <c r="L332">
        <f>IF(LEFT(B332,1)="F",_xlfn.IFNA(VLOOKUP(CONCATENATE("F",RIGHT(B:B,5),C:C),'F &amp; N Factors'!C:M,10,FALSE),1),_xlfn.IFNA(VLOOKUP(CONCATENATE("F",RIGHT(B:B,5),C:C),'F &amp; N Factors'!C:M,11,FALSE),1))</f>
        <v>1</v>
      </c>
      <c r="N332">
        <f>SUMIFS(K:K,I:I,I:I,J:J,J:J)</f>
        <v>1</v>
      </c>
      <c r="O332" t="str">
        <f t="shared" si="40"/>
        <v/>
      </c>
    </row>
    <row r="333" spans="1:15" x14ac:dyDescent="0.25">
      <c r="A333">
        <v>8989</v>
      </c>
      <c r="B333" t="s">
        <v>88</v>
      </c>
      <c r="C333" t="s">
        <v>91</v>
      </c>
      <c r="D333">
        <v>0.02</v>
      </c>
      <c r="E333">
        <f t="shared" si="35"/>
        <v>1</v>
      </c>
      <c r="F333" t="str">
        <f t="shared" si="36"/>
        <v/>
      </c>
      <c r="H333">
        <f t="shared" si="34"/>
        <v>8989</v>
      </c>
      <c r="I333" t="str">
        <f t="shared" si="37"/>
        <v>N24011</v>
      </c>
      <c r="J333" t="str">
        <f t="shared" si="38"/>
        <v>EM0_4324_0000</v>
      </c>
      <c r="K333">
        <f t="shared" si="39"/>
        <v>0.02</v>
      </c>
      <c r="L333">
        <f>IF(LEFT(B333,1)="F",_xlfn.IFNA(VLOOKUP(CONCATENATE("F",RIGHT(B:B,5),C:C),'F &amp; N Factors'!C:M,10,FALSE),1),_xlfn.IFNA(VLOOKUP(CONCATENATE("F",RIGHT(B:B,5),C:C),'F &amp; N Factors'!C:M,11,FALSE),1))</f>
        <v>1</v>
      </c>
      <c r="N333">
        <f>SUMIFS(K:K,I:I,I:I,J:J,J:J)</f>
        <v>1</v>
      </c>
      <c r="O333" t="str">
        <f t="shared" si="40"/>
        <v/>
      </c>
    </row>
    <row r="334" spans="1:15" x14ac:dyDescent="0.25">
      <c r="A334">
        <v>8930</v>
      </c>
      <c r="B334" t="s">
        <v>88</v>
      </c>
      <c r="C334" t="s">
        <v>92</v>
      </c>
      <c r="D334">
        <v>1</v>
      </c>
      <c r="E334">
        <f t="shared" si="35"/>
        <v>1</v>
      </c>
      <c r="F334" t="str">
        <f t="shared" si="36"/>
        <v/>
      </c>
      <c r="H334">
        <f t="shared" si="34"/>
        <v>8930</v>
      </c>
      <c r="I334" t="str">
        <f t="shared" si="37"/>
        <v>N24011</v>
      </c>
      <c r="J334" t="str">
        <f t="shared" si="38"/>
        <v>EM0_4327_0000</v>
      </c>
      <c r="K334">
        <f t="shared" si="39"/>
        <v>1</v>
      </c>
      <c r="L334">
        <f>IF(LEFT(B334,1)="F",_xlfn.IFNA(VLOOKUP(CONCATENATE("F",RIGHT(B:B,5),C:C),'F &amp; N Factors'!C:M,10,FALSE),1),_xlfn.IFNA(VLOOKUP(CONCATENATE("F",RIGHT(B:B,5),C:C),'F &amp; N Factors'!C:M,11,FALSE),1))</f>
        <v>1</v>
      </c>
      <c r="N334">
        <f>SUMIFS(K:K,I:I,I:I,J:J,J:J)</f>
        <v>1</v>
      </c>
      <c r="O334" t="str">
        <f t="shared" si="40"/>
        <v/>
      </c>
    </row>
    <row r="335" spans="1:15" x14ac:dyDescent="0.25">
      <c r="A335">
        <v>9042</v>
      </c>
      <c r="B335" t="s">
        <v>88</v>
      </c>
      <c r="C335" t="s">
        <v>93</v>
      </c>
      <c r="D335">
        <v>0.2</v>
      </c>
      <c r="E335">
        <f t="shared" si="35"/>
        <v>1</v>
      </c>
      <c r="F335" t="str">
        <f t="shared" si="36"/>
        <v/>
      </c>
      <c r="H335">
        <f t="shared" si="34"/>
        <v>9042</v>
      </c>
      <c r="I335" t="str">
        <f t="shared" si="37"/>
        <v>N24011</v>
      </c>
      <c r="J335" t="str">
        <f t="shared" si="38"/>
        <v>EM2_4101_0000</v>
      </c>
      <c r="K335">
        <f t="shared" si="39"/>
        <v>0.2</v>
      </c>
      <c r="L335">
        <f>IF(LEFT(B335,1)="F",_xlfn.IFNA(VLOOKUP(CONCATENATE("F",RIGHT(B:B,5),C:C),'F &amp; N Factors'!C:M,10,FALSE),1),_xlfn.IFNA(VLOOKUP(CONCATENATE("F",RIGHT(B:B,5),C:C),'F &amp; N Factors'!C:M,11,FALSE),1))</f>
        <v>1</v>
      </c>
      <c r="N335">
        <f>SUMIFS(K:K,I:I,I:I,J:J,J:J)</f>
        <v>1</v>
      </c>
      <c r="O335" t="str">
        <f t="shared" si="40"/>
        <v/>
      </c>
    </row>
    <row r="336" spans="1:15" x14ac:dyDescent="0.25">
      <c r="A336">
        <v>9043</v>
      </c>
      <c r="B336" t="s">
        <v>88</v>
      </c>
      <c r="C336" t="s">
        <v>93</v>
      </c>
      <c r="D336">
        <v>0.2</v>
      </c>
      <c r="E336">
        <f t="shared" si="35"/>
        <v>1</v>
      </c>
      <c r="F336" t="str">
        <f t="shared" si="36"/>
        <v/>
      </c>
      <c r="H336">
        <f t="shared" si="34"/>
        <v>9043</v>
      </c>
      <c r="I336" t="str">
        <f t="shared" si="37"/>
        <v>N24011</v>
      </c>
      <c r="J336" t="str">
        <f t="shared" si="38"/>
        <v>EM2_4101_0000</v>
      </c>
      <c r="K336">
        <f t="shared" si="39"/>
        <v>0.2</v>
      </c>
      <c r="L336">
        <f>IF(LEFT(B336,1)="F",_xlfn.IFNA(VLOOKUP(CONCATENATE("F",RIGHT(B:B,5),C:C),'F &amp; N Factors'!C:M,10,FALSE),1),_xlfn.IFNA(VLOOKUP(CONCATENATE("F",RIGHT(B:B,5),C:C),'F &amp; N Factors'!C:M,11,FALSE),1))</f>
        <v>1</v>
      </c>
      <c r="N336">
        <f>SUMIFS(K:K,I:I,I:I,J:J,J:J)</f>
        <v>1</v>
      </c>
      <c r="O336" t="str">
        <f t="shared" si="40"/>
        <v/>
      </c>
    </row>
    <row r="337" spans="1:15" x14ac:dyDescent="0.25">
      <c r="A337">
        <v>9044</v>
      </c>
      <c r="B337" t="s">
        <v>88</v>
      </c>
      <c r="C337" t="s">
        <v>93</v>
      </c>
      <c r="D337">
        <v>0.2</v>
      </c>
      <c r="E337">
        <f t="shared" si="35"/>
        <v>1</v>
      </c>
      <c r="F337" t="str">
        <f t="shared" si="36"/>
        <v/>
      </c>
      <c r="H337">
        <f t="shared" si="34"/>
        <v>9044</v>
      </c>
      <c r="I337" t="str">
        <f t="shared" si="37"/>
        <v>N24011</v>
      </c>
      <c r="J337" t="str">
        <f t="shared" si="38"/>
        <v>EM2_4101_0000</v>
      </c>
      <c r="K337">
        <f t="shared" si="39"/>
        <v>0.2</v>
      </c>
      <c r="L337">
        <f>IF(LEFT(B337,1)="F",_xlfn.IFNA(VLOOKUP(CONCATENATE("F",RIGHT(B:B,5),C:C),'F &amp; N Factors'!C:M,10,FALSE),1),_xlfn.IFNA(VLOOKUP(CONCATENATE("F",RIGHT(B:B,5),C:C),'F &amp; N Factors'!C:M,11,FALSE),1))</f>
        <v>1</v>
      </c>
      <c r="N337">
        <f>SUMIFS(K:K,I:I,I:I,J:J,J:J)</f>
        <v>1</v>
      </c>
      <c r="O337" t="str">
        <f t="shared" si="40"/>
        <v/>
      </c>
    </row>
    <row r="338" spans="1:15" x14ac:dyDescent="0.25">
      <c r="A338">
        <v>9045</v>
      </c>
      <c r="B338" t="s">
        <v>88</v>
      </c>
      <c r="C338" t="s">
        <v>93</v>
      </c>
      <c r="D338">
        <v>0.2</v>
      </c>
      <c r="E338">
        <f t="shared" si="35"/>
        <v>1</v>
      </c>
      <c r="F338" t="str">
        <f t="shared" si="36"/>
        <v/>
      </c>
      <c r="H338">
        <f t="shared" ref="H338:H401" si="41">A338</f>
        <v>9045</v>
      </c>
      <c r="I338" t="str">
        <f t="shared" si="37"/>
        <v>N24011</v>
      </c>
      <c r="J338" t="str">
        <f t="shared" si="38"/>
        <v>EM2_4101_0000</v>
      </c>
      <c r="K338">
        <f t="shared" si="39"/>
        <v>0.2</v>
      </c>
      <c r="L338">
        <f>IF(LEFT(B338,1)="F",_xlfn.IFNA(VLOOKUP(CONCATENATE("F",RIGHT(B:B,5),C:C),'F &amp; N Factors'!C:M,10,FALSE),1),_xlfn.IFNA(VLOOKUP(CONCATENATE("F",RIGHT(B:B,5),C:C),'F &amp; N Factors'!C:M,11,FALSE),1))</f>
        <v>1</v>
      </c>
      <c r="N338">
        <f>SUMIFS(K:K,I:I,I:I,J:J,J:J)</f>
        <v>1</v>
      </c>
      <c r="O338" t="str">
        <f t="shared" si="40"/>
        <v/>
      </c>
    </row>
    <row r="339" spans="1:15" x14ac:dyDescent="0.25">
      <c r="A339">
        <v>9046</v>
      </c>
      <c r="B339" t="s">
        <v>88</v>
      </c>
      <c r="C339" t="s">
        <v>93</v>
      </c>
      <c r="D339">
        <v>0.2</v>
      </c>
      <c r="E339">
        <f t="shared" si="35"/>
        <v>1</v>
      </c>
      <c r="F339" t="str">
        <f t="shared" si="36"/>
        <v/>
      </c>
      <c r="H339">
        <f t="shared" si="41"/>
        <v>9046</v>
      </c>
      <c r="I339" t="str">
        <f t="shared" si="37"/>
        <v>N24011</v>
      </c>
      <c r="J339" t="str">
        <f t="shared" si="38"/>
        <v>EM2_4101_0000</v>
      </c>
      <c r="K339">
        <f t="shared" si="39"/>
        <v>0.2</v>
      </c>
      <c r="L339">
        <f>IF(LEFT(B339,1)="F",_xlfn.IFNA(VLOOKUP(CONCATENATE("F",RIGHT(B:B,5),C:C),'F &amp; N Factors'!C:M,10,FALSE),1),_xlfn.IFNA(VLOOKUP(CONCATENATE("F",RIGHT(B:B,5),C:C),'F &amp; N Factors'!C:M,11,FALSE),1))</f>
        <v>1</v>
      </c>
      <c r="N339">
        <f>SUMIFS(K:K,I:I,I:I,J:J,J:J)</f>
        <v>1</v>
      </c>
      <c r="O339" t="str">
        <f t="shared" si="40"/>
        <v/>
      </c>
    </row>
    <row r="340" spans="1:15" x14ac:dyDescent="0.25">
      <c r="A340">
        <v>8938</v>
      </c>
      <c r="B340" t="s">
        <v>88</v>
      </c>
      <c r="C340" t="s">
        <v>94</v>
      </c>
      <c r="D340">
        <v>1</v>
      </c>
      <c r="E340">
        <f t="shared" si="35"/>
        <v>1</v>
      </c>
      <c r="F340" t="str">
        <f t="shared" si="36"/>
        <v/>
      </c>
      <c r="H340">
        <f t="shared" si="41"/>
        <v>8938</v>
      </c>
      <c r="I340" t="str">
        <f t="shared" si="37"/>
        <v>N24011</v>
      </c>
      <c r="J340" t="str">
        <f t="shared" si="38"/>
        <v>EM3_4320_0000</v>
      </c>
      <c r="K340">
        <f t="shared" si="39"/>
        <v>1</v>
      </c>
      <c r="L340">
        <f>IF(LEFT(B340,1)="F",_xlfn.IFNA(VLOOKUP(CONCATENATE("F",RIGHT(B:B,5),C:C),'F &amp; N Factors'!C:M,10,FALSE),1),_xlfn.IFNA(VLOOKUP(CONCATENATE("F",RIGHT(B:B,5),C:C),'F &amp; N Factors'!C:M,11,FALSE),1))</f>
        <v>1</v>
      </c>
      <c r="N340">
        <f>SUMIFS(K:K,I:I,I:I,J:J,J:J)</f>
        <v>1</v>
      </c>
      <c r="O340" t="str">
        <f t="shared" si="40"/>
        <v/>
      </c>
    </row>
    <row r="341" spans="1:15" x14ac:dyDescent="0.25">
      <c r="A341">
        <v>8934</v>
      </c>
      <c r="B341" t="s">
        <v>88</v>
      </c>
      <c r="C341" t="s">
        <v>95</v>
      </c>
      <c r="D341">
        <v>0.1</v>
      </c>
      <c r="E341">
        <f t="shared" si="35"/>
        <v>1</v>
      </c>
      <c r="F341" t="str">
        <f t="shared" si="36"/>
        <v/>
      </c>
      <c r="H341">
        <f t="shared" si="41"/>
        <v>8934</v>
      </c>
      <c r="I341" t="str">
        <f t="shared" si="37"/>
        <v>N24011</v>
      </c>
      <c r="J341" t="str">
        <f t="shared" si="38"/>
        <v>EM3_4321_0000</v>
      </c>
      <c r="K341">
        <f t="shared" si="39"/>
        <v>0.1</v>
      </c>
      <c r="L341">
        <f>IF(LEFT(B341,1)="F",_xlfn.IFNA(VLOOKUP(CONCATENATE("F",RIGHT(B:B,5),C:C),'F &amp; N Factors'!C:M,10,FALSE),1),_xlfn.IFNA(VLOOKUP(CONCATENATE("F",RIGHT(B:B,5),C:C),'F &amp; N Factors'!C:M,11,FALSE),1))</f>
        <v>1</v>
      </c>
      <c r="N341">
        <f>SUMIFS(K:K,I:I,I:I,J:J,J:J)</f>
        <v>1</v>
      </c>
      <c r="O341" t="str">
        <f t="shared" si="40"/>
        <v/>
      </c>
    </row>
    <row r="342" spans="1:15" x14ac:dyDescent="0.25">
      <c r="A342">
        <v>8935</v>
      </c>
      <c r="B342" t="s">
        <v>88</v>
      </c>
      <c r="C342" t="s">
        <v>95</v>
      </c>
      <c r="D342">
        <v>0.2</v>
      </c>
      <c r="E342">
        <f t="shared" si="35"/>
        <v>1</v>
      </c>
      <c r="F342" t="str">
        <f t="shared" si="36"/>
        <v/>
      </c>
      <c r="H342">
        <f t="shared" si="41"/>
        <v>8935</v>
      </c>
      <c r="I342" t="str">
        <f t="shared" si="37"/>
        <v>N24011</v>
      </c>
      <c r="J342" t="str">
        <f t="shared" si="38"/>
        <v>EM3_4321_0000</v>
      </c>
      <c r="K342">
        <f t="shared" si="39"/>
        <v>0.2</v>
      </c>
      <c r="L342">
        <f>IF(LEFT(B342,1)="F",_xlfn.IFNA(VLOOKUP(CONCATENATE("F",RIGHT(B:B,5),C:C),'F &amp; N Factors'!C:M,10,FALSE),1),_xlfn.IFNA(VLOOKUP(CONCATENATE("F",RIGHT(B:B,5),C:C),'F &amp; N Factors'!C:M,11,FALSE),1))</f>
        <v>1</v>
      </c>
      <c r="N342">
        <f>SUMIFS(K:K,I:I,I:I,J:J,J:J)</f>
        <v>1</v>
      </c>
      <c r="O342" t="str">
        <f t="shared" si="40"/>
        <v/>
      </c>
    </row>
    <row r="343" spans="1:15" x14ac:dyDescent="0.25">
      <c r="A343">
        <v>8936</v>
      </c>
      <c r="B343" t="s">
        <v>88</v>
      </c>
      <c r="C343" t="s">
        <v>95</v>
      </c>
      <c r="D343">
        <v>0.6</v>
      </c>
      <c r="E343">
        <f t="shared" si="35"/>
        <v>1</v>
      </c>
      <c r="F343" t="str">
        <f t="shared" si="36"/>
        <v/>
      </c>
      <c r="H343">
        <f t="shared" si="41"/>
        <v>8936</v>
      </c>
      <c r="I343" t="str">
        <f t="shared" si="37"/>
        <v>N24011</v>
      </c>
      <c r="J343" t="str">
        <f t="shared" si="38"/>
        <v>EM3_4321_0000</v>
      </c>
      <c r="K343">
        <f t="shared" si="39"/>
        <v>0.6</v>
      </c>
      <c r="L343">
        <f>IF(LEFT(B343,1)="F",_xlfn.IFNA(VLOOKUP(CONCATENATE("F",RIGHT(B:B,5),C:C),'F &amp; N Factors'!C:M,10,FALSE),1),_xlfn.IFNA(VLOOKUP(CONCATENATE("F",RIGHT(B:B,5),C:C),'F &amp; N Factors'!C:M,11,FALSE),1))</f>
        <v>1</v>
      </c>
      <c r="N343">
        <f>SUMIFS(K:K,I:I,I:I,J:J,J:J)</f>
        <v>1</v>
      </c>
      <c r="O343" t="str">
        <f t="shared" si="40"/>
        <v/>
      </c>
    </row>
    <row r="344" spans="1:15" x14ac:dyDescent="0.25">
      <c r="A344">
        <v>8937</v>
      </c>
      <c r="B344" t="s">
        <v>88</v>
      </c>
      <c r="C344" t="s">
        <v>95</v>
      </c>
      <c r="D344">
        <v>0.1</v>
      </c>
      <c r="E344">
        <f t="shared" si="35"/>
        <v>1</v>
      </c>
      <c r="F344" t="str">
        <f t="shared" si="36"/>
        <v/>
      </c>
      <c r="H344">
        <f t="shared" si="41"/>
        <v>8937</v>
      </c>
      <c r="I344" t="str">
        <f t="shared" si="37"/>
        <v>N24011</v>
      </c>
      <c r="J344" t="str">
        <f t="shared" si="38"/>
        <v>EM3_4321_0000</v>
      </c>
      <c r="K344">
        <f t="shared" si="39"/>
        <v>0.1</v>
      </c>
      <c r="L344">
        <f>IF(LEFT(B344,1)="F",_xlfn.IFNA(VLOOKUP(CONCATENATE("F",RIGHT(B:B,5),C:C),'F &amp; N Factors'!C:M,10,FALSE),1),_xlfn.IFNA(VLOOKUP(CONCATENATE("F",RIGHT(B:B,5),C:C),'F &amp; N Factors'!C:M,11,FALSE),1))</f>
        <v>1</v>
      </c>
      <c r="N344">
        <f>SUMIFS(K:K,I:I,I:I,J:J,J:J)</f>
        <v>1</v>
      </c>
      <c r="O344" t="str">
        <f t="shared" si="40"/>
        <v/>
      </c>
    </row>
    <row r="345" spans="1:15" x14ac:dyDescent="0.25">
      <c r="A345">
        <v>8930</v>
      </c>
      <c r="B345" t="s">
        <v>88</v>
      </c>
      <c r="C345" t="s">
        <v>96</v>
      </c>
      <c r="D345">
        <v>0.1</v>
      </c>
      <c r="E345">
        <f t="shared" si="35"/>
        <v>1</v>
      </c>
      <c r="F345" t="str">
        <f t="shared" si="36"/>
        <v/>
      </c>
      <c r="H345">
        <f t="shared" si="41"/>
        <v>8930</v>
      </c>
      <c r="I345" t="str">
        <f t="shared" si="37"/>
        <v>N24011</v>
      </c>
      <c r="J345" t="str">
        <f t="shared" si="38"/>
        <v>EM3_4325_0000</v>
      </c>
      <c r="K345">
        <f t="shared" si="39"/>
        <v>0.1</v>
      </c>
      <c r="L345">
        <f>IF(LEFT(B345,1)="F",_xlfn.IFNA(VLOOKUP(CONCATENATE("F",RIGHT(B:B,5),C:C),'F &amp; N Factors'!C:M,10,FALSE),1),_xlfn.IFNA(VLOOKUP(CONCATENATE("F",RIGHT(B:B,5),C:C),'F &amp; N Factors'!C:M,11,FALSE),1))</f>
        <v>1</v>
      </c>
      <c r="N345">
        <f>SUMIFS(K:K,I:I,I:I,J:J,J:J)</f>
        <v>1</v>
      </c>
      <c r="O345" t="str">
        <f t="shared" si="40"/>
        <v/>
      </c>
    </row>
    <row r="346" spans="1:15" x14ac:dyDescent="0.25">
      <c r="A346">
        <v>8931</v>
      </c>
      <c r="B346" t="s">
        <v>88</v>
      </c>
      <c r="C346" t="s">
        <v>96</v>
      </c>
      <c r="D346">
        <v>0.1</v>
      </c>
      <c r="E346">
        <f t="shared" si="35"/>
        <v>1</v>
      </c>
      <c r="F346" t="str">
        <f t="shared" si="36"/>
        <v/>
      </c>
      <c r="H346">
        <f t="shared" si="41"/>
        <v>8931</v>
      </c>
      <c r="I346" t="str">
        <f t="shared" si="37"/>
        <v>N24011</v>
      </c>
      <c r="J346" t="str">
        <f t="shared" si="38"/>
        <v>EM3_4325_0000</v>
      </c>
      <c r="K346">
        <f t="shared" si="39"/>
        <v>0.1</v>
      </c>
      <c r="L346">
        <f>IF(LEFT(B346,1)="F",_xlfn.IFNA(VLOOKUP(CONCATENATE("F",RIGHT(B:B,5),C:C),'F &amp; N Factors'!C:M,10,FALSE),1),_xlfn.IFNA(VLOOKUP(CONCATENATE("F",RIGHT(B:B,5),C:C),'F &amp; N Factors'!C:M,11,FALSE),1))</f>
        <v>1</v>
      </c>
      <c r="N346">
        <f>SUMIFS(K:K,I:I,I:I,J:J,J:J)</f>
        <v>1</v>
      </c>
      <c r="O346" t="str">
        <f t="shared" si="40"/>
        <v/>
      </c>
    </row>
    <row r="347" spans="1:15" x14ac:dyDescent="0.25">
      <c r="A347">
        <v>8932</v>
      </c>
      <c r="B347" t="s">
        <v>88</v>
      </c>
      <c r="C347" t="s">
        <v>96</v>
      </c>
      <c r="D347">
        <v>0.1</v>
      </c>
      <c r="E347">
        <f t="shared" si="35"/>
        <v>1</v>
      </c>
      <c r="F347" t="str">
        <f t="shared" si="36"/>
        <v/>
      </c>
      <c r="H347">
        <f t="shared" si="41"/>
        <v>8932</v>
      </c>
      <c r="I347" t="str">
        <f t="shared" si="37"/>
        <v>N24011</v>
      </c>
      <c r="J347" t="str">
        <f t="shared" si="38"/>
        <v>EM3_4325_0000</v>
      </c>
      <c r="K347">
        <f t="shared" si="39"/>
        <v>0.1</v>
      </c>
      <c r="L347">
        <f>IF(LEFT(B347,1)="F",_xlfn.IFNA(VLOOKUP(CONCATENATE("F",RIGHT(B:B,5),C:C),'F &amp; N Factors'!C:M,10,FALSE),1),_xlfn.IFNA(VLOOKUP(CONCATENATE("F",RIGHT(B:B,5),C:C),'F &amp; N Factors'!C:M,11,FALSE),1))</f>
        <v>1</v>
      </c>
      <c r="N347">
        <f>SUMIFS(K:K,I:I,I:I,J:J,J:J)</f>
        <v>1</v>
      </c>
      <c r="O347" t="str">
        <f t="shared" si="40"/>
        <v/>
      </c>
    </row>
    <row r="348" spans="1:15" x14ac:dyDescent="0.25">
      <c r="A348">
        <v>8933</v>
      </c>
      <c r="B348" t="s">
        <v>88</v>
      </c>
      <c r="C348" t="s">
        <v>96</v>
      </c>
      <c r="D348">
        <v>0.6</v>
      </c>
      <c r="E348">
        <f t="shared" si="35"/>
        <v>1</v>
      </c>
      <c r="F348" t="str">
        <f t="shared" si="36"/>
        <v/>
      </c>
      <c r="H348">
        <f t="shared" si="41"/>
        <v>8933</v>
      </c>
      <c r="I348" t="str">
        <f t="shared" si="37"/>
        <v>N24011</v>
      </c>
      <c r="J348" t="str">
        <f t="shared" si="38"/>
        <v>EM3_4325_0000</v>
      </c>
      <c r="K348">
        <f t="shared" si="39"/>
        <v>0.6</v>
      </c>
      <c r="L348">
        <f>IF(LEFT(B348,1)="F",_xlfn.IFNA(VLOOKUP(CONCATENATE("F",RIGHT(B:B,5),C:C),'F &amp; N Factors'!C:M,10,FALSE),1),_xlfn.IFNA(VLOOKUP(CONCATENATE("F",RIGHT(B:B,5),C:C),'F &amp; N Factors'!C:M,11,FALSE),1))</f>
        <v>1</v>
      </c>
      <c r="N348">
        <f>SUMIFS(K:K,I:I,I:I,J:J,J:J)</f>
        <v>1</v>
      </c>
      <c r="O348" t="str">
        <f t="shared" si="40"/>
        <v/>
      </c>
    </row>
    <row r="349" spans="1:15" x14ac:dyDescent="0.25">
      <c r="A349">
        <v>8934</v>
      </c>
      <c r="B349" t="s">
        <v>88</v>
      </c>
      <c r="C349" t="s">
        <v>96</v>
      </c>
      <c r="D349">
        <v>0.1</v>
      </c>
      <c r="E349">
        <f t="shared" si="35"/>
        <v>1</v>
      </c>
      <c r="F349" t="str">
        <f t="shared" si="36"/>
        <v/>
      </c>
      <c r="H349">
        <f t="shared" si="41"/>
        <v>8934</v>
      </c>
      <c r="I349" t="str">
        <f t="shared" si="37"/>
        <v>N24011</v>
      </c>
      <c r="J349" t="str">
        <f t="shared" si="38"/>
        <v>EM3_4325_0000</v>
      </c>
      <c r="K349">
        <f t="shared" si="39"/>
        <v>0.1</v>
      </c>
      <c r="L349">
        <f>IF(LEFT(B349,1)="F",_xlfn.IFNA(VLOOKUP(CONCATENATE("F",RIGHT(B:B,5),C:C),'F &amp; N Factors'!C:M,10,FALSE),1),_xlfn.IFNA(VLOOKUP(CONCATENATE("F",RIGHT(B:B,5),C:C),'F &amp; N Factors'!C:M,11,FALSE),1))</f>
        <v>1</v>
      </c>
      <c r="N349">
        <f>SUMIFS(K:K,I:I,I:I,J:J,J:J)</f>
        <v>1</v>
      </c>
      <c r="O349" t="str">
        <f t="shared" si="40"/>
        <v/>
      </c>
    </row>
    <row r="350" spans="1:15" x14ac:dyDescent="0.25">
      <c r="A350">
        <v>8924</v>
      </c>
      <c r="B350" t="s">
        <v>88</v>
      </c>
      <c r="C350" t="s">
        <v>97</v>
      </c>
      <c r="D350">
        <v>0.2</v>
      </c>
      <c r="E350">
        <f t="shared" si="35"/>
        <v>1</v>
      </c>
      <c r="F350" t="str">
        <f t="shared" si="36"/>
        <v/>
      </c>
      <c r="H350">
        <f t="shared" si="41"/>
        <v>8924</v>
      </c>
      <c r="I350" t="str">
        <f t="shared" si="37"/>
        <v>N24011</v>
      </c>
      <c r="J350" t="str">
        <f t="shared" si="38"/>
        <v>EM4_4740_0000</v>
      </c>
      <c r="K350">
        <f t="shared" si="39"/>
        <v>0.2</v>
      </c>
      <c r="L350">
        <f>IF(LEFT(B350,1)="F",_xlfn.IFNA(VLOOKUP(CONCATENATE("F",RIGHT(B:B,5),C:C),'F &amp; N Factors'!C:M,10,FALSE),1),_xlfn.IFNA(VLOOKUP(CONCATENATE("F",RIGHT(B:B,5),C:C),'F &amp; N Factors'!C:M,11,FALSE),1))</f>
        <v>1</v>
      </c>
      <c r="N350">
        <f>SUMIFS(K:K,I:I,I:I,J:J,J:J)</f>
        <v>1</v>
      </c>
      <c r="O350" t="str">
        <f t="shared" si="40"/>
        <v/>
      </c>
    </row>
    <row r="351" spans="1:15" x14ac:dyDescent="0.25">
      <c r="A351">
        <v>8925</v>
      </c>
      <c r="B351" t="s">
        <v>88</v>
      </c>
      <c r="C351" t="s">
        <v>97</v>
      </c>
      <c r="D351">
        <v>0.2</v>
      </c>
      <c r="E351">
        <f t="shared" si="35"/>
        <v>1</v>
      </c>
      <c r="F351" t="str">
        <f t="shared" si="36"/>
        <v/>
      </c>
      <c r="H351">
        <f t="shared" si="41"/>
        <v>8925</v>
      </c>
      <c r="I351" t="str">
        <f t="shared" si="37"/>
        <v>N24011</v>
      </c>
      <c r="J351" t="str">
        <f t="shared" si="38"/>
        <v>EM4_4740_0000</v>
      </c>
      <c r="K351">
        <f t="shared" si="39"/>
        <v>0.2</v>
      </c>
      <c r="L351">
        <f>IF(LEFT(B351,1)="F",_xlfn.IFNA(VLOOKUP(CONCATENATE("F",RIGHT(B:B,5),C:C),'F &amp; N Factors'!C:M,10,FALSE),1),_xlfn.IFNA(VLOOKUP(CONCATENATE("F",RIGHT(B:B,5),C:C),'F &amp; N Factors'!C:M,11,FALSE),1))</f>
        <v>1</v>
      </c>
      <c r="N351">
        <f>SUMIFS(K:K,I:I,I:I,J:J,J:J)</f>
        <v>1</v>
      </c>
      <c r="O351" t="str">
        <f t="shared" si="40"/>
        <v/>
      </c>
    </row>
    <row r="352" spans="1:15" x14ac:dyDescent="0.25">
      <c r="A352">
        <v>8926</v>
      </c>
      <c r="B352" t="s">
        <v>88</v>
      </c>
      <c r="C352" t="s">
        <v>97</v>
      </c>
      <c r="D352">
        <v>0.2</v>
      </c>
      <c r="E352">
        <f t="shared" si="35"/>
        <v>1</v>
      </c>
      <c r="F352" t="str">
        <f t="shared" si="36"/>
        <v/>
      </c>
      <c r="H352">
        <f t="shared" si="41"/>
        <v>8926</v>
      </c>
      <c r="I352" t="str">
        <f t="shared" si="37"/>
        <v>N24011</v>
      </c>
      <c r="J352" t="str">
        <f t="shared" si="38"/>
        <v>EM4_4740_0000</v>
      </c>
      <c r="K352">
        <f t="shared" si="39"/>
        <v>0.2</v>
      </c>
      <c r="L352">
        <f>IF(LEFT(B352,1)="F",_xlfn.IFNA(VLOOKUP(CONCATENATE("F",RIGHT(B:B,5),C:C),'F &amp; N Factors'!C:M,10,FALSE),1),_xlfn.IFNA(VLOOKUP(CONCATENATE("F",RIGHT(B:B,5),C:C),'F &amp; N Factors'!C:M,11,FALSE),1))</f>
        <v>1</v>
      </c>
      <c r="N352">
        <f>SUMIFS(K:K,I:I,I:I,J:J,J:J)</f>
        <v>1</v>
      </c>
      <c r="O352" t="str">
        <f t="shared" si="40"/>
        <v/>
      </c>
    </row>
    <row r="353" spans="1:15" x14ac:dyDescent="0.25">
      <c r="A353">
        <v>8927</v>
      </c>
      <c r="B353" t="s">
        <v>88</v>
      </c>
      <c r="C353" t="s">
        <v>97</v>
      </c>
      <c r="D353">
        <v>0.2</v>
      </c>
      <c r="E353">
        <f t="shared" si="35"/>
        <v>1</v>
      </c>
      <c r="F353" t="str">
        <f t="shared" si="36"/>
        <v/>
      </c>
      <c r="H353">
        <f t="shared" si="41"/>
        <v>8927</v>
      </c>
      <c r="I353" t="str">
        <f t="shared" si="37"/>
        <v>N24011</v>
      </c>
      <c r="J353" t="str">
        <f t="shared" si="38"/>
        <v>EM4_4740_0000</v>
      </c>
      <c r="K353">
        <f t="shared" si="39"/>
        <v>0.2</v>
      </c>
      <c r="L353">
        <f>IF(LEFT(B353,1)="F",_xlfn.IFNA(VLOOKUP(CONCATENATE("F",RIGHT(B:B,5),C:C),'F &amp; N Factors'!C:M,10,FALSE),1),_xlfn.IFNA(VLOOKUP(CONCATENATE("F",RIGHT(B:B,5),C:C),'F &amp; N Factors'!C:M,11,FALSE),1))</f>
        <v>1</v>
      </c>
      <c r="N353">
        <f>SUMIFS(K:K,I:I,I:I,J:J,J:J)</f>
        <v>1</v>
      </c>
      <c r="O353" t="str">
        <f t="shared" si="40"/>
        <v/>
      </c>
    </row>
    <row r="354" spans="1:15" x14ac:dyDescent="0.25">
      <c r="A354">
        <v>8928</v>
      </c>
      <c r="B354" t="s">
        <v>88</v>
      </c>
      <c r="C354" t="s">
        <v>97</v>
      </c>
      <c r="D354">
        <v>0.2</v>
      </c>
      <c r="E354">
        <f t="shared" si="35"/>
        <v>1</v>
      </c>
      <c r="F354" t="str">
        <f t="shared" si="36"/>
        <v/>
      </c>
      <c r="H354">
        <f t="shared" si="41"/>
        <v>8928</v>
      </c>
      <c r="I354" t="str">
        <f t="shared" si="37"/>
        <v>N24011</v>
      </c>
      <c r="J354" t="str">
        <f t="shared" si="38"/>
        <v>EM4_4740_0000</v>
      </c>
      <c r="K354">
        <f t="shared" si="39"/>
        <v>0.2</v>
      </c>
      <c r="L354">
        <f>IF(LEFT(B354,1)="F",_xlfn.IFNA(VLOOKUP(CONCATENATE("F",RIGHT(B:B,5),C:C),'F &amp; N Factors'!C:M,10,FALSE),1),_xlfn.IFNA(VLOOKUP(CONCATENATE("F",RIGHT(B:B,5),C:C),'F &amp; N Factors'!C:M,11,FALSE),1))</f>
        <v>1</v>
      </c>
      <c r="N354">
        <f>SUMIFS(K:K,I:I,I:I,J:J,J:J)</f>
        <v>1</v>
      </c>
      <c r="O354" t="str">
        <f t="shared" si="40"/>
        <v/>
      </c>
    </row>
    <row r="355" spans="1:15" x14ac:dyDescent="0.25">
      <c r="A355">
        <v>10983</v>
      </c>
      <c r="B355" t="s">
        <v>98</v>
      </c>
      <c r="C355" t="s">
        <v>99</v>
      </c>
      <c r="D355">
        <v>0.01</v>
      </c>
      <c r="E355">
        <f t="shared" si="35"/>
        <v>1</v>
      </c>
      <c r="F355" t="str">
        <f t="shared" si="36"/>
        <v/>
      </c>
      <c r="H355">
        <f t="shared" si="41"/>
        <v>10983</v>
      </c>
      <c r="I355" t="str">
        <f t="shared" si="37"/>
        <v>N24015</v>
      </c>
      <c r="J355" t="str">
        <f t="shared" si="38"/>
        <v>EU0_2940_0000</v>
      </c>
      <c r="K355">
        <f t="shared" si="39"/>
        <v>0.01</v>
      </c>
      <c r="L355">
        <f>IF(LEFT(B355,1)="F",_xlfn.IFNA(VLOOKUP(CONCATENATE("F",RIGHT(B:B,5),C:C),'F &amp; N Factors'!C:M,10,FALSE),1),_xlfn.IFNA(VLOOKUP(CONCATENATE("F",RIGHT(B:B,5),C:C),'F &amp; N Factors'!C:M,11,FALSE),1))</f>
        <v>1</v>
      </c>
      <c r="N355">
        <f>SUMIFS(K:K,I:I,I:I,J:J,J:J)</f>
        <v>1</v>
      </c>
      <c r="O355" t="str">
        <f t="shared" si="40"/>
        <v/>
      </c>
    </row>
    <row r="356" spans="1:15" x14ac:dyDescent="0.25">
      <c r="A356">
        <v>10984</v>
      </c>
      <c r="B356" t="s">
        <v>98</v>
      </c>
      <c r="C356" t="s">
        <v>99</v>
      </c>
      <c r="D356">
        <v>0.01</v>
      </c>
      <c r="E356">
        <f t="shared" si="35"/>
        <v>1</v>
      </c>
      <c r="F356" t="str">
        <f t="shared" si="36"/>
        <v/>
      </c>
      <c r="H356">
        <f t="shared" si="41"/>
        <v>10984</v>
      </c>
      <c r="I356" t="str">
        <f t="shared" si="37"/>
        <v>N24015</v>
      </c>
      <c r="J356" t="str">
        <f t="shared" si="38"/>
        <v>EU0_2940_0000</v>
      </c>
      <c r="K356">
        <f t="shared" si="39"/>
        <v>0.01</v>
      </c>
      <c r="L356">
        <f>IF(LEFT(B356,1)="F",_xlfn.IFNA(VLOOKUP(CONCATENATE("F",RIGHT(B:B,5),C:C),'F &amp; N Factors'!C:M,10,FALSE),1),_xlfn.IFNA(VLOOKUP(CONCATENATE("F",RIGHT(B:B,5),C:C),'F &amp; N Factors'!C:M,11,FALSE),1))</f>
        <v>1</v>
      </c>
      <c r="N356">
        <f>SUMIFS(K:K,I:I,I:I,J:J,J:J)</f>
        <v>1</v>
      </c>
      <c r="O356" t="str">
        <f t="shared" si="40"/>
        <v/>
      </c>
    </row>
    <row r="357" spans="1:15" x14ac:dyDescent="0.25">
      <c r="A357">
        <v>10985</v>
      </c>
      <c r="B357" t="s">
        <v>98</v>
      </c>
      <c r="C357" t="s">
        <v>99</v>
      </c>
      <c r="D357">
        <v>0.02</v>
      </c>
      <c r="E357">
        <f t="shared" si="35"/>
        <v>1</v>
      </c>
      <c r="F357" t="str">
        <f t="shared" si="36"/>
        <v/>
      </c>
      <c r="H357">
        <f t="shared" si="41"/>
        <v>10985</v>
      </c>
      <c r="I357" t="str">
        <f t="shared" si="37"/>
        <v>N24015</v>
      </c>
      <c r="J357" t="str">
        <f t="shared" si="38"/>
        <v>EU0_2940_0000</v>
      </c>
      <c r="K357">
        <f t="shared" si="39"/>
        <v>0.02</v>
      </c>
      <c r="L357">
        <f>IF(LEFT(B357,1)="F",_xlfn.IFNA(VLOOKUP(CONCATENATE("F",RIGHT(B:B,5),C:C),'F &amp; N Factors'!C:M,10,FALSE),1),_xlfn.IFNA(VLOOKUP(CONCATENATE("F",RIGHT(B:B,5),C:C),'F &amp; N Factors'!C:M,11,FALSE),1))</f>
        <v>1</v>
      </c>
      <c r="N357">
        <f>SUMIFS(K:K,I:I,I:I,J:J,J:J)</f>
        <v>1</v>
      </c>
      <c r="O357" t="str">
        <f t="shared" si="40"/>
        <v/>
      </c>
    </row>
    <row r="358" spans="1:15" x14ac:dyDescent="0.25">
      <c r="A358">
        <v>10986</v>
      </c>
      <c r="B358" t="s">
        <v>98</v>
      </c>
      <c r="C358" t="s">
        <v>99</v>
      </c>
      <c r="D358">
        <v>0.01</v>
      </c>
      <c r="E358">
        <f t="shared" si="35"/>
        <v>1</v>
      </c>
      <c r="F358" t="str">
        <f t="shared" si="36"/>
        <v/>
      </c>
      <c r="H358">
        <f t="shared" si="41"/>
        <v>10986</v>
      </c>
      <c r="I358" t="str">
        <f t="shared" si="37"/>
        <v>N24015</v>
      </c>
      <c r="J358" t="str">
        <f t="shared" si="38"/>
        <v>EU0_2940_0000</v>
      </c>
      <c r="K358">
        <f t="shared" si="39"/>
        <v>0.01</v>
      </c>
      <c r="L358">
        <f>IF(LEFT(B358,1)="F",_xlfn.IFNA(VLOOKUP(CONCATENATE("F",RIGHT(B:B,5),C:C),'F &amp; N Factors'!C:M,10,FALSE),1),_xlfn.IFNA(VLOOKUP(CONCATENATE("F",RIGHT(B:B,5),C:C),'F &amp; N Factors'!C:M,11,FALSE),1))</f>
        <v>1</v>
      </c>
      <c r="N358">
        <f>SUMIFS(K:K,I:I,I:I,J:J,J:J)</f>
        <v>1</v>
      </c>
      <c r="O358" t="str">
        <f t="shared" si="40"/>
        <v/>
      </c>
    </row>
    <row r="359" spans="1:15" x14ac:dyDescent="0.25">
      <c r="A359">
        <v>10987</v>
      </c>
      <c r="B359" t="s">
        <v>98</v>
      </c>
      <c r="C359" t="s">
        <v>99</v>
      </c>
      <c r="D359">
        <v>0.01</v>
      </c>
      <c r="E359">
        <f t="shared" si="35"/>
        <v>1</v>
      </c>
      <c r="F359" t="str">
        <f t="shared" si="36"/>
        <v/>
      </c>
      <c r="H359">
        <f t="shared" si="41"/>
        <v>10987</v>
      </c>
      <c r="I359" t="str">
        <f t="shared" si="37"/>
        <v>N24015</v>
      </c>
      <c r="J359" t="str">
        <f t="shared" si="38"/>
        <v>EU0_2940_0000</v>
      </c>
      <c r="K359">
        <f t="shared" si="39"/>
        <v>0.01</v>
      </c>
      <c r="L359">
        <f>IF(LEFT(B359,1)="F",_xlfn.IFNA(VLOOKUP(CONCATENATE("F",RIGHT(B:B,5),C:C),'F &amp; N Factors'!C:M,10,FALSE),1),_xlfn.IFNA(VLOOKUP(CONCATENATE("F",RIGHT(B:B,5),C:C),'F &amp; N Factors'!C:M,11,FALSE),1))</f>
        <v>1</v>
      </c>
      <c r="N359">
        <f>SUMIFS(K:K,I:I,I:I,J:J,J:J)</f>
        <v>1</v>
      </c>
      <c r="O359" t="str">
        <f t="shared" si="40"/>
        <v/>
      </c>
    </row>
    <row r="360" spans="1:15" x14ac:dyDescent="0.25">
      <c r="A360">
        <v>10998</v>
      </c>
      <c r="B360" t="s">
        <v>98</v>
      </c>
      <c r="C360" t="s">
        <v>99</v>
      </c>
      <c r="D360">
        <v>0.94</v>
      </c>
      <c r="E360">
        <f t="shared" si="35"/>
        <v>1</v>
      </c>
      <c r="F360" t="str">
        <f t="shared" si="36"/>
        <v/>
      </c>
      <c r="H360">
        <f t="shared" si="41"/>
        <v>10998</v>
      </c>
      <c r="I360" t="str">
        <f t="shared" si="37"/>
        <v>N24015</v>
      </c>
      <c r="J360" t="str">
        <f t="shared" si="38"/>
        <v>EU0_2940_0000</v>
      </c>
      <c r="K360">
        <f t="shared" si="39"/>
        <v>0.94</v>
      </c>
      <c r="L360">
        <f>IF(LEFT(B360,1)="F",_xlfn.IFNA(VLOOKUP(CONCATENATE("F",RIGHT(B:B,5),C:C),'F &amp; N Factors'!C:M,10,FALSE),1),_xlfn.IFNA(VLOOKUP(CONCATENATE("F",RIGHT(B:B,5),C:C),'F &amp; N Factors'!C:M,11,FALSE),1))</f>
        <v>1</v>
      </c>
      <c r="N360">
        <f>SUMIFS(K:K,I:I,I:I,J:J,J:J)</f>
        <v>1</v>
      </c>
      <c r="O360" t="str">
        <f t="shared" si="40"/>
        <v/>
      </c>
    </row>
    <row r="361" spans="1:15" x14ac:dyDescent="0.25">
      <c r="A361">
        <v>10956</v>
      </c>
      <c r="B361" t="s">
        <v>98</v>
      </c>
      <c r="C361" t="s">
        <v>100</v>
      </c>
      <c r="D361">
        <v>1</v>
      </c>
      <c r="E361">
        <f t="shared" si="35"/>
        <v>1</v>
      </c>
      <c r="F361" t="str">
        <f t="shared" si="36"/>
        <v/>
      </c>
      <c r="H361">
        <f t="shared" si="41"/>
        <v>10956</v>
      </c>
      <c r="I361" t="str">
        <f t="shared" si="37"/>
        <v>N24015</v>
      </c>
      <c r="J361" t="str">
        <f t="shared" si="38"/>
        <v>EU0_2941_0000</v>
      </c>
      <c r="K361">
        <f t="shared" si="39"/>
        <v>1</v>
      </c>
      <c r="L361">
        <f>IF(LEFT(B361,1)="F",_xlfn.IFNA(VLOOKUP(CONCATENATE("F",RIGHT(B:B,5),C:C),'F &amp; N Factors'!C:M,10,FALSE),1),_xlfn.IFNA(VLOOKUP(CONCATENATE("F",RIGHT(B:B,5),C:C),'F &amp; N Factors'!C:M,11,FALSE),1))</f>
        <v>1</v>
      </c>
      <c r="N361">
        <f>SUMIFS(K:K,I:I,I:I,J:J,J:J)</f>
        <v>1</v>
      </c>
      <c r="O361" t="str">
        <f t="shared" si="40"/>
        <v/>
      </c>
    </row>
    <row r="362" spans="1:15" x14ac:dyDescent="0.25">
      <c r="A362">
        <v>11048</v>
      </c>
      <c r="B362" t="s">
        <v>98</v>
      </c>
      <c r="C362" t="s">
        <v>101</v>
      </c>
      <c r="D362">
        <v>1</v>
      </c>
      <c r="E362">
        <f t="shared" si="35"/>
        <v>1</v>
      </c>
      <c r="F362" t="str">
        <f t="shared" si="36"/>
        <v/>
      </c>
      <c r="H362">
        <f t="shared" si="41"/>
        <v>11048</v>
      </c>
      <c r="I362" t="str">
        <f t="shared" si="37"/>
        <v>N24015</v>
      </c>
      <c r="J362" t="str">
        <f t="shared" si="38"/>
        <v>EU0_2985_0000</v>
      </c>
      <c r="K362">
        <f t="shared" si="39"/>
        <v>1</v>
      </c>
      <c r="L362">
        <f>IF(LEFT(B362,1)="F",_xlfn.IFNA(VLOOKUP(CONCATENATE("F",RIGHT(B:B,5),C:C),'F &amp; N Factors'!C:M,10,FALSE),1),_xlfn.IFNA(VLOOKUP(CONCATENATE("F",RIGHT(B:B,5),C:C),'F &amp; N Factors'!C:M,11,FALSE),1))</f>
        <v>1</v>
      </c>
      <c r="N362">
        <f>SUMIFS(K:K,I:I,I:I,J:J,J:J)</f>
        <v>1</v>
      </c>
      <c r="O362" t="str">
        <f t="shared" si="40"/>
        <v/>
      </c>
    </row>
    <row r="363" spans="1:15" x14ac:dyDescent="0.25">
      <c r="A363">
        <v>11030</v>
      </c>
      <c r="B363" t="s">
        <v>98</v>
      </c>
      <c r="C363" t="s">
        <v>8</v>
      </c>
      <c r="D363">
        <v>0.111111111</v>
      </c>
      <c r="E363">
        <f t="shared" si="35"/>
        <v>0.99999999900000014</v>
      </c>
      <c r="F363" t="str">
        <f t="shared" si="36"/>
        <v/>
      </c>
      <c r="H363">
        <f t="shared" si="41"/>
        <v>11030</v>
      </c>
      <c r="I363" t="str">
        <f t="shared" si="37"/>
        <v>N24015</v>
      </c>
      <c r="J363" t="str">
        <f t="shared" si="38"/>
        <v>EU0_3010_0000</v>
      </c>
      <c r="K363">
        <f t="shared" si="39"/>
        <v>9.8185006000310243E-2</v>
      </c>
      <c r="L363">
        <f>IF(LEFT(B363,1)="F",_xlfn.IFNA(VLOOKUP(CONCATENATE("F",RIGHT(B:B,5),C:C),'F &amp; N Factors'!C:M,10,FALSE),1),_xlfn.IFNA(VLOOKUP(CONCATENATE("F",RIGHT(B:B,5),C:C),'F &amp; N Factors'!C:M,11,FALSE),1))</f>
        <v>0.8836650548864573</v>
      </c>
      <c r="N363">
        <f>SUMIFS(K:K,I:I,I:I,J:J,J:J)</f>
        <v>0.99999999899999947</v>
      </c>
      <c r="O363" t="str">
        <f t="shared" si="40"/>
        <v/>
      </c>
    </row>
    <row r="364" spans="1:15" x14ac:dyDescent="0.25">
      <c r="A364">
        <v>11035</v>
      </c>
      <c r="B364" t="s">
        <v>98</v>
      </c>
      <c r="C364" t="s">
        <v>8</v>
      </c>
      <c r="D364">
        <v>0.111111111</v>
      </c>
      <c r="E364">
        <f t="shared" si="35"/>
        <v>0.99999999900000014</v>
      </c>
      <c r="F364" t="str">
        <f t="shared" si="36"/>
        <v/>
      </c>
      <c r="H364">
        <f t="shared" si="41"/>
        <v>11035</v>
      </c>
      <c r="I364" t="str">
        <f t="shared" si="37"/>
        <v>N24015</v>
      </c>
      <c r="J364" t="str">
        <f t="shared" si="38"/>
        <v>EU0_3010_0000</v>
      </c>
      <c r="K364">
        <f t="shared" si="39"/>
        <v>9.8185006000310243E-2</v>
      </c>
      <c r="L364">
        <f>IF(LEFT(B364,1)="F",_xlfn.IFNA(VLOOKUP(CONCATENATE("F",RIGHT(B:B,5),C:C),'F &amp; N Factors'!C:M,10,FALSE),1),_xlfn.IFNA(VLOOKUP(CONCATENATE("F",RIGHT(B:B,5),C:C),'F &amp; N Factors'!C:M,11,FALSE),1))</f>
        <v>0.8836650548864573</v>
      </c>
      <c r="N364">
        <f>SUMIFS(K:K,I:I,I:I,J:J,J:J)</f>
        <v>0.99999999899999947</v>
      </c>
      <c r="O364" t="str">
        <f t="shared" si="40"/>
        <v/>
      </c>
    </row>
    <row r="365" spans="1:15" x14ac:dyDescent="0.25">
      <c r="A365">
        <v>11038</v>
      </c>
      <c r="B365" t="s">
        <v>98</v>
      </c>
      <c r="C365" t="s">
        <v>8</v>
      </c>
      <c r="D365">
        <v>0.111111111</v>
      </c>
      <c r="E365">
        <f t="shared" si="35"/>
        <v>0.99999999900000014</v>
      </c>
      <c r="F365" t="str">
        <f t="shared" si="36"/>
        <v/>
      </c>
      <c r="H365">
        <f t="shared" si="41"/>
        <v>11038</v>
      </c>
      <c r="I365" t="str">
        <f t="shared" si="37"/>
        <v>N24015</v>
      </c>
      <c r="J365" t="str">
        <f t="shared" si="38"/>
        <v>EU0_3010_0000</v>
      </c>
      <c r="K365">
        <f t="shared" si="39"/>
        <v>9.8185006000310243E-2</v>
      </c>
      <c r="L365">
        <f>IF(LEFT(B365,1)="F",_xlfn.IFNA(VLOOKUP(CONCATENATE("F",RIGHT(B:B,5),C:C),'F &amp; N Factors'!C:M,10,FALSE),1),_xlfn.IFNA(VLOOKUP(CONCATENATE("F",RIGHT(B:B,5),C:C),'F &amp; N Factors'!C:M,11,FALSE),1))</f>
        <v>0.8836650548864573</v>
      </c>
      <c r="N365">
        <f>SUMIFS(K:K,I:I,I:I,J:J,J:J)</f>
        <v>0.99999999899999947</v>
      </c>
      <c r="O365" t="str">
        <f t="shared" si="40"/>
        <v/>
      </c>
    </row>
    <row r="366" spans="1:15" x14ac:dyDescent="0.25">
      <c r="A366">
        <v>11041</v>
      </c>
      <c r="B366" t="s">
        <v>98</v>
      </c>
      <c r="C366" t="s">
        <v>8</v>
      </c>
      <c r="D366">
        <v>0.111111111</v>
      </c>
      <c r="E366">
        <f t="shared" si="35"/>
        <v>0.99999999900000014</v>
      </c>
      <c r="F366" t="str">
        <f t="shared" si="36"/>
        <v/>
      </c>
      <c r="H366">
        <f t="shared" si="41"/>
        <v>11041</v>
      </c>
      <c r="I366" t="str">
        <f t="shared" si="37"/>
        <v>N24015</v>
      </c>
      <c r="J366" t="str">
        <f t="shared" si="38"/>
        <v>EU0_3010_0000</v>
      </c>
      <c r="K366">
        <f t="shared" si="39"/>
        <v>9.8185006000310243E-2</v>
      </c>
      <c r="L366">
        <f>IF(LEFT(B366,1)="F",_xlfn.IFNA(VLOOKUP(CONCATENATE("F",RIGHT(B:B,5),C:C),'F &amp; N Factors'!C:M,10,FALSE),1),_xlfn.IFNA(VLOOKUP(CONCATENATE("F",RIGHT(B:B,5),C:C),'F &amp; N Factors'!C:M,11,FALSE),1))</f>
        <v>0.8836650548864573</v>
      </c>
      <c r="N366">
        <f>SUMIFS(K:K,I:I,I:I,J:J,J:J)</f>
        <v>0.99999999899999947</v>
      </c>
      <c r="O366" t="str">
        <f t="shared" si="40"/>
        <v/>
      </c>
    </row>
    <row r="367" spans="1:15" x14ac:dyDescent="0.25">
      <c r="A367">
        <v>11044</v>
      </c>
      <c r="B367" t="s">
        <v>98</v>
      </c>
      <c r="C367" t="s">
        <v>8</v>
      </c>
      <c r="D367">
        <v>0.111111111</v>
      </c>
      <c r="E367">
        <f t="shared" si="35"/>
        <v>0.99999999900000014</v>
      </c>
      <c r="F367" t="str">
        <f t="shared" si="36"/>
        <v/>
      </c>
      <c r="H367">
        <f t="shared" si="41"/>
        <v>11044</v>
      </c>
      <c r="I367" t="str">
        <f t="shared" si="37"/>
        <v>N24015</v>
      </c>
      <c r="J367" t="str">
        <f t="shared" si="38"/>
        <v>EU0_3010_0000</v>
      </c>
      <c r="K367">
        <f t="shared" si="39"/>
        <v>9.8185006000310243E-2</v>
      </c>
      <c r="L367">
        <f>IF(LEFT(B367,1)="F",_xlfn.IFNA(VLOOKUP(CONCATENATE("F",RIGHT(B:B,5),C:C),'F &amp; N Factors'!C:M,10,FALSE),1),_xlfn.IFNA(VLOOKUP(CONCATENATE("F",RIGHT(B:B,5),C:C),'F &amp; N Factors'!C:M,11,FALSE),1))</f>
        <v>0.8836650548864573</v>
      </c>
      <c r="N367">
        <f>SUMIFS(K:K,I:I,I:I,J:J,J:J)</f>
        <v>0.99999999899999947</v>
      </c>
      <c r="O367" t="str">
        <f t="shared" si="40"/>
        <v/>
      </c>
    </row>
    <row r="368" spans="1:15" x14ac:dyDescent="0.25">
      <c r="A368">
        <v>11047</v>
      </c>
      <c r="B368" t="s">
        <v>98</v>
      </c>
      <c r="C368" t="s">
        <v>8</v>
      </c>
      <c r="D368">
        <v>0.111111111</v>
      </c>
      <c r="E368">
        <f t="shared" si="35"/>
        <v>0.99999999900000014</v>
      </c>
      <c r="F368" t="str">
        <f t="shared" si="36"/>
        <v/>
      </c>
      <c r="H368">
        <f t="shared" si="41"/>
        <v>11047</v>
      </c>
      <c r="I368" t="str">
        <f t="shared" si="37"/>
        <v>N24015</v>
      </c>
      <c r="J368" t="str">
        <f t="shared" si="38"/>
        <v>EU0_3010_0000</v>
      </c>
      <c r="K368">
        <f t="shared" si="39"/>
        <v>9.8185006000310243E-2</v>
      </c>
      <c r="L368">
        <f>IF(LEFT(B368,1)="F",_xlfn.IFNA(VLOOKUP(CONCATENATE("F",RIGHT(B:B,5),C:C),'F &amp; N Factors'!C:M,10,FALSE),1),_xlfn.IFNA(VLOOKUP(CONCATENATE("F",RIGHT(B:B,5),C:C),'F &amp; N Factors'!C:M,11,FALSE),1))</f>
        <v>0.8836650548864573</v>
      </c>
      <c r="N368">
        <f>SUMIFS(K:K,I:I,I:I,J:J,J:J)</f>
        <v>0.99999999899999947</v>
      </c>
      <c r="O368" t="str">
        <f t="shared" si="40"/>
        <v/>
      </c>
    </row>
    <row r="369" spans="1:15" x14ac:dyDescent="0.25">
      <c r="A369">
        <v>11049</v>
      </c>
      <c r="B369" t="s">
        <v>98</v>
      </c>
      <c r="C369" t="s">
        <v>8</v>
      </c>
      <c r="D369">
        <v>0.111111111</v>
      </c>
      <c r="E369">
        <f t="shared" si="35"/>
        <v>0.99999999900000014</v>
      </c>
      <c r="F369" t="str">
        <f t="shared" si="36"/>
        <v/>
      </c>
      <c r="H369">
        <f t="shared" si="41"/>
        <v>11049</v>
      </c>
      <c r="I369" t="str">
        <f t="shared" si="37"/>
        <v>N24015</v>
      </c>
      <c r="J369" t="str">
        <f t="shared" si="38"/>
        <v>EU0_3010_0000</v>
      </c>
      <c r="K369">
        <f t="shared" si="39"/>
        <v>9.8185006000310243E-2</v>
      </c>
      <c r="L369">
        <f>IF(LEFT(B369,1)="F",_xlfn.IFNA(VLOOKUP(CONCATENATE("F",RIGHT(B:B,5),C:C),'F &amp; N Factors'!C:M,10,FALSE),1),_xlfn.IFNA(VLOOKUP(CONCATENATE("F",RIGHT(B:B,5),C:C),'F &amp; N Factors'!C:M,11,FALSE),1))</f>
        <v>0.8836650548864573</v>
      </c>
      <c r="N369">
        <f>SUMIFS(K:K,I:I,I:I,J:J,J:J)</f>
        <v>0.99999999899999947</v>
      </c>
      <c r="O369" t="str">
        <f t="shared" si="40"/>
        <v/>
      </c>
    </row>
    <row r="370" spans="1:15" x14ac:dyDescent="0.25">
      <c r="A370">
        <v>11050</v>
      </c>
      <c r="B370" t="s">
        <v>98</v>
      </c>
      <c r="C370" t="s">
        <v>8</v>
      </c>
      <c r="D370">
        <v>0.111111111</v>
      </c>
      <c r="E370">
        <f t="shared" si="35"/>
        <v>0.99999999900000014</v>
      </c>
      <c r="F370" t="str">
        <f t="shared" si="36"/>
        <v/>
      </c>
      <c r="H370">
        <f t="shared" si="41"/>
        <v>11050</v>
      </c>
      <c r="I370" t="str">
        <f t="shared" si="37"/>
        <v>N24015</v>
      </c>
      <c r="J370" t="str">
        <f t="shared" si="38"/>
        <v>EU0_3010_0000</v>
      </c>
      <c r="K370">
        <f t="shared" si="39"/>
        <v>9.8185006000310243E-2</v>
      </c>
      <c r="L370">
        <f>IF(LEFT(B370,1)="F",_xlfn.IFNA(VLOOKUP(CONCATENATE("F",RIGHT(B:B,5),C:C),'F &amp; N Factors'!C:M,10,FALSE),1),_xlfn.IFNA(VLOOKUP(CONCATENATE("F",RIGHT(B:B,5),C:C),'F &amp; N Factors'!C:M,11,FALSE),1))</f>
        <v>0.8836650548864573</v>
      </c>
      <c r="N370">
        <f>SUMIFS(K:K,I:I,I:I,J:J,J:J)</f>
        <v>0.99999999899999947</v>
      </c>
      <c r="O370" t="str">
        <f t="shared" si="40"/>
        <v/>
      </c>
    </row>
    <row r="371" spans="1:15" x14ac:dyDescent="0.25">
      <c r="A371">
        <v>11051</v>
      </c>
      <c r="B371" t="s">
        <v>98</v>
      </c>
      <c r="C371" t="s">
        <v>8</v>
      </c>
      <c r="D371">
        <v>0.111111111</v>
      </c>
      <c r="E371">
        <f t="shared" si="35"/>
        <v>0.99999999900000014</v>
      </c>
      <c r="F371" t="str">
        <f t="shared" si="36"/>
        <v/>
      </c>
      <c r="H371">
        <f t="shared" si="41"/>
        <v>11051</v>
      </c>
      <c r="I371" t="str">
        <f t="shared" si="37"/>
        <v>N24015</v>
      </c>
      <c r="J371" t="str">
        <f t="shared" si="38"/>
        <v>EU0_3010_0000</v>
      </c>
      <c r="K371">
        <f t="shared" si="39"/>
        <v>9.8185006000310243E-2</v>
      </c>
      <c r="L371">
        <f>IF(LEFT(B371,1)="F",_xlfn.IFNA(VLOOKUP(CONCATENATE("F",RIGHT(B:B,5),C:C),'F &amp; N Factors'!C:M,10,FALSE),1),_xlfn.IFNA(VLOOKUP(CONCATENATE("F",RIGHT(B:B,5),C:C),'F &amp; N Factors'!C:M,11,FALSE),1))</f>
        <v>0.8836650548864573</v>
      </c>
      <c r="N371">
        <f>SUMIFS(K:K,I:I,I:I,J:J,J:J)</f>
        <v>0.99999999899999947</v>
      </c>
      <c r="O371" t="str">
        <f t="shared" si="40"/>
        <v/>
      </c>
    </row>
    <row r="372" spans="1:15" x14ac:dyDescent="0.25">
      <c r="A372">
        <v>11051</v>
      </c>
      <c r="B372" t="s">
        <v>98</v>
      </c>
      <c r="C372" t="s">
        <v>9</v>
      </c>
      <c r="D372">
        <v>1</v>
      </c>
      <c r="E372">
        <f t="shared" si="35"/>
        <v>1</v>
      </c>
      <c r="F372" t="str">
        <f t="shared" si="36"/>
        <v/>
      </c>
      <c r="H372">
        <f t="shared" si="41"/>
        <v>11051</v>
      </c>
      <c r="I372" t="str">
        <f t="shared" si="37"/>
        <v>N24015</v>
      </c>
      <c r="J372" t="str">
        <f t="shared" si="38"/>
        <v>EU0_3011_0000</v>
      </c>
      <c r="K372">
        <f t="shared" si="39"/>
        <v>1</v>
      </c>
      <c r="L372">
        <f>IF(LEFT(B372,1)="F",_xlfn.IFNA(VLOOKUP(CONCATENATE("F",RIGHT(B:B,5),C:C),'F &amp; N Factors'!C:M,10,FALSE),1),_xlfn.IFNA(VLOOKUP(CONCATENATE("F",RIGHT(B:B,5),C:C),'F &amp; N Factors'!C:M,11,FALSE),1))</f>
        <v>1</v>
      </c>
      <c r="N372">
        <f>SUMIFS(K:K,I:I,I:I,J:J,J:J)</f>
        <v>1</v>
      </c>
      <c r="O372" t="str">
        <f t="shared" si="40"/>
        <v/>
      </c>
    </row>
    <row r="373" spans="1:15" x14ac:dyDescent="0.25">
      <c r="A373">
        <v>10999</v>
      </c>
      <c r="B373" t="s">
        <v>98</v>
      </c>
      <c r="C373" t="s">
        <v>102</v>
      </c>
      <c r="D373">
        <v>0.05</v>
      </c>
      <c r="E373">
        <f t="shared" si="35"/>
        <v>1</v>
      </c>
      <c r="F373" t="str">
        <f t="shared" si="36"/>
        <v/>
      </c>
      <c r="H373">
        <f t="shared" si="41"/>
        <v>10999</v>
      </c>
      <c r="I373" t="str">
        <f t="shared" si="37"/>
        <v>N24015</v>
      </c>
      <c r="J373" t="str">
        <f t="shared" si="38"/>
        <v>EU0_3050_0000</v>
      </c>
      <c r="K373">
        <f t="shared" si="39"/>
        <v>0.05</v>
      </c>
      <c r="L373">
        <f>IF(LEFT(B373,1)="F",_xlfn.IFNA(VLOOKUP(CONCATENATE("F",RIGHT(B:B,5),C:C),'F &amp; N Factors'!C:M,10,FALSE),1),_xlfn.IFNA(VLOOKUP(CONCATENATE("F",RIGHT(B:B,5),C:C),'F &amp; N Factors'!C:M,11,FALSE),1))</f>
        <v>1</v>
      </c>
      <c r="N373">
        <f>SUMIFS(K:K,I:I,I:I,J:J,J:J)</f>
        <v>1</v>
      </c>
      <c r="O373" t="str">
        <f t="shared" si="40"/>
        <v/>
      </c>
    </row>
    <row r="374" spans="1:15" x14ac:dyDescent="0.25">
      <c r="A374">
        <v>11008</v>
      </c>
      <c r="B374" t="s">
        <v>98</v>
      </c>
      <c r="C374" t="s">
        <v>102</v>
      </c>
      <c r="D374">
        <v>0.05</v>
      </c>
      <c r="E374">
        <f t="shared" si="35"/>
        <v>1</v>
      </c>
      <c r="F374" t="str">
        <f t="shared" si="36"/>
        <v/>
      </c>
      <c r="H374">
        <f t="shared" si="41"/>
        <v>11008</v>
      </c>
      <c r="I374" t="str">
        <f t="shared" si="37"/>
        <v>N24015</v>
      </c>
      <c r="J374" t="str">
        <f t="shared" si="38"/>
        <v>EU0_3050_0000</v>
      </c>
      <c r="K374">
        <f t="shared" si="39"/>
        <v>0.05</v>
      </c>
      <c r="L374">
        <f>IF(LEFT(B374,1)="F",_xlfn.IFNA(VLOOKUP(CONCATENATE("F",RIGHT(B:B,5),C:C),'F &amp; N Factors'!C:M,10,FALSE),1),_xlfn.IFNA(VLOOKUP(CONCATENATE("F",RIGHT(B:B,5),C:C),'F &amp; N Factors'!C:M,11,FALSE),1))</f>
        <v>1</v>
      </c>
      <c r="N374">
        <f>SUMIFS(K:K,I:I,I:I,J:J,J:J)</f>
        <v>1</v>
      </c>
      <c r="O374" t="str">
        <f t="shared" si="40"/>
        <v/>
      </c>
    </row>
    <row r="375" spans="1:15" x14ac:dyDescent="0.25">
      <c r="A375">
        <v>11012</v>
      </c>
      <c r="B375" t="s">
        <v>98</v>
      </c>
      <c r="C375" t="s">
        <v>102</v>
      </c>
      <c r="D375">
        <v>0.05</v>
      </c>
      <c r="E375">
        <f t="shared" si="35"/>
        <v>1</v>
      </c>
      <c r="F375" t="str">
        <f t="shared" si="36"/>
        <v/>
      </c>
      <c r="H375">
        <f t="shared" si="41"/>
        <v>11012</v>
      </c>
      <c r="I375" t="str">
        <f t="shared" si="37"/>
        <v>N24015</v>
      </c>
      <c r="J375" t="str">
        <f t="shared" si="38"/>
        <v>EU0_3050_0000</v>
      </c>
      <c r="K375">
        <f t="shared" si="39"/>
        <v>0.05</v>
      </c>
      <c r="L375">
        <f>IF(LEFT(B375,1)="F",_xlfn.IFNA(VLOOKUP(CONCATENATE("F",RIGHT(B:B,5),C:C),'F &amp; N Factors'!C:M,10,FALSE),1),_xlfn.IFNA(VLOOKUP(CONCATENATE("F",RIGHT(B:B,5),C:C),'F &amp; N Factors'!C:M,11,FALSE),1))</f>
        <v>1</v>
      </c>
      <c r="N375">
        <f>SUMIFS(K:K,I:I,I:I,J:J,J:J)</f>
        <v>1</v>
      </c>
      <c r="O375" t="str">
        <f t="shared" si="40"/>
        <v/>
      </c>
    </row>
    <row r="376" spans="1:15" x14ac:dyDescent="0.25">
      <c r="A376">
        <v>11017</v>
      </c>
      <c r="B376" t="s">
        <v>98</v>
      </c>
      <c r="C376" t="s">
        <v>102</v>
      </c>
      <c r="D376">
        <v>0.05</v>
      </c>
      <c r="E376">
        <f t="shared" si="35"/>
        <v>1</v>
      </c>
      <c r="F376" t="str">
        <f t="shared" si="36"/>
        <v/>
      </c>
      <c r="H376">
        <f t="shared" si="41"/>
        <v>11017</v>
      </c>
      <c r="I376" t="str">
        <f t="shared" si="37"/>
        <v>N24015</v>
      </c>
      <c r="J376" t="str">
        <f t="shared" si="38"/>
        <v>EU0_3050_0000</v>
      </c>
      <c r="K376">
        <f t="shared" si="39"/>
        <v>0.05</v>
      </c>
      <c r="L376">
        <f>IF(LEFT(B376,1)="F",_xlfn.IFNA(VLOOKUP(CONCATENATE("F",RIGHT(B:B,5),C:C),'F &amp; N Factors'!C:M,10,FALSE),1),_xlfn.IFNA(VLOOKUP(CONCATENATE("F",RIGHT(B:B,5),C:C),'F &amp; N Factors'!C:M,11,FALSE),1))</f>
        <v>1</v>
      </c>
      <c r="N376">
        <f>SUMIFS(K:K,I:I,I:I,J:J,J:J)</f>
        <v>1</v>
      </c>
      <c r="O376" t="str">
        <f t="shared" si="40"/>
        <v/>
      </c>
    </row>
    <row r="377" spans="1:15" x14ac:dyDescent="0.25">
      <c r="A377">
        <v>11019</v>
      </c>
      <c r="B377" t="s">
        <v>98</v>
      </c>
      <c r="C377" t="s">
        <v>102</v>
      </c>
      <c r="D377">
        <v>0.05</v>
      </c>
      <c r="E377">
        <f t="shared" si="35"/>
        <v>1</v>
      </c>
      <c r="F377" t="str">
        <f t="shared" si="36"/>
        <v/>
      </c>
      <c r="H377">
        <f t="shared" si="41"/>
        <v>11019</v>
      </c>
      <c r="I377" t="str">
        <f t="shared" si="37"/>
        <v>N24015</v>
      </c>
      <c r="J377" t="str">
        <f t="shared" si="38"/>
        <v>EU0_3050_0000</v>
      </c>
      <c r="K377">
        <f t="shared" si="39"/>
        <v>0.05</v>
      </c>
      <c r="L377">
        <f>IF(LEFT(B377,1)="F",_xlfn.IFNA(VLOOKUP(CONCATENATE("F",RIGHT(B:B,5),C:C),'F &amp; N Factors'!C:M,10,FALSE),1),_xlfn.IFNA(VLOOKUP(CONCATENATE("F",RIGHT(B:B,5),C:C),'F &amp; N Factors'!C:M,11,FALSE),1))</f>
        <v>1</v>
      </c>
      <c r="N377">
        <f>SUMIFS(K:K,I:I,I:I,J:J,J:J)</f>
        <v>1</v>
      </c>
      <c r="O377" t="str">
        <f t="shared" si="40"/>
        <v/>
      </c>
    </row>
    <row r="378" spans="1:15" x14ac:dyDescent="0.25">
      <c r="A378">
        <v>11020</v>
      </c>
      <c r="B378" t="s">
        <v>98</v>
      </c>
      <c r="C378" t="s">
        <v>102</v>
      </c>
      <c r="D378">
        <v>0.05</v>
      </c>
      <c r="E378">
        <f t="shared" si="35"/>
        <v>1</v>
      </c>
      <c r="F378" t="str">
        <f t="shared" si="36"/>
        <v/>
      </c>
      <c r="H378">
        <f t="shared" si="41"/>
        <v>11020</v>
      </c>
      <c r="I378" t="str">
        <f t="shared" si="37"/>
        <v>N24015</v>
      </c>
      <c r="J378" t="str">
        <f t="shared" si="38"/>
        <v>EU0_3050_0000</v>
      </c>
      <c r="K378">
        <f t="shared" si="39"/>
        <v>0.05</v>
      </c>
      <c r="L378">
        <f>IF(LEFT(B378,1)="F",_xlfn.IFNA(VLOOKUP(CONCATENATE("F",RIGHT(B:B,5),C:C),'F &amp; N Factors'!C:M,10,FALSE),1),_xlfn.IFNA(VLOOKUP(CONCATENATE("F",RIGHT(B:B,5),C:C),'F &amp; N Factors'!C:M,11,FALSE),1))</f>
        <v>1</v>
      </c>
      <c r="N378">
        <f>SUMIFS(K:K,I:I,I:I,J:J,J:J)</f>
        <v>1</v>
      </c>
      <c r="O378" t="str">
        <f t="shared" si="40"/>
        <v/>
      </c>
    </row>
    <row r="379" spans="1:15" x14ac:dyDescent="0.25">
      <c r="A379">
        <v>11026</v>
      </c>
      <c r="B379" t="s">
        <v>98</v>
      </c>
      <c r="C379" t="s">
        <v>102</v>
      </c>
      <c r="D379">
        <v>0.2</v>
      </c>
      <c r="E379">
        <f t="shared" si="35"/>
        <v>1</v>
      </c>
      <c r="F379" t="str">
        <f t="shared" si="36"/>
        <v/>
      </c>
      <c r="H379">
        <f t="shared" si="41"/>
        <v>11026</v>
      </c>
      <c r="I379" t="str">
        <f t="shared" si="37"/>
        <v>N24015</v>
      </c>
      <c r="J379" t="str">
        <f t="shared" si="38"/>
        <v>EU0_3050_0000</v>
      </c>
      <c r="K379">
        <f t="shared" si="39"/>
        <v>0.2</v>
      </c>
      <c r="L379">
        <f>IF(LEFT(B379,1)="F",_xlfn.IFNA(VLOOKUP(CONCATENATE("F",RIGHT(B:B,5),C:C),'F &amp; N Factors'!C:M,10,FALSE),1),_xlfn.IFNA(VLOOKUP(CONCATENATE("F",RIGHT(B:B,5),C:C),'F &amp; N Factors'!C:M,11,FALSE),1))</f>
        <v>1</v>
      </c>
      <c r="N379">
        <f>SUMIFS(K:K,I:I,I:I,J:J,J:J)</f>
        <v>1</v>
      </c>
      <c r="O379" t="str">
        <f t="shared" si="40"/>
        <v/>
      </c>
    </row>
    <row r="380" spans="1:15" x14ac:dyDescent="0.25">
      <c r="A380">
        <v>11027</v>
      </c>
      <c r="B380" t="s">
        <v>98</v>
      </c>
      <c r="C380" t="s">
        <v>102</v>
      </c>
      <c r="D380">
        <v>0.1</v>
      </c>
      <c r="E380">
        <f t="shared" si="35"/>
        <v>1</v>
      </c>
      <c r="F380" t="str">
        <f t="shared" si="36"/>
        <v/>
      </c>
      <c r="H380">
        <f t="shared" si="41"/>
        <v>11027</v>
      </c>
      <c r="I380" t="str">
        <f t="shared" si="37"/>
        <v>N24015</v>
      </c>
      <c r="J380" t="str">
        <f t="shared" si="38"/>
        <v>EU0_3050_0000</v>
      </c>
      <c r="K380">
        <f t="shared" si="39"/>
        <v>0.1</v>
      </c>
      <c r="L380">
        <f>IF(LEFT(B380,1)="F",_xlfn.IFNA(VLOOKUP(CONCATENATE("F",RIGHT(B:B,5),C:C),'F &amp; N Factors'!C:M,10,FALSE),1),_xlfn.IFNA(VLOOKUP(CONCATENATE("F",RIGHT(B:B,5),C:C),'F &amp; N Factors'!C:M,11,FALSE),1))</f>
        <v>1</v>
      </c>
      <c r="N380">
        <f>SUMIFS(K:K,I:I,I:I,J:J,J:J)</f>
        <v>1</v>
      </c>
      <c r="O380" t="str">
        <f t="shared" si="40"/>
        <v/>
      </c>
    </row>
    <row r="381" spans="1:15" x14ac:dyDescent="0.25">
      <c r="A381">
        <v>11031</v>
      </c>
      <c r="B381" t="s">
        <v>98</v>
      </c>
      <c r="C381" t="s">
        <v>102</v>
      </c>
      <c r="D381">
        <v>0.2</v>
      </c>
      <c r="E381">
        <f t="shared" si="35"/>
        <v>1</v>
      </c>
      <c r="F381" t="str">
        <f t="shared" si="36"/>
        <v/>
      </c>
      <c r="H381">
        <f t="shared" si="41"/>
        <v>11031</v>
      </c>
      <c r="I381" t="str">
        <f t="shared" si="37"/>
        <v>N24015</v>
      </c>
      <c r="J381" t="str">
        <f t="shared" si="38"/>
        <v>EU0_3050_0000</v>
      </c>
      <c r="K381">
        <f t="shared" si="39"/>
        <v>0.2</v>
      </c>
      <c r="L381">
        <f>IF(LEFT(B381,1)="F",_xlfn.IFNA(VLOOKUP(CONCATENATE("F",RIGHT(B:B,5),C:C),'F &amp; N Factors'!C:M,10,FALSE),1),_xlfn.IFNA(VLOOKUP(CONCATENATE("F",RIGHT(B:B,5),C:C),'F &amp; N Factors'!C:M,11,FALSE),1))</f>
        <v>1</v>
      </c>
      <c r="N381">
        <f>SUMIFS(K:K,I:I,I:I,J:J,J:J)</f>
        <v>1</v>
      </c>
      <c r="O381" t="str">
        <f t="shared" si="40"/>
        <v/>
      </c>
    </row>
    <row r="382" spans="1:15" x14ac:dyDescent="0.25">
      <c r="A382">
        <v>11032</v>
      </c>
      <c r="B382" t="s">
        <v>98</v>
      </c>
      <c r="C382" t="s">
        <v>102</v>
      </c>
      <c r="D382">
        <v>0.2</v>
      </c>
      <c r="E382">
        <f t="shared" si="35"/>
        <v>1</v>
      </c>
      <c r="F382" t="str">
        <f t="shared" si="36"/>
        <v/>
      </c>
      <c r="H382">
        <f t="shared" si="41"/>
        <v>11032</v>
      </c>
      <c r="I382" t="str">
        <f t="shared" si="37"/>
        <v>N24015</v>
      </c>
      <c r="J382" t="str">
        <f t="shared" si="38"/>
        <v>EU0_3050_0000</v>
      </c>
      <c r="K382">
        <f t="shared" si="39"/>
        <v>0.2</v>
      </c>
      <c r="L382">
        <f>IF(LEFT(B382,1)="F",_xlfn.IFNA(VLOOKUP(CONCATENATE("F",RIGHT(B:B,5),C:C),'F &amp; N Factors'!C:M,10,FALSE),1),_xlfn.IFNA(VLOOKUP(CONCATENATE("F",RIGHT(B:B,5),C:C),'F &amp; N Factors'!C:M,11,FALSE),1))</f>
        <v>1</v>
      </c>
      <c r="N382">
        <f>SUMIFS(K:K,I:I,I:I,J:J,J:J)</f>
        <v>1</v>
      </c>
      <c r="O382" t="str">
        <f t="shared" si="40"/>
        <v/>
      </c>
    </row>
    <row r="383" spans="1:15" x14ac:dyDescent="0.25">
      <c r="A383">
        <v>10997</v>
      </c>
      <c r="B383" t="s">
        <v>98</v>
      </c>
      <c r="C383" t="s">
        <v>103</v>
      </c>
      <c r="D383">
        <v>0.05</v>
      </c>
      <c r="E383">
        <f t="shared" si="35"/>
        <v>1</v>
      </c>
      <c r="F383" t="str">
        <f t="shared" si="36"/>
        <v/>
      </c>
      <c r="H383">
        <f t="shared" si="41"/>
        <v>10997</v>
      </c>
      <c r="I383" t="str">
        <f t="shared" si="37"/>
        <v>N24015</v>
      </c>
      <c r="J383" t="str">
        <f t="shared" si="38"/>
        <v>EU0_3130_0000</v>
      </c>
      <c r="K383">
        <f t="shared" si="39"/>
        <v>4.6774345734555627E-2</v>
      </c>
      <c r="L383">
        <f>IF(LEFT(B383,1)="F",_xlfn.IFNA(VLOOKUP(CONCATENATE("F",RIGHT(B:B,5),C:C),'F &amp; N Factors'!C:M,10,FALSE),1),_xlfn.IFNA(VLOOKUP(CONCATENATE("F",RIGHT(B:B,5),C:C),'F &amp; N Factors'!C:M,11,FALSE),1))</f>
        <v>0.93548691469111245</v>
      </c>
      <c r="N383">
        <f>SUMIFS(K:K,I:I,I:I,J:J,J:J)</f>
        <v>1</v>
      </c>
      <c r="O383" t="str">
        <f t="shared" si="40"/>
        <v/>
      </c>
    </row>
    <row r="384" spans="1:15" x14ac:dyDescent="0.25">
      <c r="A384">
        <v>11007</v>
      </c>
      <c r="B384" t="s">
        <v>98</v>
      </c>
      <c r="C384" t="s">
        <v>103</v>
      </c>
      <c r="D384">
        <v>0.05</v>
      </c>
      <c r="E384">
        <f t="shared" si="35"/>
        <v>1</v>
      </c>
      <c r="F384" t="str">
        <f t="shared" si="36"/>
        <v/>
      </c>
      <c r="H384">
        <f t="shared" si="41"/>
        <v>11007</v>
      </c>
      <c r="I384" t="str">
        <f t="shared" si="37"/>
        <v>N24015</v>
      </c>
      <c r="J384" t="str">
        <f t="shared" si="38"/>
        <v>EU0_3130_0000</v>
      </c>
      <c r="K384">
        <f t="shared" si="39"/>
        <v>4.6774345734555627E-2</v>
      </c>
      <c r="L384">
        <f>IF(LEFT(B384,1)="F",_xlfn.IFNA(VLOOKUP(CONCATENATE("F",RIGHT(B:B,5),C:C),'F &amp; N Factors'!C:M,10,FALSE),1),_xlfn.IFNA(VLOOKUP(CONCATENATE("F",RIGHT(B:B,5),C:C),'F &amp; N Factors'!C:M,11,FALSE),1))</f>
        <v>0.93548691469111245</v>
      </c>
      <c r="N384">
        <f>SUMIFS(K:K,I:I,I:I,J:J,J:J)</f>
        <v>1</v>
      </c>
      <c r="O384" t="str">
        <f t="shared" si="40"/>
        <v/>
      </c>
    </row>
    <row r="385" spans="1:15" x14ac:dyDescent="0.25">
      <c r="A385">
        <v>11016</v>
      </c>
      <c r="B385" t="s">
        <v>98</v>
      </c>
      <c r="C385" t="s">
        <v>103</v>
      </c>
      <c r="D385">
        <v>0.2</v>
      </c>
      <c r="E385">
        <f t="shared" si="35"/>
        <v>1</v>
      </c>
      <c r="F385" t="str">
        <f t="shared" si="36"/>
        <v/>
      </c>
      <c r="H385">
        <f t="shared" si="41"/>
        <v>11016</v>
      </c>
      <c r="I385" t="str">
        <f t="shared" si="37"/>
        <v>N24015</v>
      </c>
      <c r="J385" t="str">
        <f t="shared" si="38"/>
        <v>EU0_3130_0000</v>
      </c>
      <c r="K385">
        <f t="shared" si="39"/>
        <v>0.18709738293822251</v>
      </c>
      <c r="L385">
        <f>IF(LEFT(B385,1)="F",_xlfn.IFNA(VLOOKUP(CONCATENATE("F",RIGHT(B:B,5),C:C),'F &amp; N Factors'!C:M,10,FALSE),1),_xlfn.IFNA(VLOOKUP(CONCATENATE("F",RIGHT(B:B,5),C:C),'F &amp; N Factors'!C:M,11,FALSE),1))</f>
        <v>0.93548691469111245</v>
      </c>
      <c r="N385">
        <f>SUMIFS(K:K,I:I,I:I,J:J,J:J)</f>
        <v>1</v>
      </c>
      <c r="O385" t="str">
        <f t="shared" si="40"/>
        <v/>
      </c>
    </row>
    <row r="386" spans="1:15" x14ac:dyDescent="0.25">
      <c r="A386">
        <v>11025</v>
      </c>
      <c r="B386" t="s">
        <v>98</v>
      </c>
      <c r="C386" t="s">
        <v>103</v>
      </c>
      <c r="D386">
        <v>0.7</v>
      </c>
      <c r="E386">
        <f t="shared" si="35"/>
        <v>1</v>
      </c>
      <c r="F386" t="str">
        <f t="shared" si="36"/>
        <v/>
      </c>
      <c r="H386">
        <f t="shared" si="41"/>
        <v>11025</v>
      </c>
      <c r="I386" t="str">
        <f t="shared" si="37"/>
        <v>N24015</v>
      </c>
      <c r="J386" t="str">
        <f t="shared" si="38"/>
        <v>EU0_3130_0000</v>
      </c>
      <c r="K386">
        <f t="shared" si="39"/>
        <v>0.65484084028377865</v>
      </c>
      <c r="L386">
        <f>IF(LEFT(B386,1)="F",_xlfn.IFNA(VLOOKUP(CONCATENATE("F",RIGHT(B:B,5),C:C),'F &amp; N Factors'!C:M,10,FALSE),1),_xlfn.IFNA(VLOOKUP(CONCATENATE("F",RIGHT(B:B,5),C:C),'F &amp; N Factors'!C:M,11,FALSE),1))</f>
        <v>0.93548691469111245</v>
      </c>
      <c r="N386">
        <f>SUMIFS(K:K,I:I,I:I,J:J,J:J)</f>
        <v>1</v>
      </c>
      <c r="O386" t="str">
        <f t="shared" si="40"/>
        <v/>
      </c>
    </row>
    <row r="387" spans="1:15" x14ac:dyDescent="0.25">
      <c r="A387">
        <v>10825</v>
      </c>
      <c r="B387" t="s">
        <v>98</v>
      </c>
      <c r="C387" t="s">
        <v>104</v>
      </c>
      <c r="D387">
        <v>7.0000000000000007E-2</v>
      </c>
      <c r="E387">
        <f t="shared" ref="E387:E450" si="42">SUMIFS(D:D,B:B,B:B,C:C,C:C)</f>
        <v>1.0000000000000002</v>
      </c>
      <c r="F387" t="str">
        <f t="shared" ref="F387:F450" si="43">IF(ABS(E387-1)&gt;0.001,1,"")</f>
        <v/>
      </c>
      <c r="H387">
        <f t="shared" si="41"/>
        <v>10825</v>
      </c>
      <c r="I387" t="str">
        <f t="shared" ref="I387:I450" si="44">CONCATENATE("N",RIGHT(B387,5))</f>
        <v>N24015</v>
      </c>
      <c r="J387" t="str">
        <f t="shared" ref="J387:J450" si="45">C387</f>
        <v>EU0_3131_0000</v>
      </c>
      <c r="K387">
        <f t="shared" ref="K387:K450" si="46">D387*L387</f>
        <v>7.0000000000000007E-2</v>
      </c>
      <c r="L387">
        <f>IF(LEFT(B387,1)="F",_xlfn.IFNA(VLOOKUP(CONCATENATE("F",RIGHT(B:B,5),C:C),'F &amp; N Factors'!C:M,10,FALSE),1),_xlfn.IFNA(VLOOKUP(CONCATENATE("F",RIGHT(B:B,5),C:C),'F &amp; N Factors'!C:M,11,FALSE),1))</f>
        <v>1</v>
      </c>
      <c r="N387">
        <f>SUMIFS(K:K,I:I,I:I,J:J,J:J)</f>
        <v>1.0000000000000002</v>
      </c>
      <c r="O387" t="str">
        <f t="shared" ref="O387:O450" si="47">IF(ABS(N387-1)&gt;0.001,1,"")</f>
        <v/>
      </c>
    </row>
    <row r="388" spans="1:15" x14ac:dyDescent="0.25">
      <c r="A388">
        <v>10846</v>
      </c>
      <c r="B388" t="s">
        <v>98</v>
      </c>
      <c r="C388" t="s">
        <v>104</v>
      </c>
      <c r="D388">
        <v>7.0000000000000007E-2</v>
      </c>
      <c r="E388">
        <f t="shared" si="42"/>
        <v>1.0000000000000002</v>
      </c>
      <c r="F388" t="str">
        <f t="shared" si="43"/>
        <v/>
      </c>
      <c r="H388">
        <f t="shared" si="41"/>
        <v>10846</v>
      </c>
      <c r="I388" t="str">
        <f t="shared" si="44"/>
        <v>N24015</v>
      </c>
      <c r="J388" t="str">
        <f t="shared" si="45"/>
        <v>EU0_3131_0000</v>
      </c>
      <c r="K388">
        <f t="shared" si="46"/>
        <v>7.0000000000000007E-2</v>
      </c>
      <c r="L388">
        <f>IF(LEFT(B388,1)="F",_xlfn.IFNA(VLOOKUP(CONCATENATE("F",RIGHT(B:B,5),C:C),'F &amp; N Factors'!C:M,10,FALSE),1),_xlfn.IFNA(VLOOKUP(CONCATENATE("F",RIGHT(B:B,5),C:C),'F &amp; N Factors'!C:M,11,FALSE),1))</f>
        <v>1</v>
      </c>
      <c r="N388">
        <f>SUMIFS(K:K,I:I,I:I,J:J,J:J)</f>
        <v>1.0000000000000002</v>
      </c>
      <c r="O388" t="str">
        <f t="shared" si="47"/>
        <v/>
      </c>
    </row>
    <row r="389" spans="1:15" x14ac:dyDescent="0.25">
      <c r="A389">
        <v>10874</v>
      </c>
      <c r="B389" t="s">
        <v>98</v>
      </c>
      <c r="C389" t="s">
        <v>104</v>
      </c>
      <c r="D389">
        <v>7.0000000000000007E-2</v>
      </c>
      <c r="E389">
        <f t="shared" si="42"/>
        <v>1.0000000000000002</v>
      </c>
      <c r="F389" t="str">
        <f t="shared" si="43"/>
        <v/>
      </c>
      <c r="H389">
        <f t="shared" si="41"/>
        <v>10874</v>
      </c>
      <c r="I389" t="str">
        <f t="shared" si="44"/>
        <v>N24015</v>
      </c>
      <c r="J389" t="str">
        <f t="shared" si="45"/>
        <v>EU0_3131_0000</v>
      </c>
      <c r="K389">
        <f t="shared" si="46"/>
        <v>7.0000000000000007E-2</v>
      </c>
      <c r="L389">
        <f>IF(LEFT(B389,1)="F",_xlfn.IFNA(VLOOKUP(CONCATENATE("F",RIGHT(B:B,5),C:C),'F &amp; N Factors'!C:M,10,FALSE),1),_xlfn.IFNA(VLOOKUP(CONCATENATE("F",RIGHT(B:B,5),C:C),'F &amp; N Factors'!C:M,11,FALSE),1))</f>
        <v>1</v>
      </c>
      <c r="N389">
        <f>SUMIFS(K:K,I:I,I:I,J:J,J:J)</f>
        <v>1.0000000000000002</v>
      </c>
      <c r="O389" t="str">
        <f t="shared" si="47"/>
        <v/>
      </c>
    </row>
    <row r="390" spans="1:15" x14ac:dyDescent="0.25">
      <c r="A390">
        <v>10901</v>
      </c>
      <c r="B390" t="s">
        <v>98</v>
      </c>
      <c r="C390" t="s">
        <v>104</v>
      </c>
      <c r="D390">
        <v>7.0000000000000007E-2</v>
      </c>
      <c r="E390">
        <f t="shared" si="42"/>
        <v>1.0000000000000002</v>
      </c>
      <c r="F390" t="str">
        <f t="shared" si="43"/>
        <v/>
      </c>
      <c r="H390">
        <f t="shared" si="41"/>
        <v>10901</v>
      </c>
      <c r="I390" t="str">
        <f t="shared" si="44"/>
        <v>N24015</v>
      </c>
      <c r="J390" t="str">
        <f t="shared" si="45"/>
        <v>EU0_3131_0000</v>
      </c>
      <c r="K390">
        <f t="shared" si="46"/>
        <v>7.0000000000000007E-2</v>
      </c>
      <c r="L390">
        <f>IF(LEFT(B390,1)="F",_xlfn.IFNA(VLOOKUP(CONCATENATE("F",RIGHT(B:B,5),C:C),'F &amp; N Factors'!C:M,10,FALSE),1),_xlfn.IFNA(VLOOKUP(CONCATENATE("F",RIGHT(B:B,5),C:C),'F &amp; N Factors'!C:M,11,FALSE),1))</f>
        <v>1</v>
      </c>
      <c r="N390">
        <f>SUMIFS(K:K,I:I,I:I,J:J,J:J)</f>
        <v>1.0000000000000002</v>
      </c>
      <c r="O390" t="str">
        <f t="shared" si="47"/>
        <v/>
      </c>
    </row>
    <row r="391" spans="1:15" x14ac:dyDescent="0.25">
      <c r="A391">
        <v>10931</v>
      </c>
      <c r="B391" t="s">
        <v>98</v>
      </c>
      <c r="C391" t="s">
        <v>104</v>
      </c>
      <c r="D391">
        <v>7.0000000000000007E-2</v>
      </c>
      <c r="E391">
        <f t="shared" si="42"/>
        <v>1.0000000000000002</v>
      </c>
      <c r="F391" t="str">
        <f t="shared" si="43"/>
        <v/>
      </c>
      <c r="H391">
        <f t="shared" si="41"/>
        <v>10931</v>
      </c>
      <c r="I391" t="str">
        <f t="shared" si="44"/>
        <v>N24015</v>
      </c>
      <c r="J391" t="str">
        <f t="shared" si="45"/>
        <v>EU0_3131_0000</v>
      </c>
      <c r="K391">
        <f t="shared" si="46"/>
        <v>7.0000000000000007E-2</v>
      </c>
      <c r="L391">
        <f>IF(LEFT(B391,1)="F",_xlfn.IFNA(VLOOKUP(CONCATENATE("F",RIGHT(B:B,5),C:C),'F &amp; N Factors'!C:M,10,FALSE),1),_xlfn.IFNA(VLOOKUP(CONCATENATE("F",RIGHT(B:B,5),C:C),'F &amp; N Factors'!C:M,11,FALSE),1))</f>
        <v>1</v>
      </c>
      <c r="N391">
        <f>SUMIFS(K:K,I:I,I:I,J:J,J:J)</f>
        <v>1.0000000000000002</v>
      </c>
      <c r="O391" t="str">
        <f t="shared" si="47"/>
        <v/>
      </c>
    </row>
    <row r="392" spans="1:15" x14ac:dyDescent="0.25">
      <c r="A392">
        <v>10948</v>
      </c>
      <c r="B392" t="s">
        <v>98</v>
      </c>
      <c r="C392" t="s">
        <v>104</v>
      </c>
      <c r="D392">
        <v>7.0000000000000007E-2</v>
      </c>
      <c r="E392">
        <f t="shared" si="42"/>
        <v>1.0000000000000002</v>
      </c>
      <c r="F392" t="str">
        <f t="shared" si="43"/>
        <v/>
      </c>
      <c r="H392">
        <f t="shared" si="41"/>
        <v>10948</v>
      </c>
      <c r="I392" t="str">
        <f t="shared" si="44"/>
        <v>N24015</v>
      </c>
      <c r="J392" t="str">
        <f t="shared" si="45"/>
        <v>EU0_3131_0000</v>
      </c>
      <c r="K392">
        <f t="shared" si="46"/>
        <v>7.0000000000000007E-2</v>
      </c>
      <c r="L392">
        <f>IF(LEFT(B392,1)="F",_xlfn.IFNA(VLOOKUP(CONCATENATE("F",RIGHT(B:B,5),C:C),'F &amp; N Factors'!C:M,10,FALSE),1),_xlfn.IFNA(VLOOKUP(CONCATENATE("F",RIGHT(B:B,5),C:C),'F &amp; N Factors'!C:M,11,FALSE),1))</f>
        <v>1</v>
      </c>
      <c r="N392">
        <f>SUMIFS(K:K,I:I,I:I,J:J,J:J)</f>
        <v>1.0000000000000002</v>
      </c>
      <c r="O392" t="str">
        <f t="shared" si="47"/>
        <v/>
      </c>
    </row>
    <row r="393" spans="1:15" x14ac:dyDescent="0.25">
      <c r="A393">
        <v>10968</v>
      </c>
      <c r="B393" t="s">
        <v>98</v>
      </c>
      <c r="C393" t="s">
        <v>104</v>
      </c>
      <c r="D393">
        <v>7.0000000000000007E-2</v>
      </c>
      <c r="E393">
        <f t="shared" si="42"/>
        <v>1.0000000000000002</v>
      </c>
      <c r="F393" t="str">
        <f t="shared" si="43"/>
        <v/>
      </c>
      <c r="H393">
        <f t="shared" si="41"/>
        <v>10968</v>
      </c>
      <c r="I393" t="str">
        <f t="shared" si="44"/>
        <v>N24015</v>
      </c>
      <c r="J393" t="str">
        <f t="shared" si="45"/>
        <v>EU0_3131_0000</v>
      </c>
      <c r="K393">
        <f t="shared" si="46"/>
        <v>7.0000000000000007E-2</v>
      </c>
      <c r="L393">
        <f>IF(LEFT(B393,1)="F",_xlfn.IFNA(VLOOKUP(CONCATENATE("F",RIGHT(B:B,5),C:C),'F &amp; N Factors'!C:M,10,FALSE),1),_xlfn.IFNA(VLOOKUP(CONCATENATE("F",RIGHT(B:B,5),C:C),'F &amp; N Factors'!C:M,11,FALSE),1))</f>
        <v>1</v>
      </c>
      <c r="N393">
        <f>SUMIFS(K:K,I:I,I:I,J:J,J:J)</f>
        <v>1.0000000000000002</v>
      </c>
      <c r="O393" t="str">
        <f t="shared" si="47"/>
        <v/>
      </c>
    </row>
    <row r="394" spans="1:15" x14ac:dyDescent="0.25">
      <c r="A394">
        <v>10994</v>
      </c>
      <c r="B394" t="s">
        <v>98</v>
      </c>
      <c r="C394" t="s">
        <v>104</v>
      </c>
      <c r="D394">
        <v>0.1</v>
      </c>
      <c r="E394">
        <f t="shared" si="42"/>
        <v>1.0000000000000002</v>
      </c>
      <c r="F394" t="str">
        <f t="shared" si="43"/>
        <v/>
      </c>
      <c r="H394">
        <f t="shared" si="41"/>
        <v>10994</v>
      </c>
      <c r="I394" t="str">
        <f t="shared" si="44"/>
        <v>N24015</v>
      </c>
      <c r="J394" t="str">
        <f t="shared" si="45"/>
        <v>EU0_3131_0000</v>
      </c>
      <c r="K394">
        <f t="shared" si="46"/>
        <v>0.1</v>
      </c>
      <c r="L394">
        <f>IF(LEFT(B394,1)="F",_xlfn.IFNA(VLOOKUP(CONCATENATE("F",RIGHT(B:B,5),C:C),'F &amp; N Factors'!C:M,10,FALSE),1),_xlfn.IFNA(VLOOKUP(CONCATENATE("F",RIGHT(B:B,5),C:C),'F &amp; N Factors'!C:M,11,FALSE),1))</f>
        <v>1</v>
      </c>
      <c r="N394">
        <f>SUMIFS(K:K,I:I,I:I,J:J,J:J)</f>
        <v>1.0000000000000002</v>
      </c>
      <c r="O394" t="str">
        <f t="shared" si="47"/>
        <v/>
      </c>
    </row>
    <row r="395" spans="1:15" x14ac:dyDescent="0.25">
      <c r="A395">
        <v>11003</v>
      </c>
      <c r="B395" t="s">
        <v>98</v>
      </c>
      <c r="C395" t="s">
        <v>104</v>
      </c>
      <c r="D395">
        <v>0.2</v>
      </c>
      <c r="E395">
        <f t="shared" si="42"/>
        <v>1.0000000000000002</v>
      </c>
      <c r="F395" t="str">
        <f t="shared" si="43"/>
        <v/>
      </c>
      <c r="H395">
        <f t="shared" si="41"/>
        <v>11003</v>
      </c>
      <c r="I395" t="str">
        <f t="shared" si="44"/>
        <v>N24015</v>
      </c>
      <c r="J395" t="str">
        <f t="shared" si="45"/>
        <v>EU0_3131_0000</v>
      </c>
      <c r="K395">
        <f t="shared" si="46"/>
        <v>0.2</v>
      </c>
      <c r="L395">
        <f>IF(LEFT(B395,1)="F",_xlfn.IFNA(VLOOKUP(CONCATENATE("F",RIGHT(B:B,5),C:C),'F &amp; N Factors'!C:M,10,FALSE),1),_xlfn.IFNA(VLOOKUP(CONCATENATE("F",RIGHT(B:B,5),C:C),'F &amp; N Factors'!C:M,11,FALSE),1))</f>
        <v>1</v>
      </c>
      <c r="N395">
        <f>SUMIFS(K:K,I:I,I:I,J:J,J:J)</f>
        <v>1.0000000000000002</v>
      </c>
      <c r="O395" t="str">
        <f t="shared" si="47"/>
        <v/>
      </c>
    </row>
    <row r="396" spans="1:15" x14ac:dyDescent="0.25">
      <c r="A396">
        <v>11004</v>
      </c>
      <c r="B396" t="s">
        <v>98</v>
      </c>
      <c r="C396" t="s">
        <v>104</v>
      </c>
      <c r="D396">
        <v>7.0000000000000007E-2</v>
      </c>
      <c r="E396">
        <f t="shared" si="42"/>
        <v>1.0000000000000002</v>
      </c>
      <c r="F396" t="str">
        <f t="shared" si="43"/>
        <v/>
      </c>
      <c r="H396">
        <f t="shared" si="41"/>
        <v>11004</v>
      </c>
      <c r="I396" t="str">
        <f t="shared" si="44"/>
        <v>N24015</v>
      </c>
      <c r="J396" t="str">
        <f t="shared" si="45"/>
        <v>EU0_3131_0000</v>
      </c>
      <c r="K396">
        <f t="shared" si="46"/>
        <v>7.0000000000000007E-2</v>
      </c>
      <c r="L396">
        <f>IF(LEFT(B396,1)="F",_xlfn.IFNA(VLOOKUP(CONCATENATE("F",RIGHT(B:B,5),C:C),'F &amp; N Factors'!C:M,10,FALSE),1),_xlfn.IFNA(VLOOKUP(CONCATENATE("F",RIGHT(B:B,5),C:C),'F &amp; N Factors'!C:M,11,FALSE),1))</f>
        <v>1</v>
      </c>
      <c r="N396">
        <f>SUMIFS(K:K,I:I,I:I,J:J,J:J)</f>
        <v>1.0000000000000002</v>
      </c>
      <c r="O396" t="str">
        <f t="shared" si="47"/>
        <v/>
      </c>
    </row>
    <row r="397" spans="1:15" x14ac:dyDescent="0.25">
      <c r="A397">
        <v>11013</v>
      </c>
      <c r="B397" t="s">
        <v>98</v>
      </c>
      <c r="C397" t="s">
        <v>104</v>
      </c>
      <c r="D397">
        <v>7.0000000000000007E-2</v>
      </c>
      <c r="E397">
        <f t="shared" si="42"/>
        <v>1.0000000000000002</v>
      </c>
      <c r="F397" t="str">
        <f t="shared" si="43"/>
        <v/>
      </c>
      <c r="H397">
        <f t="shared" si="41"/>
        <v>11013</v>
      </c>
      <c r="I397" t="str">
        <f t="shared" si="44"/>
        <v>N24015</v>
      </c>
      <c r="J397" t="str">
        <f t="shared" si="45"/>
        <v>EU0_3131_0000</v>
      </c>
      <c r="K397">
        <f t="shared" si="46"/>
        <v>7.0000000000000007E-2</v>
      </c>
      <c r="L397">
        <f>IF(LEFT(B397,1)="F",_xlfn.IFNA(VLOOKUP(CONCATENATE("F",RIGHT(B:B,5),C:C),'F &amp; N Factors'!C:M,10,FALSE),1),_xlfn.IFNA(VLOOKUP(CONCATENATE("F",RIGHT(B:B,5),C:C),'F &amp; N Factors'!C:M,11,FALSE),1))</f>
        <v>1</v>
      </c>
      <c r="N397">
        <f>SUMIFS(K:K,I:I,I:I,J:J,J:J)</f>
        <v>1.0000000000000002</v>
      </c>
      <c r="O397" t="str">
        <f t="shared" si="47"/>
        <v/>
      </c>
    </row>
    <row r="398" spans="1:15" x14ac:dyDescent="0.25">
      <c r="A398">
        <v>11021</v>
      </c>
      <c r="B398" t="s">
        <v>98</v>
      </c>
      <c r="C398" t="s">
        <v>104</v>
      </c>
      <c r="D398">
        <v>7.0000000000000007E-2</v>
      </c>
      <c r="E398">
        <f t="shared" si="42"/>
        <v>1.0000000000000002</v>
      </c>
      <c r="F398" t="str">
        <f t="shared" si="43"/>
        <v/>
      </c>
      <c r="H398">
        <f t="shared" si="41"/>
        <v>11021</v>
      </c>
      <c r="I398" t="str">
        <f t="shared" si="44"/>
        <v>N24015</v>
      </c>
      <c r="J398" t="str">
        <f t="shared" si="45"/>
        <v>EU0_3131_0000</v>
      </c>
      <c r="K398">
        <f t="shared" si="46"/>
        <v>7.0000000000000007E-2</v>
      </c>
      <c r="L398">
        <f>IF(LEFT(B398,1)="F",_xlfn.IFNA(VLOOKUP(CONCATENATE("F",RIGHT(B:B,5),C:C),'F &amp; N Factors'!C:M,10,FALSE),1),_xlfn.IFNA(VLOOKUP(CONCATENATE("F",RIGHT(B:B,5),C:C),'F &amp; N Factors'!C:M,11,FALSE),1))</f>
        <v>1</v>
      </c>
      <c r="N398">
        <f>SUMIFS(K:K,I:I,I:I,J:J,J:J)</f>
        <v>1.0000000000000002</v>
      </c>
      <c r="O398" t="str">
        <f t="shared" si="47"/>
        <v/>
      </c>
    </row>
    <row r="399" spans="1:15" x14ac:dyDescent="0.25">
      <c r="A399">
        <v>10955</v>
      </c>
      <c r="B399" t="s">
        <v>98</v>
      </c>
      <c r="C399" t="s">
        <v>105</v>
      </c>
      <c r="D399">
        <v>1</v>
      </c>
      <c r="E399">
        <f t="shared" si="42"/>
        <v>1</v>
      </c>
      <c r="F399" t="str">
        <f t="shared" si="43"/>
        <v/>
      </c>
      <c r="H399">
        <f t="shared" si="41"/>
        <v>10955</v>
      </c>
      <c r="I399" t="str">
        <f t="shared" si="44"/>
        <v>N24015</v>
      </c>
      <c r="J399" t="str">
        <f t="shared" si="45"/>
        <v>EU0_3200_0000</v>
      </c>
      <c r="K399">
        <f t="shared" si="46"/>
        <v>1</v>
      </c>
      <c r="L399">
        <f>IF(LEFT(B399,1)="F",_xlfn.IFNA(VLOOKUP(CONCATENATE("F",RIGHT(B:B,5),C:C),'F &amp; N Factors'!C:M,10,FALSE),1),_xlfn.IFNA(VLOOKUP(CONCATENATE("F",RIGHT(B:B,5),C:C),'F &amp; N Factors'!C:M,11,FALSE),1))</f>
        <v>1</v>
      </c>
      <c r="N399">
        <f>SUMIFS(K:K,I:I,I:I,J:J,J:J)</f>
        <v>1</v>
      </c>
      <c r="O399" t="str">
        <f t="shared" si="47"/>
        <v/>
      </c>
    </row>
    <row r="400" spans="1:15" x14ac:dyDescent="0.25">
      <c r="A400">
        <v>10979</v>
      </c>
      <c r="B400" t="s">
        <v>98</v>
      </c>
      <c r="C400" t="s">
        <v>10</v>
      </c>
      <c r="D400">
        <v>0.25</v>
      </c>
      <c r="E400">
        <f t="shared" si="42"/>
        <v>1</v>
      </c>
      <c r="F400" t="str">
        <f t="shared" si="43"/>
        <v/>
      </c>
      <c r="H400">
        <f t="shared" si="41"/>
        <v>10979</v>
      </c>
      <c r="I400" t="str">
        <f t="shared" si="44"/>
        <v>N24015</v>
      </c>
      <c r="J400" t="str">
        <f t="shared" si="45"/>
        <v>EU0_3201_0000</v>
      </c>
      <c r="K400">
        <f t="shared" si="46"/>
        <v>0.25</v>
      </c>
      <c r="L400">
        <f>IF(LEFT(B400,1)="F",_xlfn.IFNA(VLOOKUP(CONCATENATE("F",RIGHT(B:B,5),C:C),'F &amp; N Factors'!C:M,10,FALSE),1),_xlfn.IFNA(VLOOKUP(CONCATENATE("F",RIGHT(B:B,5),C:C),'F &amp; N Factors'!C:M,11,FALSE),1))</f>
        <v>1</v>
      </c>
      <c r="N400">
        <f>SUMIFS(K:K,I:I,I:I,J:J,J:J)</f>
        <v>1</v>
      </c>
      <c r="O400" t="str">
        <f t="shared" si="47"/>
        <v/>
      </c>
    </row>
    <row r="401" spans="1:15" x14ac:dyDescent="0.25">
      <c r="A401">
        <v>10980</v>
      </c>
      <c r="B401" t="s">
        <v>98</v>
      </c>
      <c r="C401" t="s">
        <v>10</v>
      </c>
      <c r="D401">
        <v>0.25</v>
      </c>
      <c r="E401">
        <f t="shared" si="42"/>
        <v>1</v>
      </c>
      <c r="F401" t="str">
        <f t="shared" si="43"/>
        <v/>
      </c>
      <c r="H401">
        <f t="shared" si="41"/>
        <v>10980</v>
      </c>
      <c r="I401" t="str">
        <f t="shared" si="44"/>
        <v>N24015</v>
      </c>
      <c r="J401" t="str">
        <f t="shared" si="45"/>
        <v>EU0_3201_0000</v>
      </c>
      <c r="K401">
        <f t="shared" si="46"/>
        <v>0.25</v>
      </c>
      <c r="L401">
        <f>IF(LEFT(B401,1)="F",_xlfn.IFNA(VLOOKUP(CONCATENATE("F",RIGHT(B:B,5),C:C),'F &amp; N Factors'!C:M,10,FALSE),1),_xlfn.IFNA(VLOOKUP(CONCATENATE("F",RIGHT(B:B,5),C:C),'F &amp; N Factors'!C:M,11,FALSE),1))</f>
        <v>1</v>
      </c>
      <c r="N401">
        <f>SUMIFS(K:K,I:I,I:I,J:J,J:J)</f>
        <v>1</v>
      </c>
      <c r="O401" t="str">
        <f t="shared" si="47"/>
        <v/>
      </c>
    </row>
    <row r="402" spans="1:15" x14ac:dyDescent="0.25">
      <c r="A402">
        <v>10981</v>
      </c>
      <c r="B402" t="s">
        <v>98</v>
      </c>
      <c r="C402" t="s">
        <v>10</v>
      </c>
      <c r="D402">
        <v>0.25</v>
      </c>
      <c r="E402">
        <f t="shared" si="42"/>
        <v>1</v>
      </c>
      <c r="F402" t="str">
        <f t="shared" si="43"/>
        <v/>
      </c>
      <c r="H402">
        <f t="shared" ref="H402:H465" si="48">A402</f>
        <v>10981</v>
      </c>
      <c r="I402" t="str">
        <f t="shared" si="44"/>
        <v>N24015</v>
      </c>
      <c r="J402" t="str">
        <f t="shared" si="45"/>
        <v>EU0_3201_0000</v>
      </c>
      <c r="K402">
        <f t="shared" si="46"/>
        <v>0.25</v>
      </c>
      <c r="L402">
        <f>IF(LEFT(B402,1)="F",_xlfn.IFNA(VLOOKUP(CONCATENATE("F",RIGHT(B:B,5),C:C),'F &amp; N Factors'!C:M,10,FALSE),1),_xlfn.IFNA(VLOOKUP(CONCATENATE("F",RIGHT(B:B,5),C:C),'F &amp; N Factors'!C:M,11,FALSE),1))</f>
        <v>1</v>
      </c>
      <c r="N402">
        <f>SUMIFS(K:K,I:I,I:I,J:J,J:J)</f>
        <v>1</v>
      </c>
      <c r="O402" t="str">
        <f t="shared" si="47"/>
        <v/>
      </c>
    </row>
    <row r="403" spans="1:15" x14ac:dyDescent="0.25">
      <c r="A403">
        <v>10982</v>
      </c>
      <c r="B403" t="s">
        <v>98</v>
      </c>
      <c r="C403" t="s">
        <v>10</v>
      </c>
      <c r="D403">
        <v>0.25</v>
      </c>
      <c r="E403">
        <f t="shared" si="42"/>
        <v>1</v>
      </c>
      <c r="F403" t="str">
        <f t="shared" si="43"/>
        <v/>
      </c>
      <c r="H403">
        <f t="shared" si="48"/>
        <v>10982</v>
      </c>
      <c r="I403" t="str">
        <f t="shared" si="44"/>
        <v>N24015</v>
      </c>
      <c r="J403" t="str">
        <f t="shared" si="45"/>
        <v>EU0_3201_0000</v>
      </c>
      <c r="K403">
        <f t="shared" si="46"/>
        <v>0.25</v>
      </c>
      <c r="L403">
        <f>IF(LEFT(B403,1)="F",_xlfn.IFNA(VLOOKUP(CONCATENATE("F",RIGHT(B:B,5),C:C),'F &amp; N Factors'!C:M,10,FALSE),1),_xlfn.IFNA(VLOOKUP(CONCATENATE("F",RIGHT(B:B,5),C:C),'F &amp; N Factors'!C:M,11,FALSE),1))</f>
        <v>1</v>
      </c>
      <c r="N403">
        <f>SUMIFS(K:K,I:I,I:I,J:J,J:J)</f>
        <v>1</v>
      </c>
      <c r="O403" t="str">
        <f t="shared" si="47"/>
        <v/>
      </c>
    </row>
    <row r="404" spans="1:15" x14ac:dyDescent="0.25">
      <c r="A404">
        <v>10972</v>
      </c>
      <c r="B404" t="s">
        <v>98</v>
      </c>
      <c r="C404" t="s">
        <v>106</v>
      </c>
      <c r="D404">
        <v>0.1</v>
      </c>
      <c r="E404">
        <f t="shared" si="42"/>
        <v>0.99999999999999989</v>
      </c>
      <c r="F404" t="str">
        <f t="shared" si="43"/>
        <v/>
      </c>
      <c r="H404">
        <f t="shared" si="48"/>
        <v>10972</v>
      </c>
      <c r="I404" t="str">
        <f t="shared" si="44"/>
        <v>N24015</v>
      </c>
      <c r="J404" t="str">
        <f t="shared" si="45"/>
        <v>EU0_3202_0000</v>
      </c>
      <c r="K404">
        <f t="shared" si="46"/>
        <v>0.1</v>
      </c>
      <c r="L404">
        <f>IF(LEFT(B404,1)="F",_xlfn.IFNA(VLOOKUP(CONCATENATE("F",RIGHT(B:B,5),C:C),'F &amp; N Factors'!C:M,10,FALSE),1),_xlfn.IFNA(VLOOKUP(CONCATENATE("F",RIGHT(B:B,5),C:C),'F &amp; N Factors'!C:M,11,FALSE),1))</f>
        <v>1</v>
      </c>
      <c r="N404">
        <f>SUMIFS(K:K,I:I,I:I,J:J,J:J)</f>
        <v>0.99999999999999989</v>
      </c>
      <c r="O404" t="str">
        <f t="shared" si="47"/>
        <v/>
      </c>
    </row>
    <row r="405" spans="1:15" x14ac:dyDescent="0.25">
      <c r="A405">
        <v>10973</v>
      </c>
      <c r="B405" t="s">
        <v>98</v>
      </c>
      <c r="C405" t="s">
        <v>106</v>
      </c>
      <c r="D405">
        <v>0.1</v>
      </c>
      <c r="E405">
        <f t="shared" si="42"/>
        <v>0.99999999999999989</v>
      </c>
      <c r="F405" t="str">
        <f t="shared" si="43"/>
        <v/>
      </c>
      <c r="H405">
        <f t="shared" si="48"/>
        <v>10973</v>
      </c>
      <c r="I405" t="str">
        <f t="shared" si="44"/>
        <v>N24015</v>
      </c>
      <c r="J405" t="str">
        <f t="shared" si="45"/>
        <v>EU0_3202_0000</v>
      </c>
      <c r="K405">
        <f t="shared" si="46"/>
        <v>0.1</v>
      </c>
      <c r="L405">
        <f>IF(LEFT(B405,1)="F",_xlfn.IFNA(VLOOKUP(CONCATENATE("F",RIGHT(B:B,5),C:C),'F &amp; N Factors'!C:M,10,FALSE),1),_xlfn.IFNA(VLOOKUP(CONCATENATE("F",RIGHT(B:B,5),C:C),'F &amp; N Factors'!C:M,11,FALSE),1))</f>
        <v>1</v>
      </c>
      <c r="N405">
        <f>SUMIFS(K:K,I:I,I:I,J:J,J:J)</f>
        <v>0.99999999999999989</v>
      </c>
      <c r="O405" t="str">
        <f t="shared" si="47"/>
        <v/>
      </c>
    </row>
    <row r="406" spans="1:15" x14ac:dyDescent="0.25">
      <c r="A406">
        <v>10974</v>
      </c>
      <c r="B406" t="s">
        <v>98</v>
      </c>
      <c r="C406" t="s">
        <v>106</v>
      </c>
      <c r="D406">
        <v>0.1</v>
      </c>
      <c r="E406">
        <f t="shared" si="42"/>
        <v>0.99999999999999989</v>
      </c>
      <c r="F406" t="str">
        <f t="shared" si="43"/>
        <v/>
      </c>
      <c r="H406">
        <f t="shared" si="48"/>
        <v>10974</v>
      </c>
      <c r="I406" t="str">
        <f t="shared" si="44"/>
        <v>N24015</v>
      </c>
      <c r="J406" t="str">
        <f t="shared" si="45"/>
        <v>EU0_3202_0000</v>
      </c>
      <c r="K406">
        <f t="shared" si="46"/>
        <v>0.1</v>
      </c>
      <c r="L406">
        <f>IF(LEFT(B406,1)="F",_xlfn.IFNA(VLOOKUP(CONCATENATE("F",RIGHT(B:B,5),C:C),'F &amp; N Factors'!C:M,10,FALSE),1),_xlfn.IFNA(VLOOKUP(CONCATENATE("F",RIGHT(B:B,5),C:C),'F &amp; N Factors'!C:M,11,FALSE),1))</f>
        <v>1</v>
      </c>
      <c r="N406">
        <f>SUMIFS(K:K,I:I,I:I,J:J,J:J)</f>
        <v>0.99999999999999989</v>
      </c>
      <c r="O406" t="str">
        <f t="shared" si="47"/>
        <v/>
      </c>
    </row>
    <row r="407" spans="1:15" x14ac:dyDescent="0.25">
      <c r="A407">
        <v>10975</v>
      </c>
      <c r="B407" t="s">
        <v>98</v>
      </c>
      <c r="C407" t="s">
        <v>106</v>
      </c>
      <c r="D407">
        <v>0.1</v>
      </c>
      <c r="E407">
        <f t="shared" si="42"/>
        <v>0.99999999999999989</v>
      </c>
      <c r="F407" t="str">
        <f t="shared" si="43"/>
        <v/>
      </c>
      <c r="H407">
        <f t="shared" si="48"/>
        <v>10975</v>
      </c>
      <c r="I407" t="str">
        <f t="shared" si="44"/>
        <v>N24015</v>
      </c>
      <c r="J407" t="str">
        <f t="shared" si="45"/>
        <v>EU0_3202_0000</v>
      </c>
      <c r="K407">
        <f t="shared" si="46"/>
        <v>0.1</v>
      </c>
      <c r="L407">
        <f>IF(LEFT(B407,1)="F",_xlfn.IFNA(VLOOKUP(CONCATENATE("F",RIGHT(B:B,5),C:C),'F &amp; N Factors'!C:M,10,FALSE),1),_xlfn.IFNA(VLOOKUP(CONCATENATE("F",RIGHT(B:B,5),C:C),'F &amp; N Factors'!C:M,11,FALSE),1))</f>
        <v>1</v>
      </c>
      <c r="N407">
        <f>SUMIFS(K:K,I:I,I:I,J:J,J:J)</f>
        <v>0.99999999999999989</v>
      </c>
      <c r="O407" t="str">
        <f t="shared" si="47"/>
        <v/>
      </c>
    </row>
    <row r="408" spans="1:15" x14ac:dyDescent="0.25">
      <c r="A408">
        <v>10976</v>
      </c>
      <c r="B408" t="s">
        <v>98</v>
      </c>
      <c r="C408" t="s">
        <v>106</v>
      </c>
      <c r="D408">
        <v>0.1</v>
      </c>
      <c r="E408">
        <f t="shared" si="42"/>
        <v>0.99999999999999989</v>
      </c>
      <c r="F408" t="str">
        <f t="shared" si="43"/>
        <v/>
      </c>
      <c r="H408">
        <f t="shared" si="48"/>
        <v>10976</v>
      </c>
      <c r="I408" t="str">
        <f t="shared" si="44"/>
        <v>N24015</v>
      </c>
      <c r="J408" t="str">
        <f t="shared" si="45"/>
        <v>EU0_3202_0000</v>
      </c>
      <c r="K408">
        <f t="shared" si="46"/>
        <v>0.1</v>
      </c>
      <c r="L408">
        <f>IF(LEFT(B408,1)="F",_xlfn.IFNA(VLOOKUP(CONCATENATE("F",RIGHT(B:B,5),C:C),'F &amp; N Factors'!C:M,10,FALSE),1),_xlfn.IFNA(VLOOKUP(CONCATENATE("F",RIGHT(B:B,5),C:C),'F &amp; N Factors'!C:M,11,FALSE),1))</f>
        <v>1</v>
      </c>
      <c r="N408">
        <f>SUMIFS(K:K,I:I,I:I,J:J,J:J)</f>
        <v>0.99999999999999989</v>
      </c>
      <c r="O408" t="str">
        <f t="shared" si="47"/>
        <v/>
      </c>
    </row>
    <row r="409" spans="1:15" x14ac:dyDescent="0.25">
      <c r="A409">
        <v>10977</v>
      </c>
      <c r="B409" t="s">
        <v>98</v>
      </c>
      <c r="C409" t="s">
        <v>106</v>
      </c>
      <c r="D409">
        <v>0.1</v>
      </c>
      <c r="E409">
        <f t="shared" si="42"/>
        <v>0.99999999999999989</v>
      </c>
      <c r="F409" t="str">
        <f t="shared" si="43"/>
        <v/>
      </c>
      <c r="H409">
        <f t="shared" si="48"/>
        <v>10977</v>
      </c>
      <c r="I409" t="str">
        <f t="shared" si="44"/>
        <v>N24015</v>
      </c>
      <c r="J409" t="str">
        <f t="shared" si="45"/>
        <v>EU0_3202_0000</v>
      </c>
      <c r="K409">
        <f t="shared" si="46"/>
        <v>0.1</v>
      </c>
      <c r="L409">
        <f>IF(LEFT(B409,1)="F",_xlfn.IFNA(VLOOKUP(CONCATENATE("F",RIGHT(B:B,5),C:C),'F &amp; N Factors'!C:M,10,FALSE),1),_xlfn.IFNA(VLOOKUP(CONCATENATE("F",RIGHT(B:B,5),C:C),'F &amp; N Factors'!C:M,11,FALSE),1))</f>
        <v>1</v>
      </c>
      <c r="N409">
        <f>SUMIFS(K:K,I:I,I:I,J:J,J:J)</f>
        <v>0.99999999999999989</v>
      </c>
      <c r="O409" t="str">
        <f t="shared" si="47"/>
        <v/>
      </c>
    </row>
    <row r="410" spans="1:15" x14ac:dyDescent="0.25">
      <c r="A410">
        <v>10978</v>
      </c>
      <c r="B410" t="s">
        <v>98</v>
      </c>
      <c r="C410" t="s">
        <v>106</v>
      </c>
      <c r="D410">
        <v>0.3</v>
      </c>
      <c r="E410">
        <f t="shared" si="42"/>
        <v>0.99999999999999989</v>
      </c>
      <c r="F410" t="str">
        <f t="shared" si="43"/>
        <v/>
      </c>
      <c r="H410">
        <f t="shared" si="48"/>
        <v>10978</v>
      </c>
      <c r="I410" t="str">
        <f t="shared" si="44"/>
        <v>N24015</v>
      </c>
      <c r="J410" t="str">
        <f t="shared" si="45"/>
        <v>EU0_3202_0000</v>
      </c>
      <c r="K410">
        <f t="shared" si="46"/>
        <v>0.3</v>
      </c>
      <c r="L410">
        <f>IF(LEFT(B410,1)="F",_xlfn.IFNA(VLOOKUP(CONCATENATE("F",RIGHT(B:B,5),C:C),'F &amp; N Factors'!C:M,10,FALSE),1),_xlfn.IFNA(VLOOKUP(CONCATENATE("F",RIGHT(B:B,5),C:C),'F &amp; N Factors'!C:M,11,FALSE),1))</f>
        <v>1</v>
      </c>
      <c r="N410">
        <f>SUMIFS(K:K,I:I,I:I,J:J,J:J)</f>
        <v>0.99999999999999989</v>
      </c>
      <c r="O410" t="str">
        <f t="shared" si="47"/>
        <v/>
      </c>
    </row>
    <row r="411" spans="1:15" x14ac:dyDescent="0.25">
      <c r="A411">
        <v>10979</v>
      </c>
      <c r="B411" t="s">
        <v>98</v>
      </c>
      <c r="C411" t="s">
        <v>106</v>
      </c>
      <c r="D411">
        <v>0.1</v>
      </c>
      <c r="E411">
        <f t="shared" si="42"/>
        <v>0.99999999999999989</v>
      </c>
      <c r="F411" t="str">
        <f t="shared" si="43"/>
        <v/>
      </c>
      <c r="H411">
        <f t="shared" si="48"/>
        <v>10979</v>
      </c>
      <c r="I411" t="str">
        <f t="shared" si="44"/>
        <v>N24015</v>
      </c>
      <c r="J411" t="str">
        <f t="shared" si="45"/>
        <v>EU0_3202_0000</v>
      </c>
      <c r="K411">
        <f t="shared" si="46"/>
        <v>0.1</v>
      </c>
      <c r="L411">
        <f>IF(LEFT(B411,1)="F",_xlfn.IFNA(VLOOKUP(CONCATENATE("F",RIGHT(B:B,5),C:C),'F &amp; N Factors'!C:M,10,FALSE),1),_xlfn.IFNA(VLOOKUP(CONCATENATE("F",RIGHT(B:B,5),C:C),'F &amp; N Factors'!C:M,11,FALSE),1))</f>
        <v>1</v>
      </c>
      <c r="N411">
        <f>SUMIFS(K:K,I:I,I:I,J:J,J:J)</f>
        <v>0.99999999999999989</v>
      </c>
      <c r="O411" t="str">
        <f t="shared" si="47"/>
        <v/>
      </c>
    </row>
    <row r="412" spans="1:15" x14ac:dyDescent="0.25">
      <c r="A412">
        <v>10952</v>
      </c>
      <c r="B412" t="s">
        <v>98</v>
      </c>
      <c r="C412" t="s">
        <v>107</v>
      </c>
      <c r="D412">
        <v>0.05</v>
      </c>
      <c r="E412">
        <f t="shared" si="42"/>
        <v>1</v>
      </c>
      <c r="F412" t="str">
        <f t="shared" si="43"/>
        <v/>
      </c>
      <c r="H412">
        <f t="shared" si="48"/>
        <v>10952</v>
      </c>
      <c r="I412" t="str">
        <f t="shared" si="44"/>
        <v>N24015</v>
      </c>
      <c r="J412" t="str">
        <f t="shared" si="45"/>
        <v>EU0_3203_0000</v>
      </c>
      <c r="K412">
        <f t="shared" si="46"/>
        <v>4.9159793614420418E-2</v>
      </c>
      <c r="L412">
        <f>IF(LEFT(B412,1)="F",_xlfn.IFNA(VLOOKUP(CONCATENATE("F",RIGHT(B:B,5),C:C),'F &amp; N Factors'!C:M,10,FALSE),1),_xlfn.IFNA(VLOOKUP(CONCATENATE("F",RIGHT(B:B,5),C:C),'F &amp; N Factors'!C:M,11,FALSE),1))</f>
        <v>0.98319587228840832</v>
      </c>
      <c r="N412">
        <f>SUMIFS(K:K,I:I,I:I,J:J,J:J)</f>
        <v>1.0000000000000002</v>
      </c>
      <c r="O412" t="str">
        <f t="shared" si="47"/>
        <v/>
      </c>
    </row>
    <row r="413" spans="1:15" x14ac:dyDescent="0.25">
      <c r="A413">
        <v>10953</v>
      </c>
      <c r="B413" t="s">
        <v>98</v>
      </c>
      <c r="C413" t="s">
        <v>107</v>
      </c>
      <c r="D413">
        <v>0.05</v>
      </c>
      <c r="E413">
        <f t="shared" si="42"/>
        <v>1</v>
      </c>
      <c r="F413" t="str">
        <f t="shared" si="43"/>
        <v/>
      </c>
      <c r="H413">
        <f t="shared" si="48"/>
        <v>10953</v>
      </c>
      <c r="I413" t="str">
        <f t="shared" si="44"/>
        <v>N24015</v>
      </c>
      <c r="J413" t="str">
        <f t="shared" si="45"/>
        <v>EU0_3203_0000</v>
      </c>
      <c r="K413">
        <f t="shared" si="46"/>
        <v>4.9159793614420418E-2</v>
      </c>
      <c r="L413">
        <f>IF(LEFT(B413,1)="F",_xlfn.IFNA(VLOOKUP(CONCATENATE("F",RIGHT(B:B,5),C:C),'F &amp; N Factors'!C:M,10,FALSE),1),_xlfn.IFNA(VLOOKUP(CONCATENATE("F",RIGHT(B:B,5),C:C),'F &amp; N Factors'!C:M,11,FALSE),1))</f>
        <v>0.98319587228840832</v>
      </c>
      <c r="N413">
        <f>SUMIFS(K:K,I:I,I:I,J:J,J:J)</f>
        <v>1.0000000000000002</v>
      </c>
      <c r="O413" t="str">
        <f t="shared" si="47"/>
        <v/>
      </c>
    </row>
    <row r="414" spans="1:15" x14ac:dyDescent="0.25">
      <c r="A414">
        <v>10954</v>
      </c>
      <c r="B414" t="s">
        <v>98</v>
      </c>
      <c r="C414" t="s">
        <v>107</v>
      </c>
      <c r="D414">
        <v>0.05</v>
      </c>
      <c r="E414">
        <f t="shared" si="42"/>
        <v>1</v>
      </c>
      <c r="F414" t="str">
        <f t="shared" si="43"/>
        <v/>
      </c>
      <c r="H414">
        <f t="shared" si="48"/>
        <v>10954</v>
      </c>
      <c r="I414" t="str">
        <f t="shared" si="44"/>
        <v>N24015</v>
      </c>
      <c r="J414" t="str">
        <f t="shared" si="45"/>
        <v>EU0_3203_0000</v>
      </c>
      <c r="K414">
        <f t="shared" si="46"/>
        <v>4.9159793614420418E-2</v>
      </c>
      <c r="L414">
        <f>IF(LEFT(B414,1)="F",_xlfn.IFNA(VLOOKUP(CONCATENATE("F",RIGHT(B:B,5),C:C),'F &amp; N Factors'!C:M,10,FALSE),1),_xlfn.IFNA(VLOOKUP(CONCATENATE("F",RIGHT(B:B,5),C:C),'F &amp; N Factors'!C:M,11,FALSE),1))</f>
        <v>0.98319587228840832</v>
      </c>
      <c r="N414">
        <f>SUMIFS(K:K,I:I,I:I,J:J,J:J)</f>
        <v>1.0000000000000002</v>
      </c>
      <c r="O414" t="str">
        <f t="shared" si="47"/>
        <v/>
      </c>
    </row>
    <row r="415" spans="1:15" x14ac:dyDescent="0.25">
      <c r="A415">
        <v>10955</v>
      </c>
      <c r="B415" t="s">
        <v>98</v>
      </c>
      <c r="C415" t="s">
        <v>107</v>
      </c>
      <c r="D415">
        <v>0.05</v>
      </c>
      <c r="E415">
        <f t="shared" si="42"/>
        <v>1</v>
      </c>
      <c r="F415" t="str">
        <f t="shared" si="43"/>
        <v/>
      </c>
      <c r="H415">
        <f t="shared" si="48"/>
        <v>10955</v>
      </c>
      <c r="I415" t="str">
        <f t="shared" si="44"/>
        <v>N24015</v>
      </c>
      <c r="J415" t="str">
        <f t="shared" si="45"/>
        <v>EU0_3203_0000</v>
      </c>
      <c r="K415">
        <f t="shared" si="46"/>
        <v>4.9159793614420418E-2</v>
      </c>
      <c r="L415">
        <f>IF(LEFT(B415,1)="F",_xlfn.IFNA(VLOOKUP(CONCATENATE("F",RIGHT(B:B,5),C:C),'F &amp; N Factors'!C:M,10,FALSE),1),_xlfn.IFNA(VLOOKUP(CONCATENATE("F",RIGHT(B:B,5),C:C),'F &amp; N Factors'!C:M,11,FALSE),1))</f>
        <v>0.98319587228840832</v>
      </c>
      <c r="N415">
        <f>SUMIFS(K:K,I:I,I:I,J:J,J:J)</f>
        <v>1.0000000000000002</v>
      </c>
      <c r="O415" t="str">
        <f t="shared" si="47"/>
        <v/>
      </c>
    </row>
    <row r="416" spans="1:15" x14ac:dyDescent="0.25">
      <c r="A416">
        <v>10975</v>
      </c>
      <c r="B416" t="s">
        <v>98</v>
      </c>
      <c r="C416" t="s">
        <v>107</v>
      </c>
      <c r="D416">
        <v>0.05</v>
      </c>
      <c r="E416">
        <f t="shared" si="42"/>
        <v>1</v>
      </c>
      <c r="F416" t="str">
        <f t="shared" si="43"/>
        <v/>
      </c>
      <c r="H416">
        <f t="shared" si="48"/>
        <v>10975</v>
      </c>
      <c r="I416" t="str">
        <f t="shared" si="44"/>
        <v>N24015</v>
      </c>
      <c r="J416" t="str">
        <f t="shared" si="45"/>
        <v>EU0_3203_0000</v>
      </c>
      <c r="K416">
        <f t="shared" si="46"/>
        <v>4.9159793614420418E-2</v>
      </c>
      <c r="L416">
        <f>IF(LEFT(B416,1)="F",_xlfn.IFNA(VLOOKUP(CONCATENATE("F",RIGHT(B:B,5),C:C),'F &amp; N Factors'!C:M,10,FALSE),1),_xlfn.IFNA(VLOOKUP(CONCATENATE("F",RIGHT(B:B,5),C:C),'F &amp; N Factors'!C:M,11,FALSE),1))</f>
        <v>0.98319587228840832</v>
      </c>
      <c r="N416">
        <f>SUMIFS(K:K,I:I,I:I,J:J,J:J)</f>
        <v>1.0000000000000002</v>
      </c>
      <c r="O416" t="str">
        <f t="shared" si="47"/>
        <v/>
      </c>
    </row>
    <row r="417" spans="1:15" x14ac:dyDescent="0.25">
      <c r="A417">
        <v>10976</v>
      </c>
      <c r="B417" t="s">
        <v>98</v>
      </c>
      <c r="C417" t="s">
        <v>107</v>
      </c>
      <c r="D417">
        <v>0.65</v>
      </c>
      <c r="E417">
        <f t="shared" si="42"/>
        <v>1</v>
      </c>
      <c r="F417" t="str">
        <f t="shared" si="43"/>
        <v/>
      </c>
      <c r="H417">
        <f t="shared" si="48"/>
        <v>10976</v>
      </c>
      <c r="I417" t="str">
        <f t="shared" si="44"/>
        <v>N24015</v>
      </c>
      <c r="J417" t="str">
        <f t="shared" si="45"/>
        <v>EU0_3203_0000</v>
      </c>
      <c r="K417">
        <f t="shared" si="46"/>
        <v>0.63907731698746539</v>
      </c>
      <c r="L417">
        <f>IF(LEFT(B417,1)="F",_xlfn.IFNA(VLOOKUP(CONCATENATE("F",RIGHT(B:B,5),C:C),'F &amp; N Factors'!C:M,10,FALSE),1),_xlfn.IFNA(VLOOKUP(CONCATENATE("F",RIGHT(B:B,5),C:C),'F &amp; N Factors'!C:M,11,FALSE),1))</f>
        <v>0.98319587228840832</v>
      </c>
      <c r="N417">
        <f>SUMIFS(K:K,I:I,I:I,J:J,J:J)</f>
        <v>1.0000000000000002</v>
      </c>
      <c r="O417" t="str">
        <f t="shared" si="47"/>
        <v/>
      </c>
    </row>
    <row r="418" spans="1:15" x14ac:dyDescent="0.25">
      <c r="A418">
        <v>10977</v>
      </c>
      <c r="B418" t="s">
        <v>98</v>
      </c>
      <c r="C418" t="s">
        <v>107</v>
      </c>
      <c r="D418">
        <v>0.05</v>
      </c>
      <c r="E418">
        <f t="shared" si="42"/>
        <v>1</v>
      </c>
      <c r="F418" t="str">
        <f t="shared" si="43"/>
        <v/>
      </c>
      <c r="H418">
        <f t="shared" si="48"/>
        <v>10977</v>
      </c>
      <c r="I418" t="str">
        <f t="shared" si="44"/>
        <v>N24015</v>
      </c>
      <c r="J418" t="str">
        <f t="shared" si="45"/>
        <v>EU0_3203_0000</v>
      </c>
      <c r="K418">
        <f t="shared" si="46"/>
        <v>4.9159793614420418E-2</v>
      </c>
      <c r="L418">
        <f>IF(LEFT(B418,1)="F",_xlfn.IFNA(VLOOKUP(CONCATENATE("F",RIGHT(B:B,5),C:C),'F &amp; N Factors'!C:M,10,FALSE),1),_xlfn.IFNA(VLOOKUP(CONCATENATE("F",RIGHT(B:B,5),C:C),'F &amp; N Factors'!C:M,11,FALSE),1))</f>
        <v>0.98319587228840832</v>
      </c>
      <c r="N418">
        <f>SUMIFS(K:K,I:I,I:I,J:J,J:J)</f>
        <v>1.0000000000000002</v>
      </c>
      <c r="O418" t="str">
        <f t="shared" si="47"/>
        <v/>
      </c>
    </row>
    <row r="419" spans="1:15" x14ac:dyDescent="0.25">
      <c r="A419">
        <v>10978</v>
      </c>
      <c r="B419" t="s">
        <v>98</v>
      </c>
      <c r="C419" t="s">
        <v>107</v>
      </c>
      <c r="D419">
        <v>0.05</v>
      </c>
      <c r="E419">
        <f t="shared" si="42"/>
        <v>1</v>
      </c>
      <c r="F419" t="str">
        <f t="shared" si="43"/>
        <v/>
      </c>
      <c r="H419">
        <f t="shared" si="48"/>
        <v>10978</v>
      </c>
      <c r="I419" t="str">
        <f t="shared" si="44"/>
        <v>N24015</v>
      </c>
      <c r="J419" t="str">
        <f t="shared" si="45"/>
        <v>EU0_3203_0000</v>
      </c>
      <c r="K419">
        <f t="shared" si="46"/>
        <v>4.9159793614420418E-2</v>
      </c>
      <c r="L419">
        <f>IF(LEFT(B419,1)="F",_xlfn.IFNA(VLOOKUP(CONCATENATE("F",RIGHT(B:B,5),C:C),'F &amp; N Factors'!C:M,10,FALSE),1),_xlfn.IFNA(VLOOKUP(CONCATENATE("F",RIGHT(B:B,5),C:C),'F &amp; N Factors'!C:M,11,FALSE),1))</f>
        <v>0.98319587228840832</v>
      </c>
      <c r="N419">
        <f>SUMIFS(K:K,I:I,I:I,J:J,J:J)</f>
        <v>1.0000000000000002</v>
      </c>
      <c r="O419" t="str">
        <f t="shared" si="47"/>
        <v/>
      </c>
    </row>
    <row r="420" spans="1:15" x14ac:dyDescent="0.25">
      <c r="A420">
        <v>10829</v>
      </c>
      <c r="B420" t="s">
        <v>98</v>
      </c>
      <c r="C420" t="s">
        <v>108</v>
      </c>
      <c r="D420">
        <v>0.3</v>
      </c>
      <c r="E420">
        <f t="shared" si="42"/>
        <v>0.99999999999999989</v>
      </c>
      <c r="F420" t="str">
        <f t="shared" si="43"/>
        <v/>
      </c>
      <c r="H420">
        <f t="shared" si="48"/>
        <v>10829</v>
      </c>
      <c r="I420" t="str">
        <f t="shared" si="44"/>
        <v>N24015</v>
      </c>
      <c r="J420" t="str">
        <f t="shared" si="45"/>
        <v>EU0_3300_0000</v>
      </c>
      <c r="K420">
        <f t="shared" si="46"/>
        <v>0.3</v>
      </c>
      <c r="L420">
        <f>IF(LEFT(B420,1)="F",_xlfn.IFNA(VLOOKUP(CONCATENATE("F",RIGHT(B:B,5),C:C),'F &amp; N Factors'!C:M,10,FALSE),1),_xlfn.IFNA(VLOOKUP(CONCATENATE("F",RIGHT(B:B,5),C:C),'F &amp; N Factors'!C:M,11,FALSE),1))</f>
        <v>1</v>
      </c>
      <c r="N420">
        <f>SUMIFS(K:K,I:I,I:I,J:J,J:J)</f>
        <v>0.99999999999999989</v>
      </c>
      <c r="O420" t="str">
        <f t="shared" si="47"/>
        <v/>
      </c>
    </row>
    <row r="421" spans="1:15" x14ac:dyDescent="0.25">
      <c r="A421">
        <v>10849</v>
      </c>
      <c r="B421" t="s">
        <v>98</v>
      </c>
      <c r="C421" t="s">
        <v>108</v>
      </c>
      <c r="D421">
        <v>0.1</v>
      </c>
      <c r="E421">
        <f t="shared" si="42"/>
        <v>0.99999999999999989</v>
      </c>
      <c r="F421" t="str">
        <f t="shared" si="43"/>
        <v/>
      </c>
      <c r="H421">
        <f t="shared" si="48"/>
        <v>10849</v>
      </c>
      <c r="I421" t="str">
        <f t="shared" si="44"/>
        <v>N24015</v>
      </c>
      <c r="J421" t="str">
        <f t="shared" si="45"/>
        <v>EU0_3300_0000</v>
      </c>
      <c r="K421">
        <f t="shared" si="46"/>
        <v>0.1</v>
      </c>
      <c r="L421">
        <f>IF(LEFT(B421,1)="F",_xlfn.IFNA(VLOOKUP(CONCATENATE("F",RIGHT(B:B,5),C:C),'F &amp; N Factors'!C:M,10,FALSE),1),_xlfn.IFNA(VLOOKUP(CONCATENATE("F",RIGHT(B:B,5),C:C),'F &amp; N Factors'!C:M,11,FALSE),1))</f>
        <v>1</v>
      </c>
      <c r="N421">
        <f>SUMIFS(K:K,I:I,I:I,J:J,J:J)</f>
        <v>0.99999999999999989</v>
      </c>
      <c r="O421" t="str">
        <f t="shared" si="47"/>
        <v/>
      </c>
    </row>
    <row r="422" spans="1:15" x14ac:dyDescent="0.25">
      <c r="A422">
        <v>10877</v>
      </c>
      <c r="B422" t="s">
        <v>98</v>
      </c>
      <c r="C422" t="s">
        <v>108</v>
      </c>
      <c r="D422">
        <v>0.1</v>
      </c>
      <c r="E422">
        <f t="shared" si="42"/>
        <v>0.99999999999999989</v>
      </c>
      <c r="F422" t="str">
        <f t="shared" si="43"/>
        <v/>
      </c>
      <c r="H422">
        <f t="shared" si="48"/>
        <v>10877</v>
      </c>
      <c r="I422" t="str">
        <f t="shared" si="44"/>
        <v>N24015</v>
      </c>
      <c r="J422" t="str">
        <f t="shared" si="45"/>
        <v>EU0_3300_0000</v>
      </c>
      <c r="K422">
        <f t="shared" si="46"/>
        <v>0.1</v>
      </c>
      <c r="L422">
        <f>IF(LEFT(B422,1)="F",_xlfn.IFNA(VLOOKUP(CONCATENATE("F",RIGHT(B:B,5),C:C),'F &amp; N Factors'!C:M,10,FALSE),1),_xlfn.IFNA(VLOOKUP(CONCATENATE("F",RIGHT(B:B,5),C:C),'F &amp; N Factors'!C:M,11,FALSE),1))</f>
        <v>1</v>
      </c>
      <c r="N422">
        <f>SUMIFS(K:K,I:I,I:I,J:J,J:J)</f>
        <v>0.99999999999999989</v>
      </c>
      <c r="O422" t="str">
        <f t="shared" si="47"/>
        <v/>
      </c>
    </row>
    <row r="423" spans="1:15" x14ac:dyDescent="0.25">
      <c r="A423">
        <v>10905</v>
      </c>
      <c r="B423" t="s">
        <v>98</v>
      </c>
      <c r="C423" t="s">
        <v>108</v>
      </c>
      <c r="D423">
        <v>0.1</v>
      </c>
      <c r="E423">
        <f t="shared" si="42"/>
        <v>0.99999999999999989</v>
      </c>
      <c r="F423" t="str">
        <f t="shared" si="43"/>
        <v/>
      </c>
      <c r="H423">
        <f t="shared" si="48"/>
        <v>10905</v>
      </c>
      <c r="I423" t="str">
        <f t="shared" si="44"/>
        <v>N24015</v>
      </c>
      <c r="J423" t="str">
        <f t="shared" si="45"/>
        <v>EU0_3300_0000</v>
      </c>
      <c r="K423">
        <f t="shared" si="46"/>
        <v>0.1</v>
      </c>
      <c r="L423">
        <f>IF(LEFT(B423,1)="F",_xlfn.IFNA(VLOOKUP(CONCATENATE("F",RIGHT(B:B,5),C:C),'F &amp; N Factors'!C:M,10,FALSE),1),_xlfn.IFNA(VLOOKUP(CONCATENATE("F",RIGHT(B:B,5),C:C),'F &amp; N Factors'!C:M,11,FALSE),1))</f>
        <v>1</v>
      </c>
      <c r="N423">
        <f>SUMIFS(K:K,I:I,I:I,J:J,J:J)</f>
        <v>0.99999999999999989</v>
      </c>
      <c r="O423" t="str">
        <f t="shared" si="47"/>
        <v/>
      </c>
    </row>
    <row r="424" spans="1:15" x14ac:dyDescent="0.25">
      <c r="A424">
        <v>10906</v>
      </c>
      <c r="B424" t="s">
        <v>98</v>
      </c>
      <c r="C424" t="s">
        <v>108</v>
      </c>
      <c r="D424">
        <v>0.3</v>
      </c>
      <c r="E424">
        <f t="shared" si="42"/>
        <v>0.99999999999999989</v>
      </c>
      <c r="F424" t="str">
        <f t="shared" si="43"/>
        <v/>
      </c>
      <c r="H424">
        <f t="shared" si="48"/>
        <v>10906</v>
      </c>
      <c r="I424" t="str">
        <f t="shared" si="44"/>
        <v>N24015</v>
      </c>
      <c r="J424" t="str">
        <f t="shared" si="45"/>
        <v>EU0_3300_0000</v>
      </c>
      <c r="K424">
        <f t="shared" si="46"/>
        <v>0.3</v>
      </c>
      <c r="L424">
        <f>IF(LEFT(B424,1)="F",_xlfn.IFNA(VLOOKUP(CONCATENATE("F",RIGHT(B:B,5),C:C),'F &amp; N Factors'!C:M,10,FALSE),1),_xlfn.IFNA(VLOOKUP(CONCATENATE("F",RIGHT(B:B,5),C:C),'F &amp; N Factors'!C:M,11,FALSE),1))</f>
        <v>1</v>
      </c>
      <c r="N424">
        <f>SUMIFS(K:K,I:I,I:I,J:J,J:J)</f>
        <v>0.99999999999999989</v>
      </c>
      <c r="O424" t="str">
        <f t="shared" si="47"/>
        <v/>
      </c>
    </row>
    <row r="425" spans="1:15" x14ac:dyDescent="0.25">
      <c r="A425">
        <v>10934</v>
      </c>
      <c r="B425" t="s">
        <v>98</v>
      </c>
      <c r="C425" t="s">
        <v>108</v>
      </c>
      <c r="D425">
        <v>0.1</v>
      </c>
      <c r="E425">
        <f t="shared" si="42"/>
        <v>0.99999999999999989</v>
      </c>
      <c r="F425" t="str">
        <f t="shared" si="43"/>
        <v/>
      </c>
      <c r="H425">
        <f t="shared" si="48"/>
        <v>10934</v>
      </c>
      <c r="I425" t="str">
        <f t="shared" si="44"/>
        <v>N24015</v>
      </c>
      <c r="J425" t="str">
        <f t="shared" si="45"/>
        <v>EU0_3300_0000</v>
      </c>
      <c r="K425">
        <f t="shared" si="46"/>
        <v>0.1</v>
      </c>
      <c r="L425">
        <f>IF(LEFT(B425,1)="F",_xlfn.IFNA(VLOOKUP(CONCATENATE("F",RIGHT(B:B,5),C:C),'F &amp; N Factors'!C:M,10,FALSE),1),_xlfn.IFNA(VLOOKUP(CONCATENATE("F",RIGHT(B:B,5),C:C),'F &amp; N Factors'!C:M,11,FALSE),1))</f>
        <v>1</v>
      </c>
      <c r="N425">
        <f>SUMIFS(K:K,I:I,I:I,J:J,J:J)</f>
        <v>0.99999999999999989</v>
      </c>
      <c r="O425" t="str">
        <f t="shared" si="47"/>
        <v/>
      </c>
    </row>
    <row r="426" spans="1:15" x14ac:dyDescent="0.25">
      <c r="A426">
        <v>10757</v>
      </c>
      <c r="B426" t="s">
        <v>98</v>
      </c>
      <c r="C426" t="s">
        <v>109</v>
      </c>
      <c r="D426">
        <v>0.111111111</v>
      </c>
      <c r="E426">
        <f t="shared" si="42"/>
        <v>1</v>
      </c>
      <c r="F426" t="str">
        <f t="shared" si="43"/>
        <v/>
      </c>
      <c r="H426">
        <f t="shared" si="48"/>
        <v>10757</v>
      </c>
      <c r="I426" t="str">
        <f t="shared" si="44"/>
        <v>N24015</v>
      </c>
      <c r="J426" t="str">
        <f t="shared" si="45"/>
        <v>EU0_3301_0000</v>
      </c>
      <c r="K426">
        <f t="shared" si="46"/>
        <v>0.111111111</v>
      </c>
      <c r="L426">
        <f>IF(LEFT(B426,1)="F",_xlfn.IFNA(VLOOKUP(CONCATENATE("F",RIGHT(B:B,5),C:C),'F &amp; N Factors'!C:M,10,FALSE),1),_xlfn.IFNA(VLOOKUP(CONCATENATE("F",RIGHT(B:B,5),C:C),'F &amp; N Factors'!C:M,11,FALSE),1))</f>
        <v>1</v>
      </c>
      <c r="N426">
        <f>SUMIFS(K:K,I:I,I:I,J:J,J:J)</f>
        <v>1</v>
      </c>
      <c r="O426" t="str">
        <f t="shared" si="47"/>
        <v/>
      </c>
    </row>
    <row r="427" spans="1:15" x14ac:dyDescent="0.25">
      <c r="A427">
        <v>10770</v>
      </c>
      <c r="B427" t="s">
        <v>98</v>
      </c>
      <c r="C427" t="s">
        <v>109</v>
      </c>
      <c r="D427">
        <v>0.111111111</v>
      </c>
      <c r="E427">
        <f t="shared" si="42"/>
        <v>1</v>
      </c>
      <c r="F427" t="str">
        <f t="shared" si="43"/>
        <v/>
      </c>
      <c r="H427">
        <f t="shared" si="48"/>
        <v>10770</v>
      </c>
      <c r="I427" t="str">
        <f t="shared" si="44"/>
        <v>N24015</v>
      </c>
      <c r="J427" t="str">
        <f t="shared" si="45"/>
        <v>EU0_3301_0000</v>
      </c>
      <c r="K427">
        <f t="shared" si="46"/>
        <v>0.111111111</v>
      </c>
      <c r="L427">
        <f>IF(LEFT(B427,1)="F",_xlfn.IFNA(VLOOKUP(CONCATENATE("F",RIGHT(B:B,5),C:C),'F &amp; N Factors'!C:M,10,FALSE),1),_xlfn.IFNA(VLOOKUP(CONCATENATE("F",RIGHT(B:B,5),C:C),'F &amp; N Factors'!C:M,11,FALSE),1))</f>
        <v>1</v>
      </c>
      <c r="N427">
        <f>SUMIFS(K:K,I:I,I:I,J:J,J:J)</f>
        <v>1</v>
      </c>
      <c r="O427" t="str">
        <f t="shared" si="47"/>
        <v/>
      </c>
    </row>
    <row r="428" spans="1:15" x14ac:dyDescent="0.25">
      <c r="A428">
        <v>10791</v>
      </c>
      <c r="B428" t="s">
        <v>98</v>
      </c>
      <c r="C428" t="s">
        <v>109</v>
      </c>
      <c r="D428">
        <v>0.66666666699999999</v>
      </c>
      <c r="E428">
        <f t="shared" si="42"/>
        <v>1</v>
      </c>
      <c r="F428" t="str">
        <f t="shared" si="43"/>
        <v/>
      </c>
      <c r="H428">
        <f t="shared" si="48"/>
        <v>10791</v>
      </c>
      <c r="I428" t="str">
        <f t="shared" si="44"/>
        <v>N24015</v>
      </c>
      <c r="J428" t="str">
        <f t="shared" si="45"/>
        <v>EU0_3301_0000</v>
      </c>
      <c r="K428">
        <f t="shared" si="46"/>
        <v>0.66666666699999999</v>
      </c>
      <c r="L428">
        <f>IF(LEFT(B428,1)="F",_xlfn.IFNA(VLOOKUP(CONCATENATE("F",RIGHT(B:B,5),C:C),'F &amp; N Factors'!C:M,10,FALSE),1),_xlfn.IFNA(VLOOKUP(CONCATENATE("F",RIGHT(B:B,5),C:C),'F &amp; N Factors'!C:M,11,FALSE),1))</f>
        <v>1</v>
      </c>
      <c r="N428">
        <f>SUMIFS(K:K,I:I,I:I,J:J,J:J)</f>
        <v>1</v>
      </c>
      <c r="O428" t="str">
        <f t="shared" si="47"/>
        <v/>
      </c>
    </row>
    <row r="429" spans="1:15" x14ac:dyDescent="0.25">
      <c r="A429">
        <v>10807</v>
      </c>
      <c r="B429" t="s">
        <v>98</v>
      </c>
      <c r="C429" t="s">
        <v>109</v>
      </c>
      <c r="D429">
        <v>0.111111111</v>
      </c>
      <c r="E429">
        <f t="shared" si="42"/>
        <v>1</v>
      </c>
      <c r="F429" t="str">
        <f t="shared" si="43"/>
        <v/>
      </c>
      <c r="H429">
        <f t="shared" si="48"/>
        <v>10807</v>
      </c>
      <c r="I429" t="str">
        <f t="shared" si="44"/>
        <v>N24015</v>
      </c>
      <c r="J429" t="str">
        <f t="shared" si="45"/>
        <v>EU0_3301_0000</v>
      </c>
      <c r="K429">
        <f t="shared" si="46"/>
        <v>0.111111111</v>
      </c>
      <c r="L429">
        <f>IF(LEFT(B429,1)="F",_xlfn.IFNA(VLOOKUP(CONCATENATE("F",RIGHT(B:B,5),C:C),'F &amp; N Factors'!C:M,10,FALSE),1),_xlfn.IFNA(VLOOKUP(CONCATENATE("F",RIGHT(B:B,5),C:C),'F &amp; N Factors'!C:M,11,FALSE),1))</f>
        <v>1</v>
      </c>
      <c r="N429">
        <f>SUMIFS(K:K,I:I,I:I,J:J,J:J)</f>
        <v>1</v>
      </c>
      <c r="O429" t="str">
        <f t="shared" si="47"/>
        <v/>
      </c>
    </row>
    <row r="430" spans="1:15" x14ac:dyDescent="0.25">
      <c r="A430">
        <v>10824</v>
      </c>
      <c r="B430" t="s">
        <v>98</v>
      </c>
      <c r="C430" t="s">
        <v>110</v>
      </c>
      <c r="D430">
        <v>0.09</v>
      </c>
      <c r="E430">
        <f t="shared" si="42"/>
        <v>0.99999999999999978</v>
      </c>
      <c r="F430" t="str">
        <f t="shared" si="43"/>
        <v/>
      </c>
      <c r="H430">
        <f t="shared" si="48"/>
        <v>10824</v>
      </c>
      <c r="I430" t="str">
        <f t="shared" si="44"/>
        <v>N24015</v>
      </c>
      <c r="J430" t="str">
        <f t="shared" si="45"/>
        <v>EU0_3302_0000</v>
      </c>
      <c r="K430">
        <f t="shared" si="46"/>
        <v>0.09</v>
      </c>
      <c r="L430">
        <f>IF(LEFT(B430,1)="F",_xlfn.IFNA(VLOOKUP(CONCATENATE("F",RIGHT(B:B,5),C:C),'F &amp; N Factors'!C:M,10,FALSE),1),_xlfn.IFNA(VLOOKUP(CONCATENATE("F",RIGHT(B:B,5),C:C),'F &amp; N Factors'!C:M,11,FALSE),1))</f>
        <v>1</v>
      </c>
      <c r="N430">
        <f>SUMIFS(K:K,I:I,I:I,J:J,J:J)</f>
        <v>0.99999999999999978</v>
      </c>
      <c r="O430" t="str">
        <f t="shared" si="47"/>
        <v/>
      </c>
    </row>
    <row r="431" spans="1:15" x14ac:dyDescent="0.25">
      <c r="A431">
        <v>10845</v>
      </c>
      <c r="B431" t="s">
        <v>98</v>
      </c>
      <c r="C431" t="s">
        <v>110</v>
      </c>
      <c r="D431">
        <v>0.09</v>
      </c>
      <c r="E431">
        <f t="shared" si="42"/>
        <v>0.99999999999999978</v>
      </c>
      <c r="F431" t="str">
        <f t="shared" si="43"/>
        <v/>
      </c>
      <c r="H431">
        <f t="shared" si="48"/>
        <v>10845</v>
      </c>
      <c r="I431" t="str">
        <f t="shared" si="44"/>
        <v>N24015</v>
      </c>
      <c r="J431" t="str">
        <f t="shared" si="45"/>
        <v>EU0_3302_0000</v>
      </c>
      <c r="K431">
        <f t="shared" si="46"/>
        <v>0.09</v>
      </c>
      <c r="L431">
        <f>IF(LEFT(B431,1)="F",_xlfn.IFNA(VLOOKUP(CONCATENATE("F",RIGHT(B:B,5),C:C),'F &amp; N Factors'!C:M,10,FALSE),1),_xlfn.IFNA(VLOOKUP(CONCATENATE("F",RIGHT(B:B,5),C:C),'F &amp; N Factors'!C:M,11,FALSE),1))</f>
        <v>1</v>
      </c>
      <c r="N431">
        <f>SUMIFS(K:K,I:I,I:I,J:J,J:J)</f>
        <v>0.99999999999999978</v>
      </c>
      <c r="O431" t="str">
        <f t="shared" si="47"/>
        <v/>
      </c>
    </row>
    <row r="432" spans="1:15" x14ac:dyDescent="0.25">
      <c r="A432">
        <v>10873</v>
      </c>
      <c r="B432" t="s">
        <v>98</v>
      </c>
      <c r="C432" t="s">
        <v>110</v>
      </c>
      <c r="D432">
        <v>0.09</v>
      </c>
      <c r="E432">
        <f t="shared" si="42"/>
        <v>0.99999999999999978</v>
      </c>
      <c r="F432" t="str">
        <f t="shared" si="43"/>
        <v/>
      </c>
      <c r="H432">
        <f t="shared" si="48"/>
        <v>10873</v>
      </c>
      <c r="I432" t="str">
        <f t="shared" si="44"/>
        <v>N24015</v>
      </c>
      <c r="J432" t="str">
        <f t="shared" si="45"/>
        <v>EU0_3302_0000</v>
      </c>
      <c r="K432">
        <f t="shared" si="46"/>
        <v>0.09</v>
      </c>
      <c r="L432">
        <f>IF(LEFT(B432,1)="F",_xlfn.IFNA(VLOOKUP(CONCATENATE("F",RIGHT(B:B,5),C:C),'F &amp; N Factors'!C:M,10,FALSE),1),_xlfn.IFNA(VLOOKUP(CONCATENATE("F",RIGHT(B:B,5),C:C),'F &amp; N Factors'!C:M,11,FALSE),1))</f>
        <v>1</v>
      </c>
      <c r="N432">
        <f>SUMIFS(K:K,I:I,I:I,J:J,J:J)</f>
        <v>0.99999999999999978</v>
      </c>
      <c r="O432" t="str">
        <f t="shared" si="47"/>
        <v/>
      </c>
    </row>
    <row r="433" spans="1:15" x14ac:dyDescent="0.25">
      <c r="A433">
        <v>10900</v>
      </c>
      <c r="B433" t="s">
        <v>98</v>
      </c>
      <c r="C433" t="s">
        <v>110</v>
      </c>
      <c r="D433">
        <v>0.09</v>
      </c>
      <c r="E433">
        <f t="shared" si="42"/>
        <v>0.99999999999999978</v>
      </c>
      <c r="F433" t="str">
        <f t="shared" si="43"/>
        <v/>
      </c>
      <c r="H433">
        <f t="shared" si="48"/>
        <v>10900</v>
      </c>
      <c r="I433" t="str">
        <f t="shared" si="44"/>
        <v>N24015</v>
      </c>
      <c r="J433" t="str">
        <f t="shared" si="45"/>
        <v>EU0_3302_0000</v>
      </c>
      <c r="K433">
        <f t="shared" si="46"/>
        <v>0.09</v>
      </c>
      <c r="L433">
        <f>IF(LEFT(B433,1)="F",_xlfn.IFNA(VLOOKUP(CONCATENATE("F",RIGHT(B:B,5),C:C),'F &amp; N Factors'!C:M,10,FALSE),1),_xlfn.IFNA(VLOOKUP(CONCATENATE("F",RIGHT(B:B,5),C:C),'F &amp; N Factors'!C:M,11,FALSE),1))</f>
        <v>1</v>
      </c>
      <c r="N433">
        <f>SUMIFS(K:K,I:I,I:I,J:J,J:J)</f>
        <v>0.99999999999999978</v>
      </c>
      <c r="O433" t="str">
        <f t="shared" si="47"/>
        <v/>
      </c>
    </row>
    <row r="434" spans="1:15" x14ac:dyDescent="0.25">
      <c r="A434">
        <v>10929</v>
      </c>
      <c r="B434" t="s">
        <v>98</v>
      </c>
      <c r="C434" t="s">
        <v>110</v>
      </c>
      <c r="D434">
        <v>0.09</v>
      </c>
      <c r="E434">
        <f t="shared" si="42"/>
        <v>0.99999999999999978</v>
      </c>
      <c r="F434" t="str">
        <f t="shared" si="43"/>
        <v/>
      </c>
      <c r="H434">
        <f t="shared" si="48"/>
        <v>10929</v>
      </c>
      <c r="I434" t="str">
        <f t="shared" si="44"/>
        <v>N24015</v>
      </c>
      <c r="J434" t="str">
        <f t="shared" si="45"/>
        <v>EU0_3302_0000</v>
      </c>
      <c r="K434">
        <f t="shared" si="46"/>
        <v>0.09</v>
      </c>
      <c r="L434">
        <f>IF(LEFT(B434,1)="F",_xlfn.IFNA(VLOOKUP(CONCATENATE("F",RIGHT(B:B,5),C:C),'F &amp; N Factors'!C:M,10,FALSE),1),_xlfn.IFNA(VLOOKUP(CONCATENATE("F",RIGHT(B:B,5),C:C),'F &amp; N Factors'!C:M,11,FALSE),1))</f>
        <v>1</v>
      </c>
      <c r="N434">
        <f>SUMIFS(K:K,I:I,I:I,J:J,J:J)</f>
        <v>0.99999999999999978</v>
      </c>
      <c r="O434" t="str">
        <f t="shared" si="47"/>
        <v/>
      </c>
    </row>
    <row r="435" spans="1:15" x14ac:dyDescent="0.25">
      <c r="A435">
        <v>10930</v>
      </c>
      <c r="B435" t="s">
        <v>98</v>
      </c>
      <c r="C435" t="s">
        <v>110</v>
      </c>
      <c r="D435">
        <v>0.09</v>
      </c>
      <c r="E435">
        <f t="shared" si="42"/>
        <v>0.99999999999999978</v>
      </c>
      <c r="F435" t="str">
        <f t="shared" si="43"/>
        <v/>
      </c>
      <c r="H435">
        <f t="shared" si="48"/>
        <v>10930</v>
      </c>
      <c r="I435" t="str">
        <f t="shared" si="44"/>
        <v>N24015</v>
      </c>
      <c r="J435" t="str">
        <f t="shared" si="45"/>
        <v>EU0_3302_0000</v>
      </c>
      <c r="K435">
        <f t="shared" si="46"/>
        <v>0.09</v>
      </c>
      <c r="L435">
        <f>IF(LEFT(B435,1)="F",_xlfn.IFNA(VLOOKUP(CONCATENATE("F",RIGHT(B:B,5),C:C),'F &amp; N Factors'!C:M,10,FALSE),1),_xlfn.IFNA(VLOOKUP(CONCATENATE("F",RIGHT(B:B,5),C:C),'F &amp; N Factors'!C:M,11,FALSE),1))</f>
        <v>1</v>
      </c>
      <c r="N435">
        <f>SUMIFS(K:K,I:I,I:I,J:J,J:J)</f>
        <v>0.99999999999999978</v>
      </c>
      <c r="O435" t="str">
        <f t="shared" si="47"/>
        <v/>
      </c>
    </row>
    <row r="436" spans="1:15" x14ac:dyDescent="0.25">
      <c r="A436">
        <v>10947</v>
      </c>
      <c r="B436" t="s">
        <v>98</v>
      </c>
      <c r="C436" t="s">
        <v>110</v>
      </c>
      <c r="D436">
        <v>0.09</v>
      </c>
      <c r="E436">
        <f t="shared" si="42"/>
        <v>0.99999999999999978</v>
      </c>
      <c r="F436" t="str">
        <f t="shared" si="43"/>
        <v/>
      </c>
      <c r="H436">
        <f t="shared" si="48"/>
        <v>10947</v>
      </c>
      <c r="I436" t="str">
        <f t="shared" si="44"/>
        <v>N24015</v>
      </c>
      <c r="J436" t="str">
        <f t="shared" si="45"/>
        <v>EU0_3302_0000</v>
      </c>
      <c r="K436">
        <f t="shared" si="46"/>
        <v>0.09</v>
      </c>
      <c r="L436">
        <f>IF(LEFT(B436,1)="F",_xlfn.IFNA(VLOOKUP(CONCATENATE("F",RIGHT(B:B,5),C:C),'F &amp; N Factors'!C:M,10,FALSE),1),_xlfn.IFNA(VLOOKUP(CONCATENATE("F",RIGHT(B:B,5),C:C),'F &amp; N Factors'!C:M,11,FALSE),1))</f>
        <v>1</v>
      </c>
      <c r="N436">
        <f>SUMIFS(K:K,I:I,I:I,J:J,J:J)</f>
        <v>0.99999999999999978</v>
      </c>
      <c r="O436" t="str">
        <f t="shared" si="47"/>
        <v/>
      </c>
    </row>
    <row r="437" spans="1:15" x14ac:dyDescent="0.25">
      <c r="A437">
        <v>10967</v>
      </c>
      <c r="B437" t="s">
        <v>98</v>
      </c>
      <c r="C437" t="s">
        <v>110</v>
      </c>
      <c r="D437">
        <v>0.09</v>
      </c>
      <c r="E437">
        <f t="shared" si="42"/>
        <v>0.99999999999999978</v>
      </c>
      <c r="F437" t="str">
        <f t="shared" si="43"/>
        <v/>
      </c>
      <c r="H437">
        <f t="shared" si="48"/>
        <v>10967</v>
      </c>
      <c r="I437" t="str">
        <f t="shared" si="44"/>
        <v>N24015</v>
      </c>
      <c r="J437" t="str">
        <f t="shared" si="45"/>
        <v>EU0_3302_0000</v>
      </c>
      <c r="K437">
        <f t="shared" si="46"/>
        <v>0.09</v>
      </c>
      <c r="L437">
        <f>IF(LEFT(B437,1)="F",_xlfn.IFNA(VLOOKUP(CONCATENATE("F",RIGHT(B:B,5),C:C),'F &amp; N Factors'!C:M,10,FALSE),1),_xlfn.IFNA(VLOOKUP(CONCATENATE("F",RIGHT(B:B,5),C:C),'F &amp; N Factors'!C:M,11,FALSE),1))</f>
        <v>1</v>
      </c>
      <c r="N437">
        <f>SUMIFS(K:K,I:I,I:I,J:J,J:J)</f>
        <v>0.99999999999999978</v>
      </c>
      <c r="O437" t="str">
        <f t="shared" si="47"/>
        <v/>
      </c>
    </row>
    <row r="438" spans="1:15" x14ac:dyDescent="0.25">
      <c r="A438">
        <v>10992</v>
      </c>
      <c r="B438" t="s">
        <v>98</v>
      </c>
      <c r="C438" t="s">
        <v>110</v>
      </c>
      <c r="D438">
        <v>0.1</v>
      </c>
      <c r="E438">
        <f t="shared" si="42"/>
        <v>0.99999999999999978</v>
      </c>
      <c r="F438" t="str">
        <f t="shared" si="43"/>
        <v/>
      </c>
      <c r="H438">
        <f t="shared" si="48"/>
        <v>10992</v>
      </c>
      <c r="I438" t="str">
        <f t="shared" si="44"/>
        <v>N24015</v>
      </c>
      <c r="J438" t="str">
        <f t="shared" si="45"/>
        <v>EU0_3302_0000</v>
      </c>
      <c r="K438">
        <f t="shared" si="46"/>
        <v>0.1</v>
      </c>
      <c r="L438">
        <f>IF(LEFT(B438,1)="F",_xlfn.IFNA(VLOOKUP(CONCATENATE("F",RIGHT(B:B,5),C:C),'F &amp; N Factors'!C:M,10,FALSE),1),_xlfn.IFNA(VLOOKUP(CONCATENATE("F",RIGHT(B:B,5),C:C),'F &amp; N Factors'!C:M,11,FALSE),1))</f>
        <v>1</v>
      </c>
      <c r="N438">
        <f>SUMIFS(K:K,I:I,I:I,J:J,J:J)</f>
        <v>0.99999999999999978</v>
      </c>
      <c r="O438" t="str">
        <f t="shared" si="47"/>
        <v/>
      </c>
    </row>
    <row r="439" spans="1:15" x14ac:dyDescent="0.25">
      <c r="A439">
        <v>10993</v>
      </c>
      <c r="B439" t="s">
        <v>98</v>
      </c>
      <c r="C439" t="s">
        <v>110</v>
      </c>
      <c r="D439">
        <v>0.09</v>
      </c>
      <c r="E439">
        <f t="shared" si="42"/>
        <v>0.99999999999999978</v>
      </c>
      <c r="F439" t="str">
        <f t="shared" si="43"/>
        <v/>
      </c>
      <c r="H439">
        <f t="shared" si="48"/>
        <v>10993</v>
      </c>
      <c r="I439" t="str">
        <f t="shared" si="44"/>
        <v>N24015</v>
      </c>
      <c r="J439" t="str">
        <f t="shared" si="45"/>
        <v>EU0_3302_0000</v>
      </c>
      <c r="K439">
        <f t="shared" si="46"/>
        <v>0.09</v>
      </c>
      <c r="L439">
        <f>IF(LEFT(B439,1)="F",_xlfn.IFNA(VLOOKUP(CONCATENATE("F",RIGHT(B:B,5),C:C),'F &amp; N Factors'!C:M,10,FALSE),1),_xlfn.IFNA(VLOOKUP(CONCATENATE("F",RIGHT(B:B,5),C:C),'F &amp; N Factors'!C:M,11,FALSE),1))</f>
        <v>1</v>
      </c>
      <c r="N439">
        <f>SUMIFS(K:K,I:I,I:I,J:J,J:J)</f>
        <v>0.99999999999999978</v>
      </c>
      <c r="O439" t="str">
        <f t="shared" si="47"/>
        <v/>
      </c>
    </row>
    <row r="440" spans="1:15" x14ac:dyDescent="0.25">
      <c r="A440">
        <v>11002</v>
      </c>
      <c r="B440" t="s">
        <v>98</v>
      </c>
      <c r="C440" t="s">
        <v>110</v>
      </c>
      <c r="D440">
        <v>0.09</v>
      </c>
      <c r="E440">
        <f t="shared" si="42"/>
        <v>0.99999999999999978</v>
      </c>
      <c r="F440" t="str">
        <f t="shared" si="43"/>
        <v/>
      </c>
      <c r="H440">
        <f t="shared" si="48"/>
        <v>11002</v>
      </c>
      <c r="I440" t="str">
        <f t="shared" si="44"/>
        <v>N24015</v>
      </c>
      <c r="J440" t="str">
        <f t="shared" si="45"/>
        <v>EU0_3302_0000</v>
      </c>
      <c r="K440">
        <f t="shared" si="46"/>
        <v>0.09</v>
      </c>
      <c r="L440">
        <f>IF(LEFT(B440,1)="F",_xlfn.IFNA(VLOOKUP(CONCATENATE("F",RIGHT(B:B,5),C:C),'F &amp; N Factors'!C:M,10,FALSE),1),_xlfn.IFNA(VLOOKUP(CONCATENATE("F",RIGHT(B:B,5),C:C),'F &amp; N Factors'!C:M,11,FALSE),1))</f>
        <v>1</v>
      </c>
      <c r="N440">
        <f>SUMIFS(K:K,I:I,I:I,J:J,J:J)</f>
        <v>0.99999999999999978</v>
      </c>
      <c r="O440" t="str">
        <f t="shared" si="47"/>
        <v/>
      </c>
    </row>
    <row r="441" spans="1:15" x14ac:dyDescent="0.25">
      <c r="A441">
        <v>10727</v>
      </c>
      <c r="B441" t="s">
        <v>98</v>
      </c>
      <c r="C441" t="s">
        <v>111</v>
      </c>
      <c r="D441">
        <v>0.06</v>
      </c>
      <c r="E441">
        <f t="shared" si="42"/>
        <v>1</v>
      </c>
      <c r="F441" t="str">
        <f t="shared" si="43"/>
        <v/>
      </c>
      <c r="H441">
        <f t="shared" si="48"/>
        <v>10727</v>
      </c>
      <c r="I441" t="str">
        <f t="shared" si="44"/>
        <v>N24015</v>
      </c>
      <c r="J441" t="str">
        <f t="shared" si="45"/>
        <v>EU0_3360_0000</v>
      </c>
      <c r="K441">
        <f t="shared" si="46"/>
        <v>0.06</v>
      </c>
      <c r="L441">
        <f>IF(LEFT(B441,1)="F",_xlfn.IFNA(VLOOKUP(CONCATENATE("F",RIGHT(B:B,5),C:C),'F &amp; N Factors'!C:M,10,FALSE),1),_xlfn.IFNA(VLOOKUP(CONCATENATE("F",RIGHT(B:B,5),C:C),'F &amp; N Factors'!C:M,11,FALSE),1))</f>
        <v>1</v>
      </c>
      <c r="N441">
        <f>SUMIFS(K:K,I:I,I:I,J:J,J:J)</f>
        <v>1</v>
      </c>
      <c r="O441" t="str">
        <f t="shared" si="47"/>
        <v/>
      </c>
    </row>
    <row r="442" spans="1:15" x14ac:dyDescent="0.25">
      <c r="A442">
        <v>10728</v>
      </c>
      <c r="B442" t="s">
        <v>98</v>
      </c>
      <c r="C442" t="s">
        <v>111</v>
      </c>
      <c r="D442">
        <v>0.06</v>
      </c>
      <c r="E442">
        <f t="shared" si="42"/>
        <v>1</v>
      </c>
      <c r="F442" t="str">
        <f t="shared" si="43"/>
        <v/>
      </c>
      <c r="H442">
        <f t="shared" si="48"/>
        <v>10728</v>
      </c>
      <c r="I442" t="str">
        <f t="shared" si="44"/>
        <v>N24015</v>
      </c>
      <c r="J442" t="str">
        <f t="shared" si="45"/>
        <v>EU0_3360_0000</v>
      </c>
      <c r="K442">
        <f t="shared" si="46"/>
        <v>0.06</v>
      </c>
      <c r="L442">
        <f>IF(LEFT(B442,1)="F",_xlfn.IFNA(VLOOKUP(CONCATENATE("F",RIGHT(B:B,5),C:C),'F &amp; N Factors'!C:M,10,FALSE),1),_xlfn.IFNA(VLOOKUP(CONCATENATE("F",RIGHT(B:B,5),C:C),'F &amp; N Factors'!C:M,11,FALSE),1))</f>
        <v>1</v>
      </c>
      <c r="N442">
        <f>SUMIFS(K:K,I:I,I:I,J:J,J:J)</f>
        <v>1</v>
      </c>
      <c r="O442" t="str">
        <f t="shared" si="47"/>
        <v/>
      </c>
    </row>
    <row r="443" spans="1:15" x14ac:dyDescent="0.25">
      <c r="A443">
        <v>10729</v>
      </c>
      <c r="B443" t="s">
        <v>98</v>
      </c>
      <c r="C443" t="s">
        <v>111</v>
      </c>
      <c r="D443">
        <v>0.06</v>
      </c>
      <c r="E443">
        <f t="shared" si="42"/>
        <v>1</v>
      </c>
      <c r="F443" t="str">
        <f t="shared" si="43"/>
        <v/>
      </c>
      <c r="H443">
        <f t="shared" si="48"/>
        <v>10729</v>
      </c>
      <c r="I443" t="str">
        <f t="shared" si="44"/>
        <v>N24015</v>
      </c>
      <c r="J443" t="str">
        <f t="shared" si="45"/>
        <v>EU0_3360_0000</v>
      </c>
      <c r="K443">
        <f t="shared" si="46"/>
        <v>0.06</v>
      </c>
      <c r="L443">
        <f>IF(LEFT(B443,1)="F",_xlfn.IFNA(VLOOKUP(CONCATENATE("F",RIGHT(B:B,5),C:C),'F &amp; N Factors'!C:M,10,FALSE),1),_xlfn.IFNA(VLOOKUP(CONCATENATE("F",RIGHT(B:B,5),C:C),'F &amp; N Factors'!C:M,11,FALSE),1))</f>
        <v>1</v>
      </c>
      <c r="N443">
        <f>SUMIFS(K:K,I:I,I:I,J:J,J:J)</f>
        <v>1</v>
      </c>
      <c r="O443" t="str">
        <f t="shared" si="47"/>
        <v/>
      </c>
    </row>
    <row r="444" spans="1:15" x14ac:dyDescent="0.25">
      <c r="A444">
        <v>10730</v>
      </c>
      <c r="B444" t="s">
        <v>98</v>
      </c>
      <c r="C444" t="s">
        <v>111</v>
      </c>
      <c r="D444">
        <v>0.06</v>
      </c>
      <c r="E444">
        <f t="shared" si="42"/>
        <v>1</v>
      </c>
      <c r="F444" t="str">
        <f t="shared" si="43"/>
        <v/>
      </c>
      <c r="H444">
        <f t="shared" si="48"/>
        <v>10730</v>
      </c>
      <c r="I444" t="str">
        <f t="shared" si="44"/>
        <v>N24015</v>
      </c>
      <c r="J444" t="str">
        <f t="shared" si="45"/>
        <v>EU0_3360_0000</v>
      </c>
      <c r="K444">
        <f t="shared" si="46"/>
        <v>0.06</v>
      </c>
      <c r="L444">
        <f>IF(LEFT(B444,1)="F",_xlfn.IFNA(VLOOKUP(CONCATENATE("F",RIGHT(B:B,5),C:C),'F &amp; N Factors'!C:M,10,FALSE),1),_xlfn.IFNA(VLOOKUP(CONCATENATE("F",RIGHT(B:B,5),C:C),'F &amp; N Factors'!C:M,11,FALSE),1))</f>
        <v>1</v>
      </c>
      <c r="N444">
        <f>SUMIFS(K:K,I:I,I:I,J:J,J:J)</f>
        <v>1</v>
      </c>
      <c r="O444" t="str">
        <f t="shared" si="47"/>
        <v/>
      </c>
    </row>
    <row r="445" spans="1:15" x14ac:dyDescent="0.25">
      <c r="A445">
        <v>10731</v>
      </c>
      <c r="B445" t="s">
        <v>98</v>
      </c>
      <c r="C445" t="s">
        <v>111</v>
      </c>
      <c r="D445">
        <v>0.06</v>
      </c>
      <c r="E445">
        <f t="shared" si="42"/>
        <v>1</v>
      </c>
      <c r="F445" t="str">
        <f t="shared" si="43"/>
        <v/>
      </c>
      <c r="H445">
        <f t="shared" si="48"/>
        <v>10731</v>
      </c>
      <c r="I445" t="str">
        <f t="shared" si="44"/>
        <v>N24015</v>
      </c>
      <c r="J445" t="str">
        <f t="shared" si="45"/>
        <v>EU0_3360_0000</v>
      </c>
      <c r="K445">
        <f t="shared" si="46"/>
        <v>0.06</v>
      </c>
      <c r="L445">
        <f>IF(LEFT(B445,1)="F",_xlfn.IFNA(VLOOKUP(CONCATENATE("F",RIGHT(B:B,5),C:C),'F &amp; N Factors'!C:M,10,FALSE),1),_xlfn.IFNA(VLOOKUP(CONCATENATE("F",RIGHT(B:B,5),C:C),'F &amp; N Factors'!C:M,11,FALSE),1))</f>
        <v>1</v>
      </c>
      <c r="N445">
        <f>SUMIFS(K:K,I:I,I:I,J:J,J:J)</f>
        <v>1</v>
      </c>
      <c r="O445" t="str">
        <f t="shared" si="47"/>
        <v/>
      </c>
    </row>
    <row r="446" spans="1:15" x14ac:dyDescent="0.25">
      <c r="A446">
        <v>10745</v>
      </c>
      <c r="B446" t="s">
        <v>98</v>
      </c>
      <c r="C446" t="s">
        <v>111</v>
      </c>
      <c r="D446">
        <v>0.7</v>
      </c>
      <c r="E446">
        <f t="shared" si="42"/>
        <v>1</v>
      </c>
      <c r="F446" t="str">
        <f t="shared" si="43"/>
        <v/>
      </c>
      <c r="H446">
        <f t="shared" si="48"/>
        <v>10745</v>
      </c>
      <c r="I446" t="str">
        <f t="shared" si="44"/>
        <v>N24015</v>
      </c>
      <c r="J446" t="str">
        <f t="shared" si="45"/>
        <v>EU0_3360_0000</v>
      </c>
      <c r="K446">
        <f t="shared" si="46"/>
        <v>0.7</v>
      </c>
      <c r="L446">
        <f>IF(LEFT(B446,1)="F",_xlfn.IFNA(VLOOKUP(CONCATENATE("F",RIGHT(B:B,5),C:C),'F &amp; N Factors'!C:M,10,FALSE),1),_xlfn.IFNA(VLOOKUP(CONCATENATE("F",RIGHT(B:B,5),C:C),'F &amp; N Factors'!C:M,11,FALSE),1))</f>
        <v>1</v>
      </c>
      <c r="N446">
        <f>SUMIFS(K:K,I:I,I:I,J:J,J:J)</f>
        <v>1</v>
      </c>
      <c r="O446" t="str">
        <f t="shared" si="47"/>
        <v/>
      </c>
    </row>
    <row r="447" spans="1:15" x14ac:dyDescent="0.25">
      <c r="A447">
        <v>10733</v>
      </c>
      <c r="B447" t="s">
        <v>98</v>
      </c>
      <c r="C447" t="s">
        <v>11</v>
      </c>
      <c r="D447">
        <v>1</v>
      </c>
      <c r="E447">
        <f t="shared" si="42"/>
        <v>1</v>
      </c>
      <c r="F447" t="str">
        <f t="shared" si="43"/>
        <v/>
      </c>
      <c r="H447">
        <f t="shared" si="48"/>
        <v>10733</v>
      </c>
      <c r="I447" t="str">
        <f t="shared" si="44"/>
        <v>N24015</v>
      </c>
      <c r="J447" t="str">
        <f t="shared" si="45"/>
        <v>EU0_3361_0000</v>
      </c>
      <c r="K447">
        <f t="shared" si="46"/>
        <v>1</v>
      </c>
      <c r="L447">
        <f>IF(LEFT(B447,1)="F",_xlfn.IFNA(VLOOKUP(CONCATENATE("F",RIGHT(B:B,5),C:C),'F &amp; N Factors'!C:M,10,FALSE),1),_xlfn.IFNA(VLOOKUP(CONCATENATE("F",RIGHT(B:B,5),C:C),'F &amp; N Factors'!C:M,11,FALSE),1))</f>
        <v>1</v>
      </c>
      <c r="N447">
        <f>SUMIFS(K:K,I:I,I:I,J:J,J:J)</f>
        <v>1</v>
      </c>
      <c r="O447" t="str">
        <f t="shared" si="47"/>
        <v/>
      </c>
    </row>
    <row r="448" spans="1:15" x14ac:dyDescent="0.25">
      <c r="A448">
        <v>10731</v>
      </c>
      <c r="B448" t="s">
        <v>98</v>
      </c>
      <c r="C448" t="s">
        <v>112</v>
      </c>
      <c r="D448">
        <v>0.1</v>
      </c>
      <c r="E448">
        <f t="shared" si="42"/>
        <v>1</v>
      </c>
      <c r="F448" t="str">
        <f t="shared" si="43"/>
        <v/>
      </c>
      <c r="H448">
        <f t="shared" si="48"/>
        <v>10731</v>
      </c>
      <c r="I448" t="str">
        <f t="shared" si="44"/>
        <v>N24015</v>
      </c>
      <c r="J448" t="str">
        <f t="shared" si="45"/>
        <v>EU0_3362_0000</v>
      </c>
      <c r="K448">
        <f t="shared" si="46"/>
        <v>0.1</v>
      </c>
      <c r="L448">
        <f>IF(LEFT(B448,1)="F",_xlfn.IFNA(VLOOKUP(CONCATENATE("F",RIGHT(B:B,5),C:C),'F &amp; N Factors'!C:M,10,FALSE),1),_xlfn.IFNA(VLOOKUP(CONCATENATE("F",RIGHT(B:B,5),C:C),'F &amp; N Factors'!C:M,11,FALSE),1))</f>
        <v>1</v>
      </c>
      <c r="N448">
        <f>SUMIFS(K:K,I:I,I:I,J:J,J:J)</f>
        <v>1</v>
      </c>
      <c r="O448" t="str">
        <f t="shared" si="47"/>
        <v/>
      </c>
    </row>
    <row r="449" spans="1:15" x14ac:dyDescent="0.25">
      <c r="A449">
        <v>10732</v>
      </c>
      <c r="B449" t="s">
        <v>98</v>
      </c>
      <c r="C449" t="s">
        <v>112</v>
      </c>
      <c r="D449">
        <v>0.45</v>
      </c>
      <c r="E449">
        <f t="shared" si="42"/>
        <v>1</v>
      </c>
      <c r="F449" t="str">
        <f t="shared" si="43"/>
        <v/>
      </c>
      <c r="H449">
        <f t="shared" si="48"/>
        <v>10732</v>
      </c>
      <c r="I449" t="str">
        <f t="shared" si="44"/>
        <v>N24015</v>
      </c>
      <c r="J449" t="str">
        <f t="shared" si="45"/>
        <v>EU0_3362_0000</v>
      </c>
      <c r="K449">
        <f t="shared" si="46"/>
        <v>0.45</v>
      </c>
      <c r="L449">
        <f>IF(LEFT(B449,1)="F",_xlfn.IFNA(VLOOKUP(CONCATENATE("F",RIGHT(B:B,5),C:C),'F &amp; N Factors'!C:M,10,FALSE),1),_xlfn.IFNA(VLOOKUP(CONCATENATE("F",RIGHT(B:B,5),C:C),'F &amp; N Factors'!C:M,11,FALSE),1))</f>
        <v>1</v>
      </c>
      <c r="N449">
        <f>SUMIFS(K:K,I:I,I:I,J:J,J:J)</f>
        <v>1</v>
      </c>
      <c r="O449" t="str">
        <f t="shared" si="47"/>
        <v/>
      </c>
    </row>
    <row r="450" spans="1:15" x14ac:dyDescent="0.25">
      <c r="A450">
        <v>10733</v>
      </c>
      <c r="B450" t="s">
        <v>98</v>
      </c>
      <c r="C450" t="s">
        <v>112</v>
      </c>
      <c r="D450">
        <v>0.45</v>
      </c>
      <c r="E450">
        <f t="shared" si="42"/>
        <v>1</v>
      </c>
      <c r="F450" t="str">
        <f t="shared" si="43"/>
        <v/>
      </c>
      <c r="H450">
        <f t="shared" si="48"/>
        <v>10733</v>
      </c>
      <c r="I450" t="str">
        <f t="shared" si="44"/>
        <v>N24015</v>
      </c>
      <c r="J450" t="str">
        <f t="shared" si="45"/>
        <v>EU0_3362_0000</v>
      </c>
      <c r="K450">
        <f t="shared" si="46"/>
        <v>0.45</v>
      </c>
      <c r="L450">
        <f>IF(LEFT(B450,1)="F",_xlfn.IFNA(VLOOKUP(CONCATENATE("F",RIGHT(B:B,5),C:C),'F &amp; N Factors'!C:M,10,FALSE),1),_xlfn.IFNA(VLOOKUP(CONCATENATE("F",RIGHT(B:B,5),C:C),'F &amp; N Factors'!C:M,11,FALSE),1))</f>
        <v>1</v>
      </c>
      <c r="N450">
        <f>SUMIFS(K:K,I:I,I:I,J:J,J:J)</f>
        <v>1</v>
      </c>
      <c r="O450" t="str">
        <f t="shared" si="47"/>
        <v/>
      </c>
    </row>
    <row r="451" spans="1:15" x14ac:dyDescent="0.25">
      <c r="A451">
        <v>10721</v>
      </c>
      <c r="B451" t="s">
        <v>98</v>
      </c>
      <c r="C451" t="s">
        <v>113</v>
      </c>
      <c r="D451">
        <v>0.1</v>
      </c>
      <c r="E451">
        <f t="shared" ref="E451:E514" si="49">SUMIFS(D:D,B:B,B:B,C:C,C:C)</f>
        <v>1</v>
      </c>
      <c r="F451" t="str">
        <f t="shared" ref="F451:F514" si="50">IF(ABS(E451-1)&gt;0.001,1,"")</f>
        <v/>
      </c>
      <c r="H451">
        <f t="shared" si="48"/>
        <v>10721</v>
      </c>
      <c r="I451" t="str">
        <f t="shared" ref="I451:I514" si="51">CONCATENATE("N",RIGHT(B451,5))</f>
        <v>N24015</v>
      </c>
      <c r="J451" t="str">
        <f t="shared" ref="J451:J514" si="52">C451</f>
        <v>EU0_3363_0000</v>
      </c>
      <c r="K451">
        <f t="shared" ref="K451:K514" si="53">D451*L451</f>
        <v>9.4876495002448866E-2</v>
      </c>
      <c r="L451">
        <f>IF(LEFT(B451,1)="F",_xlfn.IFNA(VLOOKUP(CONCATENATE("F",RIGHT(B:B,5),C:C),'F &amp; N Factors'!C:M,10,FALSE),1),_xlfn.IFNA(VLOOKUP(CONCATENATE("F",RIGHT(B:B,5),C:C),'F &amp; N Factors'!C:M,11,FALSE),1))</f>
        <v>0.94876495002448857</v>
      </c>
      <c r="N451">
        <f>SUMIFS(K:K,I:I,I:I,J:J,J:J)</f>
        <v>0.99999999999999978</v>
      </c>
      <c r="O451" t="str">
        <f t="shared" ref="O451:O514" si="54">IF(ABS(N451-1)&gt;0.001,1,"")</f>
        <v/>
      </c>
    </row>
    <row r="452" spans="1:15" x14ac:dyDescent="0.25">
      <c r="A452">
        <v>10722</v>
      </c>
      <c r="B452" t="s">
        <v>98</v>
      </c>
      <c r="C452" t="s">
        <v>113</v>
      </c>
      <c r="D452">
        <v>0.1</v>
      </c>
      <c r="E452">
        <f t="shared" si="49"/>
        <v>1</v>
      </c>
      <c r="F452" t="str">
        <f t="shared" si="50"/>
        <v/>
      </c>
      <c r="H452">
        <f t="shared" si="48"/>
        <v>10722</v>
      </c>
      <c r="I452" t="str">
        <f t="shared" si="51"/>
        <v>N24015</v>
      </c>
      <c r="J452" t="str">
        <f t="shared" si="52"/>
        <v>EU0_3363_0000</v>
      </c>
      <c r="K452">
        <f t="shared" si="53"/>
        <v>9.4876495002448866E-2</v>
      </c>
      <c r="L452">
        <f>IF(LEFT(B452,1)="F",_xlfn.IFNA(VLOOKUP(CONCATENATE("F",RIGHT(B:B,5),C:C),'F &amp; N Factors'!C:M,10,FALSE),1),_xlfn.IFNA(VLOOKUP(CONCATENATE("F",RIGHT(B:B,5),C:C),'F &amp; N Factors'!C:M,11,FALSE),1))</f>
        <v>0.94876495002448857</v>
      </c>
      <c r="N452">
        <f>SUMIFS(K:K,I:I,I:I,J:J,J:J)</f>
        <v>0.99999999999999978</v>
      </c>
      <c r="O452" t="str">
        <f t="shared" si="54"/>
        <v/>
      </c>
    </row>
    <row r="453" spans="1:15" x14ac:dyDescent="0.25">
      <c r="A453">
        <v>10723</v>
      </c>
      <c r="B453" t="s">
        <v>98</v>
      </c>
      <c r="C453" t="s">
        <v>113</v>
      </c>
      <c r="D453">
        <v>0.1</v>
      </c>
      <c r="E453">
        <f t="shared" si="49"/>
        <v>1</v>
      </c>
      <c r="F453" t="str">
        <f t="shared" si="50"/>
        <v/>
      </c>
      <c r="H453">
        <f t="shared" si="48"/>
        <v>10723</v>
      </c>
      <c r="I453" t="str">
        <f t="shared" si="51"/>
        <v>N24015</v>
      </c>
      <c r="J453" t="str">
        <f t="shared" si="52"/>
        <v>EU0_3363_0000</v>
      </c>
      <c r="K453">
        <f t="shared" si="53"/>
        <v>9.4876495002448866E-2</v>
      </c>
      <c r="L453">
        <f>IF(LEFT(B453,1)="F",_xlfn.IFNA(VLOOKUP(CONCATENATE("F",RIGHT(B:B,5),C:C),'F &amp; N Factors'!C:M,10,FALSE),1),_xlfn.IFNA(VLOOKUP(CONCATENATE("F",RIGHT(B:B,5),C:C),'F &amp; N Factors'!C:M,11,FALSE),1))</f>
        <v>0.94876495002448857</v>
      </c>
      <c r="N453">
        <f>SUMIFS(K:K,I:I,I:I,J:J,J:J)</f>
        <v>0.99999999999999978</v>
      </c>
      <c r="O453" t="str">
        <f t="shared" si="54"/>
        <v/>
      </c>
    </row>
    <row r="454" spans="1:15" x14ac:dyDescent="0.25">
      <c r="A454">
        <v>10724</v>
      </c>
      <c r="B454" t="s">
        <v>98</v>
      </c>
      <c r="C454" t="s">
        <v>113</v>
      </c>
      <c r="D454">
        <v>0.1</v>
      </c>
      <c r="E454">
        <f t="shared" si="49"/>
        <v>1</v>
      </c>
      <c r="F454" t="str">
        <f t="shared" si="50"/>
        <v/>
      </c>
      <c r="H454">
        <f t="shared" si="48"/>
        <v>10724</v>
      </c>
      <c r="I454" t="str">
        <f t="shared" si="51"/>
        <v>N24015</v>
      </c>
      <c r="J454" t="str">
        <f t="shared" si="52"/>
        <v>EU0_3363_0000</v>
      </c>
      <c r="K454">
        <f t="shared" si="53"/>
        <v>9.4876495002448866E-2</v>
      </c>
      <c r="L454">
        <f>IF(LEFT(B454,1)="F",_xlfn.IFNA(VLOOKUP(CONCATENATE("F",RIGHT(B:B,5),C:C),'F &amp; N Factors'!C:M,10,FALSE),1),_xlfn.IFNA(VLOOKUP(CONCATENATE("F",RIGHT(B:B,5),C:C),'F &amp; N Factors'!C:M,11,FALSE),1))</f>
        <v>0.94876495002448857</v>
      </c>
      <c r="N454">
        <f>SUMIFS(K:K,I:I,I:I,J:J,J:J)</f>
        <v>0.99999999999999978</v>
      </c>
      <c r="O454" t="str">
        <f t="shared" si="54"/>
        <v/>
      </c>
    </row>
    <row r="455" spans="1:15" x14ac:dyDescent="0.25">
      <c r="A455">
        <v>10725</v>
      </c>
      <c r="B455" t="s">
        <v>98</v>
      </c>
      <c r="C455" t="s">
        <v>113</v>
      </c>
      <c r="D455">
        <v>0.1</v>
      </c>
      <c r="E455">
        <f t="shared" si="49"/>
        <v>1</v>
      </c>
      <c r="F455" t="str">
        <f t="shared" si="50"/>
        <v/>
      </c>
      <c r="H455">
        <f t="shared" si="48"/>
        <v>10725</v>
      </c>
      <c r="I455" t="str">
        <f t="shared" si="51"/>
        <v>N24015</v>
      </c>
      <c r="J455" t="str">
        <f t="shared" si="52"/>
        <v>EU0_3363_0000</v>
      </c>
      <c r="K455">
        <f t="shared" si="53"/>
        <v>9.4876495002448866E-2</v>
      </c>
      <c r="L455">
        <f>IF(LEFT(B455,1)="F",_xlfn.IFNA(VLOOKUP(CONCATENATE("F",RIGHT(B:B,5),C:C),'F &amp; N Factors'!C:M,10,FALSE),1),_xlfn.IFNA(VLOOKUP(CONCATENATE("F",RIGHT(B:B,5),C:C),'F &amp; N Factors'!C:M,11,FALSE),1))</f>
        <v>0.94876495002448857</v>
      </c>
      <c r="N455">
        <f>SUMIFS(K:K,I:I,I:I,J:J,J:J)</f>
        <v>0.99999999999999978</v>
      </c>
      <c r="O455" t="str">
        <f t="shared" si="54"/>
        <v/>
      </c>
    </row>
    <row r="456" spans="1:15" x14ac:dyDescent="0.25">
      <c r="A456">
        <v>10726</v>
      </c>
      <c r="B456" t="s">
        <v>98</v>
      </c>
      <c r="C456" t="s">
        <v>113</v>
      </c>
      <c r="D456">
        <v>0.3</v>
      </c>
      <c r="E456">
        <f t="shared" si="49"/>
        <v>1</v>
      </c>
      <c r="F456" t="str">
        <f t="shared" si="50"/>
        <v/>
      </c>
      <c r="H456">
        <f t="shared" si="48"/>
        <v>10726</v>
      </c>
      <c r="I456" t="str">
        <f t="shared" si="51"/>
        <v>N24015</v>
      </c>
      <c r="J456" t="str">
        <f t="shared" si="52"/>
        <v>EU0_3363_0000</v>
      </c>
      <c r="K456">
        <f t="shared" si="53"/>
        <v>0.28462948500734658</v>
      </c>
      <c r="L456">
        <f>IF(LEFT(B456,1)="F",_xlfn.IFNA(VLOOKUP(CONCATENATE("F",RIGHT(B:B,5),C:C),'F &amp; N Factors'!C:M,10,FALSE),1),_xlfn.IFNA(VLOOKUP(CONCATENATE("F",RIGHT(B:B,5),C:C),'F &amp; N Factors'!C:M,11,FALSE),1))</f>
        <v>0.94876495002448857</v>
      </c>
      <c r="N456">
        <f>SUMIFS(K:K,I:I,I:I,J:J,J:J)</f>
        <v>0.99999999999999978</v>
      </c>
      <c r="O456" t="str">
        <f t="shared" si="54"/>
        <v/>
      </c>
    </row>
    <row r="457" spans="1:15" x14ac:dyDescent="0.25">
      <c r="A457">
        <v>10727</v>
      </c>
      <c r="B457" t="s">
        <v>98</v>
      </c>
      <c r="C457" t="s">
        <v>113</v>
      </c>
      <c r="D457">
        <v>0.1</v>
      </c>
      <c r="E457">
        <f t="shared" si="49"/>
        <v>1</v>
      </c>
      <c r="F457" t="str">
        <f t="shared" si="50"/>
        <v/>
      </c>
      <c r="H457">
        <f t="shared" si="48"/>
        <v>10727</v>
      </c>
      <c r="I457" t="str">
        <f t="shared" si="51"/>
        <v>N24015</v>
      </c>
      <c r="J457" t="str">
        <f t="shared" si="52"/>
        <v>EU0_3363_0000</v>
      </c>
      <c r="K457">
        <f t="shared" si="53"/>
        <v>9.4876495002448866E-2</v>
      </c>
      <c r="L457">
        <f>IF(LEFT(B457,1)="F",_xlfn.IFNA(VLOOKUP(CONCATENATE("F",RIGHT(B:B,5),C:C),'F &amp; N Factors'!C:M,10,FALSE),1),_xlfn.IFNA(VLOOKUP(CONCATENATE("F",RIGHT(B:B,5),C:C),'F &amp; N Factors'!C:M,11,FALSE),1))</f>
        <v>0.94876495002448857</v>
      </c>
      <c r="N457">
        <f>SUMIFS(K:K,I:I,I:I,J:J,J:J)</f>
        <v>0.99999999999999978</v>
      </c>
      <c r="O457" t="str">
        <f t="shared" si="54"/>
        <v/>
      </c>
    </row>
    <row r="458" spans="1:15" x14ac:dyDescent="0.25">
      <c r="A458">
        <v>10744</v>
      </c>
      <c r="B458" t="s">
        <v>98</v>
      </c>
      <c r="C458" t="s">
        <v>113</v>
      </c>
      <c r="D458">
        <v>0.1</v>
      </c>
      <c r="E458">
        <f t="shared" si="49"/>
        <v>1</v>
      </c>
      <c r="F458" t="str">
        <f t="shared" si="50"/>
        <v/>
      </c>
      <c r="H458">
        <f t="shared" si="48"/>
        <v>10744</v>
      </c>
      <c r="I458" t="str">
        <f t="shared" si="51"/>
        <v>N24015</v>
      </c>
      <c r="J458" t="str">
        <f t="shared" si="52"/>
        <v>EU0_3363_0000</v>
      </c>
      <c r="K458">
        <f t="shared" si="53"/>
        <v>9.4876495002448866E-2</v>
      </c>
      <c r="L458">
        <f>IF(LEFT(B458,1)="F",_xlfn.IFNA(VLOOKUP(CONCATENATE("F",RIGHT(B:B,5),C:C),'F &amp; N Factors'!C:M,10,FALSE),1),_xlfn.IFNA(VLOOKUP(CONCATENATE("F",RIGHT(B:B,5),C:C),'F &amp; N Factors'!C:M,11,FALSE),1))</f>
        <v>0.94876495002448857</v>
      </c>
      <c r="N458">
        <f>SUMIFS(K:K,I:I,I:I,J:J,J:J)</f>
        <v>0.99999999999999978</v>
      </c>
      <c r="O458" t="str">
        <f t="shared" si="54"/>
        <v/>
      </c>
    </row>
    <row r="459" spans="1:15" x14ac:dyDescent="0.25">
      <c r="A459">
        <v>10757</v>
      </c>
      <c r="B459" t="s">
        <v>98</v>
      </c>
      <c r="C459" t="s">
        <v>114</v>
      </c>
      <c r="D459">
        <v>1</v>
      </c>
      <c r="E459">
        <f t="shared" si="49"/>
        <v>1</v>
      </c>
      <c r="F459" t="str">
        <f t="shared" si="50"/>
        <v/>
      </c>
      <c r="H459">
        <f t="shared" si="48"/>
        <v>10757</v>
      </c>
      <c r="I459" t="str">
        <f t="shared" si="51"/>
        <v>N24015</v>
      </c>
      <c r="J459" t="str">
        <f t="shared" si="52"/>
        <v>EU0_3364_0000</v>
      </c>
      <c r="K459">
        <f t="shared" si="53"/>
        <v>1</v>
      </c>
      <c r="L459">
        <f>IF(LEFT(B459,1)="F",_xlfn.IFNA(VLOOKUP(CONCATENATE("F",RIGHT(B:B,5),C:C),'F &amp; N Factors'!C:M,10,FALSE),1),_xlfn.IFNA(VLOOKUP(CONCATENATE("F",RIGHT(B:B,5),C:C),'F &amp; N Factors'!C:M,11,FALSE),1))</f>
        <v>1</v>
      </c>
      <c r="N459">
        <f>SUMIFS(K:K,I:I,I:I,J:J,J:J)</f>
        <v>1</v>
      </c>
      <c r="O459" t="str">
        <f t="shared" si="54"/>
        <v/>
      </c>
    </row>
    <row r="460" spans="1:15" x14ac:dyDescent="0.25">
      <c r="A460">
        <v>11048</v>
      </c>
      <c r="B460" t="s">
        <v>98</v>
      </c>
      <c r="C460" t="s">
        <v>115</v>
      </c>
      <c r="D460">
        <v>1</v>
      </c>
      <c r="E460">
        <f t="shared" si="49"/>
        <v>1</v>
      </c>
      <c r="F460" t="str">
        <f t="shared" si="50"/>
        <v/>
      </c>
      <c r="H460">
        <f t="shared" si="48"/>
        <v>11048</v>
      </c>
      <c r="I460" t="str">
        <f t="shared" si="51"/>
        <v>N24015</v>
      </c>
      <c r="J460" t="str">
        <f t="shared" si="52"/>
        <v>EU1_2980_0000</v>
      </c>
      <c r="K460">
        <f t="shared" si="53"/>
        <v>1</v>
      </c>
      <c r="L460">
        <f>IF(LEFT(B460,1)="F",_xlfn.IFNA(VLOOKUP(CONCATENATE("F",RIGHT(B:B,5),C:C),'F &amp; N Factors'!C:M,10,FALSE),1),_xlfn.IFNA(VLOOKUP(CONCATENATE("F",RIGHT(B:B,5),C:C),'F &amp; N Factors'!C:M,11,FALSE),1))</f>
        <v>1</v>
      </c>
      <c r="N460">
        <f>SUMIFS(K:K,I:I,I:I,J:J,J:J)</f>
        <v>1</v>
      </c>
      <c r="O460" t="str">
        <f t="shared" si="54"/>
        <v/>
      </c>
    </row>
    <row r="461" spans="1:15" x14ac:dyDescent="0.25">
      <c r="A461">
        <v>11048</v>
      </c>
      <c r="B461" t="s">
        <v>98</v>
      </c>
      <c r="C461" t="s">
        <v>12</v>
      </c>
      <c r="D461">
        <v>1</v>
      </c>
      <c r="E461">
        <f t="shared" si="49"/>
        <v>1</v>
      </c>
      <c r="F461" t="str">
        <f t="shared" si="50"/>
        <v/>
      </c>
      <c r="H461">
        <f t="shared" si="48"/>
        <v>11048</v>
      </c>
      <c r="I461" t="str">
        <f t="shared" si="51"/>
        <v>N24015</v>
      </c>
      <c r="J461" t="str">
        <f t="shared" si="52"/>
        <v>EU1_2981_0000</v>
      </c>
      <c r="K461">
        <f t="shared" si="53"/>
        <v>1</v>
      </c>
      <c r="L461">
        <f>IF(LEFT(B461,1)="F",_xlfn.IFNA(VLOOKUP(CONCATENATE("F",RIGHT(B:B,5),C:C),'F &amp; N Factors'!C:M,10,FALSE),1),_xlfn.IFNA(VLOOKUP(CONCATENATE("F",RIGHT(B:B,5),C:C),'F &amp; N Factors'!C:M,11,FALSE),1))</f>
        <v>1</v>
      </c>
      <c r="N461">
        <f>SUMIFS(K:K,I:I,I:I,J:J,J:J)</f>
        <v>1</v>
      </c>
      <c r="O461" t="str">
        <f t="shared" si="54"/>
        <v/>
      </c>
    </row>
    <row r="462" spans="1:15" x14ac:dyDescent="0.25">
      <c r="A462">
        <v>11046</v>
      </c>
      <c r="B462" t="s">
        <v>98</v>
      </c>
      <c r="C462" t="s">
        <v>116</v>
      </c>
      <c r="D462">
        <v>0.2</v>
      </c>
      <c r="E462">
        <f t="shared" si="49"/>
        <v>1</v>
      </c>
      <c r="F462" t="str">
        <f t="shared" si="50"/>
        <v/>
      </c>
      <c r="H462">
        <f t="shared" si="48"/>
        <v>11046</v>
      </c>
      <c r="I462" t="str">
        <f t="shared" si="51"/>
        <v>N24015</v>
      </c>
      <c r="J462" t="str">
        <f t="shared" si="52"/>
        <v>EU1_2982_0000</v>
      </c>
      <c r="K462">
        <f t="shared" si="53"/>
        <v>0.19990255501455603</v>
      </c>
      <c r="L462">
        <f>IF(LEFT(B462,1)="F",_xlfn.IFNA(VLOOKUP(CONCATENATE("F",RIGHT(B:B,5),C:C),'F &amp; N Factors'!C:M,10,FALSE),1),_xlfn.IFNA(VLOOKUP(CONCATENATE("F",RIGHT(B:B,5),C:C),'F &amp; N Factors'!C:M,11,FALSE),1))</f>
        <v>0.99951277507278014</v>
      </c>
      <c r="N462">
        <f>SUMIFS(K:K,I:I,I:I,J:J,J:J)</f>
        <v>1</v>
      </c>
      <c r="O462" t="str">
        <f t="shared" si="54"/>
        <v/>
      </c>
    </row>
    <row r="463" spans="1:15" x14ac:dyDescent="0.25">
      <c r="A463">
        <v>11048</v>
      </c>
      <c r="B463" t="s">
        <v>98</v>
      </c>
      <c r="C463" t="s">
        <v>116</v>
      </c>
      <c r="D463">
        <v>0.8</v>
      </c>
      <c r="E463">
        <f t="shared" si="49"/>
        <v>1</v>
      </c>
      <c r="F463" t="str">
        <f t="shared" si="50"/>
        <v/>
      </c>
      <c r="H463">
        <f t="shared" si="48"/>
        <v>11048</v>
      </c>
      <c r="I463" t="str">
        <f t="shared" si="51"/>
        <v>N24015</v>
      </c>
      <c r="J463" t="str">
        <f t="shared" si="52"/>
        <v>EU1_2982_0000</v>
      </c>
      <c r="K463">
        <f t="shared" si="53"/>
        <v>0.79961022005822413</v>
      </c>
      <c r="L463">
        <f>IF(LEFT(B463,1)="F",_xlfn.IFNA(VLOOKUP(CONCATENATE("F",RIGHT(B:B,5),C:C),'F &amp; N Factors'!C:M,10,FALSE),1),_xlfn.IFNA(VLOOKUP(CONCATENATE("F",RIGHT(B:B,5),C:C),'F &amp; N Factors'!C:M,11,FALSE),1))</f>
        <v>0.99951277507278014</v>
      </c>
      <c r="N463">
        <f>SUMIFS(K:K,I:I,I:I,J:J,J:J)</f>
        <v>1</v>
      </c>
      <c r="O463" t="str">
        <f t="shared" si="54"/>
        <v/>
      </c>
    </row>
    <row r="464" spans="1:15" x14ac:dyDescent="0.25">
      <c r="A464">
        <v>11043</v>
      </c>
      <c r="B464" t="s">
        <v>98</v>
      </c>
      <c r="C464" t="s">
        <v>13</v>
      </c>
      <c r="D464">
        <v>0.8</v>
      </c>
      <c r="E464">
        <f t="shared" si="49"/>
        <v>1</v>
      </c>
      <c r="F464" t="str">
        <f t="shared" si="50"/>
        <v/>
      </c>
      <c r="H464">
        <f t="shared" si="48"/>
        <v>11043</v>
      </c>
      <c r="I464" t="str">
        <f t="shared" si="51"/>
        <v>N24015</v>
      </c>
      <c r="J464" t="str">
        <f t="shared" si="52"/>
        <v>EU1_2983_0000</v>
      </c>
      <c r="K464">
        <f t="shared" si="53"/>
        <v>0.8</v>
      </c>
      <c r="L464">
        <f>IF(LEFT(B464,1)="F",_xlfn.IFNA(VLOOKUP(CONCATENATE("F",RIGHT(B:B,5),C:C),'F &amp; N Factors'!C:M,10,FALSE),1),_xlfn.IFNA(VLOOKUP(CONCATENATE("F",RIGHT(B:B,5),C:C),'F &amp; N Factors'!C:M,11,FALSE),1))</f>
        <v>1</v>
      </c>
      <c r="N464">
        <f>SUMIFS(K:K,I:I,I:I,J:J,J:J)</f>
        <v>1</v>
      </c>
      <c r="O464" t="str">
        <f t="shared" si="54"/>
        <v/>
      </c>
    </row>
    <row r="465" spans="1:15" x14ac:dyDescent="0.25">
      <c r="A465">
        <v>11046</v>
      </c>
      <c r="B465" t="s">
        <v>98</v>
      </c>
      <c r="C465" t="s">
        <v>13</v>
      </c>
      <c r="D465">
        <v>0.2</v>
      </c>
      <c r="E465">
        <f t="shared" si="49"/>
        <v>1</v>
      </c>
      <c r="F465" t="str">
        <f t="shared" si="50"/>
        <v/>
      </c>
      <c r="H465">
        <f t="shared" si="48"/>
        <v>11046</v>
      </c>
      <c r="I465" t="str">
        <f t="shared" si="51"/>
        <v>N24015</v>
      </c>
      <c r="J465" t="str">
        <f t="shared" si="52"/>
        <v>EU1_2983_0000</v>
      </c>
      <c r="K465">
        <f t="shared" si="53"/>
        <v>0.2</v>
      </c>
      <c r="L465">
        <f>IF(LEFT(B465,1)="F",_xlfn.IFNA(VLOOKUP(CONCATENATE("F",RIGHT(B:B,5),C:C),'F &amp; N Factors'!C:M,10,FALSE),1),_xlfn.IFNA(VLOOKUP(CONCATENATE("F",RIGHT(B:B,5),C:C),'F &amp; N Factors'!C:M,11,FALSE),1))</f>
        <v>1</v>
      </c>
      <c r="N465">
        <f>SUMIFS(K:K,I:I,I:I,J:J,J:J)</f>
        <v>1</v>
      </c>
      <c r="O465" t="str">
        <f t="shared" si="54"/>
        <v/>
      </c>
    </row>
    <row r="466" spans="1:15" x14ac:dyDescent="0.25">
      <c r="A466">
        <v>11023</v>
      </c>
      <c r="B466" t="s">
        <v>98</v>
      </c>
      <c r="C466" t="s">
        <v>117</v>
      </c>
      <c r="D466">
        <v>0.06</v>
      </c>
      <c r="E466">
        <f t="shared" si="49"/>
        <v>1</v>
      </c>
      <c r="F466" t="str">
        <f t="shared" si="50"/>
        <v/>
      </c>
      <c r="H466">
        <f t="shared" ref="H466:H529" si="55">A466</f>
        <v>11023</v>
      </c>
      <c r="I466" t="str">
        <f t="shared" si="51"/>
        <v>N24015</v>
      </c>
      <c r="J466" t="str">
        <f t="shared" si="52"/>
        <v>EU1_2984_0000</v>
      </c>
      <c r="K466">
        <f t="shared" si="53"/>
        <v>0.06</v>
      </c>
      <c r="L466">
        <f>IF(LEFT(B466,1)="F",_xlfn.IFNA(VLOOKUP(CONCATENATE("F",RIGHT(B:B,5),C:C),'F &amp; N Factors'!C:M,10,FALSE),1),_xlfn.IFNA(VLOOKUP(CONCATENATE("F",RIGHT(B:B,5),C:C),'F &amp; N Factors'!C:M,11,FALSE),1))</f>
        <v>1</v>
      </c>
      <c r="N466">
        <f>SUMIFS(K:K,I:I,I:I,J:J,J:J)</f>
        <v>1</v>
      </c>
      <c r="O466" t="str">
        <f t="shared" si="54"/>
        <v/>
      </c>
    </row>
    <row r="467" spans="1:15" x14ac:dyDescent="0.25">
      <c r="A467">
        <v>11028</v>
      </c>
      <c r="B467" t="s">
        <v>98</v>
      </c>
      <c r="C467" t="s">
        <v>117</v>
      </c>
      <c r="D467">
        <v>0.06</v>
      </c>
      <c r="E467">
        <f t="shared" si="49"/>
        <v>1</v>
      </c>
      <c r="F467" t="str">
        <f t="shared" si="50"/>
        <v/>
      </c>
      <c r="H467">
        <f t="shared" si="55"/>
        <v>11028</v>
      </c>
      <c r="I467" t="str">
        <f t="shared" si="51"/>
        <v>N24015</v>
      </c>
      <c r="J467" t="str">
        <f t="shared" si="52"/>
        <v>EU1_2984_0000</v>
      </c>
      <c r="K467">
        <f t="shared" si="53"/>
        <v>0.06</v>
      </c>
      <c r="L467">
        <f>IF(LEFT(B467,1)="F",_xlfn.IFNA(VLOOKUP(CONCATENATE("F",RIGHT(B:B,5),C:C),'F &amp; N Factors'!C:M,10,FALSE),1),_xlfn.IFNA(VLOOKUP(CONCATENATE("F",RIGHT(B:B,5),C:C),'F &amp; N Factors'!C:M,11,FALSE),1))</f>
        <v>1</v>
      </c>
      <c r="N467">
        <f>SUMIFS(K:K,I:I,I:I,J:J,J:J)</f>
        <v>1</v>
      </c>
      <c r="O467" t="str">
        <f t="shared" si="54"/>
        <v/>
      </c>
    </row>
    <row r="468" spans="1:15" x14ac:dyDescent="0.25">
      <c r="A468">
        <v>11029</v>
      </c>
      <c r="B468" t="s">
        <v>98</v>
      </c>
      <c r="C468" t="s">
        <v>117</v>
      </c>
      <c r="D468">
        <v>0.06</v>
      </c>
      <c r="E468">
        <f t="shared" si="49"/>
        <v>1</v>
      </c>
      <c r="F468" t="str">
        <f t="shared" si="50"/>
        <v/>
      </c>
      <c r="H468">
        <f t="shared" si="55"/>
        <v>11029</v>
      </c>
      <c r="I468" t="str">
        <f t="shared" si="51"/>
        <v>N24015</v>
      </c>
      <c r="J468" t="str">
        <f t="shared" si="52"/>
        <v>EU1_2984_0000</v>
      </c>
      <c r="K468">
        <f t="shared" si="53"/>
        <v>0.06</v>
      </c>
      <c r="L468">
        <f>IF(LEFT(B468,1)="F",_xlfn.IFNA(VLOOKUP(CONCATENATE("F",RIGHT(B:B,5),C:C),'F &amp; N Factors'!C:M,10,FALSE),1),_xlfn.IFNA(VLOOKUP(CONCATENATE("F",RIGHT(B:B,5),C:C),'F &amp; N Factors'!C:M,11,FALSE),1))</f>
        <v>1</v>
      </c>
      <c r="N468">
        <f>SUMIFS(K:K,I:I,I:I,J:J,J:J)</f>
        <v>1</v>
      </c>
      <c r="O468" t="str">
        <f t="shared" si="54"/>
        <v/>
      </c>
    </row>
    <row r="469" spans="1:15" x14ac:dyDescent="0.25">
      <c r="A469">
        <v>11033</v>
      </c>
      <c r="B469" t="s">
        <v>98</v>
      </c>
      <c r="C469" t="s">
        <v>117</v>
      </c>
      <c r="D469">
        <v>0.06</v>
      </c>
      <c r="E469">
        <f t="shared" si="49"/>
        <v>1</v>
      </c>
      <c r="F469" t="str">
        <f t="shared" si="50"/>
        <v/>
      </c>
      <c r="H469">
        <f t="shared" si="55"/>
        <v>11033</v>
      </c>
      <c r="I469" t="str">
        <f t="shared" si="51"/>
        <v>N24015</v>
      </c>
      <c r="J469" t="str">
        <f t="shared" si="52"/>
        <v>EU1_2984_0000</v>
      </c>
      <c r="K469">
        <f t="shared" si="53"/>
        <v>0.06</v>
      </c>
      <c r="L469">
        <f>IF(LEFT(B469,1)="F",_xlfn.IFNA(VLOOKUP(CONCATENATE("F",RIGHT(B:B,5),C:C),'F &amp; N Factors'!C:M,10,FALSE),1),_xlfn.IFNA(VLOOKUP(CONCATENATE("F",RIGHT(B:B,5),C:C),'F &amp; N Factors'!C:M,11,FALSE),1))</f>
        <v>1</v>
      </c>
      <c r="N469">
        <f>SUMIFS(K:K,I:I,I:I,J:J,J:J)</f>
        <v>1</v>
      </c>
      <c r="O469" t="str">
        <f t="shared" si="54"/>
        <v/>
      </c>
    </row>
    <row r="470" spans="1:15" x14ac:dyDescent="0.25">
      <c r="A470">
        <v>11034</v>
      </c>
      <c r="B470" t="s">
        <v>98</v>
      </c>
      <c r="C470" t="s">
        <v>117</v>
      </c>
      <c r="D470">
        <v>0.06</v>
      </c>
      <c r="E470">
        <f t="shared" si="49"/>
        <v>1</v>
      </c>
      <c r="F470" t="str">
        <f t="shared" si="50"/>
        <v/>
      </c>
      <c r="H470">
        <f t="shared" si="55"/>
        <v>11034</v>
      </c>
      <c r="I470" t="str">
        <f t="shared" si="51"/>
        <v>N24015</v>
      </c>
      <c r="J470" t="str">
        <f t="shared" si="52"/>
        <v>EU1_2984_0000</v>
      </c>
      <c r="K470">
        <f t="shared" si="53"/>
        <v>0.06</v>
      </c>
      <c r="L470">
        <f>IF(LEFT(B470,1)="F",_xlfn.IFNA(VLOOKUP(CONCATENATE("F",RIGHT(B:B,5),C:C),'F &amp; N Factors'!C:M,10,FALSE),1),_xlfn.IFNA(VLOOKUP(CONCATENATE("F",RIGHT(B:B,5),C:C),'F &amp; N Factors'!C:M,11,FALSE),1))</f>
        <v>1</v>
      </c>
      <c r="N470">
        <f>SUMIFS(K:K,I:I,I:I,J:J,J:J)</f>
        <v>1</v>
      </c>
      <c r="O470" t="str">
        <f t="shared" si="54"/>
        <v/>
      </c>
    </row>
    <row r="471" spans="1:15" x14ac:dyDescent="0.25">
      <c r="A471">
        <v>11036</v>
      </c>
      <c r="B471" t="s">
        <v>98</v>
      </c>
      <c r="C471" t="s">
        <v>117</v>
      </c>
      <c r="D471">
        <v>0.1</v>
      </c>
      <c r="E471">
        <f t="shared" si="49"/>
        <v>1</v>
      </c>
      <c r="F471" t="str">
        <f t="shared" si="50"/>
        <v/>
      </c>
      <c r="H471">
        <f t="shared" si="55"/>
        <v>11036</v>
      </c>
      <c r="I471" t="str">
        <f t="shared" si="51"/>
        <v>N24015</v>
      </c>
      <c r="J471" t="str">
        <f t="shared" si="52"/>
        <v>EU1_2984_0000</v>
      </c>
      <c r="K471">
        <f t="shared" si="53"/>
        <v>0.1</v>
      </c>
      <c r="L471">
        <f>IF(LEFT(B471,1)="F",_xlfn.IFNA(VLOOKUP(CONCATENATE("F",RIGHT(B:B,5),C:C),'F &amp; N Factors'!C:M,10,FALSE),1),_xlfn.IFNA(VLOOKUP(CONCATENATE("F",RIGHT(B:B,5),C:C),'F &amp; N Factors'!C:M,11,FALSE),1))</f>
        <v>1</v>
      </c>
      <c r="N471">
        <f>SUMIFS(K:K,I:I,I:I,J:J,J:J)</f>
        <v>1</v>
      </c>
      <c r="O471" t="str">
        <f t="shared" si="54"/>
        <v/>
      </c>
    </row>
    <row r="472" spans="1:15" x14ac:dyDescent="0.25">
      <c r="A472">
        <v>11037</v>
      </c>
      <c r="B472" t="s">
        <v>98</v>
      </c>
      <c r="C472" t="s">
        <v>117</v>
      </c>
      <c r="D472">
        <v>0.06</v>
      </c>
      <c r="E472">
        <f t="shared" si="49"/>
        <v>1</v>
      </c>
      <c r="F472" t="str">
        <f t="shared" si="50"/>
        <v/>
      </c>
      <c r="H472">
        <f t="shared" si="55"/>
        <v>11037</v>
      </c>
      <c r="I472" t="str">
        <f t="shared" si="51"/>
        <v>N24015</v>
      </c>
      <c r="J472" t="str">
        <f t="shared" si="52"/>
        <v>EU1_2984_0000</v>
      </c>
      <c r="K472">
        <f t="shared" si="53"/>
        <v>0.06</v>
      </c>
      <c r="L472">
        <f>IF(LEFT(B472,1)="F",_xlfn.IFNA(VLOOKUP(CONCATENATE("F",RIGHT(B:B,5),C:C),'F &amp; N Factors'!C:M,10,FALSE),1),_xlfn.IFNA(VLOOKUP(CONCATENATE("F",RIGHT(B:B,5),C:C),'F &amp; N Factors'!C:M,11,FALSE),1))</f>
        <v>1</v>
      </c>
      <c r="N472">
        <f>SUMIFS(K:K,I:I,I:I,J:J,J:J)</f>
        <v>1</v>
      </c>
      <c r="O472" t="str">
        <f t="shared" si="54"/>
        <v/>
      </c>
    </row>
    <row r="473" spans="1:15" x14ac:dyDescent="0.25">
      <c r="A473">
        <v>11039</v>
      </c>
      <c r="B473" t="s">
        <v>98</v>
      </c>
      <c r="C473" t="s">
        <v>117</v>
      </c>
      <c r="D473">
        <v>0.1</v>
      </c>
      <c r="E473">
        <f t="shared" si="49"/>
        <v>1</v>
      </c>
      <c r="F473" t="str">
        <f t="shared" si="50"/>
        <v/>
      </c>
      <c r="H473">
        <f t="shared" si="55"/>
        <v>11039</v>
      </c>
      <c r="I473" t="str">
        <f t="shared" si="51"/>
        <v>N24015</v>
      </c>
      <c r="J473" t="str">
        <f t="shared" si="52"/>
        <v>EU1_2984_0000</v>
      </c>
      <c r="K473">
        <f t="shared" si="53"/>
        <v>0.1</v>
      </c>
      <c r="L473">
        <f>IF(LEFT(B473,1)="F",_xlfn.IFNA(VLOOKUP(CONCATENATE("F",RIGHT(B:B,5),C:C),'F &amp; N Factors'!C:M,10,FALSE),1),_xlfn.IFNA(VLOOKUP(CONCATENATE("F",RIGHT(B:B,5),C:C),'F &amp; N Factors'!C:M,11,FALSE),1))</f>
        <v>1</v>
      </c>
      <c r="N473">
        <f>SUMIFS(K:K,I:I,I:I,J:J,J:J)</f>
        <v>1</v>
      </c>
      <c r="O473" t="str">
        <f t="shared" si="54"/>
        <v/>
      </c>
    </row>
    <row r="474" spans="1:15" x14ac:dyDescent="0.25">
      <c r="A474">
        <v>11040</v>
      </c>
      <c r="B474" t="s">
        <v>98</v>
      </c>
      <c r="C474" t="s">
        <v>117</v>
      </c>
      <c r="D474">
        <v>0.06</v>
      </c>
      <c r="E474">
        <f t="shared" si="49"/>
        <v>1</v>
      </c>
      <c r="F474" t="str">
        <f t="shared" si="50"/>
        <v/>
      </c>
      <c r="H474">
        <f t="shared" si="55"/>
        <v>11040</v>
      </c>
      <c r="I474" t="str">
        <f t="shared" si="51"/>
        <v>N24015</v>
      </c>
      <c r="J474" t="str">
        <f t="shared" si="52"/>
        <v>EU1_2984_0000</v>
      </c>
      <c r="K474">
        <f t="shared" si="53"/>
        <v>0.06</v>
      </c>
      <c r="L474">
        <f>IF(LEFT(B474,1)="F",_xlfn.IFNA(VLOOKUP(CONCATENATE("F",RIGHT(B:B,5),C:C),'F &amp; N Factors'!C:M,10,FALSE),1),_xlfn.IFNA(VLOOKUP(CONCATENATE("F",RIGHT(B:B,5),C:C),'F &amp; N Factors'!C:M,11,FALSE),1))</f>
        <v>1</v>
      </c>
      <c r="N474">
        <f>SUMIFS(K:K,I:I,I:I,J:J,J:J)</f>
        <v>1</v>
      </c>
      <c r="O474" t="str">
        <f t="shared" si="54"/>
        <v/>
      </c>
    </row>
    <row r="475" spans="1:15" x14ac:dyDescent="0.25">
      <c r="A475">
        <v>11042</v>
      </c>
      <c r="B475" t="s">
        <v>98</v>
      </c>
      <c r="C475" t="s">
        <v>117</v>
      </c>
      <c r="D475">
        <v>0.1</v>
      </c>
      <c r="E475">
        <f t="shared" si="49"/>
        <v>1</v>
      </c>
      <c r="F475" t="str">
        <f t="shared" si="50"/>
        <v/>
      </c>
      <c r="H475">
        <f t="shared" si="55"/>
        <v>11042</v>
      </c>
      <c r="I475" t="str">
        <f t="shared" si="51"/>
        <v>N24015</v>
      </c>
      <c r="J475" t="str">
        <f t="shared" si="52"/>
        <v>EU1_2984_0000</v>
      </c>
      <c r="K475">
        <f t="shared" si="53"/>
        <v>0.1</v>
      </c>
      <c r="L475">
        <f>IF(LEFT(B475,1)="F",_xlfn.IFNA(VLOOKUP(CONCATENATE("F",RIGHT(B:B,5),C:C),'F &amp; N Factors'!C:M,10,FALSE),1),_xlfn.IFNA(VLOOKUP(CONCATENATE("F",RIGHT(B:B,5),C:C),'F &amp; N Factors'!C:M,11,FALSE),1))</f>
        <v>1</v>
      </c>
      <c r="N475">
        <f>SUMIFS(K:K,I:I,I:I,J:J,J:J)</f>
        <v>1</v>
      </c>
      <c r="O475" t="str">
        <f t="shared" si="54"/>
        <v/>
      </c>
    </row>
    <row r="476" spans="1:15" x14ac:dyDescent="0.25">
      <c r="A476">
        <v>11043</v>
      </c>
      <c r="B476" t="s">
        <v>98</v>
      </c>
      <c r="C476" t="s">
        <v>117</v>
      </c>
      <c r="D476">
        <v>0.06</v>
      </c>
      <c r="E476">
        <f t="shared" si="49"/>
        <v>1</v>
      </c>
      <c r="F476" t="str">
        <f t="shared" si="50"/>
        <v/>
      </c>
      <c r="H476">
        <f t="shared" si="55"/>
        <v>11043</v>
      </c>
      <c r="I476" t="str">
        <f t="shared" si="51"/>
        <v>N24015</v>
      </c>
      <c r="J476" t="str">
        <f t="shared" si="52"/>
        <v>EU1_2984_0000</v>
      </c>
      <c r="K476">
        <f t="shared" si="53"/>
        <v>0.06</v>
      </c>
      <c r="L476">
        <f>IF(LEFT(B476,1)="F",_xlfn.IFNA(VLOOKUP(CONCATENATE("F",RIGHT(B:B,5),C:C),'F &amp; N Factors'!C:M,10,FALSE),1),_xlfn.IFNA(VLOOKUP(CONCATENATE("F",RIGHT(B:B,5),C:C),'F &amp; N Factors'!C:M,11,FALSE),1))</f>
        <v>1</v>
      </c>
      <c r="N476">
        <f>SUMIFS(K:K,I:I,I:I,J:J,J:J)</f>
        <v>1</v>
      </c>
      <c r="O476" t="str">
        <f t="shared" si="54"/>
        <v/>
      </c>
    </row>
    <row r="477" spans="1:15" x14ac:dyDescent="0.25">
      <c r="A477">
        <v>11045</v>
      </c>
      <c r="B477" t="s">
        <v>98</v>
      </c>
      <c r="C477" t="s">
        <v>117</v>
      </c>
      <c r="D477">
        <v>0.1</v>
      </c>
      <c r="E477">
        <f t="shared" si="49"/>
        <v>1</v>
      </c>
      <c r="F477" t="str">
        <f t="shared" si="50"/>
        <v/>
      </c>
      <c r="H477">
        <f t="shared" si="55"/>
        <v>11045</v>
      </c>
      <c r="I477" t="str">
        <f t="shared" si="51"/>
        <v>N24015</v>
      </c>
      <c r="J477" t="str">
        <f t="shared" si="52"/>
        <v>EU1_2984_0000</v>
      </c>
      <c r="K477">
        <f t="shared" si="53"/>
        <v>0.1</v>
      </c>
      <c r="L477">
        <f>IF(LEFT(B477,1)="F",_xlfn.IFNA(VLOOKUP(CONCATENATE("F",RIGHT(B:B,5),C:C),'F &amp; N Factors'!C:M,10,FALSE),1),_xlfn.IFNA(VLOOKUP(CONCATENATE("F",RIGHT(B:B,5),C:C),'F &amp; N Factors'!C:M,11,FALSE),1))</f>
        <v>1</v>
      </c>
      <c r="N477">
        <f>SUMIFS(K:K,I:I,I:I,J:J,J:J)</f>
        <v>1</v>
      </c>
      <c r="O477" t="str">
        <f t="shared" si="54"/>
        <v/>
      </c>
    </row>
    <row r="478" spans="1:15" x14ac:dyDescent="0.25">
      <c r="A478">
        <v>11046</v>
      </c>
      <c r="B478" t="s">
        <v>98</v>
      </c>
      <c r="C478" t="s">
        <v>117</v>
      </c>
      <c r="D478">
        <v>0.06</v>
      </c>
      <c r="E478">
        <f t="shared" si="49"/>
        <v>1</v>
      </c>
      <c r="F478" t="str">
        <f t="shared" si="50"/>
        <v/>
      </c>
      <c r="H478">
        <f t="shared" si="55"/>
        <v>11046</v>
      </c>
      <c r="I478" t="str">
        <f t="shared" si="51"/>
        <v>N24015</v>
      </c>
      <c r="J478" t="str">
        <f t="shared" si="52"/>
        <v>EU1_2984_0000</v>
      </c>
      <c r="K478">
        <f t="shared" si="53"/>
        <v>0.06</v>
      </c>
      <c r="L478">
        <f>IF(LEFT(B478,1)="F",_xlfn.IFNA(VLOOKUP(CONCATENATE("F",RIGHT(B:B,5),C:C),'F &amp; N Factors'!C:M,10,FALSE),1),_xlfn.IFNA(VLOOKUP(CONCATENATE("F",RIGHT(B:B,5),C:C),'F &amp; N Factors'!C:M,11,FALSE),1))</f>
        <v>1</v>
      </c>
      <c r="N478">
        <f>SUMIFS(K:K,I:I,I:I,J:J,J:J)</f>
        <v>1</v>
      </c>
      <c r="O478" t="str">
        <f t="shared" si="54"/>
        <v/>
      </c>
    </row>
    <row r="479" spans="1:15" x14ac:dyDescent="0.25">
      <c r="A479">
        <v>11048</v>
      </c>
      <c r="B479" t="s">
        <v>98</v>
      </c>
      <c r="C479" t="s">
        <v>117</v>
      </c>
      <c r="D479">
        <v>0.06</v>
      </c>
      <c r="E479">
        <f t="shared" si="49"/>
        <v>1</v>
      </c>
      <c r="F479" t="str">
        <f t="shared" si="50"/>
        <v/>
      </c>
      <c r="H479">
        <f t="shared" si="55"/>
        <v>11048</v>
      </c>
      <c r="I479" t="str">
        <f t="shared" si="51"/>
        <v>N24015</v>
      </c>
      <c r="J479" t="str">
        <f t="shared" si="52"/>
        <v>EU1_2984_0000</v>
      </c>
      <c r="K479">
        <f t="shared" si="53"/>
        <v>0.06</v>
      </c>
      <c r="L479">
        <f>IF(LEFT(B479,1)="F",_xlfn.IFNA(VLOOKUP(CONCATENATE("F",RIGHT(B:B,5),C:C),'F &amp; N Factors'!C:M,10,FALSE),1),_xlfn.IFNA(VLOOKUP(CONCATENATE("F",RIGHT(B:B,5),C:C),'F &amp; N Factors'!C:M,11,FALSE),1))</f>
        <v>1</v>
      </c>
      <c r="N479">
        <f>SUMIFS(K:K,I:I,I:I,J:J,J:J)</f>
        <v>1</v>
      </c>
      <c r="O479" t="str">
        <f t="shared" si="54"/>
        <v/>
      </c>
    </row>
    <row r="480" spans="1:15" x14ac:dyDescent="0.25">
      <c r="A480">
        <v>10882</v>
      </c>
      <c r="B480" t="s">
        <v>98</v>
      </c>
      <c r="C480" t="s">
        <v>118</v>
      </c>
      <c r="D480">
        <v>9.0909090999999997E-2</v>
      </c>
      <c r="E480">
        <f t="shared" si="49"/>
        <v>1.0000000010000001</v>
      </c>
      <c r="F480" t="str">
        <f t="shared" si="50"/>
        <v/>
      </c>
      <c r="H480">
        <f t="shared" si="55"/>
        <v>10882</v>
      </c>
      <c r="I480" t="str">
        <f t="shared" si="51"/>
        <v>N24015</v>
      </c>
      <c r="J480" t="str">
        <f t="shared" si="52"/>
        <v>SL9_2970_0000</v>
      </c>
      <c r="K480">
        <f t="shared" si="53"/>
        <v>8.8746201422516241E-2</v>
      </c>
      <c r="L480">
        <f>IF(LEFT(B480,1)="F",_xlfn.IFNA(VLOOKUP(CONCATENATE("F",RIGHT(B:B,5),C:C),'F &amp; N Factors'!C:M,10,FALSE),1),_xlfn.IFNA(VLOOKUP(CONCATENATE("F",RIGHT(B:B,5),C:C),'F &amp; N Factors'!C:M,11,FALSE),1))</f>
        <v>0.97620821467147045</v>
      </c>
      <c r="N480">
        <f>SUMIFS(K:K,I:I,I:I,J:J,J:J)</f>
        <v>1.0000000010000001</v>
      </c>
      <c r="O480" t="str">
        <f t="shared" si="54"/>
        <v/>
      </c>
    </row>
    <row r="481" spans="1:15" x14ac:dyDescent="0.25">
      <c r="A481">
        <v>10883</v>
      </c>
      <c r="B481" t="s">
        <v>98</v>
      </c>
      <c r="C481" t="s">
        <v>118</v>
      </c>
      <c r="D481">
        <v>9.0909090999999997E-2</v>
      </c>
      <c r="E481">
        <f t="shared" si="49"/>
        <v>1.0000000010000001</v>
      </c>
      <c r="F481" t="str">
        <f t="shared" si="50"/>
        <v/>
      </c>
      <c r="H481">
        <f t="shared" si="55"/>
        <v>10883</v>
      </c>
      <c r="I481" t="str">
        <f t="shared" si="51"/>
        <v>N24015</v>
      </c>
      <c r="J481" t="str">
        <f t="shared" si="52"/>
        <v>SL9_2970_0000</v>
      </c>
      <c r="K481">
        <f t="shared" si="53"/>
        <v>8.8746201422516241E-2</v>
      </c>
      <c r="L481">
        <f>IF(LEFT(B481,1)="F",_xlfn.IFNA(VLOOKUP(CONCATENATE("F",RIGHT(B:B,5),C:C),'F &amp; N Factors'!C:M,10,FALSE),1),_xlfn.IFNA(VLOOKUP(CONCATENATE("F",RIGHT(B:B,5),C:C),'F &amp; N Factors'!C:M,11,FALSE),1))</f>
        <v>0.97620821467147045</v>
      </c>
      <c r="N481">
        <f>SUMIFS(K:K,I:I,I:I,J:J,J:J)</f>
        <v>1.0000000010000001</v>
      </c>
      <c r="O481" t="str">
        <f t="shared" si="54"/>
        <v/>
      </c>
    </row>
    <row r="482" spans="1:15" x14ac:dyDescent="0.25">
      <c r="A482">
        <v>10908</v>
      </c>
      <c r="B482" t="s">
        <v>98</v>
      </c>
      <c r="C482" t="s">
        <v>118</v>
      </c>
      <c r="D482">
        <v>9.0909090999999997E-2</v>
      </c>
      <c r="E482">
        <f t="shared" si="49"/>
        <v>1.0000000010000001</v>
      </c>
      <c r="F482" t="str">
        <f t="shared" si="50"/>
        <v/>
      </c>
      <c r="H482">
        <f t="shared" si="55"/>
        <v>10908</v>
      </c>
      <c r="I482" t="str">
        <f t="shared" si="51"/>
        <v>N24015</v>
      </c>
      <c r="J482" t="str">
        <f t="shared" si="52"/>
        <v>SL9_2970_0000</v>
      </c>
      <c r="K482">
        <f t="shared" si="53"/>
        <v>8.8746201422516241E-2</v>
      </c>
      <c r="L482">
        <f>IF(LEFT(B482,1)="F",_xlfn.IFNA(VLOOKUP(CONCATENATE("F",RIGHT(B:B,5),C:C),'F &amp; N Factors'!C:M,10,FALSE),1),_xlfn.IFNA(VLOOKUP(CONCATENATE("F",RIGHT(B:B,5),C:C),'F &amp; N Factors'!C:M,11,FALSE),1))</f>
        <v>0.97620821467147045</v>
      </c>
      <c r="N482">
        <f>SUMIFS(K:K,I:I,I:I,J:J,J:J)</f>
        <v>1.0000000010000001</v>
      </c>
      <c r="O482" t="str">
        <f t="shared" si="54"/>
        <v/>
      </c>
    </row>
    <row r="483" spans="1:15" x14ac:dyDescent="0.25">
      <c r="A483">
        <v>10909</v>
      </c>
      <c r="B483" t="s">
        <v>98</v>
      </c>
      <c r="C483" t="s">
        <v>118</v>
      </c>
      <c r="D483">
        <v>9.0909090999999997E-2</v>
      </c>
      <c r="E483">
        <f t="shared" si="49"/>
        <v>1.0000000010000001</v>
      </c>
      <c r="F483" t="str">
        <f t="shared" si="50"/>
        <v/>
      </c>
      <c r="H483">
        <f t="shared" si="55"/>
        <v>10909</v>
      </c>
      <c r="I483" t="str">
        <f t="shared" si="51"/>
        <v>N24015</v>
      </c>
      <c r="J483" t="str">
        <f t="shared" si="52"/>
        <v>SL9_2970_0000</v>
      </c>
      <c r="K483">
        <f t="shared" si="53"/>
        <v>8.8746201422516241E-2</v>
      </c>
      <c r="L483">
        <f>IF(LEFT(B483,1)="F",_xlfn.IFNA(VLOOKUP(CONCATENATE("F",RIGHT(B:B,5),C:C),'F &amp; N Factors'!C:M,10,FALSE),1),_xlfn.IFNA(VLOOKUP(CONCATENATE("F",RIGHT(B:B,5),C:C),'F &amp; N Factors'!C:M,11,FALSE),1))</f>
        <v>0.97620821467147045</v>
      </c>
      <c r="N483">
        <f>SUMIFS(K:K,I:I,I:I,J:J,J:J)</f>
        <v>1.0000000010000001</v>
      </c>
      <c r="O483" t="str">
        <f t="shared" si="54"/>
        <v/>
      </c>
    </row>
    <row r="484" spans="1:15" x14ac:dyDescent="0.25">
      <c r="A484">
        <v>10910</v>
      </c>
      <c r="B484" t="s">
        <v>98</v>
      </c>
      <c r="C484" t="s">
        <v>118</v>
      </c>
      <c r="D484">
        <v>9.0909090999999997E-2</v>
      </c>
      <c r="E484">
        <f t="shared" si="49"/>
        <v>1.0000000010000001</v>
      </c>
      <c r="F484" t="str">
        <f t="shared" si="50"/>
        <v/>
      </c>
      <c r="H484">
        <f t="shared" si="55"/>
        <v>10910</v>
      </c>
      <c r="I484" t="str">
        <f t="shared" si="51"/>
        <v>N24015</v>
      </c>
      <c r="J484" t="str">
        <f t="shared" si="52"/>
        <v>SL9_2970_0000</v>
      </c>
      <c r="K484">
        <f t="shared" si="53"/>
        <v>8.8746201422516241E-2</v>
      </c>
      <c r="L484">
        <f>IF(LEFT(B484,1)="F",_xlfn.IFNA(VLOOKUP(CONCATENATE("F",RIGHT(B:B,5),C:C),'F &amp; N Factors'!C:M,10,FALSE),1),_xlfn.IFNA(VLOOKUP(CONCATENATE("F",RIGHT(B:B,5),C:C),'F &amp; N Factors'!C:M,11,FALSE),1))</f>
        <v>0.97620821467147045</v>
      </c>
      <c r="N484">
        <f>SUMIFS(K:K,I:I,I:I,J:J,J:J)</f>
        <v>1.0000000010000001</v>
      </c>
      <c r="O484" t="str">
        <f t="shared" si="54"/>
        <v/>
      </c>
    </row>
    <row r="485" spans="1:15" x14ac:dyDescent="0.25">
      <c r="A485">
        <v>10911</v>
      </c>
      <c r="B485" t="s">
        <v>98</v>
      </c>
      <c r="C485" t="s">
        <v>118</v>
      </c>
      <c r="D485">
        <v>9.0909090999999997E-2</v>
      </c>
      <c r="E485">
        <f t="shared" si="49"/>
        <v>1.0000000010000001</v>
      </c>
      <c r="F485" t="str">
        <f t="shared" si="50"/>
        <v/>
      </c>
      <c r="H485">
        <f t="shared" si="55"/>
        <v>10911</v>
      </c>
      <c r="I485" t="str">
        <f t="shared" si="51"/>
        <v>N24015</v>
      </c>
      <c r="J485" t="str">
        <f t="shared" si="52"/>
        <v>SL9_2970_0000</v>
      </c>
      <c r="K485">
        <f t="shared" si="53"/>
        <v>8.8746201422516241E-2</v>
      </c>
      <c r="L485">
        <f>IF(LEFT(B485,1)="F",_xlfn.IFNA(VLOOKUP(CONCATENATE("F",RIGHT(B:B,5),C:C),'F &amp; N Factors'!C:M,10,FALSE),1),_xlfn.IFNA(VLOOKUP(CONCATENATE("F",RIGHT(B:B,5),C:C),'F &amp; N Factors'!C:M,11,FALSE),1))</f>
        <v>0.97620821467147045</v>
      </c>
      <c r="N485">
        <f>SUMIFS(K:K,I:I,I:I,J:J,J:J)</f>
        <v>1.0000000010000001</v>
      </c>
      <c r="O485" t="str">
        <f t="shared" si="54"/>
        <v/>
      </c>
    </row>
    <row r="486" spans="1:15" x14ac:dyDescent="0.25">
      <c r="A486">
        <v>10912</v>
      </c>
      <c r="B486" t="s">
        <v>98</v>
      </c>
      <c r="C486" t="s">
        <v>118</v>
      </c>
      <c r="D486">
        <v>9.0909090999999997E-2</v>
      </c>
      <c r="E486">
        <f t="shared" si="49"/>
        <v>1.0000000010000001</v>
      </c>
      <c r="F486" t="str">
        <f t="shared" si="50"/>
        <v/>
      </c>
      <c r="H486">
        <f t="shared" si="55"/>
        <v>10912</v>
      </c>
      <c r="I486" t="str">
        <f t="shared" si="51"/>
        <v>N24015</v>
      </c>
      <c r="J486" t="str">
        <f t="shared" si="52"/>
        <v>SL9_2970_0000</v>
      </c>
      <c r="K486">
        <f t="shared" si="53"/>
        <v>8.8746201422516241E-2</v>
      </c>
      <c r="L486">
        <f>IF(LEFT(B486,1)="F",_xlfn.IFNA(VLOOKUP(CONCATENATE("F",RIGHT(B:B,5),C:C),'F &amp; N Factors'!C:M,10,FALSE),1),_xlfn.IFNA(VLOOKUP(CONCATENATE("F",RIGHT(B:B,5),C:C),'F &amp; N Factors'!C:M,11,FALSE),1))</f>
        <v>0.97620821467147045</v>
      </c>
      <c r="N486">
        <f>SUMIFS(K:K,I:I,I:I,J:J,J:J)</f>
        <v>1.0000000010000001</v>
      </c>
      <c r="O486" t="str">
        <f t="shared" si="54"/>
        <v/>
      </c>
    </row>
    <row r="487" spans="1:15" x14ac:dyDescent="0.25">
      <c r="A487">
        <v>10913</v>
      </c>
      <c r="B487" t="s">
        <v>98</v>
      </c>
      <c r="C487" t="s">
        <v>118</v>
      </c>
      <c r="D487">
        <v>9.0909090999999997E-2</v>
      </c>
      <c r="E487">
        <f t="shared" si="49"/>
        <v>1.0000000010000001</v>
      </c>
      <c r="F487" t="str">
        <f t="shared" si="50"/>
        <v/>
      </c>
      <c r="H487">
        <f t="shared" si="55"/>
        <v>10913</v>
      </c>
      <c r="I487" t="str">
        <f t="shared" si="51"/>
        <v>N24015</v>
      </c>
      <c r="J487" t="str">
        <f t="shared" si="52"/>
        <v>SL9_2970_0000</v>
      </c>
      <c r="K487">
        <f t="shared" si="53"/>
        <v>8.8746201422516241E-2</v>
      </c>
      <c r="L487">
        <f>IF(LEFT(B487,1)="F",_xlfn.IFNA(VLOOKUP(CONCATENATE("F",RIGHT(B:B,5),C:C),'F &amp; N Factors'!C:M,10,FALSE),1),_xlfn.IFNA(VLOOKUP(CONCATENATE("F",RIGHT(B:B,5),C:C),'F &amp; N Factors'!C:M,11,FALSE),1))</f>
        <v>0.97620821467147045</v>
      </c>
      <c r="N487">
        <f>SUMIFS(K:K,I:I,I:I,J:J,J:J)</f>
        <v>1.0000000010000001</v>
      </c>
      <c r="O487" t="str">
        <f t="shared" si="54"/>
        <v/>
      </c>
    </row>
    <row r="488" spans="1:15" x14ac:dyDescent="0.25">
      <c r="A488">
        <v>10914</v>
      </c>
      <c r="B488" t="s">
        <v>98</v>
      </c>
      <c r="C488" t="s">
        <v>118</v>
      </c>
      <c r="D488">
        <v>9.0909090999999997E-2</v>
      </c>
      <c r="E488">
        <f t="shared" si="49"/>
        <v>1.0000000010000001</v>
      </c>
      <c r="F488" t="str">
        <f t="shared" si="50"/>
        <v/>
      </c>
      <c r="H488">
        <f t="shared" si="55"/>
        <v>10914</v>
      </c>
      <c r="I488" t="str">
        <f t="shared" si="51"/>
        <v>N24015</v>
      </c>
      <c r="J488" t="str">
        <f t="shared" si="52"/>
        <v>SL9_2970_0000</v>
      </c>
      <c r="K488">
        <f t="shared" si="53"/>
        <v>8.8746201422516241E-2</v>
      </c>
      <c r="L488">
        <f>IF(LEFT(B488,1)="F",_xlfn.IFNA(VLOOKUP(CONCATENATE("F",RIGHT(B:B,5),C:C),'F &amp; N Factors'!C:M,10,FALSE),1),_xlfn.IFNA(VLOOKUP(CONCATENATE("F",RIGHT(B:B,5),C:C),'F &amp; N Factors'!C:M,11,FALSE),1))</f>
        <v>0.97620821467147045</v>
      </c>
      <c r="N488">
        <f>SUMIFS(K:K,I:I,I:I,J:J,J:J)</f>
        <v>1.0000000010000001</v>
      </c>
      <c r="O488" t="str">
        <f t="shared" si="54"/>
        <v/>
      </c>
    </row>
    <row r="489" spans="1:15" x14ac:dyDescent="0.25">
      <c r="A489">
        <v>10915</v>
      </c>
      <c r="B489" t="s">
        <v>98</v>
      </c>
      <c r="C489" t="s">
        <v>118</v>
      </c>
      <c r="D489">
        <v>9.0909090999999997E-2</v>
      </c>
      <c r="E489">
        <f t="shared" si="49"/>
        <v>1.0000000010000001</v>
      </c>
      <c r="F489" t="str">
        <f t="shared" si="50"/>
        <v/>
      </c>
      <c r="H489">
        <f t="shared" si="55"/>
        <v>10915</v>
      </c>
      <c r="I489" t="str">
        <f t="shared" si="51"/>
        <v>N24015</v>
      </c>
      <c r="J489" t="str">
        <f t="shared" si="52"/>
        <v>SL9_2970_0000</v>
      </c>
      <c r="K489">
        <f t="shared" si="53"/>
        <v>8.8746201422516241E-2</v>
      </c>
      <c r="L489">
        <f>IF(LEFT(B489,1)="F",_xlfn.IFNA(VLOOKUP(CONCATENATE("F",RIGHT(B:B,5),C:C),'F &amp; N Factors'!C:M,10,FALSE),1),_xlfn.IFNA(VLOOKUP(CONCATENATE("F",RIGHT(B:B,5),C:C),'F &amp; N Factors'!C:M,11,FALSE),1))</f>
        <v>0.97620821467147045</v>
      </c>
      <c r="N489">
        <f>SUMIFS(K:K,I:I,I:I,J:J,J:J)</f>
        <v>1.0000000010000001</v>
      </c>
      <c r="O489" t="str">
        <f t="shared" si="54"/>
        <v/>
      </c>
    </row>
    <row r="490" spans="1:15" x14ac:dyDescent="0.25">
      <c r="A490">
        <v>10935</v>
      </c>
      <c r="B490" t="s">
        <v>98</v>
      </c>
      <c r="C490" t="s">
        <v>118</v>
      </c>
      <c r="D490">
        <v>9.0909090999999997E-2</v>
      </c>
      <c r="E490">
        <f t="shared" si="49"/>
        <v>1.0000000010000001</v>
      </c>
      <c r="F490" t="str">
        <f t="shared" si="50"/>
        <v/>
      </c>
      <c r="H490">
        <f t="shared" si="55"/>
        <v>10935</v>
      </c>
      <c r="I490" t="str">
        <f t="shared" si="51"/>
        <v>N24015</v>
      </c>
      <c r="J490" t="str">
        <f t="shared" si="52"/>
        <v>SL9_2970_0000</v>
      </c>
      <c r="K490">
        <f t="shared" si="53"/>
        <v>8.8746201422516241E-2</v>
      </c>
      <c r="L490">
        <f>IF(LEFT(B490,1)="F",_xlfn.IFNA(VLOOKUP(CONCATENATE("F",RIGHT(B:B,5),C:C),'F &amp; N Factors'!C:M,10,FALSE),1),_xlfn.IFNA(VLOOKUP(CONCATENATE("F",RIGHT(B:B,5),C:C),'F &amp; N Factors'!C:M,11,FALSE),1))</f>
        <v>0.97620821467147045</v>
      </c>
      <c r="N490">
        <f>SUMIFS(K:K,I:I,I:I,J:J,J:J)</f>
        <v>1.0000000010000001</v>
      </c>
      <c r="O490" t="str">
        <f t="shared" si="54"/>
        <v/>
      </c>
    </row>
    <row r="491" spans="1:15" x14ac:dyDescent="0.25">
      <c r="A491">
        <v>10878</v>
      </c>
      <c r="B491" t="s">
        <v>98</v>
      </c>
      <c r="C491" t="s">
        <v>119</v>
      </c>
      <c r="D491">
        <v>0.5</v>
      </c>
      <c r="E491">
        <f t="shared" si="49"/>
        <v>1</v>
      </c>
      <c r="F491" t="str">
        <f t="shared" si="50"/>
        <v/>
      </c>
      <c r="H491">
        <f t="shared" si="55"/>
        <v>10878</v>
      </c>
      <c r="I491" t="str">
        <f t="shared" si="51"/>
        <v>N24015</v>
      </c>
      <c r="J491" t="str">
        <f t="shared" si="52"/>
        <v>SL9_2971_0000</v>
      </c>
      <c r="K491">
        <f t="shared" si="53"/>
        <v>0.5</v>
      </c>
      <c r="L491">
        <f>IF(LEFT(B491,1)="F",_xlfn.IFNA(VLOOKUP(CONCATENATE("F",RIGHT(B:B,5),C:C),'F &amp; N Factors'!C:M,10,FALSE),1),_xlfn.IFNA(VLOOKUP(CONCATENATE("F",RIGHT(B:B,5),C:C),'F &amp; N Factors'!C:M,11,FALSE),1))</f>
        <v>1</v>
      </c>
      <c r="N491">
        <f>SUMIFS(K:K,I:I,I:I,J:J,J:J)</f>
        <v>1</v>
      </c>
      <c r="O491" t="str">
        <f t="shared" si="54"/>
        <v/>
      </c>
    </row>
    <row r="492" spans="1:15" x14ac:dyDescent="0.25">
      <c r="A492">
        <v>10907</v>
      </c>
      <c r="B492" t="s">
        <v>98</v>
      </c>
      <c r="C492" t="s">
        <v>119</v>
      </c>
      <c r="D492">
        <v>0.5</v>
      </c>
      <c r="E492">
        <f t="shared" si="49"/>
        <v>1</v>
      </c>
      <c r="F492" t="str">
        <f t="shared" si="50"/>
        <v/>
      </c>
      <c r="H492">
        <f t="shared" si="55"/>
        <v>10907</v>
      </c>
      <c r="I492" t="str">
        <f t="shared" si="51"/>
        <v>N24015</v>
      </c>
      <c r="J492" t="str">
        <f t="shared" si="52"/>
        <v>SL9_2971_0000</v>
      </c>
      <c r="K492">
        <f t="shared" si="53"/>
        <v>0.5</v>
      </c>
      <c r="L492">
        <f>IF(LEFT(B492,1)="F",_xlfn.IFNA(VLOOKUP(CONCATENATE("F",RIGHT(B:B,5),C:C),'F &amp; N Factors'!C:M,10,FALSE),1),_xlfn.IFNA(VLOOKUP(CONCATENATE("F",RIGHT(B:B,5),C:C),'F &amp; N Factors'!C:M,11,FALSE),1))</f>
        <v>1</v>
      </c>
      <c r="N492">
        <f>SUMIFS(K:K,I:I,I:I,J:J,J:J)</f>
        <v>1</v>
      </c>
      <c r="O492" t="str">
        <f t="shared" si="54"/>
        <v/>
      </c>
    </row>
    <row r="493" spans="1:15" x14ac:dyDescent="0.25">
      <c r="A493">
        <v>6469</v>
      </c>
      <c r="B493" t="s">
        <v>120</v>
      </c>
      <c r="C493" t="s">
        <v>121</v>
      </c>
      <c r="D493">
        <v>0.125</v>
      </c>
      <c r="E493">
        <f t="shared" si="49"/>
        <v>1</v>
      </c>
      <c r="F493" t="str">
        <f t="shared" si="50"/>
        <v/>
      </c>
      <c r="H493">
        <f t="shared" si="55"/>
        <v>6469</v>
      </c>
      <c r="I493" t="str">
        <f t="shared" si="51"/>
        <v>N24017</v>
      </c>
      <c r="J493" t="str">
        <f t="shared" si="52"/>
        <v>PL0_5290_0000</v>
      </c>
      <c r="K493">
        <f t="shared" si="53"/>
        <v>6.9426239613514712E-2</v>
      </c>
      <c r="L493">
        <f>IF(LEFT(B493,1)="F",_xlfn.IFNA(VLOOKUP(CONCATENATE("F",RIGHT(B:B,5),C:C),'F &amp; N Factors'!C:M,10,FALSE),1),_xlfn.IFNA(VLOOKUP(CONCATENATE("F",RIGHT(B:B,5),C:C),'F &amp; N Factors'!C:M,11,FALSE),1))</f>
        <v>0.5554099169081177</v>
      </c>
      <c r="N493">
        <f>SUMIFS(K:K,I:I,I:I,J:J,J:J)</f>
        <v>0.99999999999999989</v>
      </c>
      <c r="O493" t="str">
        <f t="shared" si="54"/>
        <v/>
      </c>
    </row>
    <row r="494" spans="1:15" x14ac:dyDescent="0.25">
      <c r="A494">
        <v>6470</v>
      </c>
      <c r="B494" t="s">
        <v>120</v>
      </c>
      <c r="C494" t="s">
        <v>121</v>
      </c>
      <c r="D494">
        <v>0.25</v>
      </c>
      <c r="E494">
        <f t="shared" si="49"/>
        <v>1</v>
      </c>
      <c r="F494" t="str">
        <f t="shared" si="50"/>
        <v/>
      </c>
      <c r="H494">
        <f t="shared" si="55"/>
        <v>6470</v>
      </c>
      <c r="I494" t="str">
        <f t="shared" si="51"/>
        <v>N24017</v>
      </c>
      <c r="J494" t="str">
        <f t="shared" si="52"/>
        <v>PL0_5290_0000</v>
      </c>
      <c r="K494">
        <f t="shared" si="53"/>
        <v>0.13885247922702942</v>
      </c>
      <c r="L494">
        <f>IF(LEFT(B494,1)="F",_xlfn.IFNA(VLOOKUP(CONCATENATE("F",RIGHT(B:B,5),C:C),'F &amp; N Factors'!C:M,10,FALSE),1),_xlfn.IFNA(VLOOKUP(CONCATENATE("F",RIGHT(B:B,5),C:C),'F &amp; N Factors'!C:M,11,FALSE),1))</f>
        <v>0.5554099169081177</v>
      </c>
      <c r="N494">
        <f>SUMIFS(K:K,I:I,I:I,J:J,J:J)</f>
        <v>0.99999999999999989</v>
      </c>
      <c r="O494" t="str">
        <f t="shared" si="54"/>
        <v/>
      </c>
    </row>
    <row r="495" spans="1:15" x14ac:dyDescent="0.25">
      <c r="A495">
        <v>6471</v>
      </c>
      <c r="B495" t="s">
        <v>120</v>
      </c>
      <c r="C495" t="s">
        <v>121</v>
      </c>
      <c r="D495">
        <v>0.25</v>
      </c>
      <c r="E495">
        <f t="shared" si="49"/>
        <v>1</v>
      </c>
      <c r="F495" t="str">
        <f t="shared" si="50"/>
        <v/>
      </c>
      <c r="H495">
        <f t="shared" si="55"/>
        <v>6471</v>
      </c>
      <c r="I495" t="str">
        <f t="shared" si="51"/>
        <v>N24017</v>
      </c>
      <c r="J495" t="str">
        <f t="shared" si="52"/>
        <v>PL0_5290_0000</v>
      </c>
      <c r="K495">
        <f t="shared" si="53"/>
        <v>0.13885247922702942</v>
      </c>
      <c r="L495">
        <f>IF(LEFT(B495,1)="F",_xlfn.IFNA(VLOOKUP(CONCATENATE("F",RIGHT(B:B,5),C:C),'F &amp; N Factors'!C:M,10,FALSE),1),_xlfn.IFNA(VLOOKUP(CONCATENATE("F",RIGHT(B:B,5),C:C),'F &amp; N Factors'!C:M,11,FALSE),1))</f>
        <v>0.5554099169081177</v>
      </c>
      <c r="N495">
        <f>SUMIFS(K:K,I:I,I:I,J:J,J:J)</f>
        <v>0.99999999999999989</v>
      </c>
      <c r="O495" t="str">
        <f t="shared" si="54"/>
        <v/>
      </c>
    </row>
    <row r="496" spans="1:15" x14ac:dyDescent="0.25">
      <c r="A496">
        <v>6472</v>
      </c>
      <c r="B496" t="s">
        <v>120</v>
      </c>
      <c r="C496" t="s">
        <v>121</v>
      </c>
      <c r="D496">
        <v>0.25</v>
      </c>
      <c r="E496">
        <f t="shared" si="49"/>
        <v>1</v>
      </c>
      <c r="F496" t="str">
        <f t="shared" si="50"/>
        <v/>
      </c>
      <c r="H496">
        <f t="shared" si="55"/>
        <v>6472</v>
      </c>
      <c r="I496" t="str">
        <f t="shared" si="51"/>
        <v>N24017</v>
      </c>
      <c r="J496" t="str">
        <f t="shared" si="52"/>
        <v>PL0_5290_0000</v>
      </c>
      <c r="K496">
        <f t="shared" si="53"/>
        <v>0.13885247922702942</v>
      </c>
      <c r="L496">
        <f>IF(LEFT(B496,1)="F",_xlfn.IFNA(VLOOKUP(CONCATENATE("F",RIGHT(B:B,5),C:C),'F &amp; N Factors'!C:M,10,FALSE),1),_xlfn.IFNA(VLOOKUP(CONCATENATE("F",RIGHT(B:B,5),C:C),'F &amp; N Factors'!C:M,11,FALSE),1))</f>
        <v>0.5554099169081177</v>
      </c>
      <c r="N496">
        <f>SUMIFS(K:K,I:I,I:I,J:J,J:J)</f>
        <v>0.99999999999999989</v>
      </c>
      <c r="O496" t="str">
        <f t="shared" si="54"/>
        <v/>
      </c>
    </row>
    <row r="497" spans="1:15" x14ac:dyDescent="0.25">
      <c r="A497">
        <v>6473</v>
      </c>
      <c r="B497" t="s">
        <v>120</v>
      </c>
      <c r="C497" t="s">
        <v>121</v>
      </c>
      <c r="D497">
        <v>0.125</v>
      </c>
      <c r="E497">
        <f t="shared" si="49"/>
        <v>1</v>
      </c>
      <c r="F497" t="str">
        <f t="shared" si="50"/>
        <v/>
      </c>
      <c r="H497">
        <f t="shared" si="55"/>
        <v>6473</v>
      </c>
      <c r="I497" t="str">
        <f t="shared" si="51"/>
        <v>N24017</v>
      </c>
      <c r="J497" t="str">
        <f t="shared" si="52"/>
        <v>PL0_5290_0000</v>
      </c>
      <c r="K497">
        <f t="shared" si="53"/>
        <v>6.9426239613514712E-2</v>
      </c>
      <c r="L497">
        <f>IF(LEFT(B497,1)="F",_xlfn.IFNA(VLOOKUP(CONCATENATE("F",RIGHT(B:B,5),C:C),'F &amp; N Factors'!C:M,10,FALSE),1),_xlfn.IFNA(VLOOKUP(CONCATENATE("F",RIGHT(B:B,5),C:C),'F &amp; N Factors'!C:M,11,FALSE),1))</f>
        <v>0.5554099169081177</v>
      </c>
      <c r="N497">
        <f>SUMIFS(K:K,I:I,I:I,J:J,J:J)</f>
        <v>0.99999999999999989</v>
      </c>
      <c r="O497" t="str">
        <f t="shared" si="54"/>
        <v/>
      </c>
    </row>
    <row r="498" spans="1:15" x14ac:dyDescent="0.25">
      <c r="A498">
        <v>6473</v>
      </c>
      <c r="B498" t="s">
        <v>120</v>
      </c>
      <c r="C498" t="s">
        <v>122</v>
      </c>
      <c r="D498">
        <v>0.1</v>
      </c>
      <c r="E498">
        <f t="shared" si="49"/>
        <v>1.0000000000000002</v>
      </c>
      <c r="F498" t="str">
        <f t="shared" si="50"/>
        <v/>
      </c>
      <c r="H498">
        <f t="shared" si="55"/>
        <v>6473</v>
      </c>
      <c r="I498" t="str">
        <f t="shared" si="51"/>
        <v>N24017</v>
      </c>
      <c r="J498" t="str">
        <f t="shared" si="52"/>
        <v>PL0_5390_0000</v>
      </c>
      <c r="K498">
        <f t="shared" si="53"/>
        <v>8.9278064638847424E-2</v>
      </c>
      <c r="L498">
        <f>IF(LEFT(B498,1)="F",_xlfn.IFNA(VLOOKUP(CONCATENATE("F",RIGHT(B:B,5),C:C),'F &amp; N Factors'!C:M,10,FALSE),1),_xlfn.IFNA(VLOOKUP(CONCATENATE("F",RIGHT(B:B,5),C:C),'F &amp; N Factors'!C:M,11,FALSE),1))</f>
        <v>0.89278064638847421</v>
      </c>
      <c r="N498">
        <f>SUMIFS(K:K,I:I,I:I,J:J,J:J)</f>
        <v>1.0000000000000002</v>
      </c>
      <c r="O498" t="str">
        <f t="shared" si="54"/>
        <v/>
      </c>
    </row>
    <row r="499" spans="1:15" x14ac:dyDescent="0.25">
      <c r="A499">
        <v>6474</v>
      </c>
      <c r="B499" t="s">
        <v>120</v>
      </c>
      <c r="C499" t="s">
        <v>122</v>
      </c>
      <c r="D499">
        <v>0.4</v>
      </c>
      <c r="E499">
        <f t="shared" si="49"/>
        <v>1.0000000000000002</v>
      </c>
      <c r="F499" t="str">
        <f t="shared" si="50"/>
        <v/>
      </c>
      <c r="H499">
        <f t="shared" si="55"/>
        <v>6474</v>
      </c>
      <c r="I499" t="str">
        <f t="shared" si="51"/>
        <v>N24017</v>
      </c>
      <c r="J499" t="str">
        <f t="shared" si="52"/>
        <v>PL0_5390_0000</v>
      </c>
      <c r="K499">
        <f t="shared" si="53"/>
        <v>0.35711225855538969</v>
      </c>
      <c r="L499">
        <f>IF(LEFT(B499,1)="F",_xlfn.IFNA(VLOOKUP(CONCATENATE("F",RIGHT(B:B,5),C:C),'F &amp; N Factors'!C:M,10,FALSE),1),_xlfn.IFNA(VLOOKUP(CONCATENATE("F",RIGHT(B:B,5),C:C),'F &amp; N Factors'!C:M,11,FALSE),1))</f>
        <v>0.89278064638847421</v>
      </c>
      <c r="N499">
        <f>SUMIFS(K:K,I:I,I:I,J:J,J:J)</f>
        <v>1.0000000000000002</v>
      </c>
      <c r="O499" t="str">
        <f t="shared" si="54"/>
        <v/>
      </c>
    </row>
    <row r="500" spans="1:15" x14ac:dyDescent="0.25">
      <c r="A500">
        <v>6475</v>
      </c>
      <c r="B500" t="s">
        <v>120</v>
      </c>
      <c r="C500" t="s">
        <v>122</v>
      </c>
      <c r="D500">
        <v>0.3</v>
      </c>
      <c r="E500">
        <f t="shared" si="49"/>
        <v>1.0000000000000002</v>
      </c>
      <c r="F500" t="str">
        <f t="shared" si="50"/>
        <v/>
      </c>
      <c r="H500">
        <f t="shared" si="55"/>
        <v>6475</v>
      </c>
      <c r="I500" t="str">
        <f t="shared" si="51"/>
        <v>N24017</v>
      </c>
      <c r="J500" t="str">
        <f t="shared" si="52"/>
        <v>PL0_5390_0000</v>
      </c>
      <c r="K500">
        <f t="shared" si="53"/>
        <v>0.26783419391654223</v>
      </c>
      <c r="L500">
        <f>IF(LEFT(B500,1)="F",_xlfn.IFNA(VLOOKUP(CONCATENATE("F",RIGHT(B:B,5),C:C),'F &amp; N Factors'!C:M,10,FALSE),1),_xlfn.IFNA(VLOOKUP(CONCATENATE("F",RIGHT(B:B,5),C:C),'F &amp; N Factors'!C:M,11,FALSE),1))</f>
        <v>0.89278064638847421</v>
      </c>
      <c r="N500">
        <f>SUMIFS(K:K,I:I,I:I,J:J,J:J)</f>
        <v>1.0000000000000002</v>
      </c>
      <c r="O500" t="str">
        <f t="shared" si="54"/>
        <v/>
      </c>
    </row>
    <row r="501" spans="1:15" x14ac:dyDescent="0.25">
      <c r="A501">
        <v>6476</v>
      </c>
      <c r="B501" t="s">
        <v>120</v>
      </c>
      <c r="C501" t="s">
        <v>122</v>
      </c>
      <c r="D501">
        <v>0.04</v>
      </c>
      <c r="E501">
        <f t="shared" si="49"/>
        <v>1.0000000000000002</v>
      </c>
      <c r="F501" t="str">
        <f t="shared" si="50"/>
        <v/>
      </c>
      <c r="H501">
        <f t="shared" si="55"/>
        <v>6476</v>
      </c>
      <c r="I501" t="str">
        <f t="shared" si="51"/>
        <v>N24017</v>
      </c>
      <c r="J501" t="str">
        <f t="shared" si="52"/>
        <v>PL0_5390_0000</v>
      </c>
      <c r="K501">
        <f t="shared" si="53"/>
        <v>3.5711225855538972E-2</v>
      </c>
      <c r="L501">
        <f>IF(LEFT(B501,1)="F",_xlfn.IFNA(VLOOKUP(CONCATENATE("F",RIGHT(B:B,5),C:C),'F &amp; N Factors'!C:M,10,FALSE),1),_xlfn.IFNA(VLOOKUP(CONCATENATE("F",RIGHT(B:B,5),C:C),'F &amp; N Factors'!C:M,11,FALSE),1))</f>
        <v>0.89278064638847421</v>
      </c>
      <c r="N501">
        <f>SUMIFS(K:K,I:I,I:I,J:J,J:J)</f>
        <v>1.0000000000000002</v>
      </c>
      <c r="O501" t="str">
        <f t="shared" si="54"/>
        <v/>
      </c>
    </row>
    <row r="502" spans="1:15" x14ac:dyDescent="0.25">
      <c r="A502">
        <v>6477</v>
      </c>
      <c r="B502" t="s">
        <v>120</v>
      </c>
      <c r="C502" t="s">
        <v>122</v>
      </c>
      <c r="D502">
        <v>0.04</v>
      </c>
      <c r="E502">
        <f t="shared" si="49"/>
        <v>1.0000000000000002</v>
      </c>
      <c r="F502" t="str">
        <f t="shared" si="50"/>
        <v/>
      </c>
      <c r="H502">
        <f t="shared" si="55"/>
        <v>6477</v>
      </c>
      <c r="I502" t="str">
        <f t="shared" si="51"/>
        <v>N24017</v>
      </c>
      <c r="J502" t="str">
        <f t="shared" si="52"/>
        <v>PL0_5390_0000</v>
      </c>
      <c r="K502">
        <f t="shared" si="53"/>
        <v>3.5711225855538972E-2</v>
      </c>
      <c r="L502">
        <f>IF(LEFT(B502,1)="F",_xlfn.IFNA(VLOOKUP(CONCATENATE("F",RIGHT(B:B,5),C:C),'F &amp; N Factors'!C:M,10,FALSE),1),_xlfn.IFNA(VLOOKUP(CONCATENATE("F",RIGHT(B:B,5),C:C),'F &amp; N Factors'!C:M,11,FALSE),1))</f>
        <v>0.89278064638847421</v>
      </c>
      <c r="N502">
        <f>SUMIFS(K:K,I:I,I:I,J:J,J:J)</f>
        <v>1.0000000000000002</v>
      </c>
      <c r="O502" t="str">
        <f t="shared" si="54"/>
        <v/>
      </c>
    </row>
    <row r="503" spans="1:15" x14ac:dyDescent="0.25">
      <c r="A503">
        <v>6478</v>
      </c>
      <c r="B503" t="s">
        <v>120</v>
      </c>
      <c r="C503" t="s">
        <v>122</v>
      </c>
      <c r="D503">
        <v>0.04</v>
      </c>
      <c r="E503">
        <f t="shared" si="49"/>
        <v>1.0000000000000002</v>
      </c>
      <c r="F503" t="str">
        <f t="shared" si="50"/>
        <v/>
      </c>
      <c r="H503">
        <f t="shared" si="55"/>
        <v>6478</v>
      </c>
      <c r="I503" t="str">
        <f t="shared" si="51"/>
        <v>N24017</v>
      </c>
      <c r="J503" t="str">
        <f t="shared" si="52"/>
        <v>PL0_5390_0000</v>
      </c>
      <c r="K503">
        <f t="shared" si="53"/>
        <v>3.5711225855538972E-2</v>
      </c>
      <c r="L503">
        <f>IF(LEFT(B503,1)="F",_xlfn.IFNA(VLOOKUP(CONCATENATE("F",RIGHT(B:B,5),C:C),'F &amp; N Factors'!C:M,10,FALSE),1),_xlfn.IFNA(VLOOKUP(CONCATENATE("F",RIGHT(B:B,5),C:C),'F &amp; N Factors'!C:M,11,FALSE),1))</f>
        <v>0.89278064638847421</v>
      </c>
      <c r="N503">
        <f>SUMIFS(K:K,I:I,I:I,J:J,J:J)</f>
        <v>1.0000000000000002</v>
      </c>
      <c r="O503" t="str">
        <f t="shared" si="54"/>
        <v/>
      </c>
    </row>
    <row r="504" spans="1:15" x14ac:dyDescent="0.25">
      <c r="A504">
        <v>6479</v>
      </c>
      <c r="B504" t="s">
        <v>120</v>
      </c>
      <c r="C504" t="s">
        <v>122</v>
      </c>
      <c r="D504">
        <v>0.04</v>
      </c>
      <c r="E504">
        <f t="shared" si="49"/>
        <v>1.0000000000000002</v>
      </c>
      <c r="F504" t="str">
        <f t="shared" si="50"/>
        <v/>
      </c>
      <c r="H504">
        <f t="shared" si="55"/>
        <v>6479</v>
      </c>
      <c r="I504" t="str">
        <f t="shared" si="51"/>
        <v>N24017</v>
      </c>
      <c r="J504" t="str">
        <f t="shared" si="52"/>
        <v>PL0_5390_0000</v>
      </c>
      <c r="K504">
        <f t="shared" si="53"/>
        <v>3.5711225855538972E-2</v>
      </c>
      <c r="L504">
        <f>IF(LEFT(B504,1)="F",_xlfn.IFNA(VLOOKUP(CONCATENATE("F",RIGHT(B:B,5),C:C),'F &amp; N Factors'!C:M,10,FALSE),1),_xlfn.IFNA(VLOOKUP(CONCATENATE("F",RIGHT(B:B,5),C:C),'F &amp; N Factors'!C:M,11,FALSE),1))</f>
        <v>0.89278064638847421</v>
      </c>
      <c r="N504">
        <f>SUMIFS(K:K,I:I,I:I,J:J,J:J)</f>
        <v>1.0000000000000002</v>
      </c>
      <c r="O504" t="str">
        <f t="shared" si="54"/>
        <v/>
      </c>
    </row>
    <row r="505" spans="1:15" x14ac:dyDescent="0.25">
      <c r="A505">
        <v>6480</v>
      </c>
      <c r="B505" t="s">
        <v>120</v>
      </c>
      <c r="C505" t="s">
        <v>122</v>
      </c>
      <c r="D505">
        <v>0.04</v>
      </c>
      <c r="E505">
        <f t="shared" si="49"/>
        <v>1.0000000000000002</v>
      </c>
      <c r="F505" t="str">
        <f t="shared" si="50"/>
        <v/>
      </c>
      <c r="H505">
        <f t="shared" si="55"/>
        <v>6480</v>
      </c>
      <c r="I505" t="str">
        <f t="shared" si="51"/>
        <v>N24017</v>
      </c>
      <c r="J505" t="str">
        <f t="shared" si="52"/>
        <v>PL0_5390_0000</v>
      </c>
      <c r="K505">
        <f t="shared" si="53"/>
        <v>3.5711225855538972E-2</v>
      </c>
      <c r="L505">
        <f>IF(LEFT(B505,1)="F",_xlfn.IFNA(VLOOKUP(CONCATENATE("F",RIGHT(B:B,5),C:C),'F &amp; N Factors'!C:M,10,FALSE),1),_xlfn.IFNA(VLOOKUP(CONCATENATE("F",RIGHT(B:B,5),C:C),'F &amp; N Factors'!C:M,11,FALSE),1))</f>
        <v>0.89278064638847421</v>
      </c>
      <c r="N505">
        <f>SUMIFS(K:K,I:I,I:I,J:J,J:J)</f>
        <v>1.0000000000000002</v>
      </c>
      <c r="O505" t="str">
        <f t="shared" si="54"/>
        <v/>
      </c>
    </row>
    <row r="506" spans="1:15" x14ac:dyDescent="0.25">
      <c r="A506">
        <v>6482</v>
      </c>
      <c r="B506" t="s">
        <v>120</v>
      </c>
      <c r="C506" t="s">
        <v>123</v>
      </c>
      <c r="D506">
        <v>0.1</v>
      </c>
      <c r="E506">
        <f t="shared" si="49"/>
        <v>1</v>
      </c>
      <c r="F506" t="str">
        <f t="shared" si="50"/>
        <v/>
      </c>
      <c r="H506">
        <f t="shared" si="55"/>
        <v>6482</v>
      </c>
      <c r="I506" t="str">
        <f t="shared" si="51"/>
        <v>N24017</v>
      </c>
      <c r="J506" t="str">
        <f t="shared" si="52"/>
        <v>PL0_5391_0000</v>
      </c>
      <c r="K506">
        <f t="shared" si="53"/>
        <v>8.9277733132156756E-2</v>
      </c>
      <c r="L506">
        <f>IF(LEFT(B506,1)="F",_xlfn.IFNA(VLOOKUP(CONCATENATE("F",RIGHT(B:B,5),C:C),'F &amp; N Factors'!C:M,10,FALSE),1),_xlfn.IFNA(VLOOKUP(CONCATENATE("F",RIGHT(B:B,5),C:C),'F &amp; N Factors'!C:M,11,FALSE),1))</f>
        <v>0.89277733132156756</v>
      </c>
      <c r="N506">
        <f>SUMIFS(K:K,I:I,I:I,J:J,J:J)</f>
        <v>1</v>
      </c>
      <c r="O506" t="str">
        <f t="shared" si="54"/>
        <v/>
      </c>
    </row>
    <row r="507" spans="1:15" x14ac:dyDescent="0.25">
      <c r="A507">
        <v>6483</v>
      </c>
      <c r="B507" t="s">
        <v>120</v>
      </c>
      <c r="C507" t="s">
        <v>123</v>
      </c>
      <c r="D507">
        <v>0.1</v>
      </c>
      <c r="E507">
        <f t="shared" si="49"/>
        <v>1</v>
      </c>
      <c r="F507" t="str">
        <f t="shared" si="50"/>
        <v/>
      </c>
      <c r="H507">
        <f t="shared" si="55"/>
        <v>6483</v>
      </c>
      <c r="I507" t="str">
        <f t="shared" si="51"/>
        <v>N24017</v>
      </c>
      <c r="J507" t="str">
        <f t="shared" si="52"/>
        <v>PL0_5391_0000</v>
      </c>
      <c r="K507">
        <f t="shared" si="53"/>
        <v>8.9277733132156756E-2</v>
      </c>
      <c r="L507">
        <f>IF(LEFT(B507,1)="F",_xlfn.IFNA(VLOOKUP(CONCATENATE("F",RIGHT(B:B,5),C:C),'F &amp; N Factors'!C:M,10,FALSE),1),_xlfn.IFNA(VLOOKUP(CONCATENATE("F",RIGHT(B:B,5),C:C),'F &amp; N Factors'!C:M,11,FALSE),1))</f>
        <v>0.89277733132156756</v>
      </c>
      <c r="N507">
        <f>SUMIFS(K:K,I:I,I:I,J:J,J:J)</f>
        <v>1</v>
      </c>
      <c r="O507" t="str">
        <f t="shared" si="54"/>
        <v/>
      </c>
    </row>
    <row r="508" spans="1:15" x14ac:dyDescent="0.25">
      <c r="A508">
        <v>6485</v>
      </c>
      <c r="B508" t="s">
        <v>120</v>
      </c>
      <c r="C508" t="s">
        <v>123</v>
      </c>
      <c r="D508">
        <v>0.1</v>
      </c>
      <c r="E508">
        <f t="shared" si="49"/>
        <v>1</v>
      </c>
      <c r="F508" t="str">
        <f t="shared" si="50"/>
        <v/>
      </c>
      <c r="H508">
        <f t="shared" si="55"/>
        <v>6485</v>
      </c>
      <c r="I508" t="str">
        <f t="shared" si="51"/>
        <v>N24017</v>
      </c>
      <c r="J508" t="str">
        <f t="shared" si="52"/>
        <v>PL0_5391_0000</v>
      </c>
      <c r="K508">
        <f t="shared" si="53"/>
        <v>8.9277733132156756E-2</v>
      </c>
      <c r="L508">
        <f>IF(LEFT(B508,1)="F",_xlfn.IFNA(VLOOKUP(CONCATENATE("F",RIGHT(B:B,5),C:C),'F &amp; N Factors'!C:M,10,FALSE),1),_xlfn.IFNA(VLOOKUP(CONCATENATE("F",RIGHT(B:B,5),C:C),'F &amp; N Factors'!C:M,11,FALSE),1))</f>
        <v>0.89277733132156756</v>
      </c>
      <c r="N508">
        <f>SUMIFS(K:K,I:I,I:I,J:J,J:J)</f>
        <v>1</v>
      </c>
      <c r="O508" t="str">
        <f t="shared" si="54"/>
        <v/>
      </c>
    </row>
    <row r="509" spans="1:15" x14ac:dyDescent="0.25">
      <c r="A509">
        <v>6610</v>
      </c>
      <c r="B509" t="s">
        <v>120</v>
      </c>
      <c r="C509" t="s">
        <v>123</v>
      </c>
      <c r="D509">
        <v>0.7</v>
      </c>
      <c r="E509">
        <f t="shared" si="49"/>
        <v>1</v>
      </c>
      <c r="F509" t="str">
        <f t="shared" si="50"/>
        <v/>
      </c>
      <c r="H509">
        <f t="shared" si="55"/>
        <v>6610</v>
      </c>
      <c r="I509" t="str">
        <f t="shared" si="51"/>
        <v>N24017</v>
      </c>
      <c r="J509" t="str">
        <f t="shared" si="52"/>
        <v>PL0_5391_0000</v>
      </c>
      <c r="K509">
        <f t="shared" si="53"/>
        <v>0.62494413192509723</v>
      </c>
      <c r="L509">
        <f>IF(LEFT(B509,1)="F",_xlfn.IFNA(VLOOKUP(CONCATENATE("F",RIGHT(B:B,5),C:C),'F &amp; N Factors'!C:M,10,FALSE),1),_xlfn.IFNA(VLOOKUP(CONCATENATE("F",RIGHT(B:B,5),C:C),'F &amp; N Factors'!C:M,11,FALSE),1))</f>
        <v>0.89277733132156756</v>
      </c>
      <c r="N509">
        <f>SUMIFS(K:K,I:I,I:I,J:J,J:J)</f>
        <v>1</v>
      </c>
      <c r="O509" t="str">
        <f t="shared" si="54"/>
        <v/>
      </c>
    </row>
    <row r="510" spans="1:15" x14ac:dyDescent="0.25">
      <c r="A510">
        <v>6486</v>
      </c>
      <c r="B510" t="s">
        <v>120</v>
      </c>
      <c r="C510" t="s">
        <v>124</v>
      </c>
      <c r="D510">
        <v>0.14285714299999999</v>
      </c>
      <c r="E510">
        <f t="shared" si="49"/>
        <v>1.0000000009999999</v>
      </c>
      <c r="F510" t="str">
        <f t="shared" si="50"/>
        <v/>
      </c>
      <c r="H510">
        <f t="shared" si="55"/>
        <v>6486</v>
      </c>
      <c r="I510" t="str">
        <f t="shared" si="51"/>
        <v>N24017</v>
      </c>
      <c r="J510" t="str">
        <f t="shared" si="52"/>
        <v>PL0_5392_0000</v>
      </c>
      <c r="K510">
        <f t="shared" si="53"/>
        <v>0.13154430907697301</v>
      </c>
      <c r="L510">
        <f>IF(LEFT(B510,1)="F",_xlfn.IFNA(VLOOKUP(CONCATENATE("F",RIGHT(B:B,5),C:C),'F &amp; N Factors'!C:M,10,FALSE),1),_xlfn.IFNA(VLOOKUP(CONCATENATE("F",RIGHT(B:B,5),C:C),'F &amp; N Factors'!C:M,11,FALSE),1))</f>
        <v>0.92081016261800097</v>
      </c>
      <c r="N510">
        <f>SUMIFS(K:K,I:I,I:I,J:J,J:J)</f>
        <v>1.0000000009999999</v>
      </c>
      <c r="O510" t="str">
        <f t="shared" si="54"/>
        <v/>
      </c>
    </row>
    <row r="511" spans="1:15" x14ac:dyDescent="0.25">
      <c r="A511">
        <v>6487</v>
      </c>
      <c r="B511" t="s">
        <v>120</v>
      </c>
      <c r="C511" t="s">
        <v>124</v>
      </c>
      <c r="D511">
        <v>0.14285714299999999</v>
      </c>
      <c r="E511">
        <f t="shared" si="49"/>
        <v>1.0000000009999999</v>
      </c>
      <c r="F511" t="str">
        <f t="shared" si="50"/>
        <v/>
      </c>
      <c r="H511">
        <f t="shared" si="55"/>
        <v>6487</v>
      </c>
      <c r="I511" t="str">
        <f t="shared" si="51"/>
        <v>N24017</v>
      </c>
      <c r="J511" t="str">
        <f t="shared" si="52"/>
        <v>PL0_5392_0000</v>
      </c>
      <c r="K511">
        <f t="shared" si="53"/>
        <v>0.13154430907697301</v>
      </c>
      <c r="L511">
        <f>IF(LEFT(B511,1)="F",_xlfn.IFNA(VLOOKUP(CONCATENATE("F",RIGHT(B:B,5),C:C),'F &amp; N Factors'!C:M,10,FALSE),1),_xlfn.IFNA(VLOOKUP(CONCATENATE("F",RIGHT(B:B,5),C:C),'F &amp; N Factors'!C:M,11,FALSE),1))</f>
        <v>0.92081016261800097</v>
      </c>
      <c r="N511">
        <f>SUMIFS(K:K,I:I,I:I,J:J,J:J)</f>
        <v>1.0000000009999999</v>
      </c>
      <c r="O511" t="str">
        <f t="shared" si="54"/>
        <v/>
      </c>
    </row>
    <row r="512" spans="1:15" x14ac:dyDescent="0.25">
      <c r="A512">
        <v>6488</v>
      </c>
      <c r="B512" t="s">
        <v>120</v>
      </c>
      <c r="C512" t="s">
        <v>124</v>
      </c>
      <c r="D512">
        <v>0.14285714299999999</v>
      </c>
      <c r="E512">
        <f t="shared" si="49"/>
        <v>1.0000000009999999</v>
      </c>
      <c r="F512" t="str">
        <f t="shared" si="50"/>
        <v/>
      </c>
      <c r="H512">
        <f t="shared" si="55"/>
        <v>6488</v>
      </c>
      <c r="I512" t="str">
        <f t="shared" si="51"/>
        <v>N24017</v>
      </c>
      <c r="J512" t="str">
        <f t="shared" si="52"/>
        <v>PL0_5392_0000</v>
      </c>
      <c r="K512">
        <f t="shared" si="53"/>
        <v>0.13154430907697301</v>
      </c>
      <c r="L512">
        <f>IF(LEFT(B512,1)="F",_xlfn.IFNA(VLOOKUP(CONCATENATE("F",RIGHT(B:B,5),C:C),'F &amp; N Factors'!C:M,10,FALSE),1),_xlfn.IFNA(VLOOKUP(CONCATENATE("F",RIGHT(B:B,5),C:C),'F &amp; N Factors'!C:M,11,FALSE),1))</f>
        <v>0.92081016261800097</v>
      </c>
      <c r="N512">
        <f>SUMIFS(K:K,I:I,I:I,J:J,J:J)</f>
        <v>1.0000000009999999</v>
      </c>
      <c r="O512" t="str">
        <f t="shared" si="54"/>
        <v/>
      </c>
    </row>
    <row r="513" spans="1:15" x14ac:dyDescent="0.25">
      <c r="A513">
        <v>6489</v>
      </c>
      <c r="B513" t="s">
        <v>120</v>
      </c>
      <c r="C513" t="s">
        <v>124</v>
      </c>
      <c r="D513">
        <v>0.14285714299999999</v>
      </c>
      <c r="E513">
        <f t="shared" si="49"/>
        <v>1.0000000009999999</v>
      </c>
      <c r="F513" t="str">
        <f t="shared" si="50"/>
        <v/>
      </c>
      <c r="H513">
        <f t="shared" si="55"/>
        <v>6489</v>
      </c>
      <c r="I513" t="str">
        <f t="shared" si="51"/>
        <v>N24017</v>
      </c>
      <c r="J513" t="str">
        <f t="shared" si="52"/>
        <v>PL0_5392_0000</v>
      </c>
      <c r="K513">
        <f t="shared" si="53"/>
        <v>0.13154430907697301</v>
      </c>
      <c r="L513">
        <f>IF(LEFT(B513,1)="F",_xlfn.IFNA(VLOOKUP(CONCATENATE("F",RIGHT(B:B,5),C:C),'F &amp; N Factors'!C:M,10,FALSE),1),_xlfn.IFNA(VLOOKUP(CONCATENATE("F",RIGHT(B:B,5),C:C),'F &amp; N Factors'!C:M,11,FALSE),1))</f>
        <v>0.92081016261800097</v>
      </c>
      <c r="N513">
        <f>SUMIFS(K:K,I:I,I:I,J:J,J:J)</f>
        <v>1.0000000009999999</v>
      </c>
      <c r="O513" t="str">
        <f t="shared" si="54"/>
        <v/>
      </c>
    </row>
    <row r="514" spans="1:15" x14ac:dyDescent="0.25">
      <c r="A514">
        <v>6490</v>
      </c>
      <c r="B514" t="s">
        <v>120</v>
      </c>
      <c r="C514" t="s">
        <v>124</v>
      </c>
      <c r="D514">
        <v>0.14285714299999999</v>
      </c>
      <c r="E514">
        <f t="shared" si="49"/>
        <v>1.0000000009999999</v>
      </c>
      <c r="F514" t="str">
        <f t="shared" si="50"/>
        <v/>
      </c>
      <c r="H514">
        <f t="shared" si="55"/>
        <v>6490</v>
      </c>
      <c r="I514" t="str">
        <f t="shared" si="51"/>
        <v>N24017</v>
      </c>
      <c r="J514" t="str">
        <f t="shared" si="52"/>
        <v>PL0_5392_0000</v>
      </c>
      <c r="K514">
        <f t="shared" si="53"/>
        <v>0.13154430907697301</v>
      </c>
      <c r="L514">
        <f>IF(LEFT(B514,1)="F",_xlfn.IFNA(VLOOKUP(CONCATENATE("F",RIGHT(B:B,5),C:C),'F &amp; N Factors'!C:M,10,FALSE),1),_xlfn.IFNA(VLOOKUP(CONCATENATE("F",RIGHT(B:B,5),C:C),'F &amp; N Factors'!C:M,11,FALSE),1))</f>
        <v>0.92081016261800097</v>
      </c>
      <c r="N514">
        <f>SUMIFS(K:K,I:I,I:I,J:J,J:J)</f>
        <v>1.0000000009999999</v>
      </c>
      <c r="O514" t="str">
        <f t="shared" si="54"/>
        <v/>
      </c>
    </row>
    <row r="515" spans="1:15" x14ac:dyDescent="0.25">
      <c r="A515">
        <v>6491</v>
      </c>
      <c r="B515" t="s">
        <v>120</v>
      </c>
      <c r="C515" t="s">
        <v>124</v>
      </c>
      <c r="D515">
        <v>0.14285714299999999</v>
      </c>
      <c r="E515">
        <f t="shared" ref="E515:E578" si="56">SUMIFS(D:D,B:B,B:B,C:C,C:C)</f>
        <v>1.0000000009999999</v>
      </c>
      <c r="F515" t="str">
        <f t="shared" ref="F515:F578" si="57">IF(ABS(E515-1)&gt;0.001,1,"")</f>
        <v/>
      </c>
      <c r="H515">
        <f t="shared" si="55"/>
        <v>6491</v>
      </c>
      <c r="I515" t="str">
        <f t="shared" ref="I515:I578" si="58">CONCATENATE("N",RIGHT(B515,5))</f>
        <v>N24017</v>
      </c>
      <c r="J515" t="str">
        <f t="shared" ref="J515:J578" si="59">C515</f>
        <v>PL0_5392_0000</v>
      </c>
      <c r="K515">
        <f t="shared" ref="K515:K578" si="60">D515*L515</f>
        <v>0.13154430907697301</v>
      </c>
      <c r="L515">
        <f>IF(LEFT(B515,1)="F",_xlfn.IFNA(VLOOKUP(CONCATENATE("F",RIGHT(B:B,5),C:C),'F &amp; N Factors'!C:M,10,FALSE),1),_xlfn.IFNA(VLOOKUP(CONCATENATE("F",RIGHT(B:B,5),C:C),'F &amp; N Factors'!C:M,11,FALSE),1))</f>
        <v>0.92081016261800097</v>
      </c>
      <c r="N515">
        <f>SUMIFS(K:K,I:I,I:I,J:J,J:J)</f>
        <v>1.0000000009999999</v>
      </c>
      <c r="O515" t="str">
        <f t="shared" ref="O515:O578" si="61">IF(ABS(N515-1)&gt;0.001,1,"")</f>
        <v/>
      </c>
    </row>
    <row r="516" spans="1:15" x14ac:dyDescent="0.25">
      <c r="A516">
        <v>6492</v>
      </c>
      <c r="B516" t="s">
        <v>120</v>
      </c>
      <c r="C516" t="s">
        <v>124</v>
      </c>
      <c r="D516">
        <v>0.14285714299999999</v>
      </c>
      <c r="E516">
        <f t="shared" si="56"/>
        <v>1.0000000009999999</v>
      </c>
      <c r="F516" t="str">
        <f t="shared" si="57"/>
        <v/>
      </c>
      <c r="H516">
        <f t="shared" si="55"/>
        <v>6492</v>
      </c>
      <c r="I516" t="str">
        <f t="shared" si="58"/>
        <v>N24017</v>
      </c>
      <c r="J516" t="str">
        <f t="shared" si="59"/>
        <v>PL0_5392_0000</v>
      </c>
      <c r="K516">
        <f t="shared" si="60"/>
        <v>0.13154430907697301</v>
      </c>
      <c r="L516">
        <f>IF(LEFT(B516,1)="F",_xlfn.IFNA(VLOOKUP(CONCATENATE("F",RIGHT(B:B,5),C:C),'F &amp; N Factors'!C:M,10,FALSE),1),_xlfn.IFNA(VLOOKUP(CONCATENATE("F",RIGHT(B:B,5),C:C),'F &amp; N Factors'!C:M,11,FALSE),1))</f>
        <v>0.92081016261800097</v>
      </c>
      <c r="N516">
        <f>SUMIFS(K:K,I:I,I:I,J:J,J:J)</f>
        <v>1.0000000009999999</v>
      </c>
      <c r="O516" t="str">
        <f t="shared" si="61"/>
        <v/>
      </c>
    </row>
    <row r="517" spans="1:15" x14ac:dyDescent="0.25">
      <c r="A517">
        <v>6915</v>
      </c>
      <c r="B517" t="s">
        <v>120</v>
      </c>
      <c r="C517" t="s">
        <v>125</v>
      </c>
      <c r="D517">
        <v>1</v>
      </c>
      <c r="E517">
        <f t="shared" si="56"/>
        <v>1</v>
      </c>
      <c r="F517" t="str">
        <f t="shared" si="57"/>
        <v/>
      </c>
      <c r="H517">
        <f t="shared" si="55"/>
        <v>6915</v>
      </c>
      <c r="I517" t="str">
        <f t="shared" si="58"/>
        <v>N24017</v>
      </c>
      <c r="J517" t="str">
        <f t="shared" si="59"/>
        <v>PL0_5440_0000</v>
      </c>
      <c r="K517">
        <f t="shared" si="60"/>
        <v>0.99892491632302938</v>
      </c>
      <c r="L517">
        <f>IF(LEFT(B517,1)="F",_xlfn.IFNA(VLOOKUP(CONCATENATE("F",RIGHT(B:B,5),C:C),'F &amp; N Factors'!C:M,10,FALSE),1),_xlfn.IFNA(VLOOKUP(CONCATENATE("F",RIGHT(B:B,5),C:C),'F &amp; N Factors'!C:M,11,FALSE),1))</f>
        <v>0.99892491632302938</v>
      </c>
      <c r="N517">
        <f>SUMIFS(K:K,I:I,I:I,J:J,J:J)</f>
        <v>1</v>
      </c>
      <c r="O517" t="str">
        <f t="shared" si="61"/>
        <v/>
      </c>
    </row>
    <row r="518" spans="1:15" x14ac:dyDescent="0.25">
      <c r="A518">
        <v>6914</v>
      </c>
      <c r="B518" t="s">
        <v>120</v>
      </c>
      <c r="C518" t="s">
        <v>126</v>
      </c>
      <c r="D518">
        <v>1</v>
      </c>
      <c r="E518">
        <f t="shared" si="56"/>
        <v>1</v>
      </c>
      <c r="F518" t="str">
        <f t="shared" si="57"/>
        <v/>
      </c>
      <c r="H518">
        <f t="shared" si="55"/>
        <v>6914</v>
      </c>
      <c r="I518" t="str">
        <f t="shared" si="58"/>
        <v>N24017</v>
      </c>
      <c r="J518" t="str">
        <f t="shared" si="59"/>
        <v>PL0_5450_0000</v>
      </c>
      <c r="K518">
        <f t="shared" si="60"/>
        <v>0.99614778679743554</v>
      </c>
      <c r="L518">
        <f>IF(LEFT(B518,1)="F",_xlfn.IFNA(VLOOKUP(CONCATENATE("F",RIGHT(B:B,5),C:C),'F &amp; N Factors'!C:M,10,FALSE),1),_xlfn.IFNA(VLOOKUP(CONCATENATE("F",RIGHT(B:B,5),C:C),'F &amp; N Factors'!C:M,11,FALSE),1))</f>
        <v>0.99614778679743554</v>
      </c>
      <c r="N518">
        <f>SUMIFS(K:K,I:I,I:I,J:J,J:J)</f>
        <v>1</v>
      </c>
      <c r="O518" t="str">
        <f t="shared" si="61"/>
        <v/>
      </c>
    </row>
    <row r="519" spans="1:15" x14ac:dyDescent="0.25">
      <c r="A519">
        <v>6611</v>
      </c>
      <c r="B519" t="s">
        <v>120</v>
      </c>
      <c r="C519" t="s">
        <v>127</v>
      </c>
      <c r="D519">
        <v>0.2</v>
      </c>
      <c r="E519">
        <f t="shared" si="56"/>
        <v>1</v>
      </c>
      <c r="F519" t="str">
        <f t="shared" si="57"/>
        <v/>
      </c>
      <c r="H519">
        <f t="shared" si="55"/>
        <v>6611</v>
      </c>
      <c r="I519" t="str">
        <f t="shared" si="58"/>
        <v>N24017</v>
      </c>
      <c r="J519" t="str">
        <f t="shared" si="59"/>
        <v>PL0_5580_0000</v>
      </c>
      <c r="K519">
        <f t="shared" si="60"/>
        <v>0.19658813537445419</v>
      </c>
      <c r="L519">
        <f>IF(LEFT(B519,1)="F",_xlfn.IFNA(VLOOKUP(CONCATENATE("F",RIGHT(B:B,5),C:C),'F &amp; N Factors'!C:M,10,FALSE),1),_xlfn.IFNA(VLOOKUP(CONCATENATE("F",RIGHT(B:B,5),C:C),'F &amp; N Factors'!C:M,11,FALSE),1))</f>
        <v>0.98294067687227094</v>
      </c>
      <c r="N519">
        <f>SUMIFS(K:K,I:I,I:I,J:J,J:J)</f>
        <v>0.99999999999999978</v>
      </c>
      <c r="O519" t="str">
        <f t="shared" si="61"/>
        <v/>
      </c>
    </row>
    <row r="520" spans="1:15" x14ac:dyDescent="0.25">
      <c r="A520">
        <v>6711</v>
      </c>
      <c r="B520" t="s">
        <v>120</v>
      </c>
      <c r="C520" t="s">
        <v>127</v>
      </c>
      <c r="D520">
        <v>0.2</v>
      </c>
      <c r="E520">
        <f t="shared" si="56"/>
        <v>1</v>
      </c>
      <c r="F520" t="str">
        <f t="shared" si="57"/>
        <v/>
      </c>
      <c r="H520">
        <f t="shared" si="55"/>
        <v>6711</v>
      </c>
      <c r="I520" t="str">
        <f t="shared" si="58"/>
        <v>N24017</v>
      </c>
      <c r="J520" t="str">
        <f t="shared" si="59"/>
        <v>PL0_5580_0000</v>
      </c>
      <c r="K520">
        <f t="shared" si="60"/>
        <v>0.19658813537445419</v>
      </c>
      <c r="L520">
        <f>IF(LEFT(B520,1)="F",_xlfn.IFNA(VLOOKUP(CONCATENATE("F",RIGHT(B:B,5),C:C),'F &amp; N Factors'!C:M,10,FALSE),1),_xlfn.IFNA(VLOOKUP(CONCATENATE("F",RIGHT(B:B,5),C:C),'F &amp; N Factors'!C:M,11,FALSE),1))</f>
        <v>0.98294067687227094</v>
      </c>
      <c r="N520">
        <f>SUMIFS(K:K,I:I,I:I,J:J,J:J)</f>
        <v>0.99999999999999978</v>
      </c>
      <c r="O520" t="str">
        <f t="shared" si="61"/>
        <v/>
      </c>
    </row>
    <row r="521" spans="1:15" x14ac:dyDescent="0.25">
      <c r="A521">
        <v>6787</v>
      </c>
      <c r="B521" t="s">
        <v>120</v>
      </c>
      <c r="C521" t="s">
        <v>127</v>
      </c>
      <c r="D521">
        <v>0.2</v>
      </c>
      <c r="E521">
        <f t="shared" si="56"/>
        <v>1</v>
      </c>
      <c r="F521" t="str">
        <f t="shared" si="57"/>
        <v/>
      </c>
      <c r="H521">
        <f t="shared" si="55"/>
        <v>6787</v>
      </c>
      <c r="I521" t="str">
        <f t="shared" si="58"/>
        <v>N24017</v>
      </c>
      <c r="J521" t="str">
        <f t="shared" si="59"/>
        <v>PL0_5580_0000</v>
      </c>
      <c r="K521">
        <f t="shared" si="60"/>
        <v>0.19658813537445419</v>
      </c>
      <c r="L521">
        <f>IF(LEFT(B521,1)="F",_xlfn.IFNA(VLOOKUP(CONCATENATE("F",RIGHT(B:B,5),C:C),'F &amp; N Factors'!C:M,10,FALSE),1),_xlfn.IFNA(VLOOKUP(CONCATENATE("F",RIGHT(B:B,5),C:C),'F &amp; N Factors'!C:M,11,FALSE),1))</f>
        <v>0.98294067687227094</v>
      </c>
      <c r="N521">
        <f>SUMIFS(K:K,I:I,I:I,J:J,J:J)</f>
        <v>0.99999999999999978</v>
      </c>
      <c r="O521" t="str">
        <f t="shared" si="61"/>
        <v/>
      </c>
    </row>
    <row r="522" spans="1:15" x14ac:dyDescent="0.25">
      <c r="A522">
        <v>6788</v>
      </c>
      <c r="B522" t="s">
        <v>120</v>
      </c>
      <c r="C522" t="s">
        <v>127</v>
      </c>
      <c r="D522">
        <v>0.2</v>
      </c>
      <c r="E522">
        <f t="shared" si="56"/>
        <v>1</v>
      </c>
      <c r="F522" t="str">
        <f t="shared" si="57"/>
        <v/>
      </c>
      <c r="H522">
        <f t="shared" si="55"/>
        <v>6788</v>
      </c>
      <c r="I522" t="str">
        <f t="shared" si="58"/>
        <v>N24017</v>
      </c>
      <c r="J522" t="str">
        <f t="shared" si="59"/>
        <v>PL0_5580_0000</v>
      </c>
      <c r="K522">
        <f t="shared" si="60"/>
        <v>0.19658813537445419</v>
      </c>
      <c r="L522">
        <f>IF(LEFT(B522,1)="F",_xlfn.IFNA(VLOOKUP(CONCATENATE("F",RIGHT(B:B,5),C:C),'F &amp; N Factors'!C:M,10,FALSE),1),_xlfn.IFNA(VLOOKUP(CONCATENATE("F",RIGHT(B:B,5),C:C),'F &amp; N Factors'!C:M,11,FALSE),1))</f>
        <v>0.98294067687227094</v>
      </c>
      <c r="N522">
        <f>SUMIFS(K:K,I:I,I:I,J:J,J:J)</f>
        <v>0.99999999999999978</v>
      </c>
      <c r="O522" t="str">
        <f t="shared" si="61"/>
        <v/>
      </c>
    </row>
    <row r="523" spans="1:15" x14ac:dyDescent="0.25">
      <c r="A523">
        <v>6789</v>
      </c>
      <c r="B523" t="s">
        <v>120</v>
      </c>
      <c r="C523" t="s">
        <v>127</v>
      </c>
      <c r="D523">
        <v>0.2</v>
      </c>
      <c r="E523">
        <f t="shared" si="56"/>
        <v>1</v>
      </c>
      <c r="F523" t="str">
        <f t="shared" si="57"/>
        <v/>
      </c>
      <c r="H523">
        <f t="shared" si="55"/>
        <v>6789</v>
      </c>
      <c r="I523" t="str">
        <f t="shared" si="58"/>
        <v>N24017</v>
      </c>
      <c r="J523" t="str">
        <f t="shared" si="59"/>
        <v>PL0_5580_0000</v>
      </c>
      <c r="K523">
        <f t="shared" si="60"/>
        <v>0.19658813537445419</v>
      </c>
      <c r="L523">
        <f>IF(LEFT(B523,1)="F",_xlfn.IFNA(VLOOKUP(CONCATENATE("F",RIGHT(B:B,5),C:C),'F &amp; N Factors'!C:M,10,FALSE),1),_xlfn.IFNA(VLOOKUP(CONCATENATE("F",RIGHT(B:B,5),C:C),'F &amp; N Factors'!C:M,11,FALSE),1))</f>
        <v>0.98294067687227094</v>
      </c>
      <c r="N523">
        <f>SUMIFS(K:K,I:I,I:I,J:J,J:J)</f>
        <v>0.99999999999999978</v>
      </c>
      <c r="O523" t="str">
        <f t="shared" si="61"/>
        <v/>
      </c>
    </row>
    <row r="524" spans="1:15" x14ac:dyDescent="0.25">
      <c r="A524">
        <v>6609</v>
      </c>
      <c r="B524" t="s">
        <v>120</v>
      </c>
      <c r="C524" t="s">
        <v>128</v>
      </c>
      <c r="D524">
        <v>0.2</v>
      </c>
      <c r="E524">
        <f t="shared" si="56"/>
        <v>1</v>
      </c>
      <c r="F524" t="str">
        <f t="shared" si="57"/>
        <v/>
      </c>
      <c r="H524">
        <f t="shared" si="55"/>
        <v>6609</v>
      </c>
      <c r="I524" t="str">
        <f t="shared" si="58"/>
        <v>N24017</v>
      </c>
      <c r="J524" t="str">
        <f t="shared" si="59"/>
        <v>PL0_5581_0000</v>
      </c>
      <c r="K524">
        <f t="shared" si="60"/>
        <v>0.15395312572569342</v>
      </c>
      <c r="L524">
        <f>IF(LEFT(B524,1)="F",_xlfn.IFNA(VLOOKUP(CONCATENATE("F",RIGHT(B:B,5),C:C),'F &amp; N Factors'!C:M,10,FALSE),1),_xlfn.IFNA(VLOOKUP(CONCATENATE("F",RIGHT(B:B,5),C:C),'F &amp; N Factors'!C:M,11,FALSE),1))</f>
        <v>0.76976562862846698</v>
      </c>
      <c r="N524">
        <f>SUMIFS(K:K,I:I,I:I,J:J,J:J)</f>
        <v>1.0000000000000002</v>
      </c>
      <c r="O524" t="str">
        <f t="shared" si="61"/>
        <v/>
      </c>
    </row>
    <row r="525" spans="1:15" x14ac:dyDescent="0.25">
      <c r="A525">
        <v>6710</v>
      </c>
      <c r="B525" t="s">
        <v>120</v>
      </c>
      <c r="C525" t="s">
        <v>128</v>
      </c>
      <c r="D525">
        <v>0.2</v>
      </c>
      <c r="E525">
        <f t="shared" si="56"/>
        <v>1</v>
      </c>
      <c r="F525" t="str">
        <f t="shared" si="57"/>
        <v/>
      </c>
      <c r="H525">
        <f t="shared" si="55"/>
        <v>6710</v>
      </c>
      <c r="I525" t="str">
        <f t="shared" si="58"/>
        <v>N24017</v>
      </c>
      <c r="J525" t="str">
        <f t="shared" si="59"/>
        <v>PL0_5581_0000</v>
      </c>
      <c r="K525">
        <f t="shared" si="60"/>
        <v>0.15395312572569342</v>
      </c>
      <c r="L525">
        <f>IF(LEFT(B525,1)="F",_xlfn.IFNA(VLOOKUP(CONCATENATE("F",RIGHT(B:B,5),C:C),'F &amp; N Factors'!C:M,10,FALSE),1),_xlfn.IFNA(VLOOKUP(CONCATENATE("F",RIGHT(B:B,5),C:C),'F &amp; N Factors'!C:M,11,FALSE),1))</f>
        <v>0.76976562862846698</v>
      </c>
      <c r="N525">
        <f>SUMIFS(K:K,I:I,I:I,J:J,J:J)</f>
        <v>1.0000000000000002</v>
      </c>
      <c r="O525" t="str">
        <f t="shared" si="61"/>
        <v/>
      </c>
    </row>
    <row r="526" spans="1:15" x14ac:dyDescent="0.25">
      <c r="A526">
        <v>6786</v>
      </c>
      <c r="B526" t="s">
        <v>120</v>
      </c>
      <c r="C526" t="s">
        <v>128</v>
      </c>
      <c r="D526">
        <v>0.2</v>
      </c>
      <c r="E526">
        <f t="shared" si="56"/>
        <v>1</v>
      </c>
      <c r="F526" t="str">
        <f t="shared" si="57"/>
        <v/>
      </c>
      <c r="H526">
        <f t="shared" si="55"/>
        <v>6786</v>
      </c>
      <c r="I526" t="str">
        <f t="shared" si="58"/>
        <v>N24017</v>
      </c>
      <c r="J526" t="str">
        <f t="shared" si="59"/>
        <v>PL0_5581_0000</v>
      </c>
      <c r="K526">
        <f t="shared" si="60"/>
        <v>0.15395312572569342</v>
      </c>
      <c r="L526">
        <f>IF(LEFT(B526,1)="F",_xlfn.IFNA(VLOOKUP(CONCATENATE("F",RIGHT(B:B,5),C:C),'F &amp; N Factors'!C:M,10,FALSE),1),_xlfn.IFNA(VLOOKUP(CONCATENATE("F",RIGHT(B:B,5),C:C),'F &amp; N Factors'!C:M,11,FALSE),1))</f>
        <v>0.76976562862846698</v>
      </c>
      <c r="N526">
        <f>SUMIFS(K:K,I:I,I:I,J:J,J:J)</f>
        <v>1.0000000000000002</v>
      </c>
      <c r="O526" t="str">
        <f t="shared" si="61"/>
        <v/>
      </c>
    </row>
    <row r="527" spans="1:15" x14ac:dyDescent="0.25">
      <c r="A527">
        <v>6853</v>
      </c>
      <c r="B527" t="s">
        <v>120</v>
      </c>
      <c r="C527" t="s">
        <v>128</v>
      </c>
      <c r="D527">
        <v>0.2</v>
      </c>
      <c r="E527">
        <f t="shared" si="56"/>
        <v>1</v>
      </c>
      <c r="F527" t="str">
        <f t="shared" si="57"/>
        <v/>
      </c>
      <c r="H527">
        <f t="shared" si="55"/>
        <v>6853</v>
      </c>
      <c r="I527" t="str">
        <f t="shared" si="58"/>
        <v>N24017</v>
      </c>
      <c r="J527" t="str">
        <f t="shared" si="59"/>
        <v>PL0_5581_0000</v>
      </c>
      <c r="K527">
        <f t="shared" si="60"/>
        <v>0.15395312572569342</v>
      </c>
      <c r="L527">
        <f>IF(LEFT(B527,1)="F",_xlfn.IFNA(VLOOKUP(CONCATENATE("F",RIGHT(B:B,5),C:C),'F &amp; N Factors'!C:M,10,FALSE),1),_xlfn.IFNA(VLOOKUP(CONCATENATE("F",RIGHT(B:B,5),C:C),'F &amp; N Factors'!C:M,11,FALSE),1))</f>
        <v>0.76976562862846698</v>
      </c>
      <c r="N527">
        <f>SUMIFS(K:K,I:I,I:I,J:J,J:J)</f>
        <v>1.0000000000000002</v>
      </c>
      <c r="O527" t="str">
        <f t="shared" si="61"/>
        <v/>
      </c>
    </row>
    <row r="528" spans="1:15" x14ac:dyDescent="0.25">
      <c r="A528">
        <v>6914</v>
      </c>
      <c r="B528" t="s">
        <v>120</v>
      </c>
      <c r="C528" t="s">
        <v>128</v>
      </c>
      <c r="D528">
        <v>0.2</v>
      </c>
      <c r="E528">
        <f t="shared" si="56"/>
        <v>1</v>
      </c>
      <c r="F528" t="str">
        <f t="shared" si="57"/>
        <v/>
      </c>
      <c r="H528">
        <f t="shared" si="55"/>
        <v>6914</v>
      </c>
      <c r="I528" t="str">
        <f t="shared" si="58"/>
        <v>N24017</v>
      </c>
      <c r="J528" t="str">
        <f t="shared" si="59"/>
        <v>PL0_5581_0000</v>
      </c>
      <c r="K528">
        <f t="shared" si="60"/>
        <v>0.15395312572569342</v>
      </c>
      <c r="L528">
        <f>IF(LEFT(B528,1)="F",_xlfn.IFNA(VLOOKUP(CONCATENATE("F",RIGHT(B:B,5),C:C),'F &amp; N Factors'!C:M,10,FALSE),1),_xlfn.IFNA(VLOOKUP(CONCATENATE("F",RIGHT(B:B,5),C:C),'F &amp; N Factors'!C:M,11,FALSE),1))</f>
        <v>0.76976562862846698</v>
      </c>
      <c r="N528">
        <f>SUMIFS(K:K,I:I,I:I,J:J,J:J)</f>
        <v>1.0000000000000002</v>
      </c>
      <c r="O528" t="str">
        <f t="shared" si="61"/>
        <v/>
      </c>
    </row>
    <row r="529" spans="1:15" x14ac:dyDescent="0.25">
      <c r="A529">
        <v>6787</v>
      </c>
      <c r="B529" t="s">
        <v>120</v>
      </c>
      <c r="C529" t="s">
        <v>129</v>
      </c>
      <c r="D529">
        <v>1</v>
      </c>
      <c r="E529">
        <f t="shared" si="56"/>
        <v>1</v>
      </c>
      <c r="F529" t="str">
        <f t="shared" si="57"/>
        <v/>
      </c>
      <c r="H529">
        <f t="shared" si="55"/>
        <v>6787</v>
      </c>
      <c r="I529" t="str">
        <f t="shared" si="58"/>
        <v>N24017</v>
      </c>
      <c r="J529" t="str">
        <f t="shared" si="59"/>
        <v>PL0_5582_0000</v>
      </c>
      <c r="K529">
        <f t="shared" si="60"/>
        <v>1</v>
      </c>
      <c r="L529">
        <f>IF(LEFT(B529,1)="F",_xlfn.IFNA(VLOOKUP(CONCATENATE("F",RIGHT(B:B,5),C:C),'F &amp; N Factors'!C:M,10,FALSE),1),_xlfn.IFNA(VLOOKUP(CONCATENATE("F",RIGHT(B:B,5),C:C),'F &amp; N Factors'!C:M,11,FALSE),1))</f>
        <v>1</v>
      </c>
      <c r="N529">
        <f>SUMIFS(K:K,I:I,I:I,J:J,J:J)</f>
        <v>1</v>
      </c>
      <c r="O529" t="str">
        <f t="shared" si="61"/>
        <v/>
      </c>
    </row>
    <row r="530" spans="1:15" x14ac:dyDescent="0.25">
      <c r="A530">
        <v>6789</v>
      </c>
      <c r="B530" t="s">
        <v>120</v>
      </c>
      <c r="C530" t="s">
        <v>130</v>
      </c>
      <c r="D530">
        <v>1</v>
      </c>
      <c r="E530">
        <f t="shared" si="56"/>
        <v>1</v>
      </c>
      <c r="F530" t="str">
        <f t="shared" si="57"/>
        <v/>
      </c>
      <c r="H530">
        <f t="shared" ref="H530:H593" si="62">A530</f>
        <v>6789</v>
      </c>
      <c r="I530" t="str">
        <f t="shared" si="58"/>
        <v>N24017</v>
      </c>
      <c r="J530" t="str">
        <f t="shared" si="59"/>
        <v>PL0_5583_0000</v>
      </c>
      <c r="K530">
        <f t="shared" si="60"/>
        <v>1</v>
      </c>
      <c r="L530">
        <f>IF(LEFT(B530,1)="F",_xlfn.IFNA(VLOOKUP(CONCATENATE("F",RIGHT(B:B,5),C:C),'F &amp; N Factors'!C:M,10,FALSE),1),_xlfn.IFNA(VLOOKUP(CONCATENATE("F",RIGHT(B:B,5),C:C),'F &amp; N Factors'!C:M,11,FALSE),1))</f>
        <v>1</v>
      </c>
      <c r="N530">
        <f>SUMIFS(K:K,I:I,I:I,J:J,J:J)</f>
        <v>1</v>
      </c>
      <c r="O530" t="str">
        <f t="shared" si="61"/>
        <v/>
      </c>
    </row>
    <row r="531" spans="1:15" x14ac:dyDescent="0.25">
      <c r="A531">
        <v>6712</v>
      </c>
      <c r="B531" t="s">
        <v>120</v>
      </c>
      <c r="C531" t="s">
        <v>131</v>
      </c>
      <c r="D531">
        <v>0.25</v>
      </c>
      <c r="E531">
        <f t="shared" si="56"/>
        <v>1</v>
      </c>
      <c r="F531" t="str">
        <f t="shared" si="57"/>
        <v/>
      </c>
      <c r="H531">
        <f t="shared" si="62"/>
        <v>6712</v>
      </c>
      <c r="I531" t="str">
        <f t="shared" si="58"/>
        <v>N24017</v>
      </c>
      <c r="J531" t="str">
        <f t="shared" si="59"/>
        <v>PL0_5584_0000</v>
      </c>
      <c r="K531">
        <f t="shared" si="60"/>
        <v>0.24250642992969779</v>
      </c>
      <c r="L531">
        <f>IF(LEFT(B531,1)="F",_xlfn.IFNA(VLOOKUP(CONCATENATE("F",RIGHT(B:B,5),C:C),'F &amp; N Factors'!C:M,10,FALSE),1),_xlfn.IFNA(VLOOKUP(CONCATENATE("F",RIGHT(B:B,5),C:C),'F &amp; N Factors'!C:M,11,FALSE),1))</f>
        <v>0.97002571971879115</v>
      </c>
      <c r="N531">
        <f>SUMIFS(K:K,I:I,I:I,J:J,J:J)</f>
        <v>0.99999999999999978</v>
      </c>
      <c r="O531" t="str">
        <f t="shared" si="61"/>
        <v/>
      </c>
    </row>
    <row r="532" spans="1:15" x14ac:dyDescent="0.25">
      <c r="A532">
        <v>6790</v>
      </c>
      <c r="B532" t="s">
        <v>120</v>
      </c>
      <c r="C532" t="s">
        <v>131</v>
      </c>
      <c r="D532">
        <v>0.25</v>
      </c>
      <c r="E532">
        <f t="shared" si="56"/>
        <v>1</v>
      </c>
      <c r="F532" t="str">
        <f t="shared" si="57"/>
        <v/>
      </c>
      <c r="H532">
        <f t="shared" si="62"/>
        <v>6790</v>
      </c>
      <c r="I532" t="str">
        <f t="shared" si="58"/>
        <v>N24017</v>
      </c>
      <c r="J532" t="str">
        <f t="shared" si="59"/>
        <v>PL0_5584_0000</v>
      </c>
      <c r="K532">
        <f t="shared" si="60"/>
        <v>0.24250642992969779</v>
      </c>
      <c r="L532">
        <f>IF(LEFT(B532,1)="F",_xlfn.IFNA(VLOOKUP(CONCATENATE("F",RIGHT(B:B,5),C:C),'F &amp; N Factors'!C:M,10,FALSE),1),_xlfn.IFNA(VLOOKUP(CONCATENATE("F",RIGHT(B:B,5),C:C),'F &amp; N Factors'!C:M,11,FALSE),1))</f>
        <v>0.97002571971879115</v>
      </c>
      <c r="N532">
        <f>SUMIFS(K:K,I:I,I:I,J:J,J:J)</f>
        <v>0.99999999999999978</v>
      </c>
      <c r="O532" t="str">
        <f t="shared" si="61"/>
        <v/>
      </c>
    </row>
    <row r="533" spans="1:15" x14ac:dyDescent="0.25">
      <c r="A533">
        <v>6854</v>
      </c>
      <c r="B533" t="s">
        <v>120</v>
      </c>
      <c r="C533" t="s">
        <v>131</v>
      </c>
      <c r="D533">
        <v>0.25</v>
      </c>
      <c r="E533">
        <f t="shared" si="56"/>
        <v>1</v>
      </c>
      <c r="F533" t="str">
        <f t="shared" si="57"/>
        <v/>
      </c>
      <c r="H533">
        <f t="shared" si="62"/>
        <v>6854</v>
      </c>
      <c r="I533" t="str">
        <f t="shared" si="58"/>
        <v>N24017</v>
      </c>
      <c r="J533" t="str">
        <f t="shared" si="59"/>
        <v>PL0_5584_0000</v>
      </c>
      <c r="K533">
        <f t="shared" si="60"/>
        <v>0.24250642992969779</v>
      </c>
      <c r="L533">
        <f>IF(LEFT(B533,1)="F",_xlfn.IFNA(VLOOKUP(CONCATENATE("F",RIGHT(B:B,5),C:C),'F &amp; N Factors'!C:M,10,FALSE),1),_xlfn.IFNA(VLOOKUP(CONCATENATE("F",RIGHT(B:B,5),C:C),'F &amp; N Factors'!C:M,11,FALSE),1))</f>
        <v>0.97002571971879115</v>
      </c>
      <c r="N533">
        <f>SUMIFS(K:K,I:I,I:I,J:J,J:J)</f>
        <v>0.99999999999999978</v>
      </c>
      <c r="O533" t="str">
        <f t="shared" si="61"/>
        <v/>
      </c>
    </row>
    <row r="534" spans="1:15" x14ac:dyDescent="0.25">
      <c r="A534">
        <v>6915</v>
      </c>
      <c r="B534" t="s">
        <v>120</v>
      </c>
      <c r="C534" t="s">
        <v>131</v>
      </c>
      <c r="D534">
        <v>0.25</v>
      </c>
      <c r="E534">
        <f t="shared" si="56"/>
        <v>1</v>
      </c>
      <c r="F534" t="str">
        <f t="shared" si="57"/>
        <v/>
      </c>
      <c r="H534">
        <f t="shared" si="62"/>
        <v>6915</v>
      </c>
      <c r="I534" t="str">
        <f t="shared" si="58"/>
        <v>N24017</v>
      </c>
      <c r="J534" t="str">
        <f t="shared" si="59"/>
        <v>PL0_5584_0000</v>
      </c>
      <c r="K534">
        <f t="shared" si="60"/>
        <v>0.24250642992969779</v>
      </c>
      <c r="L534">
        <f>IF(LEFT(B534,1)="F",_xlfn.IFNA(VLOOKUP(CONCATENATE("F",RIGHT(B:B,5),C:C),'F &amp; N Factors'!C:M,10,FALSE),1),_xlfn.IFNA(VLOOKUP(CONCATENATE("F",RIGHT(B:B,5),C:C),'F &amp; N Factors'!C:M,11,FALSE),1))</f>
        <v>0.97002571971879115</v>
      </c>
      <c r="N534">
        <f>SUMIFS(K:K,I:I,I:I,J:J,J:J)</f>
        <v>0.99999999999999978</v>
      </c>
      <c r="O534" t="str">
        <f t="shared" si="61"/>
        <v/>
      </c>
    </row>
    <row r="535" spans="1:15" x14ac:dyDescent="0.25">
      <c r="A535">
        <v>6787</v>
      </c>
      <c r="B535" t="s">
        <v>120</v>
      </c>
      <c r="C535" t="s">
        <v>132</v>
      </c>
      <c r="D535">
        <v>1</v>
      </c>
      <c r="E535">
        <f t="shared" si="56"/>
        <v>1</v>
      </c>
      <c r="F535" t="str">
        <f t="shared" si="57"/>
        <v/>
      </c>
      <c r="H535">
        <f t="shared" si="62"/>
        <v>6787</v>
      </c>
      <c r="I535" t="str">
        <f t="shared" si="58"/>
        <v>N24017</v>
      </c>
      <c r="J535" t="str">
        <f t="shared" si="59"/>
        <v>PL0_5585_0000</v>
      </c>
      <c r="K535">
        <f t="shared" si="60"/>
        <v>1</v>
      </c>
      <c r="L535">
        <f>IF(LEFT(B535,1)="F",_xlfn.IFNA(VLOOKUP(CONCATENATE("F",RIGHT(B:B,5),C:C),'F &amp; N Factors'!C:M,10,FALSE),1),_xlfn.IFNA(VLOOKUP(CONCATENATE("F",RIGHT(B:B,5),C:C),'F &amp; N Factors'!C:M,11,FALSE),1))</f>
        <v>1</v>
      </c>
      <c r="N535">
        <f>SUMIFS(K:K,I:I,I:I,J:J,J:J)</f>
        <v>1</v>
      </c>
      <c r="O535" t="str">
        <f t="shared" si="61"/>
        <v/>
      </c>
    </row>
    <row r="536" spans="1:15" x14ac:dyDescent="0.25">
      <c r="A536">
        <v>6855</v>
      </c>
      <c r="B536" t="s">
        <v>120</v>
      </c>
      <c r="C536" t="s">
        <v>133</v>
      </c>
      <c r="D536">
        <v>0.2</v>
      </c>
      <c r="E536">
        <f t="shared" si="56"/>
        <v>1</v>
      </c>
      <c r="F536" t="str">
        <f t="shared" si="57"/>
        <v/>
      </c>
      <c r="H536">
        <f t="shared" si="62"/>
        <v>6855</v>
      </c>
      <c r="I536" t="str">
        <f t="shared" si="58"/>
        <v>N24017</v>
      </c>
      <c r="J536" t="str">
        <f t="shared" si="59"/>
        <v>PL0_5670_0000</v>
      </c>
      <c r="K536">
        <f t="shared" si="60"/>
        <v>0.2</v>
      </c>
      <c r="L536">
        <f>IF(LEFT(B536,1)="F",_xlfn.IFNA(VLOOKUP(CONCATENATE("F",RIGHT(B:B,5),C:C),'F &amp; N Factors'!C:M,10,FALSE),1),_xlfn.IFNA(VLOOKUP(CONCATENATE("F",RIGHT(B:B,5),C:C),'F &amp; N Factors'!C:M,11,FALSE),1))</f>
        <v>1</v>
      </c>
      <c r="N536">
        <f>SUMIFS(K:K,I:I,I:I,J:J,J:J)</f>
        <v>1</v>
      </c>
      <c r="O536" t="str">
        <f t="shared" si="61"/>
        <v/>
      </c>
    </row>
    <row r="537" spans="1:15" x14ac:dyDescent="0.25">
      <c r="A537">
        <v>6916</v>
      </c>
      <c r="B537" t="s">
        <v>120</v>
      </c>
      <c r="C537" t="s">
        <v>133</v>
      </c>
      <c r="D537">
        <v>0.2</v>
      </c>
      <c r="E537">
        <f t="shared" si="56"/>
        <v>1</v>
      </c>
      <c r="F537" t="str">
        <f t="shared" si="57"/>
        <v/>
      </c>
      <c r="H537">
        <f t="shared" si="62"/>
        <v>6916</v>
      </c>
      <c r="I537" t="str">
        <f t="shared" si="58"/>
        <v>N24017</v>
      </c>
      <c r="J537" t="str">
        <f t="shared" si="59"/>
        <v>PL0_5670_0000</v>
      </c>
      <c r="K537">
        <f t="shared" si="60"/>
        <v>0.2</v>
      </c>
      <c r="L537">
        <f>IF(LEFT(B537,1)="F",_xlfn.IFNA(VLOOKUP(CONCATENATE("F",RIGHT(B:B,5),C:C),'F &amp; N Factors'!C:M,10,FALSE),1),_xlfn.IFNA(VLOOKUP(CONCATENATE("F",RIGHT(B:B,5),C:C),'F &amp; N Factors'!C:M,11,FALSE),1))</f>
        <v>1</v>
      </c>
      <c r="N537">
        <f>SUMIFS(K:K,I:I,I:I,J:J,J:J)</f>
        <v>1</v>
      </c>
      <c r="O537" t="str">
        <f t="shared" si="61"/>
        <v/>
      </c>
    </row>
    <row r="538" spans="1:15" x14ac:dyDescent="0.25">
      <c r="A538">
        <v>6972</v>
      </c>
      <c r="B538" t="s">
        <v>120</v>
      </c>
      <c r="C538" t="s">
        <v>133</v>
      </c>
      <c r="D538">
        <v>0.2</v>
      </c>
      <c r="E538">
        <f t="shared" si="56"/>
        <v>1</v>
      </c>
      <c r="F538" t="str">
        <f t="shared" si="57"/>
        <v/>
      </c>
      <c r="H538">
        <f t="shared" si="62"/>
        <v>6972</v>
      </c>
      <c r="I538" t="str">
        <f t="shared" si="58"/>
        <v>N24017</v>
      </c>
      <c r="J538" t="str">
        <f t="shared" si="59"/>
        <v>PL0_5670_0000</v>
      </c>
      <c r="K538">
        <f t="shared" si="60"/>
        <v>0.2</v>
      </c>
      <c r="L538">
        <f>IF(LEFT(B538,1)="F",_xlfn.IFNA(VLOOKUP(CONCATENATE("F",RIGHT(B:B,5),C:C),'F &amp; N Factors'!C:M,10,FALSE),1),_xlfn.IFNA(VLOOKUP(CONCATENATE("F",RIGHT(B:B,5),C:C),'F &amp; N Factors'!C:M,11,FALSE),1))</f>
        <v>1</v>
      </c>
      <c r="N538">
        <f>SUMIFS(K:K,I:I,I:I,J:J,J:J)</f>
        <v>1</v>
      </c>
      <c r="O538" t="str">
        <f t="shared" si="61"/>
        <v/>
      </c>
    </row>
    <row r="539" spans="1:15" x14ac:dyDescent="0.25">
      <c r="A539">
        <v>7025</v>
      </c>
      <c r="B539" t="s">
        <v>120</v>
      </c>
      <c r="C539" t="s">
        <v>133</v>
      </c>
      <c r="D539">
        <v>0.2</v>
      </c>
      <c r="E539">
        <f t="shared" si="56"/>
        <v>1</v>
      </c>
      <c r="F539" t="str">
        <f t="shared" si="57"/>
        <v/>
      </c>
      <c r="H539">
        <f t="shared" si="62"/>
        <v>7025</v>
      </c>
      <c r="I539" t="str">
        <f t="shared" si="58"/>
        <v>N24017</v>
      </c>
      <c r="J539" t="str">
        <f t="shared" si="59"/>
        <v>PL0_5670_0000</v>
      </c>
      <c r="K539">
        <f t="shared" si="60"/>
        <v>0.2</v>
      </c>
      <c r="L539">
        <f>IF(LEFT(B539,1)="F",_xlfn.IFNA(VLOOKUP(CONCATENATE("F",RIGHT(B:B,5),C:C),'F &amp; N Factors'!C:M,10,FALSE),1),_xlfn.IFNA(VLOOKUP(CONCATENATE("F",RIGHT(B:B,5),C:C),'F &amp; N Factors'!C:M,11,FALSE),1))</f>
        <v>1</v>
      </c>
      <c r="N539">
        <f>SUMIFS(K:K,I:I,I:I,J:J,J:J)</f>
        <v>1</v>
      </c>
      <c r="O539" t="str">
        <f t="shared" si="61"/>
        <v/>
      </c>
    </row>
    <row r="540" spans="1:15" x14ac:dyDescent="0.25">
      <c r="A540">
        <v>7072</v>
      </c>
      <c r="B540" t="s">
        <v>120</v>
      </c>
      <c r="C540" t="s">
        <v>133</v>
      </c>
      <c r="D540">
        <v>0.2</v>
      </c>
      <c r="E540">
        <f t="shared" si="56"/>
        <v>1</v>
      </c>
      <c r="F540" t="str">
        <f t="shared" si="57"/>
        <v/>
      </c>
      <c r="H540">
        <f t="shared" si="62"/>
        <v>7072</v>
      </c>
      <c r="I540" t="str">
        <f t="shared" si="58"/>
        <v>N24017</v>
      </c>
      <c r="J540" t="str">
        <f t="shared" si="59"/>
        <v>PL0_5670_0000</v>
      </c>
      <c r="K540">
        <f t="shared" si="60"/>
        <v>0.2</v>
      </c>
      <c r="L540">
        <f>IF(LEFT(B540,1)="F",_xlfn.IFNA(VLOOKUP(CONCATENATE("F",RIGHT(B:B,5),C:C),'F &amp; N Factors'!C:M,10,FALSE),1),_xlfn.IFNA(VLOOKUP(CONCATENATE("F",RIGHT(B:B,5),C:C),'F &amp; N Factors'!C:M,11,FALSE),1))</f>
        <v>1</v>
      </c>
      <c r="N540">
        <f>SUMIFS(K:K,I:I,I:I,J:J,J:J)</f>
        <v>1</v>
      </c>
      <c r="O540" t="str">
        <f t="shared" si="61"/>
        <v/>
      </c>
    </row>
    <row r="541" spans="1:15" x14ac:dyDescent="0.25">
      <c r="A541">
        <v>7118</v>
      </c>
      <c r="B541" t="s">
        <v>120</v>
      </c>
      <c r="C541" t="s">
        <v>134</v>
      </c>
      <c r="D541">
        <v>0.5</v>
      </c>
      <c r="E541">
        <f t="shared" si="56"/>
        <v>1</v>
      </c>
      <c r="F541" t="str">
        <f t="shared" si="57"/>
        <v/>
      </c>
      <c r="H541">
        <f t="shared" si="62"/>
        <v>7118</v>
      </c>
      <c r="I541" t="str">
        <f t="shared" si="58"/>
        <v>N24017</v>
      </c>
      <c r="J541" t="str">
        <f t="shared" si="59"/>
        <v>PL0_5671_0000</v>
      </c>
      <c r="K541">
        <f t="shared" si="60"/>
        <v>0.5</v>
      </c>
      <c r="L541">
        <f>IF(LEFT(B541,1)="F",_xlfn.IFNA(VLOOKUP(CONCATENATE("F",RIGHT(B:B,5),C:C),'F &amp; N Factors'!C:M,10,FALSE),1),_xlfn.IFNA(VLOOKUP(CONCATENATE("F",RIGHT(B:B,5),C:C),'F &amp; N Factors'!C:M,11,FALSE),1))</f>
        <v>1</v>
      </c>
      <c r="N541">
        <f>SUMIFS(K:K,I:I,I:I,J:J,J:J)</f>
        <v>1</v>
      </c>
      <c r="O541" t="str">
        <f t="shared" si="61"/>
        <v/>
      </c>
    </row>
    <row r="542" spans="1:15" x14ac:dyDescent="0.25">
      <c r="A542">
        <v>7119</v>
      </c>
      <c r="B542" t="s">
        <v>120</v>
      </c>
      <c r="C542" t="s">
        <v>134</v>
      </c>
      <c r="D542">
        <v>0.5</v>
      </c>
      <c r="E542">
        <f t="shared" si="56"/>
        <v>1</v>
      </c>
      <c r="F542" t="str">
        <f t="shared" si="57"/>
        <v/>
      </c>
      <c r="H542">
        <f t="shared" si="62"/>
        <v>7119</v>
      </c>
      <c r="I542" t="str">
        <f t="shared" si="58"/>
        <v>N24017</v>
      </c>
      <c r="J542" t="str">
        <f t="shared" si="59"/>
        <v>PL0_5671_0000</v>
      </c>
      <c r="K542">
        <f t="shared" si="60"/>
        <v>0.5</v>
      </c>
      <c r="L542">
        <f>IF(LEFT(B542,1)="F",_xlfn.IFNA(VLOOKUP(CONCATENATE("F",RIGHT(B:B,5),C:C),'F &amp; N Factors'!C:M,10,FALSE),1),_xlfn.IFNA(VLOOKUP(CONCATENATE("F",RIGHT(B:B,5),C:C),'F &amp; N Factors'!C:M,11,FALSE),1))</f>
        <v>1</v>
      </c>
      <c r="N542">
        <f>SUMIFS(K:K,I:I,I:I,J:J,J:J)</f>
        <v>1</v>
      </c>
      <c r="O542" t="str">
        <f t="shared" si="61"/>
        <v/>
      </c>
    </row>
    <row r="543" spans="1:15" x14ac:dyDescent="0.25">
      <c r="A543">
        <v>6196</v>
      </c>
      <c r="B543" t="s">
        <v>120</v>
      </c>
      <c r="C543" t="s">
        <v>135</v>
      </c>
      <c r="D543">
        <v>7.6923077000000006E-2</v>
      </c>
      <c r="E543">
        <f t="shared" si="56"/>
        <v>1.0000000010000001</v>
      </c>
      <c r="F543" t="str">
        <f t="shared" si="57"/>
        <v/>
      </c>
      <c r="H543">
        <f t="shared" si="62"/>
        <v>6196</v>
      </c>
      <c r="I543" t="str">
        <f t="shared" si="58"/>
        <v>N24017</v>
      </c>
      <c r="J543" t="str">
        <f t="shared" si="59"/>
        <v>PL0_5790_0000</v>
      </c>
      <c r="K543">
        <f t="shared" si="60"/>
        <v>7.6923077000000006E-2</v>
      </c>
      <c r="L543">
        <f>IF(LEFT(B543,1)="F",_xlfn.IFNA(VLOOKUP(CONCATENATE("F",RIGHT(B:B,5),C:C),'F &amp; N Factors'!C:M,10,FALSE),1),_xlfn.IFNA(VLOOKUP(CONCATENATE("F",RIGHT(B:B,5),C:C),'F &amp; N Factors'!C:M,11,FALSE),1))</f>
        <v>1</v>
      </c>
      <c r="N543">
        <f>SUMIFS(K:K,I:I,I:I,J:J,J:J)</f>
        <v>1.0000000010000001</v>
      </c>
      <c r="O543" t="str">
        <f t="shared" si="61"/>
        <v/>
      </c>
    </row>
    <row r="544" spans="1:15" x14ac:dyDescent="0.25">
      <c r="A544">
        <v>6197</v>
      </c>
      <c r="B544" t="s">
        <v>120</v>
      </c>
      <c r="C544" t="s">
        <v>135</v>
      </c>
      <c r="D544">
        <v>7.6923077000000006E-2</v>
      </c>
      <c r="E544">
        <f t="shared" si="56"/>
        <v>1.0000000010000001</v>
      </c>
      <c r="F544" t="str">
        <f t="shared" si="57"/>
        <v/>
      </c>
      <c r="H544">
        <f t="shared" si="62"/>
        <v>6197</v>
      </c>
      <c r="I544" t="str">
        <f t="shared" si="58"/>
        <v>N24017</v>
      </c>
      <c r="J544" t="str">
        <f t="shared" si="59"/>
        <v>PL0_5790_0000</v>
      </c>
      <c r="K544">
        <f t="shared" si="60"/>
        <v>7.6923077000000006E-2</v>
      </c>
      <c r="L544">
        <f>IF(LEFT(B544,1)="F",_xlfn.IFNA(VLOOKUP(CONCATENATE("F",RIGHT(B:B,5),C:C),'F &amp; N Factors'!C:M,10,FALSE),1),_xlfn.IFNA(VLOOKUP(CONCATENATE("F",RIGHT(B:B,5),C:C),'F &amp; N Factors'!C:M,11,FALSE),1))</f>
        <v>1</v>
      </c>
      <c r="N544">
        <f>SUMIFS(K:K,I:I,I:I,J:J,J:J)</f>
        <v>1.0000000010000001</v>
      </c>
      <c r="O544" t="str">
        <f t="shared" si="61"/>
        <v/>
      </c>
    </row>
    <row r="545" spans="1:15" x14ac:dyDescent="0.25">
      <c r="A545">
        <v>6345</v>
      </c>
      <c r="B545" t="s">
        <v>120</v>
      </c>
      <c r="C545" t="s">
        <v>135</v>
      </c>
      <c r="D545">
        <v>7.6923077000000006E-2</v>
      </c>
      <c r="E545">
        <f t="shared" si="56"/>
        <v>1.0000000010000001</v>
      </c>
      <c r="F545" t="str">
        <f t="shared" si="57"/>
        <v/>
      </c>
      <c r="H545">
        <f t="shared" si="62"/>
        <v>6345</v>
      </c>
      <c r="I545" t="str">
        <f t="shared" si="58"/>
        <v>N24017</v>
      </c>
      <c r="J545" t="str">
        <f t="shared" si="59"/>
        <v>PL0_5790_0000</v>
      </c>
      <c r="K545">
        <f t="shared" si="60"/>
        <v>7.6923077000000006E-2</v>
      </c>
      <c r="L545">
        <f>IF(LEFT(B545,1)="F",_xlfn.IFNA(VLOOKUP(CONCATENATE("F",RIGHT(B:B,5),C:C),'F &amp; N Factors'!C:M,10,FALSE),1),_xlfn.IFNA(VLOOKUP(CONCATENATE("F",RIGHT(B:B,5),C:C),'F &amp; N Factors'!C:M,11,FALSE),1))</f>
        <v>1</v>
      </c>
      <c r="N545">
        <f>SUMIFS(K:K,I:I,I:I,J:J,J:J)</f>
        <v>1.0000000010000001</v>
      </c>
      <c r="O545" t="str">
        <f t="shared" si="61"/>
        <v/>
      </c>
    </row>
    <row r="546" spans="1:15" x14ac:dyDescent="0.25">
      <c r="A546">
        <v>6346</v>
      </c>
      <c r="B546" t="s">
        <v>120</v>
      </c>
      <c r="C546" t="s">
        <v>135</v>
      </c>
      <c r="D546">
        <v>7.6923077000000006E-2</v>
      </c>
      <c r="E546">
        <f t="shared" si="56"/>
        <v>1.0000000010000001</v>
      </c>
      <c r="F546" t="str">
        <f t="shared" si="57"/>
        <v/>
      </c>
      <c r="H546">
        <f t="shared" si="62"/>
        <v>6346</v>
      </c>
      <c r="I546" t="str">
        <f t="shared" si="58"/>
        <v>N24017</v>
      </c>
      <c r="J546" t="str">
        <f t="shared" si="59"/>
        <v>PL0_5790_0000</v>
      </c>
      <c r="K546">
        <f t="shared" si="60"/>
        <v>7.6923077000000006E-2</v>
      </c>
      <c r="L546">
        <f>IF(LEFT(B546,1)="F",_xlfn.IFNA(VLOOKUP(CONCATENATE("F",RIGHT(B:B,5),C:C),'F &amp; N Factors'!C:M,10,FALSE),1),_xlfn.IFNA(VLOOKUP(CONCATENATE("F",RIGHT(B:B,5),C:C),'F &amp; N Factors'!C:M,11,FALSE),1))</f>
        <v>1</v>
      </c>
      <c r="N546">
        <f>SUMIFS(K:K,I:I,I:I,J:J,J:J)</f>
        <v>1.0000000010000001</v>
      </c>
      <c r="O546" t="str">
        <f t="shared" si="61"/>
        <v/>
      </c>
    </row>
    <row r="547" spans="1:15" x14ac:dyDescent="0.25">
      <c r="A547">
        <v>6509</v>
      </c>
      <c r="B547" t="s">
        <v>120</v>
      </c>
      <c r="C547" t="s">
        <v>135</v>
      </c>
      <c r="D547">
        <v>7.6923077000000006E-2</v>
      </c>
      <c r="E547">
        <f t="shared" si="56"/>
        <v>1.0000000010000001</v>
      </c>
      <c r="F547" t="str">
        <f t="shared" si="57"/>
        <v/>
      </c>
      <c r="H547">
        <f t="shared" si="62"/>
        <v>6509</v>
      </c>
      <c r="I547" t="str">
        <f t="shared" si="58"/>
        <v>N24017</v>
      </c>
      <c r="J547" t="str">
        <f t="shared" si="59"/>
        <v>PL0_5790_0000</v>
      </c>
      <c r="K547">
        <f t="shared" si="60"/>
        <v>7.6923077000000006E-2</v>
      </c>
      <c r="L547">
        <f>IF(LEFT(B547,1)="F",_xlfn.IFNA(VLOOKUP(CONCATENATE("F",RIGHT(B:B,5),C:C),'F &amp; N Factors'!C:M,10,FALSE),1),_xlfn.IFNA(VLOOKUP(CONCATENATE("F",RIGHT(B:B,5),C:C),'F &amp; N Factors'!C:M,11,FALSE),1))</f>
        <v>1</v>
      </c>
      <c r="N547">
        <f>SUMIFS(K:K,I:I,I:I,J:J,J:J)</f>
        <v>1.0000000010000001</v>
      </c>
      <c r="O547" t="str">
        <f t="shared" si="61"/>
        <v/>
      </c>
    </row>
    <row r="548" spans="1:15" x14ac:dyDescent="0.25">
      <c r="A548">
        <v>6616</v>
      </c>
      <c r="B548" t="s">
        <v>120</v>
      </c>
      <c r="C548" t="s">
        <v>135</v>
      </c>
      <c r="D548">
        <v>7.6923077000000006E-2</v>
      </c>
      <c r="E548">
        <f t="shared" si="56"/>
        <v>1.0000000010000001</v>
      </c>
      <c r="F548" t="str">
        <f t="shared" si="57"/>
        <v/>
      </c>
      <c r="H548">
        <f t="shared" si="62"/>
        <v>6616</v>
      </c>
      <c r="I548" t="str">
        <f t="shared" si="58"/>
        <v>N24017</v>
      </c>
      <c r="J548" t="str">
        <f t="shared" si="59"/>
        <v>PL0_5790_0000</v>
      </c>
      <c r="K548">
        <f t="shared" si="60"/>
        <v>7.6923077000000006E-2</v>
      </c>
      <c r="L548">
        <f>IF(LEFT(B548,1)="F",_xlfn.IFNA(VLOOKUP(CONCATENATE("F",RIGHT(B:B,5),C:C),'F &amp; N Factors'!C:M,10,FALSE),1),_xlfn.IFNA(VLOOKUP(CONCATENATE("F",RIGHT(B:B,5),C:C),'F &amp; N Factors'!C:M,11,FALSE),1))</f>
        <v>1</v>
      </c>
      <c r="N548">
        <f>SUMIFS(K:K,I:I,I:I,J:J,J:J)</f>
        <v>1.0000000010000001</v>
      </c>
      <c r="O548" t="str">
        <f t="shared" si="61"/>
        <v/>
      </c>
    </row>
    <row r="549" spans="1:15" x14ac:dyDescent="0.25">
      <c r="A549">
        <v>6617</v>
      </c>
      <c r="B549" t="s">
        <v>120</v>
      </c>
      <c r="C549" t="s">
        <v>135</v>
      </c>
      <c r="D549">
        <v>7.6923077000000006E-2</v>
      </c>
      <c r="E549">
        <f t="shared" si="56"/>
        <v>1.0000000010000001</v>
      </c>
      <c r="F549" t="str">
        <f t="shared" si="57"/>
        <v/>
      </c>
      <c r="H549">
        <f t="shared" si="62"/>
        <v>6617</v>
      </c>
      <c r="I549" t="str">
        <f t="shared" si="58"/>
        <v>N24017</v>
      </c>
      <c r="J549" t="str">
        <f t="shared" si="59"/>
        <v>PL0_5790_0000</v>
      </c>
      <c r="K549">
        <f t="shared" si="60"/>
        <v>7.6923077000000006E-2</v>
      </c>
      <c r="L549">
        <f>IF(LEFT(B549,1)="F",_xlfn.IFNA(VLOOKUP(CONCATENATE("F",RIGHT(B:B,5),C:C),'F &amp; N Factors'!C:M,10,FALSE),1),_xlfn.IFNA(VLOOKUP(CONCATENATE("F",RIGHT(B:B,5),C:C),'F &amp; N Factors'!C:M,11,FALSE),1))</f>
        <v>1</v>
      </c>
      <c r="N549">
        <f>SUMIFS(K:K,I:I,I:I,J:J,J:J)</f>
        <v>1.0000000010000001</v>
      </c>
      <c r="O549" t="str">
        <f t="shared" si="61"/>
        <v/>
      </c>
    </row>
    <row r="550" spans="1:15" x14ac:dyDescent="0.25">
      <c r="A550">
        <v>6618</v>
      </c>
      <c r="B550" t="s">
        <v>120</v>
      </c>
      <c r="C550" t="s">
        <v>135</v>
      </c>
      <c r="D550">
        <v>7.6923077000000006E-2</v>
      </c>
      <c r="E550">
        <f t="shared" si="56"/>
        <v>1.0000000010000001</v>
      </c>
      <c r="F550" t="str">
        <f t="shared" si="57"/>
        <v/>
      </c>
      <c r="H550">
        <f t="shared" si="62"/>
        <v>6618</v>
      </c>
      <c r="I550" t="str">
        <f t="shared" si="58"/>
        <v>N24017</v>
      </c>
      <c r="J550" t="str">
        <f t="shared" si="59"/>
        <v>PL0_5790_0000</v>
      </c>
      <c r="K550">
        <f t="shared" si="60"/>
        <v>7.6923077000000006E-2</v>
      </c>
      <c r="L550">
        <f>IF(LEFT(B550,1)="F",_xlfn.IFNA(VLOOKUP(CONCATENATE("F",RIGHT(B:B,5),C:C),'F &amp; N Factors'!C:M,10,FALSE),1),_xlfn.IFNA(VLOOKUP(CONCATENATE("F",RIGHT(B:B,5),C:C),'F &amp; N Factors'!C:M,11,FALSE),1))</f>
        <v>1</v>
      </c>
      <c r="N550">
        <f>SUMIFS(K:K,I:I,I:I,J:J,J:J)</f>
        <v>1.0000000010000001</v>
      </c>
      <c r="O550" t="str">
        <f t="shared" si="61"/>
        <v/>
      </c>
    </row>
    <row r="551" spans="1:15" x14ac:dyDescent="0.25">
      <c r="A551">
        <v>6619</v>
      </c>
      <c r="B551" t="s">
        <v>120</v>
      </c>
      <c r="C551" t="s">
        <v>135</v>
      </c>
      <c r="D551">
        <v>7.6923077000000006E-2</v>
      </c>
      <c r="E551">
        <f t="shared" si="56"/>
        <v>1.0000000010000001</v>
      </c>
      <c r="F551" t="str">
        <f t="shared" si="57"/>
        <v/>
      </c>
      <c r="H551">
        <f t="shared" si="62"/>
        <v>6619</v>
      </c>
      <c r="I551" t="str">
        <f t="shared" si="58"/>
        <v>N24017</v>
      </c>
      <c r="J551" t="str">
        <f t="shared" si="59"/>
        <v>PL0_5790_0000</v>
      </c>
      <c r="K551">
        <f t="shared" si="60"/>
        <v>7.6923077000000006E-2</v>
      </c>
      <c r="L551">
        <f>IF(LEFT(B551,1)="F",_xlfn.IFNA(VLOOKUP(CONCATENATE("F",RIGHT(B:B,5),C:C),'F &amp; N Factors'!C:M,10,FALSE),1),_xlfn.IFNA(VLOOKUP(CONCATENATE("F",RIGHT(B:B,5),C:C),'F &amp; N Factors'!C:M,11,FALSE),1))</f>
        <v>1</v>
      </c>
      <c r="N551">
        <f>SUMIFS(K:K,I:I,I:I,J:J,J:J)</f>
        <v>1.0000000010000001</v>
      </c>
      <c r="O551" t="str">
        <f t="shared" si="61"/>
        <v/>
      </c>
    </row>
    <row r="552" spans="1:15" x14ac:dyDescent="0.25">
      <c r="A552">
        <v>6620</v>
      </c>
      <c r="B552" t="s">
        <v>120</v>
      </c>
      <c r="C552" t="s">
        <v>135</v>
      </c>
      <c r="D552">
        <v>7.6923077000000006E-2</v>
      </c>
      <c r="E552">
        <f t="shared" si="56"/>
        <v>1.0000000010000001</v>
      </c>
      <c r="F552" t="str">
        <f t="shared" si="57"/>
        <v/>
      </c>
      <c r="H552">
        <f t="shared" si="62"/>
        <v>6620</v>
      </c>
      <c r="I552" t="str">
        <f t="shared" si="58"/>
        <v>N24017</v>
      </c>
      <c r="J552" t="str">
        <f t="shared" si="59"/>
        <v>PL0_5790_0000</v>
      </c>
      <c r="K552">
        <f t="shared" si="60"/>
        <v>7.6923077000000006E-2</v>
      </c>
      <c r="L552">
        <f>IF(LEFT(B552,1)="F",_xlfn.IFNA(VLOOKUP(CONCATENATE("F",RIGHT(B:B,5),C:C),'F &amp; N Factors'!C:M,10,FALSE),1),_xlfn.IFNA(VLOOKUP(CONCATENATE("F",RIGHT(B:B,5),C:C),'F &amp; N Factors'!C:M,11,FALSE),1))</f>
        <v>1</v>
      </c>
      <c r="N552">
        <f>SUMIFS(K:K,I:I,I:I,J:J,J:J)</f>
        <v>1.0000000010000001</v>
      </c>
      <c r="O552" t="str">
        <f t="shared" si="61"/>
        <v/>
      </c>
    </row>
    <row r="553" spans="1:15" x14ac:dyDescent="0.25">
      <c r="A553">
        <v>6621</v>
      </c>
      <c r="B553" t="s">
        <v>120</v>
      </c>
      <c r="C553" t="s">
        <v>135</v>
      </c>
      <c r="D553">
        <v>7.6923077000000006E-2</v>
      </c>
      <c r="E553">
        <f t="shared" si="56"/>
        <v>1.0000000010000001</v>
      </c>
      <c r="F553" t="str">
        <f t="shared" si="57"/>
        <v/>
      </c>
      <c r="H553">
        <f t="shared" si="62"/>
        <v>6621</v>
      </c>
      <c r="I553" t="str">
        <f t="shared" si="58"/>
        <v>N24017</v>
      </c>
      <c r="J553" t="str">
        <f t="shared" si="59"/>
        <v>PL0_5790_0000</v>
      </c>
      <c r="K553">
        <f t="shared" si="60"/>
        <v>7.6923077000000006E-2</v>
      </c>
      <c r="L553">
        <f>IF(LEFT(B553,1)="F",_xlfn.IFNA(VLOOKUP(CONCATENATE("F",RIGHT(B:B,5),C:C),'F &amp; N Factors'!C:M,10,FALSE),1),_xlfn.IFNA(VLOOKUP(CONCATENATE("F",RIGHT(B:B,5),C:C),'F &amp; N Factors'!C:M,11,FALSE),1))</f>
        <v>1</v>
      </c>
      <c r="N553">
        <f>SUMIFS(K:K,I:I,I:I,J:J,J:J)</f>
        <v>1.0000000010000001</v>
      </c>
      <c r="O553" t="str">
        <f t="shared" si="61"/>
        <v/>
      </c>
    </row>
    <row r="554" spans="1:15" x14ac:dyDescent="0.25">
      <c r="A554">
        <v>6713</v>
      </c>
      <c r="B554" t="s">
        <v>120</v>
      </c>
      <c r="C554" t="s">
        <v>135</v>
      </c>
      <c r="D554">
        <v>7.6923077000000006E-2</v>
      </c>
      <c r="E554">
        <f t="shared" si="56"/>
        <v>1.0000000010000001</v>
      </c>
      <c r="F554" t="str">
        <f t="shared" si="57"/>
        <v/>
      </c>
      <c r="H554">
        <f t="shared" si="62"/>
        <v>6713</v>
      </c>
      <c r="I554" t="str">
        <f t="shared" si="58"/>
        <v>N24017</v>
      </c>
      <c r="J554" t="str">
        <f t="shared" si="59"/>
        <v>PL0_5790_0000</v>
      </c>
      <c r="K554">
        <f t="shared" si="60"/>
        <v>7.6923077000000006E-2</v>
      </c>
      <c r="L554">
        <f>IF(LEFT(B554,1)="F",_xlfn.IFNA(VLOOKUP(CONCATENATE("F",RIGHT(B:B,5),C:C),'F &amp; N Factors'!C:M,10,FALSE),1),_xlfn.IFNA(VLOOKUP(CONCATENATE("F",RIGHT(B:B,5),C:C),'F &amp; N Factors'!C:M,11,FALSE),1))</f>
        <v>1</v>
      </c>
      <c r="N554">
        <f>SUMIFS(K:K,I:I,I:I,J:J,J:J)</f>
        <v>1.0000000010000001</v>
      </c>
      <c r="O554" t="str">
        <f t="shared" si="61"/>
        <v/>
      </c>
    </row>
    <row r="555" spans="1:15" x14ac:dyDescent="0.25">
      <c r="A555">
        <v>6791</v>
      </c>
      <c r="B555" t="s">
        <v>120</v>
      </c>
      <c r="C555" t="s">
        <v>135</v>
      </c>
      <c r="D555">
        <v>7.6923077000000006E-2</v>
      </c>
      <c r="E555">
        <f t="shared" si="56"/>
        <v>1.0000000010000001</v>
      </c>
      <c r="F555" t="str">
        <f t="shared" si="57"/>
        <v/>
      </c>
      <c r="H555">
        <f t="shared" si="62"/>
        <v>6791</v>
      </c>
      <c r="I555" t="str">
        <f t="shared" si="58"/>
        <v>N24017</v>
      </c>
      <c r="J555" t="str">
        <f t="shared" si="59"/>
        <v>PL0_5790_0000</v>
      </c>
      <c r="K555">
        <f t="shared" si="60"/>
        <v>7.6923077000000006E-2</v>
      </c>
      <c r="L555">
        <f>IF(LEFT(B555,1)="F",_xlfn.IFNA(VLOOKUP(CONCATENATE("F",RIGHT(B:B,5),C:C),'F &amp; N Factors'!C:M,10,FALSE),1),_xlfn.IFNA(VLOOKUP(CONCATENATE("F",RIGHT(B:B,5),C:C),'F &amp; N Factors'!C:M,11,FALSE),1))</f>
        <v>1</v>
      </c>
      <c r="N555">
        <f>SUMIFS(K:K,I:I,I:I,J:J,J:J)</f>
        <v>1.0000000010000001</v>
      </c>
      <c r="O555" t="str">
        <f t="shared" si="61"/>
        <v/>
      </c>
    </row>
    <row r="556" spans="1:15" x14ac:dyDescent="0.25">
      <c r="A556">
        <v>6345</v>
      </c>
      <c r="B556" t="s">
        <v>120</v>
      </c>
      <c r="C556" t="s">
        <v>136</v>
      </c>
      <c r="D556">
        <v>0.33333333300000001</v>
      </c>
      <c r="E556">
        <f t="shared" si="56"/>
        <v>0.99999999900000003</v>
      </c>
      <c r="F556" t="str">
        <f t="shared" si="57"/>
        <v/>
      </c>
      <c r="H556">
        <f t="shared" si="62"/>
        <v>6345</v>
      </c>
      <c r="I556" t="str">
        <f t="shared" si="58"/>
        <v>N24017</v>
      </c>
      <c r="J556" t="str">
        <f t="shared" si="59"/>
        <v>PL0_5791_0000</v>
      </c>
      <c r="K556">
        <f t="shared" si="60"/>
        <v>0.33333333300000001</v>
      </c>
      <c r="L556">
        <f>IF(LEFT(B556,1)="F",_xlfn.IFNA(VLOOKUP(CONCATENATE("F",RIGHT(B:B,5),C:C),'F &amp; N Factors'!C:M,10,FALSE),1),_xlfn.IFNA(VLOOKUP(CONCATENATE("F",RIGHT(B:B,5),C:C),'F &amp; N Factors'!C:M,11,FALSE),1))</f>
        <v>1</v>
      </c>
      <c r="N556">
        <f>SUMIFS(K:K,I:I,I:I,J:J,J:J)</f>
        <v>0.99999999900000003</v>
      </c>
      <c r="O556" t="str">
        <f t="shared" si="61"/>
        <v/>
      </c>
    </row>
    <row r="557" spans="1:15" x14ac:dyDescent="0.25">
      <c r="A557">
        <v>6508</v>
      </c>
      <c r="B557" t="s">
        <v>120</v>
      </c>
      <c r="C557" t="s">
        <v>136</v>
      </c>
      <c r="D557">
        <v>0.33333333300000001</v>
      </c>
      <c r="E557">
        <f t="shared" si="56"/>
        <v>0.99999999900000003</v>
      </c>
      <c r="F557" t="str">
        <f t="shared" si="57"/>
        <v/>
      </c>
      <c r="H557">
        <f t="shared" si="62"/>
        <v>6508</v>
      </c>
      <c r="I557" t="str">
        <f t="shared" si="58"/>
        <v>N24017</v>
      </c>
      <c r="J557" t="str">
        <f t="shared" si="59"/>
        <v>PL0_5791_0000</v>
      </c>
      <c r="K557">
        <f t="shared" si="60"/>
        <v>0.33333333300000001</v>
      </c>
      <c r="L557">
        <f>IF(LEFT(B557,1)="F",_xlfn.IFNA(VLOOKUP(CONCATENATE("F",RIGHT(B:B,5),C:C),'F &amp; N Factors'!C:M,10,FALSE),1),_xlfn.IFNA(VLOOKUP(CONCATENATE("F",RIGHT(B:B,5),C:C),'F &amp; N Factors'!C:M,11,FALSE),1))</f>
        <v>1</v>
      </c>
      <c r="N557">
        <f>SUMIFS(K:K,I:I,I:I,J:J,J:J)</f>
        <v>0.99999999900000003</v>
      </c>
      <c r="O557" t="str">
        <f t="shared" si="61"/>
        <v/>
      </c>
    </row>
    <row r="558" spans="1:15" x14ac:dyDescent="0.25">
      <c r="A558">
        <v>6615</v>
      </c>
      <c r="B558" t="s">
        <v>120</v>
      </c>
      <c r="C558" t="s">
        <v>136</v>
      </c>
      <c r="D558">
        <v>0.33333333300000001</v>
      </c>
      <c r="E558">
        <f t="shared" si="56"/>
        <v>0.99999999900000003</v>
      </c>
      <c r="F558" t="str">
        <f t="shared" si="57"/>
        <v/>
      </c>
      <c r="H558">
        <f t="shared" si="62"/>
        <v>6615</v>
      </c>
      <c r="I558" t="str">
        <f t="shared" si="58"/>
        <v>N24017</v>
      </c>
      <c r="J558" t="str">
        <f t="shared" si="59"/>
        <v>PL0_5791_0000</v>
      </c>
      <c r="K558">
        <f t="shared" si="60"/>
        <v>0.33333333300000001</v>
      </c>
      <c r="L558">
        <f>IF(LEFT(B558,1)="F",_xlfn.IFNA(VLOOKUP(CONCATENATE("F",RIGHT(B:B,5),C:C),'F &amp; N Factors'!C:M,10,FALSE),1),_xlfn.IFNA(VLOOKUP(CONCATENATE("F",RIGHT(B:B,5),C:C),'F &amp; N Factors'!C:M,11,FALSE),1))</f>
        <v>1</v>
      </c>
      <c r="N558">
        <f>SUMIFS(K:K,I:I,I:I,J:J,J:J)</f>
        <v>0.99999999900000003</v>
      </c>
      <c r="O558" t="str">
        <f t="shared" si="61"/>
        <v/>
      </c>
    </row>
    <row r="559" spans="1:15" x14ac:dyDescent="0.25">
      <c r="A559">
        <v>6504</v>
      </c>
      <c r="B559" t="s">
        <v>120</v>
      </c>
      <c r="C559" t="s">
        <v>137</v>
      </c>
      <c r="D559">
        <v>0.33333333300000001</v>
      </c>
      <c r="E559">
        <f t="shared" si="56"/>
        <v>0.99999999900000003</v>
      </c>
      <c r="F559" t="str">
        <f t="shared" si="57"/>
        <v/>
      </c>
      <c r="H559">
        <f t="shared" si="62"/>
        <v>6504</v>
      </c>
      <c r="I559" t="str">
        <f t="shared" si="58"/>
        <v>N24017</v>
      </c>
      <c r="J559" t="str">
        <f t="shared" si="59"/>
        <v>PL0_5860_0000</v>
      </c>
      <c r="K559">
        <f t="shared" si="60"/>
        <v>0.1057684151639911</v>
      </c>
      <c r="L559">
        <f>IF(LEFT(B559,1)="F",_xlfn.IFNA(VLOOKUP(CONCATENATE("F",RIGHT(B:B,5),C:C),'F &amp; N Factors'!C:M,10,FALSE),1),_xlfn.IFNA(VLOOKUP(CONCATENATE("F",RIGHT(B:B,5),C:C),'F &amp; N Factors'!C:M,11,FALSE),1))</f>
        <v>0.31730524580927855</v>
      </c>
      <c r="N559">
        <f>SUMIFS(K:K,I:I,I:I,J:J,J:J)</f>
        <v>0.99999999899999992</v>
      </c>
      <c r="O559" t="str">
        <f t="shared" si="61"/>
        <v/>
      </c>
    </row>
    <row r="560" spans="1:15" x14ac:dyDescent="0.25">
      <c r="A560">
        <v>6612</v>
      </c>
      <c r="B560" t="s">
        <v>120</v>
      </c>
      <c r="C560" t="s">
        <v>137</v>
      </c>
      <c r="D560">
        <v>0.33333333300000001</v>
      </c>
      <c r="E560">
        <f t="shared" si="56"/>
        <v>0.99999999900000003</v>
      </c>
      <c r="F560" t="str">
        <f t="shared" si="57"/>
        <v/>
      </c>
      <c r="H560">
        <f t="shared" si="62"/>
        <v>6612</v>
      </c>
      <c r="I560" t="str">
        <f t="shared" si="58"/>
        <v>N24017</v>
      </c>
      <c r="J560" t="str">
        <f t="shared" si="59"/>
        <v>PL0_5860_0000</v>
      </c>
      <c r="K560">
        <f t="shared" si="60"/>
        <v>0.1057684151639911</v>
      </c>
      <c r="L560">
        <f>IF(LEFT(B560,1)="F",_xlfn.IFNA(VLOOKUP(CONCATENATE("F",RIGHT(B:B,5),C:C),'F &amp; N Factors'!C:M,10,FALSE),1),_xlfn.IFNA(VLOOKUP(CONCATENATE("F",RIGHT(B:B,5),C:C),'F &amp; N Factors'!C:M,11,FALSE),1))</f>
        <v>0.31730524580927855</v>
      </c>
      <c r="N560">
        <f>SUMIFS(K:K,I:I,I:I,J:J,J:J)</f>
        <v>0.99999999899999992</v>
      </c>
      <c r="O560" t="str">
        <f t="shared" si="61"/>
        <v/>
      </c>
    </row>
    <row r="561" spans="1:15" x14ac:dyDescent="0.25">
      <c r="A561">
        <v>6613</v>
      </c>
      <c r="B561" t="s">
        <v>120</v>
      </c>
      <c r="C561" t="s">
        <v>137</v>
      </c>
      <c r="D561">
        <v>0.33333333300000001</v>
      </c>
      <c r="E561">
        <f t="shared" si="56"/>
        <v>0.99999999900000003</v>
      </c>
      <c r="F561" t="str">
        <f t="shared" si="57"/>
        <v/>
      </c>
      <c r="H561">
        <f t="shared" si="62"/>
        <v>6613</v>
      </c>
      <c r="I561" t="str">
        <f t="shared" si="58"/>
        <v>N24017</v>
      </c>
      <c r="J561" t="str">
        <f t="shared" si="59"/>
        <v>PL0_5860_0000</v>
      </c>
      <c r="K561">
        <f t="shared" si="60"/>
        <v>0.1057684151639911</v>
      </c>
      <c r="L561">
        <f>IF(LEFT(B561,1)="F",_xlfn.IFNA(VLOOKUP(CONCATENATE("F",RIGHT(B:B,5),C:C),'F &amp; N Factors'!C:M,10,FALSE),1),_xlfn.IFNA(VLOOKUP(CONCATENATE("F",RIGHT(B:B,5),C:C),'F &amp; N Factors'!C:M,11,FALSE),1))</f>
        <v>0.31730524580927855</v>
      </c>
      <c r="N561">
        <f>SUMIFS(K:K,I:I,I:I,J:J,J:J)</f>
        <v>0.99999999899999992</v>
      </c>
      <c r="O561" t="str">
        <f t="shared" si="61"/>
        <v/>
      </c>
    </row>
    <row r="562" spans="1:15" x14ac:dyDescent="0.25">
      <c r="A562">
        <v>6493</v>
      </c>
      <c r="B562" t="s">
        <v>120</v>
      </c>
      <c r="C562" t="s">
        <v>138</v>
      </c>
      <c r="D562">
        <v>0.1</v>
      </c>
      <c r="E562">
        <f t="shared" si="56"/>
        <v>0.99999999999999989</v>
      </c>
      <c r="F562" t="str">
        <f t="shared" si="57"/>
        <v/>
      </c>
      <c r="H562">
        <f t="shared" si="62"/>
        <v>6493</v>
      </c>
      <c r="I562" t="str">
        <f t="shared" si="58"/>
        <v>N24017</v>
      </c>
      <c r="J562" t="str">
        <f t="shared" si="59"/>
        <v>PL0_5930_0000</v>
      </c>
      <c r="K562">
        <f t="shared" si="60"/>
        <v>9.96066431418514E-2</v>
      </c>
      <c r="L562">
        <f>IF(LEFT(B562,1)="F",_xlfn.IFNA(VLOOKUP(CONCATENATE("F",RIGHT(B:B,5),C:C),'F &amp; N Factors'!C:M,10,FALSE),1),_xlfn.IFNA(VLOOKUP(CONCATENATE("F",RIGHT(B:B,5),C:C),'F &amp; N Factors'!C:M,11,FALSE),1))</f>
        <v>0.99606643141851392</v>
      </c>
      <c r="N562">
        <f>SUMIFS(K:K,I:I,I:I,J:J,J:J)</f>
        <v>0.99999999999999967</v>
      </c>
      <c r="O562" t="str">
        <f t="shared" si="61"/>
        <v/>
      </c>
    </row>
    <row r="563" spans="1:15" x14ac:dyDescent="0.25">
      <c r="A563">
        <v>6494</v>
      </c>
      <c r="B563" t="s">
        <v>120</v>
      </c>
      <c r="C563" t="s">
        <v>138</v>
      </c>
      <c r="D563">
        <v>0.1</v>
      </c>
      <c r="E563">
        <f t="shared" si="56"/>
        <v>0.99999999999999989</v>
      </c>
      <c r="F563" t="str">
        <f t="shared" si="57"/>
        <v/>
      </c>
      <c r="H563">
        <f t="shared" si="62"/>
        <v>6494</v>
      </c>
      <c r="I563" t="str">
        <f t="shared" si="58"/>
        <v>N24017</v>
      </c>
      <c r="J563" t="str">
        <f t="shared" si="59"/>
        <v>PL0_5930_0000</v>
      </c>
      <c r="K563">
        <f t="shared" si="60"/>
        <v>9.96066431418514E-2</v>
      </c>
      <c r="L563">
        <f>IF(LEFT(B563,1)="F",_xlfn.IFNA(VLOOKUP(CONCATENATE("F",RIGHT(B:B,5),C:C),'F &amp; N Factors'!C:M,10,FALSE),1),_xlfn.IFNA(VLOOKUP(CONCATENATE("F",RIGHT(B:B,5),C:C),'F &amp; N Factors'!C:M,11,FALSE),1))</f>
        <v>0.99606643141851392</v>
      </c>
      <c r="N563">
        <f>SUMIFS(K:K,I:I,I:I,J:J,J:J)</f>
        <v>0.99999999999999967</v>
      </c>
      <c r="O563" t="str">
        <f t="shared" si="61"/>
        <v/>
      </c>
    </row>
    <row r="564" spans="1:15" x14ac:dyDescent="0.25">
      <c r="A564">
        <v>6495</v>
      </c>
      <c r="B564" t="s">
        <v>120</v>
      </c>
      <c r="C564" t="s">
        <v>138</v>
      </c>
      <c r="D564">
        <v>0.1</v>
      </c>
      <c r="E564">
        <f t="shared" si="56"/>
        <v>0.99999999999999989</v>
      </c>
      <c r="F564" t="str">
        <f t="shared" si="57"/>
        <v/>
      </c>
      <c r="H564">
        <f t="shared" si="62"/>
        <v>6495</v>
      </c>
      <c r="I564" t="str">
        <f t="shared" si="58"/>
        <v>N24017</v>
      </c>
      <c r="J564" t="str">
        <f t="shared" si="59"/>
        <v>PL0_5930_0000</v>
      </c>
      <c r="K564">
        <f t="shared" si="60"/>
        <v>9.96066431418514E-2</v>
      </c>
      <c r="L564">
        <f>IF(LEFT(B564,1)="F",_xlfn.IFNA(VLOOKUP(CONCATENATE("F",RIGHT(B:B,5),C:C),'F &amp; N Factors'!C:M,10,FALSE),1),_xlfn.IFNA(VLOOKUP(CONCATENATE("F",RIGHT(B:B,5),C:C),'F &amp; N Factors'!C:M,11,FALSE),1))</f>
        <v>0.99606643141851392</v>
      </c>
      <c r="N564">
        <f>SUMIFS(K:K,I:I,I:I,J:J,J:J)</f>
        <v>0.99999999999999967</v>
      </c>
      <c r="O564" t="str">
        <f t="shared" si="61"/>
        <v/>
      </c>
    </row>
    <row r="565" spans="1:15" x14ac:dyDescent="0.25">
      <c r="A565">
        <v>6496</v>
      </c>
      <c r="B565" t="s">
        <v>120</v>
      </c>
      <c r="C565" t="s">
        <v>138</v>
      </c>
      <c r="D565">
        <v>0.1</v>
      </c>
      <c r="E565">
        <f t="shared" si="56"/>
        <v>0.99999999999999989</v>
      </c>
      <c r="F565" t="str">
        <f t="shared" si="57"/>
        <v/>
      </c>
      <c r="H565">
        <f t="shared" si="62"/>
        <v>6496</v>
      </c>
      <c r="I565" t="str">
        <f t="shared" si="58"/>
        <v>N24017</v>
      </c>
      <c r="J565" t="str">
        <f t="shared" si="59"/>
        <v>PL0_5930_0000</v>
      </c>
      <c r="K565">
        <f t="shared" si="60"/>
        <v>9.96066431418514E-2</v>
      </c>
      <c r="L565">
        <f>IF(LEFT(B565,1)="F",_xlfn.IFNA(VLOOKUP(CONCATENATE("F",RIGHT(B:B,5),C:C),'F &amp; N Factors'!C:M,10,FALSE),1),_xlfn.IFNA(VLOOKUP(CONCATENATE("F",RIGHT(B:B,5),C:C),'F &amp; N Factors'!C:M,11,FALSE),1))</f>
        <v>0.99606643141851392</v>
      </c>
      <c r="N565">
        <f>SUMIFS(K:K,I:I,I:I,J:J,J:J)</f>
        <v>0.99999999999999967</v>
      </c>
      <c r="O565" t="str">
        <f t="shared" si="61"/>
        <v/>
      </c>
    </row>
    <row r="566" spans="1:15" x14ac:dyDescent="0.25">
      <c r="A566">
        <v>6497</v>
      </c>
      <c r="B566" t="s">
        <v>120</v>
      </c>
      <c r="C566" t="s">
        <v>138</v>
      </c>
      <c r="D566">
        <v>0.1</v>
      </c>
      <c r="E566">
        <f t="shared" si="56"/>
        <v>0.99999999999999989</v>
      </c>
      <c r="F566" t="str">
        <f t="shared" si="57"/>
        <v/>
      </c>
      <c r="H566">
        <f t="shared" si="62"/>
        <v>6497</v>
      </c>
      <c r="I566" t="str">
        <f t="shared" si="58"/>
        <v>N24017</v>
      </c>
      <c r="J566" t="str">
        <f t="shared" si="59"/>
        <v>PL0_5930_0000</v>
      </c>
      <c r="K566">
        <f t="shared" si="60"/>
        <v>9.96066431418514E-2</v>
      </c>
      <c r="L566">
        <f>IF(LEFT(B566,1)="F",_xlfn.IFNA(VLOOKUP(CONCATENATE("F",RIGHT(B:B,5),C:C),'F &amp; N Factors'!C:M,10,FALSE),1),_xlfn.IFNA(VLOOKUP(CONCATENATE("F",RIGHT(B:B,5),C:C),'F &amp; N Factors'!C:M,11,FALSE),1))</f>
        <v>0.99606643141851392</v>
      </c>
      <c r="N566">
        <f>SUMIFS(K:K,I:I,I:I,J:J,J:J)</f>
        <v>0.99999999999999967</v>
      </c>
      <c r="O566" t="str">
        <f t="shared" si="61"/>
        <v/>
      </c>
    </row>
    <row r="567" spans="1:15" x14ac:dyDescent="0.25">
      <c r="A567">
        <v>6498</v>
      </c>
      <c r="B567" t="s">
        <v>120</v>
      </c>
      <c r="C567" t="s">
        <v>138</v>
      </c>
      <c r="D567">
        <v>0.1</v>
      </c>
      <c r="E567">
        <f t="shared" si="56"/>
        <v>0.99999999999999989</v>
      </c>
      <c r="F567" t="str">
        <f t="shared" si="57"/>
        <v/>
      </c>
      <c r="H567">
        <f t="shared" si="62"/>
        <v>6498</v>
      </c>
      <c r="I567" t="str">
        <f t="shared" si="58"/>
        <v>N24017</v>
      </c>
      <c r="J567" t="str">
        <f t="shared" si="59"/>
        <v>PL0_5930_0000</v>
      </c>
      <c r="K567">
        <f t="shared" si="60"/>
        <v>9.96066431418514E-2</v>
      </c>
      <c r="L567">
        <f>IF(LEFT(B567,1)="F",_xlfn.IFNA(VLOOKUP(CONCATENATE("F",RIGHT(B:B,5),C:C),'F &amp; N Factors'!C:M,10,FALSE),1),_xlfn.IFNA(VLOOKUP(CONCATENATE("F",RIGHT(B:B,5),C:C),'F &amp; N Factors'!C:M,11,FALSE),1))</f>
        <v>0.99606643141851392</v>
      </c>
      <c r="N567">
        <f>SUMIFS(K:K,I:I,I:I,J:J,J:J)</f>
        <v>0.99999999999999967</v>
      </c>
      <c r="O567" t="str">
        <f t="shared" si="61"/>
        <v/>
      </c>
    </row>
    <row r="568" spans="1:15" x14ac:dyDescent="0.25">
      <c r="A568">
        <v>6499</v>
      </c>
      <c r="B568" t="s">
        <v>120</v>
      </c>
      <c r="C568" t="s">
        <v>138</v>
      </c>
      <c r="D568">
        <v>0.1</v>
      </c>
      <c r="E568">
        <f t="shared" si="56"/>
        <v>0.99999999999999989</v>
      </c>
      <c r="F568" t="str">
        <f t="shared" si="57"/>
        <v/>
      </c>
      <c r="H568">
        <f t="shared" si="62"/>
        <v>6499</v>
      </c>
      <c r="I568" t="str">
        <f t="shared" si="58"/>
        <v>N24017</v>
      </c>
      <c r="J568" t="str">
        <f t="shared" si="59"/>
        <v>PL0_5930_0000</v>
      </c>
      <c r="K568">
        <f t="shared" si="60"/>
        <v>9.96066431418514E-2</v>
      </c>
      <c r="L568">
        <f>IF(LEFT(B568,1)="F",_xlfn.IFNA(VLOOKUP(CONCATENATE("F",RIGHT(B:B,5),C:C),'F &amp; N Factors'!C:M,10,FALSE),1),_xlfn.IFNA(VLOOKUP(CONCATENATE("F",RIGHT(B:B,5),C:C),'F &amp; N Factors'!C:M,11,FALSE),1))</f>
        <v>0.99606643141851392</v>
      </c>
      <c r="N568">
        <f>SUMIFS(K:K,I:I,I:I,J:J,J:J)</f>
        <v>0.99999999999999967</v>
      </c>
      <c r="O568" t="str">
        <f t="shared" si="61"/>
        <v/>
      </c>
    </row>
    <row r="569" spans="1:15" x14ac:dyDescent="0.25">
      <c r="A569">
        <v>6500</v>
      </c>
      <c r="B569" t="s">
        <v>120</v>
      </c>
      <c r="C569" t="s">
        <v>138</v>
      </c>
      <c r="D569">
        <v>0.1</v>
      </c>
      <c r="E569">
        <f t="shared" si="56"/>
        <v>0.99999999999999989</v>
      </c>
      <c r="F569" t="str">
        <f t="shared" si="57"/>
        <v/>
      </c>
      <c r="H569">
        <f t="shared" si="62"/>
        <v>6500</v>
      </c>
      <c r="I569" t="str">
        <f t="shared" si="58"/>
        <v>N24017</v>
      </c>
      <c r="J569" t="str">
        <f t="shared" si="59"/>
        <v>PL0_5930_0000</v>
      </c>
      <c r="K569">
        <f t="shared" si="60"/>
        <v>9.96066431418514E-2</v>
      </c>
      <c r="L569">
        <f>IF(LEFT(B569,1)="F",_xlfn.IFNA(VLOOKUP(CONCATENATE("F",RIGHT(B:B,5),C:C),'F &amp; N Factors'!C:M,10,FALSE),1),_xlfn.IFNA(VLOOKUP(CONCATENATE("F",RIGHT(B:B,5),C:C),'F &amp; N Factors'!C:M,11,FALSE),1))</f>
        <v>0.99606643141851392</v>
      </c>
      <c r="N569">
        <f>SUMIFS(K:K,I:I,I:I,J:J,J:J)</f>
        <v>0.99999999999999967</v>
      </c>
      <c r="O569" t="str">
        <f t="shared" si="61"/>
        <v/>
      </c>
    </row>
    <row r="570" spans="1:15" x14ac:dyDescent="0.25">
      <c r="A570">
        <v>6501</v>
      </c>
      <c r="B570" t="s">
        <v>120</v>
      </c>
      <c r="C570" t="s">
        <v>138</v>
      </c>
      <c r="D570">
        <v>0.1</v>
      </c>
      <c r="E570">
        <f t="shared" si="56"/>
        <v>0.99999999999999989</v>
      </c>
      <c r="F570" t="str">
        <f t="shared" si="57"/>
        <v/>
      </c>
      <c r="H570">
        <f t="shared" si="62"/>
        <v>6501</v>
      </c>
      <c r="I570" t="str">
        <f t="shared" si="58"/>
        <v>N24017</v>
      </c>
      <c r="J570" t="str">
        <f t="shared" si="59"/>
        <v>PL0_5930_0000</v>
      </c>
      <c r="K570">
        <f t="shared" si="60"/>
        <v>9.96066431418514E-2</v>
      </c>
      <c r="L570">
        <f>IF(LEFT(B570,1)="F",_xlfn.IFNA(VLOOKUP(CONCATENATE("F",RIGHT(B:B,5),C:C),'F &amp; N Factors'!C:M,10,FALSE),1),_xlfn.IFNA(VLOOKUP(CONCATENATE("F",RIGHT(B:B,5),C:C),'F &amp; N Factors'!C:M,11,FALSE),1))</f>
        <v>0.99606643141851392</v>
      </c>
      <c r="N570">
        <f>SUMIFS(K:K,I:I,I:I,J:J,J:J)</f>
        <v>0.99999999999999967</v>
      </c>
      <c r="O570" t="str">
        <f t="shared" si="61"/>
        <v/>
      </c>
    </row>
    <row r="571" spans="1:15" x14ac:dyDescent="0.25">
      <c r="A571">
        <v>6502</v>
      </c>
      <c r="B571" t="s">
        <v>120</v>
      </c>
      <c r="C571" t="s">
        <v>138</v>
      </c>
      <c r="D571">
        <v>0.1</v>
      </c>
      <c r="E571">
        <f t="shared" si="56"/>
        <v>0.99999999999999989</v>
      </c>
      <c r="F571" t="str">
        <f t="shared" si="57"/>
        <v/>
      </c>
      <c r="H571">
        <f t="shared" si="62"/>
        <v>6502</v>
      </c>
      <c r="I571" t="str">
        <f t="shared" si="58"/>
        <v>N24017</v>
      </c>
      <c r="J571" t="str">
        <f t="shared" si="59"/>
        <v>PL0_5930_0000</v>
      </c>
      <c r="K571">
        <f t="shared" si="60"/>
        <v>9.96066431418514E-2</v>
      </c>
      <c r="L571">
        <f>IF(LEFT(B571,1)="F",_xlfn.IFNA(VLOOKUP(CONCATENATE("F",RIGHT(B:B,5),C:C),'F &amp; N Factors'!C:M,10,FALSE),1),_xlfn.IFNA(VLOOKUP(CONCATENATE("F",RIGHT(B:B,5),C:C),'F &amp; N Factors'!C:M,11,FALSE),1))</f>
        <v>0.99606643141851392</v>
      </c>
      <c r="N571">
        <f>SUMIFS(K:K,I:I,I:I,J:J,J:J)</f>
        <v>0.99999999999999967</v>
      </c>
      <c r="O571" t="str">
        <f t="shared" si="61"/>
        <v/>
      </c>
    </row>
    <row r="572" spans="1:15" x14ac:dyDescent="0.25">
      <c r="A572">
        <v>7118</v>
      </c>
      <c r="B572" t="s">
        <v>120</v>
      </c>
      <c r="C572" t="s">
        <v>139</v>
      </c>
      <c r="D572">
        <v>1</v>
      </c>
      <c r="E572">
        <f t="shared" si="56"/>
        <v>1</v>
      </c>
      <c r="F572" t="str">
        <f t="shared" si="57"/>
        <v/>
      </c>
      <c r="H572">
        <f t="shared" si="62"/>
        <v>7118</v>
      </c>
      <c r="I572" t="str">
        <f t="shared" si="58"/>
        <v>N24017</v>
      </c>
      <c r="J572" t="str">
        <f t="shared" si="59"/>
        <v>PL2_5800_0000</v>
      </c>
      <c r="K572">
        <f t="shared" si="60"/>
        <v>1</v>
      </c>
      <c r="L572">
        <f>IF(LEFT(B572,1)="F",_xlfn.IFNA(VLOOKUP(CONCATENATE("F",RIGHT(B:B,5),C:C),'F &amp; N Factors'!C:M,10,FALSE),1),_xlfn.IFNA(VLOOKUP(CONCATENATE("F",RIGHT(B:B,5),C:C),'F &amp; N Factors'!C:M,11,FALSE),1))</f>
        <v>1</v>
      </c>
      <c r="N572">
        <f>SUMIFS(K:K,I:I,I:I,J:J,J:J)</f>
        <v>1</v>
      </c>
      <c r="O572" t="str">
        <f t="shared" si="61"/>
        <v/>
      </c>
    </row>
    <row r="573" spans="1:15" x14ac:dyDescent="0.25">
      <c r="A573">
        <v>7891</v>
      </c>
      <c r="B573" t="s">
        <v>120</v>
      </c>
      <c r="C573" t="s">
        <v>140</v>
      </c>
      <c r="D573">
        <v>0.33333333300000001</v>
      </c>
      <c r="E573">
        <f t="shared" si="56"/>
        <v>0.99999999900000003</v>
      </c>
      <c r="F573" t="str">
        <f t="shared" si="57"/>
        <v/>
      </c>
      <c r="H573">
        <f t="shared" si="62"/>
        <v>7891</v>
      </c>
      <c r="I573" t="str">
        <f t="shared" si="58"/>
        <v>N24017</v>
      </c>
      <c r="J573" t="str">
        <f t="shared" si="59"/>
        <v>XL0_5340_0000</v>
      </c>
      <c r="K573">
        <f t="shared" si="60"/>
        <v>0.33333333300000001</v>
      </c>
      <c r="L573">
        <f>IF(LEFT(B573,1)="F",_xlfn.IFNA(VLOOKUP(CONCATENATE("F",RIGHT(B:B,5),C:C),'F &amp; N Factors'!C:M,10,FALSE),1),_xlfn.IFNA(VLOOKUP(CONCATENATE("F",RIGHT(B:B,5),C:C),'F &amp; N Factors'!C:M,11,FALSE),1))</f>
        <v>1</v>
      </c>
      <c r="N573">
        <f>SUMIFS(K:K,I:I,I:I,J:J,J:J)</f>
        <v>0.99999999900000003</v>
      </c>
      <c r="O573" t="str">
        <f t="shared" si="61"/>
        <v/>
      </c>
    </row>
    <row r="574" spans="1:15" x14ac:dyDescent="0.25">
      <c r="A574">
        <v>7892</v>
      </c>
      <c r="B574" t="s">
        <v>120</v>
      </c>
      <c r="C574" t="s">
        <v>140</v>
      </c>
      <c r="D574">
        <v>0.33333333300000001</v>
      </c>
      <c r="E574">
        <f t="shared" si="56"/>
        <v>0.99999999900000003</v>
      </c>
      <c r="F574" t="str">
        <f t="shared" si="57"/>
        <v/>
      </c>
      <c r="H574">
        <f t="shared" si="62"/>
        <v>7892</v>
      </c>
      <c r="I574" t="str">
        <f t="shared" si="58"/>
        <v>N24017</v>
      </c>
      <c r="J574" t="str">
        <f t="shared" si="59"/>
        <v>XL0_5340_0000</v>
      </c>
      <c r="K574">
        <f t="shared" si="60"/>
        <v>0.33333333300000001</v>
      </c>
      <c r="L574">
        <f>IF(LEFT(B574,1)="F",_xlfn.IFNA(VLOOKUP(CONCATENATE("F",RIGHT(B:B,5),C:C),'F &amp; N Factors'!C:M,10,FALSE),1),_xlfn.IFNA(VLOOKUP(CONCATENATE("F",RIGHT(B:B,5),C:C),'F &amp; N Factors'!C:M,11,FALSE),1))</f>
        <v>1</v>
      </c>
      <c r="N574">
        <f>SUMIFS(K:K,I:I,I:I,J:J,J:J)</f>
        <v>0.99999999900000003</v>
      </c>
      <c r="O574" t="str">
        <f t="shared" si="61"/>
        <v/>
      </c>
    </row>
    <row r="575" spans="1:15" x14ac:dyDescent="0.25">
      <c r="A575">
        <v>7893</v>
      </c>
      <c r="B575" t="s">
        <v>120</v>
      </c>
      <c r="C575" t="s">
        <v>140</v>
      </c>
      <c r="D575">
        <v>0.33333333300000001</v>
      </c>
      <c r="E575">
        <f t="shared" si="56"/>
        <v>0.99999999900000003</v>
      </c>
      <c r="F575" t="str">
        <f t="shared" si="57"/>
        <v/>
      </c>
      <c r="H575">
        <f t="shared" si="62"/>
        <v>7893</v>
      </c>
      <c r="I575" t="str">
        <f t="shared" si="58"/>
        <v>N24017</v>
      </c>
      <c r="J575" t="str">
        <f t="shared" si="59"/>
        <v>XL0_5340_0000</v>
      </c>
      <c r="K575">
        <f t="shared" si="60"/>
        <v>0.33333333300000001</v>
      </c>
      <c r="L575">
        <f>IF(LEFT(B575,1)="F",_xlfn.IFNA(VLOOKUP(CONCATENATE("F",RIGHT(B:B,5),C:C),'F &amp; N Factors'!C:M,10,FALSE),1),_xlfn.IFNA(VLOOKUP(CONCATENATE("F",RIGHT(B:B,5),C:C),'F &amp; N Factors'!C:M,11,FALSE),1))</f>
        <v>1</v>
      </c>
      <c r="N575">
        <f>SUMIFS(K:K,I:I,I:I,J:J,J:J)</f>
        <v>0.99999999900000003</v>
      </c>
      <c r="O575" t="str">
        <f t="shared" si="61"/>
        <v/>
      </c>
    </row>
    <row r="576" spans="1:15" x14ac:dyDescent="0.25">
      <c r="A576">
        <v>8123</v>
      </c>
      <c r="B576" t="s">
        <v>141</v>
      </c>
      <c r="C576" t="s">
        <v>15</v>
      </c>
      <c r="D576">
        <v>1</v>
      </c>
      <c r="E576">
        <f t="shared" si="56"/>
        <v>1</v>
      </c>
      <c r="F576" t="str">
        <f t="shared" si="57"/>
        <v/>
      </c>
      <c r="H576">
        <f t="shared" si="62"/>
        <v>8123</v>
      </c>
      <c r="I576" t="str">
        <f t="shared" si="58"/>
        <v>N24019</v>
      </c>
      <c r="J576" t="str">
        <f t="shared" si="59"/>
        <v>EL0_4591_0000</v>
      </c>
      <c r="K576">
        <f t="shared" si="60"/>
        <v>1</v>
      </c>
      <c r="L576">
        <f>IF(LEFT(B576,1)="F",_xlfn.IFNA(VLOOKUP(CONCATENATE("F",RIGHT(B:B,5),C:C),'F &amp; N Factors'!C:M,10,FALSE),1),_xlfn.IFNA(VLOOKUP(CONCATENATE("F",RIGHT(B:B,5),C:C),'F &amp; N Factors'!C:M,11,FALSE),1))</f>
        <v>1</v>
      </c>
      <c r="N576">
        <f>SUMIFS(K:K,I:I,I:I,J:J,J:J)</f>
        <v>1</v>
      </c>
      <c r="O576" t="str">
        <f t="shared" si="61"/>
        <v/>
      </c>
    </row>
    <row r="577" spans="1:15" x14ac:dyDescent="0.25">
      <c r="A577">
        <v>8053</v>
      </c>
      <c r="B577" t="s">
        <v>141</v>
      </c>
      <c r="C577" t="s">
        <v>142</v>
      </c>
      <c r="D577">
        <v>1</v>
      </c>
      <c r="E577">
        <f t="shared" si="56"/>
        <v>1</v>
      </c>
      <c r="F577" t="str">
        <f t="shared" si="57"/>
        <v/>
      </c>
      <c r="H577">
        <f t="shared" si="62"/>
        <v>8053</v>
      </c>
      <c r="I577" t="str">
        <f t="shared" si="58"/>
        <v>N24019</v>
      </c>
      <c r="J577" t="str">
        <f t="shared" si="59"/>
        <v>EL0_4592_0000</v>
      </c>
      <c r="K577">
        <f t="shared" si="60"/>
        <v>1</v>
      </c>
      <c r="L577">
        <f>IF(LEFT(B577,1)="F",_xlfn.IFNA(VLOOKUP(CONCATENATE("F",RIGHT(B:B,5),C:C),'F &amp; N Factors'!C:M,10,FALSE),1),_xlfn.IFNA(VLOOKUP(CONCATENATE("F",RIGHT(B:B,5),C:C),'F &amp; N Factors'!C:M,11,FALSE),1))</f>
        <v>1</v>
      </c>
      <c r="N577">
        <f>SUMIFS(K:K,I:I,I:I,J:J,J:J)</f>
        <v>1</v>
      </c>
      <c r="O577" t="str">
        <f t="shared" si="61"/>
        <v/>
      </c>
    </row>
    <row r="578" spans="1:15" x14ac:dyDescent="0.25">
      <c r="A578">
        <v>7816</v>
      </c>
      <c r="B578" t="s">
        <v>141</v>
      </c>
      <c r="C578" t="s">
        <v>143</v>
      </c>
      <c r="D578">
        <v>0.25</v>
      </c>
      <c r="E578">
        <f t="shared" si="56"/>
        <v>1</v>
      </c>
      <c r="F578" t="str">
        <f t="shared" si="57"/>
        <v/>
      </c>
      <c r="H578">
        <f t="shared" si="62"/>
        <v>7816</v>
      </c>
      <c r="I578" t="str">
        <f t="shared" si="58"/>
        <v>N24019</v>
      </c>
      <c r="J578" t="str">
        <f t="shared" si="59"/>
        <v>EL0_4593_0000</v>
      </c>
      <c r="K578">
        <f t="shared" si="60"/>
        <v>0.25</v>
      </c>
      <c r="L578">
        <f>IF(LEFT(B578,1)="F",_xlfn.IFNA(VLOOKUP(CONCATENATE("F",RIGHT(B:B,5),C:C),'F &amp; N Factors'!C:M,10,FALSE),1),_xlfn.IFNA(VLOOKUP(CONCATENATE("F",RIGHT(B:B,5),C:C),'F &amp; N Factors'!C:M,11,FALSE),1))</f>
        <v>1</v>
      </c>
      <c r="N578">
        <f>SUMIFS(K:K,I:I,I:I,J:J,J:J)</f>
        <v>1</v>
      </c>
      <c r="O578" t="str">
        <f t="shared" si="61"/>
        <v/>
      </c>
    </row>
    <row r="579" spans="1:15" x14ac:dyDescent="0.25">
      <c r="A579">
        <v>7885</v>
      </c>
      <c r="B579" t="s">
        <v>141</v>
      </c>
      <c r="C579" t="s">
        <v>143</v>
      </c>
      <c r="D579">
        <v>0.25</v>
      </c>
      <c r="E579">
        <f t="shared" ref="E579:E642" si="63">SUMIFS(D:D,B:B,B:B,C:C,C:C)</f>
        <v>1</v>
      </c>
      <c r="F579" t="str">
        <f t="shared" ref="F579:F642" si="64">IF(ABS(E579-1)&gt;0.001,1,"")</f>
        <v/>
      </c>
      <c r="H579">
        <f t="shared" si="62"/>
        <v>7885</v>
      </c>
      <c r="I579" t="str">
        <f t="shared" ref="I579:I642" si="65">CONCATENATE("N",RIGHT(B579,5))</f>
        <v>N24019</v>
      </c>
      <c r="J579" t="str">
        <f t="shared" ref="J579:J642" si="66">C579</f>
        <v>EL0_4593_0000</v>
      </c>
      <c r="K579">
        <f t="shared" ref="K579:K642" si="67">D579*L579</f>
        <v>0.25</v>
      </c>
      <c r="L579">
        <f>IF(LEFT(B579,1)="F",_xlfn.IFNA(VLOOKUP(CONCATENATE("F",RIGHT(B:B,5),C:C),'F &amp; N Factors'!C:M,10,FALSE),1),_xlfn.IFNA(VLOOKUP(CONCATENATE("F",RIGHT(B:B,5),C:C),'F &amp; N Factors'!C:M,11,FALSE),1))</f>
        <v>1</v>
      </c>
      <c r="N579">
        <f>SUMIFS(K:K,I:I,I:I,J:J,J:J)</f>
        <v>1</v>
      </c>
      <c r="O579" t="str">
        <f t="shared" ref="O579:O642" si="68">IF(ABS(N579-1)&gt;0.001,1,"")</f>
        <v/>
      </c>
    </row>
    <row r="580" spans="1:15" x14ac:dyDescent="0.25">
      <c r="A580">
        <v>7961</v>
      </c>
      <c r="B580" t="s">
        <v>141</v>
      </c>
      <c r="C580" t="s">
        <v>143</v>
      </c>
      <c r="D580">
        <v>0.25</v>
      </c>
      <c r="E580">
        <f t="shared" si="63"/>
        <v>1</v>
      </c>
      <c r="F580" t="str">
        <f t="shared" si="64"/>
        <v/>
      </c>
      <c r="H580">
        <f t="shared" si="62"/>
        <v>7961</v>
      </c>
      <c r="I580" t="str">
        <f t="shared" si="65"/>
        <v>N24019</v>
      </c>
      <c r="J580" t="str">
        <f t="shared" si="66"/>
        <v>EL0_4593_0000</v>
      </c>
      <c r="K580">
        <f t="shared" si="67"/>
        <v>0.25</v>
      </c>
      <c r="L580">
        <f>IF(LEFT(B580,1)="F",_xlfn.IFNA(VLOOKUP(CONCATENATE("F",RIGHT(B:B,5),C:C),'F &amp; N Factors'!C:M,10,FALSE),1),_xlfn.IFNA(VLOOKUP(CONCATENATE("F",RIGHT(B:B,5),C:C),'F &amp; N Factors'!C:M,11,FALSE),1))</f>
        <v>1</v>
      </c>
      <c r="N580">
        <f>SUMIFS(K:K,I:I,I:I,J:J,J:J)</f>
        <v>1</v>
      </c>
      <c r="O580" t="str">
        <f t="shared" si="68"/>
        <v/>
      </c>
    </row>
    <row r="581" spans="1:15" x14ac:dyDescent="0.25">
      <c r="A581">
        <v>8053</v>
      </c>
      <c r="B581" t="s">
        <v>141</v>
      </c>
      <c r="C581" t="s">
        <v>143</v>
      </c>
      <c r="D581">
        <v>0.25</v>
      </c>
      <c r="E581">
        <f t="shared" si="63"/>
        <v>1</v>
      </c>
      <c r="F581" t="str">
        <f t="shared" si="64"/>
        <v/>
      </c>
      <c r="H581">
        <f t="shared" si="62"/>
        <v>8053</v>
      </c>
      <c r="I581" t="str">
        <f t="shared" si="65"/>
        <v>N24019</v>
      </c>
      <c r="J581" t="str">
        <f t="shared" si="66"/>
        <v>EL0_4593_0000</v>
      </c>
      <c r="K581">
        <f t="shared" si="67"/>
        <v>0.25</v>
      </c>
      <c r="L581">
        <f>IF(LEFT(B581,1)="F",_xlfn.IFNA(VLOOKUP(CONCATENATE("F",RIGHT(B:B,5),C:C),'F &amp; N Factors'!C:M,10,FALSE),1),_xlfn.IFNA(VLOOKUP(CONCATENATE("F",RIGHT(B:B,5),C:C),'F &amp; N Factors'!C:M,11,FALSE),1))</f>
        <v>1</v>
      </c>
      <c r="N581">
        <f>SUMIFS(K:K,I:I,I:I,J:J,J:J)</f>
        <v>1</v>
      </c>
      <c r="O581" t="str">
        <f t="shared" si="68"/>
        <v/>
      </c>
    </row>
    <row r="582" spans="1:15" x14ac:dyDescent="0.25">
      <c r="A582">
        <v>7609</v>
      </c>
      <c r="B582" t="s">
        <v>141</v>
      </c>
      <c r="C582" t="s">
        <v>144</v>
      </c>
      <c r="D582">
        <v>0.1</v>
      </c>
      <c r="E582">
        <f t="shared" si="63"/>
        <v>1.0000000000000002</v>
      </c>
      <c r="F582" t="str">
        <f t="shared" si="64"/>
        <v/>
      </c>
      <c r="H582">
        <f t="shared" si="62"/>
        <v>7609</v>
      </c>
      <c r="I582" t="str">
        <f t="shared" si="65"/>
        <v>N24019</v>
      </c>
      <c r="J582" t="str">
        <f t="shared" si="66"/>
        <v>EL0_4598_0000</v>
      </c>
      <c r="K582">
        <f t="shared" si="67"/>
        <v>0.1</v>
      </c>
      <c r="L582">
        <f>IF(LEFT(B582,1)="F",_xlfn.IFNA(VLOOKUP(CONCATENATE("F",RIGHT(B:B,5),C:C),'F &amp; N Factors'!C:M,10,FALSE),1),_xlfn.IFNA(VLOOKUP(CONCATENATE("F",RIGHT(B:B,5),C:C),'F &amp; N Factors'!C:M,11,FALSE),1))</f>
        <v>1</v>
      </c>
      <c r="N582">
        <f>SUMIFS(K:K,I:I,I:I,J:J,J:J)</f>
        <v>1.0000000000000002</v>
      </c>
      <c r="O582" t="str">
        <f t="shared" si="68"/>
        <v/>
      </c>
    </row>
    <row r="583" spans="1:15" x14ac:dyDescent="0.25">
      <c r="A583">
        <v>7655</v>
      </c>
      <c r="B583" t="s">
        <v>141</v>
      </c>
      <c r="C583" t="s">
        <v>144</v>
      </c>
      <c r="D583">
        <v>0.3</v>
      </c>
      <c r="E583">
        <f t="shared" si="63"/>
        <v>1.0000000000000002</v>
      </c>
      <c r="F583" t="str">
        <f t="shared" si="64"/>
        <v/>
      </c>
      <c r="H583">
        <f t="shared" si="62"/>
        <v>7655</v>
      </c>
      <c r="I583" t="str">
        <f t="shared" si="65"/>
        <v>N24019</v>
      </c>
      <c r="J583" t="str">
        <f t="shared" si="66"/>
        <v>EL0_4598_0000</v>
      </c>
      <c r="K583">
        <f t="shared" si="67"/>
        <v>0.3</v>
      </c>
      <c r="L583">
        <f>IF(LEFT(B583,1)="F",_xlfn.IFNA(VLOOKUP(CONCATENATE("F",RIGHT(B:B,5),C:C),'F &amp; N Factors'!C:M,10,FALSE),1),_xlfn.IFNA(VLOOKUP(CONCATENATE("F",RIGHT(B:B,5),C:C),'F &amp; N Factors'!C:M,11,FALSE),1))</f>
        <v>1</v>
      </c>
      <c r="N583">
        <f>SUMIFS(K:K,I:I,I:I,J:J,J:J)</f>
        <v>1.0000000000000002</v>
      </c>
      <c r="O583" t="str">
        <f t="shared" si="68"/>
        <v/>
      </c>
    </row>
    <row r="584" spans="1:15" x14ac:dyDescent="0.25">
      <c r="A584">
        <v>7698</v>
      </c>
      <c r="B584" t="s">
        <v>141</v>
      </c>
      <c r="C584" t="s">
        <v>144</v>
      </c>
      <c r="D584">
        <v>0.2</v>
      </c>
      <c r="E584">
        <f t="shared" si="63"/>
        <v>1.0000000000000002</v>
      </c>
      <c r="F584" t="str">
        <f t="shared" si="64"/>
        <v/>
      </c>
      <c r="H584">
        <f t="shared" si="62"/>
        <v>7698</v>
      </c>
      <c r="I584" t="str">
        <f t="shared" si="65"/>
        <v>N24019</v>
      </c>
      <c r="J584" t="str">
        <f t="shared" si="66"/>
        <v>EL0_4598_0000</v>
      </c>
      <c r="K584">
        <f t="shared" si="67"/>
        <v>0.2</v>
      </c>
      <c r="L584">
        <f>IF(LEFT(B584,1)="F",_xlfn.IFNA(VLOOKUP(CONCATENATE("F",RIGHT(B:B,5),C:C),'F &amp; N Factors'!C:M,10,FALSE),1),_xlfn.IFNA(VLOOKUP(CONCATENATE("F",RIGHT(B:B,5),C:C),'F &amp; N Factors'!C:M,11,FALSE),1))</f>
        <v>1</v>
      </c>
      <c r="N584">
        <f>SUMIFS(K:K,I:I,I:I,J:J,J:J)</f>
        <v>1.0000000000000002</v>
      </c>
      <c r="O584" t="str">
        <f t="shared" si="68"/>
        <v/>
      </c>
    </row>
    <row r="585" spans="1:15" x14ac:dyDescent="0.25">
      <c r="A585">
        <v>7740</v>
      </c>
      <c r="B585" t="s">
        <v>141</v>
      </c>
      <c r="C585" t="s">
        <v>144</v>
      </c>
      <c r="D585">
        <v>0.1</v>
      </c>
      <c r="E585">
        <f t="shared" si="63"/>
        <v>1.0000000000000002</v>
      </c>
      <c r="F585" t="str">
        <f t="shared" si="64"/>
        <v/>
      </c>
      <c r="H585">
        <f t="shared" si="62"/>
        <v>7740</v>
      </c>
      <c r="I585" t="str">
        <f t="shared" si="65"/>
        <v>N24019</v>
      </c>
      <c r="J585" t="str">
        <f t="shared" si="66"/>
        <v>EL0_4598_0000</v>
      </c>
      <c r="K585">
        <f t="shared" si="67"/>
        <v>0.1</v>
      </c>
      <c r="L585">
        <f>IF(LEFT(B585,1)="F",_xlfn.IFNA(VLOOKUP(CONCATENATE("F",RIGHT(B:B,5),C:C),'F &amp; N Factors'!C:M,10,FALSE),1),_xlfn.IFNA(VLOOKUP(CONCATENATE("F",RIGHT(B:B,5),C:C),'F &amp; N Factors'!C:M,11,FALSE),1))</f>
        <v>1</v>
      </c>
      <c r="N585">
        <f>SUMIFS(K:K,I:I,I:I,J:J,J:J)</f>
        <v>1.0000000000000002</v>
      </c>
      <c r="O585" t="str">
        <f t="shared" si="68"/>
        <v/>
      </c>
    </row>
    <row r="586" spans="1:15" x14ac:dyDescent="0.25">
      <c r="A586">
        <v>7779</v>
      </c>
      <c r="B586" t="s">
        <v>141</v>
      </c>
      <c r="C586" t="s">
        <v>144</v>
      </c>
      <c r="D586">
        <v>0.2</v>
      </c>
      <c r="E586">
        <f t="shared" si="63"/>
        <v>1.0000000000000002</v>
      </c>
      <c r="F586" t="str">
        <f t="shared" si="64"/>
        <v/>
      </c>
      <c r="H586">
        <f t="shared" si="62"/>
        <v>7779</v>
      </c>
      <c r="I586" t="str">
        <f t="shared" si="65"/>
        <v>N24019</v>
      </c>
      <c r="J586" t="str">
        <f t="shared" si="66"/>
        <v>EL0_4598_0000</v>
      </c>
      <c r="K586">
        <f t="shared" si="67"/>
        <v>0.2</v>
      </c>
      <c r="L586">
        <f>IF(LEFT(B586,1)="F",_xlfn.IFNA(VLOOKUP(CONCATENATE("F",RIGHT(B:B,5),C:C),'F &amp; N Factors'!C:M,10,FALSE),1),_xlfn.IFNA(VLOOKUP(CONCATENATE("F",RIGHT(B:B,5),C:C),'F &amp; N Factors'!C:M,11,FALSE),1))</f>
        <v>1</v>
      </c>
      <c r="N586">
        <f>SUMIFS(K:K,I:I,I:I,J:J,J:J)</f>
        <v>1.0000000000000002</v>
      </c>
      <c r="O586" t="str">
        <f t="shared" si="68"/>
        <v/>
      </c>
    </row>
    <row r="587" spans="1:15" x14ac:dyDescent="0.25">
      <c r="A587">
        <v>7816</v>
      </c>
      <c r="B587" t="s">
        <v>141</v>
      </c>
      <c r="C587" t="s">
        <v>144</v>
      </c>
      <c r="D587">
        <v>0.1</v>
      </c>
      <c r="E587">
        <f t="shared" si="63"/>
        <v>1.0000000000000002</v>
      </c>
      <c r="F587" t="str">
        <f t="shared" si="64"/>
        <v/>
      </c>
      <c r="H587">
        <f t="shared" si="62"/>
        <v>7816</v>
      </c>
      <c r="I587" t="str">
        <f t="shared" si="65"/>
        <v>N24019</v>
      </c>
      <c r="J587" t="str">
        <f t="shared" si="66"/>
        <v>EL0_4598_0000</v>
      </c>
      <c r="K587">
        <f t="shared" si="67"/>
        <v>0.1</v>
      </c>
      <c r="L587">
        <f>IF(LEFT(B587,1)="F",_xlfn.IFNA(VLOOKUP(CONCATENATE("F",RIGHT(B:B,5),C:C),'F &amp; N Factors'!C:M,10,FALSE),1),_xlfn.IFNA(VLOOKUP(CONCATENATE("F",RIGHT(B:B,5),C:C),'F &amp; N Factors'!C:M,11,FALSE),1))</f>
        <v>1</v>
      </c>
      <c r="N587">
        <f>SUMIFS(K:K,I:I,I:I,J:J,J:J)</f>
        <v>1.0000000000000002</v>
      </c>
      <c r="O587" t="str">
        <f t="shared" si="68"/>
        <v/>
      </c>
    </row>
    <row r="588" spans="1:15" x14ac:dyDescent="0.25">
      <c r="A588">
        <v>8117</v>
      </c>
      <c r="B588" t="s">
        <v>141</v>
      </c>
      <c r="C588" t="s">
        <v>145</v>
      </c>
      <c r="D588">
        <v>6.6666666999999999E-2</v>
      </c>
      <c r="E588">
        <f t="shared" si="63"/>
        <v>1.000000005</v>
      </c>
      <c r="F588" t="str">
        <f t="shared" si="64"/>
        <v/>
      </c>
      <c r="H588">
        <f t="shared" si="62"/>
        <v>8117</v>
      </c>
      <c r="I588" t="str">
        <f t="shared" si="65"/>
        <v>N24019</v>
      </c>
      <c r="J588" t="str">
        <f t="shared" si="66"/>
        <v>EL0_4892_0000</v>
      </c>
      <c r="K588">
        <f t="shared" si="67"/>
        <v>6.0544258435338852E-2</v>
      </c>
      <c r="L588">
        <f>IF(LEFT(B588,1)="F",_xlfn.IFNA(VLOOKUP(CONCATENATE("F",RIGHT(B:B,5),C:C),'F &amp; N Factors'!C:M,10,FALSE),1),_xlfn.IFNA(VLOOKUP(CONCATENATE("F",RIGHT(B:B,5),C:C),'F &amp; N Factors'!C:M,11,FALSE),1))</f>
        <v>0.9081638719892634</v>
      </c>
      <c r="N588">
        <f>SUMIFS(K:K,I:I,I:I,J:J,J:J)</f>
        <v>1.0000000050000002</v>
      </c>
      <c r="O588" t="str">
        <f t="shared" si="68"/>
        <v/>
      </c>
    </row>
    <row r="589" spans="1:15" x14ac:dyDescent="0.25">
      <c r="A589">
        <v>8177</v>
      </c>
      <c r="B589" t="s">
        <v>141</v>
      </c>
      <c r="C589" t="s">
        <v>145</v>
      </c>
      <c r="D589">
        <v>6.6666666999999999E-2</v>
      </c>
      <c r="E589">
        <f t="shared" si="63"/>
        <v>1.000000005</v>
      </c>
      <c r="F589" t="str">
        <f t="shared" si="64"/>
        <v/>
      </c>
      <c r="H589">
        <f t="shared" si="62"/>
        <v>8177</v>
      </c>
      <c r="I589" t="str">
        <f t="shared" si="65"/>
        <v>N24019</v>
      </c>
      <c r="J589" t="str">
        <f t="shared" si="66"/>
        <v>EL0_4892_0000</v>
      </c>
      <c r="K589">
        <f t="shared" si="67"/>
        <v>6.0544258435338852E-2</v>
      </c>
      <c r="L589">
        <f>IF(LEFT(B589,1)="F",_xlfn.IFNA(VLOOKUP(CONCATENATE("F",RIGHT(B:B,5),C:C),'F &amp; N Factors'!C:M,10,FALSE),1),_xlfn.IFNA(VLOOKUP(CONCATENATE("F",RIGHT(B:B,5),C:C),'F &amp; N Factors'!C:M,11,FALSE),1))</f>
        <v>0.9081638719892634</v>
      </c>
      <c r="N589">
        <f>SUMIFS(K:K,I:I,I:I,J:J,J:J)</f>
        <v>1.0000000050000002</v>
      </c>
      <c r="O589" t="str">
        <f t="shared" si="68"/>
        <v/>
      </c>
    </row>
    <row r="590" spans="1:15" x14ac:dyDescent="0.25">
      <c r="A590">
        <v>8179</v>
      </c>
      <c r="B590" t="s">
        <v>141</v>
      </c>
      <c r="C590" t="s">
        <v>145</v>
      </c>
      <c r="D590">
        <v>6.6666666999999999E-2</v>
      </c>
      <c r="E590">
        <f t="shared" si="63"/>
        <v>1.000000005</v>
      </c>
      <c r="F590" t="str">
        <f t="shared" si="64"/>
        <v/>
      </c>
      <c r="H590">
        <f t="shared" si="62"/>
        <v>8179</v>
      </c>
      <c r="I590" t="str">
        <f t="shared" si="65"/>
        <v>N24019</v>
      </c>
      <c r="J590" t="str">
        <f t="shared" si="66"/>
        <v>EL0_4892_0000</v>
      </c>
      <c r="K590">
        <f t="shared" si="67"/>
        <v>6.0544258435338852E-2</v>
      </c>
      <c r="L590">
        <f>IF(LEFT(B590,1)="F",_xlfn.IFNA(VLOOKUP(CONCATENATE("F",RIGHT(B:B,5),C:C),'F &amp; N Factors'!C:M,10,FALSE),1),_xlfn.IFNA(VLOOKUP(CONCATENATE("F",RIGHT(B:B,5),C:C),'F &amp; N Factors'!C:M,11,FALSE),1))</f>
        <v>0.9081638719892634</v>
      </c>
      <c r="N590">
        <f>SUMIFS(K:K,I:I,I:I,J:J,J:J)</f>
        <v>1.0000000050000002</v>
      </c>
      <c r="O590" t="str">
        <f t="shared" si="68"/>
        <v/>
      </c>
    </row>
    <row r="591" spans="1:15" x14ac:dyDescent="0.25">
      <c r="A591">
        <v>8208</v>
      </c>
      <c r="B591" t="s">
        <v>141</v>
      </c>
      <c r="C591" t="s">
        <v>145</v>
      </c>
      <c r="D591">
        <v>6.6666666999999999E-2</v>
      </c>
      <c r="E591">
        <f t="shared" si="63"/>
        <v>1.000000005</v>
      </c>
      <c r="F591" t="str">
        <f t="shared" si="64"/>
        <v/>
      </c>
      <c r="H591">
        <f t="shared" si="62"/>
        <v>8208</v>
      </c>
      <c r="I591" t="str">
        <f t="shared" si="65"/>
        <v>N24019</v>
      </c>
      <c r="J591" t="str">
        <f t="shared" si="66"/>
        <v>EL0_4892_0000</v>
      </c>
      <c r="K591">
        <f t="shared" si="67"/>
        <v>6.0544258435338852E-2</v>
      </c>
      <c r="L591">
        <f>IF(LEFT(B591,1)="F",_xlfn.IFNA(VLOOKUP(CONCATENATE("F",RIGHT(B:B,5),C:C),'F &amp; N Factors'!C:M,10,FALSE),1),_xlfn.IFNA(VLOOKUP(CONCATENATE("F",RIGHT(B:B,5),C:C),'F &amp; N Factors'!C:M,11,FALSE),1))</f>
        <v>0.9081638719892634</v>
      </c>
      <c r="N591">
        <f>SUMIFS(K:K,I:I,I:I,J:J,J:J)</f>
        <v>1.0000000050000002</v>
      </c>
      <c r="O591" t="str">
        <f t="shared" si="68"/>
        <v/>
      </c>
    </row>
    <row r="592" spans="1:15" x14ac:dyDescent="0.25">
      <c r="A592">
        <v>8209</v>
      </c>
      <c r="B592" t="s">
        <v>141</v>
      </c>
      <c r="C592" t="s">
        <v>145</v>
      </c>
      <c r="D592">
        <v>6.6666666999999999E-2</v>
      </c>
      <c r="E592">
        <f t="shared" si="63"/>
        <v>1.000000005</v>
      </c>
      <c r="F592" t="str">
        <f t="shared" si="64"/>
        <v/>
      </c>
      <c r="H592">
        <f t="shared" si="62"/>
        <v>8209</v>
      </c>
      <c r="I592" t="str">
        <f t="shared" si="65"/>
        <v>N24019</v>
      </c>
      <c r="J592" t="str">
        <f t="shared" si="66"/>
        <v>EL0_4892_0000</v>
      </c>
      <c r="K592">
        <f t="shared" si="67"/>
        <v>6.0544258435338852E-2</v>
      </c>
      <c r="L592">
        <f>IF(LEFT(B592,1)="F",_xlfn.IFNA(VLOOKUP(CONCATENATE("F",RIGHT(B:B,5),C:C),'F &amp; N Factors'!C:M,10,FALSE),1),_xlfn.IFNA(VLOOKUP(CONCATENATE("F",RIGHT(B:B,5),C:C),'F &amp; N Factors'!C:M,11,FALSE),1))</f>
        <v>0.9081638719892634</v>
      </c>
      <c r="N592">
        <f>SUMIFS(K:K,I:I,I:I,J:J,J:J)</f>
        <v>1.0000000050000002</v>
      </c>
      <c r="O592" t="str">
        <f t="shared" si="68"/>
        <v/>
      </c>
    </row>
    <row r="593" spans="1:15" x14ac:dyDescent="0.25">
      <c r="A593">
        <v>8210</v>
      </c>
      <c r="B593" t="s">
        <v>141</v>
      </c>
      <c r="C593" t="s">
        <v>145</v>
      </c>
      <c r="D593">
        <v>6.6666666999999999E-2</v>
      </c>
      <c r="E593">
        <f t="shared" si="63"/>
        <v>1.000000005</v>
      </c>
      <c r="F593" t="str">
        <f t="shared" si="64"/>
        <v/>
      </c>
      <c r="H593">
        <f t="shared" si="62"/>
        <v>8210</v>
      </c>
      <c r="I593" t="str">
        <f t="shared" si="65"/>
        <v>N24019</v>
      </c>
      <c r="J593" t="str">
        <f t="shared" si="66"/>
        <v>EL0_4892_0000</v>
      </c>
      <c r="K593">
        <f t="shared" si="67"/>
        <v>6.0544258435338852E-2</v>
      </c>
      <c r="L593">
        <f>IF(LEFT(B593,1)="F",_xlfn.IFNA(VLOOKUP(CONCATENATE("F",RIGHT(B:B,5),C:C),'F &amp; N Factors'!C:M,10,FALSE),1),_xlfn.IFNA(VLOOKUP(CONCATENATE("F",RIGHT(B:B,5),C:C),'F &amp; N Factors'!C:M,11,FALSE),1))</f>
        <v>0.9081638719892634</v>
      </c>
      <c r="N593">
        <f>SUMIFS(K:K,I:I,I:I,J:J,J:J)</f>
        <v>1.0000000050000002</v>
      </c>
      <c r="O593" t="str">
        <f t="shared" si="68"/>
        <v/>
      </c>
    </row>
    <row r="594" spans="1:15" x14ac:dyDescent="0.25">
      <c r="A594">
        <v>8238</v>
      </c>
      <c r="B594" t="s">
        <v>141</v>
      </c>
      <c r="C594" t="s">
        <v>145</v>
      </c>
      <c r="D594">
        <v>6.6666666999999999E-2</v>
      </c>
      <c r="E594">
        <f t="shared" si="63"/>
        <v>1.000000005</v>
      </c>
      <c r="F594" t="str">
        <f t="shared" si="64"/>
        <v/>
      </c>
      <c r="H594">
        <f t="shared" ref="H594:H657" si="69">A594</f>
        <v>8238</v>
      </c>
      <c r="I594" t="str">
        <f t="shared" si="65"/>
        <v>N24019</v>
      </c>
      <c r="J594" t="str">
        <f t="shared" si="66"/>
        <v>EL0_4892_0000</v>
      </c>
      <c r="K594">
        <f t="shared" si="67"/>
        <v>6.0544258435338852E-2</v>
      </c>
      <c r="L594">
        <f>IF(LEFT(B594,1)="F",_xlfn.IFNA(VLOOKUP(CONCATENATE("F",RIGHT(B:B,5),C:C),'F &amp; N Factors'!C:M,10,FALSE),1),_xlfn.IFNA(VLOOKUP(CONCATENATE("F",RIGHT(B:B,5),C:C),'F &amp; N Factors'!C:M,11,FALSE),1))</f>
        <v>0.9081638719892634</v>
      </c>
      <c r="N594">
        <f>SUMIFS(K:K,I:I,I:I,J:J,J:J)</f>
        <v>1.0000000050000002</v>
      </c>
      <c r="O594" t="str">
        <f t="shared" si="68"/>
        <v/>
      </c>
    </row>
    <row r="595" spans="1:15" x14ac:dyDescent="0.25">
      <c r="A595">
        <v>8239</v>
      </c>
      <c r="B595" t="s">
        <v>141</v>
      </c>
      <c r="C595" t="s">
        <v>145</v>
      </c>
      <c r="D595">
        <v>6.6666666999999999E-2</v>
      </c>
      <c r="E595">
        <f t="shared" si="63"/>
        <v>1.000000005</v>
      </c>
      <c r="F595" t="str">
        <f t="shared" si="64"/>
        <v/>
      </c>
      <c r="H595">
        <f t="shared" si="69"/>
        <v>8239</v>
      </c>
      <c r="I595" t="str">
        <f t="shared" si="65"/>
        <v>N24019</v>
      </c>
      <c r="J595" t="str">
        <f t="shared" si="66"/>
        <v>EL0_4892_0000</v>
      </c>
      <c r="K595">
        <f t="shared" si="67"/>
        <v>6.0544258435338852E-2</v>
      </c>
      <c r="L595">
        <f>IF(LEFT(B595,1)="F",_xlfn.IFNA(VLOOKUP(CONCATENATE("F",RIGHT(B:B,5),C:C),'F &amp; N Factors'!C:M,10,FALSE),1),_xlfn.IFNA(VLOOKUP(CONCATENATE("F",RIGHT(B:B,5),C:C),'F &amp; N Factors'!C:M,11,FALSE),1))</f>
        <v>0.9081638719892634</v>
      </c>
      <c r="N595">
        <f>SUMIFS(K:K,I:I,I:I,J:J,J:J)</f>
        <v>1.0000000050000002</v>
      </c>
      <c r="O595" t="str">
        <f t="shared" si="68"/>
        <v/>
      </c>
    </row>
    <row r="596" spans="1:15" x14ac:dyDescent="0.25">
      <c r="A596">
        <v>8240</v>
      </c>
      <c r="B596" t="s">
        <v>141</v>
      </c>
      <c r="C596" t="s">
        <v>145</v>
      </c>
      <c r="D596">
        <v>6.6666666999999999E-2</v>
      </c>
      <c r="E596">
        <f t="shared" si="63"/>
        <v>1.000000005</v>
      </c>
      <c r="F596" t="str">
        <f t="shared" si="64"/>
        <v/>
      </c>
      <c r="H596">
        <f t="shared" si="69"/>
        <v>8240</v>
      </c>
      <c r="I596" t="str">
        <f t="shared" si="65"/>
        <v>N24019</v>
      </c>
      <c r="J596" t="str">
        <f t="shared" si="66"/>
        <v>EL0_4892_0000</v>
      </c>
      <c r="K596">
        <f t="shared" si="67"/>
        <v>6.0544258435338852E-2</v>
      </c>
      <c r="L596">
        <f>IF(LEFT(B596,1)="F",_xlfn.IFNA(VLOOKUP(CONCATENATE("F",RIGHT(B:B,5),C:C),'F &amp; N Factors'!C:M,10,FALSE),1),_xlfn.IFNA(VLOOKUP(CONCATENATE("F",RIGHT(B:B,5),C:C),'F &amp; N Factors'!C:M,11,FALSE),1))</f>
        <v>0.9081638719892634</v>
      </c>
      <c r="N596">
        <f>SUMIFS(K:K,I:I,I:I,J:J,J:J)</f>
        <v>1.0000000050000002</v>
      </c>
      <c r="O596" t="str">
        <f t="shared" si="68"/>
        <v/>
      </c>
    </row>
    <row r="597" spans="1:15" x14ac:dyDescent="0.25">
      <c r="A597">
        <v>8266</v>
      </c>
      <c r="B597" t="s">
        <v>141</v>
      </c>
      <c r="C597" t="s">
        <v>145</v>
      </c>
      <c r="D597">
        <v>6.6666666999999999E-2</v>
      </c>
      <c r="E597">
        <f t="shared" si="63"/>
        <v>1.000000005</v>
      </c>
      <c r="F597" t="str">
        <f t="shared" si="64"/>
        <v/>
      </c>
      <c r="H597">
        <f t="shared" si="69"/>
        <v>8266</v>
      </c>
      <c r="I597" t="str">
        <f t="shared" si="65"/>
        <v>N24019</v>
      </c>
      <c r="J597" t="str">
        <f t="shared" si="66"/>
        <v>EL0_4892_0000</v>
      </c>
      <c r="K597">
        <f t="shared" si="67"/>
        <v>6.0544258435338852E-2</v>
      </c>
      <c r="L597">
        <f>IF(LEFT(B597,1)="F",_xlfn.IFNA(VLOOKUP(CONCATENATE("F",RIGHT(B:B,5),C:C),'F &amp; N Factors'!C:M,10,FALSE),1),_xlfn.IFNA(VLOOKUP(CONCATENATE("F",RIGHT(B:B,5),C:C),'F &amp; N Factors'!C:M,11,FALSE),1))</f>
        <v>0.9081638719892634</v>
      </c>
      <c r="N597">
        <f>SUMIFS(K:K,I:I,I:I,J:J,J:J)</f>
        <v>1.0000000050000002</v>
      </c>
      <c r="O597" t="str">
        <f t="shared" si="68"/>
        <v/>
      </c>
    </row>
    <row r="598" spans="1:15" x14ac:dyDescent="0.25">
      <c r="A598">
        <v>8268</v>
      </c>
      <c r="B598" t="s">
        <v>141</v>
      </c>
      <c r="C598" t="s">
        <v>145</v>
      </c>
      <c r="D598">
        <v>6.6666666999999999E-2</v>
      </c>
      <c r="E598">
        <f t="shared" si="63"/>
        <v>1.000000005</v>
      </c>
      <c r="F598" t="str">
        <f t="shared" si="64"/>
        <v/>
      </c>
      <c r="H598">
        <f t="shared" si="69"/>
        <v>8268</v>
      </c>
      <c r="I598" t="str">
        <f t="shared" si="65"/>
        <v>N24019</v>
      </c>
      <c r="J598" t="str">
        <f t="shared" si="66"/>
        <v>EL0_4892_0000</v>
      </c>
      <c r="K598">
        <f t="shared" si="67"/>
        <v>6.0544258435338852E-2</v>
      </c>
      <c r="L598">
        <f>IF(LEFT(B598,1)="F",_xlfn.IFNA(VLOOKUP(CONCATENATE("F",RIGHT(B:B,5),C:C),'F &amp; N Factors'!C:M,10,FALSE),1),_xlfn.IFNA(VLOOKUP(CONCATENATE("F",RIGHT(B:B,5),C:C),'F &amp; N Factors'!C:M,11,FALSE),1))</f>
        <v>0.9081638719892634</v>
      </c>
      <c r="N598">
        <f>SUMIFS(K:K,I:I,I:I,J:J,J:J)</f>
        <v>1.0000000050000002</v>
      </c>
      <c r="O598" t="str">
        <f t="shared" si="68"/>
        <v/>
      </c>
    </row>
    <row r="599" spans="1:15" x14ac:dyDescent="0.25">
      <c r="A599">
        <v>8294</v>
      </c>
      <c r="B599" t="s">
        <v>141</v>
      </c>
      <c r="C599" t="s">
        <v>145</v>
      </c>
      <c r="D599">
        <v>6.6666666999999999E-2</v>
      </c>
      <c r="E599">
        <f t="shared" si="63"/>
        <v>1.000000005</v>
      </c>
      <c r="F599" t="str">
        <f t="shared" si="64"/>
        <v/>
      </c>
      <c r="H599">
        <f t="shared" si="69"/>
        <v>8294</v>
      </c>
      <c r="I599" t="str">
        <f t="shared" si="65"/>
        <v>N24019</v>
      </c>
      <c r="J599" t="str">
        <f t="shared" si="66"/>
        <v>EL0_4892_0000</v>
      </c>
      <c r="K599">
        <f t="shared" si="67"/>
        <v>6.0544258435338852E-2</v>
      </c>
      <c r="L599">
        <f>IF(LEFT(B599,1)="F",_xlfn.IFNA(VLOOKUP(CONCATENATE("F",RIGHT(B:B,5),C:C),'F &amp; N Factors'!C:M,10,FALSE),1),_xlfn.IFNA(VLOOKUP(CONCATENATE("F",RIGHT(B:B,5),C:C),'F &amp; N Factors'!C:M,11,FALSE),1))</f>
        <v>0.9081638719892634</v>
      </c>
      <c r="N599">
        <f>SUMIFS(K:K,I:I,I:I,J:J,J:J)</f>
        <v>1.0000000050000002</v>
      </c>
      <c r="O599" t="str">
        <f t="shared" si="68"/>
        <v/>
      </c>
    </row>
    <row r="600" spans="1:15" x14ac:dyDescent="0.25">
      <c r="A600">
        <v>8318</v>
      </c>
      <c r="B600" t="s">
        <v>141</v>
      </c>
      <c r="C600" t="s">
        <v>145</v>
      </c>
      <c r="D600">
        <v>6.6666666999999999E-2</v>
      </c>
      <c r="E600">
        <f t="shared" si="63"/>
        <v>1.000000005</v>
      </c>
      <c r="F600" t="str">
        <f t="shared" si="64"/>
        <v/>
      </c>
      <c r="H600">
        <f t="shared" si="69"/>
        <v>8318</v>
      </c>
      <c r="I600" t="str">
        <f t="shared" si="65"/>
        <v>N24019</v>
      </c>
      <c r="J600" t="str">
        <f t="shared" si="66"/>
        <v>EL0_4892_0000</v>
      </c>
      <c r="K600">
        <f t="shared" si="67"/>
        <v>6.0544258435338852E-2</v>
      </c>
      <c r="L600">
        <f>IF(LEFT(B600,1)="F",_xlfn.IFNA(VLOOKUP(CONCATENATE("F",RIGHT(B:B,5),C:C),'F &amp; N Factors'!C:M,10,FALSE),1),_xlfn.IFNA(VLOOKUP(CONCATENATE("F",RIGHT(B:B,5),C:C),'F &amp; N Factors'!C:M,11,FALSE),1))</f>
        <v>0.9081638719892634</v>
      </c>
      <c r="N600">
        <f>SUMIFS(K:K,I:I,I:I,J:J,J:J)</f>
        <v>1.0000000050000002</v>
      </c>
      <c r="O600" t="str">
        <f t="shared" si="68"/>
        <v/>
      </c>
    </row>
    <row r="601" spans="1:15" x14ac:dyDescent="0.25">
      <c r="A601">
        <v>8338</v>
      </c>
      <c r="B601" t="s">
        <v>141</v>
      </c>
      <c r="C601" t="s">
        <v>145</v>
      </c>
      <c r="D601">
        <v>6.6666666999999999E-2</v>
      </c>
      <c r="E601">
        <f t="shared" si="63"/>
        <v>1.000000005</v>
      </c>
      <c r="F601" t="str">
        <f t="shared" si="64"/>
        <v/>
      </c>
      <c r="H601">
        <f t="shared" si="69"/>
        <v>8338</v>
      </c>
      <c r="I601" t="str">
        <f t="shared" si="65"/>
        <v>N24019</v>
      </c>
      <c r="J601" t="str">
        <f t="shared" si="66"/>
        <v>EL0_4892_0000</v>
      </c>
      <c r="K601">
        <f t="shared" si="67"/>
        <v>6.0544258435338852E-2</v>
      </c>
      <c r="L601">
        <f>IF(LEFT(B601,1)="F",_xlfn.IFNA(VLOOKUP(CONCATENATE("F",RIGHT(B:B,5),C:C),'F &amp; N Factors'!C:M,10,FALSE),1),_xlfn.IFNA(VLOOKUP(CONCATENATE("F",RIGHT(B:B,5),C:C),'F &amp; N Factors'!C:M,11,FALSE),1))</f>
        <v>0.9081638719892634</v>
      </c>
      <c r="N601">
        <f>SUMIFS(K:K,I:I,I:I,J:J,J:J)</f>
        <v>1.0000000050000002</v>
      </c>
      <c r="O601" t="str">
        <f t="shared" si="68"/>
        <v/>
      </c>
    </row>
    <row r="602" spans="1:15" x14ac:dyDescent="0.25">
      <c r="A602">
        <v>8358</v>
      </c>
      <c r="B602" t="s">
        <v>141</v>
      </c>
      <c r="C602" t="s">
        <v>145</v>
      </c>
      <c r="D602">
        <v>6.6666666999999999E-2</v>
      </c>
      <c r="E602">
        <f t="shared" si="63"/>
        <v>1.000000005</v>
      </c>
      <c r="F602" t="str">
        <f t="shared" si="64"/>
        <v/>
      </c>
      <c r="H602">
        <f t="shared" si="69"/>
        <v>8358</v>
      </c>
      <c r="I602" t="str">
        <f t="shared" si="65"/>
        <v>N24019</v>
      </c>
      <c r="J602" t="str">
        <f t="shared" si="66"/>
        <v>EL0_4892_0000</v>
      </c>
      <c r="K602">
        <f t="shared" si="67"/>
        <v>6.0544258435338852E-2</v>
      </c>
      <c r="L602">
        <f>IF(LEFT(B602,1)="F",_xlfn.IFNA(VLOOKUP(CONCATENATE("F",RIGHT(B:B,5),C:C),'F &amp; N Factors'!C:M,10,FALSE),1),_xlfn.IFNA(VLOOKUP(CONCATENATE("F",RIGHT(B:B,5),C:C),'F &amp; N Factors'!C:M,11,FALSE),1))</f>
        <v>0.9081638719892634</v>
      </c>
      <c r="N602">
        <f>SUMIFS(K:K,I:I,I:I,J:J,J:J)</f>
        <v>1.0000000050000002</v>
      </c>
      <c r="O602" t="str">
        <f t="shared" si="68"/>
        <v/>
      </c>
    </row>
    <row r="603" spans="1:15" x14ac:dyDescent="0.25">
      <c r="A603">
        <v>8051</v>
      </c>
      <c r="B603" t="s">
        <v>141</v>
      </c>
      <c r="C603" t="s">
        <v>146</v>
      </c>
      <c r="D603">
        <v>1</v>
      </c>
      <c r="E603">
        <f t="shared" si="63"/>
        <v>1</v>
      </c>
      <c r="F603" t="str">
        <f t="shared" si="64"/>
        <v/>
      </c>
      <c r="H603">
        <f t="shared" si="69"/>
        <v>8051</v>
      </c>
      <c r="I603" t="str">
        <f t="shared" si="65"/>
        <v>N24019</v>
      </c>
      <c r="J603" t="str">
        <f t="shared" si="66"/>
        <v>EL0_5151_0000</v>
      </c>
      <c r="K603">
        <f t="shared" si="67"/>
        <v>0.99452279855822368</v>
      </c>
      <c r="L603">
        <f>IF(LEFT(B603,1)="F",_xlfn.IFNA(VLOOKUP(CONCATENATE("F",RIGHT(B:B,5),C:C),'F &amp; N Factors'!C:M,10,FALSE),1),_xlfn.IFNA(VLOOKUP(CONCATENATE("F",RIGHT(B:B,5),C:C),'F &amp; N Factors'!C:M,11,FALSE),1))</f>
        <v>0.99452279855822368</v>
      </c>
      <c r="N603">
        <f>SUMIFS(K:K,I:I,I:I,J:J,J:J)</f>
        <v>1</v>
      </c>
      <c r="O603" t="str">
        <f t="shared" si="68"/>
        <v/>
      </c>
    </row>
    <row r="604" spans="1:15" x14ac:dyDescent="0.25">
      <c r="A604">
        <v>8359</v>
      </c>
      <c r="B604" t="s">
        <v>141</v>
      </c>
      <c r="C604" t="s">
        <v>147</v>
      </c>
      <c r="D604">
        <v>1</v>
      </c>
      <c r="E604">
        <f t="shared" si="63"/>
        <v>1</v>
      </c>
      <c r="F604" t="str">
        <f t="shared" si="64"/>
        <v/>
      </c>
      <c r="H604">
        <f t="shared" si="69"/>
        <v>8359</v>
      </c>
      <c r="I604" t="str">
        <f t="shared" si="65"/>
        <v>N24019</v>
      </c>
      <c r="J604" t="str">
        <f t="shared" si="66"/>
        <v>EL0_5262_0000</v>
      </c>
      <c r="K604">
        <f t="shared" si="67"/>
        <v>1</v>
      </c>
      <c r="L604">
        <f>IF(LEFT(B604,1)="F",_xlfn.IFNA(VLOOKUP(CONCATENATE("F",RIGHT(B:B,5),C:C),'F &amp; N Factors'!C:M,10,FALSE),1),_xlfn.IFNA(VLOOKUP(CONCATENATE("F",RIGHT(B:B,5),C:C),'F &amp; N Factors'!C:M,11,FALSE),1))</f>
        <v>1</v>
      </c>
      <c r="N604">
        <f>SUMIFS(K:K,I:I,I:I,J:J,J:J)</f>
        <v>1</v>
      </c>
      <c r="O604" t="str">
        <f t="shared" si="68"/>
        <v/>
      </c>
    </row>
    <row r="605" spans="1:15" x14ac:dyDescent="0.25">
      <c r="A605">
        <v>7882</v>
      </c>
      <c r="B605" t="s">
        <v>141</v>
      </c>
      <c r="C605" t="s">
        <v>148</v>
      </c>
      <c r="D605">
        <v>0.1</v>
      </c>
      <c r="E605">
        <f t="shared" si="63"/>
        <v>1</v>
      </c>
      <c r="F605" t="str">
        <f t="shared" si="64"/>
        <v/>
      </c>
      <c r="H605">
        <f t="shared" si="69"/>
        <v>7882</v>
      </c>
      <c r="I605" t="str">
        <f t="shared" si="65"/>
        <v>N24019</v>
      </c>
      <c r="J605" t="str">
        <f t="shared" si="66"/>
        <v>EL0_5280_0000</v>
      </c>
      <c r="K605">
        <f t="shared" si="67"/>
        <v>5.5986058233882897E-2</v>
      </c>
      <c r="L605">
        <f>IF(LEFT(B605,1)="F",_xlfn.IFNA(VLOOKUP(CONCATENATE("F",RIGHT(B:B,5),C:C),'F &amp; N Factors'!C:M,10,FALSE),1),_xlfn.IFNA(VLOOKUP(CONCATENATE("F",RIGHT(B:B,5),C:C),'F &amp; N Factors'!C:M,11,FALSE),1))</f>
        <v>0.55986058233882896</v>
      </c>
      <c r="N605">
        <f>SUMIFS(K:K,I:I,I:I,J:J,J:J)</f>
        <v>1.0000000000000002</v>
      </c>
      <c r="O605" t="str">
        <f t="shared" si="68"/>
        <v/>
      </c>
    </row>
    <row r="606" spans="1:15" x14ac:dyDescent="0.25">
      <c r="A606">
        <v>7958</v>
      </c>
      <c r="B606" t="s">
        <v>141</v>
      </c>
      <c r="C606" t="s">
        <v>148</v>
      </c>
      <c r="D606">
        <v>0.1</v>
      </c>
      <c r="E606">
        <f t="shared" si="63"/>
        <v>1</v>
      </c>
      <c r="F606" t="str">
        <f t="shared" si="64"/>
        <v/>
      </c>
      <c r="H606">
        <f t="shared" si="69"/>
        <v>7958</v>
      </c>
      <c r="I606" t="str">
        <f t="shared" si="65"/>
        <v>N24019</v>
      </c>
      <c r="J606" t="str">
        <f t="shared" si="66"/>
        <v>EL0_5280_0000</v>
      </c>
      <c r="K606">
        <f t="shared" si="67"/>
        <v>5.5986058233882897E-2</v>
      </c>
      <c r="L606">
        <f>IF(LEFT(B606,1)="F",_xlfn.IFNA(VLOOKUP(CONCATENATE("F",RIGHT(B:B,5),C:C),'F &amp; N Factors'!C:M,10,FALSE),1),_xlfn.IFNA(VLOOKUP(CONCATENATE("F",RIGHT(B:B,5),C:C),'F &amp; N Factors'!C:M,11,FALSE),1))</f>
        <v>0.55986058233882896</v>
      </c>
      <c r="N606">
        <f>SUMIFS(K:K,I:I,I:I,J:J,J:J)</f>
        <v>1.0000000000000002</v>
      </c>
      <c r="O606" t="str">
        <f t="shared" si="68"/>
        <v/>
      </c>
    </row>
    <row r="607" spans="1:15" x14ac:dyDescent="0.25">
      <c r="A607">
        <v>8050</v>
      </c>
      <c r="B607" t="s">
        <v>141</v>
      </c>
      <c r="C607" t="s">
        <v>148</v>
      </c>
      <c r="D607">
        <v>0.8</v>
      </c>
      <c r="E607">
        <f t="shared" si="63"/>
        <v>1</v>
      </c>
      <c r="F607" t="str">
        <f t="shared" si="64"/>
        <v/>
      </c>
      <c r="H607">
        <f t="shared" si="69"/>
        <v>8050</v>
      </c>
      <c r="I607" t="str">
        <f t="shared" si="65"/>
        <v>N24019</v>
      </c>
      <c r="J607" t="str">
        <f t="shared" si="66"/>
        <v>EL0_5280_0000</v>
      </c>
      <c r="K607">
        <f t="shared" si="67"/>
        <v>0.44788846587106318</v>
      </c>
      <c r="L607">
        <f>IF(LEFT(B607,1)="F",_xlfn.IFNA(VLOOKUP(CONCATENATE("F",RIGHT(B:B,5),C:C),'F &amp; N Factors'!C:M,10,FALSE),1),_xlfn.IFNA(VLOOKUP(CONCATENATE("F",RIGHT(B:B,5),C:C),'F &amp; N Factors'!C:M,11,FALSE),1))</f>
        <v>0.55986058233882896</v>
      </c>
      <c r="N607">
        <f>SUMIFS(K:K,I:I,I:I,J:J,J:J)</f>
        <v>1.0000000000000002</v>
      </c>
      <c r="O607" t="str">
        <f t="shared" si="68"/>
        <v/>
      </c>
    </row>
    <row r="608" spans="1:15" x14ac:dyDescent="0.25">
      <c r="A608">
        <v>7960</v>
      </c>
      <c r="B608" t="s">
        <v>141</v>
      </c>
      <c r="C608" t="s">
        <v>149</v>
      </c>
      <c r="D608">
        <v>0.1</v>
      </c>
      <c r="E608">
        <f t="shared" si="63"/>
        <v>1</v>
      </c>
      <c r="F608" t="str">
        <f t="shared" si="64"/>
        <v/>
      </c>
      <c r="H608">
        <f t="shared" si="69"/>
        <v>7960</v>
      </c>
      <c r="I608" t="str">
        <f t="shared" si="65"/>
        <v>N24019</v>
      </c>
      <c r="J608" t="str">
        <f t="shared" si="66"/>
        <v>EL0_5281_0000</v>
      </c>
      <c r="K608">
        <f t="shared" si="67"/>
        <v>0.1</v>
      </c>
      <c r="L608">
        <f>IF(LEFT(B608,1)="F",_xlfn.IFNA(VLOOKUP(CONCATENATE("F",RIGHT(B:B,5),C:C),'F &amp; N Factors'!C:M,10,FALSE),1),_xlfn.IFNA(VLOOKUP(CONCATENATE("F",RIGHT(B:B,5),C:C),'F &amp; N Factors'!C:M,11,FALSE),1))</f>
        <v>1</v>
      </c>
      <c r="N608">
        <f>SUMIFS(K:K,I:I,I:I,J:J,J:J)</f>
        <v>1</v>
      </c>
      <c r="O608" t="str">
        <f t="shared" si="68"/>
        <v/>
      </c>
    </row>
    <row r="609" spans="1:15" x14ac:dyDescent="0.25">
      <c r="A609">
        <v>8052</v>
      </c>
      <c r="B609" t="s">
        <v>141</v>
      </c>
      <c r="C609" t="s">
        <v>149</v>
      </c>
      <c r="D609">
        <v>0.9</v>
      </c>
      <c r="E609">
        <f t="shared" si="63"/>
        <v>1</v>
      </c>
      <c r="F609" t="str">
        <f t="shared" si="64"/>
        <v/>
      </c>
      <c r="H609">
        <f t="shared" si="69"/>
        <v>8052</v>
      </c>
      <c r="I609" t="str">
        <f t="shared" si="65"/>
        <v>N24019</v>
      </c>
      <c r="J609" t="str">
        <f t="shared" si="66"/>
        <v>EL0_5281_0000</v>
      </c>
      <c r="K609">
        <f t="shared" si="67"/>
        <v>0.9</v>
      </c>
      <c r="L609">
        <f>IF(LEFT(B609,1)="F",_xlfn.IFNA(VLOOKUP(CONCATENATE("F",RIGHT(B:B,5),C:C),'F &amp; N Factors'!C:M,10,FALSE),1),_xlfn.IFNA(VLOOKUP(CONCATENATE("F",RIGHT(B:B,5),C:C),'F &amp; N Factors'!C:M,11,FALSE),1))</f>
        <v>1</v>
      </c>
      <c r="N609">
        <f>SUMIFS(K:K,I:I,I:I,J:J,J:J)</f>
        <v>1</v>
      </c>
      <c r="O609" t="str">
        <f t="shared" si="68"/>
        <v/>
      </c>
    </row>
    <row r="610" spans="1:15" x14ac:dyDescent="0.25">
      <c r="A610">
        <v>7608</v>
      </c>
      <c r="B610" t="s">
        <v>141</v>
      </c>
      <c r="C610" t="s">
        <v>150</v>
      </c>
      <c r="D610">
        <v>2.5000000000000001E-2</v>
      </c>
      <c r="E610">
        <f t="shared" si="63"/>
        <v>1</v>
      </c>
      <c r="F610" t="str">
        <f t="shared" si="64"/>
        <v/>
      </c>
      <c r="H610">
        <f t="shared" si="69"/>
        <v>7608</v>
      </c>
      <c r="I610" t="str">
        <f t="shared" si="65"/>
        <v>N24019</v>
      </c>
      <c r="J610" t="str">
        <f t="shared" si="66"/>
        <v>EL0_5282_0000</v>
      </c>
      <c r="K610">
        <f t="shared" si="67"/>
        <v>2.5000000000000001E-2</v>
      </c>
      <c r="L610">
        <f>IF(LEFT(B610,1)="F",_xlfn.IFNA(VLOOKUP(CONCATENATE("F",RIGHT(B:B,5),C:C),'F &amp; N Factors'!C:M,10,FALSE),1),_xlfn.IFNA(VLOOKUP(CONCATENATE("F",RIGHT(B:B,5),C:C),'F &amp; N Factors'!C:M,11,FALSE),1))</f>
        <v>1</v>
      </c>
      <c r="N610">
        <f>SUMIFS(K:K,I:I,I:I,J:J,J:J)</f>
        <v>1</v>
      </c>
      <c r="O610" t="str">
        <f t="shared" si="68"/>
        <v/>
      </c>
    </row>
    <row r="611" spans="1:15" x14ac:dyDescent="0.25">
      <c r="A611">
        <v>7654</v>
      </c>
      <c r="B611" t="s">
        <v>141</v>
      </c>
      <c r="C611" t="s">
        <v>150</v>
      </c>
      <c r="D611">
        <v>2.5000000000000001E-2</v>
      </c>
      <c r="E611">
        <f t="shared" si="63"/>
        <v>1</v>
      </c>
      <c r="F611" t="str">
        <f t="shared" si="64"/>
        <v/>
      </c>
      <c r="H611">
        <f t="shared" si="69"/>
        <v>7654</v>
      </c>
      <c r="I611" t="str">
        <f t="shared" si="65"/>
        <v>N24019</v>
      </c>
      <c r="J611" t="str">
        <f t="shared" si="66"/>
        <v>EL0_5282_0000</v>
      </c>
      <c r="K611">
        <f t="shared" si="67"/>
        <v>2.5000000000000001E-2</v>
      </c>
      <c r="L611">
        <f>IF(LEFT(B611,1)="F",_xlfn.IFNA(VLOOKUP(CONCATENATE("F",RIGHT(B:B,5),C:C),'F &amp; N Factors'!C:M,10,FALSE),1),_xlfn.IFNA(VLOOKUP(CONCATENATE("F",RIGHT(B:B,5),C:C),'F &amp; N Factors'!C:M,11,FALSE),1))</f>
        <v>1</v>
      </c>
      <c r="N611">
        <f>SUMIFS(K:K,I:I,I:I,J:J,J:J)</f>
        <v>1</v>
      </c>
      <c r="O611" t="str">
        <f t="shared" si="68"/>
        <v/>
      </c>
    </row>
    <row r="612" spans="1:15" x14ac:dyDescent="0.25">
      <c r="A612">
        <v>7697</v>
      </c>
      <c r="B612" t="s">
        <v>141</v>
      </c>
      <c r="C612" t="s">
        <v>150</v>
      </c>
      <c r="D612">
        <v>0.05</v>
      </c>
      <c r="E612">
        <f t="shared" si="63"/>
        <v>1</v>
      </c>
      <c r="F612" t="str">
        <f t="shared" si="64"/>
        <v/>
      </c>
      <c r="H612">
        <f t="shared" si="69"/>
        <v>7697</v>
      </c>
      <c r="I612" t="str">
        <f t="shared" si="65"/>
        <v>N24019</v>
      </c>
      <c r="J612" t="str">
        <f t="shared" si="66"/>
        <v>EL0_5282_0000</v>
      </c>
      <c r="K612">
        <f t="shared" si="67"/>
        <v>0.05</v>
      </c>
      <c r="L612">
        <f>IF(LEFT(B612,1)="F",_xlfn.IFNA(VLOOKUP(CONCATENATE("F",RIGHT(B:B,5),C:C),'F &amp; N Factors'!C:M,10,FALSE),1),_xlfn.IFNA(VLOOKUP(CONCATENATE("F",RIGHT(B:B,5),C:C),'F &amp; N Factors'!C:M,11,FALSE),1))</f>
        <v>1</v>
      </c>
      <c r="N612">
        <f>SUMIFS(K:K,I:I,I:I,J:J,J:J)</f>
        <v>1</v>
      </c>
      <c r="O612" t="str">
        <f t="shared" si="68"/>
        <v/>
      </c>
    </row>
    <row r="613" spans="1:15" x14ac:dyDescent="0.25">
      <c r="A613">
        <v>7739</v>
      </c>
      <c r="B613" t="s">
        <v>141</v>
      </c>
      <c r="C613" t="s">
        <v>150</v>
      </c>
      <c r="D613">
        <v>0.05</v>
      </c>
      <c r="E613">
        <f t="shared" si="63"/>
        <v>1</v>
      </c>
      <c r="F613" t="str">
        <f t="shared" si="64"/>
        <v/>
      </c>
      <c r="H613">
        <f t="shared" si="69"/>
        <v>7739</v>
      </c>
      <c r="I613" t="str">
        <f t="shared" si="65"/>
        <v>N24019</v>
      </c>
      <c r="J613" t="str">
        <f t="shared" si="66"/>
        <v>EL0_5282_0000</v>
      </c>
      <c r="K613">
        <f t="shared" si="67"/>
        <v>0.05</v>
      </c>
      <c r="L613">
        <f>IF(LEFT(B613,1)="F",_xlfn.IFNA(VLOOKUP(CONCATENATE("F",RIGHT(B:B,5),C:C),'F &amp; N Factors'!C:M,10,FALSE),1),_xlfn.IFNA(VLOOKUP(CONCATENATE("F",RIGHT(B:B,5),C:C),'F &amp; N Factors'!C:M,11,FALSE),1))</f>
        <v>1</v>
      </c>
      <c r="N613">
        <f>SUMIFS(K:K,I:I,I:I,J:J,J:J)</f>
        <v>1</v>
      </c>
      <c r="O613" t="str">
        <f t="shared" si="68"/>
        <v/>
      </c>
    </row>
    <row r="614" spans="1:15" x14ac:dyDescent="0.25">
      <c r="A614">
        <v>7778</v>
      </c>
      <c r="B614" t="s">
        <v>141</v>
      </c>
      <c r="C614" t="s">
        <v>150</v>
      </c>
      <c r="D614">
        <v>0.4</v>
      </c>
      <c r="E614">
        <f t="shared" si="63"/>
        <v>1</v>
      </c>
      <c r="F614" t="str">
        <f t="shared" si="64"/>
        <v/>
      </c>
      <c r="H614">
        <f t="shared" si="69"/>
        <v>7778</v>
      </c>
      <c r="I614" t="str">
        <f t="shared" si="65"/>
        <v>N24019</v>
      </c>
      <c r="J614" t="str">
        <f t="shared" si="66"/>
        <v>EL0_5282_0000</v>
      </c>
      <c r="K614">
        <f t="shared" si="67"/>
        <v>0.4</v>
      </c>
      <c r="L614">
        <f>IF(LEFT(B614,1)="F",_xlfn.IFNA(VLOOKUP(CONCATENATE("F",RIGHT(B:B,5),C:C),'F &amp; N Factors'!C:M,10,FALSE),1),_xlfn.IFNA(VLOOKUP(CONCATENATE("F",RIGHT(B:B,5),C:C),'F &amp; N Factors'!C:M,11,FALSE),1))</f>
        <v>1</v>
      </c>
      <c r="N614">
        <f>SUMIFS(K:K,I:I,I:I,J:J,J:J)</f>
        <v>1</v>
      </c>
      <c r="O614" t="str">
        <f t="shared" si="68"/>
        <v/>
      </c>
    </row>
    <row r="615" spans="1:15" x14ac:dyDescent="0.25">
      <c r="A615">
        <v>7815</v>
      </c>
      <c r="B615" t="s">
        <v>141</v>
      </c>
      <c r="C615" t="s">
        <v>150</v>
      </c>
      <c r="D615">
        <v>0.4</v>
      </c>
      <c r="E615">
        <f t="shared" si="63"/>
        <v>1</v>
      </c>
      <c r="F615" t="str">
        <f t="shared" si="64"/>
        <v/>
      </c>
      <c r="H615">
        <f t="shared" si="69"/>
        <v>7815</v>
      </c>
      <c r="I615" t="str">
        <f t="shared" si="65"/>
        <v>N24019</v>
      </c>
      <c r="J615" t="str">
        <f t="shared" si="66"/>
        <v>EL0_5282_0000</v>
      </c>
      <c r="K615">
        <f t="shared" si="67"/>
        <v>0.4</v>
      </c>
      <c r="L615">
        <f>IF(LEFT(B615,1)="F",_xlfn.IFNA(VLOOKUP(CONCATENATE("F",RIGHT(B:B,5),C:C),'F &amp; N Factors'!C:M,10,FALSE),1),_xlfn.IFNA(VLOOKUP(CONCATENATE("F",RIGHT(B:B,5),C:C),'F &amp; N Factors'!C:M,11,FALSE),1))</f>
        <v>1</v>
      </c>
      <c r="N615">
        <f>SUMIFS(K:K,I:I,I:I,J:J,J:J)</f>
        <v>1</v>
      </c>
      <c r="O615" t="str">
        <f t="shared" si="68"/>
        <v/>
      </c>
    </row>
    <row r="616" spans="1:15" x14ac:dyDescent="0.25">
      <c r="A616">
        <v>7884</v>
      </c>
      <c r="B616" t="s">
        <v>141</v>
      </c>
      <c r="C616" t="s">
        <v>150</v>
      </c>
      <c r="D616">
        <v>0.05</v>
      </c>
      <c r="E616">
        <f t="shared" si="63"/>
        <v>1</v>
      </c>
      <c r="F616" t="str">
        <f t="shared" si="64"/>
        <v/>
      </c>
      <c r="H616">
        <f t="shared" si="69"/>
        <v>7884</v>
      </c>
      <c r="I616" t="str">
        <f t="shared" si="65"/>
        <v>N24019</v>
      </c>
      <c r="J616" t="str">
        <f t="shared" si="66"/>
        <v>EL0_5282_0000</v>
      </c>
      <c r="K616">
        <f t="shared" si="67"/>
        <v>0.05</v>
      </c>
      <c r="L616">
        <f>IF(LEFT(B616,1)="F",_xlfn.IFNA(VLOOKUP(CONCATENATE("F",RIGHT(B:B,5),C:C),'F &amp; N Factors'!C:M,10,FALSE),1),_xlfn.IFNA(VLOOKUP(CONCATENATE("F",RIGHT(B:B,5),C:C),'F &amp; N Factors'!C:M,11,FALSE),1))</f>
        <v>1</v>
      </c>
      <c r="N616">
        <f>SUMIFS(K:K,I:I,I:I,J:J,J:J)</f>
        <v>1</v>
      </c>
      <c r="O616" t="str">
        <f t="shared" si="68"/>
        <v/>
      </c>
    </row>
    <row r="617" spans="1:15" x14ac:dyDescent="0.25">
      <c r="A617">
        <v>7693</v>
      </c>
      <c r="B617" t="s">
        <v>141</v>
      </c>
      <c r="C617" t="s">
        <v>151</v>
      </c>
      <c r="D617">
        <v>0.3</v>
      </c>
      <c r="E617">
        <f t="shared" si="63"/>
        <v>0.99999999999999989</v>
      </c>
      <c r="F617" t="str">
        <f t="shared" si="64"/>
        <v/>
      </c>
      <c r="H617">
        <f t="shared" si="69"/>
        <v>7693</v>
      </c>
      <c r="I617" t="str">
        <f t="shared" si="65"/>
        <v>N24019</v>
      </c>
      <c r="J617" t="str">
        <f t="shared" si="66"/>
        <v>EL0_5283_0000</v>
      </c>
      <c r="K617">
        <f t="shared" si="67"/>
        <v>0.18676173397562509</v>
      </c>
      <c r="L617">
        <f>IF(LEFT(B617,1)="F",_xlfn.IFNA(VLOOKUP(CONCATENATE("F",RIGHT(B:B,5),C:C),'F &amp; N Factors'!C:M,10,FALSE),1),_xlfn.IFNA(VLOOKUP(CONCATENATE("F",RIGHT(B:B,5),C:C),'F &amp; N Factors'!C:M,11,FALSE),1))</f>
        <v>0.62253911325208366</v>
      </c>
      <c r="N617">
        <f>SUMIFS(K:K,I:I,I:I,J:J,J:J)</f>
        <v>1</v>
      </c>
      <c r="O617" t="str">
        <f t="shared" si="68"/>
        <v/>
      </c>
    </row>
    <row r="618" spans="1:15" x14ac:dyDescent="0.25">
      <c r="A618">
        <v>7736</v>
      </c>
      <c r="B618" t="s">
        <v>141</v>
      </c>
      <c r="C618" t="s">
        <v>151</v>
      </c>
      <c r="D618">
        <v>0.1</v>
      </c>
      <c r="E618">
        <f t="shared" si="63"/>
        <v>0.99999999999999989</v>
      </c>
      <c r="F618" t="str">
        <f t="shared" si="64"/>
        <v/>
      </c>
      <c r="H618">
        <f t="shared" si="69"/>
        <v>7736</v>
      </c>
      <c r="I618" t="str">
        <f t="shared" si="65"/>
        <v>N24019</v>
      </c>
      <c r="J618" t="str">
        <f t="shared" si="66"/>
        <v>EL0_5283_0000</v>
      </c>
      <c r="K618">
        <f t="shared" si="67"/>
        <v>6.2253911325208369E-2</v>
      </c>
      <c r="L618">
        <f>IF(LEFT(B618,1)="F",_xlfn.IFNA(VLOOKUP(CONCATENATE("F",RIGHT(B:B,5),C:C),'F &amp; N Factors'!C:M,10,FALSE),1),_xlfn.IFNA(VLOOKUP(CONCATENATE("F",RIGHT(B:B,5),C:C),'F &amp; N Factors'!C:M,11,FALSE),1))</f>
        <v>0.62253911325208366</v>
      </c>
      <c r="N618">
        <f>SUMIFS(K:K,I:I,I:I,J:J,J:J)</f>
        <v>1</v>
      </c>
      <c r="O618" t="str">
        <f t="shared" si="68"/>
        <v/>
      </c>
    </row>
    <row r="619" spans="1:15" x14ac:dyDescent="0.25">
      <c r="A619">
        <v>7775</v>
      </c>
      <c r="B619" t="s">
        <v>141</v>
      </c>
      <c r="C619" t="s">
        <v>151</v>
      </c>
      <c r="D619">
        <v>0.3</v>
      </c>
      <c r="E619">
        <f t="shared" si="63"/>
        <v>0.99999999999999989</v>
      </c>
      <c r="F619" t="str">
        <f t="shared" si="64"/>
        <v/>
      </c>
      <c r="H619">
        <f t="shared" si="69"/>
        <v>7775</v>
      </c>
      <c r="I619" t="str">
        <f t="shared" si="65"/>
        <v>N24019</v>
      </c>
      <c r="J619" t="str">
        <f t="shared" si="66"/>
        <v>EL0_5283_0000</v>
      </c>
      <c r="K619">
        <f t="shared" si="67"/>
        <v>0.18676173397562509</v>
      </c>
      <c r="L619">
        <f>IF(LEFT(B619,1)="F",_xlfn.IFNA(VLOOKUP(CONCATENATE("F",RIGHT(B:B,5),C:C),'F &amp; N Factors'!C:M,10,FALSE),1),_xlfn.IFNA(VLOOKUP(CONCATENATE("F",RIGHT(B:B,5),C:C),'F &amp; N Factors'!C:M,11,FALSE),1))</f>
        <v>0.62253911325208366</v>
      </c>
      <c r="N619">
        <f>SUMIFS(K:K,I:I,I:I,J:J,J:J)</f>
        <v>1</v>
      </c>
      <c r="O619" t="str">
        <f t="shared" si="68"/>
        <v/>
      </c>
    </row>
    <row r="620" spans="1:15" x14ac:dyDescent="0.25">
      <c r="A620">
        <v>7813</v>
      </c>
      <c r="B620" t="s">
        <v>141</v>
      </c>
      <c r="C620" t="s">
        <v>151</v>
      </c>
      <c r="D620">
        <v>0.2</v>
      </c>
      <c r="E620">
        <f t="shared" si="63"/>
        <v>0.99999999999999989</v>
      </c>
      <c r="F620" t="str">
        <f t="shared" si="64"/>
        <v/>
      </c>
      <c r="H620">
        <f t="shared" si="69"/>
        <v>7813</v>
      </c>
      <c r="I620" t="str">
        <f t="shared" si="65"/>
        <v>N24019</v>
      </c>
      <c r="J620" t="str">
        <f t="shared" si="66"/>
        <v>EL0_5283_0000</v>
      </c>
      <c r="K620">
        <f t="shared" si="67"/>
        <v>0.12450782265041674</v>
      </c>
      <c r="L620">
        <f>IF(LEFT(B620,1)="F",_xlfn.IFNA(VLOOKUP(CONCATENATE("F",RIGHT(B:B,5),C:C),'F &amp; N Factors'!C:M,10,FALSE),1),_xlfn.IFNA(VLOOKUP(CONCATENATE("F",RIGHT(B:B,5),C:C),'F &amp; N Factors'!C:M,11,FALSE),1))</f>
        <v>0.62253911325208366</v>
      </c>
      <c r="N620">
        <f>SUMIFS(K:K,I:I,I:I,J:J,J:J)</f>
        <v>1</v>
      </c>
      <c r="O620" t="str">
        <f t="shared" si="68"/>
        <v/>
      </c>
    </row>
    <row r="621" spans="1:15" x14ac:dyDescent="0.25">
      <c r="A621">
        <v>7882</v>
      </c>
      <c r="B621" t="s">
        <v>141</v>
      </c>
      <c r="C621" t="s">
        <v>151</v>
      </c>
      <c r="D621">
        <v>0.1</v>
      </c>
      <c r="E621">
        <f t="shared" si="63"/>
        <v>0.99999999999999989</v>
      </c>
      <c r="F621" t="str">
        <f t="shared" si="64"/>
        <v/>
      </c>
      <c r="H621">
        <f t="shared" si="69"/>
        <v>7882</v>
      </c>
      <c r="I621" t="str">
        <f t="shared" si="65"/>
        <v>N24019</v>
      </c>
      <c r="J621" t="str">
        <f t="shared" si="66"/>
        <v>EL0_5283_0000</v>
      </c>
      <c r="K621">
        <f t="shared" si="67"/>
        <v>6.2253911325208369E-2</v>
      </c>
      <c r="L621">
        <f>IF(LEFT(B621,1)="F",_xlfn.IFNA(VLOOKUP(CONCATENATE("F",RIGHT(B:B,5),C:C),'F &amp; N Factors'!C:M,10,FALSE),1),_xlfn.IFNA(VLOOKUP(CONCATENATE("F",RIGHT(B:B,5),C:C),'F &amp; N Factors'!C:M,11,FALSE),1))</f>
        <v>0.62253911325208366</v>
      </c>
      <c r="N621">
        <f>SUMIFS(K:K,I:I,I:I,J:J,J:J)</f>
        <v>1</v>
      </c>
      <c r="O621" t="str">
        <f t="shared" si="68"/>
        <v/>
      </c>
    </row>
    <row r="622" spans="1:15" x14ac:dyDescent="0.25">
      <c r="A622">
        <v>7647</v>
      </c>
      <c r="B622" t="s">
        <v>141</v>
      </c>
      <c r="C622" t="s">
        <v>152</v>
      </c>
      <c r="D622">
        <v>4.1666666999999998E-2</v>
      </c>
      <c r="E622">
        <f t="shared" si="63"/>
        <v>1.000000008</v>
      </c>
      <c r="F622" t="str">
        <f t="shared" si="64"/>
        <v/>
      </c>
      <c r="H622">
        <f t="shared" si="69"/>
        <v>7647</v>
      </c>
      <c r="I622" t="str">
        <f t="shared" si="65"/>
        <v>N24019</v>
      </c>
      <c r="J622" t="str">
        <f t="shared" si="66"/>
        <v>EL0_5284_0000</v>
      </c>
      <c r="K622">
        <f t="shared" si="67"/>
        <v>3.2597930460699844E-2</v>
      </c>
      <c r="L622">
        <f>IF(LEFT(B622,1)="F",_xlfn.IFNA(VLOOKUP(CONCATENATE("F",RIGHT(B:B,5),C:C),'F &amp; N Factors'!C:M,10,FALSE),1),_xlfn.IFNA(VLOOKUP(CONCATENATE("F",RIGHT(B:B,5),C:C),'F &amp; N Factors'!C:M,11,FALSE),1))</f>
        <v>0.78235032479799371</v>
      </c>
      <c r="N622">
        <f>SUMIFS(K:K,I:I,I:I,J:J,J:J)</f>
        <v>1.0000000080000004</v>
      </c>
      <c r="O622" t="str">
        <f t="shared" si="68"/>
        <v/>
      </c>
    </row>
    <row r="623" spans="1:15" x14ac:dyDescent="0.25">
      <c r="A623">
        <v>7648</v>
      </c>
      <c r="B623" t="s">
        <v>141</v>
      </c>
      <c r="C623" t="s">
        <v>152</v>
      </c>
      <c r="D623">
        <v>4.1666666999999998E-2</v>
      </c>
      <c r="E623">
        <f t="shared" si="63"/>
        <v>1.000000008</v>
      </c>
      <c r="F623" t="str">
        <f t="shared" si="64"/>
        <v/>
      </c>
      <c r="H623">
        <f t="shared" si="69"/>
        <v>7648</v>
      </c>
      <c r="I623" t="str">
        <f t="shared" si="65"/>
        <v>N24019</v>
      </c>
      <c r="J623" t="str">
        <f t="shared" si="66"/>
        <v>EL0_5284_0000</v>
      </c>
      <c r="K623">
        <f t="shared" si="67"/>
        <v>3.2597930460699844E-2</v>
      </c>
      <c r="L623">
        <f>IF(LEFT(B623,1)="F",_xlfn.IFNA(VLOOKUP(CONCATENATE("F",RIGHT(B:B,5),C:C),'F &amp; N Factors'!C:M,10,FALSE),1),_xlfn.IFNA(VLOOKUP(CONCATENATE("F",RIGHT(B:B,5),C:C),'F &amp; N Factors'!C:M,11,FALSE),1))</f>
        <v>0.78235032479799371</v>
      </c>
      <c r="N623">
        <f>SUMIFS(K:K,I:I,I:I,J:J,J:J)</f>
        <v>1.0000000080000004</v>
      </c>
      <c r="O623" t="str">
        <f t="shared" si="68"/>
        <v/>
      </c>
    </row>
    <row r="624" spans="1:15" x14ac:dyDescent="0.25">
      <c r="A624">
        <v>7688</v>
      </c>
      <c r="B624" t="s">
        <v>141</v>
      </c>
      <c r="C624" t="s">
        <v>152</v>
      </c>
      <c r="D624">
        <v>4.1666666999999998E-2</v>
      </c>
      <c r="E624">
        <f t="shared" si="63"/>
        <v>1.000000008</v>
      </c>
      <c r="F624" t="str">
        <f t="shared" si="64"/>
        <v/>
      </c>
      <c r="H624">
        <f t="shared" si="69"/>
        <v>7688</v>
      </c>
      <c r="I624" t="str">
        <f t="shared" si="65"/>
        <v>N24019</v>
      </c>
      <c r="J624" t="str">
        <f t="shared" si="66"/>
        <v>EL0_5284_0000</v>
      </c>
      <c r="K624">
        <f t="shared" si="67"/>
        <v>3.2597930460699844E-2</v>
      </c>
      <c r="L624">
        <f>IF(LEFT(B624,1)="F",_xlfn.IFNA(VLOOKUP(CONCATENATE("F",RIGHT(B:B,5),C:C),'F &amp; N Factors'!C:M,10,FALSE),1),_xlfn.IFNA(VLOOKUP(CONCATENATE("F",RIGHT(B:B,5),C:C),'F &amp; N Factors'!C:M,11,FALSE),1))</f>
        <v>0.78235032479799371</v>
      </c>
      <c r="N624">
        <f>SUMIFS(K:K,I:I,I:I,J:J,J:J)</f>
        <v>1.0000000080000004</v>
      </c>
      <c r="O624" t="str">
        <f t="shared" si="68"/>
        <v/>
      </c>
    </row>
    <row r="625" spans="1:15" x14ac:dyDescent="0.25">
      <c r="A625">
        <v>7692</v>
      </c>
      <c r="B625" t="s">
        <v>141</v>
      </c>
      <c r="C625" t="s">
        <v>152</v>
      </c>
      <c r="D625">
        <v>4.1666666999999998E-2</v>
      </c>
      <c r="E625">
        <f t="shared" si="63"/>
        <v>1.000000008</v>
      </c>
      <c r="F625" t="str">
        <f t="shared" si="64"/>
        <v/>
      </c>
      <c r="H625">
        <f t="shared" si="69"/>
        <v>7692</v>
      </c>
      <c r="I625" t="str">
        <f t="shared" si="65"/>
        <v>N24019</v>
      </c>
      <c r="J625" t="str">
        <f t="shared" si="66"/>
        <v>EL0_5284_0000</v>
      </c>
      <c r="K625">
        <f t="shared" si="67"/>
        <v>3.2597930460699844E-2</v>
      </c>
      <c r="L625">
        <f>IF(LEFT(B625,1)="F",_xlfn.IFNA(VLOOKUP(CONCATENATE("F",RIGHT(B:B,5),C:C),'F &amp; N Factors'!C:M,10,FALSE),1),_xlfn.IFNA(VLOOKUP(CONCATENATE("F",RIGHT(B:B,5),C:C),'F &amp; N Factors'!C:M,11,FALSE),1))</f>
        <v>0.78235032479799371</v>
      </c>
      <c r="N625">
        <f>SUMIFS(K:K,I:I,I:I,J:J,J:J)</f>
        <v>1.0000000080000004</v>
      </c>
      <c r="O625" t="str">
        <f t="shared" si="68"/>
        <v/>
      </c>
    </row>
    <row r="626" spans="1:15" x14ac:dyDescent="0.25">
      <c r="A626">
        <v>7732</v>
      </c>
      <c r="B626" t="s">
        <v>141</v>
      </c>
      <c r="C626" t="s">
        <v>152</v>
      </c>
      <c r="D626">
        <v>4.1666666999999998E-2</v>
      </c>
      <c r="E626">
        <f t="shared" si="63"/>
        <v>1.000000008</v>
      </c>
      <c r="F626" t="str">
        <f t="shared" si="64"/>
        <v/>
      </c>
      <c r="H626">
        <f t="shared" si="69"/>
        <v>7732</v>
      </c>
      <c r="I626" t="str">
        <f t="shared" si="65"/>
        <v>N24019</v>
      </c>
      <c r="J626" t="str">
        <f t="shared" si="66"/>
        <v>EL0_5284_0000</v>
      </c>
      <c r="K626">
        <f t="shared" si="67"/>
        <v>3.2597930460699844E-2</v>
      </c>
      <c r="L626">
        <f>IF(LEFT(B626,1)="F",_xlfn.IFNA(VLOOKUP(CONCATENATE("F",RIGHT(B:B,5),C:C),'F &amp; N Factors'!C:M,10,FALSE),1),_xlfn.IFNA(VLOOKUP(CONCATENATE("F",RIGHT(B:B,5),C:C),'F &amp; N Factors'!C:M,11,FALSE),1))</f>
        <v>0.78235032479799371</v>
      </c>
      <c r="N626">
        <f>SUMIFS(K:K,I:I,I:I,J:J,J:J)</f>
        <v>1.0000000080000004</v>
      </c>
      <c r="O626" t="str">
        <f t="shared" si="68"/>
        <v/>
      </c>
    </row>
    <row r="627" spans="1:15" x14ac:dyDescent="0.25">
      <c r="A627">
        <v>7735</v>
      </c>
      <c r="B627" t="s">
        <v>141</v>
      </c>
      <c r="C627" t="s">
        <v>152</v>
      </c>
      <c r="D627">
        <v>4.1666666999999998E-2</v>
      </c>
      <c r="E627">
        <f t="shared" si="63"/>
        <v>1.000000008</v>
      </c>
      <c r="F627" t="str">
        <f t="shared" si="64"/>
        <v/>
      </c>
      <c r="H627">
        <f t="shared" si="69"/>
        <v>7735</v>
      </c>
      <c r="I627" t="str">
        <f t="shared" si="65"/>
        <v>N24019</v>
      </c>
      <c r="J627" t="str">
        <f t="shared" si="66"/>
        <v>EL0_5284_0000</v>
      </c>
      <c r="K627">
        <f t="shared" si="67"/>
        <v>3.2597930460699844E-2</v>
      </c>
      <c r="L627">
        <f>IF(LEFT(B627,1)="F",_xlfn.IFNA(VLOOKUP(CONCATENATE("F",RIGHT(B:B,5),C:C),'F &amp; N Factors'!C:M,10,FALSE),1),_xlfn.IFNA(VLOOKUP(CONCATENATE("F",RIGHT(B:B,5),C:C),'F &amp; N Factors'!C:M,11,FALSE),1))</f>
        <v>0.78235032479799371</v>
      </c>
      <c r="N627">
        <f>SUMIFS(K:K,I:I,I:I,J:J,J:J)</f>
        <v>1.0000000080000004</v>
      </c>
      <c r="O627" t="str">
        <f t="shared" si="68"/>
        <v/>
      </c>
    </row>
    <row r="628" spans="1:15" x14ac:dyDescent="0.25">
      <c r="A628">
        <v>7772</v>
      </c>
      <c r="B628" t="s">
        <v>141</v>
      </c>
      <c r="C628" t="s">
        <v>152</v>
      </c>
      <c r="D628">
        <v>4.1666666999999998E-2</v>
      </c>
      <c r="E628">
        <f t="shared" si="63"/>
        <v>1.000000008</v>
      </c>
      <c r="F628" t="str">
        <f t="shared" si="64"/>
        <v/>
      </c>
      <c r="H628">
        <f t="shared" si="69"/>
        <v>7772</v>
      </c>
      <c r="I628" t="str">
        <f t="shared" si="65"/>
        <v>N24019</v>
      </c>
      <c r="J628" t="str">
        <f t="shared" si="66"/>
        <v>EL0_5284_0000</v>
      </c>
      <c r="K628">
        <f t="shared" si="67"/>
        <v>3.2597930460699844E-2</v>
      </c>
      <c r="L628">
        <f>IF(LEFT(B628,1)="F",_xlfn.IFNA(VLOOKUP(CONCATENATE("F",RIGHT(B:B,5),C:C),'F &amp; N Factors'!C:M,10,FALSE),1),_xlfn.IFNA(VLOOKUP(CONCATENATE("F",RIGHT(B:B,5),C:C),'F &amp; N Factors'!C:M,11,FALSE),1))</f>
        <v>0.78235032479799371</v>
      </c>
      <c r="N628">
        <f>SUMIFS(K:K,I:I,I:I,J:J,J:J)</f>
        <v>1.0000000080000004</v>
      </c>
      <c r="O628" t="str">
        <f t="shared" si="68"/>
        <v/>
      </c>
    </row>
    <row r="629" spans="1:15" x14ac:dyDescent="0.25">
      <c r="A629">
        <v>7774</v>
      </c>
      <c r="B629" t="s">
        <v>141</v>
      </c>
      <c r="C629" t="s">
        <v>152</v>
      </c>
      <c r="D629">
        <v>4.1666666999999998E-2</v>
      </c>
      <c r="E629">
        <f t="shared" si="63"/>
        <v>1.000000008</v>
      </c>
      <c r="F629" t="str">
        <f t="shared" si="64"/>
        <v/>
      </c>
      <c r="H629">
        <f t="shared" si="69"/>
        <v>7774</v>
      </c>
      <c r="I629" t="str">
        <f t="shared" si="65"/>
        <v>N24019</v>
      </c>
      <c r="J629" t="str">
        <f t="shared" si="66"/>
        <v>EL0_5284_0000</v>
      </c>
      <c r="K629">
        <f t="shared" si="67"/>
        <v>3.2597930460699844E-2</v>
      </c>
      <c r="L629">
        <f>IF(LEFT(B629,1)="F",_xlfn.IFNA(VLOOKUP(CONCATENATE("F",RIGHT(B:B,5),C:C),'F &amp; N Factors'!C:M,10,FALSE),1),_xlfn.IFNA(VLOOKUP(CONCATENATE("F",RIGHT(B:B,5),C:C),'F &amp; N Factors'!C:M,11,FALSE),1))</f>
        <v>0.78235032479799371</v>
      </c>
      <c r="N629">
        <f>SUMIFS(K:K,I:I,I:I,J:J,J:J)</f>
        <v>1.0000000080000004</v>
      </c>
      <c r="O629" t="str">
        <f t="shared" si="68"/>
        <v/>
      </c>
    </row>
    <row r="630" spans="1:15" x14ac:dyDescent="0.25">
      <c r="A630">
        <v>7807</v>
      </c>
      <c r="B630" t="s">
        <v>141</v>
      </c>
      <c r="C630" t="s">
        <v>152</v>
      </c>
      <c r="D630">
        <v>4.1666666999999998E-2</v>
      </c>
      <c r="E630">
        <f t="shared" si="63"/>
        <v>1.000000008</v>
      </c>
      <c r="F630" t="str">
        <f t="shared" si="64"/>
        <v/>
      </c>
      <c r="H630">
        <f t="shared" si="69"/>
        <v>7807</v>
      </c>
      <c r="I630" t="str">
        <f t="shared" si="65"/>
        <v>N24019</v>
      </c>
      <c r="J630" t="str">
        <f t="shared" si="66"/>
        <v>EL0_5284_0000</v>
      </c>
      <c r="K630">
        <f t="shared" si="67"/>
        <v>3.2597930460699844E-2</v>
      </c>
      <c r="L630">
        <f>IF(LEFT(B630,1)="F",_xlfn.IFNA(VLOOKUP(CONCATENATE("F",RIGHT(B:B,5),C:C),'F &amp; N Factors'!C:M,10,FALSE),1),_xlfn.IFNA(VLOOKUP(CONCATENATE("F",RIGHT(B:B,5),C:C),'F &amp; N Factors'!C:M,11,FALSE),1))</f>
        <v>0.78235032479799371</v>
      </c>
      <c r="N630">
        <f>SUMIFS(K:K,I:I,I:I,J:J,J:J)</f>
        <v>1.0000000080000004</v>
      </c>
      <c r="O630" t="str">
        <f t="shared" si="68"/>
        <v/>
      </c>
    </row>
    <row r="631" spans="1:15" x14ac:dyDescent="0.25">
      <c r="A631">
        <v>7808</v>
      </c>
      <c r="B631" t="s">
        <v>141</v>
      </c>
      <c r="C631" t="s">
        <v>152</v>
      </c>
      <c r="D631">
        <v>4.1666666999999998E-2</v>
      </c>
      <c r="E631">
        <f t="shared" si="63"/>
        <v>1.000000008</v>
      </c>
      <c r="F631" t="str">
        <f t="shared" si="64"/>
        <v/>
      </c>
      <c r="H631">
        <f t="shared" si="69"/>
        <v>7808</v>
      </c>
      <c r="I631" t="str">
        <f t="shared" si="65"/>
        <v>N24019</v>
      </c>
      <c r="J631" t="str">
        <f t="shared" si="66"/>
        <v>EL0_5284_0000</v>
      </c>
      <c r="K631">
        <f t="shared" si="67"/>
        <v>3.2597930460699844E-2</v>
      </c>
      <c r="L631">
        <f>IF(LEFT(B631,1)="F",_xlfn.IFNA(VLOOKUP(CONCATENATE("F",RIGHT(B:B,5),C:C),'F &amp; N Factors'!C:M,10,FALSE),1),_xlfn.IFNA(VLOOKUP(CONCATENATE("F",RIGHT(B:B,5),C:C),'F &amp; N Factors'!C:M,11,FALSE),1))</f>
        <v>0.78235032479799371</v>
      </c>
      <c r="N631">
        <f>SUMIFS(K:K,I:I,I:I,J:J,J:J)</f>
        <v>1.0000000080000004</v>
      </c>
      <c r="O631" t="str">
        <f t="shared" si="68"/>
        <v/>
      </c>
    </row>
    <row r="632" spans="1:15" x14ac:dyDescent="0.25">
      <c r="A632">
        <v>7812</v>
      </c>
      <c r="B632" t="s">
        <v>141</v>
      </c>
      <c r="C632" t="s">
        <v>152</v>
      </c>
      <c r="D632">
        <v>4.1666666999999998E-2</v>
      </c>
      <c r="E632">
        <f t="shared" si="63"/>
        <v>1.000000008</v>
      </c>
      <c r="F632" t="str">
        <f t="shared" si="64"/>
        <v/>
      </c>
      <c r="H632">
        <f t="shared" si="69"/>
        <v>7812</v>
      </c>
      <c r="I632" t="str">
        <f t="shared" si="65"/>
        <v>N24019</v>
      </c>
      <c r="J632" t="str">
        <f t="shared" si="66"/>
        <v>EL0_5284_0000</v>
      </c>
      <c r="K632">
        <f t="shared" si="67"/>
        <v>3.2597930460699844E-2</v>
      </c>
      <c r="L632">
        <f>IF(LEFT(B632,1)="F",_xlfn.IFNA(VLOOKUP(CONCATENATE("F",RIGHT(B:B,5),C:C),'F &amp; N Factors'!C:M,10,FALSE),1),_xlfn.IFNA(VLOOKUP(CONCATENATE("F",RIGHT(B:B,5),C:C),'F &amp; N Factors'!C:M,11,FALSE),1))</f>
        <v>0.78235032479799371</v>
      </c>
      <c r="N632">
        <f>SUMIFS(K:K,I:I,I:I,J:J,J:J)</f>
        <v>1.0000000080000004</v>
      </c>
      <c r="O632" t="str">
        <f t="shared" si="68"/>
        <v/>
      </c>
    </row>
    <row r="633" spans="1:15" x14ac:dyDescent="0.25">
      <c r="A633">
        <v>7876</v>
      </c>
      <c r="B633" t="s">
        <v>141</v>
      </c>
      <c r="C633" t="s">
        <v>152</v>
      </c>
      <c r="D633">
        <v>4.1666666999999998E-2</v>
      </c>
      <c r="E633">
        <f t="shared" si="63"/>
        <v>1.000000008</v>
      </c>
      <c r="F633" t="str">
        <f t="shared" si="64"/>
        <v/>
      </c>
      <c r="H633">
        <f t="shared" si="69"/>
        <v>7876</v>
      </c>
      <c r="I633" t="str">
        <f t="shared" si="65"/>
        <v>N24019</v>
      </c>
      <c r="J633" t="str">
        <f t="shared" si="66"/>
        <v>EL0_5284_0000</v>
      </c>
      <c r="K633">
        <f t="shared" si="67"/>
        <v>3.2597930460699844E-2</v>
      </c>
      <c r="L633">
        <f>IF(LEFT(B633,1)="F",_xlfn.IFNA(VLOOKUP(CONCATENATE("F",RIGHT(B:B,5),C:C),'F &amp; N Factors'!C:M,10,FALSE),1),_xlfn.IFNA(VLOOKUP(CONCATENATE("F",RIGHT(B:B,5),C:C),'F &amp; N Factors'!C:M,11,FALSE),1))</f>
        <v>0.78235032479799371</v>
      </c>
      <c r="N633">
        <f>SUMIFS(K:K,I:I,I:I,J:J,J:J)</f>
        <v>1.0000000080000004</v>
      </c>
      <c r="O633" t="str">
        <f t="shared" si="68"/>
        <v/>
      </c>
    </row>
    <row r="634" spans="1:15" x14ac:dyDescent="0.25">
      <c r="A634">
        <v>7879</v>
      </c>
      <c r="B634" t="s">
        <v>141</v>
      </c>
      <c r="C634" t="s">
        <v>152</v>
      </c>
      <c r="D634">
        <v>4.1666666999999998E-2</v>
      </c>
      <c r="E634">
        <f t="shared" si="63"/>
        <v>1.000000008</v>
      </c>
      <c r="F634" t="str">
        <f t="shared" si="64"/>
        <v/>
      </c>
      <c r="H634">
        <f t="shared" si="69"/>
        <v>7879</v>
      </c>
      <c r="I634" t="str">
        <f t="shared" si="65"/>
        <v>N24019</v>
      </c>
      <c r="J634" t="str">
        <f t="shared" si="66"/>
        <v>EL0_5284_0000</v>
      </c>
      <c r="K634">
        <f t="shared" si="67"/>
        <v>3.2597930460699844E-2</v>
      </c>
      <c r="L634">
        <f>IF(LEFT(B634,1)="F",_xlfn.IFNA(VLOOKUP(CONCATENATE("F",RIGHT(B:B,5),C:C),'F &amp; N Factors'!C:M,10,FALSE),1),_xlfn.IFNA(VLOOKUP(CONCATENATE("F",RIGHT(B:B,5),C:C),'F &amp; N Factors'!C:M,11,FALSE),1))</f>
        <v>0.78235032479799371</v>
      </c>
      <c r="N634">
        <f>SUMIFS(K:K,I:I,I:I,J:J,J:J)</f>
        <v>1.0000000080000004</v>
      </c>
      <c r="O634" t="str">
        <f t="shared" si="68"/>
        <v/>
      </c>
    </row>
    <row r="635" spans="1:15" x14ac:dyDescent="0.25">
      <c r="A635">
        <v>7881</v>
      </c>
      <c r="B635" t="s">
        <v>141</v>
      </c>
      <c r="C635" t="s">
        <v>152</v>
      </c>
      <c r="D635">
        <v>4.1666666999999998E-2</v>
      </c>
      <c r="E635">
        <f t="shared" si="63"/>
        <v>1.000000008</v>
      </c>
      <c r="F635" t="str">
        <f t="shared" si="64"/>
        <v/>
      </c>
      <c r="H635">
        <f t="shared" si="69"/>
        <v>7881</v>
      </c>
      <c r="I635" t="str">
        <f t="shared" si="65"/>
        <v>N24019</v>
      </c>
      <c r="J635" t="str">
        <f t="shared" si="66"/>
        <v>EL0_5284_0000</v>
      </c>
      <c r="K635">
        <f t="shared" si="67"/>
        <v>3.2597930460699844E-2</v>
      </c>
      <c r="L635">
        <f>IF(LEFT(B635,1)="F",_xlfn.IFNA(VLOOKUP(CONCATENATE("F",RIGHT(B:B,5),C:C),'F &amp; N Factors'!C:M,10,FALSE),1),_xlfn.IFNA(VLOOKUP(CONCATENATE("F",RIGHT(B:B,5),C:C),'F &amp; N Factors'!C:M,11,FALSE),1))</f>
        <v>0.78235032479799371</v>
      </c>
      <c r="N635">
        <f>SUMIFS(K:K,I:I,I:I,J:J,J:J)</f>
        <v>1.0000000080000004</v>
      </c>
      <c r="O635" t="str">
        <f t="shared" si="68"/>
        <v/>
      </c>
    </row>
    <row r="636" spans="1:15" x14ac:dyDescent="0.25">
      <c r="A636">
        <v>7953</v>
      </c>
      <c r="B636" t="s">
        <v>141</v>
      </c>
      <c r="C636" t="s">
        <v>152</v>
      </c>
      <c r="D636">
        <v>4.1666666999999998E-2</v>
      </c>
      <c r="E636">
        <f t="shared" si="63"/>
        <v>1.000000008</v>
      </c>
      <c r="F636" t="str">
        <f t="shared" si="64"/>
        <v/>
      </c>
      <c r="H636">
        <f t="shared" si="69"/>
        <v>7953</v>
      </c>
      <c r="I636" t="str">
        <f t="shared" si="65"/>
        <v>N24019</v>
      </c>
      <c r="J636" t="str">
        <f t="shared" si="66"/>
        <v>EL0_5284_0000</v>
      </c>
      <c r="K636">
        <f t="shared" si="67"/>
        <v>3.2597930460699844E-2</v>
      </c>
      <c r="L636">
        <f>IF(LEFT(B636,1)="F",_xlfn.IFNA(VLOOKUP(CONCATENATE("F",RIGHT(B:B,5),C:C),'F &amp; N Factors'!C:M,10,FALSE),1),_xlfn.IFNA(VLOOKUP(CONCATENATE("F",RIGHT(B:B,5),C:C),'F &amp; N Factors'!C:M,11,FALSE),1))</f>
        <v>0.78235032479799371</v>
      </c>
      <c r="N636">
        <f>SUMIFS(K:K,I:I,I:I,J:J,J:J)</f>
        <v>1.0000000080000004</v>
      </c>
      <c r="O636" t="str">
        <f t="shared" si="68"/>
        <v/>
      </c>
    </row>
    <row r="637" spans="1:15" x14ac:dyDescent="0.25">
      <c r="A637">
        <v>7955</v>
      </c>
      <c r="B637" t="s">
        <v>141</v>
      </c>
      <c r="C637" t="s">
        <v>152</v>
      </c>
      <c r="D637">
        <v>4.1666666999999998E-2</v>
      </c>
      <c r="E637">
        <f t="shared" si="63"/>
        <v>1.000000008</v>
      </c>
      <c r="F637" t="str">
        <f t="shared" si="64"/>
        <v/>
      </c>
      <c r="H637">
        <f t="shared" si="69"/>
        <v>7955</v>
      </c>
      <c r="I637" t="str">
        <f t="shared" si="65"/>
        <v>N24019</v>
      </c>
      <c r="J637" t="str">
        <f t="shared" si="66"/>
        <v>EL0_5284_0000</v>
      </c>
      <c r="K637">
        <f t="shared" si="67"/>
        <v>3.2597930460699844E-2</v>
      </c>
      <c r="L637">
        <f>IF(LEFT(B637,1)="F",_xlfn.IFNA(VLOOKUP(CONCATENATE("F",RIGHT(B:B,5),C:C),'F &amp; N Factors'!C:M,10,FALSE),1),_xlfn.IFNA(VLOOKUP(CONCATENATE("F",RIGHT(B:B,5),C:C),'F &amp; N Factors'!C:M,11,FALSE),1))</f>
        <v>0.78235032479799371</v>
      </c>
      <c r="N637">
        <f>SUMIFS(K:K,I:I,I:I,J:J,J:J)</f>
        <v>1.0000000080000004</v>
      </c>
      <c r="O637" t="str">
        <f t="shared" si="68"/>
        <v/>
      </c>
    </row>
    <row r="638" spans="1:15" x14ac:dyDescent="0.25">
      <c r="A638">
        <v>7956</v>
      </c>
      <c r="B638" t="s">
        <v>141</v>
      </c>
      <c r="C638" t="s">
        <v>152</v>
      </c>
      <c r="D638">
        <v>4.1666666999999998E-2</v>
      </c>
      <c r="E638">
        <f t="shared" si="63"/>
        <v>1.000000008</v>
      </c>
      <c r="F638" t="str">
        <f t="shared" si="64"/>
        <v/>
      </c>
      <c r="H638">
        <f t="shared" si="69"/>
        <v>7956</v>
      </c>
      <c r="I638" t="str">
        <f t="shared" si="65"/>
        <v>N24019</v>
      </c>
      <c r="J638" t="str">
        <f t="shared" si="66"/>
        <v>EL0_5284_0000</v>
      </c>
      <c r="K638">
        <f t="shared" si="67"/>
        <v>3.2597930460699844E-2</v>
      </c>
      <c r="L638">
        <f>IF(LEFT(B638,1)="F",_xlfn.IFNA(VLOOKUP(CONCATENATE("F",RIGHT(B:B,5),C:C),'F &amp; N Factors'!C:M,10,FALSE),1),_xlfn.IFNA(VLOOKUP(CONCATENATE("F",RIGHT(B:B,5),C:C),'F &amp; N Factors'!C:M,11,FALSE),1))</f>
        <v>0.78235032479799371</v>
      </c>
      <c r="N638">
        <f>SUMIFS(K:K,I:I,I:I,J:J,J:J)</f>
        <v>1.0000000080000004</v>
      </c>
      <c r="O638" t="str">
        <f t="shared" si="68"/>
        <v/>
      </c>
    </row>
    <row r="639" spans="1:15" x14ac:dyDescent="0.25">
      <c r="A639">
        <v>7957</v>
      </c>
      <c r="B639" t="s">
        <v>141</v>
      </c>
      <c r="C639" t="s">
        <v>152</v>
      </c>
      <c r="D639">
        <v>4.1666666999999998E-2</v>
      </c>
      <c r="E639">
        <f t="shared" si="63"/>
        <v>1.000000008</v>
      </c>
      <c r="F639" t="str">
        <f t="shared" si="64"/>
        <v/>
      </c>
      <c r="H639">
        <f t="shared" si="69"/>
        <v>7957</v>
      </c>
      <c r="I639" t="str">
        <f t="shared" si="65"/>
        <v>N24019</v>
      </c>
      <c r="J639" t="str">
        <f t="shared" si="66"/>
        <v>EL0_5284_0000</v>
      </c>
      <c r="K639">
        <f t="shared" si="67"/>
        <v>3.2597930460699844E-2</v>
      </c>
      <c r="L639">
        <f>IF(LEFT(B639,1)="F",_xlfn.IFNA(VLOOKUP(CONCATENATE("F",RIGHT(B:B,5),C:C),'F &amp; N Factors'!C:M,10,FALSE),1),_xlfn.IFNA(VLOOKUP(CONCATENATE("F",RIGHT(B:B,5),C:C),'F &amp; N Factors'!C:M,11,FALSE),1))</f>
        <v>0.78235032479799371</v>
      </c>
      <c r="N639">
        <f>SUMIFS(K:K,I:I,I:I,J:J,J:J)</f>
        <v>1.0000000080000004</v>
      </c>
      <c r="O639" t="str">
        <f t="shared" si="68"/>
        <v/>
      </c>
    </row>
    <row r="640" spans="1:15" x14ac:dyDescent="0.25">
      <c r="A640">
        <v>8045</v>
      </c>
      <c r="B640" t="s">
        <v>141</v>
      </c>
      <c r="C640" t="s">
        <v>152</v>
      </c>
      <c r="D640">
        <v>4.1666666999999998E-2</v>
      </c>
      <c r="E640">
        <f t="shared" si="63"/>
        <v>1.000000008</v>
      </c>
      <c r="F640" t="str">
        <f t="shared" si="64"/>
        <v/>
      </c>
      <c r="H640">
        <f t="shared" si="69"/>
        <v>8045</v>
      </c>
      <c r="I640" t="str">
        <f t="shared" si="65"/>
        <v>N24019</v>
      </c>
      <c r="J640" t="str">
        <f t="shared" si="66"/>
        <v>EL0_5284_0000</v>
      </c>
      <c r="K640">
        <f t="shared" si="67"/>
        <v>3.2597930460699844E-2</v>
      </c>
      <c r="L640">
        <f>IF(LEFT(B640,1)="F",_xlfn.IFNA(VLOOKUP(CONCATENATE("F",RIGHT(B:B,5),C:C),'F &amp; N Factors'!C:M,10,FALSE),1),_xlfn.IFNA(VLOOKUP(CONCATENATE("F",RIGHT(B:B,5),C:C),'F &amp; N Factors'!C:M,11,FALSE),1))</f>
        <v>0.78235032479799371</v>
      </c>
      <c r="N640">
        <f>SUMIFS(K:K,I:I,I:I,J:J,J:J)</f>
        <v>1.0000000080000004</v>
      </c>
      <c r="O640" t="str">
        <f t="shared" si="68"/>
        <v/>
      </c>
    </row>
    <row r="641" spans="1:15" x14ac:dyDescent="0.25">
      <c r="A641">
        <v>8047</v>
      </c>
      <c r="B641" t="s">
        <v>141</v>
      </c>
      <c r="C641" t="s">
        <v>152</v>
      </c>
      <c r="D641">
        <v>4.1666666999999998E-2</v>
      </c>
      <c r="E641">
        <f t="shared" si="63"/>
        <v>1.000000008</v>
      </c>
      <c r="F641" t="str">
        <f t="shared" si="64"/>
        <v/>
      </c>
      <c r="H641">
        <f t="shared" si="69"/>
        <v>8047</v>
      </c>
      <c r="I641" t="str">
        <f t="shared" si="65"/>
        <v>N24019</v>
      </c>
      <c r="J641" t="str">
        <f t="shared" si="66"/>
        <v>EL0_5284_0000</v>
      </c>
      <c r="K641">
        <f t="shared" si="67"/>
        <v>3.2597930460699844E-2</v>
      </c>
      <c r="L641">
        <f>IF(LEFT(B641,1)="F",_xlfn.IFNA(VLOOKUP(CONCATENATE("F",RIGHT(B:B,5),C:C),'F &amp; N Factors'!C:M,10,FALSE),1),_xlfn.IFNA(VLOOKUP(CONCATENATE("F",RIGHT(B:B,5),C:C),'F &amp; N Factors'!C:M,11,FALSE),1))</f>
        <v>0.78235032479799371</v>
      </c>
      <c r="N641">
        <f>SUMIFS(K:K,I:I,I:I,J:J,J:J)</f>
        <v>1.0000000080000004</v>
      </c>
      <c r="O641" t="str">
        <f t="shared" si="68"/>
        <v/>
      </c>
    </row>
    <row r="642" spans="1:15" x14ac:dyDescent="0.25">
      <c r="A642">
        <v>8048</v>
      </c>
      <c r="B642" t="s">
        <v>141</v>
      </c>
      <c r="C642" t="s">
        <v>152</v>
      </c>
      <c r="D642">
        <v>4.1666666999999998E-2</v>
      </c>
      <c r="E642">
        <f t="shared" si="63"/>
        <v>1.000000008</v>
      </c>
      <c r="F642" t="str">
        <f t="shared" si="64"/>
        <v/>
      </c>
      <c r="H642">
        <f t="shared" si="69"/>
        <v>8048</v>
      </c>
      <c r="I642" t="str">
        <f t="shared" si="65"/>
        <v>N24019</v>
      </c>
      <c r="J642" t="str">
        <f t="shared" si="66"/>
        <v>EL0_5284_0000</v>
      </c>
      <c r="K642">
        <f t="shared" si="67"/>
        <v>3.2597930460699844E-2</v>
      </c>
      <c r="L642">
        <f>IF(LEFT(B642,1)="F",_xlfn.IFNA(VLOOKUP(CONCATENATE("F",RIGHT(B:B,5),C:C),'F &amp; N Factors'!C:M,10,FALSE),1),_xlfn.IFNA(VLOOKUP(CONCATENATE("F",RIGHT(B:B,5),C:C),'F &amp; N Factors'!C:M,11,FALSE),1))</f>
        <v>0.78235032479799371</v>
      </c>
      <c r="N642">
        <f>SUMIFS(K:K,I:I,I:I,J:J,J:J)</f>
        <v>1.0000000080000004</v>
      </c>
      <c r="O642" t="str">
        <f t="shared" si="68"/>
        <v/>
      </c>
    </row>
    <row r="643" spans="1:15" x14ac:dyDescent="0.25">
      <c r="A643">
        <v>8049</v>
      </c>
      <c r="B643" t="s">
        <v>141</v>
      </c>
      <c r="C643" t="s">
        <v>152</v>
      </c>
      <c r="D643">
        <v>4.1666666999999998E-2</v>
      </c>
      <c r="E643">
        <f t="shared" ref="E643:E706" si="70">SUMIFS(D:D,B:B,B:B,C:C,C:C)</f>
        <v>1.000000008</v>
      </c>
      <c r="F643" t="str">
        <f t="shared" ref="F643:F706" si="71">IF(ABS(E643-1)&gt;0.001,1,"")</f>
        <v/>
      </c>
      <c r="H643">
        <f t="shared" si="69"/>
        <v>8049</v>
      </c>
      <c r="I643" t="str">
        <f t="shared" ref="I643:I706" si="72">CONCATENATE("N",RIGHT(B643,5))</f>
        <v>N24019</v>
      </c>
      <c r="J643" t="str">
        <f t="shared" ref="J643:J706" si="73">C643</f>
        <v>EL0_5284_0000</v>
      </c>
      <c r="K643">
        <f t="shared" ref="K643:K706" si="74">D643*L643</f>
        <v>3.2597930460699844E-2</v>
      </c>
      <c r="L643">
        <f>IF(LEFT(B643,1)="F",_xlfn.IFNA(VLOOKUP(CONCATENATE("F",RIGHT(B:B,5),C:C),'F &amp; N Factors'!C:M,10,FALSE),1),_xlfn.IFNA(VLOOKUP(CONCATENATE("F",RIGHT(B:B,5),C:C),'F &amp; N Factors'!C:M,11,FALSE),1))</f>
        <v>0.78235032479799371</v>
      </c>
      <c r="N643">
        <f>SUMIFS(K:K,I:I,I:I,J:J,J:J)</f>
        <v>1.0000000080000004</v>
      </c>
      <c r="O643" t="str">
        <f t="shared" ref="O643:O706" si="75">IF(ABS(N643-1)&gt;0.001,1,"")</f>
        <v/>
      </c>
    </row>
    <row r="644" spans="1:15" x14ac:dyDescent="0.25">
      <c r="A644">
        <v>8118</v>
      </c>
      <c r="B644" t="s">
        <v>141</v>
      </c>
      <c r="C644" t="s">
        <v>152</v>
      </c>
      <c r="D644">
        <v>4.1666666999999998E-2</v>
      </c>
      <c r="E644">
        <f t="shared" si="70"/>
        <v>1.000000008</v>
      </c>
      <c r="F644" t="str">
        <f t="shared" si="71"/>
        <v/>
      </c>
      <c r="H644">
        <f t="shared" si="69"/>
        <v>8118</v>
      </c>
      <c r="I644" t="str">
        <f t="shared" si="72"/>
        <v>N24019</v>
      </c>
      <c r="J644" t="str">
        <f t="shared" si="73"/>
        <v>EL0_5284_0000</v>
      </c>
      <c r="K644">
        <f t="shared" si="74"/>
        <v>3.2597930460699844E-2</v>
      </c>
      <c r="L644">
        <f>IF(LEFT(B644,1)="F",_xlfn.IFNA(VLOOKUP(CONCATENATE("F",RIGHT(B:B,5),C:C),'F &amp; N Factors'!C:M,10,FALSE),1),_xlfn.IFNA(VLOOKUP(CONCATENATE("F",RIGHT(B:B,5),C:C),'F &amp; N Factors'!C:M,11,FALSE),1))</f>
        <v>0.78235032479799371</v>
      </c>
      <c r="N644">
        <f>SUMIFS(K:K,I:I,I:I,J:J,J:J)</f>
        <v>1.0000000080000004</v>
      </c>
      <c r="O644" t="str">
        <f t="shared" si="75"/>
        <v/>
      </c>
    </row>
    <row r="645" spans="1:15" x14ac:dyDescent="0.25">
      <c r="A645">
        <v>8122</v>
      </c>
      <c r="B645" t="s">
        <v>141</v>
      </c>
      <c r="C645" t="s">
        <v>152</v>
      </c>
      <c r="D645">
        <v>4.1666666999999998E-2</v>
      </c>
      <c r="E645">
        <f t="shared" si="70"/>
        <v>1.000000008</v>
      </c>
      <c r="F645" t="str">
        <f t="shared" si="71"/>
        <v/>
      </c>
      <c r="H645">
        <f t="shared" si="69"/>
        <v>8122</v>
      </c>
      <c r="I645" t="str">
        <f t="shared" si="72"/>
        <v>N24019</v>
      </c>
      <c r="J645" t="str">
        <f t="shared" si="73"/>
        <v>EL0_5284_0000</v>
      </c>
      <c r="K645">
        <f t="shared" si="74"/>
        <v>3.2597930460699844E-2</v>
      </c>
      <c r="L645">
        <f>IF(LEFT(B645,1)="F",_xlfn.IFNA(VLOOKUP(CONCATENATE("F",RIGHT(B:B,5),C:C),'F &amp; N Factors'!C:M,10,FALSE),1),_xlfn.IFNA(VLOOKUP(CONCATENATE("F",RIGHT(B:B,5),C:C),'F &amp; N Factors'!C:M,11,FALSE),1))</f>
        <v>0.78235032479799371</v>
      </c>
      <c r="N645">
        <f>SUMIFS(K:K,I:I,I:I,J:J,J:J)</f>
        <v>1.0000000080000004</v>
      </c>
      <c r="O645" t="str">
        <f t="shared" si="75"/>
        <v/>
      </c>
    </row>
    <row r="646" spans="1:15" x14ac:dyDescent="0.25">
      <c r="A646">
        <v>7688</v>
      </c>
      <c r="B646" t="s">
        <v>141</v>
      </c>
      <c r="C646" t="s">
        <v>153</v>
      </c>
      <c r="D646">
        <v>0.125</v>
      </c>
      <c r="E646">
        <f t="shared" si="70"/>
        <v>1</v>
      </c>
      <c r="F646" t="str">
        <f t="shared" si="71"/>
        <v/>
      </c>
      <c r="H646">
        <f t="shared" si="69"/>
        <v>7688</v>
      </c>
      <c r="I646" t="str">
        <f t="shared" si="72"/>
        <v>N24019</v>
      </c>
      <c r="J646" t="str">
        <f t="shared" si="73"/>
        <v>EL0_5285_0000</v>
      </c>
      <c r="K646">
        <f t="shared" si="74"/>
        <v>0.125</v>
      </c>
      <c r="L646">
        <f>IF(LEFT(B646,1)="F",_xlfn.IFNA(VLOOKUP(CONCATENATE("F",RIGHT(B:B,5),C:C),'F &amp; N Factors'!C:M,10,FALSE),1),_xlfn.IFNA(VLOOKUP(CONCATENATE("F",RIGHT(B:B,5),C:C),'F &amp; N Factors'!C:M,11,FALSE),1))</f>
        <v>1</v>
      </c>
      <c r="N646">
        <f>SUMIFS(K:K,I:I,I:I,J:J,J:J)</f>
        <v>1</v>
      </c>
      <c r="O646" t="str">
        <f t="shared" si="75"/>
        <v/>
      </c>
    </row>
    <row r="647" spans="1:15" x14ac:dyDescent="0.25">
      <c r="A647">
        <v>7730</v>
      </c>
      <c r="B647" t="s">
        <v>141</v>
      </c>
      <c r="C647" t="s">
        <v>153</v>
      </c>
      <c r="D647">
        <v>0.125</v>
      </c>
      <c r="E647">
        <f t="shared" si="70"/>
        <v>1</v>
      </c>
      <c r="F647" t="str">
        <f t="shared" si="71"/>
        <v/>
      </c>
      <c r="H647">
        <f t="shared" si="69"/>
        <v>7730</v>
      </c>
      <c r="I647" t="str">
        <f t="shared" si="72"/>
        <v>N24019</v>
      </c>
      <c r="J647" t="str">
        <f t="shared" si="73"/>
        <v>EL0_5285_0000</v>
      </c>
      <c r="K647">
        <f t="shared" si="74"/>
        <v>0.125</v>
      </c>
      <c r="L647">
        <f>IF(LEFT(B647,1)="F",_xlfn.IFNA(VLOOKUP(CONCATENATE("F",RIGHT(B:B,5),C:C),'F &amp; N Factors'!C:M,10,FALSE),1),_xlfn.IFNA(VLOOKUP(CONCATENATE("F",RIGHT(B:B,5),C:C),'F &amp; N Factors'!C:M,11,FALSE),1))</f>
        <v>1</v>
      </c>
      <c r="N647">
        <f>SUMIFS(K:K,I:I,I:I,J:J,J:J)</f>
        <v>1</v>
      </c>
      <c r="O647" t="str">
        <f t="shared" si="75"/>
        <v/>
      </c>
    </row>
    <row r="648" spans="1:15" x14ac:dyDescent="0.25">
      <c r="A648">
        <v>7731</v>
      </c>
      <c r="B648" t="s">
        <v>141</v>
      </c>
      <c r="C648" t="s">
        <v>153</v>
      </c>
      <c r="D648">
        <v>0.125</v>
      </c>
      <c r="E648">
        <f t="shared" si="70"/>
        <v>1</v>
      </c>
      <c r="F648" t="str">
        <f t="shared" si="71"/>
        <v/>
      </c>
      <c r="H648">
        <f t="shared" si="69"/>
        <v>7731</v>
      </c>
      <c r="I648" t="str">
        <f t="shared" si="72"/>
        <v>N24019</v>
      </c>
      <c r="J648" t="str">
        <f t="shared" si="73"/>
        <v>EL0_5285_0000</v>
      </c>
      <c r="K648">
        <f t="shared" si="74"/>
        <v>0.125</v>
      </c>
      <c r="L648">
        <f>IF(LEFT(B648,1)="F",_xlfn.IFNA(VLOOKUP(CONCATENATE("F",RIGHT(B:B,5),C:C),'F &amp; N Factors'!C:M,10,FALSE),1),_xlfn.IFNA(VLOOKUP(CONCATENATE("F",RIGHT(B:B,5),C:C),'F &amp; N Factors'!C:M,11,FALSE),1))</f>
        <v>1</v>
      </c>
      <c r="N648">
        <f>SUMIFS(K:K,I:I,I:I,J:J,J:J)</f>
        <v>1</v>
      </c>
      <c r="O648" t="str">
        <f t="shared" si="75"/>
        <v/>
      </c>
    </row>
    <row r="649" spans="1:15" x14ac:dyDescent="0.25">
      <c r="A649">
        <v>7771</v>
      </c>
      <c r="B649" t="s">
        <v>141</v>
      </c>
      <c r="C649" t="s">
        <v>153</v>
      </c>
      <c r="D649">
        <v>0.125</v>
      </c>
      <c r="E649">
        <f t="shared" si="70"/>
        <v>1</v>
      </c>
      <c r="F649" t="str">
        <f t="shared" si="71"/>
        <v/>
      </c>
      <c r="H649">
        <f t="shared" si="69"/>
        <v>7771</v>
      </c>
      <c r="I649" t="str">
        <f t="shared" si="72"/>
        <v>N24019</v>
      </c>
      <c r="J649" t="str">
        <f t="shared" si="73"/>
        <v>EL0_5285_0000</v>
      </c>
      <c r="K649">
        <f t="shared" si="74"/>
        <v>0.125</v>
      </c>
      <c r="L649">
        <f>IF(LEFT(B649,1)="F",_xlfn.IFNA(VLOOKUP(CONCATENATE("F",RIGHT(B:B,5),C:C),'F &amp; N Factors'!C:M,10,FALSE),1),_xlfn.IFNA(VLOOKUP(CONCATENATE("F",RIGHT(B:B,5),C:C),'F &amp; N Factors'!C:M,11,FALSE),1))</f>
        <v>1</v>
      </c>
      <c r="N649">
        <f>SUMIFS(K:K,I:I,I:I,J:J,J:J)</f>
        <v>1</v>
      </c>
      <c r="O649" t="str">
        <f t="shared" si="75"/>
        <v/>
      </c>
    </row>
    <row r="650" spans="1:15" x14ac:dyDescent="0.25">
      <c r="A650">
        <v>7806</v>
      </c>
      <c r="B650" t="s">
        <v>141</v>
      </c>
      <c r="C650" t="s">
        <v>153</v>
      </c>
      <c r="D650">
        <v>0.125</v>
      </c>
      <c r="E650">
        <f t="shared" si="70"/>
        <v>1</v>
      </c>
      <c r="F650" t="str">
        <f t="shared" si="71"/>
        <v/>
      </c>
      <c r="H650">
        <f t="shared" si="69"/>
        <v>7806</v>
      </c>
      <c r="I650" t="str">
        <f t="shared" si="72"/>
        <v>N24019</v>
      </c>
      <c r="J650" t="str">
        <f t="shared" si="73"/>
        <v>EL0_5285_0000</v>
      </c>
      <c r="K650">
        <f t="shared" si="74"/>
        <v>0.125</v>
      </c>
      <c r="L650">
        <f>IF(LEFT(B650,1)="F",_xlfn.IFNA(VLOOKUP(CONCATENATE("F",RIGHT(B:B,5),C:C),'F &amp; N Factors'!C:M,10,FALSE),1),_xlfn.IFNA(VLOOKUP(CONCATENATE("F",RIGHT(B:B,5),C:C),'F &amp; N Factors'!C:M,11,FALSE),1))</f>
        <v>1</v>
      </c>
      <c r="N650">
        <f>SUMIFS(K:K,I:I,I:I,J:J,J:J)</f>
        <v>1</v>
      </c>
      <c r="O650" t="str">
        <f t="shared" si="75"/>
        <v/>
      </c>
    </row>
    <row r="651" spans="1:15" x14ac:dyDescent="0.25">
      <c r="A651">
        <v>7875</v>
      </c>
      <c r="B651" t="s">
        <v>141</v>
      </c>
      <c r="C651" t="s">
        <v>153</v>
      </c>
      <c r="D651">
        <v>0.125</v>
      </c>
      <c r="E651">
        <f t="shared" si="70"/>
        <v>1</v>
      </c>
      <c r="F651" t="str">
        <f t="shared" si="71"/>
        <v/>
      </c>
      <c r="H651">
        <f t="shared" si="69"/>
        <v>7875</v>
      </c>
      <c r="I651" t="str">
        <f t="shared" si="72"/>
        <v>N24019</v>
      </c>
      <c r="J651" t="str">
        <f t="shared" si="73"/>
        <v>EL0_5285_0000</v>
      </c>
      <c r="K651">
        <f t="shared" si="74"/>
        <v>0.125</v>
      </c>
      <c r="L651">
        <f>IF(LEFT(B651,1)="F",_xlfn.IFNA(VLOOKUP(CONCATENATE("F",RIGHT(B:B,5),C:C),'F &amp; N Factors'!C:M,10,FALSE),1),_xlfn.IFNA(VLOOKUP(CONCATENATE("F",RIGHT(B:B,5),C:C),'F &amp; N Factors'!C:M,11,FALSE),1))</f>
        <v>1</v>
      </c>
      <c r="N651">
        <f>SUMIFS(K:K,I:I,I:I,J:J,J:J)</f>
        <v>1</v>
      </c>
      <c r="O651" t="str">
        <f t="shared" si="75"/>
        <v/>
      </c>
    </row>
    <row r="652" spans="1:15" x14ac:dyDescent="0.25">
      <c r="A652">
        <v>7952</v>
      </c>
      <c r="B652" t="s">
        <v>141</v>
      </c>
      <c r="C652" t="s">
        <v>153</v>
      </c>
      <c r="D652">
        <v>0.125</v>
      </c>
      <c r="E652">
        <f t="shared" si="70"/>
        <v>1</v>
      </c>
      <c r="F652" t="str">
        <f t="shared" si="71"/>
        <v/>
      </c>
      <c r="H652">
        <f t="shared" si="69"/>
        <v>7952</v>
      </c>
      <c r="I652" t="str">
        <f t="shared" si="72"/>
        <v>N24019</v>
      </c>
      <c r="J652" t="str">
        <f t="shared" si="73"/>
        <v>EL0_5285_0000</v>
      </c>
      <c r="K652">
        <f t="shared" si="74"/>
        <v>0.125</v>
      </c>
      <c r="L652">
        <f>IF(LEFT(B652,1)="F",_xlfn.IFNA(VLOOKUP(CONCATENATE("F",RIGHT(B:B,5),C:C),'F &amp; N Factors'!C:M,10,FALSE),1),_xlfn.IFNA(VLOOKUP(CONCATENATE("F",RIGHT(B:B,5),C:C),'F &amp; N Factors'!C:M,11,FALSE),1))</f>
        <v>1</v>
      </c>
      <c r="N652">
        <f>SUMIFS(K:K,I:I,I:I,J:J,J:J)</f>
        <v>1</v>
      </c>
      <c r="O652" t="str">
        <f t="shared" si="75"/>
        <v/>
      </c>
    </row>
    <row r="653" spans="1:15" x14ac:dyDescent="0.25">
      <c r="A653">
        <v>8044</v>
      </c>
      <c r="B653" t="s">
        <v>141</v>
      </c>
      <c r="C653" t="s">
        <v>153</v>
      </c>
      <c r="D653">
        <v>0.125</v>
      </c>
      <c r="E653">
        <f t="shared" si="70"/>
        <v>1</v>
      </c>
      <c r="F653" t="str">
        <f t="shared" si="71"/>
        <v/>
      </c>
      <c r="H653">
        <f t="shared" si="69"/>
        <v>8044</v>
      </c>
      <c r="I653" t="str">
        <f t="shared" si="72"/>
        <v>N24019</v>
      </c>
      <c r="J653" t="str">
        <f t="shared" si="73"/>
        <v>EL0_5285_0000</v>
      </c>
      <c r="K653">
        <f t="shared" si="74"/>
        <v>0.125</v>
      </c>
      <c r="L653">
        <f>IF(LEFT(B653,1)="F",_xlfn.IFNA(VLOOKUP(CONCATENATE("F",RIGHT(B:B,5),C:C),'F &amp; N Factors'!C:M,10,FALSE),1),_xlfn.IFNA(VLOOKUP(CONCATENATE("F",RIGHT(B:B,5),C:C),'F &amp; N Factors'!C:M,11,FALSE),1))</f>
        <v>1</v>
      </c>
      <c r="N653">
        <f>SUMIFS(K:K,I:I,I:I,J:J,J:J)</f>
        <v>1</v>
      </c>
      <c r="O653" t="str">
        <f t="shared" si="75"/>
        <v/>
      </c>
    </row>
    <row r="654" spans="1:15" x14ac:dyDescent="0.25">
      <c r="A654">
        <v>8118</v>
      </c>
      <c r="B654" t="s">
        <v>141</v>
      </c>
      <c r="C654" t="s">
        <v>154</v>
      </c>
      <c r="D654">
        <v>5.5555555999999999E-2</v>
      </c>
      <c r="E654">
        <f t="shared" si="70"/>
        <v>1.0000000079999996</v>
      </c>
      <c r="F654" t="str">
        <f t="shared" si="71"/>
        <v/>
      </c>
      <c r="H654">
        <f t="shared" si="69"/>
        <v>8118</v>
      </c>
      <c r="I654" t="str">
        <f t="shared" si="72"/>
        <v>N24019</v>
      </c>
      <c r="J654" t="str">
        <f t="shared" si="73"/>
        <v>EL0_5590_0000</v>
      </c>
      <c r="K654">
        <f t="shared" si="74"/>
        <v>5.38058487553204E-2</v>
      </c>
      <c r="L654">
        <f>IF(LEFT(B654,1)="F",_xlfn.IFNA(VLOOKUP(CONCATENATE("F",RIGHT(B:B,5),C:C),'F &amp; N Factors'!C:M,10,FALSE),1),_xlfn.IFNA(VLOOKUP(CONCATENATE("F",RIGHT(B:B,5),C:C),'F &amp; N Factors'!C:M,11,FALSE),1))</f>
        <v>0.968505269847725</v>
      </c>
      <c r="N654">
        <f>SUMIFS(K:K,I:I,I:I,J:J,J:J)</f>
        <v>1.0000000079999996</v>
      </c>
      <c r="O654" t="str">
        <f t="shared" si="75"/>
        <v/>
      </c>
    </row>
    <row r="655" spans="1:15" x14ac:dyDescent="0.25">
      <c r="A655">
        <v>8122</v>
      </c>
      <c r="B655" t="s">
        <v>141</v>
      </c>
      <c r="C655" t="s">
        <v>154</v>
      </c>
      <c r="D655">
        <v>5.5555555999999999E-2</v>
      </c>
      <c r="E655">
        <f t="shared" si="70"/>
        <v>1.0000000079999996</v>
      </c>
      <c r="F655" t="str">
        <f t="shared" si="71"/>
        <v/>
      </c>
      <c r="H655">
        <f t="shared" si="69"/>
        <v>8122</v>
      </c>
      <c r="I655" t="str">
        <f t="shared" si="72"/>
        <v>N24019</v>
      </c>
      <c r="J655" t="str">
        <f t="shared" si="73"/>
        <v>EL0_5590_0000</v>
      </c>
      <c r="K655">
        <f t="shared" si="74"/>
        <v>5.38058487553204E-2</v>
      </c>
      <c r="L655">
        <f>IF(LEFT(B655,1)="F",_xlfn.IFNA(VLOOKUP(CONCATENATE("F",RIGHT(B:B,5),C:C),'F &amp; N Factors'!C:M,10,FALSE),1),_xlfn.IFNA(VLOOKUP(CONCATENATE("F",RIGHT(B:B,5),C:C),'F &amp; N Factors'!C:M,11,FALSE),1))</f>
        <v>0.968505269847725</v>
      </c>
      <c r="N655">
        <f>SUMIFS(K:K,I:I,I:I,J:J,J:J)</f>
        <v>1.0000000079999996</v>
      </c>
      <c r="O655" t="str">
        <f t="shared" si="75"/>
        <v/>
      </c>
    </row>
    <row r="656" spans="1:15" x14ac:dyDescent="0.25">
      <c r="A656">
        <v>8180</v>
      </c>
      <c r="B656" t="s">
        <v>141</v>
      </c>
      <c r="C656" t="s">
        <v>154</v>
      </c>
      <c r="D656">
        <v>5.5555555999999999E-2</v>
      </c>
      <c r="E656">
        <f t="shared" si="70"/>
        <v>1.0000000079999996</v>
      </c>
      <c r="F656" t="str">
        <f t="shared" si="71"/>
        <v/>
      </c>
      <c r="H656">
        <f t="shared" si="69"/>
        <v>8180</v>
      </c>
      <c r="I656" t="str">
        <f t="shared" si="72"/>
        <v>N24019</v>
      </c>
      <c r="J656" t="str">
        <f t="shared" si="73"/>
        <v>EL0_5590_0000</v>
      </c>
      <c r="K656">
        <f t="shared" si="74"/>
        <v>5.38058487553204E-2</v>
      </c>
      <c r="L656">
        <f>IF(LEFT(B656,1)="F",_xlfn.IFNA(VLOOKUP(CONCATENATE("F",RIGHT(B:B,5),C:C),'F &amp; N Factors'!C:M,10,FALSE),1),_xlfn.IFNA(VLOOKUP(CONCATENATE("F",RIGHT(B:B,5),C:C),'F &amp; N Factors'!C:M,11,FALSE),1))</f>
        <v>0.968505269847725</v>
      </c>
      <c r="N656">
        <f>SUMIFS(K:K,I:I,I:I,J:J,J:J)</f>
        <v>1.0000000079999996</v>
      </c>
      <c r="O656" t="str">
        <f t="shared" si="75"/>
        <v/>
      </c>
    </row>
    <row r="657" spans="1:15" x14ac:dyDescent="0.25">
      <c r="A657">
        <v>8182</v>
      </c>
      <c r="B657" t="s">
        <v>141</v>
      </c>
      <c r="C657" t="s">
        <v>154</v>
      </c>
      <c r="D657">
        <v>5.5555555999999999E-2</v>
      </c>
      <c r="E657">
        <f t="shared" si="70"/>
        <v>1.0000000079999996</v>
      </c>
      <c r="F657" t="str">
        <f t="shared" si="71"/>
        <v/>
      </c>
      <c r="H657">
        <f t="shared" si="69"/>
        <v>8182</v>
      </c>
      <c r="I657" t="str">
        <f t="shared" si="72"/>
        <v>N24019</v>
      </c>
      <c r="J657" t="str">
        <f t="shared" si="73"/>
        <v>EL0_5590_0000</v>
      </c>
      <c r="K657">
        <f t="shared" si="74"/>
        <v>5.38058487553204E-2</v>
      </c>
      <c r="L657">
        <f>IF(LEFT(B657,1)="F",_xlfn.IFNA(VLOOKUP(CONCATENATE("F",RIGHT(B:B,5),C:C),'F &amp; N Factors'!C:M,10,FALSE),1),_xlfn.IFNA(VLOOKUP(CONCATENATE("F",RIGHT(B:B,5),C:C),'F &amp; N Factors'!C:M,11,FALSE),1))</f>
        <v>0.968505269847725</v>
      </c>
      <c r="N657">
        <f>SUMIFS(K:K,I:I,I:I,J:J,J:J)</f>
        <v>1.0000000079999996</v>
      </c>
      <c r="O657" t="str">
        <f t="shared" si="75"/>
        <v/>
      </c>
    </row>
    <row r="658" spans="1:15" x14ac:dyDescent="0.25">
      <c r="A658">
        <v>8183</v>
      </c>
      <c r="B658" t="s">
        <v>141</v>
      </c>
      <c r="C658" t="s">
        <v>154</v>
      </c>
      <c r="D658">
        <v>5.5555555999999999E-2</v>
      </c>
      <c r="E658">
        <f t="shared" si="70"/>
        <v>1.0000000079999996</v>
      </c>
      <c r="F658" t="str">
        <f t="shared" si="71"/>
        <v/>
      </c>
      <c r="H658">
        <f t="shared" ref="H658:H721" si="76">A658</f>
        <v>8183</v>
      </c>
      <c r="I658" t="str">
        <f t="shared" si="72"/>
        <v>N24019</v>
      </c>
      <c r="J658" t="str">
        <f t="shared" si="73"/>
        <v>EL0_5590_0000</v>
      </c>
      <c r="K658">
        <f t="shared" si="74"/>
        <v>5.38058487553204E-2</v>
      </c>
      <c r="L658">
        <f>IF(LEFT(B658,1)="F",_xlfn.IFNA(VLOOKUP(CONCATENATE("F",RIGHT(B:B,5),C:C),'F &amp; N Factors'!C:M,10,FALSE),1),_xlfn.IFNA(VLOOKUP(CONCATENATE("F",RIGHT(B:B,5),C:C),'F &amp; N Factors'!C:M,11,FALSE),1))</f>
        <v>0.968505269847725</v>
      </c>
      <c r="N658">
        <f>SUMIFS(K:K,I:I,I:I,J:J,J:J)</f>
        <v>1.0000000079999996</v>
      </c>
      <c r="O658" t="str">
        <f t="shared" si="75"/>
        <v/>
      </c>
    </row>
    <row r="659" spans="1:15" x14ac:dyDescent="0.25">
      <c r="A659">
        <v>8211</v>
      </c>
      <c r="B659" t="s">
        <v>141</v>
      </c>
      <c r="C659" t="s">
        <v>154</v>
      </c>
      <c r="D659">
        <v>5.5555555999999999E-2</v>
      </c>
      <c r="E659">
        <f t="shared" si="70"/>
        <v>1.0000000079999996</v>
      </c>
      <c r="F659" t="str">
        <f t="shared" si="71"/>
        <v/>
      </c>
      <c r="H659">
        <f t="shared" si="76"/>
        <v>8211</v>
      </c>
      <c r="I659" t="str">
        <f t="shared" si="72"/>
        <v>N24019</v>
      </c>
      <c r="J659" t="str">
        <f t="shared" si="73"/>
        <v>EL0_5590_0000</v>
      </c>
      <c r="K659">
        <f t="shared" si="74"/>
        <v>5.38058487553204E-2</v>
      </c>
      <c r="L659">
        <f>IF(LEFT(B659,1)="F",_xlfn.IFNA(VLOOKUP(CONCATENATE("F",RIGHT(B:B,5),C:C),'F &amp; N Factors'!C:M,10,FALSE),1),_xlfn.IFNA(VLOOKUP(CONCATENATE("F",RIGHT(B:B,5),C:C),'F &amp; N Factors'!C:M,11,FALSE),1))</f>
        <v>0.968505269847725</v>
      </c>
      <c r="N659">
        <f>SUMIFS(K:K,I:I,I:I,J:J,J:J)</f>
        <v>1.0000000079999996</v>
      </c>
      <c r="O659" t="str">
        <f t="shared" si="75"/>
        <v/>
      </c>
    </row>
    <row r="660" spans="1:15" x14ac:dyDescent="0.25">
      <c r="A660">
        <v>8212</v>
      </c>
      <c r="B660" t="s">
        <v>141</v>
      </c>
      <c r="C660" t="s">
        <v>154</v>
      </c>
      <c r="D660">
        <v>5.5555555999999999E-2</v>
      </c>
      <c r="E660">
        <f t="shared" si="70"/>
        <v>1.0000000079999996</v>
      </c>
      <c r="F660" t="str">
        <f t="shared" si="71"/>
        <v/>
      </c>
      <c r="H660">
        <f t="shared" si="76"/>
        <v>8212</v>
      </c>
      <c r="I660" t="str">
        <f t="shared" si="72"/>
        <v>N24019</v>
      </c>
      <c r="J660" t="str">
        <f t="shared" si="73"/>
        <v>EL0_5590_0000</v>
      </c>
      <c r="K660">
        <f t="shared" si="74"/>
        <v>5.38058487553204E-2</v>
      </c>
      <c r="L660">
        <f>IF(LEFT(B660,1)="F",_xlfn.IFNA(VLOOKUP(CONCATENATE("F",RIGHT(B:B,5),C:C),'F &amp; N Factors'!C:M,10,FALSE),1),_xlfn.IFNA(VLOOKUP(CONCATENATE("F",RIGHT(B:B,5),C:C),'F &amp; N Factors'!C:M,11,FALSE),1))</f>
        <v>0.968505269847725</v>
      </c>
      <c r="N660">
        <f>SUMIFS(K:K,I:I,I:I,J:J,J:J)</f>
        <v>1.0000000079999996</v>
      </c>
      <c r="O660" t="str">
        <f t="shared" si="75"/>
        <v/>
      </c>
    </row>
    <row r="661" spans="1:15" x14ac:dyDescent="0.25">
      <c r="A661">
        <v>8241</v>
      </c>
      <c r="B661" t="s">
        <v>141</v>
      </c>
      <c r="C661" t="s">
        <v>154</v>
      </c>
      <c r="D661">
        <v>5.5555555999999999E-2</v>
      </c>
      <c r="E661">
        <f t="shared" si="70"/>
        <v>1.0000000079999996</v>
      </c>
      <c r="F661" t="str">
        <f t="shared" si="71"/>
        <v/>
      </c>
      <c r="H661">
        <f t="shared" si="76"/>
        <v>8241</v>
      </c>
      <c r="I661" t="str">
        <f t="shared" si="72"/>
        <v>N24019</v>
      </c>
      <c r="J661" t="str">
        <f t="shared" si="73"/>
        <v>EL0_5590_0000</v>
      </c>
      <c r="K661">
        <f t="shared" si="74"/>
        <v>5.38058487553204E-2</v>
      </c>
      <c r="L661">
        <f>IF(LEFT(B661,1)="F",_xlfn.IFNA(VLOOKUP(CONCATENATE("F",RIGHT(B:B,5),C:C),'F &amp; N Factors'!C:M,10,FALSE),1),_xlfn.IFNA(VLOOKUP(CONCATENATE("F",RIGHT(B:B,5),C:C),'F &amp; N Factors'!C:M,11,FALSE),1))</f>
        <v>0.968505269847725</v>
      </c>
      <c r="N661">
        <f>SUMIFS(K:K,I:I,I:I,J:J,J:J)</f>
        <v>1.0000000079999996</v>
      </c>
      <c r="O661" t="str">
        <f t="shared" si="75"/>
        <v/>
      </c>
    </row>
    <row r="662" spans="1:15" x14ac:dyDescent="0.25">
      <c r="A662">
        <v>8243</v>
      </c>
      <c r="B662" t="s">
        <v>141</v>
      </c>
      <c r="C662" t="s">
        <v>154</v>
      </c>
      <c r="D662">
        <v>5.5555555999999999E-2</v>
      </c>
      <c r="E662">
        <f t="shared" si="70"/>
        <v>1.0000000079999996</v>
      </c>
      <c r="F662" t="str">
        <f t="shared" si="71"/>
        <v/>
      </c>
      <c r="H662">
        <f t="shared" si="76"/>
        <v>8243</v>
      </c>
      <c r="I662" t="str">
        <f t="shared" si="72"/>
        <v>N24019</v>
      </c>
      <c r="J662" t="str">
        <f t="shared" si="73"/>
        <v>EL0_5590_0000</v>
      </c>
      <c r="K662">
        <f t="shared" si="74"/>
        <v>5.38058487553204E-2</v>
      </c>
      <c r="L662">
        <f>IF(LEFT(B662,1)="F",_xlfn.IFNA(VLOOKUP(CONCATENATE("F",RIGHT(B:B,5),C:C),'F &amp; N Factors'!C:M,10,FALSE),1),_xlfn.IFNA(VLOOKUP(CONCATENATE("F",RIGHT(B:B,5),C:C),'F &amp; N Factors'!C:M,11,FALSE),1))</f>
        <v>0.968505269847725</v>
      </c>
      <c r="N662">
        <f>SUMIFS(K:K,I:I,I:I,J:J,J:J)</f>
        <v>1.0000000079999996</v>
      </c>
      <c r="O662" t="str">
        <f t="shared" si="75"/>
        <v/>
      </c>
    </row>
    <row r="663" spans="1:15" x14ac:dyDescent="0.25">
      <c r="A663">
        <v>8244</v>
      </c>
      <c r="B663" t="s">
        <v>141</v>
      </c>
      <c r="C663" t="s">
        <v>154</v>
      </c>
      <c r="D663">
        <v>5.5555555999999999E-2</v>
      </c>
      <c r="E663">
        <f t="shared" si="70"/>
        <v>1.0000000079999996</v>
      </c>
      <c r="F663" t="str">
        <f t="shared" si="71"/>
        <v/>
      </c>
      <c r="H663">
        <f t="shared" si="76"/>
        <v>8244</v>
      </c>
      <c r="I663" t="str">
        <f t="shared" si="72"/>
        <v>N24019</v>
      </c>
      <c r="J663" t="str">
        <f t="shared" si="73"/>
        <v>EL0_5590_0000</v>
      </c>
      <c r="K663">
        <f t="shared" si="74"/>
        <v>5.38058487553204E-2</v>
      </c>
      <c r="L663">
        <f>IF(LEFT(B663,1)="F",_xlfn.IFNA(VLOOKUP(CONCATENATE("F",RIGHT(B:B,5),C:C),'F &amp; N Factors'!C:M,10,FALSE),1),_xlfn.IFNA(VLOOKUP(CONCATENATE("F",RIGHT(B:B,5),C:C),'F &amp; N Factors'!C:M,11,FALSE),1))</f>
        <v>0.968505269847725</v>
      </c>
      <c r="N663">
        <f>SUMIFS(K:K,I:I,I:I,J:J,J:J)</f>
        <v>1.0000000079999996</v>
      </c>
      <c r="O663" t="str">
        <f t="shared" si="75"/>
        <v/>
      </c>
    </row>
    <row r="664" spans="1:15" x14ac:dyDescent="0.25">
      <c r="A664">
        <v>8269</v>
      </c>
      <c r="B664" t="s">
        <v>141</v>
      </c>
      <c r="C664" t="s">
        <v>154</v>
      </c>
      <c r="D664">
        <v>5.5555555999999999E-2</v>
      </c>
      <c r="E664">
        <f t="shared" si="70"/>
        <v>1.0000000079999996</v>
      </c>
      <c r="F664" t="str">
        <f t="shared" si="71"/>
        <v/>
      </c>
      <c r="H664">
        <f t="shared" si="76"/>
        <v>8269</v>
      </c>
      <c r="I664" t="str">
        <f t="shared" si="72"/>
        <v>N24019</v>
      </c>
      <c r="J664" t="str">
        <f t="shared" si="73"/>
        <v>EL0_5590_0000</v>
      </c>
      <c r="K664">
        <f t="shared" si="74"/>
        <v>5.38058487553204E-2</v>
      </c>
      <c r="L664">
        <f>IF(LEFT(B664,1)="F",_xlfn.IFNA(VLOOKUP(CONCATENATE("F",RIGHT(B:B,5),C:C),'F &amp; N Factors'!C:M,10,FALSE),1),_xlfn.IFNA(VLOOKUP(CONCATENATE("F",RIGHT(B:B,5),C:C),'F &amp; N Factors'!C:M,11,FALSE),1))</f>
        <v>0.968505269847725</v>
      </c>
      <c r="N664">
        <f>SUMIFS(K:K,I:I,I:I,J:J,J:J)</f>
        <v>1.0000000079999996</v>
      </c>
      <c r="O664" t="str">
        <f t="shared" si="75"/>
        <v/>
      </c>
    </row>
    <row r="665" spans="1:15" x14ac:dyDescent="0.25">
      <c r="A665">
        <v>8272</v>
      </c>
      <c r="B665" t="s">
        <v>141</v>
      </c>
      <c r="C665" t="s">
        <v>154</v>
      </c>
      <c r="D665">
        <v>5.5555555999999999E-2</v>
      </c>
      <c r="E665">
        <f t="shared" si="70"/>
        <v>1.0000000079999996</v>
      </c>
      <c r="F665" t="str">
        <f t="shared" si="71"/>
        <v/>
      </c>
      <c r="H665">
        <f t="shared" si="76"/>
        <v>8272</v>
      </c>
      <c r="I665" t="str">
        <f t="shared" si="72"/>
        <v>N24019</v>
      </c>
      <c r="J665" t="str">
        <f t="shared" si="73"/>
        <v>EL0_5590_0000</v>
      </c>
      <c r="K665">
        <f t="shared" si="74"/>
        <v>5.38058487553204E-2</v>
      </c>
      <c r="L665">
        <f>IF(LEFT(B665,1)="F",_xlfn.IFNA(VLOOKUP(CONCATENATE("F",RIGHT(B:B,5),C:C),'F &amp; N Factors'!C:M,10,FALSE),1),_xlfn.IFNA(VLOOKUP(CONCATENATE("F",RIGHT(B:B,5),C:C),'F &amp; N Factors'!C:M,11,FALSE),1))</f>
        <v>0.968505269847725</v>
      </c>
      <c r="N665">
        <f>SUMIFS(K:K,I:I,I:I,J:J,J:J)</f>
        <v>1.0000000079999996</v>
      </c>
      <c r="O665" t="str">
        <f t="shared" si="75"/>
        <v/>
      </c>
    </row>
    <row r="666" spans="1:15" x14ac:dyDescent="0.25">
      <c r="A666">
        <v>8295</v>
      </c>
      <c r="B666" t="s">
        <v>141</v>
      </c>
      <c r="C666" t="s">
        <v>154</v>
      </c>
      <c r="D666">
        <v>5.5555555999999999E-2</v>
      </c>
      <c r="E666">
        <f t="shared" si="70"/>
        <v>1.0000000079999996</v>
      </c>
      <c r="F666" t="str">
        <f t="shared" si="71"/>
        <v/>
      </c>
      <c r="H666">
        <f t="shared" si="76"/>
        <v>8295</v>
      </c>
      <c r="I666" t="str">
        <f t="shared" si="72"/>
        <v>N24019</v>
      </c>
      <c r="J666" t="str">
        <f t="shared" si="73"/>
        <v>EL0_5590_0000</v>
      </c>
      <c r="K666">
        <f t="shared" si="74"/>
        <v>5.38058487553204E-2</v>
      </c>
      <c r="L666">
        <f>IF(LEFT(B666,1)="F",_xlfn.IFNA(VLOOKUP(CONCATENATE("F",RIGHT(B:B,5),C:C),'F &amp; N Factors'!C:M,10,FALSE),1),_xlfn.IFNA(VLOOKUP(CONCATENATE("F",RIGHT(B:B,5),C:C),'F &amp; N Factors'!C:M,11,FALSE),1))</f>
        <v>0.968505269847725</v>
      </c>
      <c r="N666">
        <f>SUMIFS(K:K,I:I,I:I,J:J,J:J)</f>
        <v>1.0000000079999996</v>
      </c>
      <c r="O666" t="str">
        <f t="shared" si="75"/>
        <v/>
      </c>
    </row>
    <row r="667" spans="1:15" x14ac:dyDescent="0.25">
      <c r="A667">
        <v>8297</v>
      </c>
      <c r="B667" t="s">
        <v>141</v>
      </c>
      <c r="C667" t="s">
        <v>154</v>
      </c>
      <c r="D667">
        <v>5.5555555999999999E-2</v>
      </c>
      <c r="E667">
        <f t="shared" si="70"/>
        <v>1.0000000079999996</v>
      </c>
      <c r="F667" t="str">
        <f t="shared" si="71"/>
        <v/>
      </c>
      <c r="H667">
        <f t="shared" si="76"/>
        <v>8297</v>
      </c>
      <c r="I667" t="str">
        <f t="shared" si="72"/>
        <v>N24019</v>
      </c>
      <c r="J667" t="str">
        <f t="shared" si="73"/>
        <v>EL0_5590_0000</v>
      </c>
      <c r="K667">
        <f t="shared" si="74"/>
        <v>5.38058487553204E-2</v>
      </c>
      <c r="L667">
        <f>IF(LEFT(B667,1)="F",_xlfn.IFNA(VLOOKUP(CONCATENATE("F",RIGHT(B:B,5),C:C),'F &amp; N Factors'!C:M,10,FALSE),1),_xlfn.IFNA(VLOOKUP(CONCATENATE("F",RIGHT(B:B,5),C:C),'F &amp; N Factors'!C:M,11,FALSE),1))</f>
        <v>0.968505269847725</v>
      </c>
      <c r="N667">
        <f>SUMIFS(K:K,I:I,I:I,J:J,J:J)</f>
        <v>1.0000000079999996</v>
      </c>
      <c r="O667" t="str">
        <f t="shared" si="75"/>
        <v/>
      </c>
    </row>
    <row r="668" spans="1:15" x14ac:dyDescent="0.25">
      <c r="A668">
        <v>8298</v>
      </c>
      <c r="B668" t="s">
        <v>141</v>
      </c>
      <c r="C668" t="s">
        <v>154</v>
      </c>
      <c r="D668">
        <v>5.5555555999999999E-2</v>
      </c>
      <c r="E668">
        <f t="shared" si="70"/>
        <v>1.0000000079999996</v>
      </c>
      <c r="F668" t="str">
        <f t="shared" si="71"/>
        <v/>
      </c>
      <c r="H668">
        <f t="shared" si="76"/>
        <v>8298</v>
      </c>
      <c r="I668" t="str">
        <f t="shared" si="72"/>
        <v>N24019</v>
      </c>
      <c r="J668" t="str">
        <f t="shared" si="73"/>
        <v>EL0_5590_0000</v>
      </c>
      <c r="K668">
        <f t="shared" si="74"/>
        <v>5.38058487553204E-2</v>
      </c>
      <c r="L668">
        <f>IF(LEFT(B668,1)="F",_xlfn.IFNA(VLOOKUP(CONCATENATE("F",RIGHT(B:B,5),C:C),'F &amp; N Factors'!C:M,10,FALSE),1),_xlfn.IFNA(VLOOKUP(CONCATENATE("F",RIGHT(B:B,5),C:C),'F &amp; N Factors'!C:M,11,FALSE),1))</f>
        <v>0.968505269847725</v>
      </c>
      <c r="N668">
        <f>SUMIFS(K:K,I:I,I:I,J:J,J:J)</f>
        <v>1.0000000079999996</v>
      </c>
      <c r="O668" t="str">
        <f t="shared" si="75"/>
        <v/>
      </c>
    </row>
    <row r="669" spans="1:15" x14ac:dyDescent="0.25">
      <c r="A669">
        <v>8319</v>
      </c>
      <c r="B669" t="s">
        <v>141</v>
      </c>
      <c r="C669" t="s">
        <v>154</v>
      </c>
      <c r="D669">
        <v>5.5555555999999999E-2</v>
      </c>
      <c r="E669">
        <f t="shared" si="70"/>
        <v>1.0000000079999996</v>
      </c>
      <c r="F669" t="str">
        <f t="shared" si="71"/>
        <v/>
      </c>
      <c r="H669">
        <f t="shared" si="76"/>
        <v>8319</v>
      </c>
      <c r="I669" t="str">
        <f t="shared" si="72"/>
        <v>N24019</v>
      </c>
      <c r="J669" t="str">
        <f t="shared" si="73"/>
        <v>EL0_5590_0000</v>
      </c>
      <c r="K669">
        <f t="shared" si="74"/>
        <v>5.38058487553204E-2</v>
      </c>
      <c r="L669">
        <f>IF(LEFT(B669,1)="F",_xlfn.IFNA(VLOOKUP(CONCATENATE("F",RIGHT(B:B,5),C:C),'F &amp; N Factors'!C:M,10,FALSE),1),_xlfn.IFNA(VLOOKUP(CONCATENATE("F",RIGHT(B:B,5),C:C),'F &amp; N Factors'!C:M,11,FALSE),1))</f>
        <v>0.968505269847725</v>
      </c>
      <c r="N669">
        <f>SUMIFS(K:K,I:I,I:I,J:J,J:J)</f>
        <v>1.0000000079999996</v>
      </c>
      <c r="O669" t="str">
        <f t="shared" si="75"/>
        <v/>
      </c>
    </row>
    <row r="670" spans="1:15" x14ac:dyDescent="0.25">
      <c r="A670">
        <v>8339</v>
      </c>
      <c r="B670" t="s">
        <v>141</v>
      </c>
      <c r="C670" t="s">
        <v>154</v>
      </c>
      <c r="D670">
        <v>5.5555555999999999E-2</v>
      </c>
      <c r="E670">
        <f t="shared" si="70"/>
        <v>1.0000000079999996</v>
      </c>
      <c r="F670" t="str">
        <f t="shared" si="71"/>
        <v/>
      </c>
      <c r="H670">
        <f t="shared" si="76"/>
        <v>8339</v>
      </c>
      <c r="I670" t="str">
        <f t="shared" si="72"/>
        <v>N24019</v>
      </c>
      <c r="J670" t="str">
        <f t="shared" si="73"/>
        <v>EL0_5590_0000</v>
      </c>
      <c r="K670">
        <f t="shared" si="74"/>
        <v>5.38058487553204E-2</v>
      </c>
      <c r="L670">
        <f>IF(LEFT(B670,1)="F",_xlfn.IFNA(VLOOKUP(CONCATENATE("F",RIGHT(B:B,5),C:C),'F &amp; N Factors'!C:M,10,FALSE),1),_xlfn.IFNA(VLOOKUP(CONCATENATE("F",RIGHT(B:B,5),C:C),'F &amp; N Factors'!C:M,11,FALSE),1))</f>
        <v>0.968505269847725</v>
      </c>
      <c r="N670">
        <f>SUMIFS(K:K,I:I,I:I,J:J,J:J)</f>
        <v>1.0000000079999996</v>
      </c>
      <c r="O670" t="str">
        <f t="shared" si="75"/>
        <v/>
      </c>
    </row>
    <row r="671" spans="1:15" x14ac:dyDescent="0.25">
      <c r="A671">
        <v>8359</v>
      </c>
      <c r="B671" t="s">
        <v>141</v>
      </c>
      <c r="C671" t="s">
        <v>154</v>
      </c>
      <c r="D671">
        <v>5.5555555999999999E-2</v>
      </c>
      <c r="E671">
        <f t="shared" si="70"/>
        <v>1.0000000079999996</v>
      </c>
      <c r="F671" t="str">
        <f t="shared" si="71"/>
        <v/>
      </c>
      <c r="H671">
        <f t="shared" si="76"/>
        <v>8359</v>
      </c>
      <c r="I671" t="str">
        <f t="shared" si="72"/>
        <v>N24019</v>
      </c>
      <c r="J671" t="str">
        <f t="shared" si="73"/>
        <v>EL0_5590_0000</v>
      </c>
      <c r="K671">
        <f t="shared" si="74"/>
        <v>5.38058487553204E-2</v>
      </c>
      <c r="L671">
        <f>IF(LEFT(B671,1)="F",_xlfn.IFNA(VLOOKUP(CONCATENATE("F",RIGHT(B:B,5),C:C),'F &amp; N Factors'!C:M,10,FALSE),1),_xlfn.IFNA(VLOOKUP(CONCATENATE("F",RIGHT(B:B,5),C:C),'F &amp; N Factors'!C:M,11,FALSE),1))</f>
        <v>0.968505269847725</v>
      </c>
      <c r="N671">
        <f>SUMIFS(K:K,I:I,I:I,J:J,J:J)</f>
        <v>1.0000000079999996</v>
      </c>
      <c r="O671" t="str">
        <f t="shared" si="75"/>
        <v/>
      </c>
    </row>
    <row r="672" spans="1:15" x14ac:dyDescent="0.25">
      <c r="A672">
        <v>7561</v>
      </c>
      <c r="B672" t="s">
        <v>141</v>
      </c>
      <c r="C672" t="s">
        <v>155</v>
      </c>
      <c r="D672">
        <v>0.5</v>
      </c>
      <c r="E672">
        <f t="shared" si="70"/>
        <v>1</v>
      </c>
      <c r="F672" t="str">
        <f t="shared" si="71"/>
        <v/>
      </c>
      <c r="H672">
        <f t="shared" si="76"/>
        <v>7561</v>
      </c>
      <c r="I672" t="str">
        <f t="shared" si="72"/>
        <v>N24019</v>
      </c>
      <c r="J672" t="str">
        <f t="shared" si="73"/>
        <v>EL0_5766_0000</v>
      </c>
      <c r="K672">
        <f t="shared" si="74"/>
        <v>0.5</v>
      </c>
      <c r="L672">
        <f>IF(LEFT(B672,1)="F",_xlfn.IFNA(VLOOKUP(CONCATENATE("F",RIGHT(B:B,5),C:C),'F &amp; N Factors'!C:M,10,FALSE),1),_xlfn.IFNA(VLOOKUP(CONCATENATE("F",RIGHT(B:B,5),C:C),'F &amp; N Factors'!C:M,11,FALSE),1))</f>
        <v>1</v>
      </c>
      <c r="N672">
        <f>SUMIFS(K:K,I:I,I:I,J:J,J:J)</f>
        <v>1</v>
      </c>
      <c r="O672" t="str">
        <f t="shared" si="75"/>
        <v/>
      </c>
    </row>
    <row r="673" spans="1:15" x14ac:dyDescent="0.25">
      <c r="A673">
        <v>7562</v>
      </c>
      <c r="B673" t="s">
        <v>141</v>
      </c>
      <c r="C673" t="s">
        <v>155</v>
      </c>
      <c r="D673">
        <v>0.5</v>
      </c>
      <c r="E673">
        <f t="shared" si="70"/>
        <v>1</v>
      </c>
      <c r="F673" t="str">
        <f t="shared" si="71"/>
        <v/>
      </c>
      <c r="H673">
        <f t="shared" si="76"/>
        <v>7562</v>
      </c>
      <c r="I673" t="str">
        <f t="shared" si="72"/>
        <v>N24019</v>
      </c>
      <c r="J673" t="str">
        <f t="shared" si="73"/>
        <v>EL0_5766_0000</v>
      </c>
      <c r="K673">
        <f t="shared" si="74"/>
        <v>0.5</v>
      </c>
      <c r="L673">
        <f>IF(LEFT(B673,1)="F",_xlfn.IFNA(VLOOKUP(CONCATENATE("F",RIGHT(B:B,5),C:C),'F &amp; N Factors'!C:M,10,FALSE),1),_xlfn.IFNA(VLOOKUP(CONCATENATE("F",RIGHT(B:B,5),C:C),'F &amp; N Factors'!C:M,11,FALSE),1))</f>
        <v>1</v>
      </c>
      <c r="N673">
        <f>SUMIFS(K:K,I:I,I:I,J:J,J:J)</f>
        <v>1</v>
      </c>
      <c r="O673" t="str">
        <f t="shared" si="75"/>
        <v/>
      </c>
    </row>
    <row r="674" spans="1:15" x14ac:dyDescent="0.25">
      <c r="A674">
        <v>7228</v>
      </c>
      <c r="B674" t="s">
        <v>141</v>
      </c>
      <c r="C674" t="s">
        <v>156</v>
      </c>
      <c r="D674">
        <v>4.7619047999999997E-2</v>
      </c>
      <c r="E674">
        <f t="shared" si="70"/>
        <v>1.0000000080000004</v>
      </c>
      <c r="F674" t="str">
        <f t="shared" si="71"/>
        <v/>
      </c>
      <c r="H674">
        <f t="shared" si="76"/>
        <v>7228</v>
      </c>
      <c r="I674" t="str">
        <f t="shared" si="72"/>
        <v>N24019</v>
      </c>
      <c r="J674" t="str">
        <f t="shared" si="73"/>
        <v>EL0_5890_0000</v>
      </c>
      <c r="K674">
        <f t="shared" si="74"/>
        <v>0</v>
      </c>
      <c r="L674">
        <f>IF(LEFT(B674,1)="F",_xlfn.IFNA(VLOOKUP(CONCATENATE("F",RIGHT(B:B,5),C:C),'F &amp; N Factors'!C:M,10,FALSE),1),_xlfn.IFNA(VLOOKUP(CONCATENATE("F",RIGHT(B:B,5),C:C),'F &amp; N Factors'!C:M,11,FALSE),1))</f>
        <v>0</v>
      </c>
      <c r="N674">
        <f>SUMIFS(K:K,I:I,I:I,J:J,J:J)</f>
        <v>1.0000000080000004</v>
      </c>
      <c r="O674" t="str">
        <f t="shared" si="75"/>
        <v/>
      </c>
    </row>
    <row r="675" spans="1:15" x14ac:dyDescent="0.25">
      <c r="A675">
        <v>7269</v>
      </c>
      <c r="B675" t="s">
        <v>141</v>
      </c>
      <c r="C675" t="s">
        <v>156</v>
      </c>
      <c r="D675">
        <v>4.7619047999999997E-2</v>
      </c>
      <c r="E675">
        <f t="shared" si="70"/>
        <v>1.0000000080000004</v>
      </c>
      <c r="F675" t="str">
        <f t="shared" si="71"/>
        <v/>
      </c>
      <c r="H675">
        <f t="shared" si="76"/>
        <v>7269</v>
      </c>
      <c r="I675" t="str">
        <f t="shared" si="72"/>
        <v>N24019</v>
      </c>
      <c r="J675" t="str">
        <f t="shared" si="73"/>
        <v>EL0_5890_0000</v>
      </c>
      <c r="K675">
        <f t="shared" si="74"/>
        <v>0</v>
      </c>
      <c r="L675">
        <f>IF(LEFT(B675,1)="F",_xlfn.IFNA(VLOOKUP(CONCATENATE("F",RIGHT(B:B,5),C:C),'F &amp; N Factors'!C:M,10,FALSE),1),_xlfn.IFNA(VLOOKUP(CONCATENATE("F",RIGHT(B:B,5),C:C),'F &amp; N Factors'!C:M,11,FALSE),1))</f>
        <v>0</v>
      </c>
      <c r="N675">
        <f>SUMIFS(K:K,I:I,I:I,J:J,J:J)</f>
        <v>1.0000000080000004</v>
      </c>
      <c r="O675" t="str">
        <f t="shared" si="75"/>
        <v/>
      </c>
    </row>
    <row r="676" spans="1:15" x14ac:dyDescent="0.25">
      <c r="A676">
        <v>7270</v>
      </c>
      <c r="B676" t="s">
        <v>141</v>
      </c>
      <c r="C676" t="s">
        <v>156</v>
      </c>
      <c r="D676">
        <v>4.7619047999999997E-2</v>
      </c>
      <c r="E676">
        <f t="shared" si="70"/>
        <v>1.0000000080000004</v>
      </c>
      <c r="F676" t="str">
        <f t="shared" si="71"/>
        <v/>
      </c>
      <c r="H676">
        <f t="shared" si="76"/>
        <v>7270</v>
      </c>
      <c r="I676" t="str">
        <f t="shared" si="72"/>
        <v>N24019</v>
      </c>
      <c r="J676" t="str">
        <f t="shared" si="73"/>
        <v>EL0_5890_0000</v>
      </c>
      <c r="K676">
        <f t="shared" si="74"/>
        <v>0</v>
      </c>
      <c r="L676">
        <f>IF(LEFT(B676,1)="F",_xlfn.IFNA(VLOOKUP(CONCATENATE("F",RIGHT(B:B,5),C:C),'F &amp; N Factors'!C:M,10,FALSE),1),_xlfn.IFNA(VLOOKUP(CONCATENATE("F",RIGHT(B:B,5),C:C),'F &amp; N Factors'!C:M,11,FALSE),1))</f>
        <v>0</v>
      </c>
      <c r="N676">
        <f>SUMIFS(K:K,I:I,I:I,J:J,J:J)</f>
        <v>1.0000000080000004</v>
      </c>
      <c r="O676" t="str">
        <f t="shared" si="75"/>
        <v/>
      </c>
    </row>
    <row r="677" spans="1:15" x14ac:dyDescent="0.25">
      <c r="A677">
        <v>7272</v>
      </c>
      <c r="B677" t="s">
        <v>141</v>
      </c>
      <c r="C677" t="s">
        <v>156</v>
      </c>
      <c r="D677">
        <v>4.7619047999999997E-2</v>
      </c>
      <c r="E677">
        <f t="shared" si="70"/>
        <v>1.0000000080000004</v>
      </c>
      <c r="F677" t="str">
        <f t="shared" si="71"/>
        <v/>
      </c>
      <c r="H677">
        <f t="shared" si="76"/>
        <v>7272</v>
      </c>
      <c r="I677" t="str">
        <f t="shared" si="72"/>
        <v>N24019</v>
      </c>
      <c r="J677" t="str">
        <f t="shared" si="73"/>
        <v>EL0_5890_0000</v>
      </c>
      <c r="K677">
        <f t="shared" si="74"/>
        <v>0</v>
      </c>
      <c r="L677">
        <f>IF(LEFT(B677,1)="F",_xlfn.IFNA(VLOOKUP(CONCATENATE("F",RIGHT(B:B,5),C:C),'F &amp; N Factors'!C:M,10,FALSE),1),_xlfn.IFNA(VLOOKUP(CONCATENATE("F",RIGHT(B:B,5),C:C),'F &amp; N Factors'!C:M,11,FALSE),1))</f>
        <v>0</v>
      </c>
      <c r="N677">
        <f>SUMIFS(K:K,I:I,I:I,J:J,J:J)</f>
        <v>1.0000000080000004</v>
      </c>
      <c r="O677" t="str">
        <f t="shared" si="75"/>
        <v/>
      </c>
    </row>
    <row r="678" spans="1:15" x14ac:dyDescent="0.25">
      <c r="A678">
        <v>7310</v>
      </c>
      <c r="B678" t="s">
        <v>141</v>
      </c>
      <c r="C678" t="s">
        <v>156</v>
      </c>
      <c r="D678">
        <v>4.7619047999999997E-2</v>
      </c>
      <c r="E678">
        <f t="shared" si="70"/>
        <v>1.0000000080000004</v>
      </c>
      <c r="F678" t="str">
        <f t="shared" si="71"/>
        <v/>
      </c>
      <c r="H678">
        <f t="shared" si="76"/>
        <v>7310</v>
      </c>
      <c r="I678" t="str">
        <f t="shared" si="72"/>
        <v>N24019</v>
      </c>
      <c r="J678" t="str">
        <f t="shared" si="73"/>
        <v>EL0_5890_0000</v>
      </c>
      <c r="K678">
        <f t="shared" si="74"/>
        <v>0</v>
      </c>
      <c r="L678">
        <f>IF(LEFT(B678,1)="F",_xlfn.IFNA(VLOOKUP(CONCATENATE("F",RIGHT(B:B,5),C:C),'F &amp; N Factors'!C:M,10,FALSE),1),_xlfn.IFNA(VLOOKUP(CONCATENATE("F",RIGHT(B:B,5),C:C),'F &amp; N Factors'!C:M,11,FALSE),1))</f>
        <v>0</v>
      </c>
      <c r="N678">
        <f>SUMIFS(K:K,I:I,I:I,J:J,J:J)</f>
        <v>1.0000000080000004</v>
      </c>
      <c r="O678" t="str">
        <f t="shared" si="75"/>
        <v/>
      </c>
    </row>
    <row r="679" spans="1:15" x14ac:dyDescent="0.25">
      <c r="A679">
        <v>7311</v>
      </c>
      <c r="B679" t="s">
        <v>141</v>
      </c>
      <c r="C679" t="s">
        <v>156</v>
      </c>
      <c r="D679">
        <v>4.7619047999999997E-2</v>
      </c>
      <c r="E679">
        <f t="shared" si="70"/>
        <v>1.0000000080000004</v>
      </c>
      <c r="F679" t="str">
        <f t="shared" si="71"/>
        <v/>
      </c>
      <c r="H679">
        <f t="shared" si="76"/>
        <v>7311</v>
      </c>
      <c r="I679" t="str">
        <f t="shared" si="72"/>
        <v>N24019</v>
      </c>
      <c r="J679" t="str">
        <f t="shared" si="73"/>
        <v>EL0_5890_0000</v>
      </c>
      <c r="K679">
        <f t="shared" si="74"/>
        <v>0</v>
      </c>
      <c r="L679">
        <f>IF(LEFT(B679,1)="F",_xlfn.IFNA(VLOOKUP(CONCATENATE("F",RIGHT(B:B,5),C:C),'F &amp; N Factors'!C:M,10,FALSE),1),_xlfn.IFNA(VLOOKUP(CONCATENATE("F",RIGHT(B:B,5),C:C),'F &amp; N Factors'!C:M,11,FALSE),1))</f>
        <v>0</v>
      </c>
      <c r="N679">
        <f>SUMIFS(K:K,I:I,I:I,J:J,J:J)</f>
        <v>1.0000000080000004</v>
      </c>
      <c r="O679" t="str">
        <f t="shared" si="75"/>
        <v/>
      </c>
    </row>
    <row r="680" spans="1:15" x14ac:dyDescent="0.25">
      <c r="A680">
        <v>7312</v>
      </c>
      <c r="B680" t="s">
        <v>141</v>
      </c>
      <c r="C680" t="s">
        <v>156</v>
      </c>
      <c r="D680">
        <v>4.7619047999999997E-2</v>
      </c>
      <c r="E680">
        <f t="shared" si="70"/>
        <v>1.0000000080000004</v>
      </c>
      <c r="F680" t="str">
        <f t="shared" si="71"/>
        <v/>
      </c>
      <c r="H680">
        <f t="shared" si="76"/>
        <v>7312</v>
      </c>
      <c r="I680" t="str">
        <f t="shared" si="72"/>
        <v>N24019</v>
      </c>
      <c r="J680" t="str">
        <f t="shared" si="73"/>
        <v>EL0_5890_0000</v>
      </c>
      <c r="K680">
        <f t="shared" si="74"/>
        <v>0</v>
      </c>
      <c r="L680">
        <f>IF(LEFT(B680,1)="F",_xlfn.IFNA(VLOOKUP(CONCATENATE("F",RIGHT(B:B,5),C:C),'F &amp; N Factors'!C:M,10,FALSE),1),_xlfn.IFNA(VLOOKUP(CONCATENATE("F",RIGHT(B:B,5),C:C),'F &amp; N Factors'!C:M,11,FALSE),1))</f>
        <v>0</v>
      </c>
      <c r="N680">
        <f>SUMIFS(K:K,I:I,I:I,J:J,J:J)</f>
        <v>1.0000000080000004</v>
      </c>
      <c r="O680" t="str">
        <f t="shared" si="75"/>
        <v/>
      </c>
    </row>
    <row r="681" spans="1:15" x14ac:dyDescent="0.25">
      <c r="A681">
        <v>7313</v>
      </c>
      <c r="B681" t="s">
        <v>141</v>
      </c>
      <c r="C681" t="s">
        <v>156</v>
      </c>
      <c r="D681">
        <v>4.7619047999999997E-2</v>
      </c>
      <c r="E681">
        <f t="shared" si="70"/>
        <v>1.0000000080000004</v>
      </c>
      <c r="F681" t="str">
        <f t="shared" si="71"/>
        <v/>
      </c>
      <c r="H681">
        <f t="shared" si="76"/>
        <v>7313</v>
      </c>
      <c r="I681" t="str">
        <f t="shared" si="72"/>
        <v>N24019</v>
      </c>
      <c r="J681" t="str">
        <f t="shared" si="73"/>
        <v>EL0_5890_0000</v>
      </c>
      <c r="K681">
        <f t="shared" si="74"/>
        <v>0</v>
      </c>
      <c r="L681">
        <f>IF(LEFT(B681,1)="F",_xlfn.IFNA(VLOOKUP(CONCATENATE("F",RIGHT(B:B,5),C:C),'F &amp; N Factors'!C:M,10,FALSE),1),_xlfn.IFNA(VLOOKUP(CONCATENATE("F",RIGHT(B:B,5),C:C),'F &amp; N Factors'!C:M,11,FALSE),1))</f>
        <v>0</v>
      </c>
      <c r="N681">
        <f>SUMIFS(K:K,I:I,I:I,J:J,J:J)</f>
        <v>1.0000000080000004</v>
      </c>
      <c r="O681" t="str">
        <f t="shared" si="75"/>
        <v/>
      </c>
    </row>
    <row r="682" spans="1:15" x14ac:dyDescent="0.25">
      <c r="A682">
        <v>7359</v>
      </c>
      <c r="B682" t="s">
        <v>141</v>
      </c>
      <c r="C682" t="s">
        <v>156</v>
      </c>
      <c r="D682">
        <v>4.7619047999999997E-2</v>
      </c>
      <c r="E682">
        <f t="shared" si="70"/>
        <v>1.0000000080000004</v>
      </c>
      <c r="F682" t="str">
        <f t="shared" si="71"/>
        <v/>
      </c>
      <c r="H682">
        <f t="shared" si="76"/>
        <v>7359</v>
      </c>
      <c r="I682" t="str">
        <f t="shared" si="72"/>
        <v>N24019</v>
      </c>
      <c r="J682" t="str">
        <f t="shared" si="73"/>
        <v>EL0_5890_0000</v>
      </c>
      <c r="K682">
        <f t="shared" si="74"/>
        <v>0</v>
      </c>
      <c r="L682">
        <f>IF(LEFT(B682,1)="F",_xlfn.IFNA(VLOOKUP(CONCATENATE("F",RIGHT(B:B,5),C:C),'F &amp; N Factors'!C:M,10,FALSE),1),_xlfn.IFNA(VLOOKUP(CONCATENATE("F",RIGHT(B:B,5),C:C),'F &amp; N Factors'!C:M,11,FALSE),1))</f>
        <v>0</v>
      </c>
      <c r="N682">
        <f>SUMIFS(K:K,I:I,I:I,J:J,J:J)</f>
        <v>1.0000000080000004</v>
      </c>
      <c r="O682" t="str">
        <f t="shared" si="75"/>
        <v/>
      </c>
    </row>
    <row r="683" spans="1:15" x14ac:dyDescent="0.25">
      <c r="A683">
        <v>7360</v>
      </c>
      <c r="B683" t="s">
        <v>141</v>
      </c>
      <c r="C683" t="s">
        <v>156</v>
      </c>
      <c r="D683">
        <v>4.7619047999999997E-2</v>
      </c>
      <c r="E683">
        <f t="shared" si="70"/>
        <v>1.0000000080000004</v>
      </c>
      <c r="F683" t="str">
        <f t="shared" si="71"/>
        <v/>
      </c>
      <c r="H683">
        <f t="shared" si="76"/>
        <v>7360</v>
      </c>
      <c r="I683" t="str">
        <f t="shared" si="72"/>
        <v>N24019</v>
      </c>
      <c r="J683" t="str">
        <f t="shared" si="73"/>
        <v>EL0_5890_0000</v>
      </c>
      <c r="K683">
        <f t="shared" si="74"/>
        <v>0</v>
      </c>
      <c r="L683">
        <f>IF(LEFT(B683,1)="F",_xlfn.IFNA(VLOOKUP(CONCATENATE("F",RIGHT(B:B,5),C:C),'F &amp; N Factors'!C:M,10,FALSE),1),_xlfn.IFNA(VLOOKUP(CONCATENATE("F",RIGHT(B:B,5),C:C),'F &amp; N Factors'!C:M,11,FALSE),1))</f>
        <v>0</v>
      </c>
      <c r="N683">
        <f>SUMIFS(K:K,I:I,I:I,J:J,J:J)</f>
        <v>1.0000000080000004</v>
      </c>
      <c r="O683" t="str">
        <f t="shared" si="75"/>
        <v/>
      </c>
    </row>
    <row r="684" spans="1:15" x14ac:dyDescent="0.25">
      <c r="A684">
        <v>7361</v>
      </c>
      <c r="B684" t="s">
        <v>141</v>
      </c>
      <c r="C684" t="s">
        <v>156</v>
      </c>
      <c r="D684">
        <v>4.7619047999999997E-2</v>
      </c>
      <c r="E684">
        <f t="shared" si="70"/>
        <v>1.0000000080000004</v>
      </c>
      <c r="F684" t="str">
        <f t="shared" si="71"/>
        <v/>
      </c>
      <c r="H684">
        <f t="shared" si="76"/>
        <v>7361</v>
      </c>
      <c r="I684" t="str">
        <f t="shared" si="72"/>
        <v>N24019</v>
      </c>
      <c r="J684" t="str">
        <f t="shared" si="73"/>
        <v>EL0_5890_0000</v>
      </c>
      <c r="K684">
        <f t="shared" si="74"/>
        <v>0</v>
      </c>
      <c r="L684">
        <f>IF(LEFT(B684,1)="F",_xlfn.IFNA(VLOOKUP(CONCATENATE("F",RIGHT(B:B,5),C:C),'F &amp; N Factors'!C:M,10,FALSE),1),_xlfn.IFNA(VLOOKUP(CONCATENATE("F",RIGHT(B:B,5),C:C),'F &amp; N Factors'!C:M,11,FALSE),1))</f>
        <v>0</v>
      </c>
      <c r="N684">
        <f>SUMIFS(K:K,I:I,I:I,J:J,J:J)</f>
        <v>1.0000000080000004</v>
      </c>
      <c r="O684" t="str">
        <f t="shared" si="75"/>
        <v/>
      </c>
    </row>
    <row r="685" spans="1:15" x14ac:dyDescent="0.25">
      <c r="A685">
        <v>7362</v>
      </c>
      <c r="B685" t="s">
        <v>141</v>
      </c>
      <c r="C685" t="s">
        <v>156</v>
      </c>
      <c r="D685">
        <v>4.7619047999999997E-2</v>
      </c>
      <c r="E685">
        <f t="shared" si="70"/>
        <v>1.0000000080000004</v>
      </c>
      <c r="F685" t="str">
        <f t="shared" si="71"/>
        <v/>
      </c>
      <c r="H685">
        <f t="shared" si="76"/>
        <v>7362</v>
      </c>
      <c r="I685" t="str">
        <f t="shared" si="72"/>
        <v>N24019</v>
      </c>
      <c r="J685" t="str">
        <f t="shared" si="73"/>
        <v>EL0_5890_0000</v>
      </c>
      <c r="K685">
        <f t="shared" si="74"/>
        <v>0</v>
      </c>
      <c r="L685">
        <f>IF(LEFT(B685,1)="F",_xlfn.IFNA(VLOOKUP(CONCATENATE("F",RIGHT(B:B,5),C:C),'F &amp; N Factors'!C:M,10,FALSE),1),_xlfn.IFNA(VLOOKUP(CONCATENATE("F",RIGHT(B:B,5),C:C),'F &amp; N Factors'!C:M,11,FALSE),1))</f>
        <v>0</v>
      </c>
      <c r="N685">
        <f>SUMIFS(K:K,I:I,I:I,J:J,J:J)</f>
        <v>1.0000000080000004</v>
      </c>
      <c r="O685" t="str">
        <f t="shared" si="75"/>
        <v/>
      </c>
    </row>
    <row r="686" spans="1:15" x14ac:dyDescent="0.25">
      <c r="A686">
        <v>7407</v>
      </c>
      <c r="B686" t="s">
        <v>141</v>
      </c>
      <c r="C686" t="s">
        <v>156</v>
      </c>
      <c r="D686">
        <v>4.7619047999999997E-2</v>
      </c>
      <c r="E686">
        <f t="shared" si="70"/>
        <v>1.0000000080000004</v>
      </c>
      <c r="F686" t="str">
        <f t="shared" si="71"/>
        <v/>
      </c>
      <c r="H686">
        <f t="shared" si="76"/>
        <v>7407</v>
      </c>
      <c r="I686" t="str">
        <f t="shared" si="72"/>
        <v>N24019</v>
      </c>
      <c r="J686" t="str">
        <f t="shared" si="73"/>
        <v>EL0_5890_0000</v>
      </c>
      <c r="K686">
        <f t="shared" si="74"/>
        <v>0</v>
      </c>
      <c r="L686">
        <f>IF(LEFT(B686,1)="F",_xlfn.IFNA(VLOOKUP(CONCATENATE("F",RIGHT(B:B,5),C:C),'F &amp; N Factors'!C:M,10,FALSE),1),_xlfn.IFNA(VLOOKUP(CONCATENATE("F",RIGHT(B:B,5),C:C),'F &amp; N Factors'!C:M,11,FALSE),1))</f>
        <v>0</v>
      </c>
      <c r="N686">
        <f>SUMIFS(K:K,I:I,I:I,J:J,J:J)</f>
        <v>1.0000000080000004</v>
      </c>
      <c r="O686" t="str">
        <f t="shared" si="75"/>
        <v/>
      </c>
    </row>
    <row r="687" spans="1:15" x14ac:dyDescent="0.25">
      <c r="A687">
        <v>7408</v>
      </c>
      <c r="B687" t="s">
        <v>141</v>
      </c>
      <c r="C687" t="s">
        <v>156</v>
      </c>
      <c r="D687">
        <v>4.7619047999999997E-2</v>
      </c>
      <c r="E687">
        <f t="shared" si="70"/>
        <v>1.0000000080000004</v>
      </c>
      <c r="F687" t="str">
        <f t="shared" si="71"/>
        <v/>
      </c>
      <c r="H687">
        <f t="shared" si="76"/>
        <v>7408</v>
      </c>
      <c r="I687" t="str">
        <f t="shared" si="72"/>
        <v>N24019</v>
      </c>
      <c r="J687" t="str">
        <f t="shared" si="73"/>
        <v>EL0_5890_0000</v>
      </c>
      <c r="K687">
        <f t="shared" si="74"/>
        <v>0</v>
      </c>
      <c r="L687">
        <f>IF(LEFT(B687,1)="F",_xlfn.IFNA(VLOOKUP(CONCATENATE("F",RIGHT(B:B,5),C:C),'F &amp; N Factors'!C:M,10,FALSE),1),_xlfn.IFNA(VLOOKUP(CONCATENATE("F",RIGHT(B:B,5),C:C),'F &amp; N Factors'!C:M,11,FALSE),1))</f>
        <v>0</v>
      </c>
      <c r="N687">
        <f>SUMIFS(K:K,I:I,I:I,J:J,J:J)</f>
        <v>1.0000000080000004</v>
      </c>
      <c r="O687" t="str">
        <f t="shared" si="75"/>
        <v/>
      </c>
    </row>
    <row r="688" spans="1:15" x14ac:dyDescent="0.25">
      <c r="A688">
        <v>7409</v>
      </c>
      <c r="B688" t="s">
        <v>141</v>
      </c>
      <c r="C688" t="s">
        <v>156</v>
      </c>
      <c r="D688">
        <v>4.7619047999999997E-2</v>
      </c>
      <c r="E688">
        <f t="shared" si="70"/>
        <v>1.0000000080000004</v>
      </c>
      <c r="F688" t="str">
        <f t="shared" si="71"/>
        <v/>
      </c>
      <c r="H688">
        <f t="shared" si="76"/>
        <v>7409</v>
      </c>
      <c r="I688" t="str">
        <f t="shared" si="72"/>
        <v>N24019</v>
      </c>
      <c r="J688" t="str">
        <f t="shared" si="73"/>
        <v>EL0_5890_0000</v>
      </c>
      <c r="K688">
        <f t="shared" si="74"/>
        <v>0</v>
      </c>
      <c r="L688">
        <f>IF(LEFT(B688,1)="F",_xlfn.IFNA(VLOOKUP(CONCATENATE("F",RIGHT(B:B,5),C:C),'F &amp; N Factors'!C:M,10,FALSE),1),_xlfn.IFNA(VLOOKUP(CONCATENATE("F",RIGHT(B:B,5),C:C),'F &amp; N Factors'!C:M,11,FALSE),1))</f>
        <v>0</v>
      </c>
      <c r="N688">
        <f>SUMIFS(K:K,I:I,I:I,J:J,J:J)</f>
        <v>1.0000000080000004</v>
      </c>
      <c r="O688" t="str">
        <f t="shared" si="75"/>
        <v/>
      </c>
    </row>
    <row r="689" spans="1:15" x14ac:dyDescent="0.25">
      <c r="A689">
        <v>7455</v>
      </c>
      <c r="B689" t="s">
        <v>141</v>
      </c>
      <c r="C689" t="s">
        <v>156</v>
      </c>
      <c r="D689">
        <v>4.7619047999999997E-2</v>
      </c>
      <c r="E689">
        <f t="shared" si="70"/>
        <v>1.0000000080000004</v>
      </c>
      <c r="F689" t="str">
        <f t="shared" si="71"/>
        <v/>
      </c>
      <c r="H689">
        <f t="shared" si="76"/>
        <v>7455</v>
      </c>
      <c r="I689" t="str">
        <f t="shared" si="72"/>
        <v>N24019</v>
      </c>
      <c r="J689" t="str">
        <f t="shared" si="73"/>
        <v>EL0_5890_0000</v>
      </c>
      <c r="K689">
        <f t="shared" si="74"/>
        <v>0</v>
      </c>
      <c r="L689">
        <f>IF(LEFT(B689,1)="F",_xlfn.IFNA(VLOOKUP(CONCATENATE("F",RIGHT(B:B,5),C:C),'F &amp; N Factors'!C:M,10,FALSE),1),_xlfn.IFNA(VLOOKUP(CONCATENATE("F",RIGHT(B:B,5),C:C),'F &amp; N Factors'!C:M,11,FALSE),1))</f>
        <v>0</v>
      </c>
      <c r="N689">
        <f>SUMIFS(K:K,I:I,I:I,J:J,J:J)</f>
        <v>1.0000000080000004</v>
      </c>
      <c r="O689" t="str">
        <f t="shared" si="75"/>
        <v/>
      </c>
    </row>
    <row r="690" spans="1:15" x14ac:dyDescent="0.25">
      <c r="A690">
        <v>7456</v>
      </c>
      <c r="B690" t="s">
        <v>141</v>
      </c>
      <c r="C690" t="s">
        <v>156</v>
      </c>
      <c r="D690">
        <v>4.7619047999999997E-2</v>
      </c>
      <c r="E690">
        <f t="shared" si="70"/>
        <v>1.0000000080000004</v>
      </c>
      <c r="F690" t="str">
        <f t="shared" si="71"/>
        <v/>
      </c>
      <c r="H690">
        <f t="shared" si="76"/>
        <v>7456</v>
      </c>
      <c r="I690" t="str">
        <f t="shared" si="72"/>
        <v>N24019</v>
      </c>
      <c r="J690" t="str">
        <f t="shared" si="73"/>
        <v>EL0_5890_0000</v>
      </c>
      <c r="K690">
        <f t="shared" si="74"/>
        <v>0</v>
      </c>
      <c r="L690">
        <f>IF(LEFT(B690,1)="F",_xlfn.IFNA(VLOOKUP(CONCATENATE("F",RIGHT(B:B,5),C:C),'F &amp; N Factors'!C:M,10,FALSE),1),_xlfn.IFNA(VLOOKUP(CONCATENATE("F",RIGHT(B:B,5),C:C),'F &amp; N Factors'!C:M,11,FALSE),1))</f>
        <v>0</v>
      </c>
      <c r="N690">
        <f>SUMIFS(K:K,I:I,I:I,J:J,J:J)</f>
        <v>1.0000000080000004</v>
      </c>
      <c r="O690" t="str">
        <f t="shared" si="75"/>
        <v/>
      </c>
    </row>
    <row r="691" spans="1:15" x14ac:dyDescent="0.25">
      <c r="A691">
        <v>7503</v>
      </c>
      <c r="B691" t="s">
        <v>141</v>
      </c>
      <c r="C691" t="s">
        <v>156</v>
      </c>
      <c r="D691">
        <v>4.7619047999999997E-2</v>
      </c>
      <c r="E691">
        <f t="shared" si="70"/>
        <v>1.0000000080000004</v>
      </c>
      <c r="F691" t="str">
        <f t="shared" si="71"/>
        <v/>
      </c>
      <c r="H691">
        <f t="shared" si="76"/>
        <v>7503</v>
      </c>
      <c r="I691" t="str">
        <f t="shared" si="72"/>
        <v>N24019</v>
      </c>
      <c r="J691" t="str">
        <f t="shared" si="73"/>
        <v>EL0_5890_0000</v>
      </c>
      <c r="K691">
        <f t="shared" si="74"/>
        <v>0</v>
      </c>
      <c r="L691">
        <f>IF(LEFT(B691,1)="F",_xlfn.IFNA(VLOOKUP(CONCATENATE("F",RIGHT(B:B,5),C:C),'F &amp; N Factors'!C:M,10,FALSE),1),_xlfn.IFNA(VLOOKUP(CONCATENATE("F",RIGHT(B:B,5),C:C),'F &amp; N Factors'!C:M,11,FALSE),1))</f>
        <v>0</v>
      </c>
      <c r="N691">
        <f>SUMIFS(K:K,I:I,I:I,J:J,J:J)</f>
        <v>1.0000000080000004</v>
      </c>
      <c r="O691" t="str">
        <f t="shared" si="75"/>
        <v/>
      </c>
    </row>
    <row r="692" spans="1:15" x14ac:dyDescent="0.25">
      <c r="A692">
        <v>7504</v>
      </c>
      <c r="B692" t="s">
        <v>141</v>
      </c>
      <c r="C692" t="s">
        <v>156</v>
      </c>
      <c r="D692">
        <v>4.7619047999999997E-2</v>
      </c>
      <c r="E692">
        <f t="shared" si="70"/>
        <v>1.0000000080000004</v>
      </c>
      <c r="F692" t="str">
        <f t="shared" si="71"/>
        <v/>
      </c>
      <c r="H692">
        <f t="shared" si="76"/>
        <v>7504</v>
      </c>
      <c r="I692" t="str">
        <f t="shared" si="72"/>
        <v>N24019</v>
      </c>
      <c r="J692" t="str">
        <f t="shared" si="73"/>
        <v>EL0_5890_0000</v>
      </c>
      <c r="K692">
        <f t="shared" si="74"/>
        <v>0</v>
      </c>
      <c r="L692">
        <f>IF(LEFT(B692,1)="F",_xlfn.IFNA(VLOOKUP(CONCATENATE("F",RIGHT(B:B,5),C:C),'F &amp; N Factors'!C:M,10,FALSE),1),_xlfn.IFNA(VLOOKUP(CONCATENATE("F",RIGHT(B:B,5),C:C),'F &amp; N Factors'!C:M,11,FALSE),1))</f>
        <v>0</v>
      </c>
      <c r="N692">
        <f>SUMIFS(K:K,I:I,I:I,J:J,J:J)</f>
        <v>1.0000000080000004</v>
      </c>
      <c r="O692" t="str">
        <f t="shared" si="75"/>
        <v/>
      </c>
    </row>
    <row r="693" spans="1:15" x14ac:dyDescent="0.25">
      <c r="A693">
        <v>7505</v>
      </c>
      <c r="B693" t="s">
        <v>141</v>
      </c>
      <c r="C693" t="s">
        <v>156</v>
      </c>
      <c r="D693">
        <v>4.7619047999999997E-2</v>
      </c>
      <c r="E693">
        <f t="shared" si="70"/>
        <v>1.0000000080000004</v>
      </c>
      <c r="F693" t="str">
        <f t="shared" si="71"/>
        <v/>
      </c>
      <c r="H693">
        <f t="shared" si="76"/>
        <v>7505</v>
      </c>
      <c r="I693" t="str">
        <f t="shared" si="72"/>
        <v>N24019</v>
      </c>
      <c r="J693" t="str">
        <f t="shared" si="73"/>
        <v>EL0_5890_0000</v>
      </c>
      <c r="K693">
        <f t="shared" si="74"/>
        <v>0</v>
      </c>
      <c r="L693">
        <f>IF(LEFT(B693,1)="F",_xlfn.IFNA(VLOOKUP(CONCATENATE("F",RIGHT(B:B,5),C:C),'F &amp; N Factors'!C:M,10,FALSE),1),_xlfn.IFNA(VLOOKUP(CONCATENATE("F",RIGHT(B:B,5),C:C),'F &amp; N Factors'!C:M,11,FALSE),1))</f>
        <v>0</v>
      </c>
      <c r="N693">
        <f>SUMIFS(K:K,I:I,I:I,J:J,J:J)</f>
        <v>1.0000000080000004</v>
      </c>
      <c r="O693" t="str">
        <f t="shared" si="75"/>
        <v/>
      </c>
    </row>
    <row r="694" spans="1:15" x14ac:dyDescent="0.25">
      <c r="A694">
        <v>7553</v>
      </c>
      <c r="B694" t="s">
        <v>141</v>
      </c>
      <c r="C694" t="s">
        <v>156</v>
      </c>
      <c r="D694">
        <v>4.7619047999999997E-2</v>
      </c>
      <c r="E694">
        <f t="shared" si="70"/>
        <v>1.0000000080000004</v>
      </c>
      <c r="F694" t="str">
        <f t="shared" si="71"/>
        <v/>
      </c>
      <c r="H694">
        <f t="shared" si="76"/>
        <v>7553</v>
      </c>
      <c r="I694" t="str">
        <f t="shared" si="72"/>
        <v>N24019</v>
      </c>
      <c r="J694" t="str">
        <f t="shared" si="73"/>
        <v>EL0_5890_0000</v>
      </c>
      <c r="K694">
        <f t="shared" si="74"/>
        <v>0</v>
      </c>
      <c r="L694">
        <f>IF(LEFT(B694,1)="F",_xlfn.IFNA(VLOOKUP(CONCATENATE("F",RIGHT(B:B,5),C:C),'F &amp; N Factors'!C:M,10,FALSE),1),_xlfn.IFNA(VLOOKUP(CONCATENATE("F",RIGHT(B:B,5),C:C),'F &amp; N Factors'!C:M,11,FALSE),1))</f>
        <v>0</v>
      </c>
      <c r="N694">
        <f>SUMIFS(K:K,I:I,I:I,J:J,J:J)</f>
        <v>1.0000000080000004</v>
      </c>
      <c r="O694" t="str">
        <f t="shared" si="75"/>
        <v/>
      </c>
    </row>
    <row r="695" spans="1:15" x14ac:dyDescent="0.25">
      <c r="A695">
        <v>8123</v>
      </c>
      <c r="B695" t="s">
        <v>141</v>
      </c>
      <c r="C695" t="s">
        <v>21</v>
      </c>
      <c r="D695">
        <v>1</v>
      </c>
      <c r="E695">
        <f t="shared" si="70"/>
        <v>1</v>
      </c>
      <c r="F695" t="str">
        <f t="shared" si="71"/>
        <v/>
      </c>
      <c r="H695">
        <f t="shared" si="76"/>
        <v>8123</v>
      </c>
      <c r="I695" t="str">
        <f t="shared" si="72"/>
        <v>N24019</v>
      </c>
      <c r="J695" t="str">
        <f t="shared" si="73"/>
        <v>EL2_4630_0000</v>
      </c>
      <c r="K695">
        <f t="shared" si="74"/>
        <v>1</v>
      </c>
      <c r="L695">
        <f>IF(LEFT(B695,1)="F",_xlfn.IFNA(VLOOKUP(CONCATENATE("F",RIGHT(B:B,5),C:C),'F &amp; N Factors'!C:M,10,FALSE),1),_xlfn.IFNA(VLOOKUP(CONCATENATE("F",RIGHT(B:B,5),C:C),'F &amp; N Factors'!C:M,11,FALSE),1))</f>
        <v>1</v>
      </c>
      <c r="N695">
        <f>SUMIFS(K:K,I:I,I:I,J:J,J:J)</f>
        <v>1</v>
      </c>
      <c r="O695" t="str">
        <f t="shared" si="75"/>
        <v/>
      </c>
    </row>
    <row r="696" spans="1:15" x14ac:dyDescent="0.25">
      <c r="A696">
        <v>8123</v>
      </c>
      <c r="B696" t="s">
        <v>141</v>
      </c>
      <c r="C696" t="s">
        <v>22</v>
      </c>
      <c r="D696">
        <v>1</v>
      </c>
      <c r="E696">
        <f t="shared" si="70"/>
        <v>1</v>
      </c>
      <c r="F696" t="str">
        <f t="shared" si="71"/>
        <v/>
      </c>
      <c r="H696">
        <f t="shared" si="76"/>
        <v>8123</v>
      </c>
      <c r="I696" t="str">
        <f t="shared" si="72"/>
        <v>N24019</v>
      </c>
      <c r="J696" t="str">
        <f t="shared" si="73"/>
        <v>EL2_4634_0000</v>
      </c>
      <c r="K696">
        <f t="shared" si="74"/>
        <v>1</v>
      </c>
      <c r="L696">
        <f>IF(LEFT(B696,1)="F",_xlfn.IFNA(VLOOKUP(CONCATENATE("F",RIGHT(B:B,5),C:C),'F &amp; N Factors'!C:M,10,FALSE),1),_xlfn.IFNA(VLOOKUP(CONCATENATE("F",RIGHT(B:B,5),C:C),'F &amp; N Factors'!C:M,11,FALSE),1))</f>
        <v>1</v>
      </c>
      <c r="N696">
        <f>SUMIFS(K:K,I:I,I:I,J:J,J:J)</f>
        <v>1</v>
      </c>
      <c r="O696" t="str">
        <f t="shared" si="75"/>
        <v/>
      </c>
    </row>
    <row r="697" spans="1:15" x14ac:dyDescent="0.25">
      <c r="A697">
        <v>8923</v>
      </c>
      <c r="B697" t="s">
        <v>141</v>
      </c>
      <c r="C697" t="s">
        <v>89</v>
      </c>
      <c r="D697">
        <v>1</v>
      </c>
      <c r="E697">
        <f t="shared" si="70"/>
        <v>1</v>
      </c>
      <c r="F697" t="str">
        <f t="shared" si="71"/>
        <v/>
      </c>
      <c r="H697">
        <f t="shared" si="76"/>
        <v>8923</v>
      </c>
      <c r="I697" t="str">
        <f t="shared" si="72"/>
        <v>N24019</v>
      </c>
      <c r="J697" t="str">
        <f t="shared" si="73"/>
        <v>EM0_4322_0000</v>
      </c>
      <c r="K697">
        <f t="shared" si="74"/>
        <v>1</v>
      </c>
      <c r="L697">
        <f>IF(LEFT(B697,1)="F",_xlfn.IFNA(VLOOKUP(CONCATENATE("F",RIGHT(B:B,5),C:C),'F &amp; N Factors'!C:M,10,FALSE),1),_xlfn.IFNA(VLOOKUP(CONCATENATE("F",RIGHT(B:B,5),C:C),'F &amp; N Factors'!C:M,11,FALSE),1))</f>
        <v>1</v>
      </c>
      <c r="N697">
        <f>SUMIFS(K:K,I:I,I:I,J:J,J:J)</f>
        <v>1</v>
      </c>
      <c r="O697" t="str">
        <f t="shared" si="75"/>
        <v/>
      </c>
    </row>
    <row r="698" spans="1:15" x14ac:dyDescent="0.25">
      <c r="A698">
        <v>8921</v>
      </c>
      <c r="B698" t="s">
        <v>141</v>
      </c>
      <c r="C698" t="s">
        <v>157</v>
      </c>
      <c r="D698">
        <v>0.375</v>
      </c>
      <c r="E698">
        <f t="shared" si="70"/>
        <v>1</v>
      </c>
      <c r="F698" t="str">
        <f t="shared" si="71"/>
        <v/>
      </c>
      <c r="H698">
        <f t="shared" si="76"/>
        <v>8921</v>
      </c>
      <c r="I698" t="str">
        <f t="shared" si="72"/>
        <v>N24019</v>
      </c>
      <c r="J698" t="str">
        <f t="shared" si="73"/>
        <v>EM0_4880_0000</v>
      </c>
      <c r="K698">
        <f t="shared" si="74"/>
        <v>0.375</v>
      </c>
      <c r="L698">
        <f>IF(LEFT(B698,1)="F",_xlfn.IFNA(VLOOKUP(CONCATENATE("F",RIGHT(B:B,5),C:C),'F &amp; N Factors'!C:M,10,FALSE),1),_xlfn.IFNA(VLOOKUP(CONCATENATE("F",RIGHT(B:B,5),C:C),'F &amp; N Factors'!C:M,11,FALSE),1))</f>
        <v>1</v>
      </c>
      <c r="N698">
        <f>SUMIFS(K:K,I:I,I:I,J:J,J:J)</f>
        <v>1</v>
      </c>
      <c r="O698" t="str">
        <f t="shared" si="75"/>
        <v/>
      </c>
    </row>
    <row r="699" spans="1:15" x14ac:dyDescent="0.25">
      <c r="A699">
        <v>8922</v>
      </c>
      <c r="B699" t="s">
        <v>141</v>
      </c>
      <c r="C699" t="s">
        <v>157</v>
      </c>
      <c r="D699">
        <v>0.625</v>
      </c>
      <c r="E699">
        <f t="shared" si="70"/>
        <v>1</v>
      </c>
      <c r="F699" t="str">
        <f t="shared" si="71"/>
        <v/>
      </c>
      <c r="H699">
        <f t="shared" si="76"/>
        <v>8922</v>
      </c>
      <c r="I699" t="str">
        <f t="shared" si="72"/>
        <v>N24019</v>
      </c>
      <c r="J699" t="str">
        <f t="shared" si="73"/>
        <v>EM0_4880_0000</v>
      </c>
      <c r="K699">
        <f t="shared" si="74"/>
        <v>0.625</v>
      </c>
      <c r="L699">
        <f>IF(LEFT(B699,1)="F",_xlfn.IFNA(VLOOKUP(CONCATENATE("F",RIGHT(B:B,5),C:C),'F &amp; N Factors'!C:M,10,FALSE),1),_xlfn.IFNA(VLOOKUP(CONCATENATE("F",RIGHT(B:B,5),C:C),'F &amp; N Factors'!C:M,11,FALSE),1))</f>
        <v>1</v>
      </c>
      <c r="N699">
        <f>SUMIFS(K:K,I:I,I:I,J:J,J:J)</f>
        <v>1</v>
      </c>
      <c r="O699" t="str">
        <f t="shared" si="75"/>
        <v/>
      </c>
    </row>
    <row r="700" spans="1:15" x14ac:dyDescent="0.25">
      <c r="A700">
        <v>8880</v>
      </c>
      <c r="B700" t="s">
        <v>141</v>
      </c>
      <c r="C700" t="s">
        <v>158</v>
      </c>
      <c r="D700">
        <v>0.3</v>
      </c>
      <c r="E700">
        <f t="shared" si="70"/>
        <v>1</v>
      </c>
      <c r="F700" t="str">
        <f t="shared" si="71"/>
        <v/>
      </c>
      <c r="H700">
        <f t="shared" si="76"/>
        <v>8880</v>
      </c>
      <c r="I700" t="str">
        <f t="shared" si="72"/>
        <v>N24019</v>
      </c>
      <c r="J700" t="str">
        <f t="shared" si="73"/>
        <v>EM0_4881_0000</v>
      </c>
      <c r="K700">
        <f t="shared" si="74"/>
        <v>0.3</v>
      </c>
      <c r="L700">
        <f>IF(LEFT(B700,1)="F",_xlfn.IFNA(VLOOKUP(CONCATENATE("F",RIGHT(B:B,5),C:C),'F &amp; N Factors'!C:M,10,FALSE),1),_xlfn.IFNA(VLOOKUP(CONCATENATE("F",RIGHT(B:B,5),C:C),'F &amp; N Factors'!C:M,11,FALSE),1))</f>
        <v>1</v>
      </c>
      <c r="N700">
        <f>SUMIFS(K:K,I:I,I:I,J:J,J:J)</f>
        <v>1</v>
      </c>
      <c r="O700" t="str">
        <f t="shared" si="75"/>
        <v/>
      </c>
    </row>
    <row r="701" spans="1:15" x14ac:dyDescent="0.25">
      <c r="A701">
        <v>8916</v>
      </c>
      <c r="B701" t="s">
        <v>141</v>
      </c>
      <c r="C701" t="s">
        <v>158</v>
      </c>
      <c r="D701">
        <v>0.2</v>
      </c>
      <c r="E701">
        <f t="shared" si="70"/>
        <v>1</v>
      </c>
      <c r="F701" t="str">
        <f t="shared" si="71"/>
        <v/>
      </c>
      <c r="H701">
        <f t="shared" si="76"/>
        <v>8916</v>
      </c>
      <c r="I701" t="str">
        <f t="shared" si="72"/>
        <v>N24019</v>
      </c>
      <c r="J701" t="str">
        <f t="shared" si="73"/>
        <v>EM0_4881_0000</v>
      </c>
      <c r="K701">
        <f t="shared" si="74"/>
        <v>0.2</v>
      </c>
      <c r="L701">
        <f>IF(LEFT(B701,1)="F",_xlfn.IFNA(VLOOKUP(CONCATENATE("F",RIGHT(B:B,5),C:C),'F &amp; N Factors'!C:M,10,FALSE),1),_xlfn.IFNA(VLOOKUP(CONCATENATE("F",RIGHT(B:B,5),C:C),'F &amp; N Factors'!C:M,11,FALSE),1))</f>
        <v>1</v>
      </c>
      <c r="N701">
        <f>SUMIFS(K:K,I:I,I:I,J:J,J:J)</f>
        <v>1</v>
      </c>
      <c r="O701" t="str">
        <f t="shared" si="75"/>
        <v/>
      </c>
    </row>
    <row r="702" spans="1:15" x14ac:dyDescent="0.25">
      <c r="A702">
        <v>8917</v>
      </c>
      <c r="B702" t="s">
        <v>141</v>
      </c>
      <c r="C702" t="s">
        <v>158</v>
      </c>
      <c r="D702">
        <v>0.1</v>
      </c>
      <c r="E702">
        <f t="shared" si="70"/>
        <v>1</v>
      </c>
      <c r="F702" t="str">
        <f t="shared" si="71"/>
        <v/>
      </c>
      <c r="H702">
        <f t="shared" si="76"/>
        <v>8917</v>
      </c>
      <c r="I702" t="str">
        <f t="shared" si="72"/>
        <v>N24019</v>
      </c>
      <c r="J702" t="str">
        <f t="shared" si="73"/>
        <v>EM0_4881_0000</v>
      </c>
      <c r="K702">
        <f t="shared" si="74"/>
        <v>0.1</v>
      </c>
      <c r="L702">
        <f>IF(LEFT(B702,1)="F",_xlfn.IFNA(VLOOKUP(CONCATENATE("F",RIGHT(B:B,5),C:C),'F &amp; N Factors'!C:M,10,FALSE),1),_xlfn.IFNA(VLOOKUP(CONCATENATE("F",RIGHT(B:B,5),C:C),'F &amp; N Factors'!C:M,11,FALSE),1))</f>
        <v>1</v>
      </c>
      <c r="N702">
        <f>SUMIFS(K:K,I:I,I:I,J:J,J:J)</f>
        <v>1</v>
      </c>
      <c r="O702" t="str">
        <f t="shared" si="75"/>
        <v/>
      </c>
    </row>
    <row r="703" spans="1:15" x14ac:dyDescent="0.25">
      <c r="A703">
        <v>8918</v>
      </c>
      <c r="B703" t="s">
        <v>141</v>
      </c>
      <c r="C703" t="s">
        <v>158</v>
      </c>
      <c r="D703">
        <v>0.2</v>
      </c>
      <c r="E703">
        <f t="shared" si="70"/>
        <v>1</v>
      </c>
      <c r="F703" t="str">
        <f t="shared" si="71"/>
        <v/>
      </c>
      <c r="H703">
        <f t="shared" si="76"/>
        <v>8918</v>
      </c>
      <c r="I703" t="str">
        <f t="shared" si="72"/>
        <v>N24019</v>
      </c>
      <c r="J703" t="str">
        <f t="shared" si="73"/>
        <v>EM0_4881_0000</v>
      </c>
      <c r="K703">
        <f t="shared" si="74"/>
        <v>0.2</v>
      </c>
      <c r="L703">
        <f>IF(LEFT(B703,1)="F",_xlfn.IFNA(VLOOKUP(CONCATENATE("F",RIGHT(B:B,5),C:C),'F &amp; N Factors'!C:M,10,FALSE),1),_xlfn.IFNA(VLOOKUP(CONCATENATE("F",RIGHT(B:B,5),C:C),'F &amp; N Factors'!C:M,11,FALSE),1))</f>
        <v>1</v>
      </c>
      <c r="N703">
        <f>SUMIFS(K:K,I:I,I:I,J:J,J:J)</f>
        <v>1</v>
      </c>
      <c r="O703" t="str">
        <f t="shared" si="75"/>
        <v/>
      </c>
    </row>
    <row r="704" spans="1:15" x14ac:dyDescent="0.25">
      <c r="A704">
        <v>8919</v>
      </c>
      <c r="B704" t="s">
        <v>141</v>
      </c>
      <c r="C704" t="s">
        <v>158</v>
      </c>
      <c r="D704">
        <v>0.2</v>
      </c>
      <c r="E704">
        <f t="shared" si="70"/>
        <v>1</v>
      </c>
      <c r="F704" t="str">
        <f t="shared" si="71"/>
        <v/>
      </c>
      <c r="H704">
        <f t="shared" si="76"/>
        <v>8919</v>
      </c>
      <c r="I704" t="str">
        <f t="shared" si="72"/>
        <v>N24019</v>
      </c>
      <c r="J704" t="str">
        <f t="shared" si="73"/>
        <v>EM0_4881_0000</v>
      </c>
      <c r="K704">
        <f t="shared" si="74"/>
        <v>0.2</v>
      </c>
      <c r="L704">
        <f>IF(LEFT(B704,1)="F",_xlfn.IFNA(VLOOKUP(CONCATENATE("F",RIGHT(B:B,5),C:C),'F &amp; N Factors'!C:M,10,FALSE),1),_xlfn.IFNA(VLOOKUP(CONCATENATE("F",RIGHT(B:B,5),C:C),'F &amp; N Factors'!C:M,11,FALSE),1))</f>
        <v>1</v>
      </c>
      <c r="N704">
        <f>SUMIFS(K:K,I:I,I:I,J:J,J:J)</f>
        <v>1</v>
      </c>
      <c r="O704" t="str">
        <f t="shared" si="75"/>
        <v/>
      </c>
    </row>
    <row r="705" spans="1:15" x14ac:dyDescent="0.25">
      <c r="A705">
        <v>8655</v>
      </c>
      <c r="B705" t="s">
        <v>141</v>
      </c>
      <c r="C705" t="s">
        <v>159</v>
      </c>
      <c r="D705">
        <v>6.6666666999999999E-2</v>
      </c>
      <c r="E705">
        <f t="shared" si="70"/>
        <v>1.000000005</v>
      </c>
      <c r="F705" t="str">
        <f t="shared" si="71"/>
        <v/>
      </c>
      <c r="H705">
        <f t="shared" si="76"/>
        <v>8655</v>
      </c>
      <c r="I705" t="str">
        <f t="shared" si="72"/>
        <v>N24019</v>
      </c>
      <c r="J705" t="str">
        <f t="shared" si="73"/>
        <v>EM0_4883_0000</v>
      </c>
      <c r="K705">
        <f t="shared" si="74"/>
        <v>6.6666666999999999E-2</v>
      </c>
      <c r="L705">
        <f>IF(LEFT(B705,1)="F",_xlfn.IFNA(VLOOKUP(CONCATENATE("F",RIGHT(B:B,5),C:C),'F &amp; N Factors'!C:M,10,FALSE),1),_xlfn.IFNA(VLOOKUP(CONCATENATE("F",RIGHT(B:B,5),C:C),'F &amp; N Factors'!C:M,11,FALSE),1))</f>
        <v>1</v>
      </c>
      <c r="N705">
        <f>SUMIFS(K:K,I:I,I:I,J:J,J:J)</f>
        <v>1.000000005</v>
      </c>
      <c r="O705" t="str">
        <f t="shared" si="75"/>
        <v/>
      </c>
    </row>
    <row r="706" spans="1:15" x14ac:dyDescent="0.25">
      <c r="A706">
        <v>8687</v>
      </c>
      <c r="B706" t="s">
        <v>141</v>
      </c>
      <c r="C706" t="s">
        <v>159</v>
      </c>
      <c r="D706">
        <v>6.6666666999999999E-2</v>
      </c>
      <c r="E706">
        <f t="shared" si="70"/>
        <v>1.000000005</v>
      </c>
      <c r="F706" t="str">
        <f t="shared" si="71"/>
        <v/>
      </c>
      <c r="H706">
        <f t="shared" si="76"/>
        <v>8687</v>
      </c>
      <c r="I706" t="str">
        <f t="shared" si="72"/>
        <v>N24019</v>
      </c>
      <c r="J706" t="str">
        <f t="shared" si="73"/>
        <v>EM0_4883_0000</v>
      </c>
      <c r="K706">
        <f t="shared" si="74"/>
        <v>6.6666666999999999E-2</v>
      </c>
      <c r="L706">
        <f>IF(LEFT(B706,1)="F",_xlfn.IFNA(VLOOKUP(CONCATENATE("F",RIGHT(B:B,5),C:C),'F &amp; N Factors'!C:M,10,FALSE),1),_xlfn.IFNA(VLOOKUP(CONCATENATE("F",RIGHT(B:B,5),C:C),'F &amp; N Factors'!C:M,11,FALSE),1))</f>
        <v>1</v>
      </c>
      <c r="N706">
        <f>SUMIFS(K:K,I:I,I:I,J:J,J:J)</f>
        <v>1.000000005</v>
      </c>
      <c r="O706" t="str">
        <f t="shared" si="75"/>
        <v/>
      </c>
    </row>
    <row r="707" spans="1:15" x14ac:dyDescent="0.25">
      <c r="A707">
        <v>8688</v>
      </c>
      <c r="B707" t="s">
        <v>141</v>
      </c>
      <c r="C707" t="s">
        <v>159</v>
      </c>
      <c r="D707">
        <v>6.6666666999999999E-2</v>
      </c>
      <c r="E707">
        <f t="shared" ref="E707:E770" si="77">SUMIFS(D:D,B:B,B:B,C:C,C:C)</f>
        <v>1.000000005</v>
      </c>
      <c r="F707" t="str">
        <f t="shared" ref="F707:F770" si="78">IF(ABS(E707-1)&gt;0.001,1,"")</f>
        <v/>
      </c>
      <c r="H707">
        <f t="shared" si="76"/>
        <v>8688</v>
      </c>
      <c r="I707" t="str">
        <f t="shared" ref="I707:I770" si="79">CONCATENATE("N",RIGHT(B707,5))</f>
        <v>N24019</v>
      </c>
      <c r="J707" t="str">
        <f t="shared" ref="J707:J770" si="80">C707</f>
        <v>EM0_4883_0000</v>
      </c>
      <c r="K707">
        <f t="shared" ref="K707:K770" si="81">D707*L707</f>
        <v>6.6666666999999999E-2</v>
      </c>
      <c r="L707">
        <f>IF(LEFT(B707,1)="F",_xlfn.IFNA(VLOOKUP(CONCATENATE("F",RIGHT(B:B,5),C:C),'F &amp; N Factors'!C:M,10,FALSE),1),_xlfn.IFNA(VLOOKUP(CONCATENATE("F",RIGHT(B:B,5),C:C),'F &amp; N Factors'!C:M,11,FALSE),1))</f>
        <v>1</v>
      </c>
      <c r="N707">
        <f>SUMIFS(K:K,I:I,I:I,J:J,J:J)</f>
        <v>1.000000005</v>
      </c>
      <c r="O707" t="str">
        <f t="shared" ref="O707:O770" si="82">IF(ABS(N707-1)&gt;0.001,1,"")</f>
        <v/>
      </c>
    </row>
    <row r="708" spans="1:15" x14ac:dyDescent="0.25">
      <c r="A708">
        <v>8689</v>
      </c>
      <c r="B708" t="s">
        <v>141</v>
      </c>
      <c r="C708" t="s">
        <v>159</v>
      </c>
      <c r="D708">
        <v>6.6666666999999999E-2</v>
      </c>
      <c r="E708">
        <f t="shared" si="77"/>
        <v>1.000000005</v>
      </c>
      <c r="F708" t="str">
        <f t="shared" si="78"/>
        <v/>
      </c>
      <c r="H708">
        <f t="shared" si="76"/>
        <v>8689</v>
      </c>
      <c r="I708" t="str">
        <f t="shared" si="79"/>
        <v>N24019</v>
      </c>
      <c r="J708" t="str">
        <f t="shared" si="80"/>
        <v>EM0_4883_0000</v>
      </c>
      <c r="K708">
        <f t="shared" si="81"/>
        <v>6.6666666999999999E-2</v>
      </c>
      <c r="L708">
        <f>IF(LEFT(B708,1)="F",_xlfn.IFNA(VLOOKUP(CONCATENATE("F",RIGHT(B:B,5),C:C),'F &amp; N Factors'!C:M,10,FALSE),1),_xlfn.IFNA(VLOOKUP(CONCATENATE("F",RIGHT(B:B,5),C:C),'F &amp; N Factors'!C:M,11,FALSE),1))</f>
        <v>1</v>
      </c>
      <c r="N708">
        <f>SUMIFS(K:K,I:I,I:I,J:J,J:J)</f>
        <v>1.000000005</v>
      </c>
      <c r="O708" t="str">
        <f t="shared" si="82"/>
        <v/>
      </c>
    </row>
    <row r="709" spans="1:15" x14ac:dyDescent="0.25">
      <c r="A709">
        <v>8690</v>
      </c>
      <c r="B709" t="s">
        <v>141</v>
      </c>
      <c r="C709" t="s">
        <v>159</v>
      </c>
      <c r="D709">
        <v>6.6666666999999999E-2</v>
      </c>
      <c r="E709">
        <f t="shared" si="77"/>
        <v>1.000000005</v>
      </c>
      <c r="F709" t="str">
        <f t="shared" si="78"/>
        <v/>
      </c>
      <c r="H709">
        <f t="shared" si="76"/>
        <v>8690</v>
      </c>
      <c r="I709" t="str">
        <f t="shared" si="79"/>
        <v>N24019</v>
      </c>
      <c r="J709" t="str">
        <f t="shared" si="80"/>
        <v>EM0_4883_0000</v>
      </c>
      <c r="K709">
        <f t="shared" si="81"/>
        <v>6.6666666999999999E-2</v>
      </c>
      <c r="L709">
        <f>IF(LEFT(B709,1)="F",_xlfn.IFNA(VLOOKUP(CONCATENATE("F",RIGHT(B:B,5),C:C),'F &amp; N Factors'!C:M,10,FALSE),1),_xlfn.IFNA(VLOOKUP(CONCATENATE("F",RIGHT(B:B,5),C:C),'F &amp; N Factors'!C:M,11,FALSE),1))</f>
        <v>1</v>
      </c>
      <c r="N709">
        <f>SUMIFS(K:K,I:I,I:I,J:J,J:J)</f>
        <v>1.000000005</v>
      </c>
      <c r="O709" t="str">
        <f t="shared" si="82"/>
        <v/>
      </c>
    </row>
    <row r="710" spans="1:15" x14ac:dyDescent="0.25">
      <c r="A710">
        <v>8716</v>
      </c>
      <c r="B710" t="s">
        <v>141</v>
      </c>
      <c r="C710" t="s">
        <v>159</v>
      </c>
      <c r="D710">
        <v>6.6666666999999999E-2</v>
      </c>
      <c r="E710">
        <f t="shared" si="77"/>
        <v>1.000000005</v>
      </c>
      <c r="F710" t="str">
        <f t="shared" si="78"/>
        <v/>
      </c>
      <c r="H710">
        <f t="shared" si="76"/>
        <v>8716</v>
      </c>
      <c r="I710" t="str">
        <f t="shared" si="79"/>
        <v>N24019</v>
      </c>
      <c r="J710" t="str">
        <f t="shared" si="80"/>
        <v>EM0_4883_0000</v>
      </c>
      <c r="K710">
        <f t="shared" si="81"/>
        <v>6.6666666999999999E-2</v>
      </c>
      <c r="L710">
        <f>IF(LEFT(B710,1)="F",_xlfn.IFNA(VLOOKUP(CONCATENATE("F",RIGHT(B:B,5),C:C),'F &amp; N Factors'!C:M,10,FALSE),1),_xlfn.IFNA(VLOOKUP(CONCATENATE("F",RIGHT(B:B,5),C:C),'F &amp; N Factors'!C:M,11,FALSE),1))</f>
        <v>1</v>
      </c>
      <c r="N710">
        <f>SUMIFS(K:K,I:I,I:I,J:J,J:J)</f>
        <v>1.000000005</v>
      </c>
      <c r="O710" t="str">
        <f t="shared" si="82"/>
        <v/>
      </c>
    </row>
    <row r="711" spans="1:15" x14ac:dyDescent="0.25">
      <c r="A711">
        <v>8717</v>
      </c>
      <c r="B711" t="s">
        <v>141</v>
      </c>
      <c r="C711" t="s">
        <v>159</v>
      </c>
      <c r="D711">
        <v>6.6666666999999999E-2</v>
      </c>
      <c r="E711">
        <f t="shared" si="77"/>
        <v>1.000000005</v>
      </c>
      <c r="F711" t="str">
        <f t="shared" si="78"/>
        <v/>
      </c>
      <c r="H711">
        <f t="shared" si="76"/>
        <v>8717</v>
      </c>
      <c r="I711" t="str">
        <f t="shared" si="79"/>
        <v>N24019</v>
      </c>
      <c r="J711" t="str">
        <f t="shared" si="80"/>
        <v>EM0_4883_0000</v>
      </c>
      <c r="K711">
        <f t="shared" si="81"/>
        <v>6.6666666999999999E-2</v>
      </c>
      <c r="L711">
        <f>IF(LEFT(B711,1)="F",_xlfn.IFNA(VLOOKUP(CONCATENATE("F",RIGHT(B:B,5),C:C),'F &amp; N Factors'!C:M,10,FALSE),1),_xlfn.IFNA(VLOOKUP(CONCATENATE("F",RIGHT(B:B,5),C:C),'F &amp; N Factors'!C:M,11,FALSE),1))</f>
        <v>1</v>
      </c>
      <c r="N711">
        <f>SUMIFS(K:K,I:I,I:I,J:J,J:J)</f>
        <v>1.000000005</v>
      </c>
      <c r="O711" t="str">
        <f t="shared" si="82"/>
        <v/>
      </c>
    </row>
    <row r="712" spans="1:15" x14ac:dyDescent="0.25">
      <c r="A712">
        <v>8718</v>
      </c>
      <c r="B712" t="s">
        <v>141</v>
      </c>
      <c r="C712" t="s">
        <v>159</v>
      </c>
      <c r="D712">
        <v>6.6666666999999999E-2</v>
      </c>
      <c r="E712">
        <f t="shared" si="77"/>
        <v>1.000000005</v>
      </c>
      <c r="F712" t="str">
        <f t="shared" si="78"/>
        <v/>
      </c>
      <c r="H712">
        <f t="shared" si="76"/>
        <v>8718</v>
      </c>
      <c r="I712" t="str">
        <f t="shared" si="79"/>
        <v>N24019</v>
      </c>
      <c r="J712" t="str">
        <f t="shared" si="80"/>
        <v>EM0_4883_0000</v>
      </c>
      <c r="K712">
        <f t="shared" si="81"/>
        <v>6.6666666999999999E-2</v>
      </c>
      <c r="L712">
        <f>IF(LEFT(B712,1)="F",_xlfn.IFNA(VLOOKUP(CONCATENATE("F",RIGHT(B:B,5),C:C),'F &amp; N Factors'!C:M,10,FALSE),1),_xlfn.IFNA(VLOOKUP(CONCATENATE("F",RIGHT(B:B,5),C:C),'F &amp; N Factors'!C:M,11,FALSE),1))</f>
        <v>1</v>
      </c>
      <c r="N712">
        <f>SUMIFS(K:K,I:I,I:I,J:J,J:J)</f>
        <v>1.000000005</v>
      </c>
      <c r="O712" t="str">
        <f t="shared" si="82"/>
        <v/>
      </c>
    </row>
    <row r="713" spans="1:15" x14ac:dyDescent="0.25">
      <c r="A713">
        <v>8743</v>
      </c>
      <c r="B713" t="s">
        <v>141</v>
      </c>
      <c r="C713" t="s">
        <v>159</v>
      </c>
      <c r="D713">
        <v>6.6666666999999999E-2</v>
      </c>
      <c r="E713">
        <f t="shared" si="77"/>
        <v>1.000000005</v>
      </c>
      <c r="F713" t="str">
        <f t="shared" si="78"/>
        <v/>
      </c>
      <c r="H713">
        <f t="shared" si="76"/>
        <v>8743</v>
      </c>
      <c r="I713" t="str">
        <f t="shared" si="79"/>
        <v>N24019</v>
      </c>
      <c r="J713" t="str">
        <f t="shared" si="80"/>
        <v>EM0_4883_0000</v>
      </c>
      <c r="K713">
        <f t="shared" si="81"/>
        <v>6.6666666999999999E-2</v>
      </c>
      <c r="L713">
        <f>IF(LEFT(B713,1)="F",_xlfn.IFNA(VLOOKUP(CONCATENATE("F",RIGHT(B:B,5),C:C),'F &amp; N Factors'!C:M,10,FALSE),1),_xlfn.IFNA(VLOOKUP(CONCATENATE("F",RIGHT(B:B,5),C:C),'F &amp; N Factors'!C:M,11,FALSE),1))</f>
        <v>1</v>
      </c>
      <c r="N713">
        <f>SUMIFS(K:K,I:I,I:I,J:J,J:J)</f>
        <v>1.000000005</v>
      </c>
      <c r="O713" t="str">
        <f t="shared" si="82"/>
        <v/>
      </c>
    </row>
    <row r="714" spans="1:15" x14ac:dyDescent="0.25">
      <c r="A714">
        <v>8744</v>
      </c>
      <c r="B714" t="s">
        <v>141</v>
      </c>
      <c r="C714" t="s">
        <v>159</v>
      </c>
      <c r="D714">
        <v>6.6666666999999999E-2</v>
      </c>
      <c r="E714">
        <f t="shared" si="77"/>
        <v>1.000000005</v>
      </c>
      <c r="F714" t="str">
        <f t="shared" si="78"/>
        <v/>
      </c>
      <c r="H714">
        <f t="shared" si="76"/>
        <v>8744</v>
      </c>
      <c r="I714" t="str">
        <f t="shared" si="79"/>
        <v>N24019</v>
      </c>
      <c r="J714" t="str">
        <f t="shared" si="80"/>
        <v>EM0_4883_0000</v>
      </c>
      <c r="K714">
        <f t="shared" si="81"/>
        <v>6.6666666999999999E-2</v>
      </c>
      <c r="L714">
        <f>IF(LEFT(B714,1)="F",_xlfn.IFNA(VLOOKUP(CONCATENATE("F",RIGHT(B:B,5),C:C),'F &amp; N Factors'!C:M,10,FALSE),1),_xlfn.IFNA(VLOOKUP(CONCATENATE("F",RIGHT(B:B,5),C:C),'F &amp; N Factors'!C:M,11,FALSE),1))</f>
        <v>1</v>
      </c>
      <c r="N714">
        <f>SUMIFS(K:K,I:I,I:I,J:J,J:J)</f>
        <v>1.000000005</v>
      </c>
      <c r="O714" t="str">
        <f t="shared" si="82"/>
        <v/>
      </c>
    </row>
    <row r="715" spans="1:15" x14ac:dyDescent="0.25">
      <c r="A715">
        <v>8745</v>
      </c>
      <c r="B715" t="s">
        <v>141</v>
      </c>
      <c r="C715" t="s">
        <v>159</v>
      </c>
      <c r="D715">
        <v>6.6666666999999999E-2</v>
      </c>
      <c r="E715">
        <f t="shared" si="77"/>
        <v>1.000000005</v>
      </c>
      <c r="F715" t="str">
        <f t="shared" si="78"/>
        <v/>
      </c>
      <c r="H715">
        <f t="shared" si="76"/>
        <v>8745</v>
      </c>
      <c r="I715" t="str">
        <f t="shared" si="79"/>
        <v>N24019</v>
      </c>
      <c r="J715" t="str">
        <f t="shared" si="80"/>
        <v>EM0_4883_0000</v>
      </c>
      <c r="K715">
        <f t="shared" si="81"/>
        <v>6.6666666999999999E-2</v>
      </c>
      <c r="L715">
        <f>IF(LEFT(B715,1)="F",_xlfn.IFNA(VLOOKUP(CONCATENATE("F",RIGHT(B:B,5),C:C),'F &amp; N Factors'!C:M,10,FALSE),1),_xlfn.IFNA(VLOOKUP(CONCATENATE("F",RIGHT(B:B,5),C:C),'F &amp; N Factors'!C:M,11,FALSE),1))</f>
        <v>1</v>
      </c>
      <c r="N715">
        <f>SUMIFS(K:K,I:I,I:I,J:J,J:J)</f>
        <v>1.000000005</v>
      </c>
      <c r="O715" t="str">
        <f t="shared" si="82"/>
        <v/>
      </c>
    </row>
    <row r="716" spans="1:15" x14ac:dyDescent="0.25">
      <c r="A716">
        <v>8746</v>
      </c>
      <c r="B716" t="s">
        <v>141</v>
      </c>
      <c r="C716" t="s">
        <v>159</v>
      </c>
      <c r="D716">
        <v>6.6666666999999999E-2</v>
      </c>
      <c r="E716">
        <f t="shared" si="77"/>
        <v>1.000000005</v>
      </c>
      <c r="F716" t="str">
        <f t="shared" si="78"/>
        <v/>
      </c>
      <c r="H716">
        <f t="shared" si="76"/>
        <v>8746</v>
      </c>
      <c r="I716" t="str">
        <f t="shared" si="79"/>
        <v>N24019</v>
      </c>
      <c r="J716" t="str">
        <f t="shared" si="80"/>
        <v>EM0_4883_0000</v>
      </c>
      <c r="K716">
        <f t="shared" si="81"/>
        <v>6.6666666999999999E-2</v>
      </c>
      <c r="L716">
        <f>IF(LEFT(B716,1)="F",_xlfn.IFNA(VLOOKUP(CONCATENATE("F",RIGHT(B:B,5),C:C),'F &amp; N Factors'!C:M,10,FALSE),1),_xlfn.IFNA(VLOOKUP(CONCATENATE("F",RIGHT(B:B,5),C:C),'F &amp; N Factors'!C:M,11,FALSE),1))</f>
        <v>1</v>
      </c>
      <c r="N716">
        <f>SUMIFS(K:K,I:I,I:I,J:J,J:J)</f>
        <v>1.000000005</v>
      </c>
      <c r="O716" t="str">
        <f t="shared" si="82"/>
        <v/>
      </c>
    </row>
    <row r="717" spans="1:15" x14ac:dyDescent="0.25">
      <c r="A717">
        <v>8747</v>
      </c>
      <c r="B717" t="s">
        <v>141</v>
      </c>
      <c r="C717" t="s">
        <v>159</v>
      </c>
      <c r="D717">
        <v>6.6666666999999999E-2</v>
      </c>
      <c r="E717">
        <f t="shared" si="77"/>
        <v>1.000000005</v>
      </c>
      <c r="F717" t="str">
        <f t="shared" si="78"/>
        <v/>
      </c>
      <c r="H717">
        <f t="shared" si="76"/>
        <v>8747</v>
      </c>
      <c r="I717" t="str">
        <f t="shared" si="79"/>
        <v>N24019</v>
      </c>
      <c r="J717" t="str">
        <f t="shared" si="80"/>
        <v>EM0_4883_0000</v>
      </c>
      <c r="K717">
        <f t="shared" si="81"/>
        <v>6.6666666999999999E-2</v>
      </c>
      <c r="L717">
        <f>IF(LEFT(B717,1)="F",_xlfn.IFNA(VLOOKUP(CONCATENATE("F",RIGHT(B:B,5),C:C),'F &amp; N Factors'!C:M,10,FALSE),1),_xlfn.IFNA(VLOOKUP(CONCATENATE("F",RIGHT(B:B,5),C:C),'F &amp; N Factors'!C:M,11,FALSE),1))</f>
        <v>1</v>
      </c>
      <c r="N717">
        <f>SUMIFS(K:K,I:I,I:I,J:J,J:J)</f>
        <v>1.000000005</v>
      </c>
      <c r="O717" t="str">
        <f t="shared" si="82"/>
        <v/>
      </c>
    </row>
    <row r="718" spans="1:15" x14ac:dyDescent="0.25">
      <c r="A718">
        <v>8771</v>
      </c>
      <c r="B718" t="s">
        <v>141</v>
      </c>
      <c r="C718" t="s">
        <v>159</v>
      </c>
      <c r="D718">
        <v>6.6666666999999999E-2</v>
      </c>
      <c r="E718">
        <f t="shared" si="77"/>
        <v>1.000000005</v>
      </c>
      <c r="F718" t="str">
        <f t="shared" si="78"/>
        <v/>
      </c>
      <c r="H718">
        <f t="shared" si="76"/>
        <v>8771</v>
      </c>
      <c r="I718" t="str">
        <f t="shared" si="79"/>
        <v>N24019</v>
      </c>
      <c r="J718" t="str">
        <f t="shared" si="80"/>
        <v>EM0_4883_0000</v>
      </c>
      <c r="K718">
        <f t="shared" si="81"/>
        <v>6.6666666999999999E-2</v>
      </c>
      <c r="L718">
        <f>IF(LEFT(B718,1)="F",_xlfn.IFNA(VLOOKUP(CONCATENATE("F",RIGHT(B:B,5),C:C),'F &amp; N Factors'!C:M,10,FALSE),1),_xlfn.IFNA(VLOOKUP(CONCATENATE("F",RIGHT(B:B,5),C:C),'F &amp; N Factors'!C:M,11,FALSE),1))</f>
        <v>1</v>
      </c>
      <c r="N718">
        <f>SUMIFS(K:K,I:I,I:I,J:J,J:J)</f>
        <v>1.000000005</v>
      </c>
      <c r="O718" t="str">
        <f t="shared" si="82"/>
        <v/>
      </c>
    </row>
    <row r="719" spans="1:15" x14ac:dyDescent="0.25">
      <c r="A719">
        <v>8772</v>
      </c>
      <c r="B719" t="s">
        <v>141</v>
      </c>
      <c r="C719" t="s">
        <v>159</v>
      </c>
      <c r="D719">
        <v>6.6666666999999999E-2</v>
      </c>
      <c r="E719">
        <f t="shared" si="77"/>
        <v>1.000000005</v>
      </c>
      <c r="F719" t="str">
        <f t="shared" si="78"/>
        <v/>
      </c>
      <c r="H719">
        <f t="shared" si="76"/>
        <v>8772</v>
      </c>
      <c r="I719" t="str">
        <f t="shared" si="79"/>
        <v>N24019</v>
      </c>
      <c r="J719" t="str">
        <f t="shared" si="80"/>
        <v>EM0_4883_0000</v>
      </c>
      <c r="K719">
        <f t="shared" si="81"/>
        <v>6.6666666999999999E-2</v>
      </c>
      <c r="L719">
        <f>IF(LEFT(B719,1)="F",_xlfn.IFNA(VLOOKUP(CONCATENATE("F",RIGHT(B:B,5),C:C),'F &amp; N Factors'!C:M,10,FALSE),1),_xlfn.IFNA(VLOOKUP(CONCATENATE("F",RIGHT(B:B,5),C:C),'F &amp; N Factors'!C:M,11,FALSE),1))</f>
        <v>1</v>
      </c>
      <c r="N719">
        <f>SUMIFS(K:K,I:I,I:I,J:J,J:J)</f>
        <v>1.000000005</v>
      </c>
      <c r="O719" t="str">
        <f t="shared" si="82"/>
        <v/>
      </c>
    </row>
    <row r="720" spans="1:15" x14ac:dyDescent="0.25">
      <c r="A720">
        <v>8746</v>
      </c>
      <c r="B720" t="s">
        <v>141</v>
      </c>
      <c r="C720" t="s">
        <v>160</v>
      </c>
      <c r="D720">
        <v>0.33333333300000001</v>
      </c>
      <c r="E720">
        <f t="shared" si="77"/>
        <v>1</v>
      </c>
      <c r="F720" t="str">
        <f t="shared" si="78"/>
        <v/>
      </c>
      <c r="H720">
        <f t="shared" si="76"/>
        <v>8746</v>
      </c>
      <c r="I720" t="str">
        <f t="shared" si="79"/>
        <v>N24019</v>
      </c>
      <c r="J720" t="str">
        <f t="shared" si="80"/>
        <v>EM0_4884_0000</v>
      </c>
      <c r="K720">
        <f t="shared" si="81"/>
        <v>0.33333333300000001</v>
      </c>
      <c r="L720">
        <f>IF(LEFT(B720,1)="F",_xlfn.IFNA(VLOOKUP(CONCATENATE("F",RIGHT(B:B,5),C:C),'F &amp; N Factors'!C:M,10,FALSE),1),_xlfn.IFNA(VLOOKUP(CONCATENATE("F",RIGHT(B:B,5),C:C),'F &amp; N Factors'!C:M,11,FALSE),1))</f>
        <v>1</v>
      </c>
      <c r="N720">
        <f>SUMIFS(K:K,I:I,I:I,J:J,J:J)</f>
        <v>1</v>
      </c>
      <c r="O720" t="str">
        <f t="shared" si="82"/>
        <v/>
      </c>
    </row>
    <row r="721" spans="1:15" x14ac:dyDescent="0.25">
      <c r="A721">
        <v>8747</v>
      </c>
      <c r="B721" t="s">
        <v>141</v>
      </c>
      <c r="C721" t="s">
        <v>160</v>
      </c>
      <c r="D721">
        <v>0.66666666699999999</v>
      </c>
      <c r="E721">
        <f t="shared" si="77"/>
        <v>1</v>
      </c>
      <c r="F721" t="str">
        <f t="shared" si="78"/>
        <v/>
      </c>
      <c r="H721">
        <f t="shared" si="76"/>
        <v>8747</v>
      </c>
      <c r="I721" t="str">
        <f t="shared" si="79"/>
        <v>N24019</v>
      </c>
      <c r="J721" t="str">
        <f t="shared" si="80"/>
        <v>EM0_4884_0000</v>
      </c>
      <c r="K721">
        <f t="shared" si="81"/>
        <v>0.66666666699999999</v>
      </c>
      <c r="L721">
        <f>IF(LEFT(B721,1)="F",_xlfn.IFNA(VLOOKUP(CONCATENATE("F",RIGHT(B:B,5),C:C),'F &amp; N Factors'!C:M,10,FALSE),1),_xlfn.IFNA(VLOOKUP(CONCATENATE("F",RIGHT(B:B,5),C:C),'F &amp; N Factors'!C:M,11,FALSE),1))</f>
        <v>1</v>
      </c>
      <c r="N721">
        <f>SUMIFS(K:K,I:I,I:I,J:J,J:J)</f>
        <v>1</v>
      </c>
      <c r="O721" t="str">
        <f t="shared" si="82"/>
        <v/>
      </c>
    </row>
    <row r="722" spans="1:15" x14ac:dyDescent="0.25">
      <c r="A722">
        <v>8596</v>
      </c>
      <c r="B722" t="s">
        <v>141</v>
      </c>
      <c r="C722" t="s">
        <v>161</v>
      </c>
      <c r="D722">
        <v>0.16666666699999999</v>
      </c>
      <c r="E722">
        <f t="shared" si="77"/>
        <v>1.0000000019999999</v>
      </c>
      <c r="F722" t="str">
        <f t="shared" si="78"/>
        <v/>
      </c>
      <c r="H722">
        <f t="shared" ref="H722:H785" si="83">A722</f>
        <v>8596</v>
      </c>
      <c r="I722" t="str">
        <f t="shared" si="79"/>
        <v>N24019</v>
      </c>
      <c r="J722" t="str">
        <f t="shared" si="80"/>
        <v>EM0_4885_0000</v>
      </c>
      <c r="K722">
        <f t="shared" si="81"/>
        <v>0.16666666699999999</v>
      </c>
      <c r="L722">
        <f>IF(LEFT(B722,1)="F",_xlfn.IFNA(VLOOKUP(CONCATENATE("F",RIGHT(B:B,5),C:C),'F &amp; N Factors'!C:M,10,FALSE),1),_xlfn.IFNA(VLOOKUP(CONCATENATE("F",RIGHT(B:B,5),C:C),'F &amp; N Factors'!C:M,11,FALSE),1))</f>
        <v>1</v>
      </c>
      <c r="N722">
        <f>SUMIFS(K:K,I:I,I:I,J:J,J:J)</f>
        <v>1.0000000019999999</v>
      </c>
      <c r="O722" t="str">
        <f t="shared" si="82"/>
        <v/>
      </c>
    </row>
    <row r="723" spans="1:15" x14ac:dyDescent="0.25">
      <c r="A723">
        <v>8626</v>
      </c>
      <c r="B723" t="s">
        <v>141</v>
      </c>
      <c r="C723" t="s">
        <v>161</v>
      </c>
      <c r="D723">
        <v>4.1666666999999998E-2</v>
      </c>
      <c r="E723">
        <f t="shared" si="77"/>
        <v>1.0000000019999999</v>
      </c>
      <c r="F723" t="str">
        <f t="shared" si="78"/>
        <v/>
      </c>
      <c r="H723">
        <f t="shared" si="83"/>
        <v>8626</v>
      </c>
      <c r="I723" t="str">
        <f t="shared" si="79"/>
        <v>N24019</v>
      </c>
      <c r="J723" t="str">
        <f t="shared" si="80"/>
        <v>EM0_4885_0000</v>
      </c>
      <c r="K723">
        <f t="shared" si="81"/>
        <v>4.1666666999999998E-2</v>
      </c>
      <c r="L723">
        <f>IF(LEFT(B723,1)="F",_xlfn.IFNA(VLOOKUP(CONCATENATE("F",RIGHT(B:B,5),C:C),'F &amp; N Factors'!C:M,10,FALSE),1),_xlfn.IFNA(VLOOKUP(CONCATENATE("F",RIGHT(B:B,5),C:C),'F &amp; N Factors'!C:M,11,FALSE),1))</f>
        <v>1</v>
      </c>
      <c r="N723">
        <f>SUMIFS(K:K,I:I,I:I,J:J,J:J)</f>
        <v>1.0000000019999999</v>
      </c>
      <c r="O723" t="str">
        <f t="shared" si="82"/>
        <v/>
      </c>
    </row>
    <row r="724" spans="1:15" x14ac:dyDescent="0.25">
      <c r="A724">
        <v>8627</v>
      </c>
      <c r="B724" t="s">
        <v>141</v>
      </c>
      <c r="C724" t="s">
        <v>161</v>
      </c>
      <c r="D724">
        <v>4.1666666999999998E-2</v>
      </c>
      <c r="E724">
        <f t="shared" si="77"/>
        <v>1.0000000019999999</v>
      </c>
      <c r="F724" t="str">
        <f t="shared" si="78"/>
        <v/>
      </c>
      <c r="H724">
        <f t="shared" si="83"/>
        <v>8627</v>
      </c>
      <c r="I724" t="str">
        <f t="shared" si="79"/>
        <v>N24019</v>
      </c>
      <c r="J724" t="str">
        <f t="shared" si="80"/>
        <v>EM0_4885_0000</v>
      </c>
      <c r="K724">
        <f t="shared" si="81"/>
        <v>4.1666666999999998E-2</v>
      </c>
      <c r="L724">
        <f>IF(LEFT(B724,1)="F",_xlfn.IFNA(VLOOKUP(CONCATENATE("F",RIGHT(B:B,5),C:C),'F &amp; N Factors'!C:M,10,FALSE),1),_xlfn.IFNA(VLOOKUP(CONCATENATE("F",RIGHT(B:B,5),C:C),'F &amp; N Factors'!C:M,11,FALSE),1))</f>
        <v>1</v>
      </c>
      <c r="N724">
        <f>SUMIFS(K:K,I:I,I:I,J:J,J:J)</f>
        <v>1.0000000019999999</v>
      </c>
      <c r="O724" t="str">
        <f t="shared" si="82"/>
        <v/>
      </c>
    </row>
    <row r="725" spans="1:15" x14ac:dyDescent="0.25">
      <c r="A725">
        <v>8660</v>
      </c>
      <c r="B725" t="s">
        <v>141</v>
      </c>
      <c r="C725" t="s">
        <v>161</v>
      </c>
      <c r="D725">
        <v>4.1666666999999998E-2</v>
      </c>
      <c r="E725">
        <f t="shared" si="77"/>
        <v>1.0000000019999999</v>
      </c>
      <c r="F725" t="str">
        <f t="shared" si="78"/>
        <v/>
      </c>
      <c r="H725">
        <f t="shared" si="83"/>
        <v>8660</v>
      </c>
      <c r="I725" t="str">
        <f t="shared" si="79"/>
        <v>N24019</v>
      </c>
      <c r="J725" t="str">
        <f t="shared" si="80"/>
        <v>EM0_4885_0000</v>
      </c>
      <c r="K725">
        <f t="shared" si="81"/>
        <v>4.1666666999999998E-2</v>
      </c>
      <c r="L725">
        <f>IF(LEFT(B725,1)="F",_xlfn.IFNA(VLOOKUP(CONCATENATE("F",RIGHT(B:B,5),C:C),'F &amp; N Factors'!C:M,10,FALSE),1),_xlfn.IFNA(VLOOKUP(CONCATENATE("F",RIGHT(B:B,5),C:C),'F &amp; N Factors'!C:M,11,FALSE),1))</f>
        <v>1</v>
      </c>
      <c r="N725">
        <f>SUMIFS(K:K,I:I,I:I,J:J,J:J)</f>
        <v>1.0000000019999999</v>
      </c>
      <c r="O725" t="str">
        <f t="shared" si="82"/>
        <v/>
      </c>
    </row>
    <row r="726" spans="1:15" x14ac:dyDescent="0.25">
      <c r="A726">
        <v>8661</v>
      </c>
      <c r="B726" t="s">
        <v>141</v>
      </c>
      <c r="C726" t="s">
        <v>161</v>
      </c>
      <c r="D726">
        <v>0.66666666699999999</v>
      </c>
      <c r="E726">
        <f t="shared" si="77"/>
        <v>1.0000000019999999</v>
      </c>
      <c r="F726" t="str">
        <f t="shared" si="78"/>
        <v/>
      </c>
      <c r="H726">
        <f t="shared" si="83"/>
        <v>8661</v>
      </c>
      <c r="I726" t="str">
        <f t="shared" si="79"/>
        <v>N24019</v>
      </c>
      <c r="J726" t="str">
        <f t="shared" si="80"/>
        <v>EM0_4885_0000</v>
      </c>
      <c r="K726">
        <f t="shared" si="81"/>
        <v>0.66666666699999999</v>
      </c>
      <c r="L726">
        <f>IF(LEFT(B726,1)="F",_xlfn.IFNA(VLOOKUP(CONCATENATE("F",RIGHT(B:B,5),C:C),'F &amp; N Factors'!C:M,10,FALSE),1),_xlfn.IFNA(VLOOKUP(CONCATENATE("F",RIGHT(B:B,5),C:C),'F &amp; N Factors'!C:M,11,FALSE),1))</f>
        <v>1</v>
      </c>
      <c r="N726">
        <f>SUMIFS(K:K,I:I,I:I,J:J,J:J)</f>
        <v>1.0000000019999999</v>
      </c>
      <c r="O726" t="str">
        <f t="shared" si="82"/>
        <v/>
      </c>
    </row>
    <row r="727" spans="1:15" x14ac:dyDescent="0.25">
      <c r="A727">
        <v>8691</v>
      </c>
      <c r="B727" t="s">
        <v>141</v>
      </c>
      <c r="C727" t="s">
        <v>161</v>
      </c>
      <c r="D727">
        <v>4.1666666999999998E-2</v>
      </c>
      <c r="E727">
        <f t="shared" si="77"/>
        <v>1.0000000019999999</v>
      </c>
      <c r="F727" t="str">
        <f t="shared" si="78"/>
        <v/>
      </c>
      <c r="H727">
        <f t="shared" si="83"/>
        <v>8691</v>
      </c>
      <c r="I727" t="str">
        <f t="shared" si="79"/>
        <v>N24019</v>
      </c>
      <c r="J727" t="str">
        <f t="shared" si="80"/>
        <v>EM0_4885_0000</v>
      </c>
      <c r="K727">
        <f t="shared" si="81"/>
        <v>4.1666666999999998E-2</v>
      </c>
      <c r="L727">
        <f>IF(LEFT(B727,1)="F",_xlfn.IFNA(VLOOKUP(CONCATENATE("F",RIGHT(B:B,5),C:C),'F &amp; N Factors'!C:M,10,FALSE),1),_xlfn.IFNA(VLOOKUP(CONCATENATE("F",RIGHT(B:B,5),C:C),'F &amp; N Factors'!C:M,11,FALSE),1))</f>
        <v>1</v>
      </c>
      <c r="N727">
        <f>SUMIFS(K:K,I:I,I:I,J:J,J:J)</f>
        <v>1.0000000019999999</v>
      </c>
      <c r="O727" t="str">
        <f t="shared" si="82"/>
        <v/>
      </c>
    </row>
    <row r="728" spans="1:15" x14ac:dyDescent="0.25">
      <c r="A728">
        <v>8595</v>
      </c>
      <c r="B728" t="s">
        <v>141</v>
      </c>
      <c r="C728" t="s">
        <v>162</v>
      </c>
      <c r="D728">
        <v>1</v>
      </c>
      <c r="E728">
        <f t="shared" si="77"/>
        <v>1</v>
      </c>
      <c r="F728" t="str">
        <f t="shared" si="78"/>
        <v/>
      </c>
      <c r="H728">
        <f t="shared" si="83"/>
        <v>8595</v>
      </c>
      <c r="I728" t="str">
        <f t="shared" si="79"/>
        <v>N24019</v>
      </c>
      <c r="J728" t="str">
        <f t="shared" si="80"/>
        <v>EM0_4886_0000</v>
      </c>
      <c r="K728">
        <f t="shared" si="81"/>
        <v>0.69509228168905013</v>
      </c>
      <c r="L728">
        <f>IF(LEFT(B728,1)="F",_xlfn.IFNA(VLOOKUP(CONCATENATE("F",RIGHT(B:B,5),C:C),'F &amp; N Factors'!C:M,10,FALSE),1),_xlfn.IFNA(VLOOKUP(CONCATENATE("F",RIGHT(B:B,5),C:C),'F &amp; N Factors'!C:M,11,FALSE),1))</f>
        <v>0.69509228168905013</v>
      </c>
      <c r="N728">
        <f>SUMIFS(K:K,I:I,I:I,J:J,J:J)</f>
        <v>1</v>
      </c>
      <c r="O728" t="str">
        <f t="shared" si="82"/>
        <v/>
      </c>
    </row>
    <row r="729" spans="1:15" x14ac:dyDescent="0.25">
      <c r="A729">
        <v>8421</v>
      </c>
      <c r="B729" t="s">
        <v>141</v>
      </c>
      <c r="C729" t="s">
        <v>163</v>
      </c>
      <c r="D729">
        <v>0.16666666699999999</v>
      </c>
      <c r="E729">
        <f t="shared" si="77"/>
        <v>1.0000000019999999</v>
      </c>
      <c r="F729" t="str">
        <f t="shared" si="78"/>
        <v/>
      </c>
      <c r="H729">
        <f t="shared" si="83"/>
        <v>8421</v>
      </c>
      <c r="I729" t="str">
        <f t="shared" si="79"/>
        <v>N24019</v>
      </c>
      <c r="J729" t="str">
        <f t="shared" si="80"/>
        <v>EM0_4887_0000</v>
      </c>
      <c r="K729">
        <f t="shared" si="81"/>
        <v>0.16666666699999999</v>
      </c>
      <c r="L729">
        <f>IF(LEFT(B729,1)="F",_xlfn.IFNA(VLOOKUP(CONCATENATE("F",RIGHT(B:B,5),C:C),'F &amp; N Factors'!C:M,10,FALSE),1),_xlfn.IFNA(VLOOKUP(CONCATENATE("F",RIGHT(B:B,5),C:C),'F &amp; N Factors'!C:M,11,FALSE),1))</f>
        <v>1</v>
      </c>
      <c r="N729">
        <f>SUMIFS(K:K,I:I,I:I,J:J,J:J)</f>
        <v>1.0000000019999999</v>
      </c>
      <c r="O729" t="str">
        <f t="shared" si="82"/>
        <v/>
      </c>
    </row>
    <row r="730" spans="1:15" x14ac:dyDescent="0.25">
      <c r="A730">
        <v>8441</v>
      </c>
      <c r="B730" t="s">
        <v>141</v>
      </c>
      <c r="C730" t="s">
        <v>163</v>
      </c>
      <c r="D730">
        <v>0.16666666699999999</v>
      </c>
      <c r="E730">
        <f t="shared" si="77"/>
        <v>1.0000000019999999</v>
      </c>
      <c r="F730" t="str">
        <f t="shared" si="78"/>
        <v/>
      </c>
      <c r="H730">
        <f t="shared" si="83"/>
        <v>8441</v>
      </c>
      <c r="I730" t="str">
        <f t="shared" si="79"/>
        <v>N24019</v>
      </c>
      <c r="J730" t="str">
        <f t="shared" si="80"/>
        <v>EM0_4887_0000</v>
      </c>
      <c r="K730">
        <f t="shared" si="81"/>
        <v>0.16666666699999999</v>
      </c>
      <c r="L730">
        <f>IF(LEFT(B730,1)="F",_xlfn.IFNA(VLOOKUP(CONCATENATE("F",RIGHT(B:B,5),C:C),'F &amp; N Factors'!C:M,10,FALSE),1),_xlfn.IFNA(VLOOKUP(CONCATENATE("F",RIGHT(B:B,5),C:C),'F &amp; N Factors'!C:M,11,FALSE),1))</f>
        <v>1</v>
      </c>
      <c r="N730">
        <f>SUMIFS(K:K,I:I,I:I,J:J,J:J)</f>
        <v>1.0000000019999999</v>
      </c>
      <c r="O730" t="str">
        <f t="shared" si="82"/>
        <v/>
      </c>
    </row>
    <row r="731" spans="1:15" x14ac:dyDescent="0.25">
      <c r="A731">
        <v>8461</v>
      </c>
      <c r="B731" t="s">
        <v>141</v>
      </c>
      <c r="C731" t="s">
        <v>163</v>
      </c>
      <c r="D731">
        <v>0.16666666699999999</v>
      </c>
      <c r="E731">
        <f t="shared" si="77"/>
        <v>1.0000000019999999</v>
      </c>
      <c r="F731" t="str">
        <f t="shared" si="78"/>
        <v/>
      </c>
      <c r="H731">
        <f t="shared" si="83"/>
        <v>8461</v>
      </c>
      <c r="I731" t="str">
        <f t="shared" si="79"/>
        <v>N24019</v>
      </c>
      <c r="J731" t="str">
        <f t="shared" si="80"/>
        <v>EM0_4887_0000</v>
      </c>
      <c r="K731">
        <f t="shared" si="81"/>
        <v>0.16666666699999999</v>
      </c>
      <c r="L731">
        <f>IF(LEFT(B731,1)="F",_xlfn.IFNA(VLOOKUP(CONCATENATE("F",RIGHT(B:B,5),C:C),'F &amp; N Factors'!C:M,10,FALSE),1),_xlfn.IFNA(VLOOKUP(CONCATENATE("F",RIGHT(B:B,5),C:C),'F &amp; N Factors'!C:M,11,FALSE),1))</f>
        <v>1</v>
      </c>
      <c r="N731">
        <f>SUMIFS(K:K,I:I,I:I,J:J,J:J)</f>
        <v>1.0000000019999999</v>
      </c>
      <c r="O731" t="str">
        <f t="shared" si="82"/>
        <v/>
      </c>
    </row>
    <row r="732" spans="1:15" x14ac:dyDescent="0.25">
      <c r="A732">
        <v>8481</v>
      </c>
      <c r="B732" t="s">
        <v>141</v>
      </c>
      <c r="C732" t="s">
        <v>163</v>
      </c>
      <c r="D732">
        <v>0.16666666699999999</v>
      </c>
      <c r="E732">
        <f t="shared" si="77"/>
        <v>1.0000000019999999</v>
      </c>
      <c r="F732" t="str">
        <f t="shared" si="78"/>
        <v/>
      </c>
      <c r="H732">
        <f t="shared" si="83"/>
        <v>8481</v>
      </c>
      <c r="I732" t="str">
        <f t="shared" si="79"/>
        <v>N24019</v>
      </c>
      <c r="J732" t="str">
        <f t="shared" si="80"/>
        <v>EM0_4887_0000</v>
      </c>
      <c r="K732">
        <f t="shared" si="81"/>
        <v>0.16666666699999999</v>
      </c>
      <c r="L732">
        <f>IF(LEFT(B732,1)="F",_xlfn.IFNA(VLOOKUP(CONCATENATE("F",RIGHT(B:B,5),C:C),'F &amp; N Factors'!C:M,10,FALSE),1),_xlfn.IFNA(VLOOKUP(CONCATENATE("F",RIGHT(B:B,5),C:C),'F &amp; N Factors'!C:M,11,FALSE),1))</f>
        <v>1</v>
      </c>
      <c r="N732">
        <f>SUMIFS(K:K,I:I,I:I,J:J,J:J)</f>
        <v>1.0000000019999999</v>
      </c>
      <c r="O732" t="str">
        <f t="shared" si="82"/>
        <v/>
      </c>
    </row>
    <row r="733" spans="1:15" x14ac:dyDescent="0.25">
      <c r="A733">
        <v>8501</v>
      </c>
      <c r="B733" t="s">
        <v>141</v>
      </c>
      <c r="C733" t="s">
        <v>163</v>
      </c>
      <c r="D733">
        <v>0.16666666699999999</v>
      </c>
      <c r="E733">
        <f t="shared" si="77"/>
        <v>1.0000000019999999</v>
      </c>
      <c r="F733" t="str">
        <f t="shared" si="78"/>
        <v/>
      </c>
      <c r="H733">
        <f t="shared" si="83"/>
        <v>8501</v>
      </c>
      <c r="I733" t="str">
        <f t="shared" si="79"/>
        <v>N24019</v>
      </c>
      <c r="J733" t="str">
        <f t="shared" si="80"/>
        <v>EM0_4887_0000</v>
      </c>
      <c r="K733">
        <f t="shared" si="81"/>
        <v>0.16666666699999999</v>
      </c>
      <c r="L733">
        <f>IF(LEFT(B733,1)="F",_xlfn.IFNA(VLOOKUP(CONCATENATE("F",RIGHT(B:B,5),C:C),'F &amp; N Factors'!C:M,10,FALSE),1),_xlfn.IFNA(VLOOKUP(CONCATENATE("F",RIGHT(B:B,5),C:C),'F &amp; N Factors'!C:M,11,FALSE),1))</f>
        <v>1</v>
      </c>
      <c r="N733">
        <f>SUMIFS(K:K,I:I,I:I,J:J,J:J)</f>
        <v>1.0000000019999999</v>
      </c>
      <c r="O733" t="str">
        <f t="shared" si="82"/>
        <v/>
      </c>
    </row>
    <row r="734" spans="1:15" x14ac:dyDescent="0.25">
      <c r="A734">
        <v>8521</v>
      </c>
      <c r="B734" t="s">
        <v>141</v>
      </c>
      <c r="C734" t="s">
        <v>163</v>
      </c>
      <c r="D734">
        <v>0.16666666699999999</v>
      </c>
      <c r="E734">
        <f t="shared" si="77"/>
        <v>1.0000000019999999</v>
      </c>
      <c r="F734" t="str">
        <f t="shared" si="78"/>
        <v/>
      </c>
      <c r="H734">
        <f t="shared" si="83"/>
        <v>8521</v>
      </c>
      <c r="I734" t="str">
        <f t="shared" si="79"/>
        <v>N24019</v>
      </c>
      <c r="J734" t="str">
        <f t="shared" si="80"/>
        <v>EM0_4887_0000</v>
      </c>
      <c r="K734">
        <f t="shared" si="81"/>
        <v>0.16666666699999999</v>
      </c>
      <c r="L734">
        <f>IF(LEFT(B734,1)="F",_xlfn.IFNA(VLOOKUP(CONCATENATE("F",RIGHT(B:B,5),C:C),'F &amp; N Factors'!C:M,10,FALSE),1),_xlfn.IFNA(VLOOKUP(CONCATENATE("F",RIGHT(B:B,5),C:C),'F &amp; N Factors'!C:M,11,FALSE),1))</f>
        <v>1</v>
      </c>
      <c r="N734">
        <f>SUMIFS(K:K,I:I,I:I,J:J,J:J)</f>
        <v>1.0000000019999999</v>
      </c>
      <c r="O734" t="str">
        <f t="shared" si="82"/>
        <v/>
      </c>
    </row>
    <row r="735" spans="1:15" x14ac:dyDescent="0.25">
      <c r="A735">
        <v>8797</v>
      </c>
      <c r="B735" t="s">
        <v>141</v>
      </c>
      <c r="C735" t="s">
        <v>164</v>
      </c>
      <c r="D735">
        <v>6.25E-2</v>
      </c>
      <c r="E735">
        <f t="shared" si="77"/>
        <v>1</v>
      </c>
      <c r="F735" t="str">
        <f t="shared" si="78"/>
        <v/>
      </c>
      <c r="H735">
        <f t="shared" si="83"/>
        <v>8797</v>
      </c>
      <c r="I735" t="str">
        <f t="shared" si="79"/>
        <v>N24019</v>
      </c>
      <c r="J735" t="str">
        <f t="shared" si="80"/>
        <v>EM0_4888_0000</v>
      </c>
      <c r="K735">
        <f t="shared" si="81"/>
        <v>6.25E-2</v>
      </c>
      <c r="L735">
        <f>IF(LEFT(B735,1)="F",_xlfn.IFNA(VLOOKUP(CONCATENATE("F",RIGHT(B:B,5),C:C),'F &amp; N Factors'!C:M,10,FALSE),1),_xlfn.IFNA(VLOOKUP(CONCATENATE("F",RIGHT(B:B,5),C:C),'F &amp; N Factors'!C:M,11,FALSE),1))</f>
        <v>1</v>
      </c>
      <c r="N735">
        <f>SUMIFS(K:K,I:I,I:I,J:J,J:J)</f>
        <v>1</v>
      </c>
      <c r="O735" t="str">
        <f t="shared" si="82"/>
        <v/>
      </c>
    </row>
    <row r="736" spans="1:15" x14ac:dyDescent="0.25">
      <c r="A736">
        <v>8798</v>
      </c>
      <c r="B736" t="s">
        <v>141</v>
      </c>
      <c r="C736" t="s">
        <v>164</v>
      </c>
      <c r="D736">
        <v>6.25E-2</v>
      </c>
      <c r="E736">
        <f t="shared" si="77"/>
        <v>1</v>
      </c>
      <c r="F736" t="str">
        <f t="shared" si="78"/>
        <v/>
      </c>
      <c r="H736">
        <f t="shared" si="83"/>
        <v>8798</v>
      </c>
      <c r="I736" t="str">
        <f t="shared" si="79"/>
        <v>N24019</v>
      </c>
      <c r="J736" t="str">
        <f t="shared" si="80"/>
        <v>EM0_4888_0000</v>
      </c>
      <c r="K736">
        <f t="shared" si="81"/>
        <v>6.25E-2</v>
      </c>
      <c r="L736">
        <f>IF(LEFT(B736,1)="F",_xlfn.IFNA(VLOOKUP(CONCATENATE("F",RIGHT(B:B,5),C:C),'F &amp; N Factors'!C:M,10,FALSE),1),_xlfn.IFNA(VLOOKUP(CONCATENATE("F",RIGHT(B:B,5),C:C),'F &amp; N Factors'!C:M,11,FALSE),1))</f>
        <v>1</v>
      </c>
      <c r="N736">
        <f>SUMIFS(K:K,I:I,I:I,J:J,J:J)</f>
        <v>1</v>
      </c>
      <c r="O736" t="str">
        <f t="shared" si="82"/>
        <v/>
      </c>
    </row>
    <row r="737" spans="1:15" x14ac:dyDescent="0.25">
      <c r="A737">
        <v>8824</v>
      </c>
      <c r="B737" t="s">
        <v>141</v>
      </c>
      <c r="C737" t="s">
        <v>164</v>
      </c>
      <c r="D737">
        <v>6.25E-2</v>
      </c>
      <c r="E737">
        <f t="shared" si="77"/>
        <v>1</v>
      </c>
      <c r="F737" t="str">
        <f t="shared" si="78"/>
        <v/>
      </c>
      <c r="H737">
        <f t="shared" si="83"/>
        <v>8824</v>
      </c>
      <c r="I737" t="str">
        <f t="shared" si="79"/>
        <v>N24019</v>
      </c>
      <c r="J737" t="str">
        <f t="shared" si="80"/>
        <v>EM0_4888_0000</v>
      </c>
      <c r="K737">
        <f t="shared" si="81"/>
        <v>6.25E-2</v>
      </c>
      <c r="L737">
        <f>IF(LEFT(B737,1)="F",_xlfn.IFNA(VLOOKUP(CONCATENATE("F",RIGHT(B:B,5),C:C),'F &amp; N Factors'!C:M,10,FALSE),1),_xlfn.IFNA(VLOOKUP(CONCATENATE("F",RIGHT(B:B,5),C:C),'F &amp; N Factors'!C:M,11,FALSE),1))</f>
        <v>1</v>
      </c>
      <c r="N737">
        <f>SUMIFS(K:K,I:I,I:I,J:J,J:J)</f>
        <v>1</v>
      </c>
      <c r="O737" t="str">
        <f t="shared" si="82"/>
        <v/>
      </c>
    </row>
    <row r="738" spans="1:15" x14ac:dyDescent="0.25">
      <c r="A738">
        <v>8850</v>
      </c>
      <c r="B738" t="s">
        <v>141</v>
      </c>
      <c r="C738" t="s">
        <v>164</v>
      </c>
      <c r="D738">
        <v>6.25E-2</v>
      </c>
      <c r="E738">
        <f t="shared" si="77"/>
        <v>1</v>
      </c>
      <c r="F738" t="str">
        <f t="shared" si="78"/>
        <v/>
      </c>
      <c r="H738">
        <f t="shared" si="83"/>
        <v>8850</v>
      </c>
      <c r="I738" t="str">
        <f t="shared" si="79"/>
        <v>N24019</v>
      </c>
      <c r="J738" t="str">
        <f t="shared" si="80"/>
        <v>EM0_4888_0000</v>
      </c>
      <c r="K738">
        <f t="shared" si="81"/>
        <v>6.25E-2</v>
      </c>
      <c r="L738">
        <f>IF(LEFT(B738,1)="F",_xlfn.IFNA(VLOOKUP(CONCATENATE("F",RIGHT(B:B,5),C:C),'F &amp; N Factors'!C:M,10,FALSE),1),_xlfn.IFNA(VLOOKUP(CONCATENATE("F",RIGHT(B:B,5),C:C),'F &amp; N Factors'!C:M,11,FALSE),1))</f>
        <v>1</v>
      </c>
      <c r="N738">
        <f>SUMIFS(K:K,I:I,I:I,J:J,J:J)</f>
        <v>1</v>
      </c>
      <c r="O738" t="str">
        <f t="shared" si="82"/>
        <v/>
      </c>
    </row>
    <row r="739" spans="1:15" x14ac:dyDescent="0.25">
      <c r="A739">
        <v>8875</v>
      </c>
      <c r="B739" t="s">
        <v>141</v>
      </c>
      <c r="C739" t="s">
        <v>164</v>
      </c>
      <c r="D739">
        <v>6.25E-2</v>
      </c>
      <c r="E739">
        <f t="shared" si="77"/>
        <v>1</v>
      </c>
      <c r="F739" t="str">
        <f t="shared" si="78"/>
        <v/>
      </c>
      <c r="H739">
        <f t="shared" si="83"/>
        <v>8875</v>
      </c>
      <c r="I739" t="str">
        <f t="shared" si="79"/>
        <v>N24019</v>
      </c>
      <c r="J739" t="str">
        <f t="shared" si="80"/>
        <v>EM0_4888_0000</v>
      </c>
      <c r="K739">
        <f t="shared" si="81"/>
        <v>6.25E-2</v>
      </c>
      <c r="L739">
        <f>IF(LEFT(B739,1)="F",_xlfn.IFNA(VLOOKUP(CONCATENATE("F",RIGHT(B:B,5),C:C),'F &amp; N Factors'!C:M,10,FALSE),1),_xlfn.IFNA(VLOOKUP(CONCATENATE("F",RIGHT(B:B,5),C:C),'F &amp; N Factors'!C:M,11,FALSE),1))</f>
        <v>1</v>
      </c>
      <c r="N739">
        <f>SUMIFS(K:K,I:I,I:I,J:J,J:J)</f>
        <v>1</v>
      </c>
      <c r="O739" t="str">
        <f t="shared" si="82"/>
        <v/>
      </c>
    </row>
    <row r="740" spans="1:15" x14ac:dyDescent="0.25">
      <c r="A740">
        <v>8876</v>
      </c>
      <c r="B740" t="s">
        <v>141</v>
      </c>
      <c r="C740" t="s">
        <v>164</v>
      </c>
      <c r="D740">
        <v>6.25E-2</v>
      </c>
      <c r="E740">
        <f t="shared" si="77"/>
        <v>1</v>
      </c>
      <c r="F740" t="str">
        <f t="shared" si="78"/>
        <v/>
      </c>
      <c r="H740">
        <f t="shared" si="83"/>
        <v>8876</v>
      </c>
      <c r="I740" t="str">
        <f t="shared" si="79"/>
        <v>N24019</v>
      </c>
      <c r="J740" t="str">
        <f t="shared" si="80"/>
        <v>EM0_4888_0000</v>
      </c>
      <c r="K740">
        <f t="shared" si="81"/>
        <v>6.25E-2</v>
      </c>
      <c r="L740">
        <f>IF(LEFT(B740,1)="F",_xlfn.IFNA(VLOOKUP(CONCATENATE("F",RIGHT(B:B,5),C:C),'F &amp; N Factors'!C:M,10,FALSE),1),_xlfn.IFNA(VLOOKUP(CONCATENATE("F",RIGHT(B:B,5),C:C),'F &amp; N Factors'!C:M,11,FALSE),1))</f>
        <v>1</v>
      </c>
      <c r="N740">
        <f>SUMIFS(K:K,I:I,I:I,J:J,J:J)</f>
        <v>1</v>
      </c>
      <c r="O740" t="str">
        <f t="shared" si="82"/>
        <v/>
      </c>
    </row>
    <row r="741" spans="1:15" x14ac:dyDescent="0.25">
      <c r="A741">
        <v>8877</v>
      </c>
      <c r="B741" t="s">
        <v>141</v>
      </c>
      <c r="C741" t="s">
        <v>164</v>
      </c>
      <c r="D741">
        <v>6.25E-2</v>
      </c>
      <c r="E741">
        <f t="shared" si="77"/>
        <v>1</v>
      </c>
      <c r="F741" t="str">
        <f t="shared" si="78"/>
        <v/>
      </c>
      <c r="H741">
        <f t="shared" si="83"/>
        <v>8877</v>
      </c>
      <c r="I741" t="str">
        <f t="shared" si="79"/>
        <v>N24019</v>
      </c>
      <c r="J741" t="str">
        <f t="shared" si="80"/>
        <v>EM0_4888_0000</v>
      </c>
      <c r="K741">
        <f t="shared" si="81"/>
        <v>6.25E-2</v>
      </c>
      <c r="L741">
        <f>IF(LEFT(B741,1)="F",_xlfn.IFNA(VLOOKUP(CONCATENATE("F",RIGHT(B:B,5),C:C),'F &amp; N Factors'!C:M,10,FALSE),1),_xlfn.IFNA(VLOOKUP(CONCATENATE("F",RIGHT(B:B,5),C:C),'F &amp; N Factors'!C:M,11,FALSE),1))</f>
        <v>1</v>
      </c>
      <c r="N741">
        <f>SUMIFS(K:K,I:I,I:I,J:J,J:J)</f>
        <v>1</v>
      </c>
      <c r="O741" t="str">
        <f t="shared" si="82"/>
        <v/>
      </c>
    </row>
    <row r="742" spans="1:15" x14ac:dyDescent="0.25">
      <c r="A742">
        <v>8878</v>
      </c>
      <c r="B742" t="s">
        <v>141</v>
      </c>
      <c r="C742" t="s">
        <v>164</v>
      </c>
      <c r="D742">
        <v>6.25E-2</v>
      </c>
      <c r="E742">
        <f t="shared" si="77"/>
        <v>1</v>
      </c>
      <c r="F742" t="str">
        <f t="shared" si="78"/>
        <v/>
      </c>
      <c r="H742">
        <f t="shared" si="83"/>
        <v>8878</v>
      </c>
      <c r="I742" t="str">
        <f t="shared" si="79"/>
        <v>N24019</v>
      </c>
      <c r="J742" t="str">
        <f t="shared" si="80"/>
        <v>EM0_4888_0000</v>
      </c>
      <c r="K742">
        <f t="shared" si="81"/>
        <v>6.25E-2</v>
      </c>
      <c r="L742">
        <f>IF(LEFT(B742,1)="F",_xlfn.IFNA(VLOOKUP(CONCATENATE("F",RIGHT(B:B,5),C:C),'F &amp; N Factors'!C:M,10,FALSE),1),_xlfn.IFNA(VLOOKUP(CONCATENATE("F",RIGHT(B:B,5),C:C),'F &amp; N Factors'!C:M,11,FALSE),1))</f>
        <v>1</v>
      </c>
      <c r="N742">
        <f>SUMIFS(K:K,I:I,I:I,J:J,J:J)</f>
        <v>1</v>
      </c>
      <c r="O742" t="str">
        <f t="shared" si="82"/>
        <v/>
      </c>
    </row>
    <row r="743" spans="1:15" x14ac:dyDescent="0.25">
      <c r="A743">
        <v>8905</v>
      </c>
      <c r="B743" t="s">
        <v>141</v>
      </c>
      <c r="C743" t="s">
        <v>164</v>
      </c>
      <c r="D743">
        <v>6.25E-2</v>
      </c>
      <c r="E743">
        <f t="shared" si="77"/>
        <v>1</v>
      </c>
      <c r="F743" t="str">
        <f t="shared" si="78"/>
        <v/>
      </c>
      <c r="H743">
        <f t="shared" si="83"/>
        <v>8905</v>
      </c>
      <c r="I743" t="str">
        <f t="shared" si="79"/>
        <v>N24019</v>
      </c>
      <c r="J743" t="str">
        <f t="shared" si="80"/>
        <v>EM0_4888_0000</v>
      </c>
      <c r="K743">
        <f t="shared" si="81"/>
        <v>6.25E-2</v>
      </c>
      <c r="L743">
        <f>IF(LEFT(B743,1)="F",_xlfn.IFNA(VLOOKUP(CONCATENATE("F",RIGHT(B:B,5),C:C),'F &amp; N Factors'!C:M,10,FALSE),1),_xlfn.IFNA(VLOOKUP(CONCATENATE("F",RIGHT(B:B,5),C:C),'F &amp; N Factors'!C:M,11,FALSE),1))</f>
        <v>1</v>
      </c>
      <c r="N743">
        <f>SUMIFS(K:K,I:I,I:I,J:J,J:J)</f>
        <v>1</v>
      </c>
      <c r="O743" t="str">
        <f t="shared" si="82"/>
        <v/>
      </c>
    </row>
    <row r="744" spans="1:15" x14ac:dyDescent="0.25">
      <c r="A744">
        <v>8906</v>
      </c>
      <c r="B744" t="s">
        <v>141</v>
      </c>
      <c r="C744" t="s">
        <v>164</v>
      </c>
      <c r="D744">
        <v>6.25E-2</v>
      </c>
      <c r="E744">
        <f t="shared" si="77"/>
        <v>1</v>
      </c>
      <c r="F744" t="str">
        <f t="shared" si="78"/>
        <v/>
      </c>
      <c r="H744">
        <f t="shared" si="83"/>
        <v>8906</v>
      </c>
      <c r="I744" t="str">
        <f t="shared" si="79"/>
        <v>N24019</v>
      </c>
      <c r="J744" t="str">
        <f t="shared" si="80"/>
        <v>EM0_4888_0000</v>
      </c>
      <c r="K744">
        <f t="shared" si="81"/>
        <v>6.25E-2</v>
      </c>
      <c r="L744">
        <f>IF(LEFT(B744,1)="F",_xlfn.IFNA(VLOOKUP(CONCATENATE("F",RIGHT(B:B,5),C:C),'F &amp; N Factors'!C:M,10,FALSE),1),_xlfn.IFNA(VLOOKUP(CONCATENATE("F",RIGHT(B:B,5),C:C),'F &amp; N Factors'!C:M,11,FALSE),1))</f>
        <v>1</v>
      </c>
      <c r="N744">
        <f>SUMIFS(K:K,I:I,I:I,J:J,J:J)</f>
        <v>1</v>
      </c>
      <c r="O744" t="str">
        <f t="shared" si="82"/>
        <v/>
      </c>
    </row>
    <row r="745" spans="1:15" x14ac:dyDescent="0.25">
      <c r="A745">
        <v>8907</v>
      </c>
      <c r="B745" t="s">
        <v>141</v>
      </c>
      <c r="C745" t="s">
        <v>164</v>
      </c>
      <c r="D745">
        <v>6.25E-2</v>
      </c>
      <c r="E745">
        <f t="shared" si="77"/>
        <v>1</v>
      </c>
      <c r="F745" t="str">
        <f t="shared" si="78"/>
        <v/>
      </c>
      <c r="H745">
        <f t="shared" si="83"/>
        <v>8907</v>
      </c>
      <c r="I745" t="str">
        <f t="shared" si="79"/>
        <v>N24019</v>
      </c>
      <c r="J745" t="str">
        <f t="shared" si="80"/>
        <v>EM0_4888_0000</v>
      </c>
      <c r="K745">
        <f t="shared" si="81"/>
        <v>6.25E-2</v>
      </c>
      <c r="L745">
        <f>IF(LEFT(B745,1)="F",_xlfn.IFNA(VLOOKUP(CONCATENATE("F",RIGHT(B:B,5),C:C),'F &amp; N Factors'!C:M,10,FALSE),1),_xlfn.IFNA(VLOOKUP(CONCATENATE("F",RIGHT(B:B,5),C:C),'F &amp; N Factors'!C:M,11,FALSE),1))</f>
        <v>1</v>
      </c>
      <c r="N745">
        <f>SUMIFS(K:K,I:I,I:I,J:J,J:J)</f>
        <v>1</v>
      </c>
      <c r="O745" t="str">
        <f t="shared" si="82"/>
        <v/>
      </c>
    </row>
    <row r="746" spans="1:15" x14ac:dyDescent="0.25">
      <c r="A746">
        <v>8908</v>
      </c>
      <c r="B746" t="s">
        <v>141</v>
      </c>
      <c r="C746" t="s">
        <v>164</v>
      </c>
      <c r="D746">
        <v>6.25E-2</v>
      </c>
      <c r="E746">
        <f t="shared" si="77"/>
        <v>1</v>
      </c>
      <c r="F746" t="str">
        <f t="shared" si="78"/>
        <v/>
      </c>
      <c r="H746">
        <f t="shared" si="83"/>
        <v>8908</v>
      </c>
      <c r="I746" t="str">
        <f t="shared" si="79"/>
        <v>N24019</v>
      </c>
      <c r="J746" t="str">
        <f t="shared" si="80"/>
        <v>EM0_4888_0000</v>
      </c>
      <c r="K746">
        <f t="shared" si="81"/>
        <v>6.25E-2</v>
      </c>
      <c r="L746">
        <f>IF(LEFT(B746,1)="F",_xlfn.IFNA(VLOOKUP(CONCATENATE("F",RIGHT(B:B,5),C:C),'F &amp; N Factors'!C:M,10,FALSE),1),_xlfn.IFNA(VLOOKUP(CONCATENATE("F",RIGHT(B:B,5),C:C),'F &amp; N Factors'!C:M,11,FALSE),1))</f>
        <v>1</v>
      </c>
      <c r="N746">
        <f>SUMIFS(K:K,I:I,I:I,J:J,J:J)</f>
        <v>1</v>
      </c>
      <c r="O746" t="str">
        <f t="shared" si="82"/>
        <v/>
      </c>
    </row>
    <row r="747" spans="1:15" x14ac:dyDescent="0.25">
      <c r="A747">
        <v>8911</v>
      </c>
      <c r="B747" t="s">
        <v>141</v>
      </c>
      <c r="C747" t="s">
        <v>164</v>
      </c>
      <c r="D747">
        <v>6.25E-2</v>
      </c>
      <c r="E747">
        <f t="shared" si="77"/>
        <v>1</v>
      </c>
      <c r="F747" t="str">
        <f t="shared" si="78"/>
        <v/>
      </c>
      <c r="H747">
        <f t="shared" si="83"/>
        <v>8911</v>
      </c>
      <c r="I747" t="str">
        <f t="shared" si="79"/>
        <v>N24019</v>
      </c>
      <c r="J747" t="str">
        <f t="shared" si="80"/>
        <v>EM0_4888_0000</v>
      </c>
      <c r="K747">
        <f t="shared" si="81"/>
        <v>6.25E-2</v>
      </c>
      <c r="L747">
        <f>IF(LEFT(B747,1)="F",_xlfn.IFNA(VLOOKUP(CONCATENATE("F",RIGHT(B:B,5),C:C),'F &amp; N Factors'!C:M,10,FALSE),1),_xlfn.IFNA(VLOOKUP(CONCATENATE("F",RIGHT(B:B,5),C:C),'F &amp; N Factors'!C:M,11,FALSE),1))</f>
        <v>1</v>
      </c>
      <c r="N747">
        <f>SUMIFS(K:K,I:I,I:I,J:J,J:J)</f>
        <v>1</v>
      </c>
      <c r="O747" t="str">
        <f t="shared" si="82"/>
        <v/>
      </c>
    </row>
    <row r="748" spans="1:15" x14ac:dyDescent="0.25">
      <c r="A748">
        <v>8912</v>
      </c>
      <c r="B748" t="s">
        <v>141</v>
      </c>
      <c r="C748" t="s">
        <v>164</v>
      </c>
      <c r="D748">
        <v>6.25E-2</v>
      </c>
      <c r="E748">
        <f t="shared" si="77"/>
        <v>1</v>
      </c>
      <c r="F748" t="str">
        <f t="shared" si="78"/>
        <v/>
      </c>
      <c r="H748">
        <f t="shared" si="83"/>
        <v>8912</v>
      </c>
      <c r="I748" t="str">
        <f t="shared" si="79"/>
        <v>N24019</v>
      </c>
      <c r="J748" t="str">
        <f t="shared" si="80"/>
        <v>EM0_4888_0000</v>
      </c>
      <c r="K748">
        <f t="shared" si="81"/>
        <v>6.25E-2</v>
      </c>
      <c r="L748">
        <f>IF(LEFT(B748,1)="F",_xlfn.IFNA(VLOOKUP(CONCATENATE("F",RIGHT(B:B,5),C:C),'F &amp; N Factors'!C:M,10,FALSE),1),_xlfn.IFNA(VLOOKUP(CONCATENATE("F",RIGHT(B:B,5),C:C),'F &amp; N Factors'!C:M,11,FALSE),1))</f>
        <v>1</v>
      </c>
      <c r="N748">
        <f>SUMIFS(K:K,I:I,I:I,J:J,J:J)</f>
        <v>1</v>
      </c>
      <c r="O748" t="str">
        <f t="shared" si="82"/>
        <v/>
      </c>
    </row>
    <row r="749" spans="1:15" x14ac:dyDescent="0.25">
      <c r="A749">
        <v>8964</v>
      </c>
      <c r="B749" t="s">
        <v>141</v>
      </c>
      <c r="C749" t="s">
        <v>164</v>
      </c>
      <c r="D749">
        <v>6.25E-2</v>
      </c>
      <c r="E749">
        <f t="shared" si="77"/>
        <v>1</v>
      </c>
      <c r="F749" t="str">
        <f t="shared" si="78"/>
        <v/>
      </c>
      <c r="H749">
        <f t="shared" si="83"/>
        <v>8964</v>
      </c>
      <c r="I749" t="str">
        <f t="shared" si="79"/>
        <v>N24019</v>
      </c>
      <c r="J749" t="str">
        <f t="shared" si="80"/>
        <v>EM0_4888_0000</v>
      </c>
      <c r="K749">
        <f t="shared" si="81"/>
        <v>6.25E-2</v>
      </c>
      <c r="L749">
        <f>IF(LEFT(B749,1)="F",_xlfn.IFNA(VLOOKUP(CONCATENATE("F",RIGHT(B:B,5),C:C),'F &amp; N Factors'!C:M,10,FALSE),1),_xlfn.IFNA(VLOOKUP(CONCATENATE("F",RIGHT(B:B,5),C:C),'F &amp; N Factors'!C:M,11,FALSE),1))</f>
        <v>1</v>
      </c>
      <c r="N749">
        <f>SUMIFS(K:K,I:I,I:I,J:J,J:J)</f>
        <v>1</v>
      </c>
      <c r="O749" t="str">
        <f t="shared" si="82"/>
        <v/>
      </c>
    </row>
    <row r="750" spans="1:15" x14ac:dyDescent="0.25">
      <c r="A750">
        <v>8967</v>
      </c>
      <c r="B750" t="s">
        <v>141</v>
      </c>
      <c r="C750" t="s">
        <v>164</v>
      </c>
      <c r="D750">
        <v>6.25E-2</v>
      </c>
      <c r="E750">
        <f t="shared" si="77"/>
        <v>1</v>
      </c>
      <c r="F750" t="str">
        <f t="shared" si="78"/>
        <v/>
      </c>
      <c r="H750">
        <f t="shared" si="83"/>
        <v>8967</v>
      </c>
      <c r="I750" t="str">
        <f t="shared" si="79"/>
        <v>N24019</v>
      </c>
      <c r="J750" t="str">
        <f t="shared" si="80"/>
        <v>EM0_4888_0000</v>
      </c>
      <c r="K750">
        <f t="shared" si="81"/>
        <v>6.25E-2</v>
      </c>
      <c r="L750">
        <f>IF(LEFT(B750,1)="F",_xlfn.IFNA(VLOOKUP(CONCATENATE("F",RIGHT(B:B,5),C:C),'F &amp; N Factors'!C:M,10,FALSE),1),_xlfn.IFNA(VLOOKUP(CONCATENATE("F",RIGHT(B:B,5),C:C),'F &amp; N Factors'!C:M,11,FALSE),1))</f>
        <v>1</v>
      </c>
      <c r="N750">
        <f>SUMIFS(K:K,I:I,I:I,J:J,J:J)</f>
        <v>1</v>
      </c>
      <c r="O750" t="str">
        <f t="shared" si="82"/>
        <v/>
      </c>
    </row>
    <row r="751" spans="1:15" x14ac:dyDescent="0.25">
      <c r="A751">
        <v>8879</v>
      </c>
      <c r="B751" t="s">
        <v>141</v>
      </c>
      <c r="C751" t="s">
        <v>165</v>
      </c>
      <c r="D751">
        <v>0.5</v>
      </c>
      <c r="E751">
        <f t="shared" si="77"/>
        <v>1</v>
      </c>
      <c r="F751" t="str">
        <f t="shared" si="78"/>
        <v/>
      </c>
      <c r="H751">
        <f t="shared" si="83"/>
        <v>8879</v>
      </c>
      <c r="I751" t="str">
        <f t="shared" si="79"/>
        <v>N24019</v>
      </c>
      <c r="J751" t="str">
        <f t="shared" si="80"/>
        <v>EM0_4889_0000</v>
      </c>
      <c r="K751">
        <f t="shared" si="81"/>
        <v>0.5</v>
      </c>
      <c r="L751">
        <f>IF(LEFT(B751,1)="F",_xlfn.IFNA(VLOOKUP(CONCATENATE("F",RIGHT(B:B,5),C:C),'F &amp; N Factors'!C:M,10,FALSE),1),_xlfn.IFNA(VLOOKUP(CONCATENATE("F",RIGHT(B:B,5),C:C),'F &amp; N Factors'!C:M,11,FALSE),1))</f>
        <v>1</v>
      </c>
      <c r="N751">
        <f>SUMIFS(K:K,I:I,I:I,J:J,J:J)</f>
        <v>1</v>
      </c>
      <c r="O751" t="str">
        <f t="shared" si="82"/>
        <v/>
      </c>
    </row>
    <row r="752" spans="1:15" x14ac:dyDescent="0.25">
      <c r="A752">
        <v>8913</v>
      </c>
      <c r="B752" t="s">
        <v>141</v>
      </c>
      <c r="C752" t="s">
        <v>165</v>
      </c>
      <c r="D752">
        <v>0.25</v>
      </c>
      <c r="E752">
        <f t="shared" si="77"/>
        <v>1</v>
      </c>
      <c r="F752" t="str">
        <f t="shared" si="78"/>
        <v/>
      </c>
      <c r="H752">
        <f t="shared" si="83"/>
        <v>8913</v>
      </c>
      <c r="I752" t="str">
        <f t="shared" si="79"/>
        <v>N24019</v>
      </c>
      <c r="J752" t="str">
        <f t="shared" si="80"/>
        <v>EM0_4889_0000</v>
      </c>
      <c r="K752">
        <f t="shared" si="81"/>
        <v>0.25</v>
      </c>
      <c r="L752">
        <f>IF(LEFT(B752,1)="F",_xlfn.IFNA(VLOOKUP(CONCATENATE("F",RIGHT(B:B,5),C:C),'F &amp; N Factors'!C:M,10,FALSE),1),_xlfn.IFNA(VLOOKUP(CONCATENATE("F",RIGHT(B:B,5),C:C),'F &amp; N Factors'!C:M,11,FALSE),1))</f>
        <v>1</v>
      </c>
      <c r="N752">
        <f>SUMIFS(K:K,I:I,I:I,J:J,J:J)</f>
        <v>1</v>
      </c>
      <c r="O752" t="str">
        <f t="shared" si="82"/>
        <v/>
      </c>
    </row>
    <row r="753" spans="1:15" x14ac:dyDescent="0.25">
      <c r="A753">
        <v>8915</v>
      </c>
      <c r="B753" t="s">
        <v>141</v>
      </c>
      <c r="C753" t="s">
        <v>165</v>
      </c>
      <c r="D753">
        <v>0.25</v>
      </c>
      <c r="E753">
        <f t="shared" si="77"/>
        <v>1</v>
      </c>
      <c r="F753" t="str">
        <f t="shared" si="78"/>
        <v/>
      </c>
      <c r="H753">
        <f t="shared" si="83"/>
        <v>8915</v>
      </c>
      <c r="I753" t="str">
        <f t="shared" si="79"/>
        <v>N24019</v>
      </c>
      <c r="J753" t="str">
        <f t="shared" si="80"/>
        <v>EM0_4889_0000</v>
      </c>
      <c r="K753">
        <f t="shared" si="81"/>
        <v>0.25</v>
      </c>
      <c r="L753">
        <f>IF(LEFT(B753,1)="F",_xlfn.IFNA(VLOOKUP(CONCATENATE("F",RIGHT(B:B,5),C:C),'F &amp; N Factors'!C:M,10,FALSE),1),_xlfn.IFNA(VLOOKUP(CONCATENATE("F",RIGHT(B:B,5),C:C),'F &amp; N Factors'!C:M,11,FALSE),1))</f>
        <v>1</v>
      </c>
      <c r="N753">
        <f>SUMIFS(K:K,I:I,I:I,J:J,J:J)</f>
        <v>1</v>
      </c>
      <c r="O753" t="str">
        <f t="shared" si="82"/>
        <v/>
      </c>
    </row>
    <row r="754" spans="1:15" x14ac:dyDescent="0.25">
      <c r="A754">
        <v>8922</v>
      </c>
      <c r="B754" t="s">
        <v>141</v>
      </c>
      <c r="C754" t="s">
        <v>166</v>
      </c>
      <c r="D754">
        <v>0.25</v>
      </c>
      <c r="E754">
        <f t="shared" si="77"/>
        <v>1</v>
      </c>
      <c r="F754" t="str">
        <f t="shared" si="78"/>
        <v/>
      </c>
      <c r="H754">
        <f t="shared" si="83"/>
        <v>8922</v>
      </c>
      <c r="I754" t="str">
        <f t="shared" si="79"/>
        <v>N24019</v>
      </c>
      <c r="J754" t="str">
        <f t="shared" si="80"/>
        <v>EM0_4890_0000</v>
      </c>
      <c r="K754">
        <f t="shared" si="81"/>
        <v>0.25</v>
      </c>
      <c r="L754">
        <f>IF(LEFT(B754,1)="F",_xlfn.IFNA(VLOOKUP(CONCATENATE("F",RIGHT(B:B,5),C:C),'F &amp; N Factors'!C:M,10,FALSE),1),_xlfn.IFNA(VLOOKUP(CONCATENATE("F",RIGHT(B:B,5),C:C),'F &amp; N Factors'!C:M,11,FALSE),1))</f>
        <v>1</v>
      </c>
      <c r="N754">
        <f>SUMIFS(K:K,I:I,I:I,J:J,J:J)</f>
        <v>1</v>
      </c>
      <c r="O754" t="str">
        <f t="shared" si="82"/>
        <v/>
      </c>
    </row>
    <row r="755" spans="1:15" x14ac:dyDescent="0.25">
      <c r="A755">
        <v>8923</v>
      </c>
      <c r="B755" t="s">
        <v>141</v>
      </c>
      <c r="C755" t="s">
        <v>166</v>
      </c>
      <c r="D755">
        <v>0.75</v>
      </c>
      <c r="E755">
        <f t="shared" si="77"/>
        <v>1</v>
      </c>
      <c r="F755" t="str">
        <f t="shared" si="78"/>
        <v/>
      </c>
      <c r="H755">
        <f t="shared" si="83"/>
        <v>8923</v>
      </c>
      <c r="I755" t="str">
        <f t="shared" si="79"/>
        <v>N24019</v>
      </c>
      <c r="J755" t="str">
        <f t="shared" si="80"/>
        <v>EM0_4890_0000</v>
      </c>
      <c r="K755">
        <f t="shared" si="81"/>
        <v>0.75</v>
      </c>
      <c r="L755">
        <f>IF(LEFT(B755,1)="F",_xlfn.IFNA(VLOOKUP(CONCATENATE("F",RIGHT(B:B,5),C:C),'F &amp; N Factors'!C:M,10,FALSE),1),_xlfn.IFNA(VLOOKUP(CONCATENATE("F",RIGHT(B:B,5),C:C),'F &amp; N Factors'!C:M,11,FALSE),1))</f>
        <v>1</v>
      </c>
      <c r="N755">
        <f>SUMIFS(K:K,I:I,I:I,J:J,J:J)</f>
        <v>1</v>
      </c>
      <c r="O755" t="str">
        <f t="shared" si="82"/>
        <v/>
      </c>
    </row>
    <row r="756" spans="1:15" x14ac:dyDescent="0.25">
      <c r="A756">
        <v>8380</v>
      </c>
      <c r="B756" t="s">
        <v>141</v>
      </c>
      <c r="C756" t="s">
        <v>167</v>
      </c>
      <c r="D756">
        <v>0.5</v>
      </c>
      <c r="E756">
        <f t="shared" si="77"/>
        <v>1</v>
      </c>
      <c r="F756" t="str">
        <f t="shared" si="78"/>
        <v/>
      </c>
      <c r="H756">
        <f t="shared" si="83"/>
        <v>8380</v>
      </c>
      <c r="I756" t="str">
        <f t="shared" si="79"/>
        <v>N24019</v>
      </c>
      <c r="J756" t="str">
        <f t="shared" si="80"/>
        <v>EM0_4891_0000</v>
      </c>
      <c r="K756">
        <f t="shared" si="81"/>
        <v>0.5</v>
      </c>
      <c r="L756">
        <f>IF(LEFT(B756,1)="F",_xlfn.IFNA(VLOOKUP(CONCATENATE("F",RIGHT(B:B,5),C:C),'F &amp; N Factors'!C:M,10,FALSE),1),_xlfn.IFNA(VLOOKUP(CONCATENATE("F",RIGHT(B:B,5),C:C),'F &amp; N Factors'!C:M,11,FALSE),1))</f>
        <v>1</v>
      </c>
      <c r="N756">
        <f>SUMIFS(K:K,I:I,I:I,J:J,J:J)</f>
        <v>1</v>
      </c>
      <c r="O756" t="str">
        <f t="shared" si="82"/>
        <v/>
      </c>
    </row>
    <row r="757" spans="1:15" x14ac:dyDescent="0.25">
      <c r="A757">
        <v>8401</v>
      </c>
      <c r="B757" t="s">
        <v>141</v>
      </c>
      <c r="C757" t="s">
        <v>167</v>
      </c>
      <c r="D757">
        <v>0.5</v>
      </c>
      <c r="E757">
        <f t="shared" si="77"/>
        <v>1</v>
      </c>
      <c r="F757" t="str">
        <f t="shared" si="78"/>
        <v/>
      </c>
      <c r="H757">
        <f t="shared" si="83"/>
        <v>8401</v>
      </c>
      <c r="I757" t="str">
        <f t="shared" si="79"/>
        <v>N24019</v>
      </c>
      <c r="J757" t="str">
        <f t="shared" si="80"/>
        <v>EM0_4891_0000</v>
      </c>
      <c r="K757">
        <f t="shared" si="81"/>
        <v>0.5</v>
      </c>
      <c r="L757">
        <f>IF(LEFT(B757,1)="F",_xlfn.IFNA(VLOOKUP(CONCATENATE("F",RIGHT(B:B,5),C:C),'F &amp; N Factors'!C:M,10,FALSE),1),_xlfn.IFNA(VLOOKUP(CONCATENATE("F",RIGHT(B:B,5),C:C),'F &amp; N Factors'!C:M,11,FALSE),1))</f>
        <v>1</v>
      </c>
      <c r="N757">
        <f>SUMIFS(K:K,I:I,I:I,J:J,J:J)</f>
        <v>1</v>
      </c>
      <c r="O757" t="str">
        <f t="shared" si="82"/>
        <v/>
      </c>
    </row>
    <row r="758" spans="1:15" x14ac:dyDescent="0.25">
      <c r="A758">
        <v>8522</v>
      </c>
      <c r="B758" t="s">
        <v>141</v>
      </c>
      <c r="C758" t="s">
        <v>168</v>
      </c>
      <c r="D758">
        <v>6.6666666999999999E-2</v>
      </c>
      <c r="E758">
        <f t="shared" si="77"/>
        <v>1.000000005</v>
      </c>
      <c r="F758" t="str">
        <f t="shared" si="78"/>
        <v/>
      </c>
      <c r="H758">
        <f t="shared" si="83"/>
        <v>8522</v>
      </c>
      <c r="I758" t="str">
        <f t="shared" si="79"/>
        <v>N24019</v>
      </c>
      <c r="J758" t="str">
        <f t="shared" si="80"/>
        <v>EM0_5260_0000</v>
      </c>
      <c r="K758">
        <f t="shared" si="81"/>
        <v>6.0005735749886463E-2</v>
      </c>
      <c r="L758">
        <f>IF(LEFT(B758,1)="F",_xlfn.IFNA(VLOOKUP(CONCATENATE("F",RIGHT(B:B,5),C:C),'F &amp; N Factors'!C:M,10,FALSE),1),_xlfn.IFNA(VLOOKUP(CONCATENATE("F",RIGHT(B:B,5),C:C),'F &amp; N Factors'!C:M,11,FALSE),1))</f>
        <v>0.90008603174786683</v>
      </c>
      <c r="N758">
        <f>SUMIFS(K:K,I:I,I:I,J:J,J:J)</f>
        <v>1.0000000050000002</v>
      </c>
      <c r="O758" t="str">
        <f t="shared" si="82"/>
        <v/>
      </c>
    </row>
    <row r="759" spans="1:15" x14ac:dyDescent="0.25">
      <c r="A759">
        <v>8543</v>
      </c>
      <c r="B759" t="s">
        <v>141</v>
      </c>
      <c r="C759" t="s">
        <v>168</v>
      </c>
      <c r="D759">
        <v>6.6666666999999999E-2</v>
      </c>
      <c r="E759">
        <f t="shared" si="77"/>
        <v>1.000000005</v>
      </c>
      <c r="F759" t="str">
        <f t="shared" si="78"/>
        <v/>
      </c>
      <c r="H759">
        <f t="shared" si="83"/>
        <v>8543</v>
      </c>
      <c r="I759" t="str">
        <f t="shared" si="79"/>
        <v>N24019</v>
      </c>
      <c r="J759" t="str">
        <f t="shared" si="80"/>
        <v>EM0_5260_0000</v>
      </c>
      <c r="K759">
        <f t="shared" si="81"/>
        <v>6.0005735749886463E-2</v>
      </c>
      <c r="L759">
        <f>IF(LEFT(B759,1)="F",_xlfn.IFNA(VLOOKUP(CONCATENATE("F",RIGHT(B:B,5),C:C),'F &amp; N Factors'!C:M,10,FALSE),1),_xlfn.IFNA(VLOOKUP(CONCATENATE("F",RIGHT(B:B,5),C:C),'F &amp; N Factors'!C:M,11,FALSE),1))</f>
        <v>0.90008603174786683</v>
      </c>
      <c r="N759">
        <f>SUMIFS(K:K,I:I,I:I,J:J,J:J)</f>
        <v>1.0000000050000002</v>
      </c>
      <c r="O759" t="str">
        <f t="shared" si="82"/>
        <v/>
      </c>
    </row>
    <row r="760" spans="1:15" x14ac:dyDescent="0.25">
      <c r="A760">
        <v>8544</v>
      </c>
      <c r="B760" t="s">
        <v>141</v>
      </c>
      <c r="C760" t="s">
        <v>168</v>
      </c>
      <c r="D760">
        <v>6.6666666999999999E-2</v>
      </c>
      <c r="E760">
        <f t="shared" si="77"/>
        <v>1.000000005</v>
      </c>
      <c r="F760" t="str">
        <f t="shared" si="78"/>
        <v/>
      </c>
      <c r="H760">
        <f t="shared" si="83"/>
        <v>8544</v>
      </c>
      <c r="I760" t="str">
        <f t="shared" si="79"/>
        <v>N24019</v>
      </c>
      <c r="J760" t="str">
        <f t="shared" si="80"/>
        <v>EM0_5260_0000</v>
      </c>
      <c r="K760">
        <f t="shared" si="81"/>
        <v>6.0005735749886463E-2</v>
      </c>
      <c r="L760">
        <f>IF(LEFT(B760,1)="F",_xlfn.IFNA(VLOOKUP(CONCATENATE("F",RIGHT(B:B,5),C:C),'F &amp; N Factors'!C:M,10,FALSE),1),_xlfn.IFNA(VLOOKUP(CONCATENATE("F",RIGHT(B:B,5),C:C),'F &amp; N Factors'!C:M,11,FALSE),1))</f>
        <v>0.90008603174786683</v>
      </c>
      <c r="N760">
        <f>SUMIFS(K:K,I:I,I:I,J:J,J:J)</f>
        <v>1.0000000050000002</v>
      </c>
      <c r="O760" t="str">
        <f t="shared" si="82"/>
        <v/>
      </c>
    </row>
    <row r="761" spans="1:15" x14ac:dyDescent="0.25">
      <c r="A761">
        <v>8566</v>
      </c>
      <c r="B761" t="s">
        <v>141</v>
      </c>
      <c r="C761" t="s">
        <v>168</v>
      </c>
      <c r="D761">
        <v>6.6666666999999999E-2</v>
      </c>
      <c r="E761">
        <f t="shared" si="77"/>
        <v>1.000000005</v>
      </c>
      <c r="F761" t="str">
        <f t="shared" si="78"/>
        <v/>
      </c>
      <c r="H761">
        <f t="shared" si="83"/>
        <v>8566</v>
      </c>
      <c r="I761" t="str">
        <f t="shared" si="79"/>
        <v>N24019</v>
      </c>
      <c r="J761" t="str">
        <f t="shared" si="80"/>
        <v>EM0_5260_0000</v>
      </c>
      <c r="K761">
        <f t="shared" si="81"/>
        <v>6.0005735749886463E-2</v>
      </c>
      <c r="L761">
        <f>IF(LEFT(B761,1)="F",_xlfn.IFNA(VLOOKUP(CONCATENATE("F",RIGHT(B:B,5),C:C),'F &amp; N Factors'!C:M,10,FALSE),1),_xlfn.IFNA(VLOOKUP(CONCATENATE("F",RIGHT(B:B,5),C:C),'F &amp; N Factors'!C:M,11,FALSE),1))</f>
        <v>0.90008603174786683</v>
      </c>
      <c r="N761">
        <f>SUMIFS(K:K,I:I,I:I,J:J,J:J)</f>
        <v>1.0000000050000002</v>
      </c>
      <c r="O761" t="str">
        <f t="shared" si="82"/>
        <v/>
      </c>
    </row>
    <row r="762" spans="1:15" x14ac:dyDescent="0.25">
      <c r="A762">
        <v>8567</v>
      </c>
      <c r="B762" t="s">
        <v>141</v>
      </c>
      <c r="C762" t="s">
        <v>168</v>
      </c>
      <c r="D762">
        <v>6.6666666999999999E-2</v>
      </c>
      <c r="E762">
        <f t="shared" si="77"/>
        <v>1.000000005</v>
      </c>
      <c r="F762" t="str">
        <f t="shared" si="78"/>
        <v/>
      </c>
      <c r="H762">
        <f t="shared" si="83"/>
        <v>8567</v>
      </c>
      <c r="I762" t="str">
        <f t="shared" si="79"/>
        <v>N24019</v>
      </c>
      <c r="J762" t="str">
        <f t="shared" si="80"/>
        <v>EM0_5260_0000</v>
      </c>
      <c r="K762">
        <f t="shared" si="81"/>
        <v>6.0005735749886463E-2</v>
      </c>
      <c r="L762">
        <f>IF(LEFT(B762,1)="F",_xlfn.IFNA(VLOOKUP(CONCATENATE("F",RIGHT(B:B,5),C:C),'F &amp; N Factors'!C:M,10,FALSE),1),_xlfn.IFNA(VLOOKUP(CONCATENATE("F",RIGHT(B:B,5),C:C),'F &amp; N Factors'!C:M,11,FALSE),1))</f>
        <v>0.90008603174786683</v>
      </c>
      <c r="N762">
        <f>SUMIFS(K:K,I:I,I:I,J:J,J:J)</f>
        <v>1.0000000050000002</v>
      </c>
      <c r="O762" t="str">
        <f t="shared" si="82"/>
        <v/>
      </c>
    </row>
    <row r="763" spans="1:15" x14ac:dyDescent="0.25">
      <c r="A763">
        <v>8568</v>
      </c>
      <c r="B763" t="s">
        <v>141</v>
      </c>
      <c r="C763" t="s">
        <v>168</v>
      </c>
      <c r="D763">
        <v>6.6666666999999999E-2</v>
      </c>
      <c r="E763">
        <f t="shared" si="77"/>
        <v>1.000000005</v>
      </c>
      <c r="F763" t="str">
        <f t="shared" si="78"/>
        <v/>
      </c>
      <c r="H763">
        <f t="shared" si="83"/>
        <v>8568</v>
      </c>
      <c r="I763" t="str">
        <f t="shared" si="79"/>
        <v>N24019</v>
      </c>
      <c r="J763" t="str">
        <f t="shared" si="80"/>
        <v>EM0_5260_0000</v>
      </c>
      <c r="K763">
        <f t="shared" si="81"/>
        <v>6.0005735749886463E-2</v>
      </c>
      <c r="L763">
        <f>IF(LEFT(B763,1)="F",_xlfn.IFNA(VLOOKUP(CONCATENATE("F",RIGHT(B:B,5),C:C),'F &amp; N Factors'!C:M,10,FALSE),1),_xlfn.IFNA(VLOOKUP(CONCATENATE("F",RIGHT(B:B,5),C:C),'F &amp; N Factors'!C:M,11,FALSE),1))</f>
        <v>0.90008603174786683</v>
      </c>
      <c r="N763">
        <f>SUMIFS(K:K,I:I,I:I,J:J,J:J)</f>
        <v>1.0000000050000002</v>
      </c>
      <c r="O763" t="str">
        <f t="shared" si="82"/>
        <v/>
      </c>
    </row>
    <row r="764" spans="1:15" x14ac:dyDescent="0.25">
      <c r="A764">
        <v>8592</v>
      </c>
      <c r="B764" t="s">
        <v>141</v>
      </c>
      <c r="C764" t="s">
        <v>168</v>
      </c>
      <c r="D764">
        <v>6.6666666999999999E-2</v>
      </c>
      <c r="E764">
        <f t="shared" si="77"/>
        <v>1.000000005</v>
      </c>
      <c r="F764" t="str">
        <f t="shared" si="78"/>
        <v/>
      </c>
      <c r="H764">
        <f t="shared" si="83"/>
        <v>8592</v>
      </c>
      <c r="I764" t="str">
        <f t="shared" si="79"/>
        <v>N24019</v>
      </c>
      <c r="J764" t="str">
        <f t="shared" si="80"/>
        <v>EM0_5260_0000</v>
      </c>
      <c r="K764">
        <f t="shared" si="81"/>
        <v>6.0005735749886463E-2</v>
      </c>
      <c r="L764">
        <f>IF(LEFT(B764,1)="F",_xlfn.IFNA(VLOOKUP(CONCATENATE("F",RIGHT(B:B,5),C:C),'F &amp; N Factors'!C:M,10,FALSE),1),_xlfn.IFNA(VLOOKUP(CONCATENATE("F",RIGHT(B:B,5),C:C),'F &amp; N Factors'!C:M,11,FALSE),1))</f>
        <v>0.90008603174786683</v>
      </c>
      <c r="N764">
        <f>SUMIFS(K:K,I:I,I:I,J:J,J:J)</f>
        <v>1.0000000050000002</v>
      </c>
      <c r="O764" t="str">
        <f t="shared" si="82"/>
        <v/>
      </c>
    </row>
    <row r="765" spans="1:15" x14ac:dyDescent="0.25">
      <c r="A765">
        <v>8593</v>
      </c>
      <c r="B765" t="s">
        <v>141</v>
      </c>
      <c r="C765" t="s">
        <v>168</v>
      </c>
      <c r="D765">
        <v>6.6666666999999999E-2</v>
      </c>
      <c r="E765">
        <f t="shared" si="77"/>
        <v>1.000000005</v>
      </c>
      <c r="F765" t="str">
        <f t="shared" si="78"/>
        <v/>
      </c>
      <c r="H765">
        <f t="shared" si="83"/>
        <v>8593</v>
      </c>
      <c r="I765" t="str">
        <f t="shared" si="79"/>
        <v>N24019</v>
      </c>
      <c r="J765" t="str">
        <f t="shared" si="80"/>
        <v>EM0_5260_0000</v>
      </c>
      <c r="K765">
        <f t="shared" si="81"/>
        <v>6.0005735749886463E-2</v>
      </c>
      <c r="L765">
        <f>IF(LEFT(B765,1)="F",_xlfn.IFNA(VLOOKUP(CONCATENATE("F",RIGHT(B:B,5),C:C),'F &amp; N Factors'!C:M,10,FALSE),1),_xlfn.IFNA(VLOOKUP(CONCATENATE("F",RIGHT(B:B,5),C:C),'F &amp; N Factors'!C:M,11,FALSE),1))</f>
        <v>0.90008603174786683</v>
      </c>
      <c r="N765">
        <f>SUMIFS(K:K,I:I,I:I,J:J,J:J)</f>
        <v>1.0000000050000002</v>
      </c>
      <c r="O765" t="str">
        <f t="shared" si="82"/>
        <v/>
      </c>
    </row>
    <row r="766" spans="1:15" x14ac:dyDescent="0.25">
      <c r="A766">
        <v>8595</v>
      </c>
      <c r="B766" t="s">
        <v>141</v>
      </c>
      <c r="C766" t="s">
        <v>168</v>
      </c>
      <c r="D766">
        <v>6.6666666999999999E-2</v>
      </c>
      <c r="E766">
        <f t="shared" si="77"/>
        <v>1.000000005</v>
      </c>
      <c r="F766" t="str">
        <f t="shared" si="78"/>
        <v/>
      </c>
      <c r="H766">
        <f t="shared" si="83"/>
        <v>8595</v>
      </c>
      <c r="I766" t="str">
        <f t="shared" si="79"/>
        <v>N24019</v>
      </c>
      <c r="J766" t="str">
        <f t="shared" si="80"/>
        <v>EM0_5260_0000</v>
      </c>
      <c r="K766">
        <f t="shared" si="81"/>
        <v>6.0005735749886463E-2</v>
      </c>
      <c r="L766">
        <f>IF(LEFT(B766,1)="F",_xlfn.IFNA(VLOOKUP(CONCATENATE("F",RIGHT(B:B,5),C:C),'F &amp; N Factors'!C:M,10,FALSE),1),_xlfn.IFNA(VLOOKUP(CONCATENATE("F",RIGHT(B:B,5),C:C),'F &amp; N Factors'!C:M,11,FALSE),1))</f>
        <v>0.90008603174786683</v>
      </c>
      <c r="N766">
        <f>SUMIFS(K:K,I:I,I:I,J:J,J:J)</f>
        <v>1.0000000050000002</v>
      </c>
      <c r="O766" t="str">
        <f t="shared" si="82"/>
        <v/>
      </c>
    </row>
    <row r="767" spans="1:15" x14ac:dyDescent="0.25">
      <c r="A767">
        <v>8624</v>
      </c>
      <c r="B767" t="s">
        <v>141</v>
      </c>
      <c r="C767" t="s">
        <v>168</v>
      </c>
      <c r="D767">
        <v>6.6666666999999999E-2</v>
      </c>
      <c r="E767">
        <f t="shared" si="77"/>
        <v>1.000000005</v>
      </c>
      <c r="F767" t="str">
        <f t="shared" si="78"/>
        <v/>
      </c>
      <c r="H767">
        <f t="shared" si="83"/>
        <v>8624</v>
      </c>
      <c r="I767" t="str">
        <f t="shared" si="79"/>
        <v>N24019</v>
      </c>
      <c r="J767" t="str">
        <f t="shared" si="80"/>
        <v>EM0_5260_0000</v>
      </c>
      <c r="K767">
        <f t="shared" si="81"/>
        <v>6.0005735749886463E-2</v>
      </c>
      <c r="L767">
        <f>IF(LEFT(B767,1)="F",_xlfn.IFNA(VLOOKUP(CONCATENATE("F",RIGHT(B:B,5),C:C),'F &amp; N Factors'!C:M,10,FALSE),1),_xlfn.IFNA(VLOOKUP(CONCATENATE("F",RIGHT(B:B,5),C:C),'F &amp; N Factors'!C:M,11,FALSE),1))</f>
        <v>0.90008603174786683</v>
      </c>
      <c r="N767">
        <f>SUMIFS(K:K,I:I,I:I,J:J,J:J)</f>
        <v>1.0000000050000002</v>
      </c>
      <c r="O767" t="str">
        <f t="shared" si="82"/>
        <v/>
      </c>
    </row>
    <row r="768" spans="1:15" x14ac:dyDescent="0.25">
      <c r="A768">
        <v>8625</v>
      </c>
      <c r="B768" t="s">
        <v>141</v>
      </c>
      <c r="C768" t="s">
        <v>168</v>
      </c>
      <c r="D768">
        <v>6.6666666999999999E-2</v>
      </c>
      <c r="E768">
        <f t="shared" si="77"/>
        <v>1.000000005</v>
      </c>
      <c r="F768" t="str">
        <f t="shared" si="78"/>
        <v/>
      </c>
      <c r="H768">
        <f t="shared" si="83"/>
        <v>8625</v>
      </c>
      <c r="I768" t="str">
        <f t="shared" si="79"/>
        <v>N24019</v>
      </c>
      <c r="J768" t="str">
        <f t="shared" si="80"/>
        <v>EM0_5260_0000</v>
      </c>
      <c r="K768">
        <f t="shared" si="81"/>
        <v>6.0005735749886463E-2</v>
      </c>
      <c r="L768">
        <f>IF(LEFT(B768,1)="F",_xlfn.IFNA(VLOOKUP(CONCATENATE("F",RIGHT(B:B,5),C:C),'F &amp; N Factors'!C:M,10,FALSE),1),_xlfn.IFNA(VLOOKUP(CONCATENATE("F",RIGHT(B:B,5),C:C),'F &amp; N Factors'!C:M,11,FALSE),1))</f>
        <v>0.90008603174786683</v>
      </c>
      <c r="N768">
        <f>SUMIFS(K:K,I:I,I:I,J:J,J:J)</f>
        <v>1.0000000050000002</v>
      </c>
      <c r="O768" t="str">
        <f t="shared" si="82"/>
        <v/>
      </c>
    </row>
    <row r="769" spans="1:15" x14ac:dyDescent="0.25">
      <c r="A769">
        <v>8655</v>
      </c>
      <c r="B769" t="s">
        <v>141</v>
      </c>
      <c r="C769" t="s">
        <v>168</v>
      </c>
      <c r="D769">
        <v>6.6666666999999999E-2</v>
      </c>
      <c r="E769">
        <f t="shared" si="77"/>
        <v>1.000000005</v>
      </c>
      <c r="F769" t="str">
        <f t="shared" si="78"/>
        <v/>
      </c>
      <c r="H769">
        <f t="shared" si="83"/>
        <v>8655</v>
      </c>
      <c r="I769" t="str">
        <f t="shared" si="79"/>
        <v>N24019</v>
      </c>
      <c r="J769" t="str">
        <f t="shared" si="80"/>
        <v>EM0_5260_0000</v>
      </c>
      <c r="K769">
        <f t="shared" si="81"/>
        <v>6.0005735749886463E-2</v>
      </c>
      <c r="L769">
        <f>IF(LEFT(B769,1)="F",_xlfn.IFNA(VLOOKUP(CONCATENATE("F",RIGHT(B:B,5),C:C),'F &amp; N Factors'!C:M,10,FALSE),1),_xlfn.IFNA(VLOOKUP(CONCATENATE("F",RIGHT(B:B,5),C:C),'F &amp; N Factors'!C:M,11,FALSE),1))</f>
        <v>0.90008603174786683</v>
      </c>
      <c r="N769">
        <f>SUMIFS(K:K,I:I,I:I,J:J,J:J)</f>
        <v>1.0000000050000002</v>
      </c>
      <c r="O769" t="str">
        <f t="shared" si="82"/>
        <v/>
      </c>
    </row>
    <row r="770" spans="1:15" x14ac:dyDescent="0.25">
      <c r="A770">
        <v>8656</v>
      </c>
      <c r="B770" t="s">
        <v>141</v>
      </c>
      <c r="C770" t="s">
        <v>168</v>
      </c>
      <c r="D770">
        <v>6.6666666999999999E-2</v>
      </c>
      <c r="E770">
        <f t="shared" si="77"/>
        <v>1.000000005</v>
      </c>
      <c r="F770" t="str">
        <f t="shared" si="78"/>
        <v/>
      </c>
      <c r="H770">
        <f t="shared" si="83"/>
        <v>8656</v>
      </c>
      <c r="I770" t="str">
        <f t="shared" si="79"/>
        <v>N24019</v>
      </c>
      <c r="J770" t="str">
        <f t="shared" si="80"/>
        <v>EM0_5260_0000</v>
      </c>
      <c r="K770">
        <f t="shared" si="81"/>
        <v>6.0005735749886463E-2</v>
      </c>
      <c r="L770">
        <f>IF(LEFT(B770,1)="F",_xlfn.IFNA(VLOOKUP(CONCATENATE("F",RIGHT(B:B,5),C:C),'F &amp; N Factors'!C:M,10,FALSE),1),_xlfn.IFNA(VLOOKUP(CONCATENATE("F",RIGHT(B:B,5),C:C),'F &amp; N Factors'!C:M,11,FALSE),1))</f>
        <v>0.90008603174786683</v>
      </c>
      <c r="N770">
        <f>SUMIFS(K:K,I:I,I:I,J:J,J:J)</f>
        <v>1.0000000050000002</v>
      </c>
      <c r="O770" t="str">
        <f t="shared" si="82"/>
        <v/>
      </c>
    </row>
    <row r="771" spans="1:15" x14ac:dyDescent="0.25">
      <c r="A771">
        <v>8657</v>
      </c>
      <c r="B771" t="s">
        <v>141</v>
      </c>
      <c r="C771" t="s">
        <v>168</v>
      </c>
      <c r="D771">
        <v>6.6666666999999999E-2</v>
      </c>
      <c r="E771">
        <f t="shared" ref="E771:E834" si="84">SUMIFS(D:D,B:B,B:B,C:C,C:C)</f>
        <v>1.000000005</v>
      </c>
      <c r="F771" t="str">
        <f t="shared" ref="F771:F834" si="85">IF(ABS(E771-1)&gt;0.001,1,"")</f>
        <v/>
      </c>
      <c r="H771">
        <f t="shared" si="83"/>
        <v>8657</v>
      </c>
      <c r="I771" t="str">
        <f t="shared" ref="I771:I834" si="86">CONCATENATE("N",RIGHT(B771,5))</f>
        <v>N24019</v>
      </c>
      <c r="J771" t="str">
        <f t="shared" ref="J771:J834" si="87">C771</f>
        <v>EM0_5260_0000</v>
      </c>
      <c r="K771">
        <f t="shared" ref="K771:K834" si="88">D771*L771</f>
        <v>6.0005735749886463E-2</v>
      </c>
      <c r="L771">
        <f>IF(LEFT(B771,1)="F",_xlfn.IFNA(VLOOKUP(CONCATENATE("F",RIGHT(B:B,5),C:C),'F &amp; N Factors'!C:M,10,FALSE),1),_xlfn.IFNA(VLOOKUP(CONCATENATE("F",RIGHT(B:B,5),C:C),'F &amp; N Factors'!C:M,11,FALSE),1))</f>
        <v>0.90008603174786683</v>
      </c>
      <c r="N771">
        <f>SUMIFS(K:K,I:I,I:I,J:J,J:J)</f>
        <v>1.0000000050000002</v>
      </c>
      <c r="O771" t="str">
        <f t="shared" ref="O771:O834" si="89">IF(ABS(N771-1)&gt;0.001,1,"")</f>
        <v/>
      </c>
    </row>
    <row r="772" spans="1:15" x14ac:dyDescent="0.25">
      <c r="A772">
        <v>8690</v>
      </c>
      <c r="B772" t="s">
        <v>141</v>
      </c>
      <c r="C772" t="s">
        <v>168</v>
      </c>
      <c r="D772">
        <v>6.6666666999999999E-2</v>
      </c>
      <c r="E772">
        <f t="shared" si="84"/>
        <v>1.000000005</v>
      </c>
      <c r="F772" t="str">
        <f t="shared" si="85"/>
        <v/>
      </c>
      <c r="H772">
        <f t="shared" si="83"/>
        <v>8690</v>
      </c>
      <c r="I772" t="str">
        <f t="shared" si="86"/>
        <v>N24019</v>
      </c>
      <c r="J772" t="str">
        <f t="shared" si="87"/>
        <v>EM0_5260_0000</v>
      </c>
      <c r="K772">
        <f t="shared" si="88"/>
        <v>6.0005735749886463E-2</v>
      </c>
      <c r="L772">
        <f>IF(LEFT(B772,1)="F",_xlfn.IFNA(VLOOKUP(CONCATENATE("F",RIGHT(B:B,5),C:C),'F &amp; N Factors'!C:M,10,FALSE),1),_xlfn.IFNA(VLOOKUP(CONCATENATE("F",RIGHT(B:B,5),C:C),'F &amp; N Factors'!C:M,11,FALSE),1))</f>
        <v>0.90008603174786683</v>
      </c>
      <c r="N772">
        <f>SUMIFS(K:K,I:I,I:I,J:J,J:J)</f>
        <v>1.0000000050000002</v>
      </c>
      <c r="O772" t="str">
        <f t="shared" si="89"/>
        <v/>
      </c>
    </row>
    <row r="773" spans="1:15" x14ac:dyDescent="0.25">
      <c r="A773">
        <v>8401</v>
      </c>
      <c r="B773" t="s">
        <v>141</v>
      </c>
      <c r="C773" t="s">
        <v>169</v>
      </c>
      <c r="D773">
        <v>0.5</v>
      </c>
      <c r="E773">
        <f t="shared" si="84"/>
        <v>1</v>
      </c>
      <c r="F773" t="str">
        <f t="shared" si="85"/>
        <v/>
      </c>
      <c r="H773">
        <f t="shared" si="83"/>
        <v>8401</v>
      </c>
      <c r="I773" t="str">
        <f t="shared" si="86"/>
        <v>N24019</v>
      </c>
      <c r="J773" t="str">
        <f t="shared" si="87"/>
        <v>EM0_5261_0000</v>
      </c>
      <c r="K773">
        <f t="shared" si="88"/>
        <v>0.25267019212447961</v>
      </c>
      <c r="L773">
        <f>IF(LEFT(B773,1)="F",_xlfn.IFNA(VLOOKUP(CONCATENATE("F",RIGHT(B:B,5),C:C),'F &amp; N Factors'!C:M,10,FALSE),1),_xlfn.IFNA(VLOOKUP(CONCATENATE("F",RIGHT(B:B,5),C:C),'F &amp; N Factors'!C:M,11,FALSE),1))</f>
        <v>0.50534038424895922</v>
      </c>
      <c r="N773">
        <f>SUMIFS(K:K,I:I,I:I,J:J,J:J)</f>
        <v>1</v>
      </c>
      <c r="O773" t="str">
        <f t="shared" si="89"/>
        <v/>
      </c>
    </row>
    <row r="774" spans="1:15" x14ac:dyDescent="0.25">
      <c r="A774">
        <v>8421</v>
      </c>
      <c r="B774" t="s">
        <v>141</v>
      </c>
      <c r="C774" t="s">
        <v>169</v>
      </c>
      <c r="D774">
        <v>0.5</v>
      </c>
      <c r="E774">
        <f t="shared" si="84"/>
        <v>1</v>
      </c>
      <c r="F774" t="str">
        <f t="shared" si="85"/>
        <v/>
      </c>
      <c r="H774">
        <f t="shared" si="83"/>
        <v>8421</v>
      </c>
      <c r="I774" t="str">
        <f t="shared" si="86"/>
        <v>N24019</v>
      </c>
      <c r="J774" t="str">
        <f t="shared" si="87"/>
        <v>EM0_5261_0000</v>
      </c>
      <c r="K774">
        <f t="shared" si="88"/>
        <v>0.25267019212447961</v>
      </c>
      <c r="L774">
        <f>IF(LEFT(B774,1)="F",_xlfn.IFNA(VLOOKUP(CONCATENATE("F",RIGHT(B:B,5),C:C),'F &amp; N Factors'!C:M,10,FALSE),1),_xlfn.IFNA(VLOOKUP(CONCATENATE("F",RIGHT(B:B,5),C:C),'F &amp; N Factors'!C:M,11,FALSE),1))</f>
        <v>0.50534038424895922</v>
      </c>
      <c r="N774">
        <f>SUMIFS(K:K,I:I,I:I,J:J,J:J)</f>
        <v>1</v>
      </c>
      <c r="O774" t="str">
        <f t="shared" si="89"/>
        <v/>
      </c>
    </row>
    <row r="775" spans="1:15" x14ac:dyDescent="0.25">
      <c r="A775">
        <v>8566</v>
      </c>
      <c r="B775" t="s">
        <v>141</v>
      </c>
      <c r="C775" t="s">
        <v>170</v>
      </c>
      <c r="D775">
        <v>1</v>
      </c>
      <c r="E775">
        <f t="shared" si="84"/>
        <v>1</v>
      </c>
      <c r="F775" t="str">
        <f t="shared" si="85"/>
        <v/>
      </c>
      <c r="H775">
        <f t="shared" si="83"/>
        <v>8566</v>
      </c>
      <c r="I775" t="str">
        <f t="shared" si="86"/>
        <v>N24019</v>
      </c>
      <c r="J775" t="str">
        <f t="shared" si="87"/>
        <v>EM0_5263_0000</v>
      </c>
      <c r="K775">
        <f t="shared" si="88"/>
        <v>1</v>
      </c>
      <c r="L775">
        <f>IF(LEFT(B775,1)="F",_xlfn.IFNA(VLOOKUP(CONCATENATE("F",RIGHT(B:B,5),C:C),'F &amp; N Factors'!C:M,10,FALSE),1),_xlfn.IFNA(VLOOKUP(CONCATENATE("F",RIGHT(B:B,5),C:C),'F &amp; N Factors'!C:M,11,FALSE),1))</f>
        <v>1</v>
      </c>
      <c r="N775">
        <f>SUMIFS(K:K,I:I,I:I,J:J,J:J)</f>
        <v>1</v>
      </c>
      <c r="O775" t="str">
        <f t="shared" si="89"/>
        <v/>
      </c>
    </row>
    <row r="776" spans="1:15" x14ac:dyDescent="0.25">
      <c r="A776">
        <v>10851</v>
      </c>
      <c r="B776" t="s">
        <v>171</v>
      </c>
      <c r="C776" t="s">
        <v>118</v>
      </c>
      <c r="D776">
        <v>0.14285714299999999</v>
      </c>
      <c r="E776">
        <f t="shared" si="84"/>
        <v>1.0000000009999999</v>
      </c>
      <c r="F776" t="str">
        <f t="shared" si="85"/>
        <v/>
      </c>
      <c r="H776">
        <f t="shared" si="83"/>
        <v>10851</v>
      </c>
      <c r="I776" t="str">
        <f t="shared" si="86"/>
        <v>N24025</v>
      </c>
      <c r="J776" t="str">
        <f t="shared" si="87"/>
        <v>SL9_2970_0000</v>
      </c>
      <c r="K776">
        <f t="shared" si="88"/>
        <v>0.14281867956366584</v>
      </c>
      <c r="L776">
        <f>IF(LEFT(B776,1)="F",_xlfn.IFNA(VLOOKUP(CONCATENATE("F",RIGHT(B:B,5),C:C),'F &amp; N Factors'!C:M,10,FALSE),1),_xlfn.IFNA(VLOOKUP(CONCATENATE("F",RIGHT(B:B,5),C:C),'F &amp; N Factors'!C:M,11,FALSE),1))</f>
        <v>0.99973075594593019</v>
      </c>
      <c r="N776">
        <f>SUMIFS(K:K,I:I,I:I,J:J,J:J)</f>
        <v>1.0000000010000003</v>
      </c>
      <c r="O776" t="str">
        <f t="shared" si="89"/>
        <v/>
      </c>
    </row>
    <row r="777" spans="1:15" x14ac:dyDescent="0.25">
      <c r="A777">
        <v>10852</v>
      </c>
      <c r="B777" t="s">
        <v>171</v>
      </c>
      <c r="C777" t="s">
        <v>118</v>
      </c>
      <c r="D777">
        <v>0.14285714299999999</v>
      </c>
      <c r="E777">
        <f t="shared" si="84"/>
        <v>1.0000000009999999</v>
      </c>
      <c r="F777" t="str">
        <f t="shared" si="85"/>
        <v/>
      </c>
      <c r="H777">
        <f t="shared" si="83"/>
        <v>10852</v>
      </c>
      <c r="I777" t="str">
        <f t="shared" si="86"/>
        <v>N24025</v>
      </c>
      <c r="J777" t="str">
        <f t="shared" si="87"/>
        <v>SL9_2970_0000</v>
      </c>
      <c r="K777">
        <f t="shared" si="88"/>
        <v>0.14281867956366584</v>
      </c>
      <c r="L777">
        <f>IF(LEFT(B777,1)="F",_xlfn.IFNA(VLOOKUP(CONCATENATE("F",RIGHT(B:B,5),C:C),'F &amp; N Factors'!C:M,10,FALSE),1),_xlfn.IFNA(VLOOKUP(CONCATENATE("F",RIGHT(B:B,5),C:C),'F &amp; N Factors'!C:M,11,FALSE),1))</f>
        <v>0.99973075594593019</v>
      </c>
      <c r="N777">
        <f>SUMIFS(K:K,I:I,I:I,J:J,J:J)</f>
        <v>1.0000000010000003</v>
      </c>
      <c r="O777" t="str">
        <f t="shared" si="89"/>
        <v/>
      </c>
    </row>
    <row r="778" spans="1:15" x14ac:dyDescent="0.25">
      <c r="A778">
        <v>10853</v>
      </c>
      <c r="B778" t="s">
        <v>171</v>
      </c>
      <c r="C778" t="s">
        <v>118</v>
      </c>
      <c r="D778">
        <v>0.14285714299999999</v>
      </c>
      <c r="E778">
        <f t="shared" si="84"/>
        <v>1.0000000009999999</v>
      </c>
      <c r="F778" t="str">
        <f t="shared" si="85"/>
        <v/>
      </c>
      <c r="H778">
        <f t="shared" si="83"/>
        <v>10853</v>
      </c>
      <c r="I778" t="str">
        <f t="shared" si="86"/>
        <v>N24025</v>
      </c>
      <c r="J778" t="str">
        <f t="shared" si="87"/>
        <v>SL9_2970_0000</v>
      </c>
      <c r="K778">
        <f t="shared" si="88"/>
        <v>0.14281867956366584</v>
      </c>
      <c r="L778">
        <f>IF(LEFT(B778,1)="F",_xlfn.IFNA(VLOOKUP(CONCATENATE("F",RIGHT(B:B,5),C:C),'F &amp; N Factors'!C:M,10,FALSE),1),_xlfn.IFNA(VLOOKUP(CONCATENATE("F",RIGHT(B:B,5),C:C),'F &amp; N Factors'!C:M,11,FALSE),1))</f>
        <v>0.99973075594593019</v>
      </c>
      <c r="N778">
        <f>SUMIFS(K:K,I:I,I:I,J:J,J:J)</f>
        <v>1.0000000010000003</v>
      </c>
      <c r="O778" t="str">
        <f t="shared" si="89"/>
        <v/>
      </c>
    </row>
    <row r="779" spans="1:15" x14ac:dyDescent="0.25">
      <c r="A779">
        <v>10854</v>
      </c>
      <c r="B779" t="s">
        <v>171</v>
      </c>
      <c r="C779" t="s">
        <v>118</v>
      </c>
      <c r="D779">
        <v>0.14285714299999999</v>
      </c>
      <c r="E779">
        <f t="shared" si="84"/>
        <v>1.0000000009999999</v>
      </c>
      <c r="F779" t="str">
        <f t="shared" si="85"/>
        <v/>
      </c>
      <c r="H779">
        <f t="shared" si="83"/>
        <v>10854</v>
      </c>
      <c r="I779" t="str">
        <f t="shared" si="86"/>
        <v>N24025</v>
      </c>
      <c r="J779" t="str">
        <f t="shared" si="87"/>
        <v>SL9_2970_0000</v>
      </c>
      <c r="K779">
        <f t="shared" si="88"/>
        <v>0.14281867956366584</v>
      </c>
      <c r="L779">
        <f>IF(LEFT(B779,1)="F",_xlfn.IFNA(VLOOKUP(CONCATENATE("F",RIGHT(B:B,5),C:C),'F &amp; N Factors'!C:M,10,FALSE),1),_xlfn.IFNA(VLOOKUP(CONCATENATE("F",RIGHT(B:B,5),C:C),'F &amp; N Factors'!C:M,11,FALSE),1))</f>
        <v>0.99973075594593019</v>
      </c>
      <c r="N779">
        <f>SUMIFS(K:K,I:I,I:I,J:J,J:J)</f>
        <v>1.0000000010000003</v>
      </c>
      <c r="O779" t="str">
        <f t="shared" si="89"/>
        <v/>
      </c>
    </row>
    <row r="780" spans="1:15" x14ac:dyDescent="0.25">
      <c r="A780">
        <v>10855</v>
      </c>
      <c r="B780" t="s">
        <v>171</v>
      </c>
      <c r="C780" t="s">
        <v>118</v>
      </c>
      <c r="D780">
        <v>0.14285714299999999</v>
      </c>
      <c r="E780">
        <f t="shared" si="84"/>
        <v>1.0000000009999999</v>
      </c>
      <c r="F780" t="str">
        <f t="shared" si="85"/>
        <v/>
      </c>
      <c r="H780">
        <f t="shared" si="83"/>
        <v>10855</v>
      </c>
      <c r="I780" t="str">
        <f t="shared" si="86"/>
        <v>N24025</v>
      </c>
      <c r="J780" t="str">
        <f t="shared" si="87"/>
        <v>SL9_2970_0000</v>
      </c>
      <c r="K780">
        <f t="shared" si="88"/>
        <v>0.14281867956366584</v>
      </c>
      <c r="L780">
        <f>IF(LEFT(B780,1)="F",_xlfn.IFNA(VLOOKUP(CONCATENATE("F",RIGHT(B:B,5),C:C),'F &amp; N Factors'!C:M,10,FALSE),1),_xlfn.IFNA(VLOOKUP(CONCATENATE("F",RIGHT(B:B,5),C:C),'F &amp; N Factors'!C:M,11,FALSE),1))</f>
        <v>0.99973075594593019</v>
      </c>
      <c r="N780">
        <f>SUMIFS(K:K,I:I,I:I,J:J,J:J)</f>
        <v>1.0000000010000003</v>
      </c>
      <c r="O780" t="str">
        <f t="shared" si="89"/>
        <v/>
      </c>
    </row>
    <row r="781" spans="1:15" x14ac:dyDescent="0.25">
      <c r="A781">
        <v>10856</v>
      </c>
      <c r="B781" t="s">
        <v>171</v>
      </c>
      <c r="C781" t="s">
        <v>118</v>
      </c>
      <c r="D781">
        <v>0.14285714299999999</v>
      </c>
      <c r="E781">
        <f t="shared" si="84"/>
        <v>1.0000000009999999</v>
      </c>
      <c r="F781" t="str">
        <f t="shared" si="85"/>
        <v/>
      </c>
      <c r="H781">
        <f t="shared" si="83"/>
        <v>10856</v>
      </c>
      <c r="I781" t="str">
        <f t="shared" si="86"/>
        <v>N24025</v>
      </c>
      <c r="J781" t="str">
        <f t="shared" si="87"/>
        <v>SL9_2970_0000</v>
      </c>
      <c r="K781">
        <f t="shared" si="88"/>
        <v>0.14281867956366584</v>
      </c>
      <c r="L781">
        <f>IF(LEFT(B781,1)="F",_xlfn.IFNA(VLOOKUP(CONCATENATE("F",RIGHT(B:B,5),C:C),'F &amp; N Factors'!C:M,10,FALSE),1),_xlfn.IFNA(VLOOKUP(CONCATENATE("F",RIGHT(B:B,5),C:C),'F &amp; N Factors'!C:M,11,FALSE),1))</f>
        <v>0.99973075594593019</v>
      </c>
      <c r="N781">
        <f>SUMIFS(K:K,I:I,I:I,J:J,J:J)</f>
        <v>1.0000000010000003</v>
      </c>
      <c r="O781" t="str">
        <f t="shared" si="89"/>
        <v/>
      </c>
    </row>
    <row r="782" spans="1:15" x14ac:dyDescent="0.25">
      <c r="A782">
        <v>10857</v>
      </c>
      <c r="B782" t="s">
        <v>171</v>
      </c>
      <c r="C782" t="s">
        <v>118</v>
      </c>
      <c r="D782">
        <v>0.14285714299999999</v>
      </c>
      <c r="E782">
        <f t="shared" si="84"/>
        <v>1.0000000009999999</v>
      </c>
      <c r="F782" t="str">
        <f t="shared" si="85"/>
        <v/>
      </c>
      <c r="H782">
        <f t="shared" si="83"/>
        <v>10857</v>
      </c>
      <c r="I782" t="str">
        <f t="shared" si="86"/>
        <v>N24025</v>
      </c>
      <c r="J782" t="str">
        <f t="shared" si="87"/>
        <v>SL9_2970_0000</v>
      </c>
      <c r="K782">
        <f t="shared" si="88"/>
        <v>0.14281867956366584</v>
      </c>
      <c r="L782">
        <f>IF(LEFT(B782,1)="F",_xlfn.IFNA(VLOOKUP(CONCATENATE("F",RIGHT(B:B,5),C:C),'F &amp; N Factors'!C:M,10,FALSE),1),_xlfn.IFNA(VLOOKUP(CONCATENATE("F",RIGHT(B:B,5),C:C),'F &amp; N Factors'!C:M,11,FALSE),1))</f>
        <v>0.99973075594593019</v>
      </c>
      <c r="N782">
        <f>SUMIFS(K:K,I:I,I:I,J:J,J:J)</f>
        <v>1.0000000010000003</v>
      </c>
      <c r="O782" t="str">
        <f t="shared" si="89"/>
        <v/>
      </c>
    </row>
    <row r="783" spans="1:15" x14ac:dyDescent="0.25">
      <c r="A783">
        <v>10850</v>
      </c>
      <c r="B783" t="s">
        <v>171</v>
      </c>
      <c r="C783" t="s">
        <v>119</v>
      </c>
      <c r="D783">
        <v>1</v>
      </c>
      <c r="E783">
        <f t="shared" si="84"/>
        <v>1</v>
      </c>
      <c r="F783" t="str">
        <f t="shared" si="85"/>
        <v/>
      </c>
      <c r="H783">
        <f t="shared" si="83"/>
        <v>10850</v>
      </c>
      <c r="I783" t="str">
        <f t="shared" si="86"/>
        <v>N24025</v>
      </c>
      <c r="J783" t="str">
        <f t="shared" si="87"/>
        <v>SL9_2971_0000</v>
      </c>
      <c r="K783">
        <f t="shared" si="88"/>
        <v>1</v>
      </c>
      <c r="L783">
        <f>IF(LEFT(B783,1)="F",_xlfn.IFNA(VLOOKUP(CONCATENATE("F",RIGHT(B:B,5),C:C),'F &amp; N Factors'!C:M,10,FALSE),1),_xlfn.IFNA(VLOOKUP(CONCATENATE("F",RIGHT(B:B,5),C:C),'F &amp; N Factors'!C:M,11,FALSE),1))</f>
        <v>1</v>
      </c>
      <c r="N783">
        <f>SUMIFS(K:K,I:I,I:I,J:J,J:J)</f>
        <v>1</v>
      </c>
      <c r="O783" t="str">
        <f t="shared" si="89"/>
        <v/>
      </c>
    </row>
    <row r="784" spans="1:15" x14ac:dyDescent="0.25">
      <c r="A784">
        <v>10659</v>
      </c>
      <c r="B784" t="s">
        <v>171</v>
      </c>
      <c r="C784" t="s">
        <v>172</v>
      </c>
      <c r="D784">
        <v>1</v>
      </c>
      <c r="E784">
        <f t="shared" si="84"/>
        <v>1</v>
      </c>
      <c r="F784" t="str">
        <f t="shared" si="85"/>
        <v/>
      </c>
      <c r="H784">
        <f t="shared" si="83"/>
        <v>10659</v>
      </c>
      <c r="I784" t="str">
        <f t="shared" si="86"/>
        <v>N24025</v>
      </c>
      <c r="J784" t="str">
        <f t="shared" si="87"/>
        <v>WU0_3160_0000</v>
      </c>
      <c r="K784">
        <f t="shared" si="88"/>
        <v>7.8499307295638032E-2</v>
      </c>
      <c r="L784">
        <f>IF(LEFT(B784,1)="F",_xlfn.IFNA(VLOOKUP(CONCATENATE("F",RIGHT(B:B,5),C:C),'F &amp; N Factors'!C:M,10,FALSE),1),_xlfn.IFNA(VLOOKUP(CONCATENATE("F",RIGHT(B:B,5),C:C),'F &amp; N Factors'!C:M,11,FALSE),1))</f>
        <v>7.8499307295638032E-2</v>
      </c>
      <c r="N784">
        <f>SUMIFS(K:K,I:I,I:I,J:J,J:J)</f>
        <v>1</v>
      </c>
      <c r="O784" t="str">
        <f t="shared" si="89"/>
        <v/>
      </c>
    </row>
    <row r="785" spans="1:15" x14ac:dyDescent="0.25">
      <c r="A785">
        <v>10746</v>
      </c>
      <c r="B785" t="s">
        <v>171</v>
      </c>
      <c r="C785" t="s">
        <v>173</v>
      </c>
      <c r="D785">
        <v>0.9</v>
      </c>
      <c r="E785">
        <f t="shared" si="84"/>
        <v>1</v>
      </c>
      <c r="F785" t="str">
        <f t="shared" si="85"/>
        <v/>
      </c>
      <c r="H785">
        <f t="shared" si="83"/>
        <v>10746</v>
      </c>
      <c r="I785" t="str">
        <f t="shared" si="86"/>
        <v>N24025</v>
      </c>
      <c r="J785" t="str">
        <f t="shared" si="87"/>
        <v>WU0_3161_0000</v>
      </c>
      <c r="K785">
        <f t="shared" si="88"/>
        <v>0.87239702913532524</v>
      </c>
      <c r="L785">
        <f>IF(LEFT(B785,1)="F",_xlfn.IFNA(VLOOKUP(CONCATENATE("F",RIGHT(B:B,5),C:C),'F &amp; N Factors'!C:M,10,FALSE),1),_xlfn.IFNA(VLOOKUP(CONCATENATE("F",RIGHT(B:B,5),C:C),'F &amp; N Factors'!C:M,11,FALSE),1))</f>
        <v>0.96933003237258353</v>
      </c>
      <c r="N785">
        <f>SUMIFS(K:K,I:I,I:I,J:J,J:J)</f>
        <v>1</v>
      </c>
      <c r="O785" t="str">
        <f t="shared" si="89"/>
        <v/>
      </c>
    </row>
    <row r="786" spans="1:15" x14ac:dyDescent="0.25">
      <c r="A786">
        <v>10758</v>
      </c>
      <c r="B786" t="s">
        <v>171</v>
      </c>
      <c r="C786" t="s">
        <v>173</v>
      </c>
      <c r="D786">
        <v>0.02</v>
      </c>
      <c r="E786">
        <f t="shared" si="84"/>
        <v>1</v>
      </c>
      <c r="F786" t="str">
        <f t="shared" si="85"/>
        <v/>
      </c>
      <c r="H786">
        <f t="shared" ref="H786:H849" si="90">A786</f>
        <v>10758</v>
      </c>
      <c r="I786" t="str">
        <f t="shared" si="86"/>
        <v>N24025</v>
      </c>
      <c r="J786" t="str">
        <f t="shared" si="87"/>
        <v>WU0_3161_0000</v>
      </c>
      <c r="K786">
        <f t="shared" si="88"/>
        <v>1.9386600647451672E-2</v>
      </c>
      <c r="L786">
        <f>IF(LEFT(B786,1)="F",_xlfn.IFNA(VLOOKUP(CONCATENATE("F",RIGHT(B:B,5),C:C),'F &amp; N Factors'!C:M,10,FALSE),1),_xlfn.IFNA(VLOOKUP(CONCATENATE("F",RIGHT(B:B,5),C:C),'F &amp; N Factors'!C:M,11,FALSE),1))</f>
        <v>0.96933003237258353</v>
      </c>
      <c r="N786">
        <f>SUMIFS(K:K,I:I,I:I,J:J,J:J)</f>
        <v>1</v>
      </c>
      <c r="O786" t="str">
        <f t="shared" si="89"/>
        <v/>
      </c>
    </row>
    <row r="787" spans="1:15" x14ac:dyDescent="0.25">
      <c r="A787">
        <v>10771</v>
      </c>
      <c r="B787" t="s">
        <v>171</v>
      </c>
      <c r="C787" t="s">
        <v>173</v>
      </c>
      <c r="D787">
        <v>0.02</v>
      </c>
      <c r="E787">
        <f t="shared" si="84"/>
        <v>1</v>
      </c>
      <c r="F787" t="str">
        <f t="shared" si="85"/>
        <v/>
      </c>
      <c r="H787">
        <f t="shared" si="90"/>
        <v>10771</v>
      </c>
      <c r="I787" t="str">
        <f t="shared" si="86"/>
        <v>N24025</v>
      </c>
      <c r="J787" t="str">
        <f t="shared" si="87"/>
        <v>WU0_3161_0000</v>
      </c>
      <c r="K787">
        <f t="shared" si="88"/>
        <v>1.9386600647451672E-2</v>
      </c>
      <c r="L787">
        <f>IF(LEFT(B787,1)="F",_xlfn.IFNA(VLOOKUP(CONCATENATE("F",RIGHT(B:B,5),C:C),'F &amp; N Factors'!C:M,10,FALSE),1),_xlfn.IFNA(VLOOKUP(CONCATENATE("F",RIGHT(B:B,5),C:C),'F &amp; N Factors'!C:M,11,FALSE),1))</f>
        <v>0.96933003237258353</v>
      </c>
      <c r="N787">
        <f>SUMIFS(K:K,I:I,I:I,J:J,J:J)</f>
        <v>1</v>
      </c>
      <c r="O787" t="str">
        <f t="shared" si="89"/>
        <v/>
      </c>
    </row>
    <row r="788" spans="1:15" x14ac:dyDescent="0.25">
      <c r="A788">
        <v>10792</v>
      </c>
      <c r="B788" t="s">
        <v>171</v>
      </c>
      <c r="C788" t="s">
        <v>173</v>
      </c>
      <c r="D788">
        <v>0.02</v>
      </c>
      <c r="E788">
        <f t="shared" si="84"/>
        <v>1</v>
      </c>
      <c r="F788" t="str">
        <f t="shared" si="85"/>
        <v/>
      </c>
      <c r="H788">
        <f t="shared" si="90"/>
        <v>10792</v>
      </c>
      <c r="I788" t="str">
        <f t="shared" si="86"/>
        <v>N24025</v>
      </c>
      <c r="J788" t="str">
        <f t="shared" si="87"/>
        <v>WU0_3161_0000</v>
      </c>
      <c r="K788">
        <f t="shared" si="88"/>
        <v>1.9386600647451672E-2</v>
      </c>
      <c r="L788">
        <f>IF(LEFT(B788,1)="F",_xlfn.IFNA(VLOOKUP(CONCATENATE("F",RIGHT(B:B,5),C:C),'F &amp; N Factors'!C:M,10,FALSE),1),_xlfn.IFNA(VLOOKUP(CONCATENATE("F",RIGHT(B:B,5),C:C),'F &amp; N Factors'!C:M,11,FALSE),1))</f>
        <v>0.96933003237258353</v>
      </c>
      <c r="N788">
        <f>SUMIFS(K:K,I:I,I:I,J:J,J:J)</f>
        <v>1</v>
      </c>
      <c r="O788" t="str">
        <f t="shared" si="89"/>
        <v/>
      </c>
    </row>
    <row r="789" spans="1:15" x14ac:dyDescent="0.25">
      <c r="A789">
        <v>10808</v>
      </c>
      <c r="B789" t="s">
        <v>171</v>
      </c>
      <c r="C789" t="s">
        <v>173</v>
      </c>
      <c r="D789">
        <v>0.02</v>
      </c>
      <c r="E789">
        <f t="shared" si="84"/>
        <v>1</v>
      </c>
      <c r="F789" t="str">
        <f t="shared" si="85"/>
        <v/>
      </c>
      <c r="H789">
        <f t="shared" si="90"/>
        <v>10808</v>
      </c>
      <c r="I789" t="str">
        <f t="shared" si="86"/>
        <v>N24025</v>
      </c>
      <c r="J789" t="str">
        <f t="shared" si="87"/>
        <v>WU0_3161_0000</v>
      </c>
      <c r="K789">
        <f t="shared" si="88"/>
        <v>1.9386600647451672E-2</v>
      </c>
      <c r="L789">
        <f>IF(LEFT(B789,1)="F",_xlfn.IFNA(VLOOKUP(CONCATENATE("F",RIGHT(B:B,5),C:C),'F &amp; N Factors'!C:M,10,FALSE),1),_xlfn.IFNA(VLOOKUP(CONCATENATE("F",RIGHT(B:B,5),C:C),'F &amp; N Factors'!C:M,11,FALSE),1))</f>
        <v>0.96933003237258353</v>
      </c>
      <c r="N789">
        <f>SUMIFS(K:K,I:I,I:I,J:J,J:J)</f>
        <v>1</v>
      </c>
      <c r="O789" t="str">
        <f t="shared" si="89"/>
        <v/>
      </c>
    </row>
    <row r="790" spans="1:15" x14ac:dyDescent="0.25">
      <c r="A790">
        <v>10830</v>
      </c>
      <c r="B790" t="s">
        <v>171</v>
      </c>
      <c r="C790" t="s">
        <v>173</v>
      </c>
      <c r="D790">
        <v>0.02</v>
      </c>
      <c r="E790">
        <f t="shared" si="84"/>
        <v>1</v>
      </c>
      <c r="F790" t="str">
        <f t="shared" si="85"/>
        <v/>
      </c>
      <c r="H790">
        <f t="shared" si="90"/>
        <v>10830</v>
      </c>
      <c r="I790" t="str">
        <f t="shared" si="86"/>
        <v>N24025</v>
      </c>
      <c r="J790" t="str">
        <f t="shared" si="87"/>
        <v>WU0_3161_0000</v>
      </c>
      <c r="K790">
        <f t="shared" si="88"/>
        <v>1.9386600647451672E-2</v>
      </c>
      <c r="L790">
        <f>IF(LEFT(B790,1)="F",_xlfn.IFNA(VLOOKUP(CONCATENATE("F",RIGHT(B:B,5),C:C),'F &amp; N Factors'!C:M,10,FALSE),1),_xlfn.IFNA(VLOOKUP(CONCATENATE("F",RIGHT(B:B,5),C:C),'F &amp; N Factors'!C:M,11,FALSE),1))</f>
        <v>0.96933003237258353</v>
      </c>
      <c r="N790">
        <f>SUMIFS(K:K,I:I,I:I,J:J,J:J)</f>
        <v>1</v>
      </c>
      <c r="O790" t="str">
        <f t="shared" si="89"/>
        <v/>
      </c>
    </row>
    <row r="791" spans="1:15" x14ac:dyDescent="0.25">
      <c r="A791">
        <v>10747</v>
      </c>
      <c r="B791" t="s">
        <v>171</v>
      </c>
      <c r="C791" t="s">
        <v>174</v>
      </c>
      <c r="D791">
        <v>3.3333333E-2</v>
      </c>
      <c r="E791">
        <f t="shared" si="84"/>
        <v>0.9999999949999997</v>
      </c>
      <c r="F791" t="str">
        <f t="shared" si="85"/>
        <v/>
      </c>
      <c r="H791">
        <f t="shared" si="90"/>
        <v>10747</v>
      </c>
      <c r="I791" t="str">
        <f t="shared" si="86"/>
        <v>N24025</v>
      </c>
      <c r="J791" t="str">
        <f t="shared" si="87"/>
        <v>WU0_3162_0000</v>
      </c>
      <c r="K791">
        <f t="shared" si="88"/>
        <v>0</v>
      </c>
      <c r="L791">
        <f>IF(LEFT(B791,1)="F",_xlfn.IFNA(VLOOKUP(CONCATENATE("F",RIGHT(B:B,5),C:C),'F &amp; N Factors'!C:M,10,FALSE),1),_xlfn.IFNA(VLOOKUP(CONCATENATE("F",RIGHT(B:B,5),C:C),'F &amp; N Factors'!C:M,11,FALSE),1))</f>
        <v>0</v>
      </c>
      <c r="N791">
        <f>SUMIFS(K:K,I:I,I:I,J:J,J:J)</f>
        <v>0.9999999949999997</v>
      </c>
      <c r="O791" t="str">
        <f t="shared" si="89"/>
        <v/>
      </c>
    </row>
    <row r="792" spans="1:15" x14ac:dyDescent="0.25">
      <c r="A792">
        <v>10759</v>
      </c>
      <c r="B792" t="s">
        <v>171</v>
      </c>
      <c r="C792" t="s">
        <v>174</v>
      </c>
      <c r="D792">
        <v>3.3333333E-2</v>
      </c>
      <c r="E792">
        <f t="shared" si="84"/>
        <v>0.9999999949999997</v>
      </c>
      <c r="F792" t="str">
        <f t="shared" si="85"/>
        <v/>
      </c>
      <c r="H792">
        <f t="shared" si="90"/>
        <v>10759</v>
      </c>
      <c r="I792" t="str">
        <f t="shared" si="86"/>
        <v>N24025</v>
      </c>
      <c r="J792" t="str">
        <f t="shared" si="87"/>
        <v>WU0_3162_0000</v>
      </c>
      <c r="K792">
        <f t="shared" si="88"/>
        <v>0</v>
      </c>
      <c r="L792">
        <f>IF(LEFT(B792,1)="F",_xlfn.IFNA(VLOOKUP(CONCATENATE("F",RIGHT(B:B,5),C:C),'F &amp; N Factors'!C:M,10,FALSE),1),_xlfn.IFNA(VLOOKUP(CONCATENATE("F",RIGHT(B:B,5),C:C),'F &amp; N Factors'!C:M,11,FALSE),1))</f>
        <v>0</v>
      </c>
      <c r="N792">
        <f>SUMIFS(K:K,I:I,I:I,J:J,J:J)</f>
        <v>0.9999999949999997</v>
      </c>
      <c r="O792" t="str">
        <f t="shared" si="89"/>
        <v/>
      </c>
    </row>
    <row r="793" spans="1:15" x14ac:dyDescent="0.25">
      <c r="A793">
        <v>10760</v>
      </c>
      <c r="B793" t="s">
        <v>171</v>
      </c>
      <c r="C793" t="s">
        <v>174</v>
      </c>
      <c r="D793">
        <v>3.3333333E-2</v>
      </c>
      <c r="E793">
        <f t="shared" si="84"/>
        <v>0.9999999949999997</v>
      </c>
      <c r="F793" t="str">
        <f t="shared" si="85"/>
        <v/>
      </c>
      <c r="H793">
        <f t="shared" si="90"/>
        <v>10760</v>
      </c>
      <c r="I793" t="str">
        <f t="shared" si="86"/>
        <v>N24025</v>
      </c>
      <c r="J793" t="str">
        <f t="shared" si="87"/>
        <v>WU0_3162_0000</v>
      </c>
      <c r="K793">
        <f t="shared" si="88"/>
        <v>0</v>
      </c>
      <c r="L793">
        <f>IF(LEFT(B793,1)="F",_xlfn.IFNA(VLOOKUP(CONCATENATE("F",RIGHT(B:B,5),C:C),'F &amp; N Factors'!C:M,10,FALSE),1),_xlfn.IFNA(VLOOKUP(CONCATENATE("F",RIGHT(B:B,5),C:C),'F &amp; N Factors'!C:M,11,FALSE),1))</f>
        <v>0</v>
      </c>
      <c r="N793">
        <f>SUMIFS(K:K,I:I,I:I,J:J,J:J)</f>
        <v>0.9999999949999997</v>
      </c>
      <c r="O793" t="str">
        <f t="shared" si="89"/>
        <v/>
      </c>
    </row>
    <row r="794" spans="1:15" x14ac:dyDescent="0.25">
      <c r="A794">
        <v>10774</v>
      </c>
      <c r="B794" t="s">
        <v>171</v>
      </c>
      <c r="C794" t="s">
        <v>174</v>
      </c>
      <c r="D794">
        <v>3.3333333E-2</v>
      </c>
      <c r="E794">
        <f t="shared" si="84"/>
        <v>0.9999999949999997</v>
      </c>
      <c r="F794" t="str">
        <f t="shared" si="85"/>
        <v/>
      </c>
      <c r="H794">
        <f t="shared" si="90"/>
        <v>10774</v>
      </c>
      <c r="I794" t="str">
        <f t="shared" si="86"/>
        <v>N24025</v>
      </c>
      <c r="J794" t="str">
        <f t="shared" si="87"/>
        <v>WU0_3162_0000</v>
      </c>
      <c r="K794">
        <f t="shared" si="88"/>
        <v>0</v>
      </c>
      <c r="L794">
        <f>IF(LEFT(B794,1)="F",_xlfn.IFNA(VLOOKUP(CONCATENATE("F",RIGHT(B:B,5),C:C),'F &amp; N Factors'!C:M,10,FALSE),1),_xlfn.IFNA(VLOOKUP(CONCATENATE("F",RIGHT(B:B,5),C:C),'F &amp; N Factors'!C:M,11,FALSE),1))</f>
        <v>0</v>
      </c>
      <c r="N794">
        <f>SUMIFS(K:K,I:I,I:I,J:J,J:J)</f>
        <v>0.9999999949999997</v>
      </c>
      <c r="O794" t="str">
        <f t="shared" si="89"/>
        <v/>
      </c>
    </row>
    <row r="795" spans="1:15" x14ac:dyDescent="0.25">
      <c r="A795">
        <v>10775</v>
      </c>
      <c r="B795" t="s">
        <v>171</v>
      </c>
      <c r="C795" t="s">
        <v>174</v>
      </c>
      <c r="D795">
        <v>3.3333333E-2</v>
      </c>
      <c r="E795">
        <f t="shared" si="84"/>
        <v>0.9999999949999997</v>
      </c>
      <c r="F795" t="str">
        <f t="shared" si="85"/>
        <v/>
      </c>
      <c r="H795">
        <f t="shared" si="90"/>
        <v>10775</v>
      </c>
      <c r="I795" t="str">
        <f t="shared" si="86"/>
        <v>N24025</v>
      </c>
      <c r="J795" t="str">
        <f t="shared" si="87"/>
        <v>WU0_3162_0000</v>
      </c>
      <c r="K795">
        <f t="shared" si="88"/>
        <v>0</v>
      </c>
      <c r="L795">
        <f>IF(LEFT(B795,1)="F",_xlfn.IFNA(VLOOKUP(CONCATENATE("F",RIGHT(B:B,5),C:C),'F &amp; N Factors'!C:M,10,FALSE),1),_xlfn.IFNA(VLOOKUP(CONCATENATE("F",RIGHT(B:B,5),C:C),'F &amp; N Factors'!C:M,11,FALSE),1))</f>
        <v>0</v>
      </c>
      <c r="N795">
        <f>SUMIFS(K:K,I:I,I:I,J:J,J:J)</f>
        <v>0.9999999949999997</v>
      </c>
      <c r="O795" t="str">
        <f t="shared" si="89"/>
        <v/>
      </c>
    </row>
    <row r="796" spans="1:15" x14ac:dyDescent="0.25">
      <c r="A796">
        <v>10776</v>
      </c>
      <c r="B796" t="s">
        <v>171</v>
      </c>
      <c r="C796" t="s">
        <v>174</v>
      </c>
      <c r="D796">
        <v>3.3333333E-2</v>
      </c>
      <c r="E796">
        <f t="shared" si="84"/>
        <v>0.9999999949999997</v>
      </c>
      <c r="F796" t="str">
        <f t="shared" si="85"/>
        <v/>
      </c>
      <c r="H796">
        <f t="shared" si="90"/>
        <v>10776</v>
      </c>
      <c r="I796" t="str">
        <f t="shared" si="86"/>
        <v>N24025</v>
      </c>
      <c r="J796" t="str">
        <f t="shared" si="87"/>
        <v>WU0_3162_0000</v>
      </c>
      <c r="K796">
        <f t="shared" si="88"/>
        <v>0</v>
      </c>
      <c r="L796">
        <f>IF(LEFT(B796,1)="F",_xlfn.IFNA(VLOOKUP(CONCATENATE("F",RIGHT(B:B,5),C:C),'F &amp; N Factors'!C:M,10,FALSE),1),_xlfn.IFNA(VLOOKUP(CONCATENATE("F",RIGHT(B:B,5),C:C),'F &amp; N Factors'!C:M,11,FALSE),1))</f>
        <v>0</v>
      </c>
      <c r="N796">
        <f>SUMIFS(K:K,I:I,I:I,J:J,J:J)</f>
        <v>0.9999999949999997</v>
      </c>
      <c r="O796" t="str">
        <f t="shared" si="89"/>
        <v/>
      </c>
    </row>
    <row r="797" spans="1:15" x14ac:dyDescent="0.25">
      <c r="A797">
        <v>10777</v>
      </c>
      <c r="B797" t="s">
        <v>171</v>
      </c>
      <c r="C797" t="s">
        <v>174</v>
      </c>
      <c r="D797">
        <v>3.3333333E-2</v>
      </c>
      <c r="E797">
        <f t="shared" si="84"/>
        <v>0.9999999949999997</v>
      </c>
      <c r="F797" t="str">
        <f t="shared" si="85"/>
        <v/>
      </c>
      <c r="H797">
        <f t="shared" si="90"/>
        <v>10777</v>
      </c>
      <c r="I797" t="str">
        <f t="shared" si="86"/>
        <v>N24025</v>
      </c>
      <c r="J797" t="str">
        <f t="shared" si="87"/>
        <v>WU0_3162_0000</v>
      </c>
      <c r="K797">
        <f t="shared" si="88"/>
        <v>0</v>
      </c>
      <c r="L797">
        <f>IF(LEFT(B797,1)="F",_xlfn.IFNA(VLOOKUP(CONCATENATE("F",RIGHT(B:B,5),C:C),'F &amp; N Factors'!C:M,10,FALSE),1),_xlfn.IFNA(VLOOKUP(CONCATENATE("F",RIGHT(B:B,5),C:C),'F &amp; N Factors'!C:M,11,FALSE),1))</f>
        <v>0</v>
      </c>
      <c r="N797">
        <f>SUMIFS(K:K,I:I,I:I,J:J,J:J)</f>
        <v>0.9999999949999997</v>
      </c>
      <c r="O797" t="str">
        <f t="shared" si="89"/>
        <v/>
      </c>
    </row>
    <row r="798" spans="1:15" x14ac:dyDescent="0.25">
      <c r="A798">
        <v>10778</v>
      </c>
      <c r="B798" t="s">
        <v>171</v>
      </c>
      <c r="C798" t="s">
        <v>174</v>
      </c>
      <c r="D798">
        <v>0.25</v>
      </c>
      <c r="E798">
        <f t="shared" si="84"/>
        <v>0.9999999949999997</v>
      </c>
      <c r="F798" t="str">
        <f t="shared" si="85"/>
        <v/>
      </c>
      <c r="H798">
        <f t="shared" si="90"/>
        <v>10778</v>
      </c>
      <c r="I798" t="str">
        <f t="shared" si="86"/>
        <v>N24025</v>
      </c>
      <c r="J798" t="str">
        <f t="shared" si="87"/>
        <v>WU0_3162_0000</v>
      </c>
      <c r="K798">
        <f t="shared" si="88"/>
        <v>0</v>
      </c>
      <c r="L798">
        <f>IF(LEFT(B798,1)="F",_xlfn.IFNA(VLOOKUP(CONCATENATE("F",RIGHT(B:B,5),C:C),'F &amp; N Factors'!C:M,10,FALSE),1),_xlfn.IFNA(VLOOKUP(CONCATENATE("F",RIGHT(B:B,5),C:C),'F &amp; N Factors'!C:M,11,FALSE),1))</f>
        <v>0</v>
      </c>
      <c r="N798">
        <f>SUMIFS(K:K,I:I,I:I,J:J,J:J)</f>
        <v>0.9999999949999997</v>
      </c>
      <c r="O798" t="str">
        <f t="shared" si="89"/>
        <v/>
      </c>
    </row>
    <row r="799" spans="1:15" x14ac:dyDescent="0.25">
      <c r="A799">
        <v>10779</v>
      </c>
      <c r="B799" t="s">
        <v>171</v>
      </c>
      <c r="C799" t="s">
        <v>174</v>
      </c>
      <c r="D799">
        <v>0.25</v>
      </c>
      <c r="E799">
        <f t="shared" si="84"/>
        <v>0.9999999949999997</v>
      </c>
      <c r="F799" t="str">
        <f t="shared" si="85"/>
        <v/>
      </c>
      <c r="H799">
        <f t="shared" si="90"/>
        <v>10779</v>
      </c>
      <c r="I799" t="str">
        <f t="shared" si="86"/>
        <v>N24025</v>
      </c>
      <c r="J799" t="str">
        <f t="shared" si="87"/>
        <v>WU0_3162_0000</v>
      </c>
      <c r="K799">
        <f t="shared" si="88"/>
        <v>0</v>
      </c>
      <c r="L799">
        <f>IF(LEFT(B799,1)="F",_xlfn.IFNA(VLOOKUP(CONCATENATE("F",RIGHT(B:B,5),C:C),'F &amp; N Factors'!C:M,10,FALSE),1),_xlfn.IFNA(VLOOKUP(CONCATENATE("F",RIGHT(B:B,5),C:C),'F &amp; N Factors'!C:M,11,FALSE),1))</f>
        <v>0</v>
      </c>
      <c r="N799">
        <f>SUMIFS(K:K,I:I,I:I,J:J,J:J)</f>
        <v>0.9999999949999997</v>
      </c>
      <c r="O799" t="str">
        <f t="shared" si="89"/>
        <v/>
      </c>
    </row>
    <row r="800" spans="1:15" x14ac:dyDescent="0.25">
      <c r="A800">
        <v>10780</v>
      </c>
      <c r="B800" t="s">
        <v>171</v>
      </c>
      <c r="C800" t="s">
        <v>174</v>
      </c>
      <c r="D800">
        <v>3.3333333E-2</v>
      </c>
      <c r="E800">
        <f t="shared" si="84"/>
        <v>0.9999999949999997</v>
      </c>
      <c r="F800" t="str">
        <f t="shared" si="85"/>
        <v/>
      </c>
      <c r="H800">
        <f t="shared" si="90"/>
        <v>10780</v>
      </c>
      <c r="I800" t="str">
        <f t="shared" si="86"/>
        <v>N24025</v>
      </c>
      <c r="J800" t="str">
        <f t="shared" si="87"/>
        <v>WU0_3162_0000</v>
      </c>
      <c r="K800">
        <f t="shared" si="88"/>
        <v>0</v>
      </c>
      <c r="L800">
        <f>IF(LEFT(B800,1)="F",_xlfn.IFNA(VLOOKUP(CONCATENATE("F",RIGHT(B:B,5),C:C),'F &amp; N Factors'!C:M,10,FALSE),1),_xlfn.IFNA(VLOOKUP(CONCATENATE("F",RIGHT(B:B,5),C:C),'F &amp; N Factors'!C:M,11,FALSE),1))</f>
        <v>0</v>
      </c>
      <c r="N800">
        <f>SUMIFS(K:K,I:I,I:I,J:J,J:J)</f>
        <v>0.9999999949999997</v>
      </c>
      <c r="O800" t="str">
        <f t="shared" si="89"/>
        <v/>
      </c>
    </row>
    <row r="801" spans="1:15" x14ac:dyDescent="0.25">
      <c r="A801">
        <v>10797</v>
      </c>
      <c r="B801" t="s">
        <v>171</v>
      </c>
      <c r="C801" t="s">
        <v>174</v>
      </c>
      <c r="D801">
        <v>3.3333333E-2</v>
      </c>
      <c r="E801">
        <f t="shared" si="84"/>
        <v>0.9999999949999997</v>
      </c>
      <c r="F801" t="str">
        <f t="shared" si="85"/>
        <v/>
      </c>
      <c r="H801">
        <f t="shared" si="90"/>
        <v>10797</v>
      </c>
      <c r="I801" t="str">
        <f t="shared" si="86"/>
        <v>N24025</v>
      </c>
      <c r="J801" t="str">
        <f t="shared" si="87"/>
        <v>WU0_3162_0000</v>
      </c>
      <c r="K801">
        <f t="shared" si="88"/>
        <v>0</v>
      </c>
      <c r="L801">
        <f>IF(LEFT(B801,1)="F",_xlfn.IFNA(VLOOKUP(CONCATENATE("F",RIGHT(B:B,5),C:C),'F &amp; N Factors'!C:M,10,FALSE),1),_xlfn.IFNA(VLOOKUP(CONCATENATE("F",RIGHT(B:B,5),C:C),'F &amp; N Factors'!C:M,11,FALSE),1))</f>
        <v>0</v>
      </c>
      <c r="N801">
        <f>SUMIFS(K:K,I:I,I:I,J:J,J:J)</f>
        <v>0.9999999949999997</v>
      </c>
      <c r="O801" t="str">
        <f t="shared" si="89"/>
        <v/>
      </c>
    </row>
    <row r="802" spans="1:15" x14ac:dyDescent="0.25">
      <c r="A802">
        <v>10798</v>
      </c>
      <c r="B802" t="s">
        <v>171</v>
      </c>
      <c r="C802" t="s">
        <v>174</v>
      </c>
      <c r="D802">
        <v>3.3333333E-2</v>
      </c>
      <c r="E802">
        <f t="shared" si="84"/>
        <v>0.9999999949999997</v>
      </c>
      <c r="F802" t="str">
        <f t="shared" si="85"/>
        <v/>
      </c>
      <c r="H802">
        <f t="shared" si="90"/>
        <v>10798</v>
      </c>
      <c r="I802" t="str">
        <f t="shared" si="86"/>
        <v>N24025</v>
      </c>
      <c r="J802" t="str">
        <f t="shared" si="87"/>
        <v>WU0_3162_0000</v>
      </c>
      <c r="K802">
        <f t="shared" si="88"/>
        <v>0</v>
      </c>
      <c r="L802">
        <f>IF(LEFT(B802,1)="F",_xlfn.IFNA(VLOOKUP(CONCATENATE("F",RIGHT(B:B,5),C:C),'F &amp; N Factors'!C:M,10,FALSE),1),_xlfn.IFNA(VLOOKUP(CONCATENATE("F",RIGHT(B:B,5),C:C),'F &amp; N Factors'!C:M,11,FALSE),1))</f>
        <v>0</v>
      </c>
      <c r="N802">
        <f>SUMIFS(K:K,I:I,I:I,J:J,J:J)</f>
        <v>0.9999999949999997</v>
      </c>
      <c r="O802" t="str">
        <f t="shared" si="89"/>
        <v/>
      </c>
    </row>
    <row r="803" spans="1:15" x14ac:dyDescent="0.25">
      <c r="A803">
        <v>10815</v>
      </c>
      <c r="B803" t="s">
        <v>171</v>
      </c>
      <c r="C803" t="s">
        <v>174</v>
      </c>
      <c r="D803">
        <v>3.3333333E-2</v>
      </c>
      <c r="E803">
        <f t="shared" si="84"/>
        <v>0.9999999949999997</v>
      </c>
      <c r="F803" t="str">
        <f t="shared" si="85"/>
        <v/>
      </c>
      <c r="H803">
        <f t="shared" si="90"/>
        <v>10815</v>
      </c>
      <c r="I803" t="str">
        <f t="shared" si="86"/>
        <v>N24025</v>
      </c>
      <c r="J803" t="str">
        <f t="shared" si="87"/>
        <v>WU0_3162_0000</v>
      </c>
      <c r="K803">
        <f t="shared" si="88"/>
        <v>0</v>
      </c>
      <c r="L803">
        <f>IF(LEFT(B803,1)="F",_xlfn.IFNA(VLOOKUP(CONCATENATE("F",RIGHT(B:B,5),C:C),'F &amp; N Factors'!C:M,10,FALSE),1),_xlfn.IFNA(VLOOKUP(CONCATENATE("F",RIGHT(B:B,5),C:C),'F &amp; N Factors'!C:M,11,FALSE),1))</f>
        <v>0</v>
      </c>
      <c r="N803">
        <f>SUMIFS(K:K,I:I,I:I,J:J,J:J)</f>
        <v>0.9999999949999997</v>
      </c>
      <c r="O803" t="str">
        <f t="shared" si="89"/>
        <v/>
      </c>
    </row>
    <row r="804" spans="1:15" x14ac:dyDescent="0.25">
      <c r="A804">
        <v>10816</v>
      </c>
      <c r="B804" t="s">
        <v>171</v>
      </c>
      <c r="C804" t="s">
        <v>174</v>
      </c>
      <c r="D804">
        <v>3.3333333E-2</v>
      </c>
      <c r="E804">
        <f t="shared" si="84"/>
        <v>0.9999999949999997</v>
      </c>
      <c r="F804" t="str">
        <f t="shared" si="85"/>
        <v/>
      </c>
      <c r="H804">
        <f t="shared" si="90"/>
        <v>10816</v>
      </c>
      <c r="I804" t="str">
        <f t="shared" si="86"/>
        <v>N24025</v>
      </c>
      <c r="J804" t="str">
        <f t="shared" si="87"/>
        <v>WU0_3162_0000</v>
      </c>
      <c r="K804">
        <f t="shared" si="88"/>
        <v>0</v>
      </c>
      <c r="L804">
        <f>IF(LEFT(B804,1)="F",_xlfn.IFNA(VLOOKUP(CONCATENATE("F",RIGHT(B:B,5),C:C),'F &amp; N Factors'!C:M,10,FALSE),1),_xlfn.IFNA(VLOOKUP(CONCATENATE("F",RIGHT(B:B,5),C:C),'F &amp; N Factors'!C:M,11,FALSE),1))</f>
        <v>0</v>
      </c>
      <c r="N804">
        <f>SUMIFS(K:K,I:I,I:I,J:J,J:J)</f>
        <v>0.9999999949999997</v>
      </c>
      <c r="O804" t="str">
        <f t="shared" si="89"/>
        <v/>
      </c>
    </row>
    <row r="805" spans="1:15" x14ac:dyDescent="0.25">
      <c r="A805">
        <v>10817</v>
      </c>
      <c r="B805" t="s">
        <v>171</v>
      </c>
      <c r="C805" t="s">
        <v>174</v>
      </c>
      <c r="D805">
        <v>3.3333333E-2</v>
      </c>
      <c r="E805">
        <f t="shared" si="84"/>
        <v>0.9999999949999997</v>
      </c>
      <c r="F805" t="str">
        <f t="shared" si="85"/>
        <v/>
      </c>
      <c r="H805">
        <f t="shared" si="90"/>
        <v>10817</v>
      </c>
      <c r="I805" t="str">
        <f t="shared" si="86"/>
        <v>N24025</v>
      </c>
      <c r="J805" t="str">
        <f t="shared" si="87"/>
        <v>WU0_3162_0000</v>
      </c>
      <c r="K805">
        <f t="shared" si="88"/>
        <v>0</v>
      </c>
      <c r="L805">
        <f>IF(LEFT(B805,1)="F",_xlfn.IFNA(VLOOKUP(CONCATENATE("F",RIGHT(B:B,5),C:C),'F &amp; N Factors'!C:M,10,FALSE),1),_xlfn.IFNA(VLOOKUP(CONCATENATE("F",RIGHT(B:B,5),C:C),'F &amp; N Factors'!C:M,11,FALSE),1))</f>
        <v>0</v>
      </c>
      <c r="N805">
        <f>SUMIFS(K:K,I:I,I:I,J:J,J:J)</f>
        <v>0.9999999949999997</v>
      </c>
      <c r="O805" t="str">
        <f t="shared" si="89"/>
        <v/>
      </c>
    </row>
    <row r="806" spans="1:15" x14ac:dyDescent="0.25">
      <c r="A806">
        <v>10818</v>
      </c>
      <c r="B806" t="s">
        <v>171</v>
      </c>
      <c r="C806" t="s">
        <v>174</v>
      </c>
      <c r="D806">
        <v>3.3333333E-2</v>
      </c>
      <c r="E806">
        <f t="shared" si="84"/>
        <v>0.9999999949999997</v>
      </c>
      <c r="F806" t="str">
        <f t="shared" si="85"/>
        <v/>
      </c>
      <c r="H806">
        <f t="shared" si="90"/>
        <v>10818</v>
      </c>
      <c r="I806" t="str">
        <f t="shared" si="86"/>
        <v>N24025</v>
      </c>
      <c r="J806" t="str">
        <f t="shared" si="87"/>
        <v>WU0_3162_0000</v>
      </c>
      <c r="K806">
        <f t="shared" si="88"/>
        <v>0</v>
      </c>
      <c r="L806">
        <f>IF(LEFT(B806,1)="F",_xlfn.IFNA(VLOOKUP(CONCATENATE("F",RIGHT(B:B,5),C:C),'F &amp; N Factors'!C:M,10,FALSE),1),_xlfn.IFNA(VLOOKUP(CONCATENATE("F",RIGHT(B:B,5),C:C),'F &amp; N Factors'!C:M,11,FALSE),1))</f>
        <v>0</v>
      </c>
      <c r="N806">
        <f>SUMIFS(K:K,I:I,I:I,J:J,J:J)</f>
        <v>0.9999999949999997</v>
      </c>
      <c r="O806" t="str">
        <f t="shared" si="89"/>
        <v/>
      </c>
    </row>
    <row r="807" spans="1:15" x14ac:dyDescent="0.25">
      <c r="A807">
        <v>10819</v>
      </c>
      <c r="B807" t="s">
        <v>171</v>
      </c>
      <c r="C807" t="s">
        <v>174</v>
      </c>
      <c r="D807">
        <v>3.3333333E-2</v>
      </c>
      <c r="E807">
        <f t="shared" si="84"/>
        <v>0.9999999949999997</v>
      </c>
      <c r="F807" t="str">
        <f t="shared" si="85"/>
        <v/>
      </c>
      <c r="H807">
        <f t="shared" si="90"/>
        <v>10819</v>
      </c>
      <c r="I807" t="str">
        <f t="shared" si="86"/>
        <v>N24025</v>
      </c>
      <c r="J807" t="str">
        <f t="shared" si="87"/>
        <v>WU0_3162_0000</v>
      </c>
      <c r="K807">
        <f t="shared" si="88"/>
        <v>0</v>
      </c>
      <c r="L807">
        <f>IF(LEFT(B807,1)="F",_xlfn.IFNA(VLOOKUP(CONCATENATE("F",RIGHT(B:B,5),C:C),'F &amp; N Factors'!C:M,10,FALSE),1),_xlfn.IFNA(VLOOKUP(CONCATENATE("F",RIGHT(B:B,5),C:C),'F &amp; N Factors'!C:M,11,FALSE),1))</f>
        <v>0</v>
      </c>
      <c r="N807">
        <f>SUMIFS(K:K,I:I,I:I,J:J,J:J)</f>
        <v>0.9999999949999997</v>
      </c>
      <c r="O807" t="str">
        <f t="shared" si="89"/>
        <v/>
      </c>
    </row>
    <row r="808" spans="1:15" x14ac:dyDescent="0.25">
      <c r="A808">
        <v>10595</v>
      </c>
      <c r="B808" t="s">
        <v>171</v>
      </c>
      <c r="C808" t="s">
        <v>175</v>
      </c>
      <c r="D808">
        <v>0.2</v>
      </c>
      <c r="E808">
        <f t="shared" si="84"/>
        <v>1</v>
      </c>
      <c r="F808" t="str">
        <f t="shared" si="85"/>
        <v/>
      </c>
      <c r="H808">
        <f t="shared" si="90"/>
        <v>10595</v>
      </c>
      <c r="I808" t="str">
        <f t="shared" si="86"/>
        <v>N24025</v>
      </c>
      <c r="J808" t="str">
        <f t="shared" si="87"/>
        <v>WU0_3251_0000</v>
      </c>
      <c r="K808">
        <f t="shared" si="88"/>
        <v>3.3239182075975961E-2</v>
      </c>
      <c r="L808">
        <f>IF(LEFT(B808,1)="F",_xlfn.IFNA(VLOOKUP(CONCATENATE("F",RIGHT(B:B,5),C:C),'F &amp; N Factors'!C:M,10,FALSE),1),_xlfn.IFNA(VLOOKUP(CONCATENATE("F",RIGHT(B:B,5),C:C),'F &amp; N Factors'!C:M,11,FALSE),1))</f>
        <v>0.1661959103798798</v>
      </c>
      <c r="N808">
        <f>SUMIFS(K:K,I:I,I:I,J:J,J:J)</f>
        <v>1</v>
      </c>
      <c r="O808" t="str">
        <f t="shared" si="89"/>
        <v/>
      </c>
    </row>
    <row r="809" spans="1:15" x14ac:dyDescent="0.25">
      <c r="A809">
        <v>10604</v>
      </c>
      <c r="B809" t="s">
        <v>171</v>
      </c>
      <c r="C809" t="s">
        <v>175</v>
      </c>
      <c r="D809">
        <v>0.2</v>
      </c>
      <c r="E809">
        <f t="shared" si="84"/>
        <v>1</v>
      </c>
      <c r="F809" t="str">
        <f t="shared" si="85"/>
        <v/>
      </c>
      <c r="H809">
        <f t="shared" si="90"/>
        <v>10604</v>
      </c>
      <c r="I809" t="str">
        <f t="shared" si="86"/>
        <v>N24025</v>
      </c>
      <c r="J809" t="str">
        <f t="shared" si="87"/>
        <v>WU0_3251_0000</v>
      </c>
      <c r="K809">
        <f t="shared" si="88"/>
        <v>3.3239182075975961E-2</v>
      </c>
      <c r="L809">
        <f>IF(LEFT(B809,1)="F",_xlfn.IFNA(VLOOKUP(CONCATENATE("F",RIGHT(B:B,5),C:C),'F &amp; N Factors'!C:M,10,FALSE),1),_xlfn.IFNA(VLOOKUP(CONCATENATE("F",RIGHT(B:B,5),C:C),'F &amp; N Factors'!C:M,11,FALSE),1))</f>
        <v>0.1661959103798798</v>
      </c>
      <c r="N809">
        <f>SUMIFS(K:K,I:I,I:I,J:J,J:J)</f>
        <v>1</v>
      </c>
      <c r="O809" t="str">
        <f t="shared" si="89"/>
        <v/>
      </c>
    </row>
    <row r="810" spans="1:15" x14ac:dyDescent="0.25">
      <c r="A810">
        <v>10605</v>
      </c>
      <c r="B810" t="s">
        <v>171</v>
      </c>
      <c r="C810" t="s">
        <v>175</v>
      </c>
      <c r="D810">
        <v>6.25E-2</v>
      </c>
      <c r="E810">
        <f t="shared" si="84"/>
        <v>1</v>
      </c>
      <c r="F810" t="str">
        <f t="shared" si="85"/>
        <v/>
      </c>
      <c r="H810">
        <f t="shared" si="90"/>
        <v>10605</v>
      </c>
      <c r="I810" t="str">
        <f t="shared" si="86"/>
        <v>N24025</v>
      </c>
      <c r="J810" t="str">
        <f t="shared" si="87"/>
        <v>WU0_3251_0000</v>
      </c>
      <c r="K810">
        <f t="shared" si="88"/>
        <v>1.0387244398742487E-2</v>
      </c>
      <c r="L810">
        <f>IF(LEFT(B810,1)="F",_xlfn.IFNA(VLOOKUP(CONCATENATE("F",RIGHT(B:B,5),C:C),'F &amp; N Factors'!C:M,10,FALSE),1),_xlfn.IFNA(VLOOKUP(CONCATENATE("F",RIGHT(B:B,5),C:C),'F &amp; N Factors'!C:M,11,FALSE),1))</f>
        <v>0.1661959103798798</v>
      </c>
      <c r="N810">
        <f>SUMIFS(K:K,I:I,I:I,J:J,J:J)</f>
        <v>1</v>
      </c>
      <c r="O810" t="str">
        <f t="shared" si="89"/>
        <v/>
      </c>
    </row>
    <row r="811" spans="1:15" x14ac:dyDescent="0.25">
      <c r="A811">
        <v>10606</v>
      </c>
      <c r="B811" t="s">
        <v>171</v>
      </c>
      <c r="C811" t="s">
        <v>175</v>
      </c>
      <c r="D811">
        <v>6.25E-2</v>
      </c>
      <c r="E811">
        <f t="shared" si="84"/>
        <v>1</v>
      </c>
      <c r="F811" t="str">
        <f t="shared" si="85"/>
        <v/>
      </c>
      <c r="H811">
        <f t="shared" si="90"/>
        <v>10606</v>
      </c>
      <c r="I811" t="str">
        <f t="shared" si="86"/>
        <v>N24025</v>
      </c>
      <c r="J811" t="str">
        <f t="shared" si="87"/>
        <v>WU0_3251_0000</v>
      </c>
      <c r="K811">
        <f t="shared" si="88"/>
        <v>1.0387244398742487E-2</v>
      </c>
      <c r="L811">
        <f>IF(LEFT(B811,1)="F",_xlfn.IFNA(VLOOKUP(CONCATENATE("F",RIGHT(B:B,5),C:C),'F &amp; N Factors'!C:M,10,FALSE),1),_xlfn.IFNA(VLOOKUP(CONCATENATE("F",RIGHT(B:B,5),C:C),'F &amp; N Factors'!C:M,11,FALSE),1))</f>
        <v>0.1661959103798798</v>
      </c>
      <c r="N811">
        <f>SUMIFS(K:K,I:I,I:I,J:J,J:J)</f>
        <v>1</v>
      </c>
      <c r="O811" t="str">
        <f t="shared" si="89"/>
        <v/>
      </c>
    </row>
    <row r="812" spans="1:15" x14ac:dyDescent="0.25">
      <c r="A812">
        <v>10607</v>
      </c>
      <c r="B812" t="s">
        <v>171</v>
      </c>
      <c r="C812" t="s">
        <v>175</v>
      </c>
      <c r="D812">
        <v>6.25E-2</v>
      </c>
      <c r="E812">
        <f t="shared" si="84"/>
        <v>1</v>
      </c>
      <c r="F812" t="str">
        <f t="shared" si="85"/>
        <v/>
      </c>
      <c r="H812">
        <f t="shared" si="90"/>
        <v>10607</v>
      </c>
      <c r="I812" t="str">
        <f t="shared" si="86"/>
        <v>N24025</v>
      </c>
      <c r="J812" t="str">
        <f t="shared" si="87"/>
        <v>WU0_3251_0000</v>
      </c>
      <c r="K812">
        <f t="shared" si="88"/>
        <v>1.0387244398742487E-2</v>
      </c>
      <c r="L812">
        <f>IF(LEFT(B812,1)="F",_xlfn.IFNA(VLOOKUP(CONCATENATE("F",RIGHT(B:B,5),C:C),'F &amp; N Factors'!C:M,10,FALSE),1),_xlfn.IFNA(VLOOKUP(CONCATENATE("F",RIGHT(B:B,5),C:C),'F &amp; N Factors'!C:M,11,FALSE),1))</f>
        <v>0.1661959103798798</v>
      </c>
      <c r="N812">
        <f>SUMIFS(K:K,I:I,I:I,J:J,J:J)</f>
        <v>1</v>
      </c>
      <c r="O812" t="str">
        <f t="shared" si="89"/>
        <v/>
      </c>
    </row>
    <row r="813" spans="1:15" x14ac:dyDescent="0.25">
      <c r="A813">
        <v>10608</v>
      </c>
      <c r="B813" t="s">
        <v>171</v>
      </c>
      <c r="C813" t="s">
        <v>175</v>
      </c>
      <c r="D813">
        <v>6.25E-2</v>
      </c>
      <c r="E813">
        <f t="shared" si="84"/>
        <v>1</v>
      </c>
      <c r="F813" t="str">
        <f t="shared" si="85"/>
        <v/>
      </c>
      <c r="H813">
        <f t="shared" si="90"/>
        <v>10608</v>
      </c>
      <c r="I813" t="str">
        <f t="shared" si="86"/>
        <v>N24025</v>
      </c>
      <c r="J813" t="str">
        <f t="shared" si="87"/>
        <v>WU0_3251_0000</v>
      </c>
      <c r="K813">
        <f t="shared" si="88"/>
        <v>1.0387244398742487E-2</v>
      </c>
      <c r="L813">
        <f>IF(LEFT(B813,1)="F",_xlfn.IFNA(VLOOKUP(CONCATENATE("F",RIGHT(B:B,5),C:C),'F &amp; N Factors'!C:M,10,FALSE),1),_xlfn.IFNA(VLOOKUP(CONCATENATE("F",RIGHT(B:B,5),C:C),'F &amp; N Factors'!C:M,11,FALSE),1))</f>
        <v>0.1661959103798798</v>
      </c>
      <c r="N813">
        <f>SUMIFS(K:K,I:I,I:I,J:J,J:J)</f>
        <v>1</v>
      </c>
      <c r="O813" t="str">
        <f t="shared" si="89"/>
        <v/>
      </c>
    </row>
    <row r="814" spans="1:15" x14ac:dyDescent="0.25">
      <c r="A814">
        <v>10609</v>
      </c>
      <c r="B814" t="s">
        <v>171</v>
      </c>
      <c r="C814" t="s">
        <v>175</v>
      </c>
      <c r="D814">
        <v>6.25E-2</v>
      </c>
      <c r="E814">
        <f t="shared" si="84"/>
        <v>1</v>
      </c>
      <c r="F814" t="str">
        <f t="shared" si="85"/>
        <v/>
      </c>
      <c r="H814">
        <f t="shared" si="90"/>
        <v>10609</v>
      </c>
      <c r="I814" t="str">
        <f t="shared" si="86"/>
        <v>N24025</v>
      </c>
      <c r="J814" t="str">
        <f t="shared" si="87"/>
        <v>WU0_3251_0000</v>
      </c>
      <c r="K814">
        <f t="shared" si="88"/>
        <v>1.0387244398742487E-2</v>
      </c>
      <c r="L814">
        <f>IF(LEFT(B814,1)="F",_xlfn.IFNA(VLOOKUP(CONCATENATE("F",RIGHT(B:B,5),C:C),'F &amp; N Factors'!C:M,10,FALSE),1),_xlfn.IFNA(VLOOKUP(CONCATENATE("F",RIGHT(B:B,5),C:C),'F &amp; N Factors'!C:M,11,FALSE),1))</f>
        <v>0.1661959103798798</v>
      </c>
      <c r="N814">
        <f>SUMIFS(K:K,I:I,I:I,J:J,J:J)</f>
        <v>1</v>
      </c>
      <c r="O814" t="str">
        <f t="shared" si="89"/>
        <v/>
      </c>
    </row>
    <row r="815" spans="1:15" x14ac:dyDescent="0.25">
      <c r="A815">
        <v>10610</v>
      </c>
      <c r="B815" t="s">
        <v>171</v>
      </c>
      <c r="C815" t="s">
        <v>175</v>
      </c>
      <c r="D815">
        <v>6.25E-2</v>
      </c>
      <c r="E815">
        <f t="shared" si="84"/>
        <v>1</v>
      </c>
      <c r="F815" t="str">
        <f t="shared" si="85"/>
        <v/>
      </c>
      <c r="H815">
        <f t="shared" si="90"/>
        <v>10610</v>
      </c>
      <c r="I815" t="str">
        <f t="shared" si="86"/>
        <v>N24025</v>
      </c>
      <c r="J815" t="str">
        <f t="shared" si="87"/>
        <v>WU0_3251_0000</v>
      </c>
      <c r="K815">
        <f t="shared" si="88"/>
        <v>1.0387244398742487E-2</v>
      </c>
      <c r="L815">
        <f>IF(LEFT(B815,1)="F",_xlfn.IFNA(VLOOKUP(CONCATENATE("F",RIGHT(B:B,5),C:C),'F &amp; N Factors'!C:M,10,FALSE),1),_xlfn.IFNA(VLOOKUP(CONCATENATE("F",RIGHT(B:B,5),C:C),'F &amp; N Factors'!C:M,11,FALSE),1))</f>
        <v>0.1661959103798798</v>
      </c>
      <c r="N815">
        <f>SUMIFS(K:K,I:I,I:I,J:J,J:J)</f>
        <v>1</v>
      </c>
      <c r="O815" t="str">
        <f t="shared" si="89"/>
        <v/>
      </c>
    </row>
    <row r="816" spans="1:15" x14ac:dyDescent="0.25">
      <c r="A816">
        <v>10621</v>
      </c>
      <c r="B816" t="s">
        <v>171</v>
      </c>
      <c r="C816" t="s">
        <v>175</v>
      </c>
      <c r="D816">
        <v>6.25E-2</v>
      </c>
      <c r="E816">
        <f t="shared" si="84"/>
        <v>1</v>
      </c>
      <c r="F816" t="str">
        <f t="shared" si="85"/>
        <v/>
      </c>
      <c r="H816">
        <f t="shared" si="90"/>
        <v>10621</v>
      </c>
      <c r="I816" t="str">
        <f t="shared" si="86"/>
        <v>N24025</v>
      </c>
      <c r="J816" t="str">
        <f t="shared" si="87"/>
        <v>WU0_3251_0000</v>
      </c>
      <c r="K816">
        <f t="shared" si="88"/>
        <v>1.0387244398742487E-2</v>
      </c>
      <c r="L816">
        <f>IF(LEFT(B816,1)="F",_xlfn.IFNA(VLOOKUP(CONCATENATE("F",RIGHT(B:B,5),C:C),'F &amp; N Factors'!C:M,10,FALSE),1),_xlfn.IFNA(VLOOKUP(CONCATENATE("F",RIGHT(B:B,5),C:C),'F &amp; N Factors'!C:M,11,FALSE),1))</f>
        <v>0.1661959103798798</v>
      </c>
      <c r="N816">
        <f>SUMIFS(K:K,I:I,I:I,J:J,J:J)</f>
        <v>1</v>
      </c>
      <c r="O816" t="str">
        <f t="shared" si="89"/>
        <v/>
      </c>
    </row>
    <row r="817" spans="1:15" x14ac:dyDescent="0.25">
      <c r="A817">
        <v>10622</v>
      </c>
      <c r="B817" t="s">
        <v>171</v>
      </c>
      <c r="C817" t="s">
        <v>175</v>
      </c>
      <c r="D817">
        <v>0.1</v>
      </c>
      <c r="E817">
        <f t="shared" si="84"/>
        <v>1</v>
      </c>
      <c r="F817" t="str">
        <f t="shared" si="85"/>
        <v/>
      </c>
      <c r="H817">
        <f t="shared" si="90"/>
        <v>10622</v>
      </c>
      <c r="I817" t="str">
        <f t="shared" si="86"/>
        <v>N24025</v>
      </c>
      <c r="J817" t="str">
        <f t="shared" si="87"/>
        <v>WU0_3251_0000</v>
      </c>
      <c r="K817">
        <f t="shared" si="88"/>
        <v>1.661959103798798E-2</v>
      </c>
      <c r="L817">
        <f>IF(LEFT(B817,1)="F",_xlfn.IFNA(VLOOKUP(CONCATENATE("F",RIGHT(B:B,5),C:C),'F &amp; N Factors'!C:M,10,FALSE),1),_xlfn.IFNA(VLOOKUP(CONCATENATE("F",RIGHT(B:B,5),C:C),'F &amp; N Factors'!C:M,11,FALSE),1))</f>
        <v>0.1661959103798798</v>
      </c>
      <c r="N817">
        <f>SUMIFS(K:K,I:I,I:I,J:J,J:J)</f>
        <v>1</v>
      </c>
      <c r="O817" t="str">
        <f t="shared" si="89"/>
        <v/>
      </c>
    </row>
    <row r="818" spans="1:15" x14ac:dyDescent="0.25">
      <c r="A818">
        <v>10623</v>
      </c>
      <c r="B818" t="s">
        <v>171</v>
      </c>
      <c r="C818" t="s">
        <v>175</v>
      </c>
      <c r="D818">
        <v>6.25E-2</v>
      </c>
      <c r="E818">
        <f t="shared" si="84"/>
        <v>1</v>
      </c>
      <c r="F818" t="str">
        <f t="shared" si="85"/>
        <v/>
      </c>
      <c r="H818">
        <f t="shared" si="90"/>
        <v>10623</v>
      </c>
      <c r="I818" t="str">
        <f t="shared" si="86"/>
        <v>N24025</v>
      </c>
      <c r="J818" t="str">
        <f t="shared" si="87"/>
        <v>WU0_3251_0000</v>
      </c>
      <c r="K818">
        <f t="shared" si="88"/>
        <v>1.0387244398742487E-2</v>
      </c>
      <c r="L818">
        <f>IF(LEFT(B818,1)="F",_xlfn.IFNA(VLOOKUP(CONCATENATE("F",RIGHT(B:B,5),C:C),'F &amp; N Factors'!C:M,10,FALSE),1),_xlfn.IFNA(VLOOKUP(CONCATENATE("F",RIGHT(B:B,5),C:C),'F &amp; N Factors'!C:M,11,FALSE),1))</f>
        <v>0.1661959103798798</v>
      </c>
      <c r="N818">
        <f>SUMIFS(K:K,I:I,I:I,J:J,J:J)</f>
        <v>1</v>
      </c>
      <c r="O818" t="str">
        <f t="shared" si="89"/>
        <v/>
      </c>
    </row>
    <row r="819" spans="1:15" x14ac:dyDescent="0.25">
      <c r="A819">
        <v>10620</v>
      </c>
      <c r="B819" t="s">
        <v>171</v>
      </c>
      <c r="C819" t="s">
        <v>176</v>
      </c>
      <c r="D819">
        <v>0.111111111</v>
      </c>
      <c r="E819">
        <f t="shared" si="84"/>
        <v>0.99999999900000014</v>
      </c>
      <c r="F819" t="str">
        <f t="shared" si="85"/>
        <v/>
      </c>
      <c r="H819">
        <f t="shared" si="90"/>
        <v>10620</v>
      </c>
      <c r="I819" t="str">
        <f t="shared" si="86"/>
        <v>N24025</v>
      </c>
      <c r="J819" t="str">
        <f t="shared" si="87"/>
        <v>WU0_3252_0000</v>
      </c>
      <c r="K819">
        <f t="shared" si="88"/>
        <v>3.0717487468834678E-2</v>
      </c>
      <c r="L819">
        <f>IF(LEFT(B819,1)="F",_xlfn.IFNA(VLOOKUP(CONCATENATE("F",RIGHT(B:B,5),C:C),'F &amp; N Factors'!C:M,10,FALSE),1),_xlfn.IFNA(VLOOKUP(CONCATENATE("F",RIGHT(B:B,5),C:C),'F &amp; N Factors'!C:M,11,FALSE),1))</f>
        <v>0.27645738749596949</v>
      </c>
      <c r="N819">
        <f>SUMIFS(K:K,I:I,I:I,J:J,J:J)</f>
        <v>0.99999999899999981</v>
      </c>
      <c r="O819" t="str">
        <f t="shared" si="89"/>
        <v/>
      </c>
    </row>
    <row r="820" spans="1:15" x14ac:dyDescent="0.25">
      <c r="A820">
        <v>10621</v>
      </c>
      <c r="B820" t="s">
        <v>171</v>
      </c>
      <c r="C820" t="s">
        <v>176</v>
      </c>
      <c r="D820">
        <v>0.111111111</v>
      </c>
      <c r="E820">
        <f t="shared" si="84"/>
        <v>0.99999999900000014</v>
      </c>
      <c r="F820" t="str">
        <f t="shared" si="85"/>
        <v/>
      </c>
      <c r="H820">
        <f t="shared" si="90"/>
        <v>10621</v>
      </c>
      <c r="I820" t="str">
        <f t="shared" si="86"/>
        <v>N24025</v>
      </c>
      <c r="J820" t="str">
        <f t="shared" si="87"/>
        <v>WU0_3252_0000</v>
      </c>
      <c r="K820">
        <f t="shared" si="88"/>
        <v>3.0717487468834678E-2</v>
      </c>
      <c r="L820">
        <f>IF(LEFT(B820,1)="F",_xlfn.IFNA(VLOOKUP(CONCATENATE("F",RIGHT(B:B,5),C:C),'F &amp; N Factors'!C:M,10,FALSE),1),_xlfn.IFNA(VLOOKUP(CONCATENATE("F",RIGHT(B:B,5),C:C),'F &amp; N Factors'!C:M,11,FALSE),1))</f>
        <v>0.27645738749596949</v>
      </c>
      <c r="N820">
        <f>SUMIFS(K:K,I:I,I:I,J:J,J:J)</f>
        <v>0.99999999899999981</v>
      </c>
      <c r="O820" t="str">
        <f t="shared" si="89"/>
        <v/>
      </c>
    </row>
    <row r="821" spans="1:15" x14ac:dyDescent="0.25">
      <c r="A821">
        <v>10622</v>
      </c>
      <c r="B821" t="s">
        <v>171</v>
      </c>
      <c r="C821" t="s">
        <v>176</v>
      </c>
      <c r="D821">
        <v>0.111111111</v>
      </c>
      <c r="E821">
        <f t="shared" si="84"/>
        <v>0.99999999900000014</v>
      </c>
      <c r="F821" t="str">
        <f t="shared" si="85"/>
        <v/>
      </c>
      <c r="H821">
        <f t="shared" si="90"/>
        <v>10622</v>
      </c>
      <c r="I821" t="str">
        <f t="shared" si="86"/>
        <v>N24025</v>
      </c>
      <c r="J821" t="str">
        <f t="shared" si="87"/>
        <v>WU0_3252_0000</v>
      </c>
      <c r="K821">
        <f t="shared" si="88"/>
        <v>3.0717487468834678E-2</v>
      </c>
      <c r="L821">
        <f>IF(LEFT(B821,1)="F",_xlfn.IFNA(VLOOKUP(CONCATENATE("F",RIGHT(B:B,5),C:C),'F &amp; N Factors'!C:M,10,FALSE),1),_xlfn.IFNA(VLOOKUP(CONCATENATE("F",RIGHT(B:B,5),C:C),'F &amp; N Factors'!C:M,11,FALSE),1))</f>
        <v>0.27645738749596949</v>
      </c>
      <c r="N821">
        <f>SUMIFS(K:K,I:I,I:I,J:J,J:J)</f>
        <v>0.99999999899999981</v>
      </c>
      <c r="O821" t="str">
        <f t="shared" si="89"/>
        <v/>
      </c>
    </row>
    <row r="822" spans="1:15" x14ac:dyDescent="0.25">
      <c r="A822">
        <v>10623</v>
      </c>
      <c r="B822" t="s">
        <v>171</v>
      </c>
      <c r="C822" t="s">
        <v>176</v>
      </c>
      <c r="D822">
        <v>0.111111111</v>
      </c>
      <c r="E822">
        <f t="shared" si="84"/>
        <v>0.99999999900000014</v>
      </c>
      <c r="F822" t="str">
        <f t="shared" si="85"/>
        <v/>
      </c>
      <c r="H822">
        <f t="shared" si="90"/>
        <v>10623</v>
      </c>
      <c r="I822" t="str">
        <f t="shared" si="86"/>
        <v>N24025</v>
      </c>
      <c r="J822" t="str">
        <f t="shared" si="87"/>
        <v>WU0_3252_0000</v>
      </c>
      <c r="K822">
        <f t="shared" si="88"/>
        <v>3.0717487468834678E-2</v>
      </c>
      <c r="L822">
        <f>IF(LEFT(B822,1)="F",_xlfn.IFNA(VLOOKUP(CONCATENATE("F",RIGHT(B:B,5),C:C),'F &amp; N Factors'!C:M,10,FALSE),1),_xlfn.IFNA(VLOOKUP(CONCATENATE("F",RIGHT(B:B,5),C:C),'F &amp; N Factors'!C:M,11,FALSE),1))</f>
        <v>0.27645738749596949</v>
      </c>
      <c r="N822">
        <f>SUMIFS(K:K,I:I,I:I,J:J,J:J)</f>
        <v>0.99999999899999981</v>
      </c>
      <c r="O822" t="str">
        <f t="shared" si="89"/>
        <v/>
      </c>
    </row>
    <row r="823" spans="1:15" x14ac:dyDescent="0.25">
      <c r="A823">
        <v>10624</v>
      </c>
      <c r="B823" t="s">
        <v>171</v>
      </c>
      <c r="C823" t="s">
        <v>176</v>
      </c>
      <c r="D823">
        <v>0.111111111</v>
      </c>
      <c r="E823">
        <f t="shared" si="84"/>
        <v>0.99999999900000014</v>
      </c>
      <c r="F823" t="str">
        <f t="shared" si="85"/>
        <v/>
      </c>
      <c r="H823">
        <f t="shared" si="90"/>
        <v>10624</v>
      </c>
      <c r="I823" t="str">
        <f t="shared" si="86"/>
        <v>N24025</v>
      </c>
      <c r="J823" t="str">
        <f t="shared" si="87"/>
        <v>WU0_3252_0000</v>
      </c>
      <c r="K823">
        <f t="shared" si="88"/>
        <v>3.0717487468834678E-2</v>
      </c>
      <c r="L823">
        <f>IF(LEFT(B823,1)="F",_xlfn.IFNA(VLOOKUP(CONCATENATE("F",RIGHT(B:B,5),C:C),'F &amp; N Factors'!C:M,10,FALSE),1),_xlfn.IFNA(VLOOKUP(CONCATENATE("F",RIGHT(B:B,5),C:C),'F &amp; N Factors'!C:M,11,FALSE),1))</f>
        <v>0.27645738749596949</v>
      </c>
      <c r="N823">
        <f>SUMIFS(K:K,I:I,I:I,J:J,J:J)</f>
        <v>0.99999999899999981</v>
      </c>
      <c r="O823" t="str">
        <f t="shared" si="89"/>
        <v/>
      </c>
    </row>
    <row r="824" spans="1:15" x14ac:dyDescent="0.25">
      <c r="A824">
        <v>10625</v>
      </c>
      <c r="B824" t="s">
        <v>171</v>
      </c>
      <c r="C824" t="s">
        <v>176</v>
      </c>
      <c r="D824">
        <v>0.111111111</v>
      </c>
      <c r="E824">
        <f t="shared" si="84"/>
        <v>0.99999999900000014</v>
      </c>
      <c r="F824" t="str">
        <f t="shared" si="85"/>
        <v/>
      </c>
      <c r="H824">
        <f t="shared" si="90"/>
        <v>10625</v>
      </c>
      <c r="I824" t="str">
        <f t="shared" si="86"/>
        <v>N24025</v>
      </c>
      <c r="J824" t="str">
        <f t="shared" si="87"/>
        <v>WU0_3252_0000</v>
      </c>
      <c r="K824">
        <f t="shared" si="88"/>
        <v>3.0717487468834678E-2</v>
      </c>
      <c r="L824">
        <f>IF(LEFT(B824,1)="F",_xlfn.IFNA(VLOOKUP(CONCATENATE("F",RIGHT(B:B,5),C:C),'F &amp; N Factors'!C:M,10,FALSE),1),_xlfn.IFNA(VLOOKUP(CONCATENATE("F",RIGHT(B:B,5),C:C),'F &amp; N Factors'!C:M,11,FALSE),1))</f>
        <v>0.27645738749596949</v>
      </c>
      <c r="N824">
        <f>SUMIFS(K:K,I:I,I:I,J:J,J:J)</f>
        <v>0.99999999899999981</v>
      </c>
      <c r="O824" t="str">
        <f t="shared" si="89"/>
        <v/>
      </c>
    </row>
    <row r="825" spans="1:15" x14ac:dyDescent="0.25">
      <c r="A825">
        <v>10626</v>
      </c>
      <c r="B825" t="s">
        <v>171</v>
      </c>
      <c r="C825" t="s">
        <v>176</v>
      </c>
      <c r="D825">
        <v>0.111111111</v>
      </c>
      <c r="E825">
        <f t="shared" si="84"/>
        <v>0.99999999900000014</v>
      </c>
      <c r="F825" t="str">
        <f t="shared" si="85"/>
        <v/>
      </c>
      <c r="H825">
        <f t="shared" si="90"/>
        <v>10626</v>
      </c>
      <c r="I825" t="str">
        <f t="shared" si="86"/>
        <v>N24025</v>
      </c>
      <c r="J825" t="str">
        <f t="shared" si="87"/>
        <v>WU0_3252_0000</v>
      </c>
      <c r="K825">
        <f t="shared" si="88"/>
        <v>3.0717487468834678E-2</v>
      </c>
      <c r="L825">
        <f>IF(LEFT(B825,1)="F",_xlfn.IFNA(VLOOKUP(CONCATENATE("F",RIGHT(B:B,5),C:C),'F &amp; N Factors'!C:M,10,FALSE),1),_xlfn.IFNA(VLOOKUP(CONCATENATE("F",RIGHT(B:B,5),C:C),'F &amp; N Factors'!C:M,11,FALSE),1))</f>
        <v>0.27645738749596949</v>
      </c>
      <c r="N825">
        <f>SUMIFS(K:K,I:I,I:I,J:J,J:J)</f>
        <v>0.99999999899999981</v>
      </c>
      <c r="O825" t="str">
        <f t="shared" si="89"/>
        <v/>
      </c>
    </row>
    <row r="826" spans="1:15" x14ac:dyDescent="0.25">
      <c r="A826">
        <v>10627</v>
      </c>
      <c r="B826" t="s">
        <v>171</v>
      </c>
      <c r="C826" t="s">
        <v>176</v>
      </c>
      <c r="D826">
        <v>0.111111111</v>
      </c>
      <c r="E826">
        <f t="shared" si="84"/>
        <v>0.99999999900000014</v>
      </c>
      <c r="F826" t="str">
        <f t="shared" si="85"/>
        <v/>
      </c>
      <c r="H826">
        <f t="shared" si="90"/>
        <v>10627</v>
      </c>
      <c r="I826" t="str">
        <f t="shared" si="86"/>
        <v>N24025</v>
      </c>
      <c r="J826" t="str">
        <f t="shared" si="87"/>
        <v>WU0_3252_0000</v>
      </c>
      <c r="K826">
        <f t="shared" si="88"/>
        <v>3.0717487468834678E-2</v>
      </c>
      <c r="L826">
        <f>IF(LEFT(B826,1)="F",_xlfn.IFNA(VLOOKUP(CONCATENATE("F",RIGHT(B:B,5),C:C),'F &amp; N Factors'!C:M,10,FALSE),1),_xlfn.IFNA(VLOOKUP(CONCATENATE("F",RIGHT(B:B,5),C:C),'F &amp; N Factors'!C:M,11,FALSE),1))</f>
        <v>0.27645738749596949</v>
      </c>
      <c r="N826">
        <f>SUMIFS(K:K,I:I,I:I,J:J,J:J)</f>
        <v>0.99999999899999981</v>
      </c>
      <c r="O826" t="str">
        <f t="shared" si="89"/>
        <v/>
      </c>
    </row>
    <row r="827" spans="1:15" x14ac:dyDescent="0.25">
      <c r="A827">
        <v>10628</v>
      </c>
      <c r="B827" t="s">
        <v>171</v>
      </c>
      <c r="C827" t="s">
        <v>176</v>
      </c>
      <c r="D827">
        <v>0.111111111</v>
      </c>
      <c r="E827">
        <f t="shared" si="84"/>
        <v>0.99999999900000014</v>
      </c>
      <c r="F827" t="str">
        <f t="shared" si="85"/>
        <v/>
      </c>
      <c r="H827">
        <f t="shared" si="90"/>
        <v>10628</v>
      </c>
      <c r="I827" t="str">
        <f t="shared" si="86"/>
        <v>N24025</v>
      </c>
      <c r="J827" t="str">
        <f t="shared" si="87"/>
        <v>WU0_3252_0000</v>
      </c>
      <c r="K827">
        <f t="shared" si="88"/>
        <v>3.0717487468834678E-2</v>
      </c>
      <c r="L827">
        <f>IF(LEFT(B827,1)="F",_xlfn.IFNA(VLOOKUP(CONCATENATE("F",RIGHT(B:B,5),C:C),'F &amp; N Factors'!C:M,10,FALSE),1),_xlfn.IFNA(VLOOKUP(CONCATENATE("F",RIGHT(B:B,5),C:C),'F &amp; N Factors'!C:M,11,FALSE),1))</f>
        <v>0.27645738749596949</v>
      </c>
      <c r="N827">
        <f>SUMIFS(K:K,I:I,I:I,J:J,J:J)</f>
        <v>0.99999999899999981</v>
      </c>
      <c r="O827" t="str">
        <f t="shared" si="89"/>
        <v/>
      </c>
    </row>
    <row r="828" spans="1:15" x14ac:dyDescent="0.25">
      <c r="A828">
        <v>10619</v>
      </c>
      <c r="B828" t="s">
        <v>171</v>
      </c>
      <c r="C828" t="s">
        <v>177</v>
      </c>
      <c r="D828">
        <v>0.8</v>
      </c>
      <c r="E828">
        <f t="shared" si="84"/>
        <v>1</v>
      </c>
      <c r="F828" t="str">
        <f t="shared" si="85"/>
        <v/>
      </c>
      <c r="H828">
        <f t="shared" si="90"/>
        <v>10619</v>
      </c>
      <c r="I828" t="str">
        <f t="shared" si="86"/>
        <v>N24025</v>
      </c>
      <c r="J828" t="str">
        <f t="shared" si="87"/>
        <v>WU0_3253_0000</v>
      </c>
      <c r="K828">
        <f t="shared" si="88"/>
        <v>0.79565938700738048</v>
      </c>
      <c r="L828">
        <f>IF(LEFT(B828,1)="F",_xlfn.IFNA(VLOOKUP(CONCATENATE("F",RIGHT(B:B,5),C:C),'F &amp; N Factors'!C:M,10,FALSE),1),_xlfn.IFNA(VLOOKUP(CONCATENATE("F",RIGHT(B:B,5),C:C),'F &amp; N Factors'!C:M,11,FALSE),1))</f>
        <v>0.9945742337592256</v>
      </c>
      <c r="N828">
        <f>SUMIFS(K:K,I:I,I:I,J:J,J:J)</f>
        <v>1</v>
      </c>
      <c r="O828" t="str">
        <f t="shared" si="89"/>
        <v/>
      </c>
    </row>
    <row r="829" spans="1:15" x14ac:dyDescent="0.25">
      <c r="A829">
        <v>10620</v>
      </c>
      <c r="B829" t="s">
        <v>171</v>
      </c>
      <c r="C829" t="s">
        <v>177</v>
      </c>
      <c r="D829">
        <v>0.2</v>
      </c>
      <c r="E829">
        <f t="shared" si="84"/>
        <v>1</v>
      </c>
      <c r="F829" t="str">
        <f t="shared" si="85"/>
        <v/>
      </c>
      <c r="H829">
        <f t="shared" si="90"/>
        <v>10620</v>
      </c>
      <c r="I829" t="str">
        <f t="shared" si="86"/>
        <v>N24025</v>
      </c>
      <c r="J829" t="str">
        <f t="shared" si="87"/>
        <v>WU0_3253_0000</v>
      </c>
      <c r="K829">
        <f t="shared" si="88"/>
        <v>0.19891484675184512</v>
      </c>
      <c r="L829">
        <f>IF(LEFT(B829,1)="F",_xlfn.IFNA(VLOOKUP(CONCATENATE("F",RIGHT(B:B,5),C:C),'F &amp; N Factors'!C:M,10,FALSE),1),_xlfn.IFNA(VLOOKUP(CONCATENATE("F",RIGHT(B:B,5),C:C),'F &amp; N Factors'!C:M,11,FALSE),1))</f>
        <v>0.9945742337592256</v>
      </c>
      <c r="N829">
        <f>SUMIFS(K:K,I:I,I:I,J:J,J:J)</f>
        <v>1</v>
      </c>
      <c r="O829" t="str">
        <f t="shared" si="89"/>
        <v/>
      </c>
    </row>
    <row r="830" spans="1:15" x14ac:dyDescent="0.25">
      <c r="A830">
        <v>10604</v>
      </c>
      <c r="B830" t="s">
        <v>171</v>
      </c>
      <c r="C830" t="s">
        <v>178</v>
      </c>
      <c r="D830">
        <v>0.8</v>
      </c>
      <c r="E830">
        <f t="shared" si="84"/>
        <v>1</v>
      </c>
      <c r="F830" t="str">
        <f t="shared" si="85"/>
        <v/>
      </c>
      <c r="H830">
        <f t="shared" si="90"/>
        <v>10604</v>
      </c>
      <c r="I830" t="str">
        <f t="shared" si="86"/>
        <v>N24025</v>
      </c>
      <c r="J830" t="str">
        <f t="shared" si="87"/>
        <v>WU0_3254_0000</v>
      </c>
      <c r="K830">
        <f t="shared" si="88"/>
        <v>0.8</v>
      </c>
      <c r="L830">
        <f>IF(LEFT(B830,1)="F",_xlfn.IFNA(VLOOKUP(CONCATENATE("F",RIGHT(B:B,5),C:C),'F &amp; N Factors'!C:M,10,FALSE),1),_xlfn.IFNA(VLOOKUP(CONCATENATE("F",RIGHT(B:B,5),C:C),'F &amp; N Factors'!C:M,11,FALSE),1))</f>
        <v>1</v>
      </c>
      <c r="N830">
        <f>SUMIFS(K:K,I:I,I:I,J:J,J:J)</f>
        <v>1</v>
      </c>
      <c r="O830" t="str">
        <f t="shared" si="89"/>
        <v/>
      </c>
    </row>
    <row r="831" spans="1:15" x14ac:dyDescent="0.25">
      <c r="A831">
        <v>10620</v>
      </c>
      <c r="B831" t="s">
        <v>171</v>
      </c>
      <c r="C831" t="s">
        <v>178</v>
      </c>
      <c r="D831">
        <v>0.1</v>
      </c>
      <c r="E831">
        <f t="shared" si="84"/>
        <v>1</v>
      </c>
      <c r="F831" t="str">
        <f t="shared" si="85"/>
        <v/>
      </c>
      <c r="H831">
        <f t="shared" si="90"/>
        <v>10620</v>
      </c>
      <c r="I831" t="str">
        <f t="shared" si="86"/>
        <v>N24025</v>
      </c>
      <c r="J831" t="str">
        <f t="shared" si="87"/>
        <v>WU0_3254_0000</v>
      </c>
      <c r="K831">
        <f t="shared" si="88"/>
        <v>0.1</v>
      </c>
      <c r="L831">
        <f>IF(LEFT(B831,1)="F",_xlfn.IFNA(VLOOKUP(CONCATENATE("F",RIGHT(B:B,5),C:C),'F &amp; N Factors'!C:M,10,FALSE),1),_xlfn.IFNA(VLOOKUP(CONCATENATE("F",RIGHT(B:B,5),C:C),'F &amp; N Factors'!C:M,11,FALSE),1))</f>
        <v>1</v>
      </c>
      <c r="N831">
        <f>SUMIFS(K:K,I:I,I:I,J:J,J:J)</f>
        <v>1</v>
      </c>
      <c r="O831" t="str">
        <f t="shared" si="89"/>
        <v/>
      </c>
    </row>
    <row r="832" spans="1:15" x14ac:dyDescent="0.25">
      <c r="A832">
        <v>10621</v>
      </c>
      <c r="B832" t="s">
        <v>171</v>
      </c>
      <c r="C832" t="s">
        <v>178</v>
      </c>
      <c r="D832">
        <v>0.1</v>
      </c>
      <c r="E832">
        <f t="shared" si="84"/>
        <v>1</v>
      </c>
      <c r="F832" t="str">
        <f t="shared" si="85"/>
        <v/>
      </c>
      <c r="H832">
        <f t="shared" si="90"/>
        <v>10621</v>
      </c>
      <c r="I832" t="str">
        <f t="shared" si="86"/>
        <v>N24025</v>
      </c>
      <c r="J832" t="str">
        <f t="shared" si="87"/>
        <v>WU0_3254_0000</v>
      </c>
      <c r="K832">
        <f t="shared" si="88"/>
        <v>0.1</v>
      </c>
      <c r="L832">
        <f>IF(LEFT(B832,1)="F",_xlfn.IFNA(VLOOKUP(CONCATENATE("F",RIGHT(B:B,5),C:C),'F &amp; N Factors'!C:M,10,FALSE),1),_xlfn.IFNA(VLOOKUP(CONCATENATE("F",RIGHT(B:B,5),C:C),'F &amp; N Factors'!C:M,11,FALSE),1))</f>
        <v>1</v>
      </c>
      <c r="N832">
        <f>SUMIFS(K:K,I:I,I:I,J:J,J:J)</f>
        <v>1</v>
      </c>
      <c r="O832" t="str">
        <f t="shared" si="89"/>
        <v/>
      </c>
    </row>
    <row r="833" spans="1:15" x14ac:dyDescent="0.25">
      <c r="A833">
        <v>10497</v>
      </c>
      <c r="B833" t="s">
        <v>171</v>
      </c>
      <c r="C833" t="s">
        <v>67</v>
      </c>
      <c r="D833">
        <v>5.5555555999999999E-2</v>
      </c>
      <c r="E833">
        <f t="shared" si="84"/>
        <v>1</v>
      </c>
      <c r="F833" t="str">
        <f t="shared" si="85"/>
        <v/>
      </c>
      <c r="H833">
        <f t="shared" si="90"/>
        <v>10497</v>
      </c>
      <c r="I833" t="str">
        <f t="shared" si="86"/>
        <v>N24025</v>
      </c>
      <c r="J833" t="str">
        <f t="shared" si="87"/>
        <v>WU0_3540_0000</v>
      </c>
      <c r="K833">
        <f t="shared" si="88"/>
        <v>2.0299596911636832E-2</v>
      </c>
      <c r="L833">
        <f>IF(LEFT(B833,1)="F",_xlfn.IFNA(VLOOKUP(CONCATENATE("F",RIGHT(B:B,5),C:C),'F &amp; N Factors'!C:M,10,FALSE),1),_xlfn.IFNA(VLOOKUP(CONCATENATE("F",RIGHT(B:B,5),C:C),'F &amp; N Factors'!C:M,11,FALSE),1))</f>
        <v>0.36539274148632106</v>
      </c>
      <c r="N833">
        <f>SUMIFS(K:K,I:I,I:I,J:J,J:J)</f>
        <v>0.99999999999999989</v>
      </c>
      <c r="O833" t="str">
        <f t="shared" si="89"/>
        <v/>
      </c>
    </row>
    <row r="834" spans="1:15" x14ac:dyDescent="0.25">
      <c r="A834">
        <v>10517</v>
      </c>
      <c r="B834" t="s">
        <v>171</v>
      </c>
      <c r="C834" t="s">
        <v>67</v>
      </c>
      <c r="D834">
        <v>5.5555555999999999E-2</v>
      </c>
      <c r="E834">
        <f t="shared" si="84"/>
        <v>1</v>
      </c>
      <c r="F834" t="str">
        <f t="shared" si="85"/>
        <v/>
      </c>
      <c r="H834">
        <f t="shared" si="90"/>
        <v>10517</v>
      </c>
      <c r="I834" t="str">
        <f t="shared" si="86"/>
        <v>N24025</v>
      </c>
      <c r="J834" t="str">
        <f t="shared" si="87"/>
        <v>WU0_3540_0000</v>
      </c>
      <c r="K834">
        <f t="shared" si="88"/>
        <v>2.0299596911636832E-2</v>
      </c>
      <c r="L834">
        <f>IF(LEFT(B834,1)="F",_xlfn.IFNA(VLOOKUP(CONCATENATE("F",RIGHT(B:B,5),C:C),'F &amp; N Factors'!C:M,10,FALSE),1),_xlfn.IFNA(VLOOKUP(CONCATENATE("F",RIGHT(B:B,5),C:C),'F &amp; N Factors'!C:M,11,FALSE),1))</f>
        <v>0.36539274148632106</v>
      </c>
      <c r="N834">
        <f>SUMIFS(K:K,I:I,I:I,J:J,J:J)</f>
        <v>0.99999999999999989</v>
      </c>
      <c r="O834" t="str">
        <f t="shared" si="89"/>
        <v/>
      </c>
    </row>
    <row r="835" spans="1:15" x14ac:dyDescent="0.25">
      <c r="A835">
        <v>10535</v>
      </c>
      <c r="B835" t="s">
        <v>171</v>
      </c>
      <c r="C835" t="s">
        <v>67</v>
      </c>
      <c r="D835">
        <v>0.111111111</v>
      </c>
      <c r="E835">
        <f t="shared" ref="E835:E898" si="91">SUMIFS(D:D,B:B,B:B,C:C,C:C)</f>
        <v>1</v>
      </c>
      <c r="F835" t="str">
        <f t="shared" ref="F835:F898" si="92">IF(ABS(E835-1)&gt;0.001,1,"")</f>
        <v/>
      </c>
      <c r="H835">
        <f t="shared" si="90"/>
        <v>10535</v>
      </c>
      <c r="I835" t="str">
        <f t="shared" ref="I835:I898" si="93">CONCATENATE("N",RIGHT(B835,5))</f>
        <v>N24025</v>
      </c>
      <c r="J835" t="str">
        <f t="shared" ref="J835:J898" si="94">C835</f>
        <v>WU0_3540_0000</v>
      </c>
      <c r="K835">
        <f t="shared" ref="K835:K898" si="95">D835*L835</f>
        <v>4.0599193457880926E-2</v>
      </c>
      <c r="L835">
        <f>IF(LEFT(B835,1)="F",_xlfn.IFNA(VLOOKUP(CONCATENATE("F",RIGHT(B:B,5),C:C),'F &amp; N Factors'!C:M,10,FALSE),1),_xlfn.IFNA(VLOOKUP(CONCATENATE("F",RIGHT(B:B,5),C:C),'F &amp; N Factors'!C:M,11,FALSE),1))</f>
        <v>0.36539274148632106</v>
      </c>
      <c r="N835">
        <f>SUMIFS(K:K,I:I,I:I,J:J,J:J)</f>
        <v>0.99999999999999989</v>
      </c>
      <c r="O835" t="str">
        <f t="shared" ref="O835:O898" si="96">IF(ABS(N835-1)&gt;0.001,1,"")</f>
        <v/>
      </c>
    </row>
    <row r="836" spans="1:15" x14ac:dyDescent="0.25">
      <c r="A836">
        <v>10550</v>
      </c>
      <c r="B836" t="s">
        <v>171</v>
      </c>
      <c r="C836" t="s">
        <v>67</v>
      </c>
      <c r="D836">
        <v>0.111111111</v>
      </c>
      <c r="E836">
        <f t="shared" si="91"/>
        <v>1</v>
      </c>
      <c r="F836" t="str">
        <f t="shared" si="92"/>
        <v/>
      </c>
      <c r="H836">
        <f t="shared" si="90"/>
        <v>10550</v>
      </c>
      <c r="I836" t="str">
        <f t="shared" si="93"/>
        <v>N24025</v>
      </c>
      <c r="J836" t="str">
        <f t="shared" si="94"/>
        <v>WU0_3540_0000</v>
      </c>
      <c r="K836">
        <f t="shared" si="95"/>
        <v>4.0599193457880926E-2</v>
      </c>
      <c r="L836">
        <f>IF(LEFT(B836,1)="F",_xlfn.IFNA(VLOOKUP(CONCATENATE("F",RIGHT(B:B,5),C:C),'F &amp; N Factors'!C:M,10,FALSE),1),_xlfn.IFNA(VLOOKUP(CONCATENATE("F",RIGHT(B:B,5),C:C),'F &amp; N Factors'!C:M,11,FALSE),1))</f>
        <v>0.36539274148632106</v>
      </c>
      <c r="N836">
        <f>SUMIFS(K:K,I:I,I:I,J:J,J:J)</f>
        <v>0.99999999999999989</v>
      </c>
      <c r="O836" t="str">
        <f t="shared" si="96"/>
        <v/>
      </c>
    </row>
    <row r="837" spans="1:15" x14ac:dyDescent="0.25">
      <c r="A837">
        <v>10564</v>
      </c>
      <c r="B837" t="s">
        <v>171</v>
      </c>
      <c r="C837" t="s">
        <v>67</v>
      </c>
      <c r="D837">
        <v>0.111111111</v>
      </c>
      <c r="E837">
        <f t="shared" si="91"/>
        <v>1</v>
      </c>
      <c r="F837" t="str">
        <f t="shared" si="92"/>
        <v/>
      </c>
      <c r="H837">
        <f t="shared" si="90"/>
        <v>10564</v>
      </c>
      <c r="I837" t="str">
        <f t="shared" si="93"/>
        <v>N24025</v>
      </c>
      <c r="J837" t="str">
        <f t="shared" si="94"/>
        <v>WU0_3540_0000</v>
      </c>
      <c r="K837">
        <f t="shared" si="95"/>
        <v>4.0599193457880926E-2</v>
      </c>
      <c r="L837">
        <f>IF(LEFT(B837,1)="F",_xlfn.IFNA(VLOOKUP(CONCATENATE("F",RIGHT(B:B,5),C:C),'F &amp; N Factors'!C:M,10,FALSE),1),_xlfn.IFNA(VLOOKUP(CONCATENATE("F",RIGHT(B:B,5),C:C),'F &amp; N Factors'!C:M,11,FALSE),1))</f>
        <v>0.36539274148632106</v>
      </c>
      <c r="N837">
        <f>SUMIFS(K:K,I:I,I:I,J:J,J:J)</f>
        <v>0.99999999999999989</v>
      </c>
      <c r="O837" t="str">
        <f t="shared" si="96"/>
        <v/>
      </c>
    </row>
    <row r="838" spans="1:15" x14ac:dyDescent="0.25">
      <c r="A838">
        <v>10575</v>
      </c>
      <c r="B838" t="s">
        <v>171</v>
      </c>
      <c r="C838" t="s">
        <v>67</v>
      </c>
      <c r="D838">
        <v>0.222222222</v>
      </c>
      <c r="E838">
        <f t="shared" si="91"/>
        <v>1</v>
      </c>
      <c r="F838" t="str">
        <f t="shared" si="92"/>
        <v/>
      </c>
      <c r="H838">
        <f t="shared" si="90"/>
        <v>10575</v>
      </c>
      <c r="I838" t="str">
        <f t="shared" si="93"/>
        <v>N24025</v>
      </c>
      <c r="J838" t="str">
        <f t="shared" si="94"/>
        <v>WU0_3540_0000</v>
      </c>
      <c r="K838">
        <f t="shared" si="95"/>
        <v>8.1198386915761853E-2</v>
      </c>
      <c r="L838">
        <f>IF(LEFT(B838,1)="F",_xlfn.IFNA(VLOOKUP(CONCATENATE("F",RIGHT(B:B,5),C:C),'F &amp; N Factors'!C:M,10,FALSE),1),_xlfn.IFNA(VLOOKUP(CONCATENATE("F",RIGHT(B:B,5),C:C),'F &amp; N Factors'!C:M,11,FALSE),1))</f>
        <v>0.36539274148632106</v>
      </c>
      <c r="N838">
        <f>SUMIFS(K:K,I:I,I:I,J:J,J:J)</f>
        <v>0.99999999999999989</v>
      </c>
      <c r="O838" t="str">
        <f t="shared" si="96"/>
        <v/>
      </c>
    </row>
    <row r="839" spans="1:15" x14ac:dyDescent="0.25">
      <c r="A839">
        <v>10576</v>
      </c>
      <c r="B839" t="s">
        <v>171</v>
      </c>
      <c r="C839" t="s">
        <v>67</v>
      </c>
      <c r="D839">
        <v>0.111111111</v>
      </c>
      <c r="E839">
        <f t="shared" si="91"/>
        <v>1</v>
      </c>
      <c r="F839" t="str">
        <f t="shared" si="92"/>
        <v/>
      </c>
      <c r="H839">
        <f t="shared" si="90"/>
        <v>10576</v>
      </c>
      <c r="I839" t="str">
        <f t="shared" si="93"/>
        <v>N24025</v>
      </c>
      <c r="J839" t="str">
        <f t="shared" si="94"/>
        <v>WU0_3540_0000</v>
      </c>
      <c r="K839">
        <f t="shared" si="95"/>
        <v>4.0599193457880926E-2</v>
      </c>
      <c r="L839">
        <f>IF(LEFT(B839,1)="F",_xlfn.IFNA(VLOOKUP(CONCATENATE("F",RIGHT(B:B,5),C:C),'F &amp; N Factors'!C:M,10,FALSE),1),_xlfn.IFNA(VLOOKUP(CONCATENATE("F",RIGHT(B:B,5),C:C),'F &amp; N Factors'!C:M,11,FALSE),1))</f>
        <v>0.36539274148632106</v>
      </c>
      <c r="N839">
        <f>SUMIFS(K:K,I:I,I:I,J:J,J:J)</f>
        <v>0.99999999999999989</v>
      </c>
      <c r="O839" t="str">
        <f t="shared" si="96"/>
        <v/>
      </c>
    </row>
    <row r="840" spans="1:15" x14ac:dyDescent="0.25">
      <c r="A840">
        <v>10577</v>
      </c>
      <c r="B840" t="s">
        <v>171</v>
      </c>
      <c r="C840" t="s">
        <v>67</v>
      </c>
      <c r="D840">
        <v>0.111111111</v>
      </c>
      <c r="E840">
        <f t="shared" si="91"/>
        <v>1</v>
      </c>
      <c r="F840" t="str">
        <f t="shared" si="92"/>
        <v/>
      </c>
      <c r="H840">
        <f t="shared" si="90"/>
        <v>10577</v>
      </c>
      <c r="I840" t="str">
        <f t="shared" si="93"/>
        <v>N24025</v>
      </c>
      <c r="J840" t="str">
        <f t="shared" si="94"/>
        <v>WU0_3540_0000</v>
      </c>
      <c r="K840">
        <f t="shared" si="95"/>
        <v>4.0599193457880926E-2</v>
      </c>
      <c r="L840">
        <f>IF(LEFT(B840,1)="F",_xlfn.IFNA(VLOOKUP(CONCATENATE("F",RIGHT(B:B,5),C:C),'F &amp; N Factors'!C:M,10,FALSE),1),_xlfn.IFNA(VLOOKUP(CONCATENATE("F",RIGHT(B:B,5),C:C),'F &amp; N Factors'!C:M,11,FALSE),1))</f>
        <v>0.36539274148632106</v>
      </c>
      <c r="N840">
        <f>SUMIFS(K:K,I:I,I:I,J:J,J:J)</f>
        <v>0.99999999999999989</v>
      </c>
      <c r="O840" t="str">
        <f t="shared" si="96"/>
        <v/>
      </c>
    </row>
    <row r="841" spans="1:15" x14ac:dyDescent="0.25">
      <c r="A841">
        <v>10578</v>
      </c>
      <c r="B841" t="s">
        <v>171</v>
      </c>
      <c r="C841" t="s">
        <v>67</v>
      </c>
      <c r="D841">
        <v>0.111111111</v>
      </c>
      <c r="E841">
        <f t="shared" si="91"/>
        <v>1</v>
      </c>
      <c r="F841" t="str">
        <f t="shared" si="92"/>
        <v/>
      </c>
      <c r="H841">
        <f t="shared" si="90"/>
        <v>10578</v>
      </c>
      <c r="I841" t="str">
        <f t="shared" si="93"/>
        <v>N24025</v>
      </c>
      <c r="J841" t="str">
        <f t="shared" si="94"/>
        <v>WU0_3540_0000</v>
      </c>
      <c r="K841">
        <f t="shared" si="95"/>
        <v>4.0599193457880926E-2</v>
      </c>
      <c r="L841">
        <f>IF(LEFT(B841,1)="F",_xlfn.IFNA(VLOOKUP(CONCATENATE("F",RIGHT(B:B,5),C:C),'F &amp; N Factors'!C:M,10,FALSE),1),_xlfn.IFNA(VLOOKUP(CONCATENATE("F",RIGHT(B:B,5),C:C),'F &amp; N Factors'!C:M,11,FALSE),1))</f>
        <v>0.36539274148632106</v>
      </c>
      <c r="N841">
        <f>SUMIFS(K:K,I:I,I:I,J:J,J:J)</f>
        <v>0.99999999999999989</v>
      </c>
      <c r="O841" t="str">
        <f t="shared" si="96"/>
        <v/>
      </c>
    </row>
    <row r="842" spans="1:15" x14ac:dyDescent="0.25">
      <c r="A842">
        <v>10727</v>
      </c>
      <c r="B842" t="s">
        <v>179</v>
      </c>
      <c r="C842" t="s">
        <v>111</v>
      </c>
      <c r="D842">
        <v>0.2</v>
      </c>
      <c r="E842">
        <f t="shared" si="91"/>
        <v>1</v>
      </c>
      <c r="F842" t="str">
        <f t="shared" si="92"/>
        <v/>
      </c>
      <c r="H842">
        <f t="shared" si="90"/>
        <v>10727</v>
      </c>
      <c r="I842" t="str">
        <f t="shared" si="93"/>
        <v>N24029</v>
      </c>
      <c r="J842" t="str">
        <f t="shared" si="94"/>
        <v>EU0_3360_0000</v>
      </c>
      <c r="K842">
        <f t="shared" si="95"/>
        <v>0.2</v>
      </c>
      <c r="L842">
        <f>IF(LEFT(B842,1)="F",_xlfn.IFNA(VLOOKUP(CONCATENATE("F",RIGHT(B:B,5),C:C),'F &amp; N Factors'!C:M,10,FALSE),1),_xlfn.IFNA(VLOOKUP(CONCATENATE("F",RIGHT(B:B,5),C:C),'F &amp; N Factors'!C:M,11,FALSE),1))</f>
        <v>1</v>
      </c>
      <c r="N842">
        <f>SUMIFS(K:K,I:I,I:I,J:J,J:J)</f>
        <v>1</v>
      </c>
      <c r="O842" t="str">
        <f t="shared" si="96"/>
        <v/>
      </c>
    </row>
    <row r="843" spans="1:15" x14ac:dyDescent="0.25">
      <c r="A843">
        <v>10728</v>
      </c>
      <c r="B843" t="s">
        <v>179</v>
      </c>
      <c r="C843" t="s">
        <v>111</v>
      </c>
      <c r="D843">
        <v>0.2</v>
      </c>
      <c r="E843">
        <f t="shared" si="91"/>
        <v>1</v>
      </c>
      <c r="F843" t="str">
        <f t="shared" si="92"/>
        <v/>
      </c>
      <c r="H843">
        <f t="shared" si="90"/>
        <v>10728</v>
      </c>
      <c r="I843" t="str">
        <f t="shared" si="93"/>
        <v>N24029</v>
      </c>
      <c r="J843" t="str">
        <f t="shared" si="94"/>
        <v>EU0_3360_0000</v>
      </c>
      <c r="K843">
        <f t="shared" si="95"/>
        <v>0.2</v>
      </c>
      <c r="L843">
        <f>IF(LEFT(B843,1)="F",_xlfn.IFNA(VLOOKUP(CONCATENATE("F",RIGHT(B:B,5),C:C),'F &amp; N Factors'!C:M,10,FALSE),1),_xlfn.IFNA(VLOOKUP(CONCATENATE("F",RIGHT(B:B,5),C:C),'F &amp; N Factors'!C:M,11,FALSE),1))</f>
        <v>1</v>
      </c>
      <c r="N843">
        <f>SUMIFS(K:K,I:I,I:I,J:J,J:J)</f>
        <v>1</v>
      </c>
      <c r="O843" t="str">
        <f t="shared" si="96"/>
        <v/>
      </c>
    </row>
    <row r="844" spans="1:15" x14ac:dyDescent="0.25">
      <c r="A844">
        <v>10729</v>
      </c>
      <c r="B844" t="s">
        <v>179</v>
      </c>
      <c r="C844" t="s">
        <v>111</v>
      </c>
      <c r="D844">
        <v>0.2</v>
      </c>
      <c r="E844">
        <f t="shared" si="91"/>
        <v>1</v>
      </c>
      <c r="F844" t="str">
        <f t="shared" si="92"/>
        <v/>
      </c>
      <c r="H844">
        <f t="shared" si="90"/>
        <v>10729</v>
      </c>
      <c r="I844" t="str">
        <f t="shared" si="93"/>
        <v>N24029</v>
      </c>
      <c r="J844" t="str">
        <f t="shared" si="94"/>
        <v>EU0_3360_0000</v>
      </c>
      <c r="K844">
        <f t="shared" si="95"/>
        <v>0.2</v>
      </c>
      <c r="L844">
        <f>IF(LEFT(B844,1)="F",_xlfn.IFNA(VLOOKUP(CONCATENATE("F",RIGHT(B:B,5),C:C),'F &amp; N Factors'!C:M,10,FALSE),1),_xlfn.IFNA(VLOOKUP(CONCATENATE("F",RIGHT(B:B,5),C:C),'F &amp; N Factors'!C:M,11,FALSE),1))</f>
        <v>1</v>
      </c>
      <c r="N844">
        <f>SUMIFS(K:K,I:I,I:I,J:J,J:J)</f>
        <v>1</v>
      </c>
      <c r="O844" t="str">
        <f t="shared" si="96"/>
        <v/>
      </c>
    </row>
    <row r="845" spans="1:15" x14ac:dyDescent="0.25">
      <c r="A845">
        <v>10730</v>
      </c>
      <c r="B845" t="s">
        <v>179</v>
      </c>
      <c r="C845" t="s">
        <v>111</v>
      </c>
      <c r="D845">
        <v>0.2</v>
      </c>
      <c r="E845">
        <f t="shared" si="91"/>
        <v>1</v>
      </c>
      <c r="F845" t="str">
        <f t="shared" si="92"/>
        <v/>
      </c>
      <c r="H845">
        <f t="shared" si="90"/>
        <v>10730</v>
      </c>
      <c r="I845" t="str">
        <f t="shared" si="93"/>
        <v>N24029</v>
      </c>
      <c r="J845" t="str">
        <f t="shared" si="94"/>
        <v>EU0_3360_0000</v>
      </c>
      <c r="K845">
        <f t="shared" si="95"/>
        <v>0.2</v>
      </c>
      <c r="L845">
        <f>IF(LEFT(B845,1)="F",_xlfn.IFNA(VLOOKUP(CONCATENATE("F",RIGHT(B:B,5),C:C),'F &amp; N Factors'!C:M,10,FALSE),1),_xlfn.IFNA(VLOOKUP(CONCATENATE("F",RIGHT(B:B,5),C:C),'F &amp; N Factors'!C:M,11,FALSE),1))</f>
        <v>1</v>
      </c>
      <c r="N845">
        <f>SUMIFS(K:K,I:I,I:I,J:J,J:J)</f>
        <v>1</v>
      </c>
      <c r="O845" t="str">
        <f t="shared" si="96"/>
        <v/>
      </c>
    </row>
    <row r="846" spans="1:15" x14ac:dyDescent="0.25">
      <c r="A846">
        <v>10731</v>
      </c>
      <c r="B846" t="s">
        <v>179</v>
      </c>
      <c r="C846" t="s">
        <v>111</v>
      </c>
      <c r="D846">
        <v>0.2</v>
      </c>
      <c r="E846">
        <f t="shared" si="91"/>
        <v>1</v>
      </c>
      <c r="F846" t="str">
        <f t="shared" si="92"/>
        <v/>
      </c>
      <c r="H846">
        <f t="shared" si="90"/>
        <v>10731</v>
      </c>
      <c r="I846" t="str">
        <f t="shared" si="93"/>
        <v>N24029</v>
      </c>
      <c r="J846" t="str">
        <f t="shared" si="94"/>
        <v>EU0_3360_0000</v>
      </c>
      <c r="K846">
        <f t="shared" si="95"/>
        <v>0.2</v>
      </c>
      <c r="L846">
        <f>IF(LEFT(B846,1)="F",_xlfn.IFNA(VLOOKUP(CONCATENATE("F",RIGHT(B:B,5),C:C),'F &amp; N Factors'!C:M,10,FALSE),1),_xlfn.IFNA(VLOOKUP(CONCATENATE("F",RIGHT(B:B,5),C:C),'F &amp; N Factors'!C:M,11,FALSE),1))</f>
        <v>1</v>
      </c>
      <c r="N846">
        <f>SUMIFS(K:K,I:I,I:I,J:J,J:J)</f>
        <v>1</v>
      </c>
      <c r="O846" t="str">
        <f t="shared" si="96"/>
        <v/>
      </c>
    </row>
    <row r="847" spans="1:15" x14ac:dyDescent="0.25">
      <c r="A847">
        <v>10733</v>
      </c>
      <c r="B847" t="s">
        <v>179</v>
      </c>
      <c r="C847" t="s">
        <v>11</v>
      </c>
      <c r="D847">
        <v>1</v>
      </c>
      <c r="E847">
        <f t="shared" si="91"/>
        <v>1</v>
      </c>
      <c r="F847" t="str">
        <f t="shared" si="92"/>
        <v/>
      </c>
      <c r="H847">
        <f t="shared" si="90"/>
        <v>10733</v>
      </c>
      <c r="I847" t="str">
        <f t="shared" si="93"/>
        <v>N24029</v>
      </c>
      <c r="J847" t="str">
        <f t="shared" si="94"/>
        <v>EU0_3361_0000</v>
      </c>
      <c r="K847">
        <f t="shared" si="95"/>
        <v>1</v>
      </c>
      <c r="L847">
        <f>IF(LEFT(B847,1)="F",_xlfn.IFNA(VLOOKUP(CONCATENATE("F",RIGHT(B:B,5),C:C),'F &amp; N Factors'!C:M,10,FALSE),1),_xlfn.IFNA(VLOOKUP(CONCATENATE("F",RIGHT(B:B,5),C:C),'F &amp; N Factors'!C:M,11,FALSE),1))</f>
        <v>1</v>
      </c>
      <c r="N847">
        <f>SUMIFS(K:K,I:I,I:I,J:J,J:J)</f>
        <v>1</v>
      </c>
      <c r="O847" t="str">
        <f t="shared" si="96"/>
        <v/>
      </c>
    </row>
    <row r="848" spans="1:15" x14ac:dyDescent="0.25">
      <c r="A848">
        <v>10731</v>
      </c>
      <c r="B848" t="s">
        <v>179</v>
      </c>
      <c r="C848" t="s">
        <v>112</v>
      </c>
      <c r="D848">
        <v>0.1</v>
      </c>
      <c r="E848">
        <f t="shared" si="91"/>
        <v>1</v>
      </c>
      <c r="F848" t="str">
        <f t="shared" si="92"/>
        <v/>
      </c>
      <c r="H848">
        <f t="shared" si="90"/>
        <v>10731</v>
      </c>
      <c r="I848" t="str">
        <f t="shared" si="93"/>
        <v>N24029</v>
      </c>
      <c r="J848" t="str">
        <f t="shared" si="94"/>
        <v>EU0_3362_0000</v>
      </c>
      <c r="K848">
        <f t="shared" si="95"/>
        <v>0.1</v>
      </c>
      <c r="L848">
        <f>IF(LEFT(B848,1)="F",_xlfn.IFNA(VLOOKUP(CONCATENATE("F",RIGHT(B:B,5),C:C),'F &amp; N Factors'!C:M,10,FALSE),1),_xlfn.IFNA(VLOOKUP(CONCATENATE("F",RIGHT(B:B,5),C:C),'F &amp; N Factors'!C:M,11,FALSE),1))</f>
        <v>1</v>
      </c>
      <c r="N848">
        <f>SUMIFS(K:K,I:I,I:I,J:J,J:J)</f>
        <v>1</v>
      </c>
      <c r="O848" t="str">
        <f t="shared" si="96"/>
        <v/>
      </c>
    </row>
    <row r="849" spans="1:15" x14ac:dyDescent="0.25">
      <c r="A849">
        <v>10732</v>
      </c>
      <c r="B849" t="s">
        <v>179</v>
      </c>
      <c r="C849" t="s">
        <v>112</v>
      </c>
      <c r="D849">
        <v>0.45</v>
      </c>
      <c r="E849">
        <f t="shared" si="91"/>
        <v>1</v>
      </c>
      <c r="F849" t="str">
        <f t="shared" si="92"/>
        <v/>
      </c>
      <c r="H849">
        <f t="shared" si="90"/>
        <v>10732</v>
      </c>
      <c r="I849" t="str">
        <f t="shared" si="93"/>
        <v>N24029</v>
      </c>
      <c r="J849" t="str">
        <f t="shared" si="94"/>
        <v>EU0_3362_0000</v>
      </c>
      <c r="K849">
        <f t="shared" si="95"/>
        <v>0.45</v>
      </c>
      <c r="L849">
        <f>IF(LEFT(B849,1)="F",_xlfn.IFNA(VLOOKUP(CONCATENATE("F",RIGHT(B:B,5),C:C),'F &amp; N Factors'!C:M,10,FALSE),1),_xlfn.IFNA(VLOOKUP(CONCATENATE("F",RIGHT(B:B,5),C:C),'F &amp; N Factors'!C:M,11,FALSE),1))</f>
        <v>1</v>
      </c>
      <c r="N849">
        <f>SUMIFS(K:K,I:I,I:I,J:J,J:J)</f>
        <v>1</v>
      </c>
      <c r="O849" t="str">
        <f t="shared" si="96"/>
        <v/>
      </c>
    </row>
    <row r="850" spans="1:15" x14ac:dyDescent="0.25">
      <c r="A850">
        <v>10733</v>
      </c>
      <c r="B850" t="s">
        <v>179</v>
      </c>
      <c r="C850" t="s">
        <v>112</v>
      </c>
      <c r="D850">
        <v>0.45</v>
      </c>
      <c r="E850">
        <f t="shared" si="91"/>
        <v>1</v>
      </c>
      <c r="F850" t="str">
        <f t="shared" si="92"/>
        <v/>
      </c>
      <c r="H850">
        <f t="shared" ref="H850:H913" si="97">A850</f>
        <v>10733</v>
      </c>
      <c r="I850" t="str">
        <f t="shared" si="93"/>
        <v>N24029</v>
      </c>
      <c r="J850" t="str">
        <f t="shared" si="94"/>
        <v>EU0_3362_0000</v>
      </c>
      <c r="K850">
        <f t="shared" si="95"/>
        <v>0.45</v>
      </c>
      <c r="L850">
        <f>IF(LEFT(B850,1)="F",_xlfn.IFNA(VLOOKUP(CONCATENATE("F",RIGHT(B:B,5),C:C),'F &amp; N Factors'!C:M,10,FALSE),1),_xlfn.IFNA(VLOOKUP(CONCATENATE("F",RIGHT(B:B,5),C:C),'F &amp; N Factors'!C:M,11,FALSE),1))</f>
        <v>1</v>
      </c>
      <c r="N850">
        <f>SUMIFS(K:K,I:I,I:I,J:J,J:J)</f>
        <v>1</v>
      </c>
      <c r="O850" t="str">
        <f t="shared" si="96"/>
        <v/>
      </c>
    </row>
    <row r="851" spans="1:15" x14ac:dyDescent="0.25">
      <c r="A851">
        <v>10692</v>
      </c>
      <c r="B851" t="s">
        <v>179</v>
      </c>
      <c r="C851" t="s">
        <v>113</v>
      </c>
      <c r="D851">
        <v>0.05</v>
      </c>
      <c r="E851">
        <f t="shared" si="91"/>
        <v>1.0000000000000002</v>
      </c>
      <c r="F851" t="str">
        <f t="shared" si="92"/>
        <v/>
      </c>
      <c r="H851">
        <f t="shared" si="97"/>
        <v>10692</v>
      </c>
      <c r="I851" t="str">
        <f t="shared" si="93"/>
        <v>N24029</v>
      </c>
      <c r="J851" t="str">
        <f t="shared" si="94"/>
        <v>EU0_3363_0000</v>
      </c>
      <c r="K851">
        <f t="shared" si="95"/>
        <v>0.05</v>
      </c>
      <c r="L851">
        <f>IF(LEFT(B851,1)="F",_xlfn.IFNA(VLOOKUP(CONCATENATE("F",RIGHT(B:B,5),C:C),'F &amp; N Factors'!C:M,10,FALSE),1),_xlfn.IFNA(VLOOKUP(CONCATENATE("F",RIGHT(B:B,5),C:C),'F &amp; N Factors'!C:M,11,FALSE),1))</f>
        <v>1</v>
      </c>
      <c r="N851">
        <f>SUMIFS(K:K,I:I,I:I,J:J,J:J)</f>
        <v>1.0000000000000002</v>
      </c>
      <c r="O851" t="str">
        <f t="shared" si="96"/>
        <v/>
      </c>
    </row>
    <row r="852" spans="1:15" x14ac:dyDescent="0.25">
      <c r="A852">
        <v>10705</v>
      </c>
      <c r="B852" t="s">
        <v>179</v>
      </c>
      <c r="C852" t="s">
        <v>113</v>
      </c>
      <c r="D852">
        <v>0.05</v>
      </c>
      <c r="E852">
        <f t="shared" si="91"/>
        <v>1.0000000000000002</v>
      </c>
      <c r="F852" t="str">
        <f t="shared" si="92"/>
        <v/>
      </c>
      <c r="H852">
        <f t="shared" si="97"/>
        <v>10705</v>
      </c>
      <c r="I852" t="str">
        <f t="shared" si="93"/>
        <v>N24029</v>
      </c>
      <c r="J852" t="str">
        <f t="shared" si="94"/>
        <v>EU0_3363_0000</v>
      </c>
      <c r="K852">
        <f t="shared" si="95"/>
        <v>0.05</v>
      </c>
      <c r="L852">
        <f>IF(LEFT(B852,1)="F",_xlfn.IFNA(VLOOKUP(CONCATENATE("F",RIGHT(B:B,5),C:C),'F &amp; N Factors'!C:M,10,FALSE),1),_xlfn.IFNA(VLOOKUP(CONCATENATE("F",RIGHT(B:B,5),C:C),'F &amp; N Factors'!C:M,11,FALSE),1))</f>
        <v>1</v>
      </c>
      <c r="N852">
        <f>SUMIFS(K:K,I:I,I:I,J:J,J:J)</f>
        <v>1.0000000000000002</v>
      </c>
      <c r="O852" t="str">
        <f t="shared" si="96"/>
        <v/>
      </c>
    </row>
    <row r="853" spans="1:15" x14ac:dyDescent="0.25">
      <c r="A853">
        <v>10706</v>
      </c>
      <c r="B853" t="s">
        <v>179</v>
      </c>
      <c r="C853" t="s">
        <v>113</v>
      </c>
      <c r="D853">
        <v>0.05</v>
      </c>
      <c r="E853">
        <f t="shared" si="91"/>
        <v>1.0000000000000002</v>
      </c>
      <c r="F853" t="str">
        <f t="shared" si="92"/>
        <v/>
      </c>
      <c r="H853">
        <f t="shared" si="97"/>
        <v>10706</v>
      </c>
      <c r="I853" t="str">
        <f t="shared" si="93"/>
        <v>N24029</v>
      </c>
      <c r="J853" t="str">
        <f t="shared" si="94"/>
        <v>EU0_3363_0000</v>
      </c>
      <c r="K853">
        <f t="shared" si="95"/>
        <v>0.05</v>
      </c>
      <c r="L853">
        <f>IF(LEFT(B853,1)="F",_xlfn.IFNA(VLOOKUP(CONCATENATE("F",RIGHT(B:B,5),C:C),'F &amp; N Factors'!C:M,10,FALSE),1),_xlfn.IFNA(VLOOKUP(CONCATENATE("F",RIGHT(B:B,5),C:C),'F &amp; N Factors'!C:M,11,FALSE),1))</f>
        <v>1</v>
      </c>
      <c r="N853">
        <f>SUMIFS(K:K,I:I,I:I,J:J,J:J)</f>
        <v>1.0000000000000002</v>
      </c>
      <c r="O853" t="str">
        <f t="shared" si="96"/>
        <v/>
      </c>
    </row>
    <row r="854" spans="1:15" x14ac:dyDescent="0.25">
      <c r="A854">
        <v>10707</v>
      </c>
      <c r="B854" t="s">
        <v>179</v>
      </c>
      <c r="C854" t="s">
        <v>113</v>
      </c>
      <c r="D854">
        <v>0.05</v>
      </c>
      <c r="E854">
        <f t="shared" si="91"/>
        <v>1.0000000000000002</v>
      </c>
      <c r="F854" t="str">
        <f t="shared" si="92"/>
        <v/>
      </c>
      <c r="H854">
        <f t="shared" si="97"/>
        <v>10707</v>
      </c>
      <c r="I854" t="str">
        <f t="shared" si="93"/>
        <v>N24029</v>
      </c>
      <c r="J854" t="str">
        <f t="shared" si="94"/>
        <v>EU0_3363_0000</v>
      </c>
      <c r="K854">
        <f t="shared" si="95"/>
        <v>0.05</v>
      </c>
      <c r="L854">
        <f>IF(LEFT(B854,1)="F",_xlfn.IFNA(VLOOKUP(CONCATENATE("F",RIGHT(B:B,5),C:C),'F &amp; N Factors'!C:M,10,FALSE),1),_xlfn.IFNA(VLOOKUP(CONCATENATE("F",RIGHT(B:B,5),C:C),'F &amp; N Factors'!C:M,11,FALSE),1))</f>
        <v>1</v>
      </c>
      <c r="N854">
        <f>SUMIFS(K:K,I:I,I:I,J:J,J:J)</f>
        <v>1.0000000000000002</v>
      </c>
      <c r="O854" t="str">
        <f t="shared" si="96"/>
        <v/>
      </c>
    </row>
    <row r="855" spans="1:15" x14ac:dyDescent="0.25">
      <c r="A855">
        <v>10708</v>
      </c>
      <c r="B855" t="s">
        <v>179</v>
      </c>
      <c r="C855" t="s">
        <v>113</v>
      </c>
      <c r="D855">
        <v>0.4</v>
      </c>
      <c r="E855">
        <f t="shared" si="91"/>
        <v>1.0000000000000002</v>
      </c>
      <c r="F855" t="str">
        <f t="shared" si="92"/>
        <v/>
      </c>
      <c r="H855">
        <f t="shared" si="97"/>
        <v>10708</v>
      </c>
      <c r="I855" t="str">
        <f t="shared" si="93"/>
        <v>N24029</v>
      </c>
      <c r="J855" t="str">
        <f t="shared" si="94"/>
        <v>EU0_3363_0000</v>
      </c>
      <c r="K855">
        <f t="shared" si="95"/>
        <v>0.4</v>
      </c>
      <c r="L855">
        <f>IF(LEFT(B855,1)="F",_xlfn.IFNA(VLOOKUP(CONCATENATE("F",RIGHT(B:B,5),C:C),'F &amp; N Factors'!C:M,10,FALSE),1),_xlfn.IFNA(VLOOKUP(CONCATENATE("F",RIGHT(B:B,5),C:C),'F &amp; N Factors'!C:M,11,FALSE),1))</f>
        <v>1</v>
      </c>
      <c r="N855">
        <f>SUMIFS(K:K,I:I,I:I,J:J,J:J)</f>
        <v>1.0000000000000002</v>
      </c>
      <c r="O855" t="str">
        <f t="shared" si="96"/>
        <v/>
      </c>
    </row>
    <row r="856" spans="1:15" x14ac:dyDescent="0.25">
      <c r="A856">
        <v>10709</v>
      </c>
      <c r="B856" t="s">
        <v>179</v>
      </c>
      <c r="C856" t="s">
        <v>113</v>
      </c>
      <c r="D856">
        <v>0.05</v>
      </c>
      <c r="E856">
        <f t="shared" si="91"/>
        <v>1.0000000000000002</v>
      </c>
      <c r="F856" t="str">
        <f t="shared" si="92"/>
        <v/>
      </c>
      <c r="H856">
        <f t="shared" si="97"/>
        <v>10709</v>
      </c>
      <c r="I856" t="str">
        <f t="shared" si="93"/>
        <v>N24029</v>
      </c>
      <c r="J856" t="str">
        <f t="shared" si="94"/>
        <v>EU0_3363_0000</v>
      </c>
      <c r="K856">
        <f t="shared" si="95"/>
        <v>0.05</v>
      </c>
      <c r="L856">
        <f>IF(LEFT(B856,1)="F",_xlfn.IFNA(VLOOKUP(CONCATENATE("F",RIGHT(B:B,5),C:C),'F &amp; N Factors'!C:M,10,FALSE),1),_xlfn.IFNA(VLOOKUP(CONCATENATE("F",RIGHT(B:B,5),C:C),'F &amp; N Factors'!C:M,11,FALSE),1))</f>
        <v>1</v>
      </c>
      <c r="N856">
        <f>SUMIFS(K:K,I:I,I:I,J:J,J:J)</f>
        <v>1.0000000000000002</v>
      </c>
      <c r="O856" t="str">
        <f t="shared" si="96"/>
        <v/>
      </c>
    </row>
    <row r="857" spans="1:15" x14ac:dyDescent="0.25">
      <c r="A857">
        <v>10725</v>
      </c>
      <c r="B857" t="s">
        <v>179</v>
      </c>
      <c r="C857" t="s">
        <v>113</v>
      </c>
      <c r="D857">
        <v>0.05</v>
      </c>
      <c r="E857">
        <f t="shared" si="91"/>
        <v>1.0000000000000002</v>
      </c>
      <c r="F857" t="str">
        <f t="shared" si="92"/>
        <v/>
      </c>
      <c r="H857">
        <f t="shared" si="97"/>
        <v>10725</v>
      </c>
      <c r="I857" t="str">
        <f t="shared" si="93"/>
        <v>N24029</v>
      </c>
      <c r="J857" t="str">
        <f t="shared" si="94"/>
        <v>EU0_3363_0000</v>
      </c>
      <c r="K857">
        <f t="shared" si="95"/>
        <v>0.05</v>
      </c>
      <c r="L857">
        <f>IF(LEFT(B857,1)="F",_xlfn.IFNA(VLOOKUP(CONCATENATE("F",RIGHT(B:B,5),C:C),'F &amp; N Factors'!C:M,10,FALSE),1),_xlfn.IFNA(VLOOKUP(CONCATENATE("F",RIGHT(B:B,5),C:C),'F &amp; N Factors'!C:M,11,FALSE),1))</f>
        <v>1</v>
      </c>
      <c r="N857">
        <f>SUMIFS(K:K,I:I,I:I,J:J,J:J)</f>
        <v>1.0000000000000002</v>
      </c>
      <c r="O857" t="str">
        <f t="shared" si="96"/>
        <v/>
      </c>
    </row>
    <row r="858" spans="1:15" x14ac:dyDescent="0.25">
      <c r="A858">
        <v>10726</v>
      </c>
      <c r="B858" t="s">
        <v>179</v>
      </c>
      <c r="C858" t="s">
        <v>113</v>
      </c>
      <c r="D858">
        <v>0.25</v>
      </c>
      <c r="E858">
        <f t="shared" si="91"/>
        <v>1.0000000000000002</v>
      </c>
      <c r="F858" t="str">
        <f t="shared" si="92"/>
        <v/>
      </c>
      <c r="H858">
        <f t="shared" si="97"/>
        <v>10726</v>
      </c>
      <c r="I858" t="str">
        <f t="shared" si="93"/>
        <v>N24029</v>
      </c>
      <c r="J858" t="str">
        <f t="shared" si="94"/>
        <v>EU0_3363_0000</v>
      </c>
      <c r="K858">
        <f t="shared" si="95"/>
        <v>0.25</v>
      </c>
      <c r="L858">
        <f>IF(LEFT(B858,1)="F",_xlfn.IFNA(VLOOKUP(CONCATENATE("F",RIGHT(B:B,5),C:C),'F &amp; N Factors'!C:M,10,FALSE),1),_xlfn.IFNA(VLOOKUP(CONCATENATE("F",RIGHT(B:B,5),C:C),'F &amp; N Factors'!C:M,11,FALSE),1))</f>
        <v>1</v>
      </c>
      <c r="N858">
        <f>SUMIFS(K:K,I:I,I:I,J:J,J:J)</f>
        <v>1.0000000000000002</v>
      </c>
      <c r="O858" t="str">
        <f t="shared" si="96"/>
        <v/>
      </c>
    </row>
    <row r="859" spans="1:15" x14ac:dyDescent="0.25">
      <c r="A859">
        <v>10727</v>
      </c>
      <c r="B859" t="s">
        <v>179</v>
      </c>
      <c r="C859" t="s">
        <v>113</v>
      </c>
      <c r="D859">
        <v>0.05</v>
      </c>
      <c r="E859">
        <f t="shared" si="91"/>
        <v>1.0000000000000002</v>
      </c>
      <c r="F859" t="str">
        <f t="shared" si="92"/>
        <v/>
      </c>
      <c r="H859">
        <f t="shared" si="97"/>
        <v>10727</v>
      </c>
      <c r="I859" t="str">
        <f t="shared" si="93"/>
        <v>N24029</v>
      </c>
      <c r="J859" t="str">
        <f t="shared" si="94"/>
        <v>EU0_3363_0000</v>
      </c>
      <c r="K859">
        <f t="shared" si="95"/>
        <v>0.05</v>
      </c>
      <c r="L859">
        <f>IF(LEFT(B859,1)="F",_xlfn.IFNA(VLOOKUP(CONCATENATE("F",RIGHT(B:B,5),C:C),'F &amp; N Factors'!C:M,10,FALSE),1),_xlfn.IFNA(VLOOKUP(CONCATENATE("F",RIGHT(B:B,5),C:C),'F &amp; N Factors'!C:M,11,FALSE),1))</f>
        <v>1</v>
      </c>
      <c r="N859">
        <f>SUMIFS(K:K,I:I,I:I,J:J,J:J)</f>
        <v>1.0000000000000002</v>
      </c>
      <c r="O859" t="str">
        <f t="shared" si="96"/>
        <v/>
      </c>
    </row>
    <row r="860" spans="1:15" x14ac:dyDescent="0.25">
      <c r="A860">
        <v>10638</v>
      </c>
      <c r="B860" t="s">
        <v>179</v>
      </c>
      <c r="C860" t="s">
        <v>180</v>
      </c>
      <c r="D860">
        <v>1.2500000000000001E-2</v>
      </c>
      <c r="E860">
        <f t="shared" si="91"/>
        <v>0.99999999999999978</v>
      </c>
      <c r="F860" t="str">
        <f t="shared" si="92"/>
        <v/>
      </c>
      <c r="H860">
        <f t="shared" si="97"/>
        <v>10638</v>
      </c>
      <c r="I860" t="str">
        <f t="shared" si="93"/>
        <v>N24029</v>
      </c>
      <c r="J860" t="str">
        <f t="shared" si="94"/>
        <v>EU0_3570_0000</v>
      </c>
      <c r="K860">
        <f t="shared" si="95"/>
        <v>1.2495537570823528E-2</v>
      </c>
      <c r="L860">
        <f>IF(LEFT(B860,1)="F",_xlfn.IFNA(VLOOKUP(CONCATENATE("F",RIGHT(B:B,5),C:C),'F &amp; N Factors'!C:M,10,FALSE),1),_xlfn.IFNA(VLOOKUP(CONCATENATE("F",RIGHT(B:B,5),C:C),'F &amp; N Factors'!C:M,11,FALSE),1))</f>
        <v>0.99964300566588216</v>
      </c>
      <c r="N860">
        <f>SUMIFS(K:K,I:I,I:I,J:J,J:J)</f>
        <v>1.0000000000000002</v>
      </c>
      <c r="O860" t="str">
        <f t="shared" si="96"/>
        <v/>
      </c>
    </row>
    <row r="861" spans="1:15" x14ac:dyDescent="0.25">
      <c r="A861">
        <v>10639</v>
      </c>
      <c r="B861" t="s">
        <v>179</v>
      </c>
      <c r="C861" t="s">
        <v>180</v>
      </c>
      <c r="D861">
        <v>0.75</v>
      </c>
      <c r="E861">
        <f t="shared" si="91"/>
        <v>0.99999999999999978</v>
      </c>
      <c r="F861" t="str">
        <f t="shared" si="92"/>
        <v/>
      </c>
      <c r="H861">
        <f t="shared" si="97"/>
        <v>10639</v>
      </c>
      <c r="I861" t="str">
        <f t="shared" si="93"/>
        <v>N24029</v>
      </c>
      <c r="J861" t="str">
        <f t="shared" si="94"/>
        <v>EU0_3570_0000</v>
      </c>
      <c r="K861">
        <f t="shared" si="95"/>
        <v>0.74973225424941159</v>
      </c>
      <c r="L861">
        <f>IF(LEFT(B861,1)="F",_xlfn.IFNA(VLOOKUP(CONCATENATE("F",RIGHT(B:B,5),C:C),'F &amp; N Factors'!C:M,10,FALSE),1),_xlfn.IFNA(VLOOKUP(CONCATENATE("F",RIGHT(B:B,5),C:C),'F &amp; N Factors'!C:M,11,FALSE),1))</f>
        <v>0.99964300566588216</v>
      </c>
      <c r="N861">
        <f>SUMIFS(K:K,I:I,I:I,J:J,J:J)</f>
        <v>1.0000000000000002</v>
      </c>
      <c r="O861" t="str">
        <f t="shared" si="96"/>
        <v/>
      </c>
    </row>
    <row r="862" spans="1:15" x14ac:dyDescent="0.25">
      <c r="A862">
        <v>10649</v>
      </c>
      <c r="B862" t="s">
        <v>179</v>
      </c>
      <c r="C862" t="s">
        <v>180</v>
      </c>
      <c r="D862">
        <v>1.2500000000000001E-2</v>
      </c>
      <c r="E862">
        <f t="shared" si="91"/>
        <v>0.99999999999999978</v>
      </c>
      <c r="F862" t="str">
        <f t="shared" si="92"/>
        <v/>
      </c>
      <c r="H862">
        <f t="shared" si="97"/>
        <v>10649</v>
      </c>
      <c r="I862" t="str">
        <f t="shared" si="93"/>
        <v>N24029</v>
      </c>
      <c r="J862" t="str">
        <f t="shared" si="94"/>
        <v>EU0_3570_0000</v>
      </c>
      <c r="K862">
        <f t="shared" si="95"/>
        <v>1.2495537570823528E-2</v>
      </c>
      <c r="L862">
        <f>IF(LEFT(B862,1)="F",_xlfn.IFNA(VLOOKUP(CONCATENATE("F",RIGHT(B:B,5),C:C),'F &amp; N Factors'!C:M,10,FALSE),1),_xlfn.IFNA(VLOOKUP(CONCATENATE("F",RIGHT(B:B,5),C:C),'F &amp; N Factors'!C:M,11,FALSE),1))</f>
        <v>0.99964300566588216</v>
      </c>
      <c r="N862">
        <f>SUMIFS(K:K,I:I,I:I,J:J,J:J)</f>
        <v>1.0000000000000002</v>
      </c>
      <c r="O862" t="str">
        <f t="shared" si="96"/>
        <v/>
      </c>
    </row>
    <row r="863" spans="1:15" x14ac:dyDescent="0.25">
      <c r="A863">
        <v>10658</v>
      </c>
      <c r="B863" t="s">
        <v>179</v>
      </c>
      <c r="C863" t="s">
        <v>180</v>
      </c>
      <c r="D863">
        <v>1.2500000000000001E-2</v>
      </c>
      <c r="E863">
        <f t="shared" si="91"/>
        <v>0.99999999999999978</v>
      </c>
      <c r="F863" t="str">
        <f t="shared" si="92"/>
        <v/>
      </c>
      <c r="H863">
        <f t="shared" si="97"/>
        <v>10658</v>
      </c>
      <c r="I863" t="str">
        <f t="shared" si="93"/>
        <v>N24029</v>
      </c>
      <c r="J863" t="str">
        <f t="shared" si="94"/>
        <v>EU0_3570_0000</v>
      </c>
      <c r="K863">
        <f t="shared" si="95"/>
        <v>1.2495537570823528E-2</v>
      </c>
      <c r="L863">
        <f>IF(LEFT(B863,1)="F",_xlfn.IFNA(VLOOKUP(CONCATENATE("F",RIGHT(B:B,5),C:C),'F &amp; N Factors'!C:M,10,FALSE),1),_xlfn.IFNA(VLOOKUP(CONCATENATE("F",RIGHT(B:B,5),C:C),'F &amp; N Factors'!C:M,11,FALSE),1))</f>
        <v>0.99964300566588216</v>
      </c>
      <c r="N863">
        <f>SUMIFS(K:K,I:I,I:I,J:J,J:J)</f>
        <v>1.0000000000000002</v>
      </c>
      <c r="O863" t="str">
        <f t="shared" si="96"/>
        <v/>
      </c>
    </row>
    <row r="864" spans="1:15" x14ac:dyDescent="0.25">
      <c r="A864">
        <v>10671</v>
      </c>
      <c r="B864" t="s">
        <v>179</v>
      </c>
      <c r="C864" t="s">
        <v>180</v>
      </c>
      <c r="D864">
        <v>0.2</v>
      </c>
      <c r="E864">
        <f t="shared" si="91"/>
        <v>0.99999999999999978</v>
      </c>
      <c r="F864" t="str">
        <f t="shared" si="92"/>
        <v/>
      </c>
      <c r="H864">
        <f t="shared" si="97"/>
        <v>10671</v>
      </c>
      <c r="I864" t="str">
        <f t="shared" si="93"/>
        <v>N24029</v>
      </c>
      <c r="J864" t="str">
        <f t="shared" si="94"/>
        <v>EU0_3570_0000</v>
      </c>
      <c r="K864">
        <f t="shared" si="95"/>
        <v>0.19992860113317645</v>
      </c>
      <c r="L864">
        <f>IF(LEFT(B864,1)="F",_xlfn.IFNA(VLOOKUP(CONCATENATE("F",RIGHT(B:B,5),C:C),'F &amp; N Factors'!C:M,10,FALSE),1),_xlfn.IFNA(VLOOKUP(CONCATENATE("F",RIGHT(B:B,5),C:C),'F &amp; N Factors'!C:M,11,FALSE),1))</f>
        <v>0.99964300566588216</v>
      </c>
      <c r="N864">
        <f>SUMIFS(K:K,I:I,I:I,J:J,J:J)</f>
        <v>1.0000000000000002</v>
      </c>
      <c r="O864" t="str">
        <f t="shared" si="96"/>
        <v/>
      </c>
    </row>
    <row r="865" spans="1:15" x14ac:dyDescent="0.25">
      <c r="A865">
        <v>10681</v>
      </c>
      <c r="B865" t="s">
        <v>179</v>
      </c>
      <c r="C865" t="s">
        <v>180</v>
      </c>
      <c r="D865">
        <v>1.2500000000000001E-2</v>
      </c>
      <c r="E865">
        <f t="shared" si="91"/>
        <v>0.99999999999999978</v>
      </c>
      <c r="F865" t="str">
        <f t="shared" si="92"/>
        <v/>
      </c>
      <c r="H865">
        <f t="shared" si="97"/>
        <v>10681</v>
      </c>
      <c r="I865" t="str">
        <f t="shared" si="93"/>
        <v>N24029</v>
      </c>
      <c r="J865" t="str">
        <f t="shared" si="94"/>
        <v>EU0_3570_0000</v>
      </c>
      <c r="K865">
        <f t="shared" si="95"/>
        <v>1.2495537570823528E-2</v>
      </c>
      <c r="L865">
        <f>IF(LEFT(B865,1)="F",_xlfn.IFNA(VLOOKUP(CONCATENATE("F",RIGHT(B:B,5),C:C),'F &amp; N Factors'!C:M,10,FALSE),1),_xlfn.IFNA(VLOOKUP(CONCATENATE("F",RIGHT(B:B,5),C:C),'F &amp; N Factors'!C:M,11,FALSE),1))</f>
        <v>0.99964300566588216</v>
      </c>
      <c r="N865">
        <f>SUMIFS(K:K,I:I,I:I,J:J,J:J)</f>
        <v>1.0000000000000002</v>
      </c>
      <c r="O865" t="str">
        <f t="shared" si="96"/>
        <v/>
      </c>
    </row>
    <row r="866" spans="1:15" x14ac:dyDescent="0.25">
      <c r="A866">
        <v>10469</v>
      </c>
      <c r="B866" t="s">
        <v>179</v>
      </c>
      <c r="C866" t="s">
        <v>181</v>
      </c>
      <c r="D866">
        <v>1.6666667E-2</v>
      </c>
      <c r="E866">
        <f t="shared" si="91"/>
        <v>1.0000000039999999</v>
      </c>
      <c r="F866" t="str">
        <f t="shared" si="92"/>
        <v/>
      </c>
      <c r="H866">
        <f t="shared" si="97"/>
        <v>10469</v>
      </c>
      <c r="I866" t="str">
        <f t="shared" si="93"/>
        <v>N24029</v>
      </c>
      <c r="J866" t="str">
        <f t="shared" si="94"/>
        <v>EU0_3571_0000</v>
      </c>
      <c r="K866">
        <f t="shared" si="95"/>
        <v>1.6664169608071093E-2</v>
      </c>
      <c r="L866">
        <f>IF(LEFT(B866,1)="F",_xlfn.IFNA(VLOOKUP(CONCATENATE("F",RIGHT(B:B,5),C:C),'F &amp; N Factors'!C:M,10,FALSE),1),_xlfn.IFNA(VLOOKUP(CONCATENATE("F",RIGHT(B:B,5),C:C),'F &amp; N Factors'!C:M,11,FALSE),1))</f>
        <v>0.9998501564872625</v>
      </c>
      <c r="N866">
        <f>SUMIFS(K:K,I:I,I:I,J:J,J:J)</f>
        <v>1.0000000039999997</v>
      </c>
      <c r="O866" t="str">
        <f t="shared" si="96"/>
        <v/>
      </c>
    </row>
    <row r="867" spans="1:15" x14ac:dyDescent="0.25">
      <c r="A867">
        <v>10492</v>
      </c>
      <c r="B867" t="s">
        <v>179</v>
      </c>
      <c r="C867" t="s">
        <v>181</v>
      </c>
      <c r="D867">
        <v>1.6666667E-2</v>
      </c>
      <c r="E867">
        <f t="shared" si="91"/>
        <v>1.0000000039999999</v>
      </c>
      <c r="F867" t="str">
        <f t="shared" si="92"/>
        <v/>
      </c>
      <c r="H867">
        <f t="shared" si="97"/>
        <v>10492</v>
      </c>
      <c r="I867" t="str">
        <f t="shared" si="93"/>
        <v>N24029</v>
      </c>
      <c r="J867" t="str">
        <f t="shared" si="94"/>
        <v>EU0_3571_0000</v>
      </c>
      <c r="K867">
        <f t="shared" si="95"/>
        <v>1.6664169608071093E-2</v>
      </c>
      <c r="L867">
        <f>IF(LEFT(B867,1)="F",_xlfn.IFNA(VLOOKUP(CONCATENATE("F",RIGHT(B:B,5),C:C),'F &amp; N Factors'!C:M,10,FALSE),1),_xlfn.IFNA(VLOOKUP(CONCATENATE("F",RIGHT(B:B,5),C:C),'F &amp; N Factors'!C:M,11,FALSE),1))</f>
        <v>0.9998501564872625</v>
      </c>
      <c r="N867">
        <f>SUMIFS(K:K,I:I,I:I,J:J,J:J)</f>
        <v>1.0000000039999997</v>
      </c>
      <c r="O867" t="str">
        <f t="shared" si="96"/>
        <v/>
      </c>
    </row>
    <row r="868" spans="1:15" x14ac:dyDescent="0.25">
      <c r="A868">
        <v>10509</v>
      </c>
      <c r="B868" t="s">
        <v>179</v>
      </c>
      <c r="C868" t="s">
        <v>181</v>
      </c>
      <c r="D868">
        <v>1.6666667E-2</v>
      </c>
      <c r="E868">
        <f t="shared" si="91"/>
        <v>1.0000000039999999</v>
      </c>
      <c r="F868" t="str">
        <f t="shared" si="92"/>
        <v/>
      </c>
      <c r="H868">
        <f t="shared" si="97"/>
        <v>10509</v>
      </c>
      <c r="I868" t="str">
        <f t="shared" si="93"/>
        <v>N24029</v>
      </c>
      <c r="J868" t="str">
        <f t="shared" si="94"/>
        <v>EU0_3571_0000</v>
      </c>
      <c r="K868">
        <f t="shared" si="95"/>
        <v>1.6664169608071093E-2</v>
      </c>
      <c r="L868">
        <f>IF(LEFT(B868,1)="F",_xlfn.IFNA(VLOOKUP(CONCATENATE("F",RIGHT(B:B,5),C:C),'F &amp; N Factors'!C:M,10,FALSE),1),_xlfn.IFNA(VLOOKUP(CONCATENATE("F",RIGHT(B:B,5),C:C),'F &amp; N Factors'!C:M,11,FALSE),1))</f>
        <v>0.9998501564872625</v>
      </c>
      <c r="N868">
        <f>SUMIFS(K:K,I:I,I:I,J:J,J:J)</f>
        <v>1.0000000039999997</v>
      </c>
      <c r="O868" t="str">
        <f t="shared" si="96"/>
        <v/>
      </c>
    </row>
    <row r="869" spans="1:15" x14ac:dyDescent="0.25">
      <c r="A869">
        <v>10529</v>
      </c>
      <c r="B869" t="s">
        <v>179</v>
      </c>
      <c r="C869" t="s">
        <v>181</v>
      </c>
      <c r="D869">
        <v>1.6666667E-2</v>
      </c>
      <c r="E869">
        <f t="shared" si="91"/>
        <v>1.0000000039999999</v>
      </c>
      <c r="F869" t="str">
        <f t="shared" si="92"/>
        <v/>
      </c>
      <c r="H869">
        <f t="shared" si="97"/>
        <v>10529</v>
      </c>
      <c r="I869" t="str">
        <f t="shared" si="93"/>
        <v>N24029</v>
      </c>
      <c r="J869" t="str">
        <f t="shared" si="94"/>
        <v>EU0_3571_0000</v>
      </c>
      <c r="K869">
        <f t="shared" si="95"/>
        <v>1.6664169608071093E-2</v>
      </c>
      <c r="L869">
        <f>IF(LEFT(B869,1)="F",_xlfn.IFNA(VLOOKUP(CONCATENATE("F",RIGHT(B:B,5),C:C),'F &amp; N Factors'!C:M,10,FALSE),1),_xlfn.IFNA(VLOOKUP(CONCATENATE("F",RIGHT(B:B,5),C:C),'F &amp; N Factors'!C:M,11,FALSE),1))</f>
        <v>0.9998501564872625</v>
      </c>
      <c r="N869">
        <f>SUMIFS(K:K,I:I,I:I,J:J,J:J)</f>
        <v>1.0000000039999997</v>
      </c>
      <c r="O869" t="str">
        <f t="shared" si="96"/>
        <v/>
      </c>
    </row>
    <row r="870" spans="1:15" x14ac:dyDescent="0.25">
      <c r="A870">
        <v>10530</v>
      </c>
      <c r="B870" t="s">
        <v>179</v>
      </c>
      <c r="C870" t="s">
        <v>181</v>
      </c>
      <c r="D870">
        <v>0.3</v>
      </c>
      <c r="E870">
        <f t="shared" si="91"/>
        <v>1.0000000039999999</v>
      </c>
      <c r="F870" t="str">
        <f t="shared" si="92"/>
        <v/>
      </c>
      <c r="H870">
        <f t="shared" si="97"/>
        <v>10530</v>
      </c>
      <c r="I870" t="str">
        <f t="shared" si="93"/>
        <v>N24029</v>
      </c>
      <c r="J870" t="str">
        <f t="shared" si="94"/>
        <v>EU0_3571_0000</v>
      </c>
      <c r="K870">
        <f t="shared" si="95"/>
        <v>0.29995504694617875</v>
      </c>
      <c r="L870">
        <f>IF(LEFT(B870,1)="F",_xlfn.IFNA(VLOOKUP(CONCATENATE("F",RIGHT(B:B,5),C:C),'F &amp; N Factors'!C:M,10,FALSE),1),_xlfn.IFNA(VLOOKUP(CONCATENATE("F",RIGHT(B:B,5),C:C),'F &amp; N Factors'!C:M,11,FALSE),1))</f>
        <v>0.9998501564872625</v>
      </c>
      <c r="N870">
        <f>SUMIFS(K:K,I:I,I:I,J:J,J:J)</f>
        <v>1.0000000039999997</v>
      </c>
      <c r="O870" t="str">
        <f t="shared" si="96"/>
        <v/>
      </c>
    </row>
    <row r="871" spans="1:15" x14ac:dyDescent="0.25">
      <c r="A871">
        <v>10531</v>
      </c>
      <c r="B871" t="s">
        <v>179</v>
      </c>
      <c r="C871" t="s">
        <v>181</v>
      </c>
      <c r="D871">
        <v>0.35</v>
      </c>
      <c r="E871">
        <f t="shared" si="91"/>
        <v>1.0000000039999999</v>
      </c>
      <c r="F871" t="str">
        <f t="shared" si="92"/>
        <v/>
      </c>
      <c r="H871">
        <f t="shared" si="97"/>
        <v>10531</v>
      </c>
      <c r="I871" t="str">
        <f t="shared" si="93"/>
        <v>N24029</v>
      </c>
      <c r="J871" t="str">
        <f t="shared" si="94"/>
        <v>EU0_3571_0000</v>
      </c>
      <c r="K871">
        <f t="shared" si="95"/>
        <v>0.34994755477054185</v>
      </c>
      <c r="L871">
        <f>IF(LEFT(B871,1)="F",_xlfn.IFNA(VLOOKUP(CONCATENATE("F",RIGHT(B:B,5),C:C),'F &amp; N Factors'!C:M,10,FALSE),1),_xlfn.IFNA(VLOOKUP(CONCATENATE("F",RIGHT(B:B,5),C:C),'F &amp; N Factors'!C:M,11,FALSE),1))</f>
        <v>0.9998501564872625</v>
      </c>
      <c r="N871">
        <f>SUMIFS(K:K,I:I,I:I,J:J,J:J)</f>
        <v>1.0000000039999997</v>
      </c>
      <c r="O871" t="str">
        <f t="shared" si="96"/>
        <v/>
      </c>
    </row>
    <row r="872" spans="1:15" x14ac:dyDescent="0.25">
      <c r="A872">
        <v>10546</v>
      </c>
      <c r="B872" t="s">
        <v>179</v>
      </c>
      <c r="C872" t="s">
        <v>181</v>
      </c>
      <c r="D872">
        <v>1.6666667E-2</v>
      </c>
      <c r="E872">
        <f t="shared" si="91"/>
        <v>1.0000000039999999</v>
      </c>
      <c r="F872" t="str">
        <f t="shared" si="92"/>
        <v/>
      </c>
      <c r="H872">
        <f t="shared" si="97"/>
        <v>10546</v>
      </c>
      <c r="I872" t="str">
        <f t="shared" si="93"/>
        <v>N24029</v>
      </c>
      <c r="J872" t="str">
        <f t="shared" si="94"/>
        <v>EU0_3571_0000</v>
      </c>
      <c r="K872">
        <f t="shared" si="95"/>
        <v>1.6664169608071093E-2</v>
      </c>
      <c r="L872">
        <f>IF(LEFT(B872,1)="F",_xlfn.IFNA(VLOOKUP(CONCATENATE("F",RIGHT(B:B,5),C:C),'F &amp; N Factors'!C:M,10,FALSE),1),_xlfn.IFNA(VLOOKUP(CONCATENATE("F",RIGHT(B:B,5),C:C),'F &amp; N Factors'!C:M,11,FALSE),1))</f>
        <v>0.9998501564872625</v>
      </c>
      <c r="N872">
        <f>SUMIFS(K:K,I:I,I:I,J:J,J:J)</f>
        <v>1.0000000039999997</v>
      </c>
      <c r="O872" t="str">
        <f t="shared" si="96"/>
        <v/>
      </c>
    </row>
    <row r="873" spans="1:15" x14ac:dyDescent="0.25">
      <c r="A873">
        <v>10559</v>
      </c>
      <c r="B873" t="s">
        <v>179</v>
      </c>
      <c r="C873" t="s">
        <v>181</v>
      </c>
      <c r="D873">
        <v>1.6666667E-2</v>
      </c>
      <c r="E873">
        <f t="shared" si="91"/>
        <v>1.0000000039999999</v>
      </c>
      <c r="F873" t="str">
        <f t="shared" si="92"/>
        <v/>
      </c>
      <c r="H873">
        <f t="shared" si="97"/>
        <v>10559</v>
      </c>
      <c r="I873" t="str">
        <f t="shared" si="93"/>
        <v>N24029</v>
      </c>
      <c r="J873" t="str">
        <f t="shared" si="94"/>
        <v>EU0_3571_0000</v>
      </c>
      <c r="K873">
        <f t="shared" si="95"/>
        <v>1.6664169608071093E-2</v>
      </c>
      <c r="L873">
        <f>IF(LEFT(B873,1)="F",_xlfn.IFNA(VLOOKUP(CONCATENATE("F",RIGHT(B:B,5),C:C),'F &amp; N Factors'!C:M,10,FALSE),1),_xlfn.IFNA(VLOOKUP(CONCATENATE("F",RIGHT(B:B,5),C:C),'F &amp; N Factors'!C:M,11,FALSE),1))</f>
        <v>0.9998501564872625</v>
      </c>
      <c r="N873">
        <f>SUMIFS(K:K,I:I,I:I,J:J,J:J)</f>
        <v>1.0000000039999997</v>
      </c>
      <c r="O873" t="str">
        <f t="shared" si="96"/>
        <v/>
      </c>
    </row>
    <row r="874" spans="1:15" x14ac:dyDescent="0.25">
      <c r="A874">
        <v>10560</v>
      </c>
      <c r="B874" t="s">
        <v>179</v>
      </c>
      <c r="C874" t="s">
        <v>181</v>
      </c>
      <c r="D874">
        <v>1.6666667E-2</v>
      </c>
      <c r="E874">
        <f t="shared" si="91"/>
        <v>1.0000000039999999</v>
      </c>
      <c r="F874" t="str">
        <f t="shared" si="92"/>
        <v/>
      </c>
      <c r="H874">
        <f t="shared" si="97"/>
        <v>10560</v>
      </c>
      <c r="I874" t="str">
        <f t="shared" si="93"/>
        <v>N24029</v>
      </c>
      <c r="J874" t="str">
        <f t="shared" si="94"/>
        <v>EU0_3571_0000</v>
      </c>
      <c r="K874">
        <f t="shared" si="95"/>
        <v>1.6664169608071093E-2</v>
      </c>
      <c r="L874">
        <f>IF(LEFT(B874,1)="F",_xlfn.IFNA(VLOOKUP(CONCATENATE("F",RIGHT(B:B,5),C:C),'F &amp; N Factors'!C:M,10,FALSE),1),_xlfn.IFNA(VLOOKUP(CONCATENATE("F",RIGHT(B:B,5),C:C),'F &amp; N Factors'!C:M,11,FALSE),1))</f>
        <v>0.9998501564872625</v>
      </c>
      <c r="N874">
        <f>SUMIFS(K:K,I:I,I:I,J:J,J:J)</f>
        <v>1.0000000039999997</v>
      </c>
      <c r="O874" t="str">
        <f t="shared" si="96"/>
        <v/>
      </c>
    </row>
    <row r="875" spans="1:15" x14ac:dyDescent="0.25">
      <c r="A875">
        <v>10561</v>
      </c>
      <c r="B875" t="s">
        <v>179</v>
      </c>
      <c r="C875" t="s">
        <v>181</v>
      </c>
      <c r="D875">
        <v>0.15</v>
      </c>
      <c r="E875">
        <f t="shared" si="91"/>
        <v>1.0000000039999999</v>
      </c>
      <c r="F875" t="str">
        <f t="shared" si="92"/>
        <v/>
      </c>
      <c r="H875">
        <f t="shared" si="97"/>
        <v>10561</v>
      </c>
      <c r="I875" t="str">
        <f t="shared" si="93"/>
        <v>N24029</v>
      </c>
      <c r="J875" t="str">
        <f t="shared" si="94"/>
        <v>EU0_3571_0000</v>
      </c>
      <c r="K875">
        <f t="shared" si="95"/>
        <v>0.14997752347308937</v>
      </c>
      <c r="L875">
        <f>IF(LEFT(B875,1)="F",_xlfn.IFNA(VLOOKUP(CONCATENATE("F",RIGHT(B:B,5),C:C),'F &amp; N Factors'!C:M,10,FALSE),1),_xlfn.IFNA(VLOOKUP(CONCATENATE("F",RIGHT(B:B,5),C:C),'F &amp; N Factors'!C:M,11,FALSE),1))</f>
        <v>0.9998501564872625</v>
      </c>
      <c r="N875">
        <f>SUMIFS(K:K,I:I,I:I,J:J,J:J)</f>
        <v>1.0000000039999997</v>
      </c>
      <c r="O875" t="str">
        <f t="shared" si="96"/>
        <v/>
      </c>
    </row>
    <row r="876" spans="1:15" x14ac:dyDescent="0.25">
      <c r="A876">
        <v>10572</v>
      </c>
      <c r="B876" t="s">
        <v>179</v>
      </c>
      <c r="C876" t="s">
        <v>181</v>
      </c>
      <c r="D876">
        <v>1.6666667E-2</v>
      </c>
      <c r="E876">
        <f t="shared" si="91"/>
        <v>1.0000000039999999</v>
      </c>
      <c r="F876" t="str">
        <f t="shared" si="92"/>
        <v/>
      </c>
      <c r="H876">
        <f t="shared" si="97"/>
        <v>10572</v>
      </c>
      <c r="I876" t="str">
        <f t="shared" si="93"/>
        <v>N24029</v>
      </c>
      <c r="J876" t="str">
        <f t="shared" si="94"/>
        <v>EU0_3571_0000</v>
      </c>
      <c r="K876">
        <f t="shared" si="95"/>
        <v>1.6664169608071093E-2</v>
      </c>
      <c r="L876">
        <f>IF(LEFT(B876,1)="F",_xlfn.IFNA(VLOOKUP(CONCATENATE("F",RIGHT(B:B,5),C:C),'F &amp; N Factors'!C:M,10,FALSE),1),_xlfn.IFNA(VLOOKUP(CONCATENATE("F",RIGHT(B:B,5),C:C),'F &amp; N Factors'!C:M,11,FALSE),1))</f>
        <v>0.9998501564872625</v>
      </c>
      <c r="N876">
        <f>SUMIFS(K:K,I:I,I:I,J:J,J:J)</f>
        <v>1.0000000039999997</v>
      </c>
      <c r="O876" t="str">
        <f t="shared" si="96"/>
        <v/>
      </c>
    </row>
    <row r="877" spans="1:15" x14ac:dyDescent="0.25">
      <c r="A877">
        <v>10586</v>
      </c>
      <c r="B877" t="s">
        <v>179</v>
      </c>
      <c r="C877" t="s">
        <v>181</v>
      </c>
      <c r="D877">
        <v>1.6666667E-2</v>
      </c>
      <c r="E877">
        <f t="shared" si="91"/>
        <v>1.0000000039999999</v>
      </c>
      <c r="F877" t="str">
        <f t="shared" si="92"/>
        <v/>
      </c>
      <c r="H877">
        <f t="shared" si="97"/>
        <v>10586</v>
      </c>
      <c r="I877" t="str">
        <f t="shared" si="93"/>
        <v>N24029</v>
      </c>
      <c r="J877" t="str">
        <f t="shared" si="94"/>
        <v>EU0_3571_0000</v>
      </c>
      <c r="K877">
        <f t="shared" si="95"/>
        <v>1.6664169608071093E-2</v>
      </c>
      <c r="L877">
        <f>IF(LEFT(B877,1)="F",_xlfn.IFNA(VLOOKUP(CONCATENATE("F",RIGHT(B:B,5),C:C),'F &amp; N Factors'!C:M,10,FALSE),1),_xlfn.IFNA(VLOOKUP(CONCATENATE("F",RIGHT(B:B,5),C:C),'F &amp; N Factors'!C:M,11,FALSE),1))</f>
        <v>0.9998501564872625</v>
      </c>
      <c r="N877">
        <f>SUMIFS(K:K,I:I,I:I,J:J,J:J)</f>
        <v>1.0000000039999997</v>
      </c>
      <c r="O877" t="str">
        <f t="shared" si="96"/>
        <v/>
      </c>
    </row>
    <row r="878" spans="1:15" x14ac:dyDescent="0.25">
      <c r="A878">
        <v>10594</v>
      </c>
      <c r="B878" t="s">
        <v>179</v>
      </c>
      <c r="C878" t="s">
        <v>181</v>
      </c>
      <c r="D878">
        <v>1.6666667E-2</v>
      </c>
      <c r="E878">
        <f t="shared" si="91"/>
        <v>1.0000000039999999</v>
      </c>
      <c r="F878" t="str">
        <f t="shared" si="92"/>
        <v/>
      </c>
      <c r="H878">
        <f t="shared" si="97"/>
        <v>10594</v>
      </c>
      <c r="I878" t="str">
        <f t="shared" si="93"/>
        <v>N24029</v>
      </c>
      <c r="J878" t="str">
        <f t="shared" si="94"/>
        <v>EU0_3571_0000</v>
      </c>
      <c r="K878">
        <f t="shared" si="95"/>
        <v>1.6664169608071093E-2</v>
      </c>
      <c r="L878">
        <f>IF(LEFT(B878,1)="F",_xlfn.IFNA(VLOOKUP(CONCATENATE("F",RIGHT(B:B,5),C:C),'F &amp; N Factors'!C:M,10,FALSE),1),_xlfn.IFNA(VLOOKUP(CONCATENATE("F",RIGHT(B:B,5),C:C),'F &amp; N Factors'!C:M,11,FALSE),1))</f>
        <v>0.9998501564872625</v>
      </c>
      <c r="N878">
        <f>SUMIFS(K:K,I:I,I:I,J:J,J:J)</f>
        <v>1.0000000039999997</v>
      </c>
      <c r="O878" t="str">
        <f t="shared" si="96"/>
        <v/>
      </c>
    </row>
    <row r="879" spans="1:15" x14ac:dyDescent="0.25">
      <c r="A879">
        <v>10603</v>
      </c>
      <c r="B879" t="s">
        <v>179</v>
      </c>
      <c r="C879" t="s">
        <v>181</v>
      </c>
      <c r="D879">
        <v>1.6666667E-2</v>
      </c>
      <c r="E879">
        <f t="shared" si="91"/>
        <v>1.0000000039999999</v>
      </c>
      <c r="F879" t="str">
        <f t="shared" si="92"/>
        <v/>
      </c>
      <c r="H879">
        <f t="shared" si="97"/>
        <v>10603</v>
      </c>
      <c r="I879" t="str">
        <f t="shared" si="93"/>
        <v>N24029</v>
      </c>
      <c r="J879" t="str">
        <f t="shared" si="94"/>
        <v>EU0_3571_0000</v>
      </c>
      <c r="K879">
        <f t="shared" si="95"/>
        <v>1.6664169608071093E-2</v>
      </c>
      <c r="L879">
        <f>IF(LEFT(B879,1)="F",_xlfn.IFNA(VLOOKUP(CONCATENATE("F",RIGHT(B:B,5),C:C),'F &amp; N Factors'!C:M,10,FALSE),1),_xlfn.IFNA(VLOOKUP(CONCATENATE("F",RIGHT(B:B,5),C:C),'F &amp; N Factors'!C:M,11,FALSE),1))</f>
        <v>0.9998501564872625</v>
      </c>
      <c r="N879">
        <f>SUMIFS(K:K,I:I,I:I,J:J,J:J)</f>
        <v>1.0000000039999997</v>
      </c>
      <c r="O879" t="str">
        <f t="shared" si="96"/>
        <v/>
      </c>
    </row>
    <row r="880" spans="1:15" x14ac:dyDescent="0.25">
      <c r="A880">
        <v>10618</v>
      </c>
      <c r="B880" t="s">
        <v>179</v>
      </c>
      <c r="C880" t="s">
        <v>181</v>
      </c>
      <c r="D880">
        <v>1.6666667E-2</v>
      </c>
      <c r="E880">
        <f t="shared" si="91"/>
        <v>1.0000000039999999</v>
      </c>
      <c r="F880" t="str">
        <f t="shared" si="92"/>
        <v/>
      </c>
      <c r="H880">
        <f t="shared" si="97"/>
        <v>10618</v>
      </c>
      <c r="I880" t="str">
        <f t="shared" si="93"/>
        <v>N24029</v>
      </c>
      <c r="J880" t="str">
        <f t="shared" si="94"/>
        <v>EU0_3571_0000</v>
      </c>
      <c r="K880">
        <f t="shared" si="95"/>
        <v>1.6664169608071093E-2</v>
      </c>
      <c r="L880">
        <f>IF(LEFT(B880,1)="F",_xlfn.IFNA(VLOOKUP(CONCATENATE("F",RIGHT(B:B,5),C:C),'F &amp; N Factors'!C:M,10,FALSE),1),_xlfn.IFNA(VLOOKUP(CONCATENATE("F",RIGHT(B:B,5),C:C),'F &amp; N Factors'!C:M,11,FALSE),1))</f>
        <v>0.9998501564872625</v>
      </c>
      <c r="N880">
        <f>SUMIFS(K:K,I:I,I:I,J:J,J:J)</f>
        <v>1.0000000039999997</v>
      </c>
      <c r="O880" t="str">
        <f t="shared" si="96"/>
        <v/>
      </c>
    </row>
    <row r="881" spans="1:15" x14ac:dyDescent="0.25">
      <c r="A881">
        <v>10531</v>
      </c>
      <c r="B881" t="s">
        <v>179</v>
      </c>
      <c r="C881" t="s">
        <v>182</v>
      </c>
      <c r="D881">
        <v>1</v>
      </c>
      <c r="E881">
        <f t="shared" si="91"/>
        <v>1</v>
      </c>
      <c r="F881" t="str">
        <f t="shared" si="92"/>
        <v/>
      </c>
      <c r="H881">
        <f t="shared" si="97"/>
        <v>10531</v>
      </c>
      <c r="I881" t="str">
        <f t="shared" si="93"/>
        <v>N24029</v>
      </c>
      <c r="J881" t="str">
        <f t="shared" si="94"/>
        <v>EU0_3572_0000</v>
      </c>
      <c r="K881">
        <f t="shared" si="95"/>
        <v>1</v>
      </c>
      <c r="L881">
        <f>IF(LEFT(B881,1)="F",_xlfn.IFNA(VLOOKUP(CONCATENATE("F",RIGHT(B:B,5),C:C),'F &amp; N Factors'!C:M,10,FALSE),1),_xlfn.IFNA(VLOOKUP(CONCATENATE("F",RIGHT(B:B,5),C:C),'F &amp; N Factors'!C:M,11,FALSE),1))</f>
        <v>1</v>
      </c>
      <c r="N881">
        <f>SUMIFS(K:K,I:I,I:I,J:J,J:J)</f>
        <v>1</v>
      </c>
      <c r="O881" t="str">
        <f t="shared" si="96"/>
        <v/>
      </c>
    </row>
    <row r="882" spans="1:15" x14ac:dyDescent="0.25">
      <c r="A882">
        <v>10444</v>
      </c>
      <c r="B882" t="s">
        <v>179</v>
      </c>
      <c r="C882" t="s">
        <v>183</v>
      </c>
      <c r="D882">
        <v>1</v>
      </c>
      <c r="E882">
        <f t="shared" si="91"/>
        <v>1</v>
      </c>
      <c r="F882" t="str">
        <f t="shared" si="92"/>
        <v/>
      </c>
      <c r="H882">
        <f t="shared" si="97"/>
        <v>10444</v>
      </c>
      <c r="I882" t="str">
        <f t="shared" si="93"/>
        <v>N24029</v>
      </c>
      <c r="J882" t="str">
        <f t="shared" si="94"/>
        <v>EU0_3573_0000</v>
      </c>
      <c r="K882">
        <f t="shared" si="95"/>
        <v>1</v>
      </c>
      <c r="L882">
        <f>IF(LEFT(B882,1)="F",_xlfn.IFNA(VLOOKUP(CONCATENATE("F",RIGHT(B:B,5),C:C),'F &amp; N Factors'!C:M,10,FALSE),1),_xlfn.IFNA(VLOOKUP(CONCATENATE("F",RIGHT(B:B,5),C:C),'F &amp; N Factors'!C:M,11,FALSE),1))</f>
        <v>1</v>
      </c>
      <c r="N882">
        <f>SUMIFS(K:K,I:I,I:I,J:J,J:J)</f>
        <v>1</v>
      </c>
      <c r="O882" t="str">
        <f t="shared" si="96"/>
        <v/>
      </c>
    </row>
    <row r="883" spans="1:15" x14ac:dyDescent="0.25">
      <c r="A883">
        <v>9856</v>
      </c>
      <c r="B883" t="s">
        <v>179</v>
      </c>
      <c r="C883" t="s">
        <v>184</v>
      </c>
      <c r="D883">
        <v>0.125</v>
      </c>
      <c r="E883">
        <f t="shared" si="91"/>
        <v>1</v>
      </c>
      <c r="F883" t="str">
        <f t="shared" si="92"/>
        <v/>
      </c>
      <c r="H883">
        <f t="shared" si="97"/>
        <v>9856</v>
      </c>
      <c r="I883" t="str">
        <f t="shared" si="93"/>
        <v>N24029</v>
      </c>
      <c r="J883" t="str">
        <f t="shared" si="94"/>
        <v>EU0_3700_0000</v>
      </c>
      <c r="K883">
        <f t="shared" si="95"/>
        <v>0.125</v>
      </c>
      <c r="L883">
        <f>IF(LEFT(B883,1)="F",_xlfn.IFNA(VLOOKUP(CONCATENATE("F",RIGHT(B:B,5),C:C),'F &amp; N Factors'!C:M,10,FALSE),1),_xlfn.IFNA(VLOOKUP(CONCATENATE("F",RIGHT(B:B,5),C:C),'F &amp; N Factors'!C:M,11,FALSE),1))</f>
        <v>1</v>
      </c>
      <c r="N883">
        <f>SUMIFS(K:K,I:I,I:I,J:J,J:J)</f>
        <v>1</v>
      </c>
      <c r="O883" t="str">
        <f t="shared" si="96"/>
        <v/>
      </c>
    </row>
    <row r="884" spans="1:15" x14ac:dyDescent="0.25">
      <c r="A884">
        <v>9857</v>
      </c>
      <c r="B884" t="s">
        <v>179</v>
      </c>
      <c r="C884" t="s">
        <v>184</v>
      </c>
      <c r="D884">
        <v>0.125</v>
      </c>
      <c r="E884">
        <f t="shared" si="91"/>
        <v>1</v>
      </c>
      <c r="F884" t="str">
        <f t="shared" si="92"/>
        <v/>
      </c>
      <c r="H884">
        <f t="shared" si="97"/>
        <v>9857</v>
      </c>
      <c r="I884" t="str">
        <f t="shared" si="93"/>
        <v>N24029</v>
      </c>
      <c r="J884" t="str">
        <f t="shared" si="94"/>
        <v>EU0_3700_0000</v>
      </c>
      <c r="K884">
        <f t="shared" si="95"/>
        <v>0.125</v>
      </c>
      <c r="L884">
        <f>IF(LEFT(B884,1)="F",_xlfn.IFNA(VLOOKUP(CONCATENATE("F",RIGHT(B:B,5),C:C),'F &amp; N Factors'!C:M,10,FALSE),1),_xlfn.IFNA(VLOOKUP(CONCATENATE("F",RIGHT(B:B,5),C:C),'F &amp; N Factors'!C:M,11,FALSE),1))</f>
        <v>1</v>
      </c>
      <c r="N884">
        <f>SUMIFS(K:K,I:I,I:I,J:J,J:J)</f>
        <v>1</v>
      </c>
      <c r="O884" t="str">
        <f t="shared" si="96"/>
        <v/>
      </c>
    </row>
    <row r="885" spans="1:15" x14ac:dyDescent="0.25">
      <c r="A885">
        <v>9858</v>
      </c>
      <c r="B885" t="s">
        <v>179</v>
      </c>
      <c r="C885" t="s">
        <v>184</v>
      </c>
      <c r="D885">
        <v>0.125</v>
      </c>
      <c r="E885">
        <f t="shared" si="91"/>
        <v>1</v>
      </c>
      <c r="F885" t="str">
        <f t="shared" si="92"/>
        <v/>
      </c>
      <c r="H885">
        <f t="shared" si="97"/>
        <v>9858</v>
      </c>
      <c r="I885" t="str">
        <f t="shared" si="93"/>
        <v>N24029</v>
      </c>
      <c r="J885" t="str">
        <f t="shared" si="94"/>
        <v>EU0_3700_0000</v>
      </c>
      <c r="K885">
        <f t="shared" si="95"/>
        <v>0.125</v>
      </c>
      <c r="L885">
        <f>IF(LEFT(B885,1)="F",_xlfn.IFNA(VLOOKUP(CONCATENATE("F",RIGHT(B:B,5),C:C),'F &amp; N Factors'!C:M,10,FALSE),1),_xlfn.IFNA(VLOOKUP(CONCATENATE("F",RIGHT(B:B,5),C:C),'F &amp; N Factors'!C:M,11,FALSE),1))</f>
        <v>1</v>
      </c>
      <c r="N885">
        <f>SUMIFS(K:K,I:I,I:I,J:J,J:J)</f>
        <v>1</v>
      </c>
      <c r="O885" t="str">
        <f t="shared" si="96"/>
        <v/>
      </c>
    </row>
    <row r="886" spans="1:15" x14ac:dyDescent="0.25">
      <c r="A886">
        <v>9859</v>
      </c>
      <c r="B886" t="s">
        <v>179</v>
      </c>
      <c r="C886" t="s">
        <v>184</v>
      </c>
      <c r="D886">
        <v>0.125</v>
      </c>
      <c r="E886">
        <f t="shared" si="91"/>
        <v>1</v>
      </c>
      <c r="F886" t="str">
        <f t="shared" si="92"/>
        <v/>
      </c>
      <c r="H886">
        <f t="shared" si="97"/>
        <v>9859</v>
      </c>
      <c r="I886" t="str">
        <f t="shared" si="93"/>
        <v>N24029</v>
      </c>
      <c r="J886" t="str">
        <f t="shared" si="94"/>
        <v>EU0_3700_0000</v>
      </c>
      <c r="K886">
        <f t="shared" si="95"/>
        <v>0.125</v>
      </c>
      <c r="L886">
        <f>IF(LEFT(B886,1)="F",_xlfn.IFNA(VLOOKUP(CONCATENATE("F",RIGHT(B:B,5),C:C),'F &amp; N Factors'!C:M,10,FALSE),1),_xlfn.IFNA(VLOOKUP(CONCATENATE("F",RIGHT(B:B,5),C:C),'F &amp; N Factors'!C:M,11,FALSE),1))</f>
        <v>1</v>
      </c>
      <c r="N886">
        <f>SUMIFS(K:K,I:I,I:I,J:J,J:J)</f>
        <v>1</v>
      </c>
      <c r="O886" t="str">
        <f t="shared" si="96"/>
        <v/>
      </c>
    </row>
    <row r="887" spans="1:15" x14ac:dyDescent="0.25">
      <c r="A887">
        <v>9860</v>
      </c>
      <c r="B887" t="s">
        <v>179</v>
      </c>
      <c r="C887" t="s">
        <v>184</v>
      </c>
      <c r="D887">
        <v>0.125</v>
      </c>
      <c r="E887">
        <f t="shared" si="91"/>
        <v>1</v>
      </c>
      <c r="F887" t="str">
        <f t="shared" si="92"/>
        <v/>
      </c>
      <c r="H887">
        <f t="shared" si="97"/>
        <v>9860</v>
      </c>
      <c r="I887" t="str">
        <f t="shared" si="93"/>
        <v>N24029</v>
      </c>
      <c r="J887" t="str">
        <f t="shared" si="94"/>
        <v>EU0_3700_0000</v>
      </c>
      <c r="K887">
        <f t="shared" si="95"/>
        <v>0.125</v>
      </c>
      <c r="L887">
        <f>IF(LEFT(B887,1)="F",_xlfn.IFNA(VLOOKUP(CONCATENATE("F",RIGHT(B:B,5),C:C),'F &amp; N Factors'!C:M,10,FALSE),1),_xlfn.IFNA(VLOOKUP(CONCATENATE("F",RIGHT(B:B,5),C:C),'F &amp; N Factors'!C:M,11,FALSE),1))</f>
        <v>1</v>
      </c>
      <c r="N887">
        <f>SUMIFS(K:K,I:I,I:I,J:J,J:J)</f>
        <v>1</v>
      </c>
      <c r="O887" t="str">
        <f t="shared" si="96"/>
        <v/>
      </c>
    </row>
    <row r="888" spans="1:15" x14ac:dyDescent="0.25">
      <c r="A888">
        <v>9861</v>
      </c>
      <c r="B888" t="s">
        <v>179</v>
      </c>
      <c r="C888" t="s">
        <v>184</v>
      </c>
      <c r="D888">
        <v>0.125</v>
      </c>
      <c r="E888">
        <f t="shared" si="91"/>
        <v>1</v>
      </c>
      <c r="F888" t="str">
        <f t="shared" si="92"/>
        <v/>
      </c>
      <c r="H888">
        <f t="shared" si="97"/>
        <v>9861</v>
      </c>
      <c r="I888" t="str">
        <f t="shared" si="93"/>
        <v>N24029</v>
      </c>
      <c r="J888" t="str">
        <f t="shared" si="94"/>
        <v>EU0_3700_0000</v>
      </c>
      <c r="K888">
        <f t="shared" si="95"/>
        <v>0.125</v>
      </c>
      <c r="L888">
        <f>IF(LEFT(B888,1)="F",_xlfn.IFNA(VLOOKUP(CONCATENATE("F",RIGHT(B:B,5),C:C),'F &amp; N Factors'!C:M,10,FALSE),1),_xlfn.IFNA(VLOOKUP(CONCATENATE("F",RIGHT(B:B,5),C:C),'F &amp; N Factors'!C:M,11,FALSE),1))</f>
        <v>1</v>
      </c>
      <c r="N888">
        <f>SUMIFS(K:K,I:I,I:I,J:J,J:J)</f>
        <v>1</v>
      </c>
      <c r="O888" t="str">
        <f t="shared" si="96"/>
        <v/>
      </c>
    </row>
    <row r="889" spans="1:15" x14ac:dyDescent="0.25">
      <c r="A889">
        <v>9862</v>
      </c>
      <c r="B889" t="s">
        <v>179</v>
      </c>
      <c r="C889" t="s">
        <v>184</v>
      </c>
      <c r="D889">
        <v>0.125</v>
      </c>
      <c r="E889">
        <f t="shared" si="91"/>
        <v>1</v>
      </c>
      <c r="F889" t="str">
        <f t="shared" si="92"/>
        <v/>
      </c>
      <c r="H889">
        <f t="shared" si="97"/>
        <v>9862</v>
      </c>
      <c r="I889" t="str">
        <f t="shared" si="93"/>
        <v>N24029</v>
      </c>
      <c r="J889" t="str">
        <f t="shared" si="94"/>
        <v>EU0_3700_0000</v>
      </c>
      <c r="K889">
        <f t="shared" si="95"/>
        <v>0.125</v>
      </c>
      <c r="L889">
        <f>IF(LEFT(B889,1)="F",_xlfn.IFNA(VLOOKUP(CONCATENATE("F",RIGHT(B:B,5),C:C),'F &amp; N Factors'!C:M,10,FALSE),1),_xlfn.IFNA(VLOOKUP(CONCATENATE("F",RIGHT(B:B,5),C:C),'F &amp; N Factors'!C:M,11,FALSE),1))</f>
        <v>1</v>
      </c>
      <c r="N889">
        <f>SUMIFS(K:K,I:I,I:I,J:J,J:J)</f>
        <v>1</v>
      </c>
      <c r="O889" t="str">
        <f t="shared" si="96"/>
        <v/>
      </c>
    </row>
    <row r="890" spans="1:15" x14ac:dyDescent="0.25">
      <c r="A890">
        <v>9898</v>
      </c>
      <c r="B890" t="s">
        <v>179</v>
      </c>
      <c r="C890" t="s">
        <v>184</v>
      </c>
      <c r="D890">
        <v>0.125</v>
      </c>
      <c r="E890">
        <f t="shared" si="91"/>
        <v>1</v>
      </c>
      <c r="F890" t="str">
        <f t="shared" si="92"/>
        <v/>
      </c>
      <c r="H890">
        <f t="shared" si="97"/>
        <v>9898</v>
      </c>
      <c r="I890" t="str">
        <f t="shared" si="93"/>
        <v>N24029</v>
      </c>
      <c r="J890" t="str">
        <f t="shared" si="94"/>
        <v>EU0_3700_0000</v>
      </c>
      <c r="K890">
        <f t="shared" si="95"/>
        <v>0.125</v>
      </c>
      <c r="L890">
        <f>IF(LEFT(B890,1)="F",_xlfn.IFNA(VLOOKUP(CONCATENATE("F",RIGHT(B:B,5),C:C),'F &amp; N Factors'!C:M,10,FALSE),1),_xlfn.IFNA(VLOOKUP(CONCATENATE("F",RIGHT(B:B,5),C:C),'F &amp; N Factors'!C:M,11,FALSE),1))</f>
        <v>1</v>
      </c>
      <c r="N890">
        <f>SUMIFS(K:K,I:I,I:I,J:J,J:J)</f>
        <v>1</v>
      </c>
      <c r="O890" t="str">
        <f t="shared" si="96"/>
        <v/>
      </c>
    </row>
    <row r="891" spans="1:15" x14ac:dyDescent="0.25">
      <c r="A891">
        <v>9862</v>
      </c>
      <c r="B891" t="s">
        <v>179</v>
      </c>
      <c r="C891" t="s">
        <v>185</v>
      </c>
      <c r="D891">
        <v>8.3333332999999996E-2</v>
      </c>
      <c r="E891">
        <f t="shared" si="91"/>
        <v>0.99999999900000003</v>
      </c>
      <c r="F891" t="str">
        <f t="shared" si="92"/>
        <v/>
      </c>
      <c r="H891">
        <f t="shared" si="97"/>
        <v>9862</v>
      </c>
      <c r="I891" t="str">
        <f t="shared" si="93"/>
        <v>N24029</v>
      </c>
      <c r="J891" t="str">
        <f t="shared" si="94"/>
        <v>EU0_3720_0000</v>
      </c>
      <c r="K891">
        <f t="shared" si="95"/>
        <v>8.3333332999999996E-2</v>
      </c>
      <c r="L891">
        <f>IF(LEFT(B891,1)="F",_xlfn.IFNA(VLOOKUP(CONCATENATE("F",RIGHT(B:B,5),C:C),'F &amp; N Factors'!C:M,10,FALSE),1),_xlfn.IFNA(VLOOKUP(CONCATENATE("F",RIGHT(B:B,5),C:C),'F &amp; N Factors'!C:M,11,FALSE),1))</f>
        <v>1</v>
      </c>
      <c r="N891">
        <f>SUMIFS(K:K,I:I,I:I,J:J,J:J)</f>
        <v>0.99999999900000003</v>
      </c>
      <c r="O891" t="str">
        <f t="shared" si="96"/>
        <v/>
      </c>
    </row>
    <row r="892" spans="1:15" x14ac:dyDescent="0.25">
      <c r="A892">
        <v>9863</v>
      </c>
      <c r="B892" t="s">
        <v>179</v>
      </c>
      <c r="C892" t="s">
        <v>185</v>
      </c>
      <c r="D892">
        <v>0.25</v>
      </c>
      <c r="E892">
        <f t="shared" si="91"/>
        <v>0.99999999900000003</v>
      </c>
      <c r="F892" t="str">
        <f t="shared" si="92"/>
        <v/>
      </c>
      <c r="H892">
        <f t="shared" si="97"/>
        <v>9863</v>
      </c>
      <c r="I892" t="str">
        <f t="shared" si="93"/>
        <v>N24029</v>
      </c>
      <c r="J892" t="str">
        <f t="shared" si="94"/>
        <v>EU0_3720_0000</v>
      </c>
      <c r="K892">
        <f t="shared" si="95"/>
        <v>0.25</v>
      </c>
      <c r="L892">
        <f>IF(LEFT(B892,1)="F",_xlfn.IFNA(VLOOKUP(CONCATENATE("F",RIGHT(B:B,5),C:C),'F &amp; N Factors'!C:M,10,FALSE),1),_xlfn.IFNA(VLOOKUP(CONCATENATE("F",RIGHT(B:B,5),C:C),'F &amp; N Factors'!C:M,11,FALSE),1))</f>
        <v>1</v>
      </c>
      <c r="N892">
        <f>SUMIFS(K:K,I:I,I:I,J:J,J:J)</f>
        <v>0.99999999900000003</v>
      </c>
      <c r="O892" t="str">
        <f t="shared" si="96"/>
        <v/>
      </c>
    </row>
    <row r="893" spans="1:15" x14ac:dyDescent="0.25">
      <c r="A893">
        <v>9864</v>
      </c>
      <c r="B893" t="s">
        <v>179</v>
      </c>
      <c r="C893" t="s">
        <v>185</v>
      </c>
      <c r="D893">
        <v>0.33333333300000001</v>
      </c>
      <c r="E893">
        <f t="shared" si="91"/>
        <v>0.99999999900000003</v>
      </c>
      <c r="F893" t="str">
        <f t="shared" si="92"/>
        <v/>
      </c>
      <c r="H893">
        <f t="shared" si="97"/>
        <v>9864</v>
      </c>
      <c r="I893" t="str">
        <f t="shared" si="93"/>
        <v>N24029</v>
      </c>
      <c r="J893" t="str">
        <f t="shared" si="94"/>
        <v>EU0_3720_0000</v>
      </c>
      <c r="K893">
        <f t="shared" si="95"/>
        <v>0.33333333300000001</v>
      </c>
      <c r="L893">
        <f>IF(LEFT(B893,1)="F",_xlfn.IFNA(VLOOKUP(CONCATENATE("F",RIGHT(B:B,5),C:C),'F &amp; N Factors'!C:M,10,FALSE),1),_xlfn.IFNA(VLOOKUP(CONCATENATE("F",RIGHT(B:B,5),C:C),'F &amp; N Factors'!C:M,11,FALSE),1))</f>
        <v>1</v>
      </c>
      <c r="N893">
        <f>SUMIFS(K:K,I:I,I:I,J:J,J:J)</f>
        <v>0.99999999900000003</v>
      </c>
      <c r="O893" t="str">
        <f t="shared" si="96"/>
        <v/>
      </c>
    </row>
    <row r="894" spans="1:15" x14ac:dyDescent="0.25">
      <c r="A894">
        <v>9865</v>
      </c>
      <c r="B894" t="s">
        <v>179</v>
      </c>
      <c r="C894" t="s">
        <v>185</v>
      </c>
      <c r="D894">
        <v>0.25</v>
      </c>
      <c r="E894">
        <f t="shared" si="91"/>
        <v>0.99999999900000003</v>
      </c>
      <c r="F894" t="str">
        <f t="shared" si="92"/>
        <v/>
      </c>
      <c r="H894">
        <f t="shared" si="97"/>
        <v>9865</v>
      </c>
      <c r="I894" t="str">
        <f t="shared" si="93"/>
        <v>N24029</v>
      </c>
      <c r="J894" t="str">
        <f t="shared" si="94"/>
        <v>EU0_3720_0000</v>
      </c>
      <c r="K894">
        <f t="shared" si="95"/>
        <v>0.25</v>
      </c>
      <c r="L894">
        <f>IF(LEFT(B894,1)="F",_xlfn.IFNA(VLOOKUP(CONCATENATE("F",RIGHT(B:B,5),C:C),'F &amp; N Factors'!C:M,10,FALSE),1),_xlfn.IFNA(VLOOKUP(CONCATENATE("F",RIGHT(B:B,5),C:C),'F &amp; N Factors'!C:M,11,FALSE),1))</f>
        <v>1</v>
      </c>
      <c r="N894">
        <f>SUMIFS(K:K,I:I,I:I,J:J,J:J)</f>
        <v>0.99999999900000003</v>
      </c>
      <c r="O894" t="str">
        <f t="shared" si="96"/>
        <v/>
      </c>
    </row>
    <row r="895" spans="1:15" x14ac:dyDescent="0.25">
      <c r="A895">
        <v>9866</v>
      </c>
      <c r="B895" t="s">
        <v>179</v>
      </c>
      <c r="C895" t="s">
        <v>185</v>
      </c>
      <c r="D895">
        <v>8.3333332999999996E-2</v>
      </c>
      <c r="E895">
        <f t="shared" si="91"/>
        <v>0.99999999900000003</v>
      </c>
      <c r="F895" t="str">
        <f t="shared" si="92"/>
        <v/>
      </c>
      <c r="H895">
        <f t="shared" si="97"/>
        <v>9866</v>
      </c>
      <c r="I895" t="str">
        <f t="shared" si="93"/>
        <v>N24029</v>
      </c>
      <c r="J895" t="str">
        <f t="shared" si="94"/>
        <v>EU0_3720_0000</v>
      </c>
      <c r="K895">
        <f t="shared" si="95"/>
        <v>8.3333332999999996E-2</v>
      </c>
      <c r="L895">
        <f>IF(LEFT(B895,1)="F",_xlfn.IFNA(VLOOKUP(CONCATENATE("F",RIGHT(B:B,5),C:C),'F &amp; N Factors'!C:M,10,FALSE),1),_xlfn.IFNA(VLOOKUP(CONCATENATE("F",RIGHT(B:B,5),C:C),'F &amp; N Factors'!C:M,11,FALSE),1))</f>
        <v>1</v>
      </c>
      <c r="N895">
        <f>SUMIFS(K:K,I:I,I:I,J:J,J:J)</f>
        <v>0.99999999900000003</v>
      </c>
      <c r="O895" t="str">
        <f t="shared" si="96"/>
        <v/>
      </c>
    </row>
    <row r="896" spans="1:15" x14ac:dyDescent="0.25">
      <c r="A896">
        <v>9929</v>
      </c>
      <c r="B896" t="s">
        <v>179</v>
      </c>
      <c r="C896" t="s">
        <v>186</v>
      </c>
      <c r="D896">
        <v>1</v>
      </c>
      <c r="E896">
        <f t="shared" si="91"/>
        <v>1</v>
      </c>
      <c r="F896" t="str">
        <f t="shared" si="92"/>
        <v/>
      </c>
      <c r="H896">
        <f t="shared" si="97"/>
        <v>9929</v>
      </c>
      <c r="I896" t="str">
        <f t="shared" si="93"/>
        <v>N24029</v>
      </c>
      <c r="J896" t="str">
        <f t="shared" si="94"/>
        <v>EU0_3724_0000</v>
      </c>
      <c r="K896">
        <f t="shared" si="95"/>
        <v>1</v>
      </c>
      <c r="L896">
        <f>IF(LEFT(B896,1)="F",_xlfn.IFNA(VLOOKUP(CONCATENATE("F",RIGHT(B:B,5),C:C),'F &amp; N Factors'!C:M,10,FALSE),1),_xlfn.IFNA(VLOOKUP(CONCATENATE("F",RIGHT(B:B,5),C:C),'F &amp; N Factors'!C:M,11,FALSE),1))</f>
        <v>1</v>
      </c>
      <c r="N896">
        <f>SUMIFS(K:K,I:I,I:I,J:J,J:J)</f>
        <v>1</v>
      </c>
      <c r="O896" t="str">
        <f t="shared" si="96"/>
        <v/>
      </c>
    </row>
    <row r="897" spans="1:15" x14ac:dyDescent="0.25">
      <c r="A897">
        <v>9858</v>
      </c>
      <c r="B897" t="s">
        <v>179</v>
      </c>
      <c r="C897" t="s">
        <v>187</v>
      </c>
      <c r="D897">
        <v>1</v>
      </c>
      <c r="E897">
        <f t="shared" si="91"/>
        <v>1</v>
      </c>
      <c r="F897" t="str">
        <f t="shared" si="92"/>
        <v/>
      </c>
      <c r="H897">
        <f t="shared" si="97"/>
        <v>9858</v>
      </c>
      <c r="I897" t="str">
        <f t="shared" si="93"/>
        <v>N24029</v>
      </c>
      <c r="J897" t="str">
        <f t="shared" si="94"/>
        <v>EU0_3725_0000</v>
      </c>
      <c r="K897">
        <f t="shared" si="95"/>
        <v>0.99952248500485952</v>
      </c>
      <c r="L897">
        <f>IF(LEFT(B897,1)="F",_xlfn.IFNA(VLOOKUP(CONCATENATE("F",RIGHT(B:B,5),C:C),'F &amp; N Factors'!C:M,10,FALSE),1),_xlfn.IFNA(VLOOKUP(CONCATENATE("F",RIGHT(B:B,5),C:C),'F &amp; N Factors'!C:M,11,FALSE),1))</f>
        <v>0.99952248500485952</v>
      </c>
      <c r="N897">
        <f>SUMIFS(K:K,I:I,I:I,J:J,J:J)</f>
        <v>1</v>
      </c>
      <c r="O897" t="str">
        <f t="shared" si="96"/>
        <v/>
      </c>
    </row>
    <row r="898" spans="1:15" x14ac:dyDescent="0.25">
      <c r="A898">
        <v>10000</v>
      </c>
      <c r="B898" t="s">
        <v>179</v>
      </c>
      <c r="C898" t="s">
        <v>188</v>
      </c>
      <c r="D898">
        <v>1</v>
      </c>
      <c r="E898">
        <f t="shared" si="91"/>
        <v>1</v>
      </c>
      <c r="F898" t="str">
        <f t="shared" si="92"/>
        <v/>
      </c>
      <c r="H898">
        <f t="shared" si="97"/>
        <v>10000</v>
      </c>
      <c r="I898" t="str">
        <f t="shared" si="93"/>
        <v>N24029</v>
      </c>
      <c r="J898" t="str">
        <f t="shared" si="94"/>
        <v>EU0_4010_0000</v>
      </c>
      <c r="K898">
        <f t="shared" si="95"/>
        <v>1</v>
      </c>
      <c r="L898">
        <f>IF(LEFT(B898,1)="F",_xlfn.IFNA(VLOOKUP(CONCATENATE("F",RIGHT(B:B,5),C:C),'F &amp; N Factors'!C:M,10,FALSE),1),_xlfn.IFNA(VLOOKUP(CONCATENATE("F",RIGHT(B:B,5),C:C),'F &amp; N Factors'!C:M,11,FALSE),1))</f>
        <v>1</v>
      </c>
      <c r="N898">
        <f>SUMIFS(K:K,I:I,I:I,J:J,J:J)</f>
        <v>1</v>
      </c>
      <c r="O898" t="str">
        <f t="shared" si="96"/>
        <v/>
      </c>
    </row>
    <row r="899" spans="1:15" x14ac:dyDescent="0.25">
      <c r="A899">
        <v>10000</v>
      </c>
      <c r="B899" t="s">
        <v>179</v>
      </c>
      <c r="C899" t="s">
        <v>189</v>
      </c>
      <c r="D899">
        <v>0.25</v>
      </c>
      <c r="E899">
        <f t="shared" ref="E899:E962" si="98">SUMIFS(D:D,B:B,B:B,C:C,C:C)</f>
        <v>1</v>
      </c>
      <c r="F899" t="str">
        <f t="shared" ref="F899:F962" si="99">IF(ABS(E899-1)&gt;0.001,1,"")</f>
        <v/>
      </c>
      <c r="H899">
        <f t="shared" si="97"/>
        <v>10000</v>
      </c>
      <c r="I899" t="str">
        <f t="shared" ref="I899:I962" si="100">CONCATENATE("N",RIGHT(B899,5))</f>
        <v>N24029</v>
      </c>
      <c r="J899" t="str">
        <f t="shared" ref="J899:J962" si="101">C899</f>
        <v>EU0_4011_0000</v>
      </c>
      <c r="K899">
        <f t="shared" ref="K899:K962" si="102">D899*L899</f>
        <v>0.25</v>
      </c>
      <c r="L899">
        <f>IF(LEFT(B899,1)="F",_xlfn.IFNA(VLOOKUP(CONCATENATE("F",RIGHT(B:B,5),C:C),'F &amp; N Factors'!C:M,10,FALSE),1),_xlfn.IFNA(VLOOKUP(CONCATENATE("F",RIGHT(B:B,5),C:C),'F &amp; N Factors'!C:M,11,FALSE),1))</f>
        <v>1</v>
      </c>
      <c r="N899">
        <f>SUMIFS(K:K,I:I,I:I,J:J,J:J)</f>
        <v>1</v>
      </c>
      <c r="O899" t="str">
        <f t="shared" ref="O899:O962" si="103">IF(ABS(N899-1)&gt;0.001,1,"")</f>
        <v/>
      </c>
    </row>
    <row r="900" spans="1:15" x14ac:dyDescent="0.25">
      <c r="A900">
        <v>9997</v>
      </c>
      <c r="B900" t="s">
        <v>179</v>
      </c>
      <c r="C900" t="s">
        <v>189</v>
      </c>
      <c r="D900">
        <v>0.25</v>
      </c>
      <c r="E900">
        <f t="shared" si="98"/>
        <v>1</v>
      </c>
      <c r="F900" t="str">
        <f t="shared" si="99"/>
        <v/>
      </c>
      <c r="H900">
        <f t="shared" si="97"/>
        <v>9997</v>
      </c>
      <c r="I900" t="str">
        <f t="shared" si="100"/>
        <v>N24029</v>
      </c>
      <c r="J900" t="str">
        <f t="shared" si="101"/>
        <v>EU0_4011_0000</v>
      </c>
      <c r="K900">
        <f t="shared" si="102"/>
        <v>0.25</v>
      </c>
      <c r="L900">
        <f>IF(LEFT(B900,1)="F",_xlfn.IFNA(VLOOKUP(CONCATENATE("F",RIGHT(B:B,5),C:C),'F &amp; N Factors'!C:M,10,FALSE),1),_xlfn.IFNA(VLOOKUP(CONCATENATE("F",RIGHT(B:B,5),C:C),'F &amp; N Factors'!C:M,11,FALSE),1))</f>
        <v>1</v>
      </c>
      <c r="N900">
        <f>SUMIFS(K:K,I:I,I:I,J:J,J:J)</f>
        <v>1</v>
      </c>
      <c r="O900" t="str">
        <f t="shared" si="103"/>
        <v/>
      </c>
    </row>
    <row r="901" spans="1:15" x14ac:dyDescent="0.25">
      <c r="A901">
        <v>9998</v>
      </c>
      <c r="B901" t="s">
        <v>179</v>
      </c>
      <c r="C901" t="s">
        <v>189</v>
      </c>
      <c r="D901">
        <v>0.25</v>
      </c>
      <c r="E901">
        <f t="shared" si="98"/>
        <v>1</v>
      </c>
      <c r="F901" t="str">
        <f t="shared" si="99"/>
        <v/>
      </c>
      <c r="H901">
        <f t="shared" si="97"/>
        <v>9998</v>
      </c>
      <c r="I901" t="str">
        <f t="shared" si="100"/>
        <v>N24029</v>
      </c>
      <c r="J901" t="str">
        <f t="shared" si="101"/>
        <v>EU0_4011_0000</v>
      </c>
      <c r="K901">
        <f t="shared" si="102"/>
        <v>0.25</v>
      </c>
      <c r="L901">
        <f>IF(LEFT(B901,1)="F",_xlfn.IFNA(VLOOKUP(CONCATENATE("F",RIGHT(B:B,5),C:C),'F &amp; N Factors'!C:M,10,FALSE),1),_xlfn.IFNA(VLOOKUP(CONCATENATE("F",RIGHT(B:B,5),C:C),'F &amp; N Factors'!C:M,11,FALSE),1))</f>
        <v>1</v>
      </c>
      <c r="N901">
        <f>SUMIFS(K:K,I:I,I:I,J:J,J:J)</f>
        <v>1</v>
      </c>
      <c r="O901" t="str">
        <f t="shared" si="103"/>
        <v/>
      </c>
    </row>
    <row r="902" spans="1:15" x14ac:dyDescent="0.25">
      <c r="A902">
        <v>9999</v>
      </c>
      <c r="B902" t="s">
        <v>179</v>
      </c>
      <c r="C902" t="s">
        <v>189</v>
      </c>
      <c r="D902">
        <v>0.25</v>
      </c>
      <c r="E902">
        <f t="shared" si="98"/>
        <v>1</v>
      </c>
      <c r="F902" t="str">
        <f t="shared" si="99"/>
        <v/>
      </c>
      <c r="H902">
        <f t="shared" si="97"/>
        <v>9999</v>
      </c>
      <c r="I902" t="str">
        <f t="shared" si="100"/>
        <v>N24029</v>
      </c>
      <c r="J902" t="str">
        <f t="shared" si="101"/>
        <v>EU0_4011_0000</v>
      </c>
      <c r="K902">
        <f t="shared" si="102"/>
        <v>0.25</v>
      </c>
      <c r="L902">
        <f>IF(LEFT(B902,1)="F",_xlfn.IFNA(VLOOKUP(CONCATENATE("F",RIGHT(B:B,5),C:C),'F &amp; N Factors'!C:M,10,FALSE),1),_xlfn.IFNA(VLOOKUP(CONCATENATE("F",RIGHT(B:B,5),C:C),'F &amp; N Factors'!C:M,11,FALSE),1))</f>
        <v>1</v>
      </c>
      <c r="N902">
        <f>SUMIFS(K:K,I:I,I:I,J:J,J:J)</f>
        <v>1</v>
      </c>
      <c r="O902" t="str">
        <f t="shared" si="103"/>
        <v/>
      </c>
    </row>
    <row r="903" spans="1:15" x14ac:dyDescent="0.25">
      <c r="A903">
        <v>10039</v>
      </c>
      <c r="B903" t="s">
        <v>179</v>
      </c>
      <c r="C903" t="s">
        <v>190</v>
      </c>
      <c r="D903">
        <v>1</v>
      </c>
      <c r="E903">
        <f t="shared" si="98"/>
        <v>1</v>
      </c>
      <c r="F903" t="str">
        <f t="shared" si="99"/>
        <v/>
      </c>
      <c r="H903">
        <f t="shared" si="97"/>
        <v>10039</v>
      </c>
      <c r="I903" t="str">
        <f t="shared" si="100"/>
        <v>N24029</v>
      </c>
      <c r="J903" t="str">
        <f t="shared" si="101"/>
        <v>EU0_4012_0000</v>
      </c>
      <c r="K903">
        <f t="shared" si="102"/>
        <v>1</v>
      </c>
      <c r="L903">
        <f>IF(LEFT(B903,1)="F",_xlfn.IFNA(VLOOKUP(CONCATENATE("F",RIGHT(B:B,5),C:C),'F &amp; N Factors'!C:M,10,FALSE),1),_xlfn.IFNA(VLOOKUP(CONCATENATE("F",RIGHT(B:B,5),C:C),'F &amp; N Factors'!C:M,11,FALSE),1))</f>
        <v>1</v>
      </c>
      <c r="N903">
        <f>SUMIFS(K:K,I:I,I:I,J:J,J:J)</f>
        <v>1</v>
      </c>
      <c r="O903" t="str">
        <f t="shared" si="103"/>
        <v/>
      </c>
    </row>
    <row r="904" spans="1:15" x14ac:dyDescent="0.25">
      <c r="A904">
        <v>10019</v>
      </c>
      <c r="B904" t="s">
        <v>179</v>
      </c>
      <c r="C904" t="s">
        <v>191</v>
      </c>
      <c r="D904">
        <v>0.1</v>
      </c>
      <c r="E904">
        <f t="shared" si="98"/>
        <v>1</v>
      </c>
      <c r="F904" t="str">
        <f t="shared" si="99"/>
        <v/>
      </c>
      <c r="H904">
        <f t="shared" si="97"/>
        <v>10019</v>
      </c>
      <c r="I904" t="str">
        <f t="shared" si="100"/>
        <v>N24029</v>
      </c>
      <c r="J904" t="str">
        <f t="shared" si="101"/>
        <v>EU0_4013_0000</v>
      </c>
      <c r="K904">
        <f t="shared" si="102"/>
        <v>0.1</v>
      </c>
      <c r="L904">
        <f>IF(LEFT(B904,1)="F",_xlfn.IFNA(VLOOKUP(CONCATENATE("F",RIGHT(B:B,5),C:C),'F &amp; N Factors'!C:M,10,FALSE),1),_xlfn.IFNA(VLOOKUP(CONCATENATE("F",RIGHT(B:B,5),C:C),'F &amp; N Factors'!C:M,11,FALSE),1))</f>
        <v>1</v>
      </c>
      <c r="N904">
        <f>SUMIFS(K:K,I:I,I:I,J:J,J:J)</f>
        <v>1</v>
      </c>
      <c r="O904" t="str">
        <f t="shared" si="103"/>
        <v/>
      </c>
    </row>
    <row r="905" spans="1:15" x14ac:dyDescent="0.25">
      <c r="A905">
        <v>10039</v>
      </c>
      <c r="B905" t="s">
        <v>179</v>
      </c>
      <c r="C905" t="s">
        <v>191</v>
      </c>
      <c r="D905">
        <v>0.5</v>
      </c>
      <c r="E905">
        <f t="shared" si="98"/>
        <v>1</v>
      </c>
      <c r="F905" t="str">
        <f t="shared" si="99"/>
        <v/>
      </c>
      <c r="H905">
        <f t="shared" si="97"/>
        <v>10039</v>
      </c>
      <c r="I905" t="str">
        <f t="shared" si="100"/>
        <v>N24029</v>
      </c>
      <c r="J905" t="str">
        <f t="shared" si="101"/>
        <v>EU0_4013_0000</v>
      </c>
      <c r="K905">
        <f t="shared" si="102"/>
        <v>0.5</v>
      </c>
      <c r="L905">
        <f>IF(LEFT(B905,1)="F",_xlfn.IFNA(VLOOKUP(CONCATENATE("F",RIGHT(B:B,5),C:C),'F &amp; N Factors'!C:M,10,FALSE),1),_xlfn.IFNA(VLOOKUP(CONCATENATE("F",RIGHT(B:B,5),C:C),'F &amp; N Factors'!C:M,11,FALSE),1))</f>
        <v>1</v>
      </c>
      <c r="N905">
        <f>SUMIFS(K:K,I:I,I:I,J:J,J:J)</f>
        <v>1</v>
      </c>
      <c r="O905" t="str">
        <f t="shared" si="103"/>
        <v/>
      </c>
    </row>
    <row r="906" spans="1:15" x14ac:dyDescent="0.25">
      <c r="A906">
        <v>9926</v>
      </c>
      <c r="B906" t="s">
        <v>179</v>
      </c>
      <c r="C906" t="s">
        <v>191</v>
      </c>
      <c r="D906">
        <v>0.05</v>
      </c>
      <c r="E906">
        <f t="shared" si="98"/>
        <v>1</v>
      </c>
      <c r="F906" t="str">
        <f t="shared" si="99"/>
        <v/>
      </c>
      <c r="H906">
        <f t="shared" si="97"/>
        <v>9926</v>
      </c>
      <c r="I906" t="str">
        <f t="shared" si="100"/>
        <v>N24029</v>
      </c>
      <c r="J906" t="str">
        <f t="shared" si="101"/>
        <v>EU0_4013_0000</v>
      </c>
      <c r="K906">
        <f t="shared" si="102"/>
        <v>0.05</v>
      </c>
      <c r="L906">
        <f>IF(LEFT(B906,1)="F",_xlfn.IFNA(VLOOKUP(CONCATENATE("F",RIGHT(B:B,5),C:C),'F &amp; N Factors'!C:M,10,FALSE),1),_xlfn.IFNA(VLOOKUP(CONCATENATE("F",RIGHT(B:B,5),C:C),'F &amp; N Factors'!C:M,11,FALSE),1))</f>
        <v>1</v>
      </c>
      <c r="N906">
        <f>SUMIFS(K:K,I:I,I:I,J:J,J:J)</f>
        <v>1</v>
      </c>
      <c r="O906" t="str">
        <f t="shared" si="103"/>
        <v/>
      </c>
    </row>
    <row r="907" spans="1:15" x14ac:dyDescent="0.25">
      <c r="A907">
        <v>9927</v>
      </c>
      <c r="B907" t="s">
        <v>179</v>
      </c>
      <c r="C907" t="s">
        <v>191</v>
      </c>
      <c r="D907">
        <v>0.05</v>
      </c>
      <c r="E907">
        <f t="shared" si="98"/>
        <v>1</v>
      </c>
      <c r="F907" t="str">
        <f t="shared" si="99"/>
        <v/>
      </c>
      <c r="H907">
        <f t="shared" si="97"/>
        <v>9927</v>
      </c>
      <c r="I907" t="str">
        <f t="shared" si="100"/>
        <v>N24029</v>
      </c>
      <c r="J907" t="str">
        <f t="shared" si="101"/>
        <v>EU0_4013_0000</v>
      </c>
      <c r="K907">
        <f t="shared" si="102"/>
        <v>0.05</v>
      </c>
      <c r="L907">
        <f>IF(LEFT(B907,1)="F",_xlfn.IFNA(VLOOKUP(CONCATENATE("F",RIGHT(B:B,5),C:C),'F &amp; N Factors'!C:M,10,FALSE),1),_xlfn.IFNA(VLOOKUP(CONCATENATE("F",RIGHT(B:B,5),C:C),'F &amp; N Factors'!C:M,11,FALSE),1))</f>
        <v>1</v>
      </c>
      <c r="N907">
        <f>SUMIFS(K:K,I:I,I:I,J:J,J:J)</f>
        <v>1</v>
      </c>
      <c r="O907" t="str">
        <f t="shared" si="103"/>
        <v/>
      </c>
    </row>
    <row r="908" spans="1:15" x14ac:dyDescent="0.25">
      <c r="A908">
        <v>9954</v>
      </c>
      <c r="B908" t="s">
        <v>179</v>
      </c>
      <c r="C908" t="s">
        <v>191</v>
      </c>
      <c r="D908">
        <v>0.1</v>
      </c>
      <c r="E908">
        <f t="shared" si="98"/>
        <v>1</v>
      </c>
      <c r="F908" t="str">
        <f t="shared" si="99"/>
        <v/>
      </c>
      <c r="H908">
        <f t="shared" si="97"/>
        <v>9954</v>
      </c>
      <c r="I908" t="str">
        <f t="shared" si="100"/>
        <v>N24029</v>
      </c>
      <c r="J908" t="str">
        <f t="shared" si="101"/>
        <v>EU0_4013_0000</v>
      </c>
      <c r="K908">
        <f t="shared" si="102"/>
        <v>0.1</v>
      </c>
      <c r="L908">
        <f>IF(LEFT(B908,1)="F",_xlfn.IFNA(VLOOKUP(CONCATENATE("F",RIGHT(B:B,5),C:C),'F &amp; N Factors'!C:M,10,FALSE),1),_xlfn.IFNA(VLOOKUP(CONCATENATE("F",RIGHT(B:B,5),C:C),'F &amp; N Factors'!C:M,11,FALSE),1))</f>
        <v>1</v>
      </c>
      <c r="N908">
        <f>SUMIFS(K:K,I:I,I:I,J:J,J:J)</f>
        <v>1</v>
      </c>
      <c r="O908" t="str">
        <f t="shared" si="103"/>
        <v/>
      </c>
    </row>
    <row r="909" spans="1:15" x14ac:dyDescent="0.25">
      <c r="A909">
        <v>9976</v>
      </c>
      <c r="B909" t="s">
        <v>179</v>
      </c>
      <c r="C909" t="s">
        <v>191</v>
      </c>
      <c r="D909">
        <v>0.1</v>
      </c>
      <c r="E909">
        <f t="shared" si="98"/>
        <v>1</v>
      </c>
      <c r="F909" t="str">
        <f t="shared" si="99"/>
        <v/>
      </c>
      <c r="H909">
        <f t="shared" si="97"/>
        <v>9976</v>
      </c>
      <c r="I909" t="str">
        <f t="shared" si="100"/>
        <v>N24029</v>
      </c>
      <c r="J909" t="str">
        <f t="shared" si="101"/>
        <v>EU0_4013_0000</v>
      </c>
      <c r="K909">
        <f t="shared" si="102"/>
        <v>0.1</v>
      </c>
      <c r="L909">
        <f>IF(LEFT(B909,1)="F",_xlfn.IFNA(VLOOKUP(CONCATENATE("F",RIGHT(B:B,5),C:C),'F &amp; N Factors'!C:M,10,FALSE),1),_xlfn.IFNA(VLOOKUP(CONCATENATE("F",RIGHT(B:B,5),C:C),'F &amp; N Factors'!C:M,11,FALSE),1))</f>
        <v>1</v>
      </c>
      <c r="N909">
        <f>SUMIFS(K:K,I:I,I:I,J:J,J:J)</f>
        <v>1</v>
      </c>
      <c r="O909" t="str">
        <f t="shared" si="103"/>
        <v/>
      </c>
    </row>
    <row r="910" spans="1:15" x14ac:dyDescent="0.25">
      <c r="A910">
        <v>9996</v>
      </c>
      <c r="B910" t="s">
        <v>179</v>
      </c>
      <c r="C910" t="s">
        <v>191</v>
      </c>
      <c r="D910">
        <v>0.1</v>
      </c>
      <c r="E910">
        <f t="shared" si="98"/>
        <v>1</v>
      </c>
      <c r="F910" t="str">
        <f t="shared" si="99"/>
        <v/>
      </c>
      <c r="H910">
        <f t="shared" si="97"/>
        <v>9996</v>
      </c>
      <c r="I910" t="str">
        <f t="shared" si="100"/>
        <v>N24029</v>
      </c>
      <c r="J910" t="str">
        <f t="shared" si="101"/>
        <v>EU0_4013_0000</v>
      </c>
      <c r="K910">
        <f t="shared" si="102"/>
        <v>0.1</v>
      </c>
      <c r="L910">
        <f>IF(LEFT(B910,1)="F",_xlfn.IFNA(VLOOKUP(CONCATENATE("F",RIGHT(B:B,5),C:C),'F &amp; N Factors'!C:M,10,FALSE),1),_xlfn.IFNA(VLOOKUP(CONCATENATE("F",RIGHT(B:B,5),C:C),'F &amp; N Factors'!C:M,11,FALSE),1))</f>
        <v>1</v>
      </c>
      <c r="N910">
        <f>SUMIFS(K:K,I:I,I:I,J:J,J:J)</f>
        <v>1</v>
      </c>
      <c r="O910" t="str">
        <f t="shared" si="103"/>
        <v/>
      </c>
    </row>
    <row r="911" spans="1:15" x14ac:dyDescent="0.25">
      <c r="A911">
        <v>10123</v>
      </c>
      <c r="B911" t="s">
        <v>179</v>
      </c>
      <c r="C911" t="s">
        <v>192</v>
      </c>
      <c r="D911">
        <v>0.05</v>
      </c>
      <c r="E911">
        <f t="shared" si="98"/>
        <v>1</v>
      </c>
      <c r="F911" t="str">
        <f t="shared" si="99"/>
        <v/>
      </c>
      <c r="H911">
        <f t="shared" si="97"/>
        <v>10123</v>
      </c>
      <c r="I911" t="str">
        <f t="shared" si="100"/>
        <v>N24029</v>
      </c>
      <c r="J911" t="str">
        <f t="shared" si="101"/>
        <v>EU0_4014_0000</v>
      </c>
      <c r="K911">
        <f t="shared" si="102"/>
        <v>0.05</v>
      </c>
      <c r="L911">
        <f>IF(LEFT(B911,1)="F",_xlfn.IFNA(VLOOKUP(CONCATENATE("F",RIGHT(B:B,5),C:C),'F &amp; N Factors'!C:M,10,FALSE),1),_xlfn.IFNA(VLOOKUP(CONCATENATE("F",RIGHT(B:B,5),C:C),'F &amp; N Factors'!C:M,11,FALSE),1))</f>
        <v>1</v>
      </c>
      <c r="N911">
        <f>SUMIFS(K:K,I:I,I:I,J:J,J:J)</f>
        <v>1</v>
      </c>
      <c r="O911" t="str">
        <f t="shared" si="103"/>
        <v/>
      </c>
    </row>
    <row r="912" spans="1:15" x14ac:dyDescent="0.25">
      <c r="A912">
        <v>10125</v>
      </c>
      <c r="B912" t="s">
        <v>179</v>
      </c>
      <c r="C912" t="s">
        <v>192</v>
      </c>
      <c r="D912">
        <v>0.2</v>
      </c>
      <c r="E912">
        <f t="shared" si="98"/>
        <v>1</v>
      </c>
      <c r="F912" t="str">
        <f t="shared" si="99"/>
        <v/>
      </c>
      <c r="H912">
        <f t="shared" si="97"/>
        <v>10125</v>
      </c>
      <c r="I912" t="str">
        <f t="shared" si="100"/>
        <v>N24029</v>
      </c>
      <c r="J912" t="str">
        <f t="shared" si="101"/>
        <v>EU0_4014_0000</v>
      </c>
      <c r="K912">
        <f t="shared" si="102"/>
        <v>0.2</v>
      </c>
      <c r="L912">
        <f>IF(LEFT(B912,1)="F",_xlfn.IFNA(VLOOKUP(CONCATENATE("F",RIGHT(B:B,5),C:C),'F &amp; N Factors'!C:M,10,FALSE),1),_xlfn.IFNA(VLOOKUP(CONCATENATE("F",RIGHT(B:B,5),C:C),'F &amp; N Factors'!C:M,11,FALSE),1))</f>
        <v>1</v>
      </c>
      <c r="N912">
        <f>SUMIFS(K:K,I:I,I:I,J:J,J:J)</f>
        <v>1</v>
      </c>
      <c r="O912" t="str">
        <f t="shared" si="103"/>
        <v/>
      </c>
    </row>
    <row r="913" spans="1:15" x14ac:dyDescent="0.25">
      <c r="A913">
        <v>10155</v>
      </c>
      <c r="B913" t="s">
        <v>179</v>
      </c>
      <c r="C913" t="s">
        <v>192</v>
      </c>
      <c r="D913">
        <v>0.75</v>
      </c>
      <c r="E913">
        <f t="shared" si="98"/>
        <v>1</v>
      </c>
      <c r="F913" t="str">
        <f t="shared" si="99"/>
        <v/>
      </c>
      <c r="H913">
        <f t="shared" si="97"/>
        <v>10155</v>
      </c>
      <c r="I913" t="str">
        <f t="shared" si="100"/>
        <v>N24029</v>
      </c>
      <c r="J913" t="str">
        <f t="shared" si="101"/>
        <v>EU0_4014_0000</v>
      </c>
      <c r="K913">
        <f t="shared" si="102"/>
        <v>0.75</v>
      </c>
      <c r="L913">
        <f>IF(LEFT(B913,1)="F",_xlfn.IFNA(VLOOKUP(CONCATENATE("F",RIGHT(B:B,5),C:C),'F &amp; N Factors'!C:M,10,FALSE),1),_xlfn.IFNA(VLOOKUP(CONCATENATE("F",RIGHT(B:B,5),C:C),'F &amp; N Factors'!C:M,11,FALSE),1))</f>
        <v>1</v>
      </c>
      <c r="N913">
        <f>SUMIFS(K:K,I:I,I:I,J:J,J:J)</f>
        <v>1</v>
      </c>
      <c r="O913" t="str">
        <f t="shared" si="103"/>
        <v/>
      </c>
    </row>
    <row r="914" spans="1:15" x14ac:dyDescent="0.25">
      <c r="A914">
        <v>10341</v>
      </c>
      <c r="B914" t="s">
        <v>179</v>
      </c>
      <c r="C914" t="s">
        <v>193</v>
      </c>
      <c r="D914">
        <v>0.4</v>
      </c>
      <c r="E914">
        <f t="shared" si="98"/>
        <v>1.0000000000000002</v>
      </c>
      <c r="F914" t="str">
        <f t="shared" si="99"/>
        <v/>
      </c>
      <c r="H914">
        <f t="shared" ref="H914:H977" si="104">A914</f>
        <v>10341</v>
      </c>
      <c r="I914" t="str">
        <f t="shared" si="100"/>
        <v>N24029</v>
      </c>
      <c r="J914" t="str">
        <f t="shared" si="101"/>
        <v>EU0_4015_0000</v>
      </c>
      <c r="K914">
        <f t="shared" si="102"/>
        <v>0.4</v>
      </c>
      <c r="L914">
        <f>IF(LEFT(B914,1)="F",_xlfn.IFNA(VLOOKUP(CONCATENATE("F",RIGHT(B:B,5),C:C),'F &amp; N Factors'!C:M,10,FALSE),1),_xlfn.IFNA(VLOOKUP(CONCATENATE("F",RIGHT(B:B,5),C:C),'F &amp; N Factors'!C:M,11,FALSE),1))</f>
        <v>1</v>
      </c>
      <c r="N914">
        <f>SUMIFS(K:K,I:I,I:I,J:J,J:J)</f>
        <v>1.0000000000000002</v>
      </c>
      <c r="O914" t="str">
        <f t="shared" si="103"/>
        <v/>
      </c>
    </row>
    <row r="915" spans="1:15" x14ac:dyDescent="0.25">
      <c r="A915">
        <v>10361</v>
      </c>
      <c r="B915" t="s">
        <v>179</v>
      </c>
      <c r="C915" t="s">
        <v>193</v>
      </c>
      <c r="D915">
        <v>0.25</v>
      </c>
      <c r="E915">
        <f t="shared" si="98"/>
        <v>1.0000000000000002</v>
      </c>
      <c r="F915" t="str">
        <f t="shared" si="99"/>
        <v/>
      </c>
      <c r="H915">
        <f t="shared" si="104"/>
        <v>10361</v>
      </c>
      <c r="I915" t="str">
        <f t="shared" si="100"/>
        <v>N24029</v>
      </c>
      <c r="J915" t="str">
        <f t="shared" si="101"/>
        <v>EU0_4015_0000</v>
      </c>
      <c r="K915">
        <f t="shared" si="102"/>
        <v>0.25</v>
      </c>
      <c r="L915">
        <f>IF(LEFT(B915,1)="F",_xlfn.IFNA(VLOOKUP(CONCATENATE("F",RIGHT(B:B,5),C:C),'F &amp; N Factors'!C:M,10,FALSE),1),_xlfn.IFNA(VLOOKUP(CONCATENATE("F",RIGHT(B:B,5),C:C),'F &amp; N Factors'!C:M,11,FALSE),1))</f>
        <v>1</v>
      </c>
      <c r="N915">
        <f>SUMIFS(K:K,I:I,I:I,J:J,J:J)</f>
        <v>1.0000000000000002</v>
      </c>
      <c r="O915" t="str">
        <f t="shared" si="103"/>
        <v/>
      </c>
    </row>
    <row r="916" spans="1:15" x14ac:dyDescent="0.25">
      <c r="A916">
        <v>10386</v>
      </c>
      <c r="B916" t="s">
        <v>179</v>
      </c>
      <c r="C916" t="s">
        <v>193</v>
      </c>
      <c r="D916">
        <v>0.2</v>
      </c>
      <c r="E916">
        <f t="shared" si="98"/>
        <v>1.0000000000000002</v>
      </c>
      <c r="F916" t="str">
        <f t="shared" si="99"/>
        <v/>
      </c>
      <c r="H916">
        <f t="shared" si="104"/>
        <v>10386</v>
      </c>
      <c r="I916" t="str">
        <f t="shared" si="100"/>
        <v>N24029</v>
      </c>
      <c r="J916" t="str">
        <f t="shared" si="101"/>
        <v>EU0_4015_0000</v>
      </c>
      <c r="K916">
        <f t="shared" si="102"/>
        <v>0.2</v>
      </c>
      <c r="L916">
        <f>IF(LEFT(B916,1)="F",_xlfn.IFNA(VLOOKUP(CONCATENATE("F",RIGHT(B:B,5),C:C),'F &amp; N Factors'!C:M,10,FALSE),1),_xlfn.IFNA(VLOOKUP(CONCATENATE("F",RIGHT(B:B,5),C:C),'F &amp; N Factors'!C:M,11,FALSE),1))</f>
        <v>1</v>
      </c>
      <c r="N916">
        <f>SUMIFS(K:K,I:I,I:I,J:J,J:J)</f>
        <v>1.0000000000000002</v>
      </c>
      <c r="O916" t="str">
        <f t="shared" si="103"/>
        <v/>
      </c>
    </row>
    <row r="917" spans="1:15" x14ac:dyDescent="0.25">
      <c r="A917">
        <v>10403</v>
      </c>
      <c r="B917" t="s">
        <v>179</v>
      </c>
      <c r="C917" t="s">
        <v>193</v>
      </c>
      <c r="D917">
        <v>0.05</v>
      </c>
      <c r="E917">
        <f t="shared" si="98"/>
        <v>1.0000000000000002</v>
      </c>
      <c r="F917" t="str">
        <f t="shared" si="99"/>
        <v/>
      </c>
      <c r="H917">
        <f t="shared" si="104"/>
        <v>10403</v>
      </c>
      <c r="I917" t="str">
        <f t="shared" si="100"/>
        <v>N24029</v>
      </c>
      <c r="J917" t="str">
        <f t="shared" si="101"/>
        <v>EU0_4015_0000</v>
      </c>
      <c r="K917">
        <f t="shared" si="102"/>
        <v>0.05</v>
      </c>
      <c r="L917">
        <f>IF(LEFT(B917,1)="F",_xlfn.IFNA(VLOOKUP(CONCATENATE("F",RIGHT(B:B,5),C:C),'F &amp; N Factors'!C:M,10,FALSE),1),_xlfn.IFNA(VLOOKUP(CONCATENATE("F",RIGHT(B:B,5),C:C),'F &amp; N Factors'!C:M,11,FALSE),1))</f>
        <v>1</v>
      </c>
      <c r="N917">
        <f>SUMIFS(K:K,I:I,I:I,J:J,J:J)</f>
        <v>1.0000000000000002</v>
      </c>
      <c r="O917" t="str">
        <f t="shared" si="103"/>
        <v/>
      </c>
    </row>
    <row r="918" spans="1:15" x14ac:dyDescent="0.25">
      <c r="A918">
        <v>10423</v>
      </c>
      <c r="B918" t="s">
        <v>179</v>
      </c>
      <c r="C918" t="s">
        <v>193</v>
      </c>
      <c r="D918">
        <v>0.05</v>
      </c>
      <c r="E918">
        <f t="shared" si="98"/>
        <v>1.0000000000000002</v>
      </c>
      <c r="F918" t="str">
        <f t="shared" si="99"/>
        <v/>
      </c>
      <c r="H918">
        <f t="shared" si="104"/>
        <v>10423</v>
      </c>
      <c r="I918" t="str">
        <f t="shared" si="100"/>
        <v>N24029</v>
      </c>
      <c r="J918" t="str">
        <f t="shared" si="101"/>
        <v>EU0_4015_0000</v>
      </c>
      <c r="K918">
        <f t="shared" si="102"/>
        <v>0.05</v>
      </c>
      <c r="L918">
        <f>IF(LEFT(B918,1)="F",_xlfn.IFNA(VLOOKUP(CONCATENATE("F",RIGHT(B:B,5),C:C),'F &amp; N Factors'!C:M,10,FALSE),1),_xlfn.IFNA(VLOOKUP(CONCATENATE("F",RIGHT(B:B,5),C:C),'F &amp; N Factors'!C:M,11,FALSE),1))</f>
        <v>1</v>
      </c>
      <c r="N918">
        <f>SUMIFS(K:K,I:I,I:I,J:J,J:J)</f>
        <v>1.0000000000000002</v>
      </c>
      <c r="O918" t="str">
        <f t="shared" si="103"/>
        <v/>
      </c>
    </row>
    <row r="919" spans="1:15" x14ac:dyDescent="0.25">
      <c r="A919">
        <v>10443</v>
      </c>
      <c r="B919" t="s">
        <v>179</v>
      </c>
      <c r="C919" t="s">
        <v>193</v>
      </c>
      <c r="D919">
        <v>0.05</v>
      </c>
      <c r="E919">
        <f t="shared" si="98"/>
        <v>1.0000000000000002</v>
      </c>
      <c r="F919" t="str">
        <f t="shared" si="99"/>
        <v/>
      </c>
      <c r="H919">
        <f t="shared" si="104"/>
        <v>10443</v>
      </c>
      <c r="I919" t="str">
        <f t="shared" si="100"/>
        <v>N24029</v>
      </c>
      <c r="J919" t="str">
        <f t="shared" si="101"/>
        <v>EU0_4015_0000</v>
      </c>
      <c r="K919">
        <f t="shared" si="102"/>
        <v>0.05</v>
      </c>
      <c r="L919">
        <f>IF(LEFT(B919,1)="F",_xlfn.IFNA(VLOOKUP(CONCATENATE("F",RIGHT(B:B,5),C:C),'F &amp; N Factors'!C:M,10,FALSE),1),_xlfn.IFNA(VLOOKUP(CONCATENATE("F",RIGHT(B:B,5),C:C),'F &amp; N Factors'!C:M,11,FALSE),1))</f>
        <v>1</v>
      </c>
      <c r="N919">
        <f>SUMIFS(K:K,I:I,I:I,J:J,J:J)</f>
        <v>1.0000000000000002</v>
      </c>
      <c r="O919" t="str">
        <f t="shared" si="103"/>
        <v/>
      </c>
    </row>
    <row r="920" spans="1:15" x14ac:dyDescent="0.25">
      <c r="A920">
        <v>10122</v>
      </c>
      <c r="B920" t="s">
        <v>179</v>
      </c>
      <c r="C920" t="s">
        <v>194</v>
      </c>
      <c r="D920">
        <v>0.14285714299999999</v>
      </c>
      <c r="E920">
        <f t="shared" si="98"/>
        <v>1.0000000009999999</v>
      </c>
      <c r="F920" t="str">
        <f t="shared" si="99"/>
        <v/>
      </c>
      <c r="H920">
        <f t="shared" si="104"/>
        <v>10122</v>
      </c>
      <c r="I920" t="str">
        <f t="shared" si="100"/>
        <v>N24029</v>
      </c>
      <c r="J920" t="str">
        <f t="shared" si="101"/>
        <v>EU0_4016_0000</v>
      </c>
      <c r="K920">
        <f t="shared" si="102"/>
        <v>0.14285714299999999</v>
      </c>
      <c r="L920">
        <f>IF(LEFT(B920,1)="F",_xlfn.IFNA(VLOOKUP(CONCATENATE("F",RIGHT(B:B,5),C:C),'F &amp; N Factors'!C:M,10,FALSE),1),_xlfn.IFNA(VLOOKUP(CONCATENATE("F",RIGHT(B:B,5),C:C),'F &amp; N Factors'!C:M,11,FALSE),1))</f>
        <v>1</v>
      </c>
      <c r="N920">
        <f>SUMIFS(K:K,I:I,I:I,J:J,J:J)</f>
        <v>1.0000000009999999</v>
      </c>
      <c r="O920" t="str">
        <f t="shared" si="103"/>
        <v/>
      </c>
    </row>
    <row r="921" spans="1:15" x14ac:dyDescent="0.25">
      <c r="A921">
        <v>10154</v>
      </c>
      <c r="B921" t="s">
        <v>179</v>
      </c>
      <c r="C921" t="s">
        <v>194</v>
      </c>
      <c r="D921">
        <v>0.14285714299999999</v>
      </c>
      <c r="E921">
        <f t="shared" si="98"/>
        <v>1.0000000009999999</v>
      </c>
      <c r="F921" t="str">
        <f t="shared" si="99"/>
        <v/>
      </c>
      <c r="H921">
        <f t="shared" si="104"/>
        <v>10154</v>
      </c>
      <c r="I921" t="str">
        <f t="shared" si="100"/>
        <v>N24029</v>
      </c>
      <c r="J921" t="str">
        <f t="shared" si="101"/>
        <v>EU0_4016_0000</v>
      </c>
      <c r="K921">
        <f t="shared" si="102"/>
        <v>0.14285714299999999</v>
      </c>
      <c r="L921">
        <f>IF(LEFT(B921,1)="F",_xlfn.IFNA(VLOOKUP(CONCATENATE("F",RIGHT(B:B,5),C:C),'F &amp; N Factors'!C:M,10,FALSE),1),_xlfn.IFNA(VLOOKUP(CONCATENATE("F",RIGHT(B:B,5),C:C),'F &amp; N Factors'!C:M,11,FALSE),1))</f>
        <v>1</v>
      </c>
      <c r="N921">
        <f>SUMIFS(K:K,I:I,I:I,J:J,J:J)</f>
        <v>1.0000000009999999</v>
      </c>
      <c r="O921" t="str">
        <f t="shared" si="103"/>
        <v/>
      </c>
    </row>
    <row r="922" spans="1:15" x14ac:dyDescent="0.25">
      <c r="A922">
        <v>10186</v>
      </c>
      <c r="B922" t="s">
        <v>179</v>
      </c>
      <c r="C922" t="s">
        <v>194</v>
      </c>
      <c r="D922">
        <v>0.14285714299999999</v>
      </c>
      <c r="E922">
        <f t="shared" si="98"/>
        <v>1.0000000009999999</v>
      </c>
      <c r="F922" t="str">
        <f t="shared" si="99"/>
        <v/>
      </c>
      <c r="H922">
        <f t="shared" si="104"/>
        <v>10186</v>
      </c>
      <c r="I922" t="str">
        <f t="shared" si="100"/>
        <v>N24029</v>
      </c>
      <c r="J922" t="str">
        <f t="shared" si="101"/>
        <v>EU0_4016_0000</v>
      </c>
      <c r="K922">
        <f t="shared" si="102"/>
        <v>0.14285714299999999</v>
      </c>
      <c r="L922">
        <f>IF(LEFT(B922,1)="F",_xlfn.IFNA(VLOOKUP(CONCATENATE("F",RIGHT(B:B,5),C:C),'F &amp; N Factors'!C:M,10,FALSE),1),_xlfn.IFNA(VLOOKUP(CONCATENATE("F",RIGHT(B:B,5),C:C),'F &amp; N Factors'!C:M,11,FALSE),1))</f>
        <v>1</v>
      </c>
      <c r="N922">
        <f>SUMIFS(K:K,I:I,I:I,J:J,J:J)</f>
        <v>1.0000000009999999</v>
      </c>
      <c r="O922" t="str">
        <f t="shared" si="103"/>
        <v/>
      </c>
    </row>
    <row r="923" spans="1:15" x14ac:dyDescent="0.25">
      <c r="A923">
        <v>10221</v>
      </c>
      <c r="B923" t="s">
        <v>179</v>
      </c>
      <c r="C923" t="s">
        <v>194</v>
      </c>
      <c r="D923">
        <v>0.14285714299999999</v>
      </c>
      <c r="E923">
        <f t="shared" si="98"/>
        <v>1.0000000009999999</v>
      </c>
      <c r="F923" t="str">
        <f t="shared" si="99"/>
        <v/>
      </c>
      <c r="H923">
        <f t="shared" si="104"/>
        <v>10221</v>
      </c>
      <c r="I923" t="str">
        <f t="shared" si="100"/>
        <v>N24029</v>
      </c>
      <c r="J923" t="str">
        <f t="shared" si="101"/>
        <v>EU0_4016_0000</v>
      </c>
      <c r="K923">
        <f t="shared" si="102"/>
        <v>0.14285714299999999</v>
      </c>
      <c r="L923">
        <f>IF(LEFT(B923,1)="F",_xlfn.IFNA(VLOOKUP(CONCATENATE("F",RIGHT(B:B,5),C:C),'F &amp; N Factors'!C:M,10,FALSE),1),_xlfn.IFNA(VLOOKUP(CONCATENATE("F",RIGHT(B:B,5),C:C),'F &amp; N Factors'!C:M,11,FALSE),1))</f>
        <v>1</v>
      </c>
      <c r="N923">
        <f>SUMIFS(K:K,I:I,I:I,J:J,J:J)</f>
        <v>1.0000000009999999</v>
      </c>
      <c r="O923" t="str">
        <f t="shared" si="103"/>
        <v/>
      </c>
    </row>
    <row r="924" spans="1:15" x14ac:dyDescent="0.25">
      <c r="A924">
        <v>10255</v>
      </c>
      <c r="B924" t="s">
        <v>179</v>
      </c>
      <c r="C924" t="s">
        <v>194</v>
      </c>
      <c r="D924">
        <v>0.14285714299999999</v>
      </c>
      <c r="E924">
        <f t="shared" si="98"/>
        <v>1.0000000009999999</v>
      </c>
      <c r="F924" t="str">
        <f t="shared" si="99"/>
        <v/>
      </c>
      <c r="H924">
        <f t="shared" si="104"/>
        <v>10255</v>
      </c>
      <c r="I924" t="str">
        <f t="shared" si="100"/>
        <v>N24029</v>
      </c>
      <c r="J924" t="str">
        <f t="shared" si="101"/>
        <v>EU0_4016_0000</v>
      </c>
      <c r="K924">
        <f t="shared" si="102"/>
        <v>0.14285714299999999</v>
      </c>
      <c r="L924">
        <f>IF(LEFT(B924,1)="F",_xlfn.IFNA(VLOOKUP(CONCATENATE("F",RIGHT(B:B,5),C:C),'F &amp; N Factors'!C:M,10,FALSE),1),_xlfn.IFNA(VLOOKUP(CONCATENATE("F",RIGHT(B:B,5),C:C),'F &amp; N Factors'!C:M,11,FALSE),1))</f>
        <v>1</v>
      </c>
      <c r="N924">
        <f>SUMIFS(K:K,I:I,I:I,J:J,J:J)</f>
        <v>1.0000000009999999</v>
      </c>
      <c r="O924" t="str">
        <f t="shared" si="103"/>
        <v/>
      </c>
    </row>
    <row r="925" spans="1:15" x14ac:dyDescent="0.25">
      <c r="A925">
        <v>10288</v>
      </c>
      <c r="B925" t="s">
        <v>179</v>
      </c>
      <c r="C925" t="s">
        <v>194</v>
      </c>
      <c r="D925">
        <v>0.14285714299999999</v>
      </c>
      <c r="E925">
        <f t="shared" si="98"/>
        <v>1.0000000009999999</v>
      </c>
      <c r="F925" t="str">
        <f t="shared" si="99"/>
        <v/>
      </c>
      <c r="H925">
        <f t="shared" si="104"/>
        <v>10288</v>
      </c>
      <c r="I925" t="str">
        <f t="shared" si="100"/>
        <v>N24029</v>
      </c>
      <c r="J925" t="str">
        <f t="shared" si="101"/>
        <v>EU0_4016_0000</v>
      </c>
      <c r="K925">
        <f t="shared" si="102"/>
        <v>0.14285714299999999</v>
      </c>
      <c r="L925">
        <f>IF(LEFT(B925,1)="F",_xlfn.IFNA(VLOOKUP(CONCATENATE("F",RIGHT(B:B,5),C:C),'F &amp; N Factors'!C:M,10,FALSE),1),_xlfn.IFNA(VLOOKUP(CONCATENATE("F",RIGHT(B:B,5),C:C),'F &amp; N Factors'!C:M,11,FALSE),1))</f>
        <v>1</v>
      </c>
      <c r="N925">
        <f>SUMIFS(K:K,I:I,I:I,J:J,J:J)</f>
        <v>1.0000000009999999</v>
      </c>
      <c r="O925" t="str">
        <f t="shared" si="103"/>
        <v/>
      </c>
    </row>
    <row r="926" spans="1:15" x14ac:dyDescent="0.25">
      <c r="A926">
        <v>10318</v>
      </c>
      <c r="B926" t="s">
        <v>179</v>
      </c>
      <c r="C926" t="s">
        <v>194</v>
      </c>
      <c r="D926">
        <v>0.14285714299999999</v>
      </c>
      <c r="E926">
        <f t="shared" si="98"/>
        <v>1.0000000009999999</v>
      </c>
      <c r="F926" t="str">
        <f t="shared" si="99"/>
        <v/>
      </c>
      <c r="H926">
        <f t="shared" si="104"/>
        <v>10318</v>
      </c>
      <c r="I926" t="str">
        <f t="shared" si="100"/>
        <v>N24029</v>
      </c>
      <c r="J926" t="str">
        <f t="shared" si="101"/>
        <v>EU0_4016_0000</v>
      </c>
      <c r="K926">
        <f t="shared" si="102"/>
        <v>0.14285714299999999</v>
      </c>
      <c r="L926">
        <f>IF(LEFT(B926,1)="F",_xlfn.IFNA(VLOOKUP(CONCATENATE("F",RIGHT(B:B,5),C:C),'F &amp; N Factors'!C:M,10,FALSE),1),_xlfn.IFNA(VLOOKUP(CONCATENATE("F",RIGHT(B:B,5),C:C),'F &amp; N Factors'!C:M,11,FALSE),1))</f>
        <v>1</v>
      </c>
      <c r="N926">
        <f>SUMIFS(K:K,I:I,I:I,J:J,J:J)</f>
        <v>1.0000000009999999</v>
      </c>
      <c r="O926" t="str">
        <f t="shared" si="103"/>
        <v/>
      </c>
    </row>
    <row r="927" spans="1:15" x14ac:dyDescent="0.25">
      <c r="A927">
        <v>9853</v>
      </c>
      <c r="B927" t="s">
        <v>179</v>
      </c>
      <c r="C927" t="s">
        <v>195</v>
      </c>
      <c r="D927">
        <v>0.4</v>
      </c>
      <c r="E927">
        <f t="shared" si="98"/>
        <v>1</v>
      </c>
      <c r="F927" t="str">
        <f t="shared" si="99"/>
        <v/>
      </c>
      <c r="H927">
        <f t="shared" si="104"/>
        <v>9853</v>
      </c>
      <c r="I927" t="str">
        <f t="shared" si="100"/>
        <v>N24029</v>
      </c>
      <c r="J927" t="str">
        <f t="shared" si="101"/>
        <v>EU0_4120_0000</v>
      </c>
      <c r="K927">
        <f t="shared" si="102"/>
        <v>0.4</v>
      </c>
      <c r="L927">
        <f>IF(LEFT(B927,1)="F",_xlfn.IFNA(VLOOKUP(CONCATENATE("F",RIGHT(B:B,5),C:C),'F &amp; N Factors'!C:M,10,FALSE),1),_xlfn.IFNA(VLOOKUP(CONCATENATE("F",RIGHT(B:B,5),C:C),'F &amp; N Factors'!C:M,11,FALSE),1))</f>
        <v>1</v>
      </c>
      <c r="N927">
        <f>SUMIFS(K:K,I:I,I:I,J:J,J:J)</f>
        <v>1</v>
      </c>
      <c r="O927" t="str">
        <f t="shared" si="103"/>
        <v/>
      </c>
    </row>
    <row r="928" spans="1:15" x14ac:dyDescent="0.25">
      <c r="A928">
        <v>9854</v>
      </c>
      <c r="B928" t="s">
        <v>179</v>
      </c>
      <c r="C928" t="s">
        <v>195</v>
      </c>
      <c r="D928">
        <v>0.5</v>
      </c>
      <c r="E928">
        <f t="shared" si="98"/>
        <v>1</v>
      </c>
      <c r="F928" t="str">
        <f t="shared" si="99"/>
        <v/>
      </c>
      <c r="H928">
        <f t="shared" si="104"/>
        <v>9854</v>
      </c>
      <c r="I928" t="str">
        <f t="shared" si="100"/>
        <v>N24029</v>
      </c>
      <c r="J928" t="str">
        <f t="shared" si="101"/>
        <v>EU0_4120_0000</v>
      </c>
      <c r="K928">
        <f t="shared" si="102"/>
        <v>0.5</v>
      </c>
      <c r="L928">
        <f>IF(LEFT(B928,1)="F",_xlfn.IFNA(VLOOKUP(CONCATENATE("F",RIGHT(B:B,5),C:C),'F &amp; N Factors'!C:M,10,FALSE),1),_xlfn.IFNA(VLOOKUP(CONCATENATE("F",RIGHT(B:B,5),C:C),'F &amp; N Factors'!C:M,11,FALSE),1))</f>
        <v>1</v>
      </c>
      <c r="N928">
        <f>SUMIFS(K:K,I:I,I:I,J:J,J:J)</f>
        <v>1</v>
      </c>
      <c r="O928" t="str">
        <f t="shared" si="103"/>
        <v/>
      </c>
    </row>
    <row r="929" spans="1:15" x14ac:dyDescent="0.25">
      <c r="A929">
        <v>9855</v>
      </c>
      <c r="B929" t="s">
        <v>179</v>
      </c>
      <c r="C929" t="s">
        <v>195</v>
      </c>
      <c r="D929">
        <v>0.1</v>
      </c>
      <c r="E929">
        <f t="shared" si="98"/>
        <v>1</v>
      </c>
      <c r="F929" t="str">
        <f t="shared" si="99"/>
        <v/>
      </c>
      <c r="H929">
        <f t="shared" si="104"/>
        <v>9855</v>
      </c>
      <c r="I929" t="str">
        <f t="shared" si="100"/>
        <v>N24029</v>
      </c>
      <c r="J929" t="str">
        <f t="shared" si="101"/>
        <v>EU0_4120_0000</v>
      </c>
      <c r="K929">
        <f t="shared" si="102"/>
        <v>0.1</v>
      </c>
      <c r="L929">
        <f>IF(LEFT(B929,1)="F",_xlfn.IFNA(VLOOKUP(CONCATENATE("F",RIGHT(B:B,5),C:C),'F &amp; N Factors'!C:M,10,FALSE),1),_xlfn.IFNA(VLOOKUP(CONCATENATE("F",RIGHT(B:B,5),C:C),'F &amp; N Factors'!C:M,11,FALSE),1))</f>
        <v>1</v>
      </c>
      <c r="N929">
        <f>SUMIFS(K:K,I:I,I:I,J:J,J:J)</f>
        <v>1</v>
      </c>
      <c r="O929" t="str">
        <f t="shared" si="103"/>
        <v/>
      </c>
    </row>
    <row r="930" spans="1:15" x14ac:dyDescent="0.25">
      <c r="A930">
        <v>9850</v>
      </c>
      <c r="B930" t="s">
        <v>179</v>
      </c>
      <c r="C930" t="s">
        <v>196</v>
      </c>
      <c r="D930">
        <v>4.1176470999999999E-2</v>
      </c>
      <c r="E930">
        <f t="shared" si="98"/>
        <v>1.0000000069999999</v>
      </c>
      <c r="F930" t="str">
        <f t="shared" si="99"/>
        <v/>
      </c>
      <c r="H930">
        <f t="shared" si="104"/>
        <v>9850</v>
      </c>
      <c r="I930" t="str">
        <f t="shared" si="100"/>
        <v>N24029</v>
      </c>
      <c r="J930" t="str">
        <f t="shared" si="101"/>
        <v>EU0_4122_0000</v>
      </c>
      <c r="K930">
        <f t="shared" si="102"/>
        <v>3.449199142065134E-2</v>
      </c>
      <c r="L930">
        <f>IF(LEFT(B930,1)="F",_xlfn.IFNA(VLOOKUP(CONCATENATE("F",RIGHT(B:B,5),C:C),'F &amp; N Factors'!C:M,10,FALSE),1),_xlfn.IFNA(VLOOKUP(CONCATENATE("F",RIGHT(B:B,5),C:C),'F &amp; N Factors'!C:M,11,FALSE),1))</f>
        <v>0.83766264041062044</v>
      </c>
      <c r="N930">
        <f>SUMIFS(K:K,I:I,I:I,J:J,J:J)</f>
        <v>1.0000000070000006</v>
      </c>
      <c r="O930" t="str">
        <f t="shared" si="103"/>
        <v/>
      </c>
    </row>
    <row r="931" spans="1:15" x14ac:dyDescent="0.25">
      <c r="A931">
        <v>9851</v>
      </c>
      <c r="B931" t="s">
        <v>179</v>
      </c>
      <c r="C931" t="s">
        <v>196</v>
      </c>
      <c r="D931">
        <v>4.1176470999999999E-2</v>
      </c>
      <c r="E931">
        <f t="shared" si="98"/>
        <v>1.0000000069999999</v>
      </c>
      <c r="F931" t="str">
        <f t="shared" si="99"/>
        <v/>
      </c>
      <c r="H931">
        <f t="shared" si="104"/>
        <v>9851</v>
      </c>
      <c r="I931" t="str">
        <f t="shared" si="100"/>
        <v>N24029</v>
      </c>
      <c r="J931" t="str">
        <f t="shared" si="101"/>
        <v>EU0_4122_0000</v>
      </c>
      <c r="K931">
        <f t="shared" si="102"/>
        <v>3.449199142065134E-2</v>
      </c>
      <c r="L931">
        <f>IF(LEFT(B931,1)="F",_xlfn.IFNA(VLOOKUP(CONCATENATE("F",RIGHT(B:B,5),C:C),'F &amp; N Factors'!C:M,10,FALSE),1),_xlfn.IFNA(VLOOKUP(CONCATENATE("F",RIGHT(B:B,5),C:C),'F &amp; N Factors'!C:M,11,FALSE),1))</f>
        <v>0.83766264041062044</v>
      </c>
      <c r="N931">
        <f>SUMIFS(K:K,I:I,I:I,J:J,J:J)</f>
        <v>1.0000000070000006</v>
      </c>
      <c r="O931" t="str">
        <f t="shared" si="103"/>
        <v/>
      </c>
    </row>
    <row r="932" spans="1:15" x14ac:dyDescent="0.25">
      <c r="A932">
        <v>9852</v>
      </c>
      <c r="B932" t="s">
        <v>179</v>
      </c>
      <c r="C932" t="s">
        <v>196</v>
      </c>
      <c r="D932">
        <v>4.1176470999999999E-2</v>
      </c>
      <c r="E932">
        <f t="shared" si="98"/>
        <v>1.0000000069999999</v>
      </c>
      <c r="F932" t="str">
        <f t="shared" si="99"/>
        <v/>
      </c>
      <c r="H932">
        <f t="shared" si="104"/>
        <v>9852</v>
      </c>
      <c r="I932" t="str">
        <f t="shared" si="100"/>
        <v>N24029</v>
      </c>
      <c r="J932" t="str">
        <f t="shared" si="101"/>
        <v>EU0_4122_0000</v>
      </c>
      <c r="K932">
        <f t="shared" si="102"/>
        <v>3.449199142065134E-2</v>
      </c>
      <c r="L932">
        <f>IF(LEFT(B932,1)="F",_xlfn.IFNA(VLOOKUP(CONCATENATE("F",RIGHT(B:B,5),C:C),'F &amp; N Factors'!C:M,10,FALSE),1),_xlfn.IFNA(VLOOKUP(CONCATENATE("F",RIGHT(B:B,5),C:C),'F &amp; N Factors'!C:M,11,FALSE),1))</f>
        <v>0.83766264041062044</v>
      </c>
      <c r="N932">
        <f>SUMIFS(K:K,I:I,I:I,J:J,J:J)</f>
        <v>1.0000000070000006</v>
      </c>
      <c r="O932" t="str">
        <f t="shared" si="103"/>
        <v/>
      </c>
    </row>
    <row r="933" spans="1:15" x14ac:dyDescent="0.25">
      <c r="A933">
        <v>9894</v>
      </c>
      <c r="B933" t="s">
        <v>179</v>
      </c>
      <c r="C933" t="s">
        <v>196</v>
      </c>
      <c r="D933">
        <v>4.1176470999999999E-2</v>
      </c>
      <c r="E933">
        <f t="shared" si="98"/>
        <v>1.0000000069999999</v>
      </c>
      <c r="F933" t="str">
        <f t="shared" si="99"/>
        <v/>
      </c>
      <c r="H933">
        <f t="shared" si="104"/>
        <v>9894</v>
      </c>
      <c r="I933" t="str">
        <f t="shared" si="100"/>
        <v>N24029</v>
      </c>
      <c r="J933" t="str">
        <f t="shared" si="101"/>
        <v>EU0_4122_0000</v>
      </c>
      <c r="K933">
        <f t="shared" si="102"/>
        <v>3.449199142065134E-2</v>
      </c>
      <c r="L933">
        <f>IF(LEFT(B933,1)="F",_xlfn.IFNA(VLOOKUP(CONCATENATE("F",RIGHT(B:B,5),C:C),'F &amp; N Factors'!C:M,10,FALSE),1),_xlfn.IFNA(VLOOKUP(CONCATENATE("F",RIGHT(B:B,5),C:C),'F &amp; N Factors'!C:M,11,FALSE),1))</f>
        <v>0.83766264041062044</v>
      </c>
      <c r="N933">
        <f>SUMIFS(K:K,I:I,I:I,J:J,J:J)</f>
        <v>1.0000000070000006</v>
      </c>
      <c r="O933" t="str">
        <f t="shared" si="103"/>
        <v/>
      </c>
    </row>
    <row r="934" spans="1:15" x14ac:dyDescent="0.25">
      <c r="A934">
        <v>9895</v>
      </c>
      <c r="B934" t="s">
        <v>179</v>
      </c>
      <c r="C934" t="s">
        <v>196</v>
      </c>
      <c r="D934">
        <v>4.1176470999999999E-2</v>
      </c>
      <c r="E934">
        <f t="shared" si="98"/>
        <v>1.0000000069999999</v>
      </c>
      <c r="F934" t="str">
        <f t="shared" si="99"/>
        <v/>
      </c>
      <c r="H934">
        <f t="shared" si="104"/>
        <v>9895</v>
      </c>
      <c r="I934" t="str">
        <f t="shared" si="100"/>
        <v>N24029</v>
      </c>
      <c r="J934" t="str">
        <f t="shared" si="101"/>
        <v>EU0_4122_0000</v>
      </c>
      <c r="K934">
        <f t="shared" si="102"/>
        <v>3.449199142065134E-2</v>
      </c>
      <c r="L934">
        <f>IF(LEFT(B934,1)="F",_xlfn.IFNA(VLOOKUP(CONCATENATE("F",RIGHT(B:B,5),C:C),'F &amp; N Factors'!C:M,10,FALSE),1),_xlfn.IFNA(VLOOKUP(CONCATENATE("F",RIGHT(B:B,5),C:C),'F &amp; N Factors'!C:M,11,FALSE),1))</f>
        <v>0.83766264041062044</v>
      </c>
      <c r="N934">
        <f>SUMIFS(K:K,I:I,I:I,J:J,J:J)</f>
        <v>1.0000000070000006</v>
      </c>
      <c r="O934" t="str">
        <f t="shared" si="103"/>
        <v/>
      </c>
    </row>
    <row r="935" spans="1:15" x14ac:dyDescent="0.25">
      <c r="A935">
        <v>9896</v>
      </c>
      <c r="B935" t="s">
        <v>179</v>
      </c>
      <c r="C935" t="s">
        <v>196</v>
      </c>
      <c r="D935">
        <v>4.1176470999999999E-2</v>
      </c>
      <c r="E935">
        <f t="shared" si="98"/>
        <v>1.0000000069999999</v>
      </c>
      <c r="F935" t="str">
        <f t="shared" si="99"/>
        <v/>
      </c>
      <c r="H935">
        <f t="shared" si="104"/>
        <v>9896</v>
      </c>
      <c r="I935" t="str">
        <f t="shared" si="100"/>
        <v>N24029</v>
      </c>
      <c r="J935" t="str">
        <f t="shared" si="101"/>
        <v>EU0_4122_0000</v>
      </c>
      <c r="K935">
        <f t="shared" si="102"/>
        <v>3.449199142065134E-2</v>
      </c>
      <c r="L935">
        <f>IF(LEFT(B935,1)="F",_xlfn.IFNA(VLOOKUP(CONCATENATE("F",RIGHT(B:B,5),C:C),'F &amp; N Factors'!C:M,10,FALSE),1),_xlfn.IFNA(VLOOKUP(CONCATENATE("F",RIGHT(B:B,5),C:C),'F &amp; N Factors'!C:M,11,FALSE),1))</f>
        <v>0.83766264041062044</v>
      </c>
      <c r="N935">
        <f>SUMIFS(K:K,I:I,I:I,J:J,J:J)</f>
        <v>1.0000000070000006</v>
      </c>
      <c r="O935" t="str">
        <f t="shared" si="103"/>
        <v/>
      </c>
    </row>
    <row r="936" spans="1:15" x14ac:dyDescent="0.25">
      <c r="A936">
        <v>9897</v>
      </c>
      <c r="B936" t="s">
        <v>179</v>
      </c>
      <c r="C936" t="s">
        <v>196</v>
      </c>
      <c r="D936">
        <v>4.1176470999999999E-2</v>
      </c>
      <c r="E936">
        <f t="shared" si="98"/>
        <v>1.0000000069999999</v>
      </c>
      <c r="F936" t="str">
        <f t="shared" si="99"/>
        <v/>
      </c>
      <c r="H936">
        <f t="shared" si="104"/>
        <v>9897</v>
      </c>
      <c r="I936" t="str">
        <f t="shared" si="100"/>
        <v>N24029</v>
      </c>
      <c r="J936" t="str">
        <f t="shared" si="101"/>
        <v>EU0_4122_0000</v>
      </c>
      <c r="K936">
        <f t="shared" si="102"/>
        <v>3.449199142065134E-2</v>
      </c>
      <c r="L936">
        <f>IF(LEFT(B936,1)="F",_xlfn.IFNA(VLOOKUP(CONCATENATE("F",RIGHT(B:B,5),C:C),'F &amp; N Factors'!C:M,10,FALSE),1),_xlfn.IFNA(VLOOKUP(CONCATENATE("F",RIGHT(B:B,5),C:C),'F &amp; N Factors'!C:M,11,FALSE),1))</f>
        <v>0.83766264041062044</v>
      </c>
      <c r="N936">
        <f>SUMIFS(K:K,I:I,I:I,J:J,J:J)</f>
        <v>1.0000000070000006</v>
      </c>
      <c r="O936" t="str">
        <f t="shared" si="103"/>
        <v/>
      </c>
    </row>
    <row r="937" spans="1:15" x14ac:dyDescent="0.25">
      <c r="A937">
        <v>9916</v>
      </c>
      <c r="B937" t="s">
        <v>179</v>
      </c>
      <c r="C937" t="s">
        <v>196</v>
      </c>
      <c r="D937">
        <v>4.1176470999999999E-2</v>
      </c>
      <c r="E937">
        <f t="shared" si="98"/>
        <v>1.0000000069999999</v>
      </c>
      <c r="F937" t="str">
        <f t="shared" si="99"/>
        <v/>
      </c>
      <c r="H937">
        <f t="shared" si="104"/>
        <v>9916</v>
      </c>
      <c r="I937" t="str">
        <f t="shared" si="100"/>
        <v>N24029</v>
      </c>
      <c r="J937" t="str">
        <f t="shared" si="101"/>
        <v>EU0_4122_0000</v>
      </c>
      <c r="K937">
        <f t="shared" si="102"/>
        <v>3.449199142065134E-2</v>
      </c>
      <c r="L937">
        <f>IF(LEFT(B937,1)="F",_xlfn.IFNA(VLOOKUP(CONCATENATE("F",RIGHT(B:B,5),C:C),'F &amp; N Factors'!C:M,10,FALSE),1),_xlfn.IFNA(VLOOKUP(CONCATENATE("F",RIGHT(B:B,5),C:C),'F &amp; N Factors'!C:M,11,FALSE),1))</f>
        <v>0.83766264041062044</v>
      </c>
      <c r="N937">
        <f>SUMIFS(K:K,I:I,I:I,J:J,J:J)</f>
        <v>1.0000000070000006</v>
      </c>
      <c r="O937" t="str">
        <f t="shared" si="103"/>
        <v/>
      </c>
    </row>
    <row r="938" spans="1:15" x14ac:dyDescent="0.25">
      <c r="A938">
        <v>9917</v>
      </c>
      <c r="B938" t="s">
        <v>179</v>
      </c>
      <c r="C938" t="s">
        <v>196</v>
      </c>
      <c r="D938">
        <v>4.1176470999999999E-2</v>
      </c>
      <c r="E938">
        <f t="shared" si="98"/>
        <v>1.0000000069999999</v>
      </c>
      <c r="F938" t="str">
        <f t="shared" si="99"/>
        <v/>
      </c>
      <c r="H938">
        <f t="shared" si="104"/>
        <v>9917</v>
      </c>
      <c r="I938" t="str">
        <f t="shared" si="100"/>
        <v>N24029</v>
      </c>
      <c r="J938" t="str">
        <f t="shared" si="101"/>
        <v>EU0_4122_0000</v>
      </c>
      <c r="K938">
        <f t="shared" si="102"/>
        <v>3.449199142065134E-2</v>
      </c>
      <c r="L938">
        <f>IF(LEFT(B938,1)="F",_xlfn.IFNA(VLOOKUP(CONCATENATE("F",RIGHT(B:B,5),C:C),'F &amp; N Factors'!C:M,10,FALSE),1),_xlfn.IFNA(VLOOKUP(CONCATENATE("F",RIGHT(B:B,5),C:C),'F &amp; N Factors'!C:M,11,FALSE),1))</f>
        <v>0.83766264041062044</v>
      </c>
      <c r="N938">
        <f>SUMIFS(K:K,I:I,I:I,J:J,J:J)</f>
        <v>1.0000000070000006</v>
      </c>
      <c r="O938" t="str">
        <f t="shared" si="103"/>
        <v/>
      </c>
    </row>
    <row r="939" spans="1:15" x14ac:dyDescent="0.25">
      <c r="A939">
        <v>9918</v>
      </c>
      <c r="B939" t="s">
        <v>179</v>
      </c>
      <c r="C939" t="s">
        <v>196</v>
      </c>
      <c r="D939">
        <v>4.1176470999999999E-2</v>
      </c>
      <c r="E939">
        <f t="shared" si="98"/>
        <v>1.0000000069999999</v>
      </c>
      <c r="F939" t="str">
        <f t="shared" si="99"/>
        <v/>
      </c>
      <c r="H939">
        <f t="shared" si="104"/>
        <v>9918</v>
      </c>
      <c r="I939" t="str">
        <f t="shared" si="100"/>
        <v>N24029</v>
      </c>
      <c r="J939" t="str">
        <f t="shared" si="101"/>
        <v>EU0_4122_0000</v>
      </c>
      <c r="K939">
        <f t="shared" si="102"/>
        <v>3.449199142065134E-2</v>
      </c>
      <c r="L939">
        <f>IF(LEFT(B939,1)="F",_xlfn.IFNA(VLOOKUP(CONCATENATE("F",RIGHT(B:B,5),C:C),'F &amp; N Factors'!C:M,10,FALSE),1),_xlfn.IFNA(VLOOKUP(CONCATENATE("F",RIGHT(B:B,5),C:C),'F &amp; N Factors'!C:M,11,FALSE),1))</f>
        <v>0.83766264041062044</v>
      </c>
      <c r="N939">
        <f>SUMIFS(K:K,I:I,I:I,J:J,J:J)</f>
        <v>1.0000000070000006</v>
      </c>
      <c r="O939" t="str">
        <f t="shared" si="103"/>
        <v/>
      </c>
    </row>
    <row r="940" spans="1:15" x14ac:dyDescent="0.25">
      <c r="A940">
        <v>9919</v>
      </c>
      <c r="B940" t="s">
        <v>179</v>
      </c>
      <c r="C940" t="s">
        <v>196</v>
      </c>
      <c r="D940">
        <v>4.1176470999999999E-2</v>
      </c>
      <c r="E940">
        <f t="shared" si="98"/>
        <v>1.0000000069999999</v>
      </c>
      <c r="F940" t="str">
        <f t="shared" si="99"/>
        <v/>
      </c>
      <c r="H940">
        <f t="shared" si="104"/>
        <v>9919</v>
      </c>
      <c r="I940" t="str">
        <f t="shared" si="100"/>
        <v>N24029</v>
      </c>
      <c r="J940" t="str">
        <f t="shared" si="101"/>
        <v>EU0_4122_0000</v>
      </c>
      <c r="K940">
        <f t="shared" si="102"/>
        <v>3.449199142065134E-2</v>
      </c>
      <c r="L940">
        <f>IF(LEFT(B940,1)="F",_xlfn.IFNA(VLOOKUP(CONCATENATE("F",RIGHT(B:B,5),C:C),'F &amp; N Factors'!C:M,10,FALSE),1),_xlfn.IFNA(VLOOKUP(CONCATENATE("F",RIGHT(B:B,5),C:C),'F &amp; N Factors'!C:M,11,FALSE),1))</f>
        <v>0.83766264041062044</v>
      </c>
      <c r="N940">
        <f>SUMIFS(K:K,I:I,I:I,J:J,J:J)</f>
        <v>1.0000000070000006</v>
      </c>
      <c r="O940" t="str">
        <f t="shared" si="103"/>
        <v/>
      </c>
    </row>
    <row r="941" spans="1:15" x14ac:dyDescent="0.25">
      <c r="A941">
        <v>9920</v>
      </c>
      <c r="B941" t="s">
        <v>179</v>
      </c>
      <c r="C941" t="s">
        <v>196</v>
      </c>
      <c r="D941">
        <v>4.1176470999999999E-2</v>
      </c>
      <c r="E941">
        <f t="shared" si="98"/>
        <v>1.0000000069999999</v>
      </c>
      <c r="F941" t="str">
        <f t="shared" si="99"/>
        <v/>
      </c>
      <c r="H941">
        <f t="shared" si="104"/>
        <v>9920</v>
      </c>
      <c r="I941" t="str">
        <f t="shared" si="100"/>
        <v>N24029</v>
      </c>
      <c r="J941" t="str">
        <f t="shared" si="101"/>
        <v>EU0_4122_0000</v>
      </c>
      <c r="K941">
        <f t="shared" si="102"/>
        <v>3.449199142065134E-2</v>
      </c>
      <c r="L941">
        <f>IF(LEFT(B941,1)="F",_xlfn.IFNA(VLOOKUP(CONCATENATE("F",RIGHT(B:B,5),C:C),'F &amp; N Factors'!C:M,10,FALSE),1),_xlfn.IFNA(VLOOKUP(CONCATENATE("F",RIGHT(B:B,5),C:C),'F &amp; N Factors'!C:M,11,FALSE),1))</f>
        <v>0.83766264041062044</v>
      </c>
      <c r="N941">
        <f>SUMIFS(K:K,I:I,I:I,J:J,J:J)</f>
        <v>1.0000000070000006</v>
      </c>
      <c r="O941" t="str">
        <f t="shared" si="103"/>
        <v/>
      </c>
    </row>
    <row r="942" spans="1:15" x14ac:dyDescent="0.25">
      <c r="A942">
        <v>9921</v>
      </c>
      <c r="B942" t="s">
        <v>179</v>
      </c>
      <c r="C942" t="s">
        <v>196</v>
      </c>
      <c r="D942">
        <v>4.1176470999999999E-2</v>
      </c>
      <c r="E942">
        <f t="shared" si="98"/>
        <v>1.0000000069999999</v>
      </c>
      <c r="F942" t="str">
        <f t="shared" si="99"/>
        <v/>
      </c>
      <c r="H942">
        <f t="shared" si="104"/>
        <v>9921</v>
      </c>
      <c r="I942" t="str">
        <f t="shared" si="100"/>
        <v>N24029</v>
      </c>
      <c r="J942" t="str">
        <f t="shared" si="101"/>
        <v>EU0_4122_0000</v>
      </c>
      <c r="K942">
        <f t="shared" si="102"/>
        <v>3.449199142065134E-2</v>
      </c>
      <c r="L942">
        <f>IF(LEFT(B942,1)="F",_xlfn.IFNA(VLOOKUP(CONCATENATE("F",RIGHT(B:B,5),C:C),'F &amp; N Factors'!C:M,10,FALSE),1),_xlfn.IFNA(VLOOKUP(CONCATENATE("F",RIGHT(B:B,5),C:C),'F &amp; N Factors'!C:M,11,FALSE),1))</f>
        <v>0.83766264041062044</v>
      </c>
      <c r="N942">
        <f>SUMIFS(K:K,I:I,I:I,J:J,J:J)</f>
        <v>1.0000000070000006</v>
      </c>
      <c r="O942" t="str">
        <f t="shared" si="103"/>
        <v/>
      </c>
    </row>
    <row r="943" spans="1:15" x14ac:dyDescent="0.25">
      <c r="A943">
        <v>9922</v>
      </c>
      <c r="B943" t="s">
        <v>179</v>
      </c>
      <c r="C943" t="s">
        <v>196</v>
      </c>
      <c r="D943">
        <v>4.1176470999999999E-2</v>
      </c>
      <c r="E943">
        <f t="shared" si="98"/>
        <v>1.0000000069999999</v>
      </c>
      <c r="F943" t="str">
        <f t="shared" si="99"/>
        <v/>
      </c>
      <c r="H943">
        <f t="shared" si="104"/>
        <v>9922</v>
      </c>
      <c r="I943" t="str">
        <f t="shared" si="100"/>
        <v>N24029</v>
      </c>
      <c r="J943" t="str">
        <f t="shared" si="101"/>
        <v>EU0_4122_0000</v>
      </c>
      <c r="K943">
        <f t="shared" si="102"/>
        <v>3.449199142065134E-2</v>
      </c>
      <c r="L943">
        <f>IF(LEFT(B943,1)="F",_xlfn.IFNA(VLOOKUP(CONCATENATE("F",RIGHT(B:B,5),C:C),'F &amp; N Factors'!C:M,10,FALSE),1),_xlfn.IFNA(VLOOKUP(CONCATENATE("F",RIGHT(B:B,5),C:C),'F &amp; N Factors'!C:M,11,FALSE),1))</f>
        <v>0.83766264041062044</v>
      </c>
      <c r="N943">
        <f>SUMIFS(K:K,I:I,I:I,J:J,J:J)</f>
        <v>1.0000000070000006</v>
      </c>
      <c r="O943" t="str">
        <f t="shared" si="103"/>
        <v/>
      </c>
    </row>
    <row r="944" spans="1:15" x14ac:dyDescent="0.25">
      <c r="A944">
        <v>9923</v>
      </c>
      <c r="B944" t="s">
        <v>179</v>
      </c>
      <c r="C944" t="s">
        <v>196</v>
      </c>
      <c r="D944">
        <v>4.1176470999999999E-2</v>
      </c>
      <c r="E944">
        <f t="shared" si="98"/>
        <v>1.0000000069999999</v>
      </c>
      <c r="F944" t="str">
        <f t="shared" si="99"/>
        <v/>
      </c>
      <c r="H944">
        <f t="shared" si="104"/>
        <v>9923</v>
      </c>
      <c r="I944" t="str">
        <f t="shared" si="100"/>
        <v>N24029</v>
      </c>
      <c r="J944" t="str">
        <f t="shared" si="101"/>
        <v>EU0_4122_0000</v>
      </c>
      <c r="K944">
        <f t="shared" si="102"/>
        <v>3.449199142065134E-2</v>
      </c>
      <c r="L944">
        <f>IF(LEFT(B944,1)="F",_xlfn.IFNA(VLOOKUP(CONCATENATE("F",RIGHT(B:B,5),C:C),'F &amp; N Factors'!C:M,10,FALSE),1),_xlfn.IFNA(VLOOKUP(CONCATENATE("F",RIGHT(B:B,5),C:C),'F &amp; N Factors'!C:M,11,FALSE),1))</f>
        <v>0.83766264041062044</v>
      </c>
      <c r="N944">
        <f>SUMIFS(K:K,I:I,I:I,J:J,J:J)</f>
        <v>1.0000000070000006</v>
      </c>
      <c r="O944" t="str">
        <f t="shared" si="103"/>
        <v/>
      </c>
    </row>
    <row r="945" spans="1:15" x14ac:dyDescent="0.25">
      <c r="A945">
        <v>9924</v>
      </c>
      <c r="B945" t="s">
        <v>179</v>
      </c>
      <c r="C945" t="s">
        <v>196</v>
      </c>
      <c r="D945">
        <v>4.1176470999999999E-2</v>
      </c>
      <c r="E945">
        <f t="shared" si="98"/>
        <v>1.0000000069999999</v>
      </c>
      <c r="F945" t="str">
        <f t="shared" si="99"/>
        <v/>
      </c>
      <c r="H945">
        <f t="shared" si="104"/>
        <v>9924</v>
      </c>
      <c r="I945" t="str">
        <f t="shared" si="100"/>
        <v>N24029</v>
      </c>
      <c r="J945" t="str">
        <f t="shared" si="101"/>
        <v>EU0_4122_0000</v>
      </c>
      <c r="K945">
        <f t="shared" si="102"/>
        <v>3.449199142065134E-2</v>
      </c>
      <c r="L945">
        <f>IF(LEFT(B945,1)="F",_xlfn.IFNA(VLOOKUP(CONCATENATE("F",RIGHT(B:B,5),C:C),'F &amp; N Factors'!C:M,10,FALSE),1),_xlfn.IFNA(VLOOKUP(CONCATENATE("F",RIGHT(B:B,5),C:C),'F &amp; N Factors'!C:M,11,FALSE),1))</f>
        <v>0.83766264041062044</v>
      </c>
      <c r="N945">
        <f>SUMIFS(K:K,I:I,I:I,J:J,J:J)</f>
        <v>1.0000000070000006</v>
      </c>
      <c r="O945" t="str">
        <f t="shared" si="103"/>
        <v/>
      </c>
    </row>
    <row r="946" spans="1:15" x14ac:dyDescent="0.25">
      <c r="A946">
        <v>9928</v>
      </c>
      <c r="B946" t="s">
        <v>179</v>
      </c>
      <c r="C946" t="s">
        <v>196</v>
      </c>
      <c r="D946">
        <v>4.1176470999999999E-2</v>
      </c>
      <c r="E946">
        <f t="shared" si="98"/>
        <v>1.0000000069999999</v>
      </c>
      <c r="F946" t="str">
        <f t="shared" si="99"/>
        <v/>
      </c>
      <c r="H946">
        <f t="shared" si="104"/>
        <v>9928</v>
      </c>
      <c r="I946" t="str">
        <f t="shared" si="100"/>
        <v>N24029</v>
      </c>
      <c r="J946" t="str">
        <f t="shared" si="101"/>
        <v>EU0_4122_0000</v>
      </c>
      <c r="K946">
        <f t="shared" si="102"/>
        <v>3.449199142065134E-2</v>
      </c>
      <c r="L946">
        <f>IF(LEFT(B946,1)="F",_xlfn.IFNA(VLOOKUP(CONCATENATE("F",RIGHT(B:B,5),C:C),'F &amp; N Factors'!C:M,10,FALSE),1),_xlfn.IFNA(VLOOKUP(CONCATENATE("F",RIGHT(B:B,5),C:C),'F &amp; N Factors'!C:M,11,FALSE),1))</f>
        <v>0.83766264041062044</v>
      </c>
      <c r="N946">
        <f>SUMIFS(K:K,I:I,I:I,J:J,J:J)</f>
        <v>1.0000000070000006</v>
      </c>
      <c r="O946" t="str">
        <f t="shared" si="103"/>
        <v/>
      </c>
    </row>
    <row r="947" spans="1:15" x14ac:dyDescent="0.25">
      <c r="A947">
        <v>9953</v>
      </c>
      <c r="B947" t="s">
        <v>179</v>
      </c>
      <c r="C947" t="s">
        <v>196</v>
      </c>
      <c r="D947">
        <v>0.1</v>
      </c>
      <c r="E947">
        <f t="shared" si="98"/>
        <v>1.0000000069999999</v>
      </c>
      <c r="F947" t="str">
        <f t="shared" si="99"/>
        <v/>
      </c>
      <c r="H947">
        <f t="shared" si="104"/>
        <v>9953</v>
      </c>
      <c r="I947" t="str">
        <f t="shared" si="100"/>
        <v>N24029</v>
      </c>
      <c r="J947" t="str">
        <f t="shared" si="101"/>
        <v>EU0_4122_0000</v>
      </c>
      <c r="K947">
        <f t="shared" si="102"/>
        <v>8.376626404106205E-2</v>
      </c>
      <c r="L947">
        <f>IF(LEFT(B947,1)="F",_xlfn.IFNA(VLOOKUP(CONCATENATE("F",RIGHT(B:B,5),C:C),'F &amp; N Factors'!C:M,10,FALSE),1),_xlfn.IFNA(VLOOKUP(CONCATENATE("F",RIGHT(B:B,5),C:C),'F &amp; N Factors'!C:M,11,FALSE),1))</f>
        <v>0.83766264041062044</v>
      </c>
      <c r="N947">
        <f>SUMIFS(K:K,I:I,I:I,J:J,J:J)</f>
        <v>1.0000000070000006</v>
      </c>
      <c r="O947" t="str">
        <f t="shared" si="103"/>
        <v/>
      </c>
    </row>
    <row r="948" spans="1:15" x14ac:dyDescent="0.25">
      <c r="A948">
        <v>9975</v>
      </c>
      <c r="B948" t="s">
        <v>179</v>
      </c>
      <c r="C948" t="s">
        <v>196</v>
      </c>
      <c r="D948">
        <v>0.2</v>
      </c>
      <c r="E948">
        <f t="shared" si="98"/>
        <v>1.0000000069999999</v>
      </c>
      <c r="F948" t="str">
        <f t="shared" si="99"/>
        <v/>
      </c>
      <c r="H948">
        <f t="shared" si="104"/>
        <v>9975</v>
      </c>
      <c r="I948" t="str">
        <f t="shared" si="100"/>
        <v>N24029</v>
      </c>
      <c r="J948" t="str">
        <f t="shared" si="101"/>
        <v>EU0_4122_0000</v>
      </c>
      <c r="K948">
        <f t="shared" si="102"/>
        <v>0.1675325280821241</v>
      </c>
      <c r="L948">
        <f>IF(LEFT(B948,1)="F",_xlfn.IFNA(VLOOKUP(CONCATENATE("F",RIGHT(B:B,5),C:C),'F &amp; N Factors'!C:M,10,FALSE),1),_xlfn.IFNA(VLOOKUP(CONCATENATE("F",RIGHT(B:B,5),C:C),'F &amp; N Factors'!C:M,11,FALSE),1))</f>
        <v>0.83766264041062044</v>
      </c>
      <c r="N948">
        <f>SUMIFS(K:K,I:I,I:I,J:J,J:J)</f>
        <v>1.0000000070000006</v>
      </c>
      <c r="O948" t="str">
        <f t="shared" si="103"/>
        <v/>
      </c>
    </row>
    <row r="949" spans="1:15" x14ac:dyDescent="0.25">
      <c r="A949">
        <v>9952</v>
      </c>
      <c r="B949" t="s">
        <v>179</v>
      </c>
      <c r="C949" t="s">
        <v>197</v>
      </c>
      <c r="D949">
        <v>0.33333333300000001</v>
      </c>
      <c r="E949">
        <f t="shared" si="98"/>
        <v>0.99999999900000003</v>
      </c>
      <c r="F949" t="str">
        <f t="shared" si="99"/>
        <v/>
      </c>
      <c r="H949">
        <f t="shared" si="104"/>
        <v>9952</v>
      </c>
      <c r="I949" t="str">
        <f t="shared" si="100"/>
        <v>N24029</v>
      </c>
      <c r="J949" t="str">
        <f t="shared" si="101"/>
        <v>EU0_4123_0000</v>
      </c>
      <c r="K949">
        <f t="shared" si="102"/>
        <v>0</v>
      </c>
      <c r="L949">
        <f>IF(LEFT(B949,1)="F",_xlfn.IFNA(VLOOKUP(CONCATENATE("F",RIGHT(B:B,5),C:C),'F &amp; N Factors'!C:M,10,FALSE),1),_xlfn.IFNA(VLOOKUP(CONCATENATE("F",RIGHT(B:B,5),C:C),'F &amp; N Factors'!C:M,11,FALSE),1))</f>
        <v>0</v>
      </c>
      <c r="N949">
        <f>SUMIFS(K:K,I:I,I:I,J:J,J:J)</f>
        <v>0.99999999900000003</v>
      </c>
      <c r="O949" t="str">
        <f t="shared" si="103"/>
        <v/>
      </c>
    </row>
    <row r="950" spans="1:15" x14ac:dyDescent="0.25">
      <c r="A950">
        <v>9974</v>
      </c>
      <c r="B950" t="s">
        <v>179</v>
      </c>
      <c r="C950" t="s">
        <v>197</v>
      </c>
      <c r="D950">
        <v>0.33333333300000001</v>
      </c>
      <c r="E950">
        <f t="shared" si="98"/>
        <v>0.99999999900000003</v>
      </c>
      <c r="F950" t="str">
        <f t="shared" si="99"/>
        <v/>
      </c>
      <c r="H950">
        <f t="shared" si="104"/>
        <v>9974</v>
      </c>
      <c r="I950" t="str">
        <f t="shared" si="100"/>
        <v>N24029</v>
      </c>
      <c r="J950" t="str">
        <f t="shared" si="101"/>
        <v>EU0_4123_0000</v>
      </c>
      <c r="K950">
        <f t="shared" si="102"/>
        <v>0</v>
      </c>
      <c r="L950">
        <f>IF(LEFT(B950,1)="F",_xlfn.IFNA(VLOOKUP(CONCATENATE("F",RIGHT(B:B,5),C:C),'F &amp; N Factors'!C:M,10,FALSE),1),_xlfn.IFNA(VLOOKUP(CONCATENATE("F",RIGHT(B:B,5),C:C),'F &amp; N Factors'!C:M,11,FALSE),1))</f>
        <v>0</v>
      </c>
      <c r="N950">
        <f>SUMIFS(K:K,I:I,I:I,J:J,J:J)</f>
        <v>0.99999999900000003</v>
      </c>
      <c r="O950" t="str">
        <f t="shared" si="103"/>
        <v/>
      </c>
    </row>
    <row r="951" spans="1:15" x14ac:dyDescent="0.25">
      <c r="A951">
        <v>9995</v>
      </c>
      <c r="B951" t="s">
        <v>179</v>
      </c>
      <c r="C951" t="s">
        <v>197</v>
      </c>
      <c r="D951">
        <v>0.33333333300000001</v>
      </c>
      <c r="E951">
        <f t="shared" si="98"/>
        <v>0.99999999900000003</v>
      </c>
      <c r="F951" t="str">
        <f t="shared" si="99"/>
        <v/>
      </c>
      <c r="H951">
        <f t="shared" si="104"/>
        <v>9995</v>
      </c>
      <c r="I951" t="str">
        <f t="shared" si="100"/>
        <v>N24029</v>
      </c>
      <c r="J951" t="str">
        <f t="shared" si="101"/>
        <v>EU0_4123_0000</v>
      </c>
      <c r="K951">
        <f t="shared" si="102"/>
        <v>0</v>
      </c>
      <c r="L951">
        <f>IF(LEFT(B951,1)="F",_xlfn.IFNA(VLOOKUP(CONCATENATE("F",RIGHT(B:B,5),C:C),'F &amp; N Factors'!C:M,10,FALSE),1),_xlfn.IFNA(VLOOKUP(CONCATENATE("F",RIGHT(B:B,5),C:C),'F &amp; N Factors'!C:M,11,FALSE),1))</f>
        <v>0</v>
      </c>
      <c r="N951">
        <f>SUMIFS(K:K,I:I,I:I,J:J,J:J)</f>
        <v>0.99999999900000003</v>
      </c>
      <c r="O951" t="str">
        <f t="shared" si="103"/>
        <v/>
      </c>
    </row>
    <row r="952" spans="1:15" x14ac:dyDescent="0.25">
      <c r="A952">
        <v>10018</v>
      </c>
      <c r="B952" t="s">
        <v>179</v>
      </c>
      <c r="C952" t="s">
        <v>198</v>
      </c>
      <c r="D952">
        <v>0.14285714299999999</v>
      </c>
      <c r="E952">
        <f t="shared" si="98"/>
        <v>1.0000000009999999</v>
      </c>
      <c r="F952" t="str">
        <f t="shared" si="99"/>
        <v/>
      </c>
      <c r="H952">
        <f t="shared" si="104"/>
        <v>10018</v>
      </c>
      <c r="I952" t="str">
        <f t="shared" si="100"/>
        <v>N24029</v>
      </c>
      <c r="J952" t="str">
        <f t="shared" si="101"/>
        <v>EU0_4125_0000</v>
      </c>
      <c r="K952">
        <f t="shared" si="102"/>
        <v>0.14285714299999999</v>
      </c>
      <c r="L952">
        <f>IF(LEFT(B952,1)="F",_xlfn.IFNA(VLOOKUP(CONCATENATE("F",RIGHT(B:B,5),C:C),'F &amp; N Factors'!C:M,10,FALSE),1),_xlfn.IFNA(VLOOKUP(CONCATENATE("F",RIGHT(B:B,5),C:C),'F &amp; N Factors'!C:M,11,FALSE),1))</f>
        <v>1</v>
      </c>
      <c r="N952">
        <f>SUMIFS(K:K,I:I,I:I,J:J,J:J)</f>
        <v>1.0000000009999999</v>
      </c>
      <c r="O952" t="str">
        <f t="shared" si="103"/>
        <v/>
      </c>
    </row>
    <row r="953" spans="1:15" x14ac:dyDescent="0.25">
      <c r="A953">
        <v>10038</v>
      </c>
      <c r="B953" t="s">
        <v>179</v>
      </c>
      <c r="C953" t="s">
        <v>198</v>
      </c>
      <c r="D953">
        <v>0.14285714299999999</v>
      </c>
      <c r="E953">
        <f t="shared" si="98"/>
        <v>1.0000000009999999</v>
      </c>
      <c r="F953" t="str">
        <f t="shared" si="99"/>
        <v/>
      </c>
      <c r="H953">
        <f t="shared" si="104"/>
        <v>10038</v>
      </c>
      <c r="I953" t="str">
        <f t="shared" si="100"/>
        <v>N24029</v>
      </c>
      <c r="J953" t="str">
        <f t="shared" si="101"/>
        <v>EU0_4125_0000</v>
      </c>
      <c r="K953">
        <f t="shared" si="102"/>
        <v>0.14285714299999999</v>
      </c>
      <c r="L953">
        <f>IF(LEFT(B953,1)="F",_xlfn.IFNA(VLOOKUP(CONCATENATE("F",RIGHT(B:B,5),C:C),'F &amp; N Factors'!C:M,10,FALSE),1),_xlfn.IFNA(VLOOKUP(CONCATENATE("F",RIGHT(B:B,5),C:C),'F &amp; N Factors'!C:M,11,FALSE),1))</f>
        <v>1</v>
      </c>
      <c r="N953">
        <f>SUMIFS(K:K,I:I,I:I,J:J,J:J)</f>
        <v>1.0000000009999999</v>
      </c>
      <c r="O953" t="str">
        <f t="shared" si="103"/>
        <v/>
      </c>
    </row>
    <row r="954" spans="1:15" x14ac:dyDescent="0.25">
      <c r="A954">
        <v>10059</v>
      </c>
      <c r="B954" t="s">
        <v>179</v>
      </c>
      <c r="C954" t="s">
        <v>198</v>
      </c>
      <c r="D954">
        <v>0.14285714299999999</v>
      </c>
      <c r="E954">
        <f t="shared" si="98"/>
        <v>1.0000000009999999</v>
      </c>
      <c r="F954" t="str">
        <f t="shared" si="99"/>
        <v/>
      </c>
      <c r="H954">
        <f t="shared" si="104"/>
        <v>10059</v>
      </c>
      <c r="I954" t="str">
        <f t="shared" si="100"/>
        <v>N24029</v>
      </c>
      <c r="J954" t="str">
        <f t="shared" si="101"/>
        <v>EU0_4125_0000</v>
      </c>
      <c r="K954">
        <f t="shared" si="102"/>
        <v>0.14285714299999999</v>
      </c>
      <c r="L954">
        <f>IF(LEFT(B954,1)="F",_xlfn.IFNA(VLOOKUP(CONCATENATE("F",RIGHT(B:B,5),C:C),'F &amp; N Factors'!C:M,10,FALSE),1),_xlfn.IFNA(VLOOKUP(CONCATENATE("F",RIGHT(B:B,5),C:C),'F &amp; N Factors'!C:M,11,FALSE),1))</f>
        <v>1</v>
      </c>
      <c r="N954">
        <f>SUMIFS(K:K,I:I,I:I,J:J,J:J)</f>
        <v>1.0000000009999999</v>
      </c>
      <c r="O954" t="str">
        <f t="shared" si="103"/>
        <v/>
      </c>
    </row>
    <row r="955" spans="1:15" x14ac:dyDescent="0.25">
      <c r="A955">
        <v>10080</v>
      </c>
      <c r="B955" t="s">
        <v>179</v>
      </c>
      <c r="C955" t="s">
        <v>198</v>
      </c>
      <c r="D955">
        <v>0.14285714299999999</v>
      </c>
      <c r="E955">
        <f t="shared" si="98"/>
        <v>1.0000000009999999</v>
      </c>
      <c r="F955" t="str">
        <f t="shared" si="99"/>
        <v/>
      </c>
      <c r="H955">
        <f t="shared" si="104"/>
        <v>10080</v>
      </c>
      <c r="I955" t="str">
        <f t="shared" si="100"/>
        <v>N24029</v>
      </c>
      <c r="J955" t="str">
        <f t="shared" si="101"/>
        <v>EU0_4125_0000</v>
      </c>
      <c r="K955">
        <f t="shared" si="102"/>
        <v>0.14285714299999999</v>
      </c>
      <c r="L955">
        <f>IF(LEFT(B955,1)="F",_xlfn.IFNA(VLOOKUP(CONCATENATE("F",RIGHT(B:B,5),C:C),'F &amp; N Factors'!C:M,10,FALSE),1),_xlfn.IFNA(VLOOKUP(CONCATENATE("F",RIGHT(B:B,5),C:C),'F &amp; N Factors'!C:M,11,FALSE),1))</f>
        <v>1</v>
      </c>
      <c r="N955">
        <f>SUMIFS(K:K,I:I,I:I,J:J,J:J)</f>
        <v>1.0000000009999999</v>
      </c>
      <c r="O955" t="str">
        <f t="shared" si="103"/>
        <v/>
      </c>
    </row>
    <row r="956" spans="1:15" x14ac:dyDescent="0.25">
      <c r="A956">
        <v>10101</v>
      </c>
      <c r="B956" t="s">
        <v>179</v>
      </c>
      <c r="C956" t="s">
        <v>198</v>
      </c>
      <c r="D956">
        <v>0.14285714299999999</v>
      </c>
      <c r="E956">
        <f t="shared" si="98"/>
        <v>1.0000000009999999</v>
      </c>
      <c r="F956" t="str">
        <f t="shared" si="99"/>
        <v/>
      </c>
      <c r="H956">
        <f t="shared" si="104"/>
        <v>10101</v>
      </c>
      <c r="I956" t="str">
        <f t="shared" si="100"/>
        <v>N24029</v>
      </c>
      <c r="J956" t="str">
        <f t="shared" si="101"/>
        <v>EU0_4125_0000</v>
      </c>
      <c r="K956">
        <f t="shared" si="102"/>
        <v>0.14285714299999999</v>
      </c>
      <c r="L956">
        <f>IF(LEFT(B956,1)="F",_xlfn.IFNA(VLOOKUP(CONCATENATE("F",RIGHT(B:B,5),C:C),'F &amp; N Factors'!C:M,10,FALSE),1),_xlfn.IFNA(VLOOKUP(CONCATENATE("F",RIGHT(B:B,5),C:C),'F &amp; N Factors'!C:M,11,FALSE),1))</f>
        <v>1</v>
      </c>
      <c r="N956">
        <f>SUMIFS(K:K,I:I,I:I,J:J,J:J)</f>
        <v>1.0000000009999999</v>
      </c>
      <c r="O956" t="str">
        <f t="shared" si="103"/>
        <v/>
      </c>
    </row>
    <row r="957" spans="1:15" x14ac:dyDescent="0.25">
      <c r="A957">
        <v>10126</v>
      </c>
      <c r="B957" t="s">
        <v>179</v>
      </c>
      <c r="C957" t="s">
        <v>198</v>
      </c>
      <c r="D957">
        <v>0.14285714299999999</v>
      </c>
      <c r="E957">
        <f t="shared" si="98"/>
        <v>1.0000000009999999</v>
      </c>
      <c r="F957" t="str">
        <f t="shared" si="99"/>
        <v/>
      </c>
      <c r="H957">
        <f t="shared" si="104"/>
        <v>10126</v>
      </c>
      <c r="I957" t="str">
        <f t="shared" si="100"/>
        <v>N24029</v>
      </c>
      <c r="J957" t="str">
        <f t="shared" si="101"/>
        <v>EU0_4125_0000</v>
      </c>
      <c r="K957">
        <f t="shared" si="102"/>
        <v>0.14285714299999999</v>
      </c>
      <c r="L957">
        <f>IF(LEFT(B957,1)="F",_xlfn.IFNA(VLOOKUP(CONCATENATE("F",RIGHT(B:B,5),C:C),'F &amp; N Factors'!C:M,10,FALSE),1),_xlfn.IFNA(VLOOKUP(CONCATENATE("F",RIGHT(B:B,5),C:C),'F &amp; N Factors'!C:M,11,FALSE),1))</f>
        <v>1</v>
      </c>
      <c r="N957">
        <f>SUMIFS(K:K,I:I,I:I,J:J,J:J)</f>
        <v>1.0000000009999999</v>
      </c>
      <c r="O957" t="str">
        <f t="shared" si="103"/>
        <v/>
      </c>
    </row>
    <row r="958" spans="1:15" x14ac:dyDescent="0.25">
      <c r="A958">
        <v>9995</v>
      </c>
      <c r="B958" t="s">
        <v>179</v>
      </c>
      <c r="C958" t="s">
        <v>198</v>
      </c>
      <c r="D958">
        <v>0.14285714299999999</v>
      </c>
      <c r="E958">
        <f t="shared" si="98"/>
        <v>1.0000000009999999</v>
      </c>
      <c r="F958" t="str">
        <f t="shared" si="99"/>
        <v/>
      </c>
      <c r="H958">
        <f t="shared" si="104"/>
        <v>9995</v>
      </c>
      <c r="I958" t="str">
        <f t="shared" si="100"/>
        <v>N24029</v>
      </c>
      <c r="J958" t="str">
        <f t="shared" si="101"/>
        <v>EU0_4125_0000</v>
      </c>
      <c r="K958">
        <f t="shared" si="102"/>
        <v>0.14285714299999999</v>
      </c>
      <c r="L958">
        <f>IF(LEFT(B958,1)="F",_xlfn.IFNA(VLOOKUP(CONCATENATE("F",RIGHT(B:B,5),C:C),'F &amp; N Factors'!C:M,10,FALSE),1),_xlfn.IFNA(VLOOKUP(CONCATENATE("F",RIGHT(B:B,5),C:C),'F &amp; N Factors'!C:M,11,FALSE),1))</f>
        <v>1</v>
      </c>
      <c r="N958">
        <f>SUMIFS(K:K,I:I,I:I,J:J,J:J)</f>
        <v>1.0000000009999999</v>
      </c>
      <c r="O958" t="str">
        <f t="shared" si="103"/>
        <v/>
      </c>
    </row>
    <row r="959" spans="1:15" x14ac:dyDescent="0.25">
      <c r="A959">
        <v>6607</v>
      </c>
      <c r="B959" t="s">
        <v>199</v>
      </c>
      <c r="C959" t="s">
        <v>200</v>
      </c>
      <c r="D959">
        <v>1</v>
      </c>
      <c r="E959">
        <f t="shared" si="98"/>
        <v>1</v>
      </c>
      <c r="F959" t="str">
        <f t="shared" si="99"/>
        <v/>
      </c>
      <c r="H959">
        <f t="shared" si="104"/>
        <v>6607</v>
      </c>
      <c r="I959" t="str">
        <f t="shared" si="100"/>
        <v>N24033</v>
      </c>
      <c r="J959" t="str">
        <f t="shared" si="101"/>
        <v>PL0_4961_0000</v>
      </c>
      <c r="K959">
        <f t="shared" si="102"/>
        <v>0.95089634999858497</v>
      </c>
      <c r="L959">
        <f>IF(LEFT(B959,1)="F",_xlfn.IFNA(VLOOKUP(CONCATENATE("F",RIGHT(B:B,5),C:C),'F &amp; N Factors'!C:M,10,FALSE),1),_xlfn.IFNA(VLOOKUP(CONCATENATE("F",RIGHT(B:B,5),C:C),'F &amp; N Factors'!C:M,11,FALSE),1))</f>
        <v>0.95089634999858497</v>
      </c>
      <c r="N959">
        <f>SUMIFS(K:K,I:I,I:I,J:J,J:J)</f>
        <v>1</v>
      </c>
      <c r="O959" t="str">
        <f t="shared" si="103"/>
        <v/>
      </c>
    </row>
    <row r="960" spans="1:15" x14ac:dyDescent="0.25">
      <c r="A960">
        <v>6468</v>
      </c>
      <c r="B960" t="s">
        <v>199</v>
      </c>
      <c r="C960" t="s">
        <v>121</v>
      </c>
      <c r="D960">
        <v>0.9375</v>
      </c>
      <c r="E960">
        <f t="shared" si="98"/>
        <v>1</v>
      </c>
      <c r="F960" t="str">
        <f t="shared" si="99"/>
        <v/>
      </c>
      <c r="H960">
        <f t="shared" si="104"/>
        <v>6468</v>
      </c>
      <c r="I960" t="str">
        <f t="shared" si="100"/>
        <v>N24033</v>
      </c>
      <c r="J960" t="str">
        <f t="shared" si="101"/>
        <v>PL0_5290_0000</v>
      </c>
      <c r="K960">
        <f t="shared" si="102"/>
        <v>0.34748848656099429</v>
      </c>
      <c r="L960">
        <f>IF(LEFT(B960,1)="F",_xlfn.IFNA(VLOOKUP(CONCATENATE("F",RIGHT(B:B,5),C:C),'F &amp; N Factors'!C:M,10,FALSE),1),_xlfn.IFNA(VLOOKUP(CONCATENATE("F",RIGHT(B:B,5),C:C),'F &amp; N Factors'!C:M,11,FALSE),1))</f>
        <v>0.37065438566506059</v>
      </c>
      <c r="N960">
        <f>SUMIFS(K:K,I:I,I:I,J:J,J:J)</f>
        <v>1</v>
      </c>
      <c r="O960" t="str">
        <f t="shared" si="103"/>
        <v/>
      </c>
    </row>
    <row r="961" spans="1:15" x14ac:dyDescent="0.25">
      <c r="A961">
        <v>6469</v>
      </c>
      <c r="B961" t="s">
        <v>199</v>
      </c>
      <c r="C961" t="s">
        <v>121</v>
      </c>
      <c r="D961">
        <v>6.25E-2</v>
      </c>
      <c r="E961">
        <f t="shared" si="98"/>
        <v>1</v>
      </c>
      <c r="F961" t="str">
        <f t="shared" si="99"/>
        <v/>
      </c>
      <c r="H961">
        <f t="shared" si="104"/>
        <v>6469</v>
      </c>
      <c r="I961" t="str">
        <f t="shared" si="100"/>
        <v>N24033</v>
      </c>
      <c r="J961" t="str">
        <f t="shared" si="101"/>
        <v>PL0_5290_0000</v>
      </c>
      <c r="K961">
        <f t="shared" si="102"/>
        <v>2.3165899104066287E-2</v>
      </c>
      <c r="L961">
        <f>IF(LEFT(B961,1)="F",_xlfn.IFNA(VLOOKUP(CONCATENATE("F",RIGHT(B:B,5),C:C),'F &amp; N Factors'!C:M,10,FALSE),1),_xlfn.IFNA(VLOOKUP(CONCATENATE("F",RIGHT(B:B,5),C:C),'F &amp; N Factors'!C:M,11,FALSE),1))</f>
        <v>0.37065438566506059</v>
      </c>
      <c r="N961">
        <f>SUMIFS(K:K,I:I,I:I,J:J,J:J)</f>
        <v>1</v>
      </c>
      <c r="O961" t="str">
        <f t="shared" si="103"/>
        <v/>
      </c>
    </row>
    <row r="962" spans="1:15" x14ac:dyDescent="0.25">
      <c r="A962">
        <v>6473</v>
      </c>
      <c r="B962" t="s">
        <v>199</v>
      </c>
      <c r="C962" t="s">
        <v>122</v>
      </c>
      <c r="D962">
        <v>1</v>
      </c>
      <c r="E962">
        <f t="shared" si="98"/>
        <v>1</v>
      </c>
      <c r="F962" t="str">
        <f t="shared" si="99"/>
        <v/>
      </c>
      <c r="H962">
        <f t="shared" si="104"/>
        <v>6473</v>
      </c>
      <c r="I962" t="str">
        <f t="shared" si="100"/>
        <v>N24033</v>
      </c>
      <c r="J962" t="str">
        <f t="shared" si="101"/>
        <v>PL0_5390_0000</v>
      </c>
      <c r="K962">
        <f t="shared" si="102"/>
        <v>0.88551195083439926</v>
      </c>
      <c r="L962">
        <f>IF(LEFT(B962,1)="F",_xlfn.IFNA(VLOOKUP(CONCATENATE("F",RIGHT(B:B,5),C:C),'F &amp; N Factors'!C:M,10,FALSE),1),_xlfn.IFNA(VLOOKUP(CONCATENATE("F",RIGHT(B:B,5),C:C),'F &amp; N Factors'!C:M,11,FALSE),1))</f>
        <v>0.88551195083439926</v>
      </c>
      <c r="N962">
        <f>SUMIFS(K:K,I:I,I:I,J:J,J:J)</f>
        <v>1</v>
      </c>
      <c r="O962" t="str">
        <f t="shared" si="103"/>
        <v/>
      </c>
    </row>
    <row r="963" spans="1:15" x14ac:dyDescent="0.25">
      <c r="A963">
        <v>6785</v>
      </c>
      <c r="B963" t="s">
        <v>199</v>
      </c>
      <c r="C963" t="s">
        <v>201</v>
      </c>
      <c r="D963">
        <v>1</v>
      </c>
      <c r="E963">
        <f t="shared" ref="E963:E1026" si="105">SUMIFS(D:D,B:B,B:B,C:C,C:C)</f>
        <v>1</v>
      </c>
      <c r="F963" t="str">
        <f t="shared" ref="F963:F1026" si="106">IF(ABS(E963-1)&gt;0.001,1,"")</f>
        <v/>
      </c>
      <c r="H963">
        <f t="shared" si="104"/>
        <v>6785</v>
      </c>
      <c r="I963" t="str">
        <f t="shared" ref="I963:I1026" si="107">CONCATENATE("N",RIGHT(B963,5))</f>
        <v>N24033</v>
      </c>
      <c r="J963" t="str">
        <f t="shared" ref="J963:J1026" si="108">C963</f>
        <v>PL1_5060_0000</v>
      </c>
      <c r="K963">
        <f t="shared" ref="K963:K1026" si="109">D963*L963</f>
        <v>0.86104033522087398</v>
      </c>
      <c r="L963">
        <f>IF(LEFT(B963,1)="F",_xlfn.IFNA(VLOOKUP(CONCATENATE("F",RIGHT(B:B,5),C:C),'F &amp; N Factors'!C:M,10,FALSE),1),_xlfn.IFNA(VLOOKUP(CONCATENATE("F",RIGHT(B:B,5),C:C),'F &amp; N Factors'!C:M,11,FALSE),1))</f>
        <v>0.86104033522087398</v>
      </c>
      <c r="N963">
        <f>SUMIFS(K:K,I:I,I:I,J:J,J:J)</f>
        <v>1</v>
      </c>
      <c r="O963" t="str">
        <f t="shared" ref="O963:O1026" si="110">IF(ABS(N963-1)&gt;0.001,1,"")</f>
        <v/>
      </c>
    </row>
    <row r="964" spans="1:15" x14ac:dyDescent="0.25">
      <c r="A964">
        <v>6466</v>
      </c>
      <c r="B964" t="s">
        <v>199</v>
      </c>
      <c r="C964" t="s">
        <v>202</v>
      </c>
      <c r="D964">
        <v>0.05</v>
      </c>
      <c r="E964">
        <f t="shared" si="105"/>
        <v>1</v>
      </c>
      <c r="F964" t="str">
        <f t="shared" si="106"/>
        <v/>
      </c>
      <c r="H964">
        <f t="shared" si="104"/>
        <v>6466</v>
      </c>
      <c r="I964" t="str">
        <f t="shared" si="107"/>
        <v>N24033</v>
      </c>
      <c r="J964" t="str">
        <f t="shared" si="108"/>
        <v>PL1_5061_0000</v>
      </c>
      <c r="K964">
        <f t="shared" si="109"/>
        <v>3.1357520574170593E-2</v>
      </c>
      <c r="L964">
        <f>IF(LEFT(B964,1)="F",_xlfn.IFNA(VLOOKUP(CONCATENATE("F",RIGHT(B:B,5),C:C),'F &amp; N Factors'!C:M,10,FALSE),1),_xlfn.IFNA(VLOOKUP(CONCATENATE("F",RIGHT(B:B,5),C:C),'F &amp; N Factors'!C:M,11,FALSE),1))</f>
        <v>0.62715041148341177</v>
      </c>
      <c r="N964">
        <f>SUMIFS(K:K,I:I,I:I,J:J,J:J)</f>
        <v>1.0000000000000002</v>
      </c>
      <c r="O964" t="str">
        <f t="shared" si="110"/>
        <v/>
      </c>
    </row>
    <row r="965" spans="1:15" x14ac:dyDescent="0.25">
      <c r="A965">
        <v>6608</v>
      </c>
      <c r="B965" t="s">
        <v>199</v>
      </c>
      <c r="C965" t="s">
        <v>202</v>
      </c>
      <c r="D965">
        <v>0.2</v>
      </c>
      <c r="E965">
        <f t="shared" si="105"/>
        <v>1</v>
      </c>
      <c r="F965" t="str">
        <f t="shared" si="106"/>
        <v/>
      </c>
      <c r="H965">
        <f t="shared" si="104"/>
        <v>6608</v>
      </c>
      <c r="I965" t="str">
        <f t="shared" si="107"/>
        <v>N24033</v>
      </c>
      <c r="J965" t="str">
        <f t="shared" si="108"/>
        <v>PL1_5061_0000</v>
      </c>
      <c r="K965">
        <f t="shared" si="109"/>
        <v>0.12543008229668237</v>
      </c>
      <c r="L965">
        <f>IF(LEFT(B965,1)="F",_xlfn.IFNA(VLOOKUP(CONCATENATE("F",RIGHT(B:B,5),C:C),'F &amp; N Factors'!C:M,10,FALSE),1),_xlfn.IFNA(VLOOKUP(CONCATENATE("F",RIGHT(B:B,5),C:C),'F &amp; N Factors'!C:M,11,FALSE),1))</f>
        <v>0.62715041148341177</v>
      </c>
      <c r="N965">
        <f>SUMIFS(K:K,I:I,I:I,J:J,J:J)</f>
        <v>1.0000000000000002</v>
      </c>
      <c r="O965" t="str">
        <f t="shared" si="110"/>
        <v/>
      </c>
    </row>
    <row r="966" spans="1:15" x14ac:dyDescent="0.25">
      <c r="A966">
        <v>6709</v>
      </c>
      <c r="B966" t="s">
        <v>199</v>
      </c>
      <c r="C966" t="s">
        <v>202</v>
      </c>
      <c r="D966">
        <v>0.2</v>
      </c>
      <c r="E966">
        <f t="shared" si="105"/>
        <v>1</v>
      </c>
      <c r="F966" t="str">
        <f t="shared" si="106"/>
        <v/>
      </c>
      <c r="H966">
        <f t="shared" si="104"/>
        <v>6709</v>
      </c>
      <c r="I966" t="str">
        <f t="shared" si="107"/>
        <v>N24033</v>
      </c>
      <c r="J966" t="str">
        <f t="shared" si="108"/>
        <v>PL1_5061_0000</v>
      </c>
      <c r="K966">
        <f t="shared" si="109"/>
        <v>0.12543008229668237</v>
      </c>
      <c r="L966">
        <f>IF(LEFT(B966,1)="F",_xlfn.IFNA(VLOOKUP(CONCATENATE("F",RIGHT(B:B,5),C:C),'F &amp; N Factors'!C:M,10,FALSE),1),_xlfn.IFNA(VLOOKUP(CONCATENATE("F",RIGHT(B:B,5),C:C),'F &amp; N Factors'!C:M,11,FALSE),1))</f>
        <v>0.62715041148341177</v>
      </c>
      <c r="N966">
        <f>SUMIFS(K:K,I:I,I:I,J:J,J:J)</f>
        <v>1.0000000000000002</v>
      </c>
      <c r="O966" t="str">
        <f t="shared" si="110"/>
        <v/>
      </c>
    </row>
    <row r="967" spans="1:15" x14ac:dyDescent="0.25">
      <c r="A967">
        <v>6785</v>
      </c>
      <c r="B967" t="s">
        <v>199</v>
      </c>
      <c r="C967" t="s">
        <v>202</v>
      </c>
      <c r="D967">
        <v>0.55000000000000004</v>
      </c>
      <c r="E967">
        <f t="shared" si="105"/>
        <v>1</v>
      </c>
      <c r="F967" t="str">
        <f t="shared" si="106"/>
        <v/>
      </c>
      <c r="H967">
        <f t="shared" si="104"/>
        <v>6785</v>
      </c>
      <c r="I967" t="str">
        <f t="shared" si="107"/>
        <v>N24033</v>
      </c>
      <c r="J967" t="str">
        <f t="shared" si="108"/>
        <v>PL1_5061_0000</v>
      </c>
      <c r="K967">
        <f t="shared" si="109"/>
        <v>0.34493272631587651</v>
      </c>
      <c r="L967">
        <f>IF(LEFT(B967,1)="F",_xlfn.IFNA(VLOOKUP(CONCATENATE("F",RIGHT(B:B,5),C:C),'F &amp; N Factors'!C:M,10,FALSE),1),_xlfn.IFNA(VLOOKUP(CONCATENATE("F",RIGHT(B:B,5),C:C),'F &amp; N Factors'!C:M,11,FALSE),1))</f>
        <v>0.62715041148341177</v>
      </c>
      <c r="N967">
        <f>SUMIFS(K:K,I:I,I:I,J:J,J:J)</f>
        <v>1.0000000000000002</v>
      </c>
      <c r="O967" t="str">
        <f t="shared" si="110"/>
        <v/>
      </c>
    </row>
    <row r="968" spans="1:15" x14ac:dyDescent="0.25">
      <c r="A968">
        <v>6444</v>
      </c>
      <c r="B968" t="s">
        <v>199</v>
      </c>
      <c r="C968" t="s">
        <v>24</v>
      </c>
      <c r="D968">
        <v>0.25</v>
      </c>
      <c r="E968">
        <f t="shared" si="105"/>
        <v>1</v>
      </c>
      <c r="F968" t="str">
        <f t="shared" si="106"/>
        <v/>
      </c>
      <c r="H968">
        <f t="shared" si="104"/>
        <v>6444</v>
      </c>
      <c r="I968" t="str">
        <f t="shared" si="107"/>
        <v>N24033</v>
      </c>
      <c r="J968" t="str">
        <f t="shared" si="108"/>
        <v>PL2_4810_0000</v>
      </c>
      <c r="K968">
        <f t="shared" si="109"/>
        <v>0.2492978314913018</v>
      </c>
      <c r="L968">
        <f>IF(LEFT(B968,1)="F",_xlfn.IFNA(VLOOKUP(CONCATENATE("F",RIGHT(B:B,5),C:C),'F &amp; N Factors'!C:M,10,FALSE),1),_xlfn.IFNA(VLOOKUP(CONCATENATE("F",RIGHT(B:B,5),C:C),'F &amp; N Factors'!C:M,11,FALSE),1))</f>
        <v>0.99719132596520721</v>
      </c>
      <c r="N968">
        <f>SUMIFS(K:K,I:I,I:I,J:J,J:J)</f>
        <v>1</v>
      </c>
      <c r="O968" t="str">
        <f t="shared" si="110"/>
        <v/>
      </c>
    </row>
    <row r="969" spans="1:15" x14ac:dyDescent="0.25">
      <c r="A969">
        <v>6445</v>
      </c>
      <c r="B969" t="s">
        <v>199</v>
      </c>
      <c r="C969" t="s">
        <v>24</v>
      </c>
      <c r="D969">
        <v>0.25</v>
      </c>
      <c r="E969">
        <f t="shared" si="105"/>
        <v>1</v>
      </c>
      <c r="F969" t="str">
        <f t="shared" si="106"/>
        <v/>
      </c>
      <c r="H969">
        <f t="shared" si="104"/>
        <v>6445</v>
      </c>
      <c r="I969" t="str">
        <f t="shared" si="107"/>
        <v>N24033</v>
      </c>
      <c r="J969" t="str">
        <f t="shared" si="108"/>
        <v>PL2_4810_0000</v>
      </c>
      <c r="K969">
        <f t="shared" si="109"/>
        <v>0.2492978314913018</v>
      </c>
      <c r="L969">
        <f>IF(LEFT(B969,1)="F",_xlfn.IFNA(VLOOKUP(CONCATENATE("F",RIGHT(B:B,5),C:C),'F &amp; N Factors'!C:M,10,FALSE),1),_xlfn.IFNA(VLOOKUP(CONCATENATE("F",RIGHT(B:B,5),C:C),'F &amp; N Factors'!C:M,11,FALSE),1))</f>
        <v>0.99719132596520721</v>
      </c>
      <c r="N969">
        <f>SUMIFS(K:K,I:I,I:I,J:J,J:J)</f>
        <v>1</v>
      </c>
      <c r="O969" t="str">
        <f t="shared" si="110"/>
        <v/>
      </c>
    </row>
    <row r="970" spans="1:15" x14ac:dyDescent="0.25">
      <c r="A970">
        <v>6446</v>
      </c>
      <c r="B970" t="s">
        <v>199</v>
      </c>
      <c r="C970" t="s">
        <v>24</v>
      </c>
      <c r="D970">
        <v>0.25</v>
      </c>
      <c r="E970">
        <f t="shared" si="105"/>
        <v>1</v>
      </c>
      <c r="F970" t="str">
        <f t="shared" si="106"/>
        <v/>
      </c>
      <c r="H970">
        <f t="shared" si="104"/>
        <v>6446</v>
      </c>
      <c r="I970" t="str">
        <f t="shared" si="107"/>
        <v>N24033</v>
      </c>
      <c r="J970" t="str">
        <f t="shared" si="108"/>
        <v>PL2_4810_0000</v>
      </c>
      <c r="K970">
        <f t="shared" si="109"/>
        <v>0.2492978314913018</v>
      </c>
      <c r="L970">
        <f>IF(LEFT(B970,1)="F",_xlfn.IFNA(VLOOKUP(CONCATENATE("F",RIGHT(B:B,5),C:C),'F &amp; N Factors'!C:M,10,FALSE),1),_xlfn.IFNA(VLOOKUP(CONCATENATE("F",RIGHT(B:B,5),C:C),'F &amp; N Factors'!C:M,11,FALSE),1))</f>
        <v>0.99719132596520721</v>
      </c>
      <c r="N970">
        <f>SUMIFS(K:K,I:I,I:I,J:J,J:J)</f>
        <v>1</v>
      </c>
      <c r="O970" t="str">
        <f t="shared" si="110"/>
        <v/>
      </c>
    </row>
    <row r="971" spans="1:15" x14ac:dyDescent="0.25">
      <c r="A971">
        <v>6447</v>
      </c>
      <c r="B971" t="s">
        <v>199</v>
      </c>
      <c r="C971" t="s">
        <v>24</v>
      </c>
      <c r="D971">
        <v>0.25</v>
      </c>
      <c r="E971">
        <f t="shared" si="105"/>
        <v>1</v>
      </c>
      <c r="F971" t="str">
        <f t="shared" si="106"/>
        <v/>
      </c>
      <c r="H971">
        <f t="shared" si="104"/>
        <v>6447</v>
      </c>
      <c r="I971" t="str">
        <f t="shared" si="107"/>
        <v>N24033</v>
      </c>
      <c r="J971" t="str">
        <f t="shared" si="108"/>
        <v>PL2_4810_0000</v>
      </c>
      <c r="K971">
        <f t="shared" si="109"/>
        <v>0.2492978314913018</v>
      </c>
      <c r="L971">
        <f>IF(LEFT(B971,1)="F",_xlfn.IFNA(VLOOKUP(CONCATENATE("F",RIGHT(B:B,5),C:C),'F &amp; N Factors'!C:M,10,FALSE),1),_xlfn.IFNA(VLOOKUP(CONCATENATE("F",RIGHT(B:B,5),C:C),'F &amp; N Factors'!C:M,11,FALSE),1))</f>
        <v>0.99719132596520721</v>
      </c>
      <c r="N971">
        <f>SUMIFS(K:K,I:I,I:I,J:J,J:J)</f>
        <v>1</v>
      </c>
      <c r="O971" t="str">
        <f t="shared" si="110"/>
        <v/>
      </c>
    </row>
    <row r="972" spans="1:15" x14ac:dyDescent="0.25">
      <c r="A972">
        <v>6443</v>
      </c>
      <c r="B972" t="s">
        <v>199</v>
      </c>
      <c r="C972" t="s">
        <v>25</v>
      </c>
      <c r="D972">
        <v>0.5</v>
      </c>
      <c r="E972">
        <f t="shared" si="105"/>
        <v>1</v>
      </c>
      <c r="F972" t="str">
        <f t="shared" si="106"/>
        <v/>
      </c>
      <c r="H972">
        <f t="shared" si="104"/>
        <v>6443</v>
      </c>
      <c r="I972" t="str">
        <f t="shared" si="107"/>
        <v>N24033</v>
      </c>
      <c r="J972" t="str">
        <f t="shared" si="108"/>
        <v>PL2_4811_0000</v>
      </c>
      <c r="K972">
        <f t="shared" si="109"/>
        <v>0.49952044551664998</v>
      </c>
      <c r="L972">
        <f>IF(LEFT(B972,1)="F",_xlfn.IFNA(VLOOKUP(CONCATENATE("F",RIGHT(B:B,5),C:C),'F &amp; N Factors'!C:M,10,FALSE),1),_xlfn.IFNA(VLOOKUP(CONCATENATE("F",RIGHT(B:B,5),C:C),'F &amp; N Factors'!C:M,11,FALSE),1))</f>
        <v>0.99904089103329996</v>
      </c>
      <c r="N972">
        <f>SUMIFS(K:K,I:I,I:I,J:J,J:J)</f>
        <v>1</v>
      </c>
      <c r="O972" t="str">
        <f t="shared" si="110"/>
        <v/>
      </c>
    </row>
    <row r="973" spans="1:15" x14ac:dyDescent="0.25">
      <c r="A973">
        <v>6444</v>
      </c>
      <c r="B973" t="s">
        <v>199</v>
      </c>
      <c r="C973" t="s">
        <v>25</v>
      </c>
      <c r="D973">
        <v>0.5</v>
      </c>
      <c r="E973">
        <f t="shared" si="105"/>
        <v>1</v>
      </c>
      <c r="F973" t="str">
        <f t="shared" si="106"/>
        <v/>
      </c>
      <c r="H973">
        <f t="shared" si="104"/>
        <v>6444</v>
      </c>
      <c r="I973" t="str">
        <f t="shared" si="107"/>
        <v>N24033</v>
      </c>
      <c r="J973" t="str">
        <f t="shared" si="108"/>
        <v>PL2_4811_0000</v>
      </c>
      <c r="K973">
        <f t="shared" si="109"/>
        <v>0.49952044551664998</v>
      </c>
      <c r="L973">
        <f>IF(LEFT(B973,1)="F",_xlfn.IFNA(VLOOKUP(CONCATENATE("F",RIGHT(B:B,5),C:C),'F &amp; N Factors'!C:M,10,FALSE),1),_xlfn.IFNA(VLOOKUP(CONCATENATE("F",RIGHT(B:B,5),C:C),'F &amp; N Factors'!C:M,11,FALSE),1))</f>
        <v>0.99904089103329996</v>
      </c>
      <c r="N973">
        <f>SUMIFS(K:K,I:I,I:I,J:J,J:J)</f>
        <v>1</v>
      </c>
      <c r="O973" t="str">
        <f t="shared" si="110"/>
        <v/>
      </c>
    </row>
    <row r="974" spans="1:15" x14ac:dyDescent="0.25">
      <c r="A974">
        <v>6604</v>
      </c>
      <c r="B974" t="s">
        <v>199</v>
      </c>
      <c r="C974" t="s">
        <v>30</v>
      </c>
      <c r="D974">
        <v>0.5</v>
      </c>
      <c r="E974">
        <f t="shared" si="105"/>
        <v>1</v>
      </c>
      <c r="F974" t="str">
        <f t="shared" si="106"/>
        <v/>
      </c>
      <c r="H974">
        <f t="shared" si="104"/>
        <v>6604</v>
      </c>
      <c r="I974" t="str">
        <f t="shared" si="107"/>
        <v>N24033</v>
      </c>
      <c r="J974" t="str">
        <f t="shared" si="108"/>
        <v>PL7_4960_0000</v>
      </c>
      <c r="K974">
        <f t="shared" si="109"/>
        <v>0.43015360941600111</v>
      </c>
      <c r="L974">
        <f>IF(LEFT(B974,1)="F",_xlfn.IFNA(VLOOKUP(CONCATENATE("F",RIGHT(B:B,5),C:C),'F &amp; N Factors'!C:M,10,FALSE),1),_xlfn.IFNA(VLOOKUP(CONCATENATE("F",RIGHT(B:B,5),C:C),'F &amp; N Factors'!C:M,11,FALSE),1))</f>
        <v>0.86030721883200223</v>
      </c>
      <c r="N974">
        <f>SUMIFS(K:K,I:I,I:I,J:J,J:J)</f>
        <v>1</v>
      </c>
      <c r="O974" t="str">
        <f t="shared" si="110"/>
        <v/>
      </c>
    </row>
    <row r="975" spans="1:15" x14ac:dyDescent="0.25">
      <c r="A975">
        <v>6708</v>
      </c>
      <c r="B975" t="s">
        <v>199</v>
      </c>
      <c r="C975" t="s">
        <v>30</v>
      </c>
      <c r="D975">
        <v>0.5</v>
      </c>
      <c r="E975">
        <f t="shared" si="105"/>
        <v>1</v>
      </c>
      <c r="F975" t="str">
        <f t="shared" si="106"/>
        <v/>
      </c>
      <c r="H975">
        <f t="shared" si="104"/>
        <v>6708</v>
      </c>
      <c r="I975" t="str">
        <f t="shared" si="107"/>
        <v>N24033</v>
      </c>
      <c r="J975" t="str">
        <f t="shared" si="108"/>
        <v>PL7_4960_0000</v>
      </c>
      <c r="K975">
        <f t="shared" si="109"/>
        <v>0.43015360941600111</v>
      </c>
      <c r="L975">
        <f>IF(LEFT(B975,1)="F",_xlfn.IFNA(VLOOKUP(CONCATENATE("F",RIGHT(B:B,5),C:C),'F &amp; N Factors'!C:M,10,FALSE),1),_xlfn.IFNA(VLOOKUP(CONCATENATE("F",RIGHT(B:B,5),C:C),'F &amp; N Factors'!C:M,11,FALSE),1))</f>
        <v>0.86030721883200223</v>
      </c>
      <c r="N975">
        <f>SUMIFS(K:K,I:I,I:I,J:J,J:J)</f>
        <v>1</v>
      </c>
      <c r="O975" t="str">
        <f t="shared" si="110"/>
        <v/>
      </c>
    </row>
    <row r="976" spans="1:15" x14ac:dyDescent="0.25">
      <c r="A976">
        <v>6458</v>
      </c>
      <c r="B976" t="s">
        <v>199</v>
      </c>
      <c r="C976" t="s">
        <v>203</v>
      </c>
      <c r="D976">
        <v>0.125</v>
      </c>
      <c r="E976">
        <f t="shared" si="105"/>
        <v>1</v>
      </c>
      <c r="F976" t="str">
        <f t="shared" si="106"/>
        <v/>
      </c>
      <c r="H976">
        <f t="shared" si="104"/>
        <v>6458</v>
      </c>
      <c r="I976" t="str">
        <f t="shared" si="107"/>
        <v>N24033</v>
      </c>
      <c r="J976" t="str">
        <f t="shared" si="108"/>
        <v>PL7_4980_0000</v>
      </c>
      <c r="K976">
        <f t="shared" si="109"/>
        <v>0.11644698774233178</v>
      </c>
      <c r="L976">
        <f>IF(LEFT(B976,1)="F",_xlfn.IFNA(VLOOKUP(CONCATENATE("F",RIGHT(B:B,5),C:C),'F &amp; N Factors'!C:M,10,FALSE),1),_xlfn.IFNA(VLOOKUP(CONCATENATE("F",RIGHT(B:B,5),C:C),'F &amp; N Factors'!C:M,11,FALSE),1))</f>
        <v>0.93157590193865425</v>
      </c>
      <c r="N976">
        <f>SUMIFS(K:K,I:I,I:I,J:J,J:J)</f>
        <v>1</v>
      </c>
      <c r="O976" t="str">
        <f t="shared" si="110"/>
        <v/>
      </c>
    </row>
    <row r="977" spans="1:15" x14ac:dyDescent="0.25">
      <c r="A977">
        <v>6461</v>
      </c>
      <c r="B977" t="s">
        <v>199</v>
      </c>
      <c r="C977" t="s">
        <v>203</v>
      </c>
      <c r="D977">
        <v>0.125</v>
      </c>
      <c r="E977">
        <f t="shared" si="105"/>
        <v>1</v>
      </c>
      <c r="F977" t="str">
        <f t="shared" si="106"/>
        <v/>
      </c>
      <c r="H977">
        <f t="shared" si="104"/>
        <v>6461</v>
      </c>
      <c r="I977" t="str">
        <f t="shared" si="107"/>
        <v>N24033</v>
      </c>
      <c r="J977" t="str">
        <f t="shared" si="108"/>
        <v>PL7_4980_0000</v>
      </c>
      <c r="K977">
        <f t="shared" si="109"/>
        <v>0.11644698774233178</v>
      </c>
      <c r="L977">
        <f>IF(LEFT(B977,1)="F",_xlfn.IFNA(VLOOKUP(CONCATENATE("F",RIGHT(B:B,5),C:C),'F &amp; N Factors'!C:M,10,FALSE),1),_xlfn.IFNA(VLOOKUP(CONCATENATE("F",RIGHT(B:B,5),C:C),'F &amp; N Factors'!C:M,11,FALSE),1))</f>
        <v>0.93157590193865425</v>
      </c>
      <c r="N977">
        <f>SUMIFS(K:K,I:I,I:I,J:J,J:J)</f>
        <v>1</v>
      </c>
      <c r="O977" t="str">
        <f t="shared" si="110"/>
        <v/>
      </c>
    </row>
    <row r="978" spans="1:15" x14ac:dyDescent="0.25">
      <c r="A978">
        <v>6462</v>
      </c>
      <c r="B978" t="s">
        <v>199</v>
      </c>
      <c r="C978" t="s">
        <v>203</v>
      </c>
      <c r="D978">
        <v>0.125</v>
      </c>
      <c r="E978">
        <f t="shared" si="105"/>
        <v>1</v>
      </c>
      <c r="F978" t="str">
        <f t="shared" si="106"/>
        <v/>
      </c>
      <c r="H978">
        <f t="shared" ref="H978:H1041" si="111">A978</f>
        <v>6462</v>
      </c>
      <c r="I978" t="str">
        <f t="shared" si="107"/>
        <v>N24033</v>
      </c>
      <c r="J978" t="str">
        <f t="shared" si="108"/>
        <v>PL7_4980_0000</v>
      </c>
      <c r="K978">
        <f t="shared" si="109"/>
        <v>0.11644698774233178</v>
      </c>
      <c r="L978">
        <f>IF(LEFT(B978,1)="F",_xlfn.IFNA(VLOOKUP(CONCATENATE("F",RIGHT(B:B,5),C:C),'F &amp; N Factors'!C:M,10,FALSE),1),_xlfn.IFNA(VLOOKUP(CONCATENATE("F",RIGHT(B:B,5),C:C),'F &amp; N Factors'!C:M,11,FALSE),1))</f>
        <v>0.93157590193865425</v>
      </c>
      <c r="N978">
        <f>SUMIFS(K:K,I:I,I:I,J:J,J:J)</f>
        <v>1</v>
      </c>
      <c r="O978" t="str">
        <f t="shared" si="110"/>
        <v/>
      </c>
    </row>
    <row r="979" spans="1:15" x14ac:dyDescent="0.25">
      <c r="A979">
        <v>6464</v>
      </c>
      <c r="B979" t="s">
        <v>199</v>
      </c>
      <c r="C979" t="s">
        <v>203</v>
      </c>
      <c r="D979">
        <v>0.125</v>
      </c>
      <c r="E979">
        <f t="shared" si="105"/>
        <v>1</v>
      </c>
      <c r="F979" t="str">
        <f t="shared" si="106"/>
        <v/>
      </c>
      <c r="H979">
        <f t="shared" si="111"/>
        <v>6464</v>
      </c>
      <c r="I979" t="str">
        <f t="shared" si="107"/>
        <v>N24033</v>
      </c>
      <c r="J979" t="str">
        <f t="shared" si="108"/>
        <v>PL7_4980_0000</v>
      </c>
      <c r="K979">
        <f t="shared" si="109"/>
        <v>0.11644698774233178</v>
      </c>
      <c r="L979">
        <f>IF(LEFT(B979,1)="F",_xlfn.IFNA(VLOOKUP(CONCATENATE("F",RIGHT(B:B,5),C:C),'F &amp; N Factors'!C:M,10,FALSE),1),_xlfn.IFNA(VLOOKUP(CONCATENATE("F",RIGHT(B:B,5),C:C),'F &amp; N Factors'!C:M,11,FALSE),1))</f>
        <v>0.93157590193865425</v>
      </c>
      <c r="N979">
        <f>SUMIFS(K:K,I:I,I:I,J:J,J:J)</f>
        <v>1</v>
      </c>
      <c r="O979" t="str">
        <f t="shared" si="110"/>
        <v/>
      </c>
    </row>
    <row r="980" spans="1:15" x14ac:dyDescent="0.25">
      <c r="A980">
        <v>6465</v>
      </c>
      <c r="B980" t="s">
        <v>199</v>
      </c>
      <c r="C980" t="s">
        <v>203</v>
      </c>
      <c r="D980">
        <v>0.125</v>
      </c>
      <c r="E980">
        <f t="shared" si="105"/>
        <v>1</v>
      </c>
      <c r="F980" t="str">
        <f t="shared" si="106"/>
        <v/>
      </c>
      <c r="H980">
        <f t="shared" si="111"/>
        <v>6465</v>
      </c>
      <c r="I980" t="str">
        <f t="shared" si="107"/>
        <v>N24033</v>
      </c>
      <c r="J980" t="str">
        <f t="shared" si="108"/>
        <v>PL7_4980_0000</v>
      </c>
      <c r="K980">
        <f t="shared" si="109"/>
        <v>0.11644698774233178</v>
      </c>
      <c r="L980">
        <f>IF(LEFT(B980,1)="F",_xlfn.IFNA(VLOOKUP(CONCATENATE("F",RIGHT(B:B,5),C:C),'F &amp; N Factors'!C:M,10,FALSE),1),_xlfn.IFNA(VLOOKUP(CONCATENATE("F",RIGHT(B:B,5),C:C),'F &amp; N Factors'!C:M,11,FALSE),1))</f>
        <v>0.93157590193865425</v>
      </c>
      <c r="N980">
        <f>SUMIFS(K:K,I:I,I:I,J:J,J:J)</f>
        <v>1</v>
      </c>
      <c r="O980" t="str">
        <f t="shared" si="110"/>
        <v/>
      </c>
    </row>
    <row r="981" spans="1:15" x14ac:dyDescent="0.25">
      <c r="A981">
        <v>6605</v>
      </c>
      <c r="B981" t="s">
        <v>199</v>
      </c>
      <c r="C981" t="s">
        <v>203</v>
      </c>
      <c r="D981">
        <v>0.125</v>
      </c>
      <c r="E981">
        <f t="shared" si="105"/>
        <v>1</v>
      </c>
      <c r="F981" t="str">
        <f t="shared" si="106"/>
        <v/>
      </c>
      <c r="H981">
        <f t="shared" si="111"/>
        <v>6605</v>
      </c>
      <c r="I981" t="str">
        <f t="shared" si="107"/>
        <v>N24033</v>
      </c>
      <c r="J981" t="str">
        <f t="shared" si="108"/>
        <v>PL7_4980_0000</v>
      </c>
      <c r="K981">
        <f t="shared" si="109"/>
        <v>0.11644698774233178</v>
      </c>
      <c r="L981">
        <f>IF(LEFT(B981,1)="F",_xlfn.IFNA(VLOOKUP(CONCATENATE("F",RIGHT(B:B,5),C:C),'F &amp; N Factors'!C:M,10,FALSE),1),_xlfn.IFNA(VLOOKUP(CONCATENATE("F",RIGHT(B:B,5),C:C),'F &amp; N Factors'!C:M,11,FALSE),1))</f>
        <v>0.93157590193865425</v>
      </c>
      <c r="N981">
        <f>SUMIFS(K:K,I:I,I:I,J:J,J:J)</f>
        <v>1</v>
      </c>
      <c r="O981" t="str">
        <f t="shared" si="110"/>
        <v/>
      </c>
    </row>
    <row r="982" spans="1:15" x14ac:dyDescent="0.25">
      <c r="A982">
        <v>6606</v>
      </c>
      <c r="B982" t="s">
        <v>199</v>
      </c>
      <c r="C982" t="s">
        <v>203</v>
      </c>
      <c r="D982">
        <v>0.125</v>
      </c>
      <c r="E982">
        <f t="shared" si="105"/>
        <v>1</v>
      </c>
      <c r="F982" t="str">
        <f t="shared" si="106"/>
        <v/>
      </c>
      <c r="H982">
        <f t="shared" si="111"/>
        <v>6606</v>
      </c>
      <c r="I982" t="str">
        <f t="shared" si="107"/>
        <v>N24033</v>
      </c>
      <c r="J982" t="str">
        <f t="shared" si="108"/>
        <v>PL7_4980_0000</v>
      </c>
      <c r="K982">
        <f t="shared" si="109"/>
        <v>0.11644698774233178</v>
      </c>
      <c r="L982">
        <f>IF(LEFT(B982,1)="F",_xlfn.IFNA(VLOOKUP(CONCATENATE("F",RIGHT(B:B,5),C:C),'F &amp; N Factors'!C:M,10,FALSE),1),_xlfn.IFNA(VLOOKUP(CONCATENATE("F",RIGHT(B:B,5),C:C),'F &amp; N Factors'!C:M,11,FALSE),1))</f>
        <v>0.93157590193865425</v>
      </c>
      <c r="N982">
        <f>SUMIFS(K:K,I:I,I:I,J:J,J:J)</f>
        <v>1</v>
      </c>
      <c r="O982" t="str">
        <f t="shared" si="110"/>
        <v/>
      </c>
    </row>
    <row r="983" spans="1:15" x14ac:dyDescent="0.25">
      <c r="A983">
        <v>6607</v>
      </c>
      <c r="B983" t="s">
        <v>199</v>
      </c>
      <c r="C983" t="s">
        <v>203</v>
      </c>
      <c r="D983">
        <v>0.125</v>
      </c>
      <c r="E983">
        <f t="shared" si="105"/>
        <v>1</v>
      </c>
      <c r="F983" t="str">
        <f t="shared" si="106"/>
        <v/>
      </c>
      <c r="H983">
        <f t="shared" si="111"/>
        <v>6607</v>
      </c>
      <c r="I983" t="str">
        <f t="shared" si="107"/>
        <v>N24033</v>
      </c>
      <c r="J983" t="str">
        <f t="shared" si="108"/>
        <v>PL7_4980_0000</v>
      </c>
      <c r="K983">
        <f t="shared" si="109"/>
        <v>0.11644698774233178</v>
      </c>
      <c r="L983">
        <f>IF(LEFT(B983,1)="F",_xlfn.IFNA(VLOOKUP(CONCATENATE("F",RIGHT(B:B,5),C:C),'F &amp; N Factors'!C:M,10,FALSE),1),_xlfn.IFNA(VLOOKUP(CONCATENATE("F",RIGHT(B:B,5),C:C),'F &amp; N Factors'!C:M,11,FALSE),1))</f>
        <v>0.93157590193865425</v>
      </c>
      <c r="N983">
        <f>SUMIFS(K:K,I:I,I:I,J:J,J:J)</f>
        <v>1</v>
      </c>
      <c r="O983" t="str">
        <f t="shared" si="110"/>
        <v/>
      </c>
    </row>
    <row r="984" spans="1:15" x14ac:dyDescent="0.25">
      <c r="A984">
        <v>7890</v>
      </c>
      <c r="B984" t="s">
        <v>199</v>
      </c>
      <c r="C984" t="s">
        <v>140</v>
      </c>
      <c r="D984">
        <v>0.5</v>
      </c>
      <c r="E984">
        <f t="shared" si="105"/>
        <v>1</v>
      </c>
      <c r="F984" t="str">
        <f t="shared" si="106"/>
        <v/>
      </c>
      <c r="H984">
        <f t="shared" si="111"/>
        <v>7890</v>
      </c>
      <c r="I984" t="str">
        <f t="shared" si="107"/>
        <v>N24033</v>
      </c>
      <c r="J984" t="str">
        <f t="shared" si="108"/>
        <v>XL0_5340_0000</v>
      </c>
      <c r="K984">
        <f t="shared" si="109"/>
        <v>0.5</v>
      </c>
      <c r="L984">
        <f>IF(LEFT(B984,1)="F",_xlfn.IFNA(VLOOKUP(CONCATENATE("F",RIGHT(B:B,5),C:C),'F &amp; N Factors'!C:M,10,FALSE),1),_xlfn.IFNA(VLOOKUP(CONCATENATE("F",RIGHT(B:B,5),C:C),'F &amp; N Factors'!C:M,11,FALSE),1))</f>
        <v>1</v>
      </c>
      <c r="N984">
        <f>SUMIFS(K:K,I:I,I:I,J:J,J:J)</f>
        <v>1</v>
      </c>
      <c r="O984" t="str">
        <f t="shared" si="110"/>
        <v/>
      </c>
    </row>
    <row r="985" spans="1:15" x14ac:dyDescent="0.25">
      <c r="A985">
        <v>7891</v>
      </c>
      <c r="B985" t="s">
        <v>199</v>
      </c>
      <c r="C985" t="s">
        <v>140</v>
      </c>
      <c r="D985">
        <v>0.5</v>
      </c>
      <c r="E985">
        <f t="shared" si="105"/>
        <v>1</v>
      </c>
      <c r="F985" t="str">
        <f t="shared" si="106"/>
        <v/>
      </c>
      <c r="H985">
        <f t="shared" si="111"/>
        <v>7891</v>
      </c>
      <c r="I985" t="str">
        <f t="shared" si="107"/>
        <v>N24033</v>
      </c>
      <c r="J985" t="str">
        <f t="shared" si="108"/>
        <v>XL0_5340_0000</v>
      </c>
      <c r="K985">
        <f t="shared" si="109"/>
        <v>0.5</v>
      </c>
      <c r="L985">
        <f>IF(LEFT(B985,1)="F",_xlfn.IFNA(VLOOKUP(CONCATENATE("F",RIGHT(B:B,5),C:C),'F &amp; N Factors'!C:M,10,FALSE),1),_xlfn.IFNA(VLOOKUP(CONCATENATE("F",RIGHT(B:B,5),C:C),'F &amp; N Factors'!C:M,11,FALSE),1))</f>
        <v>1</v>
      </c>
      <c r="N985">
        <f>SUMIFS(K:K,I:I,I:I,J:J,J:J)</f>
        <v>1</v>
      </c>
      <c r="O985" t="str">
        <f t="shared" si="110"/>
        <v/>
      </c>
    </row>
    <row r="986" spans="1:15" x14ac:dyDescent="0.25">
      <c r="A986">
        <v>7969</v>
      </c>
      <c r="B986" t="s">
        <v>199</v>
      </c>
      <c r="C986" t="s">
        <v>204</v>
      </c>
      <c r="D986">
        <v>1</v>
      </c>
      <c r="E986">
        <f t="shared" si="105"/>
        <v>1</v>
      </c>
      <c r="F986" t="str">
        <f t="shared" si="106"/>
        <v/>
      </c>
      <c r="H986">
        <f t="shared" si="111"/>
        <v>7969</v>
      </c>
      <c r="I986" t="str">
        <f t="shared" si="107"/>
        <v>N24033</v>
      </c>
      <c r="J986" t="str">
        <f t="shared" si="108"/>
        <v>XL1_4691_0000</v>
      </c>
      <c r="K986">
        <f t="shared" si="109"/>
        <v>0.99022066639496553</v>
      </c>
      <c r="L986">
        <f>IF(LEFT(B986,1)="F",_xlfn.IFNA(VLOOKUP(CONCATENATE("F",RIGHT(B:B,5),C:C),'F &amp; N Factors'!C:M,10,FALSE),1),_xlfn.IFNA(VLOOKUP(CONCATENATE("F",RIGHT(B:B,5),C:C),'F &amp; N Factors'!C:M,11,FALSE),1))</f>
        <v>0.99022066639496553</v>
      </c>
      <c r="N986">
        <f>SUMIFS(K:K,I:I,I:I,J:J,J:J)</f>
        <v>1</v>
      </c>
      <c r="O986" t="str">
        <f t="shared" si="110"/>
        <v/>
      </c>
    </row>
    <row r="987" spans="1:15" x14ac:dyDescent="0.25">
      <c r="A987">
        <v>7964</v>
      </c>
      <c r="B987" t="s">
        <v>199</v>
      </c>
      <c r="C987" t="s">
        <v>54</v>
      </c>
      <c r="D987">
        <v>0.33333333300000001</v>
      </c>
      <c r="E987">
        <f t="shared" si="105"/>
        <v>0.99999999900000003</v>
      </c>
      <c r="F987" t="str">
        <f t="shared" si="106"/>
        <v/>
      </c>
      <c r="H987">
        <f t="shared" si="111"/>
        <v>7964</v>
      </c>
      <c r="I987" t="str">
        <f t="shared" si="107"/>
        <v>N24033</v>
      </c>
      <c r="J987" t="str">
        <f t="shared" si="108"/>
        <v>XL3_4710_0000</v>
      </c>
      <c r="K987">
        <f t="shared" si="109"/>
        <v>0.33333333300000001</v>
      </c>
      <c r="L987">
        <f>IF(LEFT(B987,1)="F",_xlfn.IFNA(VLOOKUP(CONCATENATE("F",RIGHT(B:B,5),C:C),'F &amp; N Factors'!C:M,10,FALSE),1),_xlfn.IFNA(VLOOKUP(CONCATENATE("F",RIGHT(B:B,5),C:C),'F &amp; N Factors'!C:M,11,FALSE),1))</f>
        <v>1</v>
      </c>
      <c r="N987">
        <f>SUMIFS(K:K,I:I,I:I,J:J,J:J)</f>
        <v>0.99999999900000003</v>
      </c>
      <c r="O987" t="str">
        <f t="shared" si="110"/>
        <v/>
      </c>
    </row>
    <row r="988" spans="1:15" x14ac:dyDescent="0.25">
      <c r="A988">
        <v>7965</v>
      </c>
      <c r="B988" t="s">
        <v>199</v>
      </c>
      <c r="C988" t="s">
        <v>54</v>
      </c>
      <c r="D988">
        <v>0.33333333300000001</v>
      </c>
      <c r="E988">
        <f t="shared" si="105"/>
        <v>0.99999999900000003</v>
      </c>
      <c r="F988" t="str">
        <f t="shared" si="106"/>
        <v/>
      </c>
      <c r="H988">
        <f t="shared" si="111"/>
        <v>7965</v>
      </c>
      <c r="I988" t="str">
        <f t="shared" si="107"/>
        <v>N24033</v>
      </c>
      <c r="J988" t="str">
        <f t="shared" si="108"/>
        <v>XL3_4710_0000</v>
      </c>
      <c r="K988">
        <f t="shared" si="109"/>
        <v>0.33333333300000001</v>
      </c>
      <c r="L988">
        <f>IF(LEFT(B988,1)="F",_xlfn.IFNA(VLOOKUP(CONCATENATE("F",RIGHT(B:B,5),C:C),'F &amp; N Factors'!C:M,10,FALSE),1),_xlfn.IFNA(VLOOKUP(CONCATENATE("F",RIGHT(B:B,5),C:C),'F &amp; N Factors'!C:M,11,FALSE),1))</f>
        <v>1</v>
      </c>
      <c r="N988">
        <f>SUMIFS(K:K,I:I,I:I,J:J,J:J)</f>
        <v>0.99999999900000003</v>
      </c>
      <c r="O988" t="str">
        <f t="shared" si="110"/>
        <v/>
      </c>
    </row>
    <row r="989" spans="1:15" x14ac:dyDescent="0.25">
      <c r="A989">
        <v>7966</v>
      </c>
      <c r="B989" t="s">
        <v>199</v>
      </c>
      <c r="C989" t="s">
        <v>54</v>
      </c>
      <c r="D989">
        <v>0.33333333300000001</v>
      </c>
      <c r="E989">
        <f t="shared" si="105"/>
        <v>0.99999999900000003</v>
      </c>
      <c r="F989" t="str">
        <f t="shared" si="106"/>
        <v/>
      </c>
      <c r="H989">
        <f t="shared" si="111"/>
        <v>7966</v>
      </c>
      <c r="I989" t="str">
        <f t="shared" si="107"/>
        <v>N24033</v>
      </c>
      <c r="J989" t="str">
        <f t="shared" si="108"/>
        <v>XL3_4710_0000</v>
      </c>
      <c r="K989">
        <f t="shared" si="109"/>
        <v>0.33333333300000001</v>
      </c>
      <c r="L989">
        <f>IF(LEFT(B989,1)="F",_xlfn.IFNA(VLOOKUP(CONCATENATE("F",RIGHT(B:B,5),C:C),'F &amp; N Factors'!C:M,10,FALSE),1),_xlfn.IFNA(VLOOKUP(CONCATENATE("F",RIGHT(B:B,5),C:C),'F &amp; N Factors'!C:M,11,FALSE),1))</f>
        <v>1</v>
      </c>
      <c r="N989">
        <f>SUMIFS(K:K,I:I,I:I,J:J,J:J)</f>
        <v>0.99999999900000003</v>
      </c>
      <c r="O989" t="str">
        <f t="shared" si="110"/>
        <v/>
      </c>
    </row>
    <row r="990" spans="1:15" x14ac:dyDescent="0.25">
      <c r="A990">
        <v>7966</v>
      </c>
      <c r="B990" t="s">
        <v>199</v>
      </c>
      <c r="C990" t="s">
        <v>55</v>
      </c>
      <c r="D990">
        <v>0.5</v>
      </c>
      <c r="E990">
        <f t="shared" si="105"/>
        <v>1</v>
      </c>
      <c r="F990" t="str">
        <f t="shared" si="106"/>
        <v/>
      </c>
      <c r="H990">
        <f t="shared" si="111"/>
        <v>7966</v>
      </c>
      <c r="I990" t="str">
        <f t="shared" si="107"/>
        <v>N24033</v>
      </c>
      <c r="J990" t="str">
        <f t="shared" si="108"/>
        <v>XL3_4711_0000</v>
      </c>
      <c r="K990">
        <f t="shared" si="109"/>
        <v>0.5</v>
      </c>
      <c r="L990">
        <f>IF(LEFT(B990,1)="F",_xlfn.IFNA(VLOOKUP(CONCATENATE("F",RIGHT(B:B,5),C:C),'F &amp; N Factors'!C:M,10,FALSE),1),_xlfn.IFNA(VLOOKUP(CONCATENATE("F",RIGHT(B:B,5),C:C),'F &amp; N Factors'!C:M,11,FALSE),1))</f>
        <v>1</v>
      </c>
      <c r="N990">
        <f>SUMIFS(K:K,I:I,I:I,J:J,J:J)</f>
        <v>1</v>
      </c>
      <c r="O990" t="str">
        <f t="shared" si="110"/>
        <v/>
      </c>
    </row>
    <row r="991" spans="1:15" x14ac:dyDescent="0.25">
      <c r="A991">
        <v>7967</v>
      </c>
      <c r="B991" t="s">
        <v>199</v>
      </c>
      <c r="C991" t="s">
        <v>55</v>
      </c>
      <c r="D991">
        <v>0.5</v>
      </c>
      <c r="E991">
        <f t="shared" si="105"/>
        <v>1</v>
      </c>
      <c r="F991" t="str">
        <f t="shared" si="106"/>
        <v/>
      </c>
      <c r="H991">
        <f t="shared" si="111"/>
        <v>7967</v>
      </c>
      <c r="I991" t="str">
        <f t="shared" si="107"/>
        <v>N24033</v>
      </c>
      <c r="J991" t="str">
        <f t="shared" si="108"/>
        <v>XL3_4711_0000</v>
      </c>
      <c r="K991">
        <f t="shared" si="109"/>
        <v>0.5</v>
      </c>
      <c r="L991">
        <f>IF(LEFT(B991,1)="F",_xlfn.IFNA(VLOOKUP(CONCATENATE("F",RIGHT(B:B,5),C:C),'F &amp; N Factors'!C:M,10,FALSE),1),_xlfn.IFNA(VLOOKUP(CONCATENATE("F",RIGHT(B:B,5),C:C),'F &amp; N Factors'!C:M,11,FALSE),1))</f>
        <v>1</v>
      </c>
      <c r="N991">
        <f>SUMIFS(K:K,I:I,I:I,J:J,J:J)</f>
        <v>1</v>
      </c>
      <c r="O991" t="str">
        <f t="shared" si="110"/>
        <v/>
      </c>
    </row>
    <row r="992" spans="1:15" x14ac:dyDescent="0.25">
      <c r="A992">
        <v>7968</v>
      </c>
      <c r="B992" t="s">
        <v>199</v>
      </c>
      <c r="C992" t="s">
        <v>56</v>
      </c>
      <c r="D992">
        <v>0.875</v>
      </c>
      <c r="E992">
        <f t="shared" si="105"/>
        <v>1</v>
      </c>
      <c r="F992" t="str">
        <f t="shared" si="106"/>
        <v/>
      </c>
      <c r="H992">
        <f t="shared" si="111"/>
        <v>7968</v>
      </c>
      <c r="I992" t="str">
        <f t="shared" si="107"/>
        <v>N24033</v>
      </c>
      <c r="J992" t="str">
        <f t="shared" si="108"/>
        <v>XL3_4712_0000</v>
      </c>
      <c r="K992">
        <f t="shared" si="109"/>
        <v>0.875</v>
      </c>
      <c r="L992">
        <f>IF(LEFT(B992,1)="F",_xlfn.IFNA(VLOOKUP(CONCATENATE("F",RIGHT(B:B,5),C:C),'F &amp; N Factors'!C:M,10,FALSE),1),_xlfn.IFNA(VLOOKUP(CONCATENATE("F",RIGHT(B:B,5),C:C),'F &amp; N Factors'!C:M,11,FALSE),1))</f>
        <v>1</v>
      </c>
      <c r="N992">
        <f>SUMIFS(K:K,I:I,I:I,J:J,J:J)</f>
        <v>1</v>
      </c>
      <c r="O992" t="str">
        <f t="shared" si="110"/>
        <v/>
      </c>
    </row>
    <row r="993" spans="1:15" x14ac:dyDescent="0.25">
      <c r="A993">
        <v>7969</v>
      </c>
      <c r="B993" t="s">
        <v>199</v>
      </c>
      <c r="C993" t="s">
        <v>56</v>
      </c>
      <c r="D993">
        <v>0.125</v>
      </c>
      <c r="E993">
        <f t="shared" si="105"/>
        <v>1</v>
      </c>
      <c r="F993" t="str">
        <f t="shared" si="106"/>
        <v/>
      </c>
      <c r="H993">
        <f t="shared" si="111"/>
        <v>7969</v>
      </c>
      <c r="I993" t="str">
        <f t="shared" si="107"/>
        <v>N24033</v>
      </c>
      <c r="J993" t="str">
        <f t="shared" si="108"/>
        <v>XL3_4712_0000</v>
      </c>
      <c r="K993">
        <f t="shared" si="109"/>
        <v>0.125</v>
      </c>
      <c r="L993">
        <f>IF(LEFT(B993,1)="F",_xlfn.IFNA(VLOOKUP(CONCATENATE("F",RIGHT(B:B,5),C:C),'F &amp; N Factors'!C:M,10,FALSE),1),_xlfn.IFNA(VLOOKUP(CONCATENATE("F",RIGHT(B:B,5),C:C),'F &amp; N Factors'!C:M,11,FALSE),1))</f>
        <v>1</v>
      </c>
      <c r="N993">
        <f>SUMIFS(K:K,I:I,I:I,J:J,J:J)</f>
        <v>1</v>
      </c>
      <c r="O993" t="str">
        <f t="shared" si="110"/>
        <v/>
      </c>
    </row>
    <row r="994" spans="1:15" x14ac:dyDescent="0.25">
      <c r="A994">
        <v>7970</v>
      </c>
      <c r="B994" t="s">
        <v>199</v>
      </c>
      <c r="C994" t="s">
        <v>57</v>
      </c>
      <c r="D994">
        <v>0.33333333300000001</v>
      </c>
      <c r="E994">
        <f t="shared" si="105"/>
        <v>0.99999999900000003</v>
      </c>
      <c r="F994" t="str">
        <f t="shared" si="106"/>
        <v/>
      </c>
      <c r="H994">
        <f t="shared" si="111"/>
        <v>7970</v>
      </c>
      <c r="I994" t="str">
        <f t="shared" si="107"/>
        <v>N24033</v>
      </c>
      <c r="J994" t="str">
        <f t="shared" si="108"/>
        <v>XL3_4713_0000</v>
      </c>
      <c r="K994">
        <f t="shared" si="109"/>
        <v>0.33333333300000001</v>
      </c>
      <c r="L994">
        <f>IF(LEFT(B994,1)="F",_xlfn.IFNA(VLOOKUP(CONCATENATE("F",RIGHT(B:B,5),C:C),'F &amp; N Factors'!C:M,10,FALSE),1),_xlfn.IFNA(VLOOKUP(CONCATENATE("F",RIGHT(B:B,5),C:C),'F &amp; N Factors'!C:M,11,FALSE),1))</f>
        <v>1</v>
      </c>
      <c r="N994">
        <f>SUMIFS(K:K,I:I,I:I,J:J,J:J)</f>
        <v>0.99999999900000003</v>
      </c>
      <c r="O994" t="str">
        <f t="shared" si="110"/>
        <v/>
      </c>
    </row>
    <row r="995" spans="1:15" x14ac:dyDescent="0.25">
      <c r="A995">
        <v>7971</v>
      </c>
      <c r="B995" t="s">
        <v>199</v>
      </c>
      <c r="C995" t="s">
        <v>57</v>
      </c>
      <c r="D995">
        <v>0.33333333300000001</v>
      </c>
      <c r="E995">
        <f t="shared" si="105"/>
        <v>0.99999999900000003</v>
      </c>
      <c r="F995" t="str">
        <f t="shared" si="106"/>
        <v/>
      </c>
      <c r="H995">
        <f t="shared" si="111"/>
        <v>7971</v>
      </c>
      <c r="I995" t="str">
        <f t="shared" si="107"/>
        <v>N24033</v>
      </c>
      <c r="J995" t="str">
        <f t="shared" si="108"/>
        <v>XL3_4713_0000</v>
      </c>
      <c r="K995">
        <f t="shared" si="109"/>
        <v>0.33333333300000001</v>
      </c>
      <c r="L995">
        <f>IF(LEFT(B995,1)="F",_xlfn.IFNA(VLOOKUP(CONCATENATE("F",RIGHT(B:B,5),C:C),'F &amp; N Factors'!C:M,10,FALSE),1),_xlfn.IFNA(VLOOKUP(CONCATENATE("F",RIGHT(B:B,5),C:C),'F &amp; N Factors'!C:M,11,FALSE),1))</f>
        <v>1</v>
      </c>
      <c r="N995">
        <f>SUMIFS(K:K,I:I,I:I,J:J,J:J)</f>
        <v>0.99999999900000003</v>
      </c>
      <c r="O995" t="str">
        <f t="shared" si="110"/>
        <v/>
      </c>
    </row>
    <row r="996" spans="1:15" x14ac:dyDescent="0.25">
      <c r="A996">
        <v>7972</v>
      </c>
      <c r="B996" t="s">
        <v>199</v>
      </c>
      <c r="C996" t="s">
        <v>57</v>
      </c>
      <c r="D996">
        <v>0.33333333300000001</v>
      </c>
      <c r="E996">
        <f t="shared" si="105"/>
        <v>0.99999999900000003</v>
      </c>
      <c r="F996" t="str">
        <f t="shared" si="106"/>
        <v/>
      </c>
      <c r="H996">
        <f t="shared" si="111"/>
        <v>7972</v>
      </c>
      <c r="I996" t="str">
        <f t="shared" si="107"/>
        <v>N24033</v>
      </c>
      <c r="J996" t="str">
        <f t="shared" si="108"/>
        <v>XL3_4713_0000</v>
      </c>
      <c r="K996">
        <f t="shared" si="109"/>
        <v>0.33333333300000001</v>
      </c>
      <c r="L996">
        <f>IF(LEFT(B996,1)="F",_xlfn.IFNA(VLOOKUP(CONCATENATE("F",RIGHT(B:B,5),C:C),'F &amp; N Factors'!C:M,10,FALSE),1),_xlfn.IFNA(VLOOKUP(CONCATENATE("F",RIGHT(B:B,5),C:C),'F &amp; N Factors'!C:M,11,FALSE),1))</f>
        <v>1</v>
      </c>
      <c r="N996">
        <f>SUMIFS(K:K,I:I,I:I,J:J,J:J)</f>
        <v>0.99999999900000003</v>
      </c>
      <c r="O996" t="str">
        <f t="shared" si="110"/>
        <v/>
      </c>
    </row>
    <row r="997" spans="1:15" x14ac:dyDescent="0.25">
      <c r="A997">
        <v>7973</v>
      </c>
      <c r="B997" t="s">
        <v>199</v>
      </c>
      <c r="C997" t="s">
        <v>58</v>
      </c>
      <c r="D997">
        <v>0.16666666699999999</v>
      </c>
      <c r="E997">
        <f t="shared" si="105"/>
        <v>1.0000000019999999</v>
      </c>
      <c r="F997" t="str">
        <f t="shared" si="106"/>
        <v/>
      </c>
      <c r="H997">
        <f t="shared" si="111"/>
        <v>7973</v>
      </c>
      <c r="I997" t="str">
        <f t="shared" si="107"/>
        <v>N24033</v>
      </c>
      <c r="J997" t="str">
        <f t="shared" si="108"/>
        <v>XL3_4950_0000</v>
      </c>
      <c r="K997">
        <f t="shared" si="109"/>
        <v>0.16666666699999999</v>
      </c>
      <c r="L997">
        <f>IF(LEFT(B997,1)="F",_xlfn.IFNA(VLOOKUP(CONCATENATE("F",RIGHT(B:B,5),C:C),'F &amp; N Factors'!C:M,10,FALSE),1),_xlfn.IFNA(VLOOKUP(CONCATENATE("F",RIGHT(B:B,5),C:C),'F &amp; N Factors'!C:M,11,FALSE),1))</f>
        <v>1</v>
      </c>
      <c r="N997">
        <f>SUMIFS(K:K,I:I,I:I,J:J,J:J)</f>
        <v>1.0000000019999999</v>
      </c>
      <c r="O997" t="str">
        <f t="shared" si="110"/>
        <v/>
      </c>
    </row>
    <row r="998" spans="1:15" x14ac:dyDescent="0.25">
      <c r="A998">
        <v>7974</v>
      </c>
      <c r="B998" t="s">
        <v>199</v>
      </c>
      <c r="C998" t="s">
        <v>58</v>
      </c>
      <c r="D998">
        <v>0.16666666699999999</v>
      </c>
      <c r="E998">
        <f t="shared" si="105"/>
        <v>1.0000000019999999</v>
      </c>
      <c r="F998" t="str">
        <f t="shared" si="106"/>
        <v/>
      </c>
      <c r="H998">
        <f t="shared" si="111"/>
        <v>7974</v>
      </c>
      <c r="I998" t="str">
        <f t="shared" si="107"/>
        <v>N24033</v>
      </c>
      <c r="J998" t="str">
        <f t="shared" si="108"/>
        <v>XL3_4950_0000</v>
      </c>
      <c r="K998">
        <f t="shared" si="109"/>
        <v>0.16666666699999999</v>
      </c>
      <c r="L998">
        <f>IF(LEFT(B998,1)="F",_xlfn.IFNA(VLOOKUP(CONCATENATE("F",RIGHT(B:B,5),C:C),'F &amp; N Factors'!C:M,10,FALSE),1),_xlfn.IFNA(VLOOKUP(CONCATENATE("F",RIGHT(B:B,5),C:C),'F &amp; N Factors'!C:M,11,FALSE),1))</f>
        <v>1</v>
      </c>
      <c r="N998">
        <f>SUMIFS(K:K,I:I,I:I,J:J,J:J)</f>
        <v>1.0000000019999999</v>
      </c>
      <c r="O998" t="str">
        <f t="shared" si="110"/>
        <v/>
      </c>
    </row>
    <row r="999" spans="1:15" x14ac:dyDescent="0.25">
      <c r="A999">
        <v>7975</v>
      </c>
      <c r="B999" t="s">
        <v>199</v>
      </c>
      <c r="C999" t="s">
        <v>58</v>
      </c>
      <c r="D999">
        <v>0.16666666699999999</v>
      </c>
      <c r="E999">
        <f t="shared" si="105"/>
        <v>1.0000000019999999</v>
      </c>
      <c r="F999" t="str">
        <f t="shared" si="106"/>
        <v/>
      </c>
      <c r="H999">
        <f t="shared" si="111"/>
        <v>7975</v>
      </c>
      <c r="I999" t="str">
        <f t="shared" si="107"/>
        <v>N24033</v>
      </c>
      <c r="J999" t="str">
        <f t="shared" si="108"/>
        <v>XL3_4950_0000</v>
      </c>
      <c r="K999">
        <f t="shared" si="109"/>
        <v>0.16666666699999999</v>
      </c>
      <c r="L999">
        <f>IF(LEFT(B999,1)="F",_xlfn.IFNA(VLOOKUP(CONCATENATE("F",RIGHT(B:B,5),C:C),'F &amp; N Factors'!C:M,10,FALSE),1),_xlfn.IFNA(VLOOKUP(CONCATENATE("F",RIGHT(B:B,5),C:C),'F &amp; N Factors'!C:M,11,FALSE),1))</f>
        <v>1</v>
      </c>
      <c r="N999">
        <f>SUMIFS(K:K,I:I,I:I,J:J,J:J)</f>
        <v>1.0000000019999999</v>
      </c>
      <c r="O999" t="str">
        <f t="shared" si="110"/>
        <v/>
      </c>
    </row>
    <row r="1000" spans="1:15" x14ac:dyDescent="0.25">
      <c r="A1000">
        <v>7976</v>
      </c>
      <c r="B1000" t="s">
        <v>199</v>
      </c>
      <c r="C1000" t="s">
        <v>58</v>
      </c>
      <c r="D1000">
        <v>0.16666666699999999</v>
      </c>
      <c r="E1000">
        <f t="shared" si="105"/>
        <v>1.0000000019999999</v>
      </c>
      <c r="F1000" t="str">
        <f t="shared" si="106"/>
        <v/>
      </c>
      <c r="H1000">
        <f t="shared" si="111"/>
        <v>7976</v>
      </c>
      <c r="I1000" t="str">
        <f t="shared" si="107"/>
        <v>N24033</v>
      </c>
      <c r="J1000" t="str">
        <f t="shared" si="108"/>
        <v>XL3_4950_0000</v>
      </c>
      <c r="K1000">
        <f t="shared" si="109"/>
        <v>0.16666666699999999</v>
      </c>
      <c r="L1000">
        <f>IF(LEFT(B1000,1)="F",_xlfn.IFNA(VLOOKUP(CONCATENATE("F",RIGHT(B:B,5),C:C),'F &amp; N Factors'!C:M,10,FALSE),1),_xlfn.IFNA(VLOOKUP(CONCATENATE("F",RIGHT(B:B,5),C:C),'F &amp; N Factors'!C:M,11,FALSE),1))</f>
        <v>1</v>
      </c>
      <c r="N1000">
        <f>SUMIFS(K:K,I:I,I:I,J:J,J:J)</f>
        <v>1.0000000019999999</v>
      </c>
      <c r="O1000" t="str">
        <f t="shared" si="110"/>
        <v/>
      </c>
    </row>
    <row r="1001" spans="1:15" x14ac:dyDescent="0.25">
      <c r="A1001">
        <v>7977</v>
      </c>
      <c r="B1001" t="s">
        <v>199</v>
      </c>
      <c r="C1001" t="s">
        <v>58</v>
      </c>
      <c r="D1001">
        <v>0.16666666699999999</v>
      </c>
      <c r="E1001">
        <f t="shared" si="105"/>
        <v>1.0000000019999999</v>
      </c>
      <c r="F1001" t="str">
        <f t="shared" si="106"/>
        <v/>
      </c>
      <c r="H1001">
        <f t="shared" si="111"/>
        <v>7977</v>
      </c>
      <c r="I1001" t="str">
        <f t="shared" si="107"/>
        <v>N24033</v>
      </c>
      <c r="J1001" t="str">
        <f t="shared" si="108"/>
        <v>XL3_4950_0000</v>
      </c>
      <c r="K1001">
        <f t="shared" si="109"/>
        <v>0.16666666699999999</v>
      </c>
      <c r="L1001">
        <f>IF(LEFT(B1001,1)="F",_xlfn.IFNA(VLOOKUP(CONCATENATE("F",RIGHT(B:B,5),C:C),'F &amp; N Factors'!C:M,10,FALSE),1),_xlfn.IFNA(VLOOKUP(CONCATENATE("F",RIGHT(B:B,5),C:C),'F &amp; N Factors'!C:M,11,FALSE),1))</f>
        <v>1</v>
      </c>
      <c r="N1001">
        <f>SUMIFS(K:K,I:I,I:I,J:J,J:J)</f>
        <v>1.0000000019999999</v>
      </c>
      <c r="O1001" t="str">
        <f t="shared" si="110"/>
        <v/>
      </c>
    </row>
    <row r="1002" spans="1:15" x14ac:dyDescent="0.25">
      <c r="A1002">
        <v>7978</v>
      </c>
      <c r="B1002" t="s">
        <v>199</v>
      </c>
      <c r="C1002" t="s">
        <v>58</v>
      </c>
      <c r="D1002">
        <v>0.16666666699999999</v>
      </c>
      <c r="E1002">
        <f t="shared" si="105"/>
        <v>1.0000000019999999</v>
      </c>
      <c r="F1002" t="str">
        <f t="shared" si="106"/>
        <v/>
      </c>
      <c r="H1002">
        <f t="shared" si="111"/>
        <v>7978</v>
      </c>
      <c r="I1002" t="str">
        <f t="shared" si="107"/>
        <v>N24033</v>
      </c>
      <c r="J1002" t="str">
        <f t="shared" si="108"/>
        <v>XL3_4950_0000</v>
      </c>
      <c r="K1002">
        <f t="shared" si="109"/>
        <v>0.16666666699999999</v>
      </c>
      <c r="L1002">
        <f>IF(LEFT(B1002,1)="F",_xlfn.IFNA(VLOOKUP(CONCATENATE("F",RIGHT(B:B,5),C:C),'F &amp; N Factors'!C:M,10,FALSE),1),_xlfn.IFNA(VLOOKUP(CONCATENATE("F",RIGHT(B:B,5),C:C),'F &amp; N Factors'!C:M,11,FALSE),1))</f>
        <v>1</v>
      </c>
      <c r="N1002">
        <f>SUMIFS(K:K,I:I,I:I,J:J,J:J)</f>
        <v>1.0000000019999999</v>
      </c>
      <c r="O1002" t="str">
        <f t="shared" si="110"/>
        <v/>
      </c>
    </row>
    <row r="1003" spans="1:15" x14ac:dyDescent="0.25">
      <c r="A1003">
        <v>7979</v>
      </c>
      <c r="B1003" t="s">
        <v>199</v>
      </c>
      <c r="C1003" t="s">
        <v>86</v>
      </c>
      <c r="D1003">
        <v>0.5</v>
      </c>
      <c r="E1003">
        <f t="shared" si="105"/>
        <v>1</v>
      </c>
      <c r="F1003" t="str">
        <f t="shared" si="106"/>
        <v/>
      </c>
      <c r="H1003">
        <f t="shared" si="111"/>
        <v>7979</v>
      </c>
      <c r="I1003" t="str">
        <f t="shared" si="107"/>
        <v>N24033</v>
      </c>
      <c r="J1003" t="str">
        <f t="shared" si="108"/>
        <v>XL3_4951_0000</v>
      </c>
      <c r="K1003">
        <f t="shared" si="109"/>
        <v>0.5</v>
      </c>
      <c r="L1003">
        <f>IF(LEFT(B1003,1)="F",_xlfn.IFNA(VLOOKUP(CONCATENATE("F",RIGHT(B:B,5),C:C),'F &amp; N Factors'!C:M,10,FALSE),1),_xlfn.IFNA(VLOOKUP(CONCATENATE("F",RIGHT(B:B,5),C:C),'F &amp; N Factors'!C:M,11,FALSE),1))</f>
        <v>1</v>
      </c>
      <c r="N1003">
        <f>SUMIFS(K:K,I:I,I:I,J:J,J:J)</f>
        <v>1</v>
      </c>
      <c r="O1003" t="str">
        <f t="shared" si="110"/>
        <v/>
      </c>
    </row>
    <row r="1004" spans="1:15" x14ac:dyDescent="0.25">
      <c r="A1004">
        <v>7980</v>
      </c>
      <c r="B1004" t="s">
        <v>199</v>
      </c>
      <c r="C1004" t="s">
        <v>86</v>
      </c>
      <c r="D1004">
        <v>0.5</v>
      </c>
      <c r="E1004">
        <f t="shared" si="105"/>
        <v>1</v>
      </c>
      <c r="F1004" t="str">
        <f t="shared" si="106"/>
        <v/>
      </c>
      <c r="H1004">
        <f t="shared" si="111"/>
        <v>7980</v>
      </c>
      <c r="I1004" t="str">
        <f t="shared" si="107"/>
        <v>N24033</v>
      </c>
      <c r="J1004" t="str">
        <f t="shared" si="108"/>
        <v>XL3_4951_0000</v>
      </c>
      <c r="K1004">
        <f t="shared" si="109"/>
        <v>0.5</v>
      </c>
      <c r="L1004">
        <f>IF(LEFT(B1004,1)="F",_xlfn.IFNA(VLOOKUP(CONCATENATE("F",RIGHT(B:B,5),C:C),'F &amp; N Factors'!C:M,10,FALSE),1),_xlfn.IFNA(VLOOKUP(CONCATENATE("F",RIGHT(B:B,5),C:C),'F &amp; N Factors'!C:M,11,FALSE),1))</f>
        <v>1</v>
      </c>
      <c r="N1004">
        <f>SUMIFS(K:K,I:I,I:I,J:J,J:J)</f>
        <v>1</v>
      </c>
      <c r="O1004" t="str">
        <f t="shared" si="110"/>
        <v/>
      </c>
    </row>
    <row r="1005" spans="1:15" x14ac:dyDescent="0.25">
      <c r="A1005">
        <v>7888</v>
      </c>
      <c r="B1005" t="s">
        <v>199</v>
      </c>
      <c r="C1005" t="s">
        <v>87</v>
      </c>
      <c r="D1005">
        <v>0.25</v>
      </c>
      <c r="E1005">
        <f t="shared" si="105"/>
        <v>1</v>
      </c>
      <c r="F1005" t="str">
        <f t="shared" si="106"/>
        <v/>
      </c>
      <c r="H1005">
        <f t="shared" si="111"/>
        <v>7888</v>
      </c>
      <c r="I1005" t="str">
        <f t="shared" si="107"/>
        <v>N24033</v>
      </c>
      <c r="J1005" t="str">
        <f t="shared" si="108"/>
        <v>XL3_4952_0000</v>
      </c>
      <c r="K1005">
        <f t="shared" si="109"/>
        <v>0.25</v>
      </c>
      <c r="L1005">
        <f>IF(LEFT(B1005,1)="F",_xlfn.IFNA(VLOOKUP(CONCATENATE("F",RIGHT(B:B,5),C:C),'F &amp; N Factors'!C:M,10,FALSE),1),_xlfn.IFNA(VLOOKUP(CONCATENATE("F",RIGHT(B:B,5),C:C),'F &amp; N Factors'!C:M,11,FALSE),1))</f>
        <v>1</v>
      </c>
      <c r="N1005">
        <f>SUMIFS(K:K,I:I,I:I,J:J,J:J)</f>
        <v>1</v>
      </c>
      <c r="O1005" t="str">
        <f t="shared" si="110"/>
        <v/>
      </c>
    </row>
    <row r="1006" spans="1:15" x14ac:dyDescent="0.25">
      <c r="A1006">
        <v>7889</v>
      </c>
      <c r="B1006" t="s">
        <v>199</v>
      </c>
      <c r="C1006" t="s">
        <v>87</v>
      </c>
      <c r="D1006">
        <v>0.5</v>
      </c>
      <c r="E1006">
        <f t="shared" si="105"/>
        <v>1</v>
      </c>
      <c r="F1006" t="str">
        <f t="shared" si="106"/>
        <v/>
      </c>
      <c r="H1006">
        <f t="shared" si="111"/>
        <v>7889</v>
      </c>
      <c r="I1006" t="str">
        <f t="shared" si="107"/>
        <v>N24033</v>
      </c>
      <c r="J1006" t="str">
        <f t="shared" si="108"/>
        <v>XL3_4952_0000</v>
      </c>
      <c r="K1006">
        <f t="shared" si="109"/>
        <v>0.5</v>
      </c>
      <c r="L1006">
        <f>IF(LEFT(B1006,1)="F",_xlfn.IFNA(VLOOKUP(CONCATENATE("F",RIGHT(B:B,5),C:C),'F &amp; N Factors'!C:M,10,FALSE),1),_xlfn.IFNA(VLOOKUP(CONCATENATE("F",RIGHT(B:B,5),C:C),'F &amp; N Factors'!C:M,11,FALSE),1))</f>
        <v>1</v>
      </c>
      <c r="N1006">
        <f>SUMIFS(K:K,I:I,I:I,J:J,J:J)</f>
        <v>1</v>
      </c>
      <c r="O1006" t="str">
        <f t="shared" si="110"/>
        <v/>
      </c>
    </row>
    <row r="1007" spans="1:15" x14ac:dyDescent="0.25">
      <c r="A1007">
        <v>7890</v>
      </c>
      <c r="B1007" t="s">
        <v>199</v>
      </c>
      <c r="C1007" t="s">
        <v>87</v>
      </c>
      <c r="D1007">
        <v>0.25</v>
      </c>
      <c r="E1007">
        <f t="shared" si="105"/>
        <v>1</v>
      </c>
      <c r="F1007" t="str">
        <f t="shared" si="106"/>
        <v/>
      </c>
      <c r="H1007">
        <f t="shared" si="111"/>
        <v>7890</v>
      </c>
      <c r="I1007" t="str">
        <f t="shared" si="107"/>
        <v>N24033</v>
      </c>
      <c r="J1007" t="str">
        <f t="shared" si="108"/>
        <v>XL3_4952_0000</v>
      </c>
      <c r="K1007">
        <f t="shared" si="109"/>
        <v>0.25</v>
      </c>
      <c r="L1007">
        <f>IF(LEFT(B1007,1)="F",_xlfn.IFNA(VLOOKUP(CONCATENATE("F",RIGHT(B:B,5),C:C),'F &amp; N Factors'!C:M,10,FALSE),1),_xlfn.IFNA(VLOOKUP(CONCATENATE("F",RIGHT(B:B,5),C:C),'F &amp; N Factors'!C:M,11,FALSE),1))</f>
        <v>1</v>
      </c>
      <c r="N1007">
        <f>SUMIFS(K:K,I:I,I:I,J:J,J:J)</f>
        <v>1</v>
      </c>
      <c r="O1007" t="str">
        <f t="shared" si="110"/>
        <v/>
      </c>
    </row>
    <row r="1008" spans="1:15" x14ac:dyDescent="0.25">
      <c r="A1008">
        <v>9046</v>
      </c>
      <c r="B1008" t="s">
        <v>205</v>
      </c>
      <c r="C1008" t="s">
        <v>93</v>
      </c>
      <c r="D1008">
        <v>1</v>
      </c>
      <c r="E1008">
        <f t="shared" si="105"/>
        <v>1</v>
      </c>
      <c r="F1008" t="str">
        <f t="shared" si="106"/>
        <v/>
      </c>
      <c r="H1008">
        <f t="shared" si="111"/>
        <v>9046</v>
      </c>
      <c r="I1008" t="str">
        <f t="shared" si="107"/>
        <v>N24035</v>
      </c>
      <c r="J1008" t="str">
        <f t="shared" si="108"/>
        <v>EM2_4101_0000</v>
      </c>
      <c r="K1008">
        <f t="shared" si="109"/>
        <v>0.99665437873905915</v>
      </c>
      <c r="L1008">
        <f>IF(LEFT(B1008,1)="F",_xlfn.IFNA(VLOOKUP(CONCATENATE("F",RIGHT(B:B,5),C:C),'F &amp; N Factors'!C:M,10,FALSE),1),_xlfn.IFNA(VLOOKUP(CONCATENATE("F",RIGHT(B:B,5),C:C),'F &amp; N Factors'!C:M,11,FALSE),1))</f>
        <v>0.99665437873905915</v>
      </c>
      <c r="N1008">
        <f>SUMIFS(K:K,I:I,I:I,J:J,J:J)</f>
        <v>1</v>
      </c>
      <c r="O1008" t="str">
        <f t="shared" si="110"/>
        <v/>
      </c>
    </row>
    <row r="1009" spans="1:15" x14ac:dyDescent="0.25">
      <c r="A1009">
        <v>9856</v>
      </c>
      <c r="B1009" t="s">
        <v>205</v>
      </c>
      <c r="C1009" t="s">
        <v>184</v>
      </c>
      <c r="D1009">
        <v>0.1</v>
      </c>
      <c r="E1009">
        <f t="shared" si="105"/>
        <v>0.99999999999999989</v>
      </c>
      <c r="F1009" t="str">
        <f t="shared" si="106"/>
        <v/>
      </c>
      <c r="H1009">
        <f t="shared" si="111"/>
        <v>9856</v>
      </c>
      <c r="I1009" t="str">
        <f t="shared" si="107"/>
        <v>N24035</v>
      </c>
      <c r="J1009" t="str">
        <f t="shared" si="108"/>
        <v>EU0_3700_0000</v>
      </c>
      <c r="K1009">
        <f t="shared" si="109"/>
        <v>0.1</v>
      </c>
      <c r="L1009">
        <f>IF(LEFT(B1009,1)="F",_xlfn.IFNA(VLOOKUP(CONCATENATE("F",RIGHT(B:B,5),C:C),'F &amp; N Factors'!C:M,10,FALSE),1),_xlfn.IFNA(VLOOKUP(CONCATENATE("F",RIGHT(B:B,5),C:C),'F &amp; N Factors'!C:M,11,FALSE),1))</f>
        <v>1</v>
      </c>
      <c r="N1009">
        <f>SUMIFS(K:K,I:I,I:I,J:J,J:J)</f>
        <v>0.99999999999999989</v>
      </c>
      <c r="O1009" t="str">
        <f t="shared" si="110"/>
        <v/>
      </c>
    </row>
    <row r="1010" spans="1:15" x14ac:dyDescent="0.25">
      <c r="A1010">
        <v>9857</v>
      </c>
      <c r="B1010" t="s">
        <v>205</v>
      </c>
      <c r="C1010" t="s">
        <v>184</v>
      </c>
      <c r="D1010">
        <v>0.25</v>
      </c>
      <c r="E1010">
        <f t="shared" si="105"/>
        <v>0.99999999999999989</v>
      </c>
      <c r="F1010" t="str">
        <f t="shared" si="106"/>
        <v/>
      </c>
      <c r="H1010">
        <f t="shared" si="111"/>
        <v>9857</v>
      </c>
      <c r="I1010" t="str">
        <f t="shared" si="107"/>
        <v>N24035</v>
      </c>
      <c r="J1010" t="str">
        <f t="shared" si="108"/>
        <v>EU0_3700_0000</v>
      </c>
      <c r="K1010">
        <f t="shared" si="109"/>
        <v>0.25</v>
      </c>
      <c r="L1010">
        <f>IF(LEFT(B1010,1)="F",_xlfn.IFNA(VLOOKUP(CONCATENATE("F",RIGHT(B:B,5),C:C),'F &amp; N Factors'!C:M,10,FALSE),1),_xlfn.IFNA(VLOOKUP(CONCATENATE("F",RIGHT(B:B,5),C:C),'F &amp; N Factors'!C:M,11,FALSE),1))</f>
        <v>1</v>
      </c>
      <c r="N1010">
        <f>SUMIFS(K:K,I:I,I:I,J:J,J:J)</f>
        <v>0.99999999999999989</v>
      </c>
      <c r="O1010" t="str">
        <f t="shared" si="110"/>
        <v/>
      </c>
    </row>
    <row r="1011" spans="1:15" x14ac:dyDescent="0.25">
      <c r="A1011">
        <v>9858</v>
      </c>
      <c r="B1011" t="s">
        <v>205</v>
      </c>
      <c r="C1011" t="s">
        <v>184</v>
      </c>
      <c r="D1011">
        <v>0.1</v>
      </c>
      <c r="E1011">
        <f t="shared" si="105"/>
        <v>0.99999999999999989</v>
      </c>
      <c r="F1011" t="str">
        <f t="shared" si="106"/>
        <v/>
      </c>
      <c r="H1011">
        <f t="shared" si="111"/>
        <v>9858</v>
      </c>
      <c r="I1011" t="str">
        <f t="shared" si="107"/>
        <v>N24035</v>
      </c>
      <c r="J1011" t="str">
        <f t="shared" si="108"/>
        <v>EU0_3700_0000</v>
      </c>
      <c r="K1011">
        <f t="shared" si="109"/>
        <v>0.1</v>
      </c>
      <c r="L1011">
        <f>IF(LEFT(B1011,1)="F",_xlfn.IFNA(VLOOKUP(CONCATENATE("F",RIGHT(B:B,5),C:C),'F &amp; N Factors'!C:M,10,FALSE),1),_xlfn.IFNA(VLOOKUP(CONCATENATE("F",RIGHT(B:B,5),C:C),'F &amp; N Factors'!C:M,11,FALSE),1))</f>
        <v>1</v>
      </c>
      <c r="N1011">
        <f>SUMIFS(K:K,I:I,I:I,J:J,J:J)</f>
        <v>0.99999999999999989</v>
      </c>
      <c r="O1011" t="str">
        <f t="shared" si="110"/>
        <v/>
      </c>
    </row>
    <row r="1012" spans="1:15" x14ac:dyDescent="0.25">
      <c r="A1012">
        <v>9859</v>
      </c>
      <c r="B1012" t="s">
        <v>205</v>
      </c>
      <c r="C1012" t="s">
        <v>184</v>
      </c>
      <c r="D1012">
        <v>0.1</v>
      </c>
      <c r="E1012">
        <f t="shared" si="105"/>
        <v>0.99999999999999989</v>
      </c>
      <c r="F1012" t="str">
        <f t="shared" si="106"/>
        <v/>
      </c>
      <c r="H1012">
        <f t="shared" si="111"/>
        <v>9859</v>
      </c>
      <c r="I1012" t="str">
        <f t="shared" si="107"/>
        <v>N24035</v>
      </c>
      <c r="J1012" t="str">
        <f t="shared" si="108"/>
        <v>EU0_3700_0000</v>
      </c>
      <c r="K1012">
        <f t="shared" si="109"/>
        <v>0.1</v>
      </c>
      <c r="L1012">
        <f>IF(LEFT(B1012,1)="F",_xlfn.IFNA(VLOOKUP(CONCATENATE("F",RIGHT(B:B,5),C:C),'F &amp; N Factors'!C:M,10,FALSE),1),_xlfn.IFNA(VLOOKUP(CONCATENATE("F",RIGHT(B:B,5),C:C),'F &amp; N Factors'!C:M,11,FALSE),1))</f>
        <v>1</v>
      </c>
      <c r="N1012">
        <f>SUMIFS(K:K,I:I,I:I,J:J,J:J)</f>
        <v>0.99999999999999989</v>
      </c>
      <c r="O1012" t="str">
        <f t="shared" si="110"/>
        <v/>
      </c>
    </row>
    <row r="1013" spans="1:15" x14ac:dyDescent="0.25">
      <c r="A1013">
        <v>9860</v>
      </c>
      <c r="B1013" t="s">
        <v>205</v>
      </c>
      <c r="C1013" t="s">
        <v>184</v>
      </c>
      <c r="D1013">
        <v>0.25</v>
      </c>
      <c r="E1013">
        <f t="shared" si="105"/>
        <v>0.99999999999999989</v>
      </c>
      <c r="F1013" t="str">
        <f t="shared" si="106"/>
        <v/>
      </c>
      <c r="H1013">
        <f t="shared" si="111"/>
        <v>9860</v>
      </c>
      <c r="I1013" t="str">
        <f t="shared" si="107"/>
        <v>N24035</v>
      </c>
      <c r="J1013" t="str">
        <f t="shared" si="108"/>
        <v>EU0_3700_0000</v>
      </c>
      <c r="K1013">
        <f t="shared" si="109"/>
        <v>0.25</v>
      </c>
      <c r="L1013">
        <f>IF(LEFT(B1013,1)="F",_xlfn.IFNA(VLOOKUP(CONCATENATE("F",RIGHT(B:B,5),C:C),'F &amp; N Factors'!C:M,10,FALSE),1),_xlfn.IFNA(VLOOKUP(CONCATENATE("F",RIGHT(B:B,5),C:C),'F &amp; N Factors'!C:M,11,FALSE),1))</f>
        <v>1</v>
      </c>
      <c r="N1013">
        <f>SUMIFS(K:K,I:I,I:I,J:J,J:J)</f>
        <v>0.99999999999999989</v>
      </c>
      <c r="O1013" t="str">
        <f t="shared" si="110"/>
        <v/>
      </c>
    </row>
    <row r="1014" spans="1:15" x14ac:dyDescent="0.25">
      <c r="A1014">
        <v>9861</v>
      </c>
      <c r="B1014" t="s">
        <v>205</v>
      </c>
      <c r="C1014" t="s">
        <v>184</v>
      </c>
      <c r="D1014">
        <v>0.1</v>
      </c>
      <c r="E1014">
        <f t="shared" si="105"/>
        <v>0.99999999999999989</v>
      </c>
      <c r="F1014" t="str">
        <f t="shared" si="106"/>
        <v/>
      </c>
      <c r="H1014">
        <f t="shared" si="111"/>
        <v>9861</v>
      </c>
      <c r="I1014" t="str">
        <f t="shared" si="107"/>
        <v>N24035</v>
      </c>
      <c r="J1014" t="str">
        <f t="shared" si="108"/>
        <v>EU0_3700_0000</v>
      </c>
      <c r="K1014">
        <f t="shared" si="109"/>
        <v>0.1</v>
      </c>
      <c r="L1014">
        <f>IF(LEFT(B1014,1)="F",_xlfn.IFNA(VLOOKUP(CONCATENATE("F",RIGHT(B:B,5),C:C),'F &amp; N Factors'!C:M,10,FALSE),1),_xlfn.IFNA(VLOOKUP(CONCATENATE("F",RIGHT(B:B,5),C:C),'F &amp; N Factors'!C:M,11,FALSE),1))</f>
        <v>1</v>
      </c>
      <c r="N1014">
        <f>SUMIFS(K:K,I:I,I:I,J:J,J:J)</f>
        <v>0.99999999999999989</v>
      </c>
      <c r="O1014" t="str">
        <f t="shared" si="110"/>
        <v/>
      </c>
    </row>
    <row r="1015" spans="1:15" x14ac:dyDescent="0.25">
      <c r="A1015">
        <v>9862</v>
      </c>
      <c r="B1015" t="s">
        <v>205</v>
      </c>
      <c r="C1015" t="s">
        <v>184</v>
      </c>
      <c r="D1015">
        <v>0.1</v>
      </c>
      <c r="E1015">
        <f t="shared" si="105"/>
        <v>0.99999999999999989</v>
      </c>
      <c r="F1015" t="str">
        <f t="shared" si="106"/>
        <v/>
      </c>
      <c r="H1015">
        <f t="shared" si="111"/>
        <v>9862</v>
      </c>
      <c r="I1015" t="str">
        <f t="shared" si="107"/>
        <v>N24035</v>
      </c>
      <c r="J1015" t="str">
        <f t="shared" si="108"/>
        <v>EU0_3700_0000</v>
      </c>
      <c r="K1015">
        <f t="shared" si="109"/>
        <v>0.1</v>
      </c>
      <c r="L1015">
        <f>IF(LEFT(B1015,1)="F",_xlfn.IFNA(VLOOKUP(CONCATENATE("F",RIGHT(B:B,5),C:C),'F &amp; N Factors'!C:M,10,FALSE),1),_xlfn.IFNA(VLOOKUP(CONCATENATE("F",RIGHT(B:B,5),C:C),'F &amp; N Factors'!C:M,11,FALSE),1))</f>
        <v>1</v>
      </c>
      <c r="N1015">
        <f>SUMIFS(K:K,I:I,I:I,J:J,J:J)</f>
        <v>0.99999999999999989</v>
      </c>
      <c r="O1015" t="str">
        <f t="shared" si="110"/>
        <v/>
      </c>
    </row>
    <row r="1016" spans="1:15" x14ac:dyDescent="0.25">
      <c r="A1016">
        <v>9862</v>
      </c>
      <c r="B1016" t="s">
        <v>205</v>
      </c>
      <c r="C1016" t="s">
        <v>185</v>
      </c>
      <c r="D1016">
        <v>0.1</v>
      </c>
      <c r="E1016">
        <f t="shared" si="105"/>
        <v>1.0000000000000002</v>
      </c>
      <c r="F1016" t="str">
        <f t="shared" si="106"/>
        <v/>
      </c>
      <c r="H1016">
        <f t="shared" si="111"/>
        <v>9862</v>
      </c>
      <c r="I1016" t="str">
        <f t="shared" si="107"/>
        <v>N24035</v>
      </c>
      <c r="J1016" t="str">
        <f t="shared" si="108"/>
        <v>EU0_3720_0000</v>
      </c>
      <c r="K1016">
        <f t="shared" si="109"/>
        <v>0.1</v>
      </c>
      <c r="L1016">
        <f>IF(LEFT(B1016,1)="F",_xlfn.IFNA(VLOOKUP(CONCATENATE("F",RIGHT(B:B,5),C:C),'F &amp; N Factors'!C:M,10,FALSE),1),_xlfn.IFNA(VLOOKUP(CONCATENATE("F",RIGHT(B:B,5),C:C),'F &amp; N Factors'!C:M,11,FALSE),1))</f>
        <v>1</v>
      </c>
      <c r="N1016">
        <f>SUMIFS(K:K,I:I,I:I,J:J,J:J)</f>
        <v>1.0000000000000002</v>
      </c>
      <c r="O1016" t="str">
        <f t="shared" si="110"/>
        <v/>
      </c>
    </row>
    <row r="1017" spans="1:15" x14ac:dyDescent="0.25">
      <c r="A1017">
        <v>9863</v>
      </c>
      <c r="B1017" t="s">
        <v>205</v>
      </c>
      <c r="C1017" t="s">
        <v>185</v>
      </c>
      <c r="D1017">
        <v>0.2</v>
      </c>
      <c r="E1017">
        <f t="shared" si="105"/>
        <v>1.0000000000000002</v>
      </c>
      <c r="F1017" t="str">
        <f t="shared" si="106"/>
        <v/>
      </c>
      <c r="H1017">
        <f t="shared" si="111"/>
        <v>9863</v>
      </c>
      <c r="I1017" t="str">
        <f t="shared" si="107"/>
        <v>N24035</v>
      </c>
      <c r="J1017" t="str">
        <f t="shared" si="108"/>
        <v>EU0_3720_0000</v>
      </c>
      <c r="K1017">
        <f t="shared" si="109"/>
        <v>0.2</v>
      </c>
      <c r="L1017">
        <f>IF(LEFT(B1017,1)="F",_xlfn.IFNA(VLOOKUP(CONCATENATE("F",RIGHT(B:B,5),C:C),'F &amp; N Factors'!C:M,10,FALSE),1),_xlfn.IFNA(VLOOKUP(CONCATENATE("F",RIGHT(B:B,5),C:C),'F &amp; N Factors'!C:M,11,FALSE),1))</f>
        <v>1</v>
      </c>
      <c r="N1017">
        <f>SUMIFS(K:K,I:I,I:I,J:J,J:J)</f>
        <v>1.0000000000000002</v>
      </c>
      <c r="O1017" t="str">
        <f t="shared" si="110"/>
        <v/>
      </c>
    </row>
    <row r="1018" spans="1:15" x14ac:dyDescent="0.25">
      <c r="A1018">
        <v>9864</v>
      </c>
      <c r="B1018" t="s">
        <v>205</v>
      </c>
      <c r="C1018" t="s">
        <v>185</v>
      </c>
      <c r="D1018">
        <v>0.4</v>
      </c>
      <c r="E1018">
        <f t="shared" si="105"/>
        <v>1.0000000000000002</v>
      </c>
      <c r="F1018" t="str">
        <f t="shared" si="106"/>
        <v/>
      </c>
      <c r="H1018">
        <f t="shared" si="111"/>
        <v>9864</v>
      </c>
      <c r="I1018" t="str">
        <f t="shared" si="107"/>
        <v>N24035</v>
      </c>
      <c r="J1018" t="str">
        <f t="shared" si="108"/>
        <v>EU0_3720_0000</v>
      </c>
      <c r="K1018">
        <f t="shared" si="109"/>
        <v>0.4</v>
      </c>
      <c r="L1018">
        <f>IF(LEFT(B1018,1)="F",_xlfn.IFNA(VLOOKUP(CONCATENATE("F",RIGHT(B:B,5),C:C),'F &amp; N Factors'!C:M,10,FALSE),1),_xlfn.IFNA(VLOOKUP(CONCATENATE("F",RIGHT(B:B,5),C:C),'F &amp; N Factors'!C:M,11,FALSE),1))</f>
        <v>1</v>
      </c>
      <c r="N1018">
        <f>SUMIFS(K:K,I:I,I:I,J:J,J:J)</f>
        <v>1.0000000000000002</v>
      </c>
      <c r="O1018" t="str">
        <f t="shared" si="110"/>
        <v/>
      </c>
    </row>
    <row r="1019" spans="1:15" x14ac:dyDescent="0.25">
      <c r="A1019">
        <v>9865</v>
      </c>
      <c r="B1019" t="s">
        <v>205</v>
      </c>
      <c r="C1019" t="s">
        <v>185</v>
      </c>
      <c r="D1019">
        <v>0.2</v>
      </c>
      <c r="E1019">
        <f t="shared" si="105"/>
        <v>1.0000000000000002</v>
      </c>
      <c r="F1019" t="str">
        <f t="shared" si="106"/>
        <v/>
      </c>
      <c r="H1019">
        <f t="shared" si="111"/>
        <v>9865</v>
      </c>
      <c r="I1019" t="str">
        <f t="shared" si="107"/>
        <v>N24035</v>
      </c>
      <c r="J1019" t="str">
        <f t="shared" si="108"/>
        <v>EU0_3720_0000</v>
      </c>
      <c r="K1019">
        <f t="shared" si="109"/>
        <v>0.2</v>
      </c>
      <c r="L1019">
        <f>IF(LEFT(B1019,1)="F",_xlfn.IFNA(VLOOKUP(CONCATENATE("F",RIGHT(B:B,5),C:C),'F &amp; N Factors'!C:M,10,FALSE),1),_xlfn.IFNA(VLOOKUP(CONCATENATE("F",RIGHT(B:B,5),C:C),'F &amp; N Factors'!C:M,11,FALSE),1))</f>
        <v>1</v>
      </c>
      <c r="N1019">
        <f>SUMIFS(K:K,I:I,I:I,J:J,J:J)</f>
        <v>1.0000000000000002</v>
      </c>
      <c r="O1019" t="str">
        <f t="shared" si="110"/>
        <v/>
      </c>
    </row>
    <row r="1020" spans="1:15" x14ac:dyDescent="0.25">
      <c r="A1020">
        <v>9866</v>
      </c>
      <c r="B1020" t="s">
        <v>205</v>
      </c>
      <c r="C1020" t="s">
        <v>185</v>
      </c>
      <c r="D1020">
        <v>0.1</v>
      </c>
      <c r="E1020">
        <f t="shared" si="105"/>
        <v>1.0000000000000002</v>
      </c>
      <c r="F1020" t="str">
        <f t="shared" si="106"/>
        <v/>
      </c>
      <c r="H1020">
        <f t="shared" si="111"/>
        <v>9866</v>
      </c>
      <c r="I1020" t="str">
        <f t="shared" si="107"/>
        <v>N24035</v>
      </c>
      <c r="J1020" t="str">
        <f t="shared" si="108"/>
        <v>EU0_3720_0000</v>
      </c>
      <c r="K1020">
        <f t="shared" si="109"/>
        <v>0.1</v>
      </c>
      <c r="L1020">
        <f>IF(LEFT(B1020,1)="F",_xlfn.IFNA(VLOOKUP(CONCATENATE("F",RIGHT(B:B,5),C:C),'F &amp; N Factors'!C:M,10,FALSE),1),_xlfn.IFNA(VLOOKUP(CONCATENATE("F",RIGHT(B:B,5),C:C),'F &amp; N Factors'!C:M,11,FALSE),1))</f>
        <v>1</v>
      </c>
      <c r="N1020">
        <f>SUMIFS(K:K,I:I,I:I,J:J,J:J)</f>
        <v>1.0000000000000002</v>
      </c>
      <c r="O1020" t="str">
        <f t="shared" si="110"/>
        <v/>
      </c>
    </row>
    <row r="1021" spans="1:15" x14ac:dyDescent="0.25">
      <c r="A1021">
        <v>9862</v>
      </c>
      <c r="B1021" t="s">
        <v>205</v>
      </c>
      <c r="C1021" t="s">
        <v>206</v>
      </c>
      <c r="D1021">
        <v>1</v>
      </c>
      <c r="E1021">
        <f t="shared" si="105"/>
        <v>1</v>
      </c>
      <c r="F1021" t="str">
        <f t="shared" si="106"/>
        <v/>
      </c>
      <c r="H1021">
        <f t="shared" si="111"/>
        <v>9862</v>
      </c>
      <c r="I1021" t="str">
        <f t="shared" si="107"/>
        <v>N24035</v>
      </c>
      <c r="J1021" t="str">
        <f t="shared" si="108"/>
        <v>EU0_3721_0000</v>
      </c>
      <c r="K1021">
        <f t="shared" si="109"/>
        <v>1</v>
      </c>
      <c r="L1021">
        <f>IF(LEFT(B1021,1)="F",_xlfn.IFNA(VLOOKUP(CONCATENATE("F",RIGHT(B:B,5),C:C),'F &amp; N Factors'!C:M,10,FALSE),1),_xlfn.IFNA(VLOOKUP(CONCATENATE("F",RIGHT(B:B,5),C:C),'F &amp; N Factors'!C:M,11,FALSE),1))</f>
        <v>1</v>
      </c>
      <c r="N1021">
        <f>SUMIFS(K:K,I:I,I:I,J:J,J:J)</f>
        <v>1</v>
      </c>
      <c r="O1021" t="str">
        <f t="shared" si="110"/>
        <v/>
      </c>
    </row>
    <row r="1022" spans="1:15" x14ac:dyDescent="0.25">
      <c r="A1022">
        <v>9865</v>
      </c>
      <c r="B1022" t="s">
        <v>205</v>
      </c>
      <c r="C1022" t="s">
        <v>207</v>
      </c>
      <c r="D1022">
        <v>1</v>
      </c>
      <c r="E1022">
        <f t="shared" si="105"/>
        <v>1</v>
      </c>
      <c r="F1022" t="str">
        <f t="shared" si="106"/>
        <v/>
      </c>
      <c r="H1022">
        <f t="shared" si="111"/>
        <v>9865</v>
      </c>
      <c r="I1022" t="str">
        <f t="shared" si="107"/>
        <v>N24035</v>
      </c>
      <c r="J1022" t="str">
        <f t="shared" si="108"/>
        <v>EU0_3722_0000</v>
      </c>
      <c r="K1022">
        <f t="shared" si="109"/>
        <v>1</v>
      </c>
      <c r="L1022">
        <f>IF(LEFT(B1022,1)="F",_xlfn.IFNA(VLOOKUP(CONCATENATE("F",RIGHT(B:B,5),C:C),'F &amp; N Factors'!C:M,10,FALSE),1),_xlfn.IFNA(VLOOKUP(CONCATENATE("F",RIGHT(B:B,5),C:C),'F &amp; N Factors'!C:M,11,FALSE),1))</f>
        <v>1</v>
      </c>
      <c r="N1022">
        <f>SUMIFS(K:K,I:I,I:I,J:J,J:J)</f>
        <v>1</v>
      </c>
      <c r="O1022" t="str">
        <f t="shared" si="110"/>
        <v/>
      </c>
    </row>
    <row r="1023" spans="1:15" x14ac:dyDescent="0.25">
      <c r="A1023">
        <v>9787</v>
      </c>
      <c r="B1023" t="s">
        <v>205</v>
      </c>
      <c r="C1023" t="s">
        <v>208</v>
      </c>
      <c r="D1023">
        <v>1</v>
      </c>
      <c r="E1023">
        <f t="shared" si="105"/>
        <v>1</v>
      </c>
      <c r="F1023" t="str">
        <f t="shared" si="106"/>
        <v/>
      </c>
      <c r="H1023">
        <f t="shared" si="111"/>
        <v>9787</v>
      </c>
      <c r="I1023" t="str">
        <f t="shared" si="107"/>
        <v>N24035</v>
      </c>
      <c r="J1023" t="str">
        <f t="shared" si="108"/>
        <v>EU0_4030_0000</v>
      </c>
      <c r="K1023">
        <f t="shared" si="109"/>
        <v>1</v>
      </c>
      <c r="L1023">
        <f>IF(LEFT(B1023,1)="F",_xlfn.IFNA(VLOOKUP(CONCATENATE("F",RIGHT(B:B,5),C:C),'F &amp; N Factors'!C:M,10,FALSE),1),_xlfn.IFNA(VLOOKUP(CONCATENATE("F",RIGHT(B:B,5),C:C),'F &amp; N Factors'!C:M,11,FALSE),1))</f>
        <v>1</v>
      </c>
      <c r="N1023">
        <f>SUMIFS(K:K,I:I,I:I,J:J,J:J)</f>
        <v>1</v>
      </c>
      <c r="O1023" t="str">
        <f t="shared" si="110"/>
        <v/>
      </c>
    </row>
    <row r="1024" spans="1:15" x14ac:dyDescent="0.25">
      <c r="A1024">
        <v>9820</v>
      </c>
      <c r="B1024" t="s">
        <v>205</v>
      </c>
      <c r="C1024" t="s">
        <v>195</v>
      </c>
      <c r="D1024">
        <v>0.5</v>
      </c>
      <c r="E1024">
        <f t="shared" si="105"/>
        <v>1</v>
      </c>
      <c r="F1024" t="str">
        <f t="shared" si="106"/>
        <v/>
      </c>
      <c r="H1024">
        <f t="shared" si="111"/>
        <v>9820</v>
      </c>
      <c r="I1024" t="str">
        <f t="shared" si="107"/>
        <v>N24035</v>
      </c>
      <c r="J1024" t="str">
        <f t="shared" si="108"/>
        <v>EU0_4120_0000</v>
      </c>
      <c r="K1024">
        <f t="shared" si="109"/>
        <v>0.5</v>
      </c>
      <c r="L1024">
        <f>IF(LEFT(B1024,1)="F",_xlfn.IFNA(VLOOKUP(CONCATENATE("F",RIGHT(B:B,5),C:C),'F &amp; N Factors'!C:M,10,FALSE),1),_xlfn.IFNA(VLOOKUP(CONCATENATE("F",RIGHT(B:B,5),C:C),'F &amp; N Factors'!C:M,11,FALSE),1))</f>
        <v>1</v>
      </c>
      <c r="N1024">
        <f>SUMIFS(K:K,I:I,I:I,J:J,J:J)</f>
        <v>1</v>
      </c>
      <c r="O1024" t="str">
        <f t="shared" si="110"/>
        <v/>
      </c>
    </row>
    <row r="1025" spans="1:15" x14ac:dyDescent="0.25">
      <c r="A1025">
        <v>9821</v>
      </c>
      <c r="B1025" t="s">
        <v>205</v>
      </c>
      <c r="C1025" t="s">
        <v>195</v>
      </c>
      <c r="D1025">
        <v>0.5</v>
      </c>
      <c r="E1025">
        <f t="shared" si="105"/>
        <v>1</v>
      </c>
      <c r="F1025" t="str">
        <f t="shared" si="106"/>
        <v/>
      </c>
      <c r="H1025">
        <f t="shared" si="111"/>
        <v>9821</v>
      </c>
      <c r="I1025" t="str">
        <f t="shared" si="107"/>
        <v>N24035</v>
      </c>
      <c r="J1025" t="str">
        <f t="shared" si="108"/>
        <v>EU0_4120_0000</v>
      </c>
      <c r="K1025">
        <f t="shared" si="109"/>
        <v>0.5</v>
      </c>
      <c r="L1025">
        <f>IF(LEFT(B1025,1)="F",_xlfn.IFNA(VLOOKUP(CONCATENATE("F",RIGHT(B:B,5),C:C),'F &amp; N Factors'!C:M,10,FALSE),1),_xlfn.IFNA(VLOOKUP(CONCATENATE("F",RIGHT(B:B,5),C:C),'F &amp; N Factors'!C:M,11,FALSE),1))</f>
        <v>1</v>
      </c>
      <c r="N1025">
        <f>SUMIFS(K:K,I:I,I:I,J:J,J:J)</f>
        <v>1</v>
      </c>
      <c r="O1025" t="str">
        <f t="shared" si="110"/>
        <v/>
      </c>
    </row>
    <row r="1026" spans="1:15" x14ac:dyDescent="0.25">
      <c r="A1026">
        <v>9797</v>
      </c>
      <c r="B1026" t="s">
        <v>205</v>
      </c>
      <c r="C1026" t="s">
        <v>209</v>
      </c>
      <c r="D1026">
        <v>0.16666666699999999</v>
      </c>
      <c r="E1026">
        <f t="shared" si="105"/>
        <v>1.0000000019999999</v>
      </c>
      <c r="F1026" t="str">
        <f t="shared" si="106"/>
        <v/>
      </c>
      <c r="H1026">
        <f t="shared" si="111"/>
        <v>9797</v>
      </c>
      <c r="I1026" t="str">
        <f t="shared" si="107"/>
        <v>N24035</v>
      </c>
      <c r="J1026" t="str">
        <f t="shared" si="108"/>
        <v>EU0_4121_0000</v>
      </c>
      <c r="K1026">
        <f t="shared" si="109"/>
        <v>0.16666666699999999</v>
      </c>
      <c r="L1026">
        <f>IF(LEFT(B1026,1)="F",_xlfn.IFNA(VLOOKUP(CONCATENATE("F",RIGHT(B:B,5),C:C),'F &amp; N Factors'!C:M,10,FALSE),1),_xlfn.IFNA(VLOOKUP(CONCATENATE("F",RIGHT(B:B,5),C:C),'F &amp; N Factors'!C:M,11,FALSE),1))</f>
        <v>1</v>
      </c>
      <c r="N1026">
        <f>SUMIFS(K:K,I:I,I:I,J:J,J:J)</f>
        <v>1.0000000019999999</v>
      </c>
      <c r="O1026" t="str">
        <f t="shared" si="110"/>
        <v/>
      </c>
    </row>
    <row r="1027" spans="1:15" x14ac:dyDescent="0.25">
      <c r="A1027">
        <v>9798</v>
      </c>
      <c r="B1027" t="s">
        <v>205</v>
      </c>
      <c r="C1027" t="s">
        <v>209</v>
      </c>
      <c r="D1027">
        <v>0.16666666699999999</v>
      </c>
      <c r="E1027">
        <f t="shared" ref="E1027:E1090" si="112">SUMIFS(D:D,B:B,B:B,C:C,C:C)</f>
        <v>1.0000000019999999</v>
      </c>
      <c r="F1027" t="str">
        <f t="shared" ref="F1027:F1090" si="113">IF(ABS(E1027-1)&gt;0.001,1,"")</f>
        <v/>
      </c>
      <c r="H1027">
        <f t="shared" si="111"/>
        <v>9798</v>
      </c>
      <c r="I1027" t="str">
        <f t="shared" ref="I1027:I1090" si="114">CONCATENATE("N",RIGHT(B1027,5))</f>
        <v>N24035</v>
      </c>
      <c r="J1027" t="str">
        <f t="shared" ref="J1027:J1090" si="115">C1027</f>
        <v>EU0_4121_0000</v>
      </c>
      <c r="K1027">
        <f t="shared" ref="K1027:K1090" si="116">D1027*L1027</f>
        <v>0.16666666699999999</v>
      </c>
      <c r="L1027">
        <f>IF(LEFT(B1027,1)="F",_xlfn.IFNA(VLOOKUP(CONCATENATE("F",RIGHT(B:B,5),C:C),'F &amp; N Factors'!C:M,10,FALSE),1),_xlfn.IFNA(VLOOKUP(CONCATENATE("F",RIGHT(B:B,5),C:C),'F &amp; N Factors'!C:M,11,FALSE),1))</f>
        <v>1</v>
      </c>
      <c r="N1027">
        <f>SUMIFS(K:K,I:I,I:I,J:J,J:J)</f>
        <v>1.0000000019999999</v>
      </c>
      <c r="O1027" t="str">
        <f t="shared" ref="O1027:O1090" si="117">IF(ABS(N1027-1)&gt;0.001,1,"")</f>
        <v/>
      </c>
    </row>
    <row r="1028" spans="1:15" x14ac:dyDescent="0.25">
      <c r="A1028">
        <v>9799</v>
      </c>
      <c r="B1028" t="s">
        <v>205</v>
      </c>
      <c r="C1028" t="s">
        <v>209</v>
      </c>
      <c r="D1028">
        <v>0.16666666699999999</v>
      </c>
      <c r="E1028">
        <f t="shared" si="112"/>
        <v>1.0000000019999999</v>
      </c>
      <c r="F1028" t="str">
        <f t="shared" si="113"/>
        <v/>
      </c>
      <c r="H1028">
        <f t="shared" si="111"/>
        <v>9799</v>
      </c>
      <c r="I1028" t="str">
        <f t="shared" si="114"/>
        <v>N24035</v>
      </c>
      <c r="J1028" t="str">
        <f t="shared" si="115"/>
        <v>EU0_4121_0000</v>
      </c>
      <c r="K1028">
        <f t="shared" si="116"/>
        <v>0.16666666699999999</v>
      </c>
      <c r="L1028">
        <f>IF(LEFT(B1028,1)="F",_xlfn.IFNA(VLOOKUP(CONCATENATE("F",RIGHT(B:B,5),C:C),'F &amp; N Factors'!C:M,10,FALSE),1),_xlfn.IFNA(VLOOKUP(CONCATENATE("F",RIGHT(B:B,5),C:C),'F &amp; N Factors'!C:M,11,FALSE),1))</f>
        <v>1</v>
      </c>
      <c r="N1028">
        <f>SUMIFS(K:K,I:I,I:I,J:J,J:J)</f>
        <v>1.0000000019999999</v>
      </c>
      <c r="O1028" t="str">
        <f t="shared" si="117"/>
        <v/>
      </c>
    </row>
    <row r="1029" spans="1:15" x14ac:dyDescent="0.25">
      <c r="A1029">
        <v>9800</v>
      </c>
      <c r="B1029" t="s">
        <v>205</v>
      </c>
      <c r="C1029" t="s">
        <v>209</v>
      </c>
      <c r="D1029">
        <v>0.16666666699999999</v>
      </c>
      <c r="E1029">
        <f t="shared" si="112"/>
        <v>1.0000000019999999</v>
      </c>
      <c r="F1029" t="str">
        <f t="shared" si="113"/>
        <v/>
      </c>
      <c r="H1029">
        <f t="shared" si="111"/>
        <v>9800</v>
      </c>
      <c r="I1029" t="str">
        <f t="shared" si="114"/>
        <v>N24035</v>
      </c>
      <c r="J1029" t="str">
        <f t="shared" si="115"/>
        <v>EU0_4121_0000</v>
      </c>
      <c r="K1029">
        <f t="shared" si="116"/>
        <v>0.16666666699999999</v>
      </c>
      <c r="L1029">
        <f>IF(LEFT(B1029,1)="F",_xlfn.IFNA(VLOOKUP(CONCATENATE("F",RIGHT(B:B,5),C:C),'F &amp; N Factors'!C:M,10,FALSE),1),_xlfn.IFNA(VLOOKUP(CONCATENATE("F",RIGHT(B:B,5),C:C),'F &amp; N Factors'!C:M,11,FALSE),1))</f>
        <v>1</v>
      </c>
      <c r="N1029">
        <f>SUMIFS(K:K,I:I,I:I,J:J,J:J)</f>
        <v>1.0000000019999999</v>
      </c>
      <c r="O1029" t="str">
        <f t="shared" si="117"/>
        <v/>
      </c>
    </row>
    <row r="1030" spans="1:15" x14ac:dyDescent="0.25">
      <c r="A1030">
        <v>9801</v>
      </c>
      <c r="B1030" t="s">
        <v>205</v>
      </c>
      <c r="C1030" t="s">
        <v>209</v>
      </c>
      <c r="D1030">
        <v>0.16666666699999999</v>
      </c>
      <c r="E1030">
        <f t="shared" si="112"/>
        <v>1.0000000019999999</v>
      </c>
      <c r="F1030" t="str">
        <f t="shared" si="113"/>
        <v/>
      </c>
      <c r="H1030">
        <f t="shared" si="111"/>
        <v>9801</v>
      </c>
      <c r="I1030" t="str">
        <f t="shared" si="114"/>
        <v>N24035</v>
      </c>
      <c r="J1030" t="str">
        <f t="shared" si="115"/>
        <v>EU0_4121_0000</v>
      </c>
      <c r="K1030">
        <f t="shared" si="116"/>
        <v>0.16666666699999999</v>
      </c>
      <c r="L1030">
        <f>IF(LEFT(B1030,1)="F",_xlfn.IFNA(VLOOKUP(CONCATENATE("F",RIGHT(B:B,5),C:C),'F &amp; N Factors'!C:M,10,FALSE),1),_xlfn.IFNA(VLOOKUP(CONCATENATE("F",RIGHT(B:B,5),C:C),'F &amp; N Factors'!C:M,11,FALSE),1))</f>
        <v>1</v>
      </c>
      <c r="N1030">
        <f>SUMIFS(K:K,I:I,I:I,J:J,J:J)</f>
        <v>1.0000000019999999</v>
      </c>
      <c r="O1030" t="str">
        <f t="shared" si="117"/>
        <v/>
      </c>
    </row>
    <row r="1031" spans="1:15" x14ac:dyDescent="0.25">
      <c r="A1031">
        <v>9830</v>
      </c>
      <c r="B1031" t="s">
        <v>205</v>
      </c>
      <c r="C1031" t="s">
        <v>209</v>
      </c>
      <c r="D1031">
        <v>0.16666666699999999</v>
      </c>
      <c r="E1031">
        <f t="shared" si="112"/>
        <v>1.0000000019999999</v>
      </c>
      <c r="F1031" t="str">
        <f t="shared" si="113"/>
        <v/>
      </c>
      <c r="H1031">
        <f t="shared" si="111"/>
        <v>9830</v>
      </c>
      <c r="I1031" t="str">
        <f t="shared" si="114"/>
        <v>N24035</v>
      </c>
      <c r="J1031" t="str">
        <f t="shared" si="115"/>
        <v>EU0_4121_0000</v>
      </c>
      <c r="K1031">
        <f t="shared" si="116"/>
        <v>0.16666666699999999</v>
      </c>
      <c r="L1031">
        <f>IF(LEFT(B1031,1)="F",_xlfn.IFNA(VLOOKUP(CONCATENATE("F",RIGHT(B:B,5),C:C),'F &amp; N Factors'!C:M,10,FALSE),1),_xlfn.IFNA(VLOOKUP(CONCATENATE("F",RIGHT(B:B,5),C:C),'F &amp; N Factors'!C:M,11,FALSE),1))</f>
        <v>1</v>
      </c>
      <c r="N1031">
        <f>SUMIFS(K:K,I:I,I:I,J:J,J:J)</f>
        <v>1.0000000019999999</v>
      </c>
      <c r="O1031" t="str">
        <f t="shared" si="117"/>
        <v/>
      </c>
    </row>
    <row r="1032" spans="1:15" x14ac:dyDescent="0.25">
      <c r="A1032">
        <v>9785</v>
      </c>
      <c r="B1032" t="s">
        <v>205</v>
      </c>
      <c r="C1032" t="s">
        <v>196</v>
      </c>
      <c r="D1032">
        <v>0.33333333300000001</v>
      </c>
      <c r="E1032">
        <f t="shared" si="112"/>
        <v>0.99999999300000042</v>
      </c>
      <c r="F1032" t="str">
        <f t="shared" si="113"/>
        <v/>
      </c>
      <c r="H1032">
        <f t="shared" si="111"/>
        <v>9785</v>
      </c>
      <c r="I1032" t="str">
        <f t="shared" si="114"/>
        <v>N24035</v>
      </c>
      <c r="J1032" t="str">
        <f t="shared" si="115"/>
        <v>EU0_4122_0000</v>
      </c>
      <c r="K1032">
        <f t="shared" si="116"/>
        <v>0.33333333300000001</v>
      </c>
      <c r="L1032">
        <f>IF(LEFT(B1032,1)="F",_xlfn.IFNA(VLOOKUP(CONCATENATE("F",RIGHT(B:B,5),C:C),'F &amp; N Factors'!C:M,10,FALSE),1),_xlfn.IFNA(VLOOKUP(CONCATENATE("F",RIGHT(B:B,5),C:C),'F &amp; N Factors'!C:M,11,FALSE),1))</f>
        <v>1</v>
      </c>
      <c r="N1032">
        <f>SUMIFS(K:K,I:I,I:I,J:J,J:J)</f>
        <v>0.99999999300000042</v>
      </c>
      <c r="O1032" t="str">
        <f t="shared" si="117"/>
        <v/>
      </c>
    </row>
    <row r="1033" spans="1:15" x14ac:dyDescent="0.25">
      <c r="A1033">
        <v>9803</v>
      </c>
      <c r="B1033" t="s">
        <v>205</v>
      </c>
      <c r="C1033" t="s">
        <v>196</v>
      </c>
      <c r="D1033">
        <v>4.4444444E-2</v>
      </c>
      <c r="E1033">
        <f t="shared" si="112"/>
        <v>0.99999999300000042</v>
      </c>
      <c r="F1033" t="str">
        <f t="shared" si="113"/>
        <v/>
      </c>
      <c r="H1033">
        <f t="shared" si="111"/>
        <v>9803</v>
      </c>
      <c r="I1033" t="str">
        <f t="shared" si="114"/>
        <v>N24035</v>
      </c>
      <c r="J1033" t="str">
        <f t="shared" si="115"/>
        <v>EU0_4122_0000</v>
      </c>
      <c r="K1033">
        <f t="shared" si="116"/>
        <v>4.4444444E-2</v>
      </c>
      <c r="L1033">
        <f>IF(LEFT(B1033,1)="F",_xlfn.IFNA(VLOOKUP(CONCATENATE("F",RIGHT(B:B,5),C:C),'F &amp; N Factors'!C:M,10,FALSE),1),_xlfn.IFNA(VLOOKUP(CONCATENATE("F",RIGHT(B:B,5),C:C),'F &amp; N Factors'!C:M,11,FALSE),1))</f>
        <v>1</v>
      </c>
      <c r="N1033">
        <f>SUMIFS(K:K,I:I,I:I,J:J,J:J)</f>
        <v>0.99999999300000042</v>
      </c>
      <c r="O1033" t="str">
        <f t="shared" si="117"/>
        <v/>
      </c>
    </row>
    <row r="1034" spans="1:15" x14ac:dyDescent="0.25">
      <c r="A1034">
        <v>9804</v>
      </c>
      <c r="B1034" t="s">
        <v>205</v>
      </c>
      <c r="C1034" t="s">
        <v>196</v>
      </c>
      <c r="D1034">
        <v>4.4444444E-2</v>
      </c>
      <c r="E1034">
        <f t="shared" si="112"/>
        <v>0.99999999300000042</v>
      </c>
      <c r="F1034" t="str">
        <f t="shared" si="113"/>
        <v/>
      </c>
      <c r="H1034">
        <f t="shared" si="111"/>
        <v>9804</v>
      </c>
      <c r="I1034" t="str">
        <f t="shared" si="114"/>
        <v>N24035</v>
      </c>
      <c r="J1034" t="str">
        <f t="shared" si="115"/>
        <v>EU0_4122_0000</v>
      </c>
      <c r="K1034">
        <f t="shared" si="116"/>
        <v>4.4444444E-2</v>
      </c>
      <c r="L1034">
        <f>IF(LEFT(B1034,1)="F",_xlfn.IFNA(VLOOKUP(CONCATENATE("F",RIGHT(B:B,5),C:C),'F &amp; N Factors'!C:M,10,FALSE),1),_xlfn.IFNA(VLOOKUP(CONCATENATE("F",RIGHT(B:B,5),C:C),'F &amp; N Factors'!C:M,11,FALSE),1))</f>
        <v>1</v>
      </c>
      <c r="N1034">
        <f>SUMIFS(K:K,I:I,I:I,J:J,J:J)</f>
        <v>0.99999999300000042</v>
      </c>
      <c r="O1034" t="str">
        <f t="shared" si="117"/>
        <v/>
      </c>
    </row>
    <row r="1035" spans="1:15" x14ac:dyDescent="0.25">
      <c r="A1035">
        <v>9805</v>
      </c>
      <c r="B1035" t="s">
        <v>205</v>
      </c>
      <c r="C1035" t="s">
        <v>196</v>
      </c>
      <c r="D1035">
        <v>4.4444444E-2</v>
      </c>
      <c r="E1035">
        <f t="shared" si="112"/>
        <v>0.99999999300000042</v>
      </c>
      <c r="F1035" t="str">
        <f t="shared" si="113"/>
        <v/>
      </c>
      <c r="H1035">
        <f t="shared" si="111"/>
        <v>9805</v>
      </c>
      <c r="I1035" t="str">
        <f t="shared" si="114"/>
        <v>N24035</v>
      </c>
      <c r="J1035" t="str">
        <f t="shared" si="115"/>
        <v>EU0_4122_0000</v>
      </c>
      <c r="K1035">
        <f t="shared" si="116"/>
        <v>4.4444444E-2</v>
      </c>
      <c r="L1035">
        <f>IF(LEFT(B1035,1)="F",_xlfn.IFNA(VLOOKUP(CONCATENATE("F",RIGHT(B:B,5),C:C),'F &amp; N Factors'!C:M,10,FALSE),1),_xlfn.IFNA(VLOOKUP(CONCATENATE("F",RIGHT(B:B,5),C:C),'F &amp; N Factors'!C:M,11,FALSE),1))</f>
        <v>1</v>
      </c>
      <c r="N1035">
        <f>SUMIFS(K:K,I:I,I:I,J:J,J:J)</f>
        <v>0.99999999300000042</v>
      </c>
      <c r="O1035" t="str">
        <f t="shared" si="117"/>
        <v/>
      </c>
    </row>
    <row r="1036" spans="1:15" x14ac:dyDescent="0.25">
      <c r="A1036">
        <v>9806</v>
      </c>
      <c r="B1036" t="s">
        <v>205</v>
      </c>
      <c r="C1036" t="s">
        <v>196</v>
      </c>
      <c r="D1036">
        <v>4.4444444E-2</v>
      </c>
      <c r="E1036">
        <f t="shared" si="112"/>
        <v>0.99999999300000042</v>
      </c>
      <c r="F1036" t="str">
        <f t="shared" si="113"/>
        <v/>
      </c>
      <c r="H1036">
        <f t="shared" si="111"/>
        <v>9806</v>
      </c>
      <c r="I1036" t="str">
        <f t="shared" si="114"/>
        <v>N24035</v>
      </c>
      <c r="J1036" t="str">
        <f t="shared" si="115"/>
        <v>EU0_4122_0000</v>
      </c>
      <c r="K1036">
        <f t="shared" si="116"/>
        <v>4.4444444E-2</v>
      </c>
      <c r="L1036">
        <f>IF(LEFT(B1036,1)="F",_xlfn.IFNA(VLOOKUP(CONCATENATE("F",RIGHT(B:B,5),C:C),'F &amp; N Factors'!C:M,10,FALSE),1),_xlfn.IFNA(VLOOKUP(CONCATENATE("F",RIGHT(B:B,5),C:C),'F &amp; N Factors'!C:M,11,FALSE),1))</f>
        <v>1</v>
      </c>
      <c r="N1036">
        <f>SUMIFS(K:K,I:I,I:I,J:J,J:J)</f>
        <v>0.99999999300000042</v>
      </c>
      <c r="O1036" t="str">
        <f t="shared" si="117"/>
        <v/>
      </c>
    </row>
    <row r="1037" spans="1:15" x14ac:dyDescent="0.25">
      <c r="A1037">
        <v>9807</v>
      </c>
      <c r="B1037" t="s">
        <v>205</v>
      </c>
      <c r="C1037" t="s">
        <v>196</v>
      </c>
      <c r="D1037">
        <v>4.4444444E-2</v>
      </c>
      <c r="E1037">
        <f t="shared" si="112"/>
        <v>0.99999999300000042</v>
      </c>
      <c r="F1037" t="str">
        <f t="shared" si="113"/>
        <v/>
      </c>
      <c r="H1037">
        <f t="shared" si="111"/>
        <v>9807</v>
      </c>
      <c r="I1037" t="str">
        <f t="shared" si="114"/>
        <v>N24035</v>
      </c>
      <c r="J1037" t="str">
        <f t="shared" si="115"/>
        <v>EU0_4122_0000</v>
      </c>
      <c r="K1037">
        <f t="shared" si="116"/>
        <v>4.4444444E-2</v>
      </c>
      <c r="L1037">
        <f>IF(LEFT(B1037,1)="F",_xlfn.IFNA(VLOOKUP(CONCATENATE("F",RIGHT(B:B,5),C:C),'F &amp; N Factors'!C:M,10,FALSE),1),_xlfn.IFNA(VLOOKUP(CONCATENATE("F",RIGHT(B:B,5),C:C),'F &amp; N Factors'!C:M,11,FALSE),1))</f>
        <v>1</v>
      </c>
      <c r="N1037">
        <f>SUMIFS(K:K,I:I,I:I,J:J,J:J)</f>
        <v>0.99999999300000042</v>
      </c>
      <c r="O1037" t="str">
        <f t="shared" si="117"/>
        <v/>
      </c>
    </row>
    <row r="1038" spans="1:15" x14ac:dyDescent="0.25">
      <c r="A1038">
        <v>9808</v>
      </c>
      <c r="B1038" t="s">
        <v>205</v>
      </c>
      <c r="C1038" t="s">
        <v>196</v>
      </c>
      <c r="D1038">
        <v>4.4444444E-2</v>
      </c>
      <c r="E1038">
        <f t="shared" si="112"/>
        <v>0.99999999300000042</v>
      </c>
      <c r="F1038" t="str">
        <f t="shared" si="113"/>
        <v/>
      </c>
      <c r="H1038">
        <f t="shared" si="111"/>
        <v>9808</v>
      </c>
      <c r="I1038" t="str">
        <f t="shared" si="114"/>
        <v>N24035</v>
      </c>
      <c r="J1038" t="str">
        <f t="shared" si="115"/>
        <v>EU0_4122_0000</v>
      </c>
      <c r="K1038">
        <f t="shared" si="116"/>
        <v>4.4444444E-2</v>
      </c>
      <c r="L1038">
        <f>IF(LEFT(B1038,1)="F",_xlfn.IFNA(VLOOKUP(CONCATENATE("F",RIGHT(B:B,5),C:C),'F &amp; N Factors'!C:M,10,FALSE),1),_xlfn.IFNA(VLOOKUP(CONCATENATE("F",RIGHT(B:B,5),C:C),'F &amp; N Factors'!C:M,11,FALSE),1))</f>
        <v>1</v>
      </c>
      <c r="N1038">
        <f>SUMIFS(K:K,I:I,I:I,J:J,J:J)</f>
        <v>0.99999999300000042</v>
      </c>
      <c r="O1038" t="str">
        <f t="shared" si="117"/>
        <v/>
      </c>
    </row>
    <row r="1039" spans="1:15" x14ac:dyDescent="0.25">
      <c r="A1039">
        <v>9810</v>
      </c>
      <c r="B1039" t="s">
        <v>205</v>
      </c>
      <c r="C1039" t="s">
        <v>196</v>
      </c>
      <c r="D1039">
        <v>4.4444444E-2</v>
      </c>
      <c r="E1039">
        <f t="shared" si="112"/>
        <v>0.99999999300000042</v>
      </c>
      <c r="F1039" t="str">
        <f t="shared" si="113"/>
        <v/>
      </c>
      <c r="H1039">
        <f t="shared" si="111"/>
        <v>9810</v>
      </c>
      <c r="I1039" t="str">
        <f t="shared" si="114"/>
        <v>N24035</v>
      </c>
      <c r="J1039" t="str">
        <f t="shared" si="115"/>
        <v>EU0_4122_0000</v>
      </c>
      <c r="K1039">
        <f t="shared" si="116"/>
        <v>4.4444444E-2</v>
      </c>
      <c r="L1039">
        <f>IF(LEFT(B1039,1)="F",_xlfn.IFNA(VLOOKUP(CONCATENATE("F",RIGHT(B:B,5),C:C),'F &amp; N Factors'!C:M,10,FALSE),1),_xlfn.IFNA(VLOOKUP(CONCATENATE("F",RIGHT(B:B,5),C:C),'F &amp; N Factors'!C:M,11,FALSE),1))</f>
        <v>1</v>
      </c>
      <c r="N1039">
        <f>SUMIFS(K:K,I:I,I:I,J:J,J:J)</f>
        <v>0.99999999300000042</v>
      </c>
      <c r="O1039" t="str">
        <f t="shared" si="117"/>
        <v/>
      </c>
    </row>
    <row r="1040" spans="1:15" x14ac:dyDescent="0.25">
      <c r="A1040">
        <v>9811</v>
      </c>
      <c r="B1040" t="s">
        <v>205</v>
      </c>
      <c r="C1040" t="s">
        <v>196</v>
      </c>
      <c r="D1040">
        <v>4.4444444E-2</v>
      </c>
      <c r="E1040">
        <f t="shared" si="112"/>
        <v>0.99999999300000042</v>
      </c>
      <c r="F1040" t="str">
        <f t="shared" si="113"/>
        <v/>
      </c>
      <c r="H1040">
        <f t="shared" si="111"/>
        <v>9811</v>
      </c>
      <c r="I1040" t="str">
        <f t="shared" si="114"/>
        <v>N24035</v>
      </c>
      <c r="J1040" t="str">
        <f t="shared" si="115"/>
        <v>EU0_4122_0000</v>
      </c>
      <c r="K1040">
        <f t="shared" si="116"/>
        <v>4.4444444E-2</v>
      </c>
      <c r="L1040">
        <f>IF(LEFT(B1040,1)="F",_xlfn.IFNA(VLOOKUP(CONCATENATE("F",RIGHT(B:B,5),C:C),'F &amp; N Factors'!C:M,10,FALSE),1),_xlfn.IFNA(VLOOKUP(CONCATENATE("F",RIGHT(B:B,5),C:C),'F &amp; N Factors'!C:M,11,FALSE),1))</f>
        <v>1</v>
      </c>
      <c r="N1040">
        <f>SUMIFS(K:K,I:I,I:I,J:J,J:J)</f>
        <v>0.99999999300000042</v>
      </c>
      <c r="O1040" t="str">
        <f t="shared" si="117"/>
        <v/>
      </c>
    </row>
    <row r="1041" spans="1:15" x14ac:dyDescent="0.25">
      <c r="A1041">
        <v>9813</v>
      </c>
      <c r="B1041" t="s">
        <v>205</v>
      </c>
      <c r="C1041" t="s">
        <v>196</v>
      </c>
      <c r="D1041">
        <v>4.4444444E-2</v>
      </c>
      <c r="E1041">
        <f t="shared" si="112"/>
        <v>0.99999999300000042</v>
      </c>
      <c r="F1041" t="str">
        <f t="shared" si="113"/>
        <v/>
      </c>
      <c r="H1041">
        <f t="shared" si="111"/>
        <v>9813</v>
      </c>
      <c r="I1041" t="str">
        <f t="shared" si="114"/>
        <v>N24035</v>
      </c>
      <c r="J1041" t="str">
        <f t="shared" si="115"/>
        <v>EU0_4122_0000</v>
      </c>
      <c r="K1041">
        <f t="shared" si="116"/>
        <v>4.4444444E-2</v>
      </c>
      <c r="L1041">
        <f>IF(LEFT(B1041,1)="F",_xlfn.IFNA(VLOOKUP(CONCATENATE("F",RIGHT(B:B,5),C:C),'F &amp; N Factors'!C:M,10,FALSE),1),_xlfn.IFNA(VLOOKUP(CONCATENATE("F",RIGHT(B:B,5),C:C),'F &amp; N Factors'!C:M,11,FALSE),1))</f>
        <v>1</v>
      </c>
      <c r="N1041">
        <f>SUMIFS(K:K,I:I,I:I,J:J,J:J)</f>
        <v>0.99999999300000042</v>
      </c>
      <c r="O1041" t="str">
        <f t="shared" si="117"/>
        <v/>
      </c>
    </row>
    <row r="1042" spans="1:15" x14ac:dyDescent="0.25">
      <c r="A1042">
        <v>9814</v>
      </c>
      <c r="B1042" t="s">
        <v>205</v>
      </c>
      <c r="C1042" t="s">
        <v>196</v>
      </c>
      <c r="D1042">
        <v>4.4444444E-2</v>
      </c>
      <c r="E1042">
        <f t="shared" si="112"/>
        <v>0.99999999300000042</v>
      </c>
      <c r="F1042" t="str">
        <f t="shared" si="113"/>
        <v/>
      </c>
      <c r="H1042">
        <f t="shared" ref="H1042:H1105" si="118">A1042</f>
        <v>9814</v>
      </c>
      <c r="I1042" t="str">
        <f t="shared" si="114"/>
        <v>N24035</v>
      </c>
      <c r="J1042" t="str">
        <f t="shared" si="115"/>
        <v>EU0_4122_0000</v>
      </c>
      <c r="K1042">
        <f t="shared" si="116"/>
        <v>4.4444444E-2</v>
      </c>
      <c r="L1042">
        <f>IF(LEFT(B1042,1)="F",_xlfn.IFNA(VLOOKUP(CONCATENATE("F",RIGHT(B:B,5),C:C),'F &amp; N Factors'!C:M,10,FALSE),1),_xlfn.IFNA(VLOOKUP(CONCATENATE("F",RIGHT(B:B,5),C:C),'F &amp; N Factors'!C:M,11,FALSE),1))</f>
        <v>1</v>
      </c>
      <c r="N1042">
        <f>SUMIFS(K:K,I:I,I:I,J:J,J:J)</f>
        <v>0.99999999300000042</v>
      </c>
      <c r="O1042" t="str">
        <f t="shared" si="117"/>
        <v/>
      </c>
    </row>
    <row r="1043" spans="1:15" x14ac:dyDescent="0.25">
      <c r="A1043">
        <v>9815</v>
      </c>
      <c r="B1043" t="s">
        <v>205</v>
      </c>
      <c r="C1043" t="s">
        <v>196</v>
      </c>
      <c r="D1043">
        <v>4.4444444E-2</v>
      </c>
      <c r="E1043">
        <f t="shared" si="112"/>
        <v>0.99999999300000042</v>
      </c>
      <c r="F1043" t="str">
        <f t="shared" si="113"/>
        <v/>
      </c>
      <c r="H1043">
        <f t="shared" si="118"/>
        <v>9815</v>
      </c>
      <c r="I1043" t="str">
        <f t="shared" si="114"/>
        <v>N24035</v>
      </c>
      <c r="J1043" t="str">
        <f t="shared" si="115"/>
        <v>EU0_4122_0000</v>
      </c>
      <c r="K1043">
        <f t="shared" si="116"/>
        <v>4.4444444E-2</v>
      </c>
      <c r="L1043">
        <f>IF(LEFT(B1043,1)="F",_xlfn.IFNA(VLOOKUP(CONCATENATE("F",RIGHT(B:B,5),C:C),'F &amp; N Factors'!C:M,10,FALSE),1),_xlfn.IFNA(VLOOKUP(CONCATENATE("F",RIGHT(B:B,5),C:C),'F &amp; N Factors'!C:M,11,FALSE),1))</f>
        <v>1</v>
      </c>
      <c r="N1043">
        <f>SUMIFS(K:K,I:I,I:I,J:J,J:J)</f>
        <v>0.99999999300000042</v>
      </c>
      <c r="O1043" t="str">
        <f t="shared" si="117"/>
        <v/>
      </c>
    </row>
    <row r="1044" spans="1:15" x14ac:dyDescent="0.25">
      <c r="A1044">
        <v>9816</v>
      </c>
      <c r="B1044" t="s">
        <v>205</v>
      </c>
      <c r="C1044" t="s">
        <v>196</v>
      </c>
      <c r="D1044">
        <v>4.4444444E-2</v>
      </c>
      <c r="E1044">
        <f t="shared" si="112"/>
        <v>0.99999999300000042</v>
      </c>
      <c r="F1044" t="str">
        <f t="shared" si="113"/>
        <v/>
      </c>
      <c r="H1044">
        <f t="shared" si="118"/>
        <v>9816</v>
      </c>
      <c r="I1044" t="str">
        <f t="shared" si="114"/>
        <v>N24035</v>
      </c>
      <c r="J1044" t="str">
        <f t="shared" si="115"/>
        <v>EU0_4122_0000</v>
      </c>
      <c r="K1044">
        <f t="shared" si="116"/>
        <v>4.4444444E-2</v>
      </c>
      <c r="L1044">
        <f>IF(LEFT(B1044,1)="F",_xlfn.IFNA(VLOOKUP(CONCATENATE("F",RIGHT(B:B,5),C:C),'F &amp; N Factors'!C:M,10,FALSE),1),_xlfn.IFNA(VLOOKUP(CONCATENATE("F",RIGHT(B:B,5),C:C),'F &amp; N Factors'!C:M,11,FALSE),1))</f>
        <v>1</v>
      </c>
      <c r="N1044">
        <f>SUMIFS(K:K,I:I,I:I,J:J,J:J)</f>
        <v>0.99999999300000042</v>
      </c>
      <c r="O1044" t="str">
        <f t="shared" si="117"/>
        <v/>
      </c>
    </row>
    <row r="1045" spans="1:15" x14ac:dyDescent="0.25">
      <c r="A1045">
        <v>9817</v>
      </c>
      <c r="B1045" t="s">
        <v>205</v>
      </c>
      <c r="C1045" t="s">
        <v>196</v>
      </c>
      <c r="D1045">
        <v>4.4444444E-2</v>
      </c>
      <c r="E1045">
        <f t="shared" si="112"/>
        <v>0.99999999300000042</v>
      </c>
      <c r="F1045" t="str">
        <f t="shared" si="113"/>
        <v/>
      </c>
      <c r="H1045">
        <f t="shared" si="118"/>
        <v>9817</v>
      </c>
      <c r="I1045" t="str">
        <f t="shared" si="114"/>
        <v>N24035</v>
      </c>
      <c r="J1045" t="str">
        <f t="shared" si="115"/>
        <v>EU0_4122_0000</v>
      </c>
      <c r="K1045">
        <f t="shared" si="116"/>
        <v>4.4444444E-2</v>
      </c>
      <c r="L1045">
        <f>IF(LEFT(B1045,1)="F",_xlfn.IFNA(VLOOKUP(CONCATENATE("F",RIGHT(B:B,5),C:C),'F &amp; N Factors'!C:M,10,FALSE),1),_xlfn.IFNA(VLOOKUP(CONCATENATE("F",RIGHT(B:B,5),C:C),'F &amp; N Factors'!C:M,11,FALSE),1))</f>
        <v>1</v>
      </c>
      <c r="N1045">
        <f>SUMIFS(K:K,I:I,I:I,J:J,J:J)</f>
        <v>0.99999999300000042</v>
      </c>
      <c r="O1045" t="str">
        <f t="shared" si="117"/>
        <v/>
      </c>
    </row>
    <row r="1046" spans="1:15" x14ac:dyDescent="0.25">
      <c r="A1046">
        <v>9818</v>
      </c>
      <c r="B1046" t="s">
        <v>205</v>
      </c>
      <c r="C1046" t="s">
        <v>196</v>
      </c>
      <c r="D1046">
        <v>4.4444444E-2</v>
      </c>
      <c r="E1046">
        <f t="shared" si="112"/>
        <v>0.99999999300000042</v>
      </c>
      <c r="F1046" t="str">
        <f t="shared" si="113"/>
        <v/>
      </c>
      <c r="H1046">
        <f t="shared" si="118"/>
        <v>9818</v>
      </c>
      <c r="I1046" t="str">
        <f t="shared" si="114"/>
        <v>N24035</v>
      </c>
      <c r="J1046" t="str">
        <f t="shared" si="115"/>
        <v>EU0_4122_0000</v>
      </c>
      <c r="K1046">
        <f t="shared" si="116"/>
        <v>4.4444444E-2</v>
      </c>
      <c r="L1046">
        <f>IF(LEFT(B1046,1)="F",_xlfn.IFNA(VLOOKUP(CONCATENATE("F",RIGHT(B:B,5),C:C),'F &amp; N Factors'!C:M,10,FALSE),1),_xlfn.IFNA(VLOOKUP(CONCATENATE("F",RIGHT(B:B,5),C:C),'F &amp; N Factors'!C:M,11,FALSE),1))</f>
        <v>1</v>
      </c>
      <c r="N1046">
        <f>SUMIFS(K:K,I:I,I:I,J:J,J:J)</f>
        <v>0.99999999300000042</v>
      </c>
      <c r="O1046" t="str">
        <f t="shared" si="117"/>
        <v/>
      </c>
    </row>
    <row r="1047" spans="1:15" x14ac:dyDescent="0.25">
      <c r="A1047">
        <v>9819</v>
      </c>
      <c r="B1047" t="s">
        <v>205</v>
      </c>
      <c r="C1047" t="s">
        <v>196</v>
      </c>
      <c r="D1047">
        <v>4.4444444E-2</v>
      </c>
      <c r="E1047">
        <f t="shared" si="112"/>
        <v>0.99999999300000042</v>
      </c>
      <c r="F1047" t="str">
        <f t="shared" si="113"/>
        <v/>
      </c>
      <c r="H1047">
        <f t="shared" si="118"/>
        <v>9819</v>
      </c>
      <c r="I1047" t="str">
        <f t="shared" si="114"/>
        <v>N24035</v>
      </c>
      <c r="J1047" t="str">
        <f t="shared" si="115"/>
        <v>EU0_4122_0000</v>
      </c>
      <c r="K1047">
        <f t="shared" si="116"/>
        <v>4.4444444E-2</v>
      </c>
      <c r="L1047">
        <f>IF(LEFT(B1047,1)="F",_xlfn.IFNA(VLOOKUP(CONCATENATE("F",RIGHT(B:B,5),C:C),'F &amp; N Factors'!C:M,10,FALSE),1),_xlfn.IFNA(VLOOKUP(CONCATENATE("F",RIGHT(B:B,5),C:C),'F &amp; N Factors'!C:M,11,FALSE),1))</f>
        <v>1</v>
      </c>
      <c r="N1047">
        <f>SUMIFS(K:K,I:I,I:I,J:J,J:J)</f>
        <v>0.99999999300000042</v>
      </c>
      <c r="O1047" t="str">
        <f t="shared" si="117"/>
        <v/>
      </c>
    </row>
    <row r="1048" spans="1:15" x14ac:dyDescent="0.25">
      <c r="A1048">
        <v>9877</v>
      </c>
      <c r="B1048" t="s">
        <v>205</v>
      </c>
      <c r="C1048" t="s">
        <v>210</v>
      </c>
      <c r="D1048">
        <v>0.5</v>
      </c>
      <c r="E1048">
        <f t="shared" si="112"/>
        <v>1</v>
      </c>
      <c r="F1048" t="str">
        <f t="shared" si="113"/>
        <v/>
      </c>
      <c r="H1048">
        <f t="shared" si="118"/>
        <v>9877</v>
      </c>
      <c r="I1048" t="str">
        <f t="shared" si="114"/>
        <v>N24035</v>
      </c>
      <c r="J1048" t="str">
        <f t="shared" si="115"/>
        <v>EU0_4124_0000</v>
      </c>
      <c r="K1048">
        <f t="shared" si="116"/>
        <v>0.5</v>
      </c>
      <c r="L1048">
        <f>IF(LEFT(B1048,1)="F",_xlfn.IFNA(VLOOKUP(CONCATENATE("F",RIGHT(B:B,5),C:C),'F &amp; N Factors'!C:M,10,FALSE),1),_xlfn.IFNA(VLOOKUP(CONCATENATE("F",RIGHT(B:B,5),C:C),'F &amp; N Factors'!C:M,11,FALSE),1))</f>
        <v>1</v>
      </c>
      <c r="N1048">
        <f>SUMIFS(K:K,I:I,I:I,J:J,J:J)</f>
        <v>1</v>
      </c>
      <c r="O1048" t="str">
        <f t="shared" si="117"/>
        <v/>
      </c>
    </row>
    <row r="1049" spans="1:15" x14ac:dyDescent="0.25">
      <c r="A1049">
        <v>9910</v>
      </c>
      <c r="B1049" t="s">
        <v>205</v>
      </c>
      <c r="C1049" t="s">
        <v>210</v>
      </c>
      <c r="D1049">
        <v>0.5</v>
      </c>
      <c r="E1049">
        <f t="shared" si="112"/>
        <v>1</v>
      </c>
      <c r="F1049" t="str">
        <f t="shared" si="113"/>
        <v/>
      </c>
      <c r="H1049">
        <f t="shared" si="118"/>
        <v>9910</v>
      </c>
      <c r="I1049" t="str">
        <f t="shared" si="114"/>
        <v>N24035</v>
      </c>
      <c r="J1049" t="str">
        <f t="shared" si="115"/>
        <v>EU0_4124_0000</v>
      </c>
      <c r="K1049">
        <f t="shared" si="116"/>
        <v>0.5</v>
      </c>
      <c r="L1049">
        <f>IF(LEFT(B1049,1)="F",_xlfn.IFNA(VLOOKUP(CONCATENATE("F",RIGHT(B:B,5),C:C),'F &amp; N Factors'!C:M,10,FALSE),1),_xlfn.IFNA(VLOOKUP(CONCATENATE("F",RIGHT(B:B,5),C:C),'F &amp; N Factors'!C:M,11,FALSE),1))</f>
        <v>1</v>
      </c>
      <c r="N1049">
        <f>SUMIFS(K:K,I:I,I:I,J:J,J:J)</f>
        <v>1</v>
      </c>
      <c r="O1049" t="str">
        <f t="shared" si="117"/>
        <v/>
      </c>
    </row>
    <row r="1050" spans="1:15" x14ac:dyDescent="0.25">
      <c r="A1050">
        <v>9758</v>
      </c>
      <c r="B1050" t="s">
        <v>205</v>
      </c>
      <c r="C1050" t="s">
        <v>211</v>
      </c>
      <c r="D1050">
        <v>1</v>
      </c>
      <c r="E1050">
        <f t="shared" si="112"/>
        <v>1</v>
      </c>
      <c r="F1050" t="str">
        <f t="shared" si="113"/>
        <v/>
      </c>
      <c r="H1050">
        <f t="shared" si="118"/>
        <v>9758</v>
      </c>
      <c r="I1050" t="str">
        <f t="shared" si="114"/>
        <v>N24035</v>
      </c>
      <c r="J1050" t="str">
        <f t="shared" si="115"/>
        <v>EU0_4260_0000</v>
      </c>
      <c r="K1050">
        <f t="shared" si="116"/>
        <v>1</v>
      </c>
      <c r="L1050">
        <f>IF(LEFT(B1050,1)="F",_xlfn.IFNA(VLOOKUP(CONCATENATE("F",RIGHT(B:B,5),C:C),'F &amp; N Factors'!C:M,10,FALSE),1),_xlfn.IFNA(VLOOKUP(CONCATENATE("F",RIGHT(B:B,5),C:C),'F &amp; N Factors'!C:M,11,FALSE),1))</f>
        <v>1</v>
      </c>
      <c r="N1050">
        <f>SUMIFS(K:K,I:I,I:I,J:J,J:J)</f>
        <v>1</v>
      </c>
      <c r="O1050" t="str">
        <f t="shared" si="117"/>
        <v/>
      </c>
    </row>
    <row r="1051" spans="1:15" x14ac:dyDescent="0.25">
      <c r="A1051">
        <v>9696</v>
      </c>
      <c r="B1051" t="s">
        <v>205</v>
      </c>
      <c r="C1051" t="s">
        <v>212</v>
      </c>
      <c r="D1051">
        <v>0.02</v>
      </c>
      <c r="E1051">
        <f t="shared" si="112"/>
        <v>1</v>
      </c>
      <c r="F1051" t="str">
        <f t="shared" si="113"/>
        <v/>
      </c>
      <c r="H1051">
        <f t="shared" si="118"/>
        <v>9696</v>
      </c>
      <c r="I1051" t="str">
        <f t="shared" si="114"/>
        <v>N24035</v>
      </c>
      <c r="J1051" t="str">
        <f t="shared" si="115"/>
        <v>EU0_4470_0000</v>
      </c>
      <c r="K1051">
        <f t="shared" si="116"/>
        <v>0.02</v>
      </c>
      <c r="L1051">
        <f>IF(LEFT(B1051,1)="F",_xlfn.IFNA(VLOOKUP(CONCATENATE("F",RIGHT(B:B,5),C:C),'F &amp; N Factors'!C:M,10,FALSE),1),_xlfn.IFNA(VLOOKUP(CONCATENATE("F",RIGHT(B:B,5),C:C),'F &amp; N Factors'!C:M,11,FALSE),1))</f>
        <v>1</v>
      </c>
      <c r="N1051">
        <f>SUMIFS(K:K,I:I,I:I,J:J,J:J)</f>
        <v>1</v>
      </c>
      <c r="O1051" t="str">
        <f t="shared" si="117"/>
        <v/>
      </c>
    </row>
    <row r="1052" spans="1:15" x14ac:dyDescent="0.25">
      <c r="A1052">
        <v>9719</v>
      </c>
      <c r="B1052" t="s">
        <v>205</v>
      </c>
      <c r="C1052" t="s">
        <v>212</v>
      </c>
      <c r="D1052">
        <v>0.98</v>
      </c>
      <c r="E1052">
        <f t="shared" si="112"/>
        <v>1</v>
      </c>
      <c r="F1052" t="str">
        <f t="shared" si="113"/>
        <v/>
      </c>
      <c r="H1052">
        <f t="shared" si="118"/>
        <v>9719</v>
      </c>
      <c r="I1052" t="str">
        <f t="shared" si="114"/>
        <v>N24035</v>
      </c>
      <c r="J1052" t="str">
        <f t="shared" si="115"/>
        <v>EU0_4470_0000</v>
      </c>
      <c r="K1052">
        <f t="shared" si="116"/>
        <v>0.98</v>
      </c>
      <c r="L1052">
        <f>IF(LEFT(B1052,1)="F",_xlfn.IFNA(VLOOKUP(CONCATENATE("F",RIGHT(B:B,5),C:C),'F &amp; N Factors'!C:M,10,FALSE),1),_xlfn.IFNA(VLOOKUP(CONCATENATE("F",RIGHT(B:B,5),C:C),'F &amp; N Factors'!C:M,11,FALSE),1))</f>
        <v>1</v>
      </c>
      <c r="N1052">
        <f>SUMIFS(K:K,I:I,I:I,J:J,J:J)</f>
        <v>1</v>
      </c>
      <c r="O1052" t="str">
        <f t="shared" si="117"/>
        <v/>
      </c>
    </row>
    <row r="1053" spans="1:15" x14ac:dyDescent="0.25">
      <c r="A1053">
        <v>9758</v>
      </c>
      <c r="B1053" t="s">
        <v>205</v>
      </c>
      <c r="C1053" t="s">
        <v>213</v>
      </c>
      <c r="D1053">
        <v>0.375</v>
      </c>
      <c r="E1053">
        <f t="shared" si="112"/>
        <v>1</v>
      </c>
      <c r="F1053" t="str">
        <f t="shared" si="113"/>
        <v/>
      </c>
      <c r="H1053">
        <f t="shared" si="118"/>
        <v>9758</v>
      </c>
      <c r="I1053" t="str">
        <f t="shared" si="114"/>
        <v>N24035</v>
      </c>
      <c r="J1053" t="str">
        <f t="shared" si="115"/>
        <v>EU0_4471_0000</v>
      </c>
      <c r="K1053">
        <f t="shared" si="116"/>
        <v>0.375</v>
      </c>
      <c r="L1053">
        <f>IF(LEFT(B1053,1)="F",_xlfn.IFNA(VLOOKUP(CONCATENATE("F",RIGHT(B:B,5),C:C),'F &amp; N Factors'!C:M,10,FALSE),1),_xlfn.IFNA(VLOOKUP(CONCATENATE("F",RIGHT(B:B,5),C:C),'F &amp; N Factors'!C:M,11,FALSE),1))</f>
        <v>1</v>
      </c>
      <c r="N1053">
        <f>SUMIFS(K:K,I:I,I:I,J:J,J:J)</f>
        <v>1</v>
      </c>
      <c r="O1053" t="str">
        <f t="shared" si="117"/>
        <v/>
      </c>
    </row>
    <row r="1054" spans="1:15" x14ac:dyDescent="0.25">
      <c r="A1054">
        <v>9773</v>
      </c>
      <c r="B1054" t="s">
        <v>205</v>
      </c>
      <c r="C1054" t="s">
        <v>213</v>
      </c>
      <c r="D1054">
        <v>0.5</v>
      </c>
      <c r="E1054">
        <f t="shared" si="112"/>
        <v>1</v>
      </c>
      <c r="F1054" t="str">
        <f t="shared" si="113"/>
        <v/>
      </c>
      <c r="H1054">
        <f t="shared" si="118"/>
        <v>9773</v>
      </c>
      <c r="I1054" t="str">
        <f t="shared" si="114"/>
        <v>N24035</v>
      </c>
      <c r="J1054" t="str">
        <f t="shared" si="115"/>
        <v>EU0_4471_0000</v>
      </c>
      <c r="K1054">
        <f t="shared" si="116"/>
        <v>0.5</v>
      </c>
      <c r="L1054">
        <f>IF(LEFT(B1054,1)="F",_xlfn.IFNA(VLOOKUP(CONCATENATE("F",RIGHT(B:B,5),C:C),'F &amp; N Factors'!C:M,10,FALSE),1),_xlfn.IFNA(VLOOKUP(CONCATENATE("F",RIGHT(B:B,5),C:C),'F &amp; N Factors'!C:M,11,FALSE),1))</f>
        <v>1</v>
      </c>
      <c r="N1054">
        <f>SUMIFS(K:K,I:I,I:I,J:J,J:J)</f>
        <v>1</v>
      </c>
      <c r="O1054" t="str">
        <f t="shared" si="117"/>
        <v/>
      </c>
    </row>
    <row r="1055" spans="1:15" x14ac:dyDescent="0.25">
      <c r="A1055">
        <v>9786</v>
      </c>
      <c r="B1055" t="s">
        <v>205</v>
      </c>
      <c r="C1055" t="s">
        <v>213</v>
      </c>
      <c r="D1055">
        <v>0.125</v>
      </c>
      <c r="E1055">
        <f t="shared" si="112"/>
        <v>1</v>
      </c>
      <c r="F1055" t="str">
        <f t="shared" si="113"/>
        <v/>
      </c>
      <c r="H1055">
        <f t="shared" si="118"/>
        <v>9786</v>
      </c>
      <c r="I1055" t="str">
        <f t="shared" si="114"/>
        <v>N24035</v>
      </c>
      <c r="J1055" t="str">
        <f t="shared" si="115"/>
        <v>EU0_4471_0000</v>
      </c>
      <c r="K1055">
        <f t="shared" si="116"/>
        <v>0.125</v>
      </c>
      <c r="L1055">
        <f>IF(LEFT(B1055,1)="F",_xlfn.IFNA(VLOOKUP(CONCATENATE("F",RIGHT(B:B,5),C:C),'F &amp; N Factors'!C:M,10,FALSE),1),_xlfn.IFNA(VLOOKUP(CONCATENATE("F",RIGHT(B:B,5),C:C),'F &amp; N Factors'!C:M,11,FALSE),1))</f>
        <v>1</v>
      </c>
      <c r="N1055">
        <f>SUMIFS(K:K,I:I,I:I,J:J,J:J)</f>
        <v>1</v>
      </c>
      <c r="O1055" t="str">
        <f t="shared" si="117"/>
        <v/>
      </c>
    </row>
    <row r="1056" spans="1:15" x14ac:dyDescent="0.25">
      <c r="A1056">
        <v>9785</v>
      </c>
      <c r="B1056" t="s">
        <v>205</v>
      </c>
      <c r="C1056" t="s">
        <v>214</v>
      </c>
      <c r="D1056">
        <v>1</v>
      </c>
      <c r="E1056">
        <f t="shared" si="112"/>
        <v>1</v>
      </c>
      <c r="F1056" t="str">
        <f t="shared" si="113"/>
        <v/>
      </c>
      <c r="H1056">
        <f t="shared" si="118"/>
        <v>9785</v>
      </c>
      <c r="I1056" t="str">
        <f t="shared" si="114"/>
        <v>N24035</v>
      </c>
      <c r="J1056" t="str">
        <f t="shared" si="115"/>
        <v>EU0_4472_0000</v>
      </c>
      <c r="K1056">
        <f t="shared" si="116"/>
        <v>1</v>
      </c>
      <c r="L1056">
        <f>IF(LEFT(B1056,1)="F",_xlfn.IFNA(VLOOKUP(CONCATENATE("F",RIGHT(B:B,5),C:C),'F &amp; N Factors'!C:M,10,FALSE),1),_xlfn.IFNA(VLOOKUP(CONCATENATE("F",RIGHT(B:B,5),C:C),'F &amp; N Factors'!C:M,11,FALSE),1))</f>
        <v>1</v>
      </c>
      <c r="N1056">
        <f>SUMIFS(K:K,I:I,I:I,J:J,J:J)</f>
        <v>1</v>
      </c>
      <c r="O1056" t="str">
        <f t="shared" si="117"/>
        <v/>
      </c>
    </row>
    <row r="1057" spans="1:15" x14ac:dyDescent="0.25">
      <c r="A1057">
        <v>9695</v>
      </c>
      <c r="B1057" t="s">
        <v>205</v>
      </c>
      <c r="C1057" t="s">
        <v>215</v>
      </c>
      <c r="D1057">
        <v>0.2</v>
      </c>
      <c r="E1057">
        <f t="shared" si="112"/>
        <v>1</v>
      </c>
      <c r="F1057" t="str">
        <f t="shared" si="113"/>
        <v/>
      </c>
      <c r="H1057">
        <f t="shared" si="118"/>
        <v>9695</v>
      </c>
      <c r="I1057" t="str">
        <f t="shared" si="114"/>
        <v>N24035</v>
      </c>
      <c r="J1057" t="str">
        <f t="shared" si="115"/>
        <v>EU0_4473_0000</v>
      </c>
      <c r="K1057">
        <f t="shared" si="116"/>
        <v>0.2</v>
      </c>
      <c r="L1057">
        <f>IF(LEFT(B1057,1)="F",_xlfn.IFNA(VLOOKUP(CONCATENATE("F",RIGHT(B:B,5),C:C),'F &amp; N Factors'!C:M,10,FALSE),1),_xlfn.IFNA(VLOOKUP(CONCATENATE("F",RIGHT(B:B,5),C:C),'F &amp; N Factors'!C:M,11,FALSE),1))</f>
        <v>1</v>
      </c>
      <c r="N1057">
        <f>SUMIFS(K:K,I:I,I:I,J:J,J:J)</f>
        <v>1</v>
      </c>
      <c r="O1057" t="str">
        <f t="shared" si="117"/>
        <v/>
      </c>
    </row>
    <row r="1058" spans="1:15" x14ac:dyDescent="0.25">
      <c r="A1058">
        <v>9718</v>
      </c>
      <c r="B1058" t="s">
        <v>205</v>
      </c>
      <c r="C1058" t="s">
        <v>215</v>
      </c>
      <c r="D1058">
        <v>0.8</v>
      </c>
      <c r="E1058">
        <f t="shared" si="112"/>
        <v>1</v>
      </c>
      <c r="F1058" t="str">
        <f t="shared" si="113"/>
        <v/>
      </c>
      <c r="H1058">
        <f t="shared" si="118"/>
        <v>9718</v>
      </c>
      <c r="I1058" t="str">
        <f t="shared" si="114"/>
        <v>N24035</v>
      </c>
      <c r="J1058" t="str">
        <f t="shared" si="115"/>
        <v>EU0_4473_0000</v>
      </c>
      <c r="K1058">
        <f t="shared" si="116"/>
        <v>0.8</v>
      </c>
      <c r="L1058">
        <f>IF(LEFT(B1058,1)="F",_xlfn.IFNA(VLOOKUP(CONCATENATE("F",RIGHT(B:B,5),C:C),'F &amp; N Factors'!C:M,10,FALSE),1),_xlfn.IFNA(VLOOKUP(CONCATENATE("F",RIGHT(B:B,5),C:C),'F &amp; N Factors'!C:M,11,FALSE),1))</f>
        <v>1</v>
      </c>
      <c r="N1058">
        <f>SUMIFS(K:K,I:I,I:I,J:J,J:J)</f>
        <v>1</v>
      </c>
      <c r="O1058" t="str">
        <f t="shared" si="117"/>
        <v/>
      </c>
    </row>
    <row r="1059" spans="1:15" x14ac:dyDescent="0.25">
      <c r="A1059">
        <v>9562</v>
      </c>
      <c r="B1059" t="s">
        <v>205</v>
      </c>
      <c r="C1059" t="s">
        <v>216</v>
      </c>
      <c r="D1059">
        <v>6.6666666999999999E-2</v>
      </c>
      <c r="E1059">
        <f t="shared" si="112"/>
        <v>1.000000005</v>
      </c>
      <c r="F1059" t="str">
        <f t="shared" si="113"/>
        <v/>
      </c>
      <c r="H1059">
        <f t="shared" si="118"/>
        <v>9562</v>
      </c>
      <c r="I1059" t="str">
        <f t="shared" si="114"/>
        <v>N24035</v>
      </c>
      <c r="J1059" t="str">
        <f t="shared" si="115"/>
        <v>EU0_4474_0000</v>
      </c>
      <c r="K1059">
        <f t="shared" si="116"/>
        <v>6.6666666999999999E-2</v>
      </c>
      <c r="L1059">
        <f>IF(LEFT(B1059,1)="F",_xlfn.IFNA(VLOOKUP(CONCATENATE("F",RIGHT(B:B,5),C:C),'F &amp; N Factors'!C:M,10,FALSE),1),_xlfn.IFNA(VLOOKUP(CONCATENATE("F",RIGHT(B:B,5),C:C),'F &amp; N Factors'!C:M,11,FALSE),1))</f>
        <v>1</v>
      </c>
      <c r="N1059">
        <f>SUMIFS(K:K,I:I,I:I,J:J,J:J)</f>
        <v>1.000000005</v>
      </c>
      <c r="O1059" t="str">
        <f t="shared" si="117"/>
        <v/>
      </c>
    </row>
    <row r="1060" spans="1:15" x14ac:dyDescent="0.25">
      <c r="A1060">
        <v>9563</v>
      </c>
      <c r="B1060" t="s">
        <v>205</v>
      </c>
      <c r="C1060" t="s">
        <v>216</v>
      </c>
      <c r="D1060">
        <v>6.6666666999999999E-2</v>
      </c>
      <c r="E1060">
        <f t="shared" si="112"/>
        <v>1.000000005</v>
      </c>
      <c r="F1060" t="str">
        <f t="shared" si="113"/>
        <v/>
      </c>
      <c r="H1060">
        <f t="shared" si="118"/>
        <v>9563</v>
      </c>
      <c r="I1060" t="str">
        <f t="shared" si="114"/>
        <v>N24035</v>
      </c>
      <c r="J1060" t="str">
        <f t="shared" si="115"/>
        <v>EU0_4474_0000</v>
      </c>
      <c r="K1060">
        <f t="shared" si="116"/>
        <v>6.6666666999999999E-2</v>
      </c>
      <c r="L1060">
        <f>IF(LEFT(B1060,1)="F",_xlfn.IFNA(VLOOKUP(CONCATENATE("F",RIGHT(B:B,5),C:C),'F &amp; N Factors'!C:M,10,FALSE),1),_xlfn.IFNA(VLOOKUP(CONCATENATE("F",RIGHT(B:B,5),C:C),'F &amp; N Factors'!C:M,11,FALSE),1))</f>
        <v>1</v>
      </c>
      <c r="N1060">
        <f>SUMIFS(K:K,I:I,I:I,J:J,J:J)</f>
        <v>1.000000005</v>
      </c>
      <c r="O1060" t="str">
        <f t="shared" si="117"/>
        <v/>
      </c>
    </row>
    <row r="1061" spans="1:15" x14ac:dyDescent="0.25">
      <c r="A1061">
        <v>9589</v>
      </c>
      <c r="B1061" t="s">
        <v>205</v>
      </c>
      <c r="C1061" t="s">
        <v>216</v>
      </c>
      <c r="D1061">
        <v>6.6666666999999999E-2</v>
      </c>
      <c r="E1061">
        <f t="shared" si="112"/>
        <v>1.000000005</v>
      </c>
      <c r="F1061" t="str">
        <f t="shared" si="113"/>
        <v/>
      </c>
      <c r="H1061">
        <f t="shared" si="118"/>
        <v>9589</v>
      </c>
      <c r="I1061" t="str">
        <f t="shared" si="114"/>
        <v>N24035</v>
      </c>
      <c r="J1061" t="str">
        <f t="shared" si="115"/>
        <v>EU0_4474_0000</v>
      </c>
      <c r="K1061">
        <f t="shared" si="116"/>
        <v>6.6666666999999999E-2</v>
      </c>
      <c r="L1061">
        <f>IF(LEFT(B1061,1)="F",_xlfn.IFNA(VLOOKUP(CONCATENATE("F",RIGHT(B:B,5),C:C),'F &amp; N Factors'!C:M,10,FALSE),1),_xlfn.IFNA(VLOOKUP(CONCATENATE("F",RIGHT(B:B,5),C:C),'F &amp; N Factors'!C:M,11,FALSE),1))</f>
        <v>1</v>
      </c>
      <c r="N1061">
        <f>SUMIFS(K:K,I:I,I:I,J:J,J:J)</f>
        <v>1.000000005</v>
      </c>
      <c r="O1061" t="str">
        <f t="shared" si="117"/>
        <v/>
      </c>
    </row>
    <row r="1062" spans="1:15" x14ac:dyDescent="0.25">
      <c r="A1062">
        <v>9590</v>
      </c>
      <c r="B1062" t="s">
        <v>205</v>
      </c>
      <c r="C1062" t="s">
        <v>216</v>
      </c>
      <c r="D1062">
        <v>6.6666666999999999E-2</v>
      </c>
      <c r="E1062">
        <f t="shared" si="112"/>
        <v>1.000000005</v>
      </c>
      <c r="F1062" t="str">
        <f t="shared" si="113"/>
        <v/>
      </c>
      <c r="H1062">
        <f t="shared" si="118"/>
        <v>9590</v>
      </c>
      <c r="I1062" t="str">
        <f t="shared" si="114"/>
        <v>N24035</v>
      </c>
      <c r="J1062" t="str">
        <f t="shared" si="115"/>
        <v>EU0_4474_0000</v>
      </c>
      <c r="K1062">
        <f t="shared" si="116"/>
        <v>6.6666666999999999E-2</v>
      </c>
      <c r="L1062">
        <f>IF(LEFT(B1062,1)="F",_xlfn.IFNA(VLOOKUP(CONCATENATE("F",RIGHT(B:B,5),C:C),'F &amp; N Factors'!C:M,10,FALSE),1),_xlfn.IFNA(VLOOKUP(CONCATENATE("F",RIGHT(B:B,5),C:C),'F &amp; N Factors'!C:M,11,FALSE),1))</f>
        <v>1</v>
      </c>
      <c r="N1062">
        <f>SUMIFS(K:K,I:I,I:I,J:J,J:J)</f>
        <v>1.000000005</v>
      </c>
      <c r="O1062" t="str">
        <f t="shared" si="117"/>
        <v/>
      </c>
    </row>
    <row r="1063" spans="1:15" x14ac:dyDescent="0.25">
      <c r="A1063">
        <v>9591</v>
      </c>
      <c r="B1063" t="s">
        <v>205</v>
      </c>
      <c r="C1063" t="s">
        <v>216</v>
      </c>
      <c r="D1063">
        <v>6.6666666999999999E-2</v>
      </c>
      <c r="E1063">
        <f t="shared" si="112"/>
        <v>1.000000005</v>
      </c>
      <c r="F1063" t="str">
        <f t="shared" si="113"/>
        <v/>
      </c>
      <c r="H1063">
        <f t="shared" si="118"/>
        <v>9591</v>
      </c>
      <c r="I1063" t="str">
        <f t="shared" si="114"/>
        <v>N24035</v>
      </c>
      <c r="J1063" t="str">
        <f t="shared" si="115"/>
        <v>EU0_4474_0000</v>
      </c>
      <c r="K1063">
        <f t="shared" si="116"/>
        <v>6.6666666999999999E-2</v>
      </c>
      <c r="L1063">
        <f>IF(LEFT(B1063,1)="F",_xlfn.IFNA(VLOOKUP(CONCATENATE("F",RIGHT(B:B,5),C:C),'F &amp; N Factors'!C:M,10,FALSE),1),_xlfn.IFNA(VLOOKUP(CONCATENATE("F",RIGHT(B:B,5),C:C),'F &amp; N Factors'!C:M,11,FALSE),1))</f>
        <v>1</v>
      </c>
      <c r="N1063">
        <f>SUMIFS(K:K,I:I,I:I,J:J,J:J)</f>
        <v>1.000000005</v>
      </c>
      <c r="O1063" t="str">
        <f t="shared" si="117"/>
        <v/>
      </c>
    </row>
    <row r="1064" spans="1:15" x14ac:dyDescent="0.25">
      <c r="A1064">
        <v>9592</v>
      </c>
      <c r="B1064" t="s">
        <v>205</v>
      </c>
      <c r="C1064" t="s">
        <v>216</v>
      </c>
      <c r="D1064">
        <v>6.6666666999999999E-2</v>
      </c>
      <c r="E1064">
        <f t="shared" si="112"/>
        <v>1.000000005</v>
      </c>
      <c r="F1064" t="str">
        <f t="shared" si="113"/>
        <v/>
      </c>
      <c r="H1064">
        <f t="shared" si="118"/>
        <v>9592</v>
      </c>
      <c r="I1064" t="str">
        <f t="shared" si="114"/>
        <v>N24035</v>
      </c>
      <c r="J1064" t="str">
        <f t="shared" si="115"/>
        <v>EU0_4474_0000</v>
      </c>
      <c r="K1064">
        <f t="shared" si="116"/>
        <v>6.6666666999999999E-2</v>
      </c>
      <c r="L1064">
        <f>IF(LEFT(B1064,1)="F",_xlfn.IFNA(VLOOKUP(CONCATENATE("F",RIGHT(B:B,5),C:C),'F &amp; N Factors'!C:M,10,FALSE),1),_xlfn.IFNA(VLOOKUP(CONCATENATE("F",RIGHT(B:B,5),C:C),'F &amp; N Factors'!C:M,11,FALSE),1))</f>
        <v>1</v>
      </c>
      <c r="N1064">
        <f>SUMIFS(K:K,I:I,I:I,J:J,J:J)</f>
        <v>1.000000005</v>
      </c>
      <c r="O1064" t="str">
        <f t="shared" si="117"/>
        <v/>
      </c>
    </row>
    <row r="1065" spans="1:15" x14ac:dyDescent="0.25">
      <c r="A1065">
        <v>9593</v>
      </c>
      <c r="B1065" t="s">
        <v>205</v>
      </c>
      <c r="C1065" t="s">
        <v>216</v>
      </c>
      <c r="D1065">
        <v>6.6666666999999999E-2</v>
      </c>
      <c r="E1065">
        <f t="shared" si="112"/>
        <v>1.000000005</v>
      </c>
      <c r="F1065" t="str">
        <f t="shared" si="113"/>
        <v/>
      </c>
      <c r="H1065">
        <f t="shared" si="118"/>
        <v>9593</v>
      </c>
      <c r="I1065" t="str">
        <f t="shared" si="114"/>
        <v>N24035</v>
      </c>
      <c r="J1065" t="str">
        <f t="shared" si="115"/>
        <v>EU0_4474_0000</v>
      </c>
      <c r="K1065">
        <f t="shared" si="116"/>
        <v>6.6666666999999999E-2</v>
      </c>
      <c r="L1065">
        <f>IF(LEFT(B1065,1)="F",_xlfn.IFNA(VLOOKUP(CONCATENATE("F",RIGHT(B:B,5),C:C),'F &amp; N Factors'!C:M,10,FALSE),1),_xlfn.IFNA(VLOOKUP(CONCATENATE("F",RIGHT(B:B,5),C:C),'F &amp; N Factors'!C:M,11,FALSE),1))</f>
        <v>1</v>
      </c>
      <c r="N1065">
        <f>SUMIFS(K:K,I:I,I:I,J:J,J:J)</f>
        <v>1.000000005</v>
      </c>
      <c r="O1065" t="str">
        <f t="shared" si="117"/>
        <v/>
      </c>
    </row>
    <row r="1066" spans="1:15" x14ac:dyDescent="0.25">
      <c r="A1066">
        <v>9620</v>
      </c>
      <c r="B1066" t="s">
        <v>205</v>
      </c>
      <c r="C1066" t="s">
        <v>216</v>
      </c>
      <c r="D1066">
        <v>6.6666666999999999E-2</v>
      </c>
      <c r="E1066">
        <f t="shared" si="112"/>
        <v>1.000000005</v>
      </c>
      <c r="F1066" t="str">
        <f t="shared" si="113"/>
        <v/>
      </c>
      <c r="H1066">
        <f t="shared" si="118"/>
        <v>9620</v>
      </c>
      <c r="I1066" t="str">
        <f t="shared" si="114"/>
        <v>N24035</v>
      </c>
      <c r="J1066" t="str">
        <f t="shared" si="115"/>
        <v>EU0_4474_0000</v>
      </c>
      <c r="K1066">
        <f t="shared" si="116"/>
        <v>6.6666666999999999E-2</v>
      </c>
      <c r="L1066">
        <f>IF(LEFT(B1066,1)="F",_xlfn.IFNA(VLOOKUP(CONCATENATE("F",RIGHT(B:B,5),C:C),'F &amp; N Factors'!C:M,10,FALSE),1),_xlfn.IFNA(VLOOKUP(CONCATENATE("F",RIGHT(B:B,5),C:C),'F &amp; N Factors'!C:M,11,FALSE),1))</f>
        <v>1</v>
      </c>
      <c r="N1066">
        <f>SUMIFS(K:K,I:I,I:I,J:J,J:J)</f>
        <v>1.000000005</v>
      </c>
      <c r="O1066" t="str">
        <f t="shared" si="117"/>
        <v/>
      </c>
    </row>
    <row r="1067" spans="1:15" x14ac:dyDescent="0.25">
      <c r="A1067">
        <v>9621</v>
      </c>
      <c r="B1067" t="s">
        <v>205</v>
      </c>
      <c r="C1067" t="s">
        <v>216</v>
      </c>
      <c r="D1067">
        <v>6.6666666999999999E-2</v>
      </c>
      <c r="E1067">
        <f t="shared" si="112"/>
        <v>1.000000005</v>
      </c>
      <c r="F1067" t="str">
        <f t="shared" si="113"/>
        <v/>
      </c>
      <c r="H1067">
        <f t="shared" si="118"/>
        <v>9621</v>
      </c>
      <c r="I1067" t="str">
        <f t="shared" si="114"/>
        <v>N24035</v>
      </c>
      <c r="J1067" t="str">
        <f t="shared" si="115"/>
        <v>EU0_4474_0000</v>
      </c>
      <c r="K1067">
        <f t="shared" si="116"/>
        <v>6.6666666999999999E-2</v>
      </c>
      <c r="L1067">
        <f>IF(LEFT(B1067,1)="F",_xlfn.IFNA(VLOOKUP(CONCATENATE("F",RIGHT(B:B,5),C:C),'F &amp; N Factors'!C:M,10,FALSE),1),_xlfn.IFNA(VLOOKUP(CONCATENATE("F",RIGHT(B:B,5),C:C),'F &amp; N Factors'!C:M,11,FALSE),1))</f>
        <v>1</v>
      </c>
      <c r="N1067">
        <f>SUMIFS(K:K,I:I,I:I,J:J,J:J)</f>
        <v>1.000000005</v>
      </c>
      <c r="O1067" t="str">
        <f t="shared" si="117"/>
        <v/>
      </c>
    </row>
    <row r="1068" spans="1:15" x14ac:dyDescent="0.25">
      <c r="A1068">
        <v>9650</v>
      </c>
      <c r="B1068" t="s">
        <v>205</v>
      </c>
      <c r="C1068" t="s">
        <v>216</v>
      </c>
      <c r="D1068">
        <v>6.6666666999999999E-2</v>
      </c>
      <c r="E1068">
        <f t="shared" si="112"/>
        <v>1.000000005</v>
      </c>
      <c r="F1068" t="str">
        <f t="shared" si="113"/>
        <v/>
      </c>
      <c r="H1068">
        <f t="shared" si="118"/>
        <v>9650</v>
      </c>
      <c r="I1068" t="str">
        <f t="shared" si="114"/>
        <v>N24035</v>
      </c>
      <c r="J1068" t="str">
        <f t="shared" si="115"/>
        <v>EU0_4474_0000</v>
      </c>
      <c r="K1068">
        <f t="shared" si="116"/>
        <v>6.6666666999999999E-2</v>
      </c>
      <c r="L1068">
        <f>IF(LEFT(B1068,1)="F",_xlfn.IFNA(VLOOKUP(CONCATENATE("F",RIGHT(B:B,5),C:C),'F &amp; N Factors'!C:M,10,FALSE),1),_xlfn.IFNA(VLOOKUP(CONCATENATE("F",RIGHT(B:B,5),C:C),'F &amp; N Factors'!C:M,11,FALSE),1))</f>
        <v>1</v>
      </c>
      <c r="N1068">
        <f>SUMIFS(K:K,I:I,I:I,J:J,J:J)</f>
        <v>1.000000005</v>
      </c>
      <c r="O1068" t="str">
        <f t="shared" si="117"/>
        <v/>
      </c>
    </row>
    <row r="1069" spans="1:15" x14ac:dyDescent="0.25">
      <c r="A1069">
        <v>9651</v>
      </c>
      <c r="B1069" t="s">
        <v>205</v>
      </c>
      <c r="C1069" t="s">
        <v>216</v>
      </c>
      <c r="D1069">
        <v>6.6666666999999999E-2</v>
      </c>
      <c r="E1069">
        <f t="shared" si="112"/>
        <v>1.000000005</v>
      </c>
      <c r="F1069" t="str">
        <f t="shared" si="113"/>
        <v/>
      </c>
      <c r="H1069">
        <f t="shared" si="118"/>
        <v>9651</v>
      </c>
      <c r="I1069" t="str">
        <f t="shared" si="114"/>
        <v>N24035</v>
      </c>
      <c r="J1069" t="str">
        <f t="shared" si="115"/>
        <v>EU0_4474_0000</v>
      </c>
      <c r="K1069">
        <f t="shared" si="116"/>
        <v>6.6666666999999999E-2</v>
      </c>
      <c r="L1069">
        <f>IF(LEFT(B1069,1)="F",_xlfn.IFNA(VLOOKUP(CONCATENATE("F",RIGHT(B:B,5),C:C),'F &amp; N Factors'!C:M,10,FALSE),1),_xlfn.IFNA(VLOOKUP(CONCATENATE("F",RIGHT(B:B,5),C:C),'F &amp; N Factors'!C:M,11,FALSE),1))</f>
        <v>1</v>
      </c>
      <c r="N1069">
        <f>SUMIFS(K:K,I:I,I:I,J:J,J:J)</f>
        <v>1.000000005</v>
      </c>
      <c r="O1069" t="str">
        <f t="shared" si="117"/>
        <v/>
      </c>
    </row>
    <row r="1070" spans="1:15" x14ac:dyDescent="0.25">
      <c r="A1070">
        <v>9671</v>
      </c>
      <c r="B1070" t="s">
        <v>205</v>
      </c>
      <c r="C1070" t="s">
        <v>216</v>
      </c>
      <c r="D1070">
        <v>6.6666666999999999E-2</v>
      </c>
      <c r="E1070">
        <f t="shared" si="112"/>
        <v>1.000000005</v>
      </c>
      <c r="F1070" t="str">
        <f t="shared" si="113"/>
        <v/>
      </c>
      <c r="H1070">
        <f t="shared" si="118"/>
        <v>9671</v>
      </c>
      <c r="I1070" t="str">
        <f t="shared" si="114"/>
        <v>N24035</v>
      </c>
      <c r="J1070" t="str">
        <f t="shared" si="115"/>
        <v>EU0_4474_0000</v>
      </c>
      <c r="K1070">
        <f t="shared" si="116"/>
        <v>6.6666666999999999E-2</v>
      </c>
      <c r="L1070">
        <f>IF(LEFT(B1070,1)="F",_xlfn.IFNA(VLOOKUP(CONCATENATE("F",RIGHT(B:B,5),C:C),'F &amp; N Factors'!C:M,10,FALSE),1),_xlfn.IFNA(VLOOKUP(CONCATENATE("F",RIGHT(B:B,5),C:C),'F &amp; N Factors'!C:M,11,FALSE),1))</f>
        <v>1</v>
      </c>
      <c r="N1070">
        <f>SUMIFS(K:K,I:I,I:I,J:J,J:J)</f>
        <v>1.000000005</v>
      </c>
      <c r="O1070" t="str">
        <f t="shared" si="117"/>
        <v/>
      </c>
    </row>
    <row r="1071" spans="1:15" x14ac:dyDescent="0.25">
      <c r="A1071">
        <v>9672</v>
      </c>
      <c r="B1071" t="s">
        <v>205</v>
      </c>
      <c r="C1071" t="s">
        <v>216</v>
      </c>
      <c r="D1071">
        <v>6.6666666999999999E-2</v>
      </c>
      <c r="E1071">
        <f t="shared" si="112"/>
        <v>1.000000005</v>
      </c>
      <c r="F1071" t="str">
        <f t="shared" si="113"/>
        <v/>
      </c>
      <c r="H1071">
        <f t="shared" si="118"/>
        <v>9672</v>
      </c>
      <c r="I1071" t="str">
        <f t="shared" si="114"/>
        <v>N24035</v>
      </c>
      <c r="J1071" t="str">
        <f t="shared" si="115"/>
        <v>EU0_4474_0000</v>
      </c>
      <c r="K1071">
        <f t="shared" si="116"/>
        <v>6.6666666999999999E-2</v>
      </c>
      <c r="L1071">
        <f>IF(LEFT(B1071,1)="F",_xlfn.IFNA(VLOOKUP(CONCATENATE("F",RIGHT(B:B,5),C:C),'F &amp; N Factors'!C:M,10,FALSE),1),_xlfn.IFNA(VLOOKUP(CONCATENATE("F",RIGHT(B:B,5),C:C),'F &amp; N Factors'!C:M,11,FALSE),1))</f>
        <v>1</v>
      </c>
      <c r="N1071">
        <f>SUMIFS(K:K,I:I,I:I,J:J,J:J)</f>
        <v>1.000000005</v>
      </c>
      <c r="O1071" t="str">
        <f t="shared" si="117"/>
        <v/>
      </c>
    </row>
    <row r="1072" spans="1:15" x14ac:dyDescent="0.25">
      <c r="A1072">
        <v>9673</v>
      </c>
      <c r="B1072" t="s">
        <v>205</v>
      </c>
      <c r="C1072" t="s">
        <v>216</v>
      </c>
      <c r="D1072">
        <v>6.6666666999999999E-2</v>
      </c>
      <c r="E1072">
        <f t="shared" si="112"/>
        <v>1.000000005</v>
      </c>
      <c r="F1072" t="str">
        <f t="shared" si="113"/>
        <v/>
      </c>
      <c r="H1072">
        <f t="shared" si="118"/>
        <v>9673</v>
      </c>
      <c r="I1072" t="str">
        <f t="shared" si="114"/>
        <v>N24035</v>
      </c>
      <c r="J1072" t="str">
        <f t="shared" si="115"/>
        <v>EU0_4474_0000</v>
      </c>
      <c r="K1072">
        <f t="shared" si="116"/>
        <v>6.6666666999999999E-2</v>
      </c>
      <c r="L1072">
        <f>IF(LEFT(B1072,1)="F",_xlfn.IFNA(VLOOKUP(CONCATENATE("F",RIGHT(B:B,5),C:C),'F &amp; N Factors'!C:M,10,FALSE),1),_xlfn.IFNA(VLOOKUP(CONCATENATE("F",RIGHT(B:B,5),C:C),'F &amp; N Factors'!C:M,11,FALSE),1))</f>
        <v>1</v>
      </c>
      <c r="N1072">
        <f>SUMIFS(K:K,I:I,I:I,J:J,J:J)</f>
        <v>1.000000005</v>
      </c>
      <c r="O1072" t="str">
        <f t="shared" si="117"/>
        <v/>
      </c>
    </row>
    <row r="1073" spans="1:15" x14ac:dyDescent="0.25">
      <c r="A1073">
        <v>9674</v>
      </c>
      <c r="B1073" t="s">
        <v>205</v>
      </c>
      <c r="C1073" t="s">
        <v>216</v>
      </c>
      <c r="D1073">
        <v>6.6666666999999999E-2</v>
      </c>
      <c r="E1073">
        <f t="shared" si="112"/>
        <v>1.000000005</v>
      </c>
      <c r="F1073" t="str">
        <f t="shared" si="113"/>
        <v/>
      </c>
      <c r="H1073">
        <f t="shared" si="118"/>
        <v>9674</v>
      </c>
      <c r="I1073" t="str">
        <f t="shared" si="114"/>
        <v>N24035</v>
      </c>
      <c r="J1073" t="str">
        <f t="shared" si="115"/>
        <v>EU0_4474_0000</v>
      </c>
      <c r="K1073">
        <f t="shared" si="116"/>
        <v>6.6666666999999999E-2</v>
      </c>
      <c r="L1073">
        <f>IF(LEFT(B1073,1)="F",_xlfn.IFNA(VLOOKUP(CONCATENATE("F",RIGHT(B:B,5),C:C),'F &amp; N Factors'!C:M,10,FALSE),1),_xlfn.IFNA(VLOOKUP(CONCATENATE("F",RIGHT(B:B,5),C:C),'F &amp; N Factors'!C:M,11,FALSE),1))</f>
        <v>1</v>
      </c>
      <c r="N1073">
        <f>SUMIFS(K:K,I:I,I:I,J:J,J:J)</f>
        <v>1.000000005</v>
      </c>
      <c r="O1073" t="str">
        <f t="shared" si="117"/>
        <v/>
      </c>
    </row>
    <row r="1074" spans="1:15" x14ac:dyDescent="0.25">
      <c r="A1074">
        <v>9676</v>
      </c>
      <c r="B1074" t="s">
        <v>205</v>
      </c>
      <c r="C1074" t="s">
        <v>217</v>
      </c>
      <c r="D1074">
        <v>1</v>
      </c>
      <c r="E1074">
        <f t="shared" si="112"/>
        <v>1</v>
      </c>
      <c r="F1074" t="str">
        <f t="shared" si="113"/>
        <v/>
      </c>
      <c r="H1074">
        <f t="shared" si="118"/>
        <v>9676</v>
      </c>
      <c r="I1074" t="str">
        <f t="shared" si="114"/>
        <v>N24035</v>
      </c>
      <c r="J1074" t="str">
        <f t="shared" si="115"/>
        <v>EU0_4475_0000</v>
      </c>
      <c r="K1074">
        <f t="shared" si="116"/>
        <v>1</v>
      </c>
      <c r="L1074">
        <f>IF(LEFT(B1074,1)="F",_xlfn.IFNA(VLOOKUP(CONCATENATE("F",RIGHT(B:B,5),C:C),'F &amp; N Factors'!C:M,10,FALSE),1),_xlfn.IFNA(VLOOKUP(CONCATENATE("F",RIGHT(B:B,5),C:C),'F &amp; N Factors'!C:M,11,FALSE),1))</f>
        <v>1</v>
      </c>
      <c r="N1074">
        <f>SUMIFS(K:K,I:I,I:I,J:J,J:J)</f>
        <v>1</v>
      </c>
      <c r="O1074" t="str">
        <f t="shared" si="117"/>
        <v/>
      </c>
    </row>
    <row r="1075" spans="1:15" x14ac:dyDescent="0.25">
      <c r="A1075">
        <v>9783</v>
      </c>
      <c r="B1075" t="s">
        <v>205</v>
      </c>
      <c r="C1075" t="s">
        <v>218</v>
      </c>
      <c r="D1075">
        <v>0.25</v>
      </c>
      <c r="E1075">
        <f t="shared" si="112"/>
        <v>1</v>
      </c>
      <c r="F1075" t="str">
        <f t="shared" si="113"/>
        <v/>
      </c>
      <c r="H1075">
        <f t="shared" si="118"/>
        <v>9783</v>
      </c>
      <c r="I1075" t="str">
        <f t="shared" si="114"/>
        <v>N24035</v>
      </c>
      <c r="J1075" t="str">
        <f t="shared" si="115"/>
        <v>EU0_4490_0000</v>
      </c>
      <c r="K1075">
        <f t="shared" si="116"/>
        <v>0.25</v>
      </c>
      <c r="L1075">
        <f>IF(LEFT(B1075,1)="F",_xlfn.IFNA(VLOOKUP(CONCATENATE("F",RIGHT(B:B,5),C:C),'F &amp; N Factors'!C:M,10,FALSE),1),_xlfn.IFNA(VLOOKUP(CONCATENATE("F",RIGHT(B:B,5),C:C),'F &amp; N Factors'!C:M,11,FALSE),1))</f>
        <v>1</v>
      </c>
      <c r="N1075">
        <f>SUMIFS(K:K,I:I,I:I,J:J,J:J)</f>
        <v>1</v>
      </c>
      <c r="O1075" t="str">
        <f t="shared" si="117"/>
        <v/>
      </c>
    </row>
    <row r="1076" spans="1:15" x14ac:dyDescent="0.25">
      <c r="A1076">
        <v>9796</v>
      </c>
      <c r="B1076" t="s">
        <v>205</v>
      </c>
      <c r="C1076" t="s">
        <v>218</v>
      </c>
      <c r="D1076">
        <v>0.25</v>
      </c>
      <c r="E1076">
        <f t="shared" si="112"/>
        <v>1</v>
      </c>
      <c r="F1076" t="str">
        <f t="shared" si="113"/>
        <v/>
      </c>
      <c r="H1076">
        <f t="shared" si="118"/>
        <v>9796</v>
      </c>
      <c r="I1076" t="str">
        <f t="shared" si="114"/>
        <v>N24035</v>
      </c>
      <c r="J1076" t="str">
        <f t="shared" si="115"/>
        <v>EU0_4490_0000</v>
      </c>
      <c r="K1076">
        <f t="shared" si="116"/>
        <v>0.25</v>
      </c>
      <c r="L1076">
        <f>IF(LEFT(B1076,1)="F",_xlfn.IFNA(VLOOKUP(CONCATENATE("F",RIGHT(B:B,5),C:C),'F &amp; N Factors'!C:M,10,FALSE),1),_xlfn.IFNA(VLOOKUP(CONCATENATE("F",RIGHT(B:B,5),C:C),'F &amp; N Factors'!C:M,11,FALSE),1))</f>
        <v>1</v>
      </c>
      <c r="N1076">
        <f>SUMIFS(K:K,I:I,I:I,J:J,J:J)</f>
        <v>1</v>
      </c>
      <c r="O1076" t="str">
        <f t="shared" si="117"/>
        <v/>
      </c>
    </row>
    <row r="1077" spans="1:15" x14ac:dyDescent="0.25">
      <c r="A1077">
        <v>9829</v>
      </c>
      <c r="B1077" t="s">
        <v>205</v>
      </c>
      <c r="C1077" t="s">
        <v>218</v>
      </c>
      <c r="D1077">
        <v>0.25</v>
      </c>
      <c r="E1077">
        <f t="shared" si="112"/>
        <v>1</v>
      </c>
      <c r="F1077" t="str">
        <f t="shared" si="113"/>
        <v/>
      </c>
      <c r="H1077">
        <f t="shared" si="118"/>
        <v>9829</v>
      </c>
      <c r="I1077" t="str">
        <f t="shared" si="114"/>
        <v>N24035</v>
      </c>
      <c r="J1077" t="str">
        <f t="shared" si="115"/>
        <v>EU0_4490_0000</v>
      </c>
      <c r="K1077">
        <f t="shared" si="116"/>
        <v>0.25</v>
      </c>
      <c r="L1077">
        <f>IF(LEFT(B1077,1)="F",_xlfn.IFNA(VLOOKUP(CONCATENATE("F",RIGHT(B:B,5),C:C),'F &amp; N Factors'!C:M,10,FALSE),1),_xlfn.IFNA(VLOOKUP(CONCATENATE("F",RIGHT(B:B,5),C:C),'F &amp; N Factors'!C:M,11,FALSE),1))</f>
        <v>1</v>
      </c>
      <c r="N1077">
        <f>SUMIFS(K:K,I:I,I:I,J:J,J:J)</f>
        <v>1</v>
      </c>
      <c r="O1077" t="str">
        <f t="shared" si="117"/>
        <v/>
      </c>
    </row>
    <row r="1078" spans="1:15" x14ac:dyDescent="0.25">
      <c r="A1078">
        <v>9876</v>
      </c>
      <c r="B1078" t="s">
        <v>205</v>
      </c>
      <c r="C1078" t="s">
        <v>218</v>
      </c>
      <c r="D1078">
        <v>0.25</v>
      </c>
      <c r="E1078">
        <f t="shared" si="112"/>
        <v>1</v>
      </c>
      <c r="F1078" t="str">
        <f t="shared" si="113"/>
        <v/>
      </c>
      <c r="H1078">
        <f t="shared" si="118"/>
        <v>9876</v>
      </c>
      <c r="I1078" t="str">
        <f t="shared" si="114"/>
        <v>N24035</v>
      </c>
      <c r="J1078" t="str">
        <f t="shared" si="115"/>
        <v>EU0_4490_0000</v>
      </c>
      <c r="K1078">
        <f t="shared" si="116"/>
        <v>0.25</v>
      </c>
      <c r="L1078">
        <f>IF(LEFT(B1078,1)="F",_xlfn.IFNA(VLOOKUP(CONCATENATE("F",RIGHT(B:B,5),C:C),'F &amp; N Factors'!C:M,10,FALSE),1),_xlfn.IFNA(VLOOKUP(CONCATENATE("F",RIGHT(B:B,5),C:C),'F &amp; N Factors'!C:M,11,FALSE),1))</f>
        <v>1</v>
      </c>
      <c r="N1078">
        <f>SUMIFS(K:K,I:I,I:I,J:J,J:J)</f>
        <v>1</v>
      </c>
      <c r="O1078" t="str">
        <f t="shared" si="117"/>
        <v/>
      </c>
    </row>
    <row r="1079" spans="1:15" x14ac:dyDescent="0.25">
      <c r="A1079">
        <v>9468</v>
      </c>
      <c r="B1079" t="s">
        <v>205</v>
      </c>
      <c r="C1079" t="s">
        <v>219</v>
      </c>
      <c r="D1079">
        <v>7.6923077000000006E-2</v>
      </c>
      <c r="E1079">
        <f t="shared" si="112"/>
        <v>1.0000000010000001</v>
      </c>
      <c r="F1079" t="str">
        <f t="shared" si="113"/>
        <v/>
      </c>
      <c r="H1079">
        <f t="shared" si="118"/>
        <v>9468</v>
      </c>
      <c r="I1079" t="str">
        <f t="shared" si="114"/>
        <v>N24035</v>
      </c>
      <c r="J1079" t="str">
        <f t="shared" si="115"/>
        <v>EU0_4491_0000</v>
      </c>
      <c r="K1079">
        <f t="shared" si="116"/>
        <v>7.6923077000000006E-2</v>
      </c>
      <c r="L1079">
        <f>IF(LEFT(B1079,1)="F",_xlfn.IFNA(VLOOKUP(CONCATENATE("F",RIGHT(B:B,5),C:C),'F &amp; N Factors'!C:M,10,FALSE),1),_xlfn.IFNA(VLOOKUP(CONCATENATE("F",RIGHT(B:B,5),C:C),'F &amp; N Factors'!C:M,11,FALSE),1))</f>
        <v>1</v>
      </c>
      <c r="N1079">
        <f>SUMIFS(K:K,I:I,I:I,J:J,J:J)</f>
        <v>1.0000000010000001</v>
      </c>
      <c r="O1079" t="str">
        <f t="shared" si="117"/>
        <v/>
      </c>
    </row>
    <row r="1080" spans="1:15" x14ac:dyDescent="0.25">
      <c r="A1080">
        <v>9497</v>
      </c>
      <c r="B1080" t="s">
        <v>205</v>
      </c>
      <c r="C1080" t="s">
        <v>219</v>
      </c>
      <c r="D1080">
        <v>7.6923077000000006E-2</v>
      </c>
      <c r="E1080">
        <f t="shared" si="112"/>
        <v>1.0000000010000001</v>
      </c>
      <c r="F1080" t="str">
        <f t="shared" si="113"/>
        <v/>
      </c>
      <c r="H1080">
        <f t="shared" si="118"/>
        <v>9497</v>
      </c>
      <c r="I1080" t="str">
        <f t="shared" si="114"/>
        <v>N24035</v>
      </c>
      <c r="J1080" t="str">
        <f t="shared" si="115"/>
        <v>EU0_4491_0000</v>
      </c>
      <c r="K1080">
        <f t="shared" si="116"/>
        <v>7.6923077000000006E-2</v>
      </c>
      <c r="L1080">
        <f>IF(LEFT(B1080,1)="F",_xlfn.IFNA(VLOOKUP(CONCATENATE("F",RIGHT(B:B,5),C:C),'F &amp; N Factors'!C:M,10,FALSE),1),_xlfn.IFNA(VLOOKUP(CONCATENATE("F",RIGHT(B:B,5),C:C),'F &amp; N Factors'!C:M,11,FALSE),1))</f>
        <v>1</v>
      </c>
      <c r="N1080">
        <f>SUMIFS(K:K,I:I,I:I,J:J,J:J)</f>
        <v>1.0000000010000001</v>
      </c>
      <c r="O1080" t="str">
        <f t="shared" si="117"/>
        <v/>
      </c>
    </row>
    <row r="1081" spans="1:15" x14ac:dyDescent="0.25">
      <c r="A1081">
        <v>9524</v>
      </c>
      <c r="B1081" t="s">
        <v>205</v>
      </c>
      <c r="C1081" t="s">
        <v>219</v>
      </c>
      <c r="D1081">
        <v>7.6923077000000006E-2</v>
      </c>
      <c r="E1081">
        <f t="shared" si="112"/>
        <v>1.0000000010000001</v>
      </c>
      <c r="F1081" t="str">
        <f t="shared" si="113"/>
        <v/>
      </c>
      <c r="H1081">
        <f t="shared" si="118"/>
        <v>9524</v>
      </c>
      <c r="I1081" t="str">
        <f t="shared" si="114"/>
        <v>N24035</v>
      </c>
      <c r="J1081" t="str">
        <f t="shared" si="115"/>
        <v>EU0_4491_0000</v>
      </c>
      <c r="K1081">
        <f t="shared" si="116"/>
        <v>7.6923077000000006E-2</v>
      </c>
      <c r="L1081">
        <f>IF(LEFT(B1081,1)="F",_xlfn.IFNA(VLOOKUP(CONCATENATE("F",RIGHT(B:B,5),C:C),'F &amp; N Factors'!C:M,10,FALSE),1),_xlfn.IFNA(VLOOKUP(CONCATENATE("F",RIGHT(B:B,5),C:C),'F &amp; N Factors'!C:M,11,FALSE),1))</f>
        <v>1</v>
      </c>
      <c r="N1081">
        <f>SUMIFS(K:K,I:I,I:I,J:J,J:J)</f>
        <v>1.0000000010000001</v>
      </c>
      <c r="O1081" t="str">
        <f t="shared" si="117"/>
        <v/>
      </c>
    </row>
    <row r="1082" spans="1:15" x14ac:dyDescent="0.25">
      <c r="A1082">
        <v>9550</v>
      </c>
      <c r="B1082" t="s">
        <v>205</v>
      </c>
      <c r="C1082" t="s">
        <v>219</v>
      </c>
      <c r="D1082">
        <v>7.6923077000000006E-2</v>
      </c>
      <c r="E1082">
        <f t="shared" si="112"/>
        <v>1.0000000010000001</v>
      </c>
      <c r="F1082" t="str">
        <f t="shared" si="113"/>
        <v/>
      </c>
      <c r="H1082">
        <f t="shared" si="118"/>
        <v>9550</v>
      </c>
      <c r="I1082" t="str">
        <f t="shared" si="114"/>
        <v>N24035</v>
      </c>
      <c r="J1082" t="str">
        <f t="shared" si="115"/>
        <v>EU0_4491_0000</v>
      </c>
      <c r="K1082">
        <f t="shared" si="116"/>
        <v>7.6923077000000006E-2</v>
      </c>
      <c r="L1082">
        <f>IF(LEFT(B1082,1)="F",_xlfn.IFNA(VLOOKUP(CONCATENATE("F",RIGHT(B:B,5),C:C),'F &amp; N Factors'!C:M,10,FALSE),1),_xlfn.IFNA(VLOOKUP(CONCATENATE("F",RIGHT(B:B,5),C:C),'F &amp; N Factors'!C:M,11,FALSE),1))</f>
        <v>1</v>
      </c>
      <c r="N1082">
        <f>SUMIFS(K:K,I:I,I:I,J:J,J:J)</f>
        <v>1.0000000010000001</v>
      </c>
      <c r="O1082" t="str">
        <f t="shared" si="117"/>
        <v/>
      </c>
    </row>
    <row r="1083" spans="1:15" x14ac:dyDescent="0.25">
      <c r="A1083">
        <v>9577</v>
      </c>
      <c r="B1083" t="s">
        <v>205</v>
      </c>
      <c r="C1083" t="s">
        <v>219</v>
      </c>
      <c r="D1083">
        <v>7.6923077000000006E-2</v>
      </c>
      <c r="E1083">
        <f t="shared" si="112"/>
        <v>1.0000000010000001</v>
      </c>
      <c r="F1083" t="str">
        <f t="shared" si="113"/>
        <v/>
      </c>
      <c r="H1083">
        <f t="shared" si="118"/>
        <v>9577</v>
      </c>
      <c r="I1083" t="str">
        <f t="shared" si="114"/>
        <v>N24035</v>
      </c>
      <c r="J1083" t="str">
        <f t="shared" si="115"/>
        <v>EU0_4491_0000</v>
      </c>
      <c r="K1083">
        <f t="shared" si="116"/>
        <v>7.6923077000000006E-2</v>
      </c>
      <c r="L1083">
        <f>IF(LEFT(B1083,1)="F",_xlfn.IFNA(VLOOKUP(CONCATENATE("F",RIGHT(B:B,5),C:C),'F &amp; N Factors'!C:M,10,FALSE),1),_xlfn.IFNA(VLOOKUP(CONCATENATE("F",RIGHT(B:B,5),C:C),'F &amp; N Factors'!C:M,11,FALSE),1))</f>
        <v>1</v>
      </c>
      <c r="N1083">
        <f>SUMIFS(K:K,I:I,I:I,J:J,J:J)</f>
        <v>1.0000000010000001</v>
      </c>
      <c r="O1083" t="str">
        <f t="shared" si="117"/>
        <v/>
      </c>
    </row>
    <row r="1084" spans="1:15" x14ac:dyDescent="0.25">
      <c r="A1084">
        <v>9608</v>
      </c>
      <c r="B1084" t="s">
        <v>205</v>
      </c>
      <c r="C1084" t="s">
        <v>219</v>
      </c>
      <c r="D1084">
        <v>7.6923077000000006E-2</v>
      </c>
      <c r="E1084">
        <f t="shared" si="112"/>
        <v>1.0000000010000001</v>
      </c>
      <c r="F1084" t="str">
        <f t="shared" si="113"/>
        <v/>
      </c>
      <c r="H1084">
        <f t="shared" si="118"/>
        <v>9608</v>
      </c>
      <c r="I1084" t="str">
        <f t="shared" si="114"/>
        <v>N24035</v>
      </c>
      <c r="J1084" t="str">
        <f t="shared" si="115"/>
        <v>EU0_4491_0000</v>
      </c>
      <c r="K1084">
        <f t="shared" si="116"/>
        <v>7.6923077000000006E-2</v>
      </c>
      <c r="L1084">
        <f>IF(LEFT(B1084,1)="F",_xlfn.IFNA(VLOOKUP(CONCATENATE("F",RIGHT(B:B,5),C:C),'F &amp; N Factors'!C:M,10,FALSE),1),_xlfn.IFNA(VLOOKUP(CONCATENATE("F",RIGHT(B:B,5),C:C),'F &amp; N Factors'!C:M,11,FALSE),1))</f>
        <v>1</v>
      </c>
      <c r="N1084">
        <f>SUMIFS(K:K,I:I,I:I,J:J,J:J)</f>
        <v>1.0000000010000001</v>
      </c>
      <c r="O1084" t="str">
        <f t="shared" si="117"/>
        <v/>
      </c>
    </row>
    <row r="1085" spans="1:15" x14ac:dyDescent="0.25">
      <c r="A1085">
        <v>9637</v>
      </c>
      <c r="B1085" t="s">
        <v>205</v>
      </c>
      <c r="C1085" t="s">
        <v>219</v>
      </c>
      <c r="D1085">
        <v>7.6923077000000006E-2</v>
      </c>
      <c r="E1085">
        <f t="shared" si="112"/>
        <v>1.0000000010000001</v>
      </c>
      <c r="F1085" t="str">
        <f t="shared" si="113"/>
        <v/>
      </c>
      <c r="H1085">
        <f t="shared" si="118"/>
        <v>9637</v>
      </c>
      <c r="I1085" t="str">
        <f t="shared" si="114"/>
        <v>N24035</v>
      </c>
      <c r="J1085" t="str">
        <f t="shared" si="115"/>
        <v>EU0_4491_0000</v>
      </c>
      <c r="K1085">
        <f t="shared" si="116"/>
        <v>7.6923077000000006E-2</v>
      </c>
      <c r="L1085">
        <f>IF(LEFT(B1085,1)="F",_xlfn.IFNA(VLOOKUP(CONCATENATE("F",RIGHT(B:B,5),C:C),'F &amp; N Factors'!C:M,10,FALSE),1),_xlfn.IFNA(VLOOKUP(CONCATENATE("F",RIGHT(B:B,5),C:C),'F &amp; N Factors'!C:M,11,FALSE),1))</f>
        <v>1</v>
      </c>
      <c r="N1085">
        <f>SUMIFS(K:K,I:I,I:I,J:J,J:J)</f>
        <v>1.0000000010000001</v>
      </c>
      <c r="O1085" t="str">
        <f t="shared" si="117"/>
        <v/>
      </c>
    </row>
    <row r="1086" spans="1:15" x14ac:dyDescent="0.25">
      <c r="A1086">
        <v>9661</v>
      </c>
      <c r="B1086" t="s">
        <v>205</v>
      </c>
      <c r="C1086" t="s">
        <v>219</v>
      </c>
      <c r="D1086">
        <v>7.6923077000000006E-2</v>
      </c>
      <c r="E1086">
        <f t="shared" si="112"/>
        <v>1.0000000010000001</v>
      </c>
      <c r="F1086" t="str">
        <f t="shared" si="113"/>
        <v/>
      </c>
      <c r="H1086">
        <f t="shared" si="118"/>
        <v>9661</v>
      </c>
      <c r="I1086" t="str">
        <f t="shared" si="114"/>
        <v>N24035</v>
      </c>
      <c r="J1086" t="str">
        <f t="shared" si="115"/>
        <v>EU0_4491_0000</v>
      </c>
      <c r="K1086">
        <f t="shared" si="116"/>
        <v>7.6923077000000006E-2</v>
      </c>
      <c r="L1086">
        <f>IF(LEFT(B1086,1)="F",_xlfn.IFNA(VLOOKUP(CONCATENATE("F",RIGHT(B:B,5),C:C),'F &amp; N Factors'!C:M,10,FALSE),1),_xlfn.IFNA(VLOOKUP(CONCATENATE("F",RIGHT(B:B,5),C:C),'F &amp; N Factors'!C:M,11,FALSE),1))</f>
        <v>1</v>
      </c>
      <c r="N1086">
        <f>SUMIFS(K:K,I:I,I:I,J:J,J:J)</f>
        <v>1.0000000010000001</v>
      </c>
      <c r="O1086" t="str">
        <f t="shared" si="117"/>
        <v/>
      </c>
    </row>
    <row r="1087" spans="1:15" x14ac:dyDescent="0.25">
      <c r="A1087">
        <v>9686</v>
      </c>
      <c r="B1087" t="s">
        <v>205</v>
      </c>
      <c r="C1087" t="s">
        <v>219</v>
      </c>
      <c r="D1087">
        <v>7.6923077000000006E-2</v>
      </c>
      <c r="E1087">
        <f t="shared" si="112"/>
        <v>1.0000000010000001</v>
      </c>
      <c r="F1087" t="str">
        <f t="shared" si="113"/>
        <v/>
      </c>
      <c r="H1087">
        <f t="shared" si="118"/>
        <v>9686</v>
      </c>
      <c r="I1087" t="str">
        <f t="shared" si="114"/>
        <v>N24035</v>
      </c>
      <c r="J1087" t="str">
        <f t="shared" si="115"/>
        <v>EU0_4491_0000</v>
      </c>
      <c r="K1087">
        <f t="shared" si="116"/>
        <v>7.6923077000000006E-2</v>
      </c>
      <c r="L1087">
        <f>IF(LEFT(B1087,1)="F",_xlfn.IFNA(VLOOKUP(CONCATENATE("F",RIGHT(B:B,5),C:C),'F &amp; N Factors'!C:M,10,FALSE),1),_xlfn.IFNA(VLOOKUP(CONCATENATE("F",RIGHT(B:B,5),C:C),'F &amp; N Factors'!C:M,11,FALSE),1))</f>
        <v>1</v>
      </c>
      <c r="N1087">
        <f>SUMIFS(K:K,I:I,I:I,J:J,J:J)</f>
        <v>1.0000000010000001</v>
      </c>
      <c r="O1087" t="str">
        <f t="shared" si="117"/>
        <v/>
      </c>
    </row>
    <row r="1088" spans="1:15" x14ac:dyDescent="0.25">
      <c r="A1088">
        <v>9709</v>
      </c>
      <c r="B1088" t="s">
        <v>205</v>
      </c>
      <c r="C1088" t="s">
        <v>219</v>
      </c>
      <c r="D1088">
        <v>7.6923077000000006E-2</v>
      </c>
      <c r="E1088">
        <f t="shared" si="112"/>
        <v>1.0000000010000001</v>
      </c>
      <c r="F1088" t="str">
        <f t="shared" si="113"/>
        <v/>
      </c>
      <c r="H1088">
        <f t="shared" si="118"/>
        <v>9709</v>
      </c>
      <c r="I1088" t="str">
        <f t="shared" si="114"/>
        <v>N24035</v>
      </c>
      <c r="J1088" t="str">
        <f t="shared" si="115"/>
        <v>EU0_4491_0000</v>
      </c>
      <c r="K1088">
        <f t="shared" si="116"/>
        <v>7.6923077000000006E-2</v>
      </c>
      <c r="L1088">
        <f>IF(LEFT(B1088,1)="F",_xlfn.IFNA(VLOOKUP(CONCATENATE("F",RIGHT(B:B,5),C:C),'F &amp; N Factors'!C:M,10,FALSE),1),_xlfn.IFNA(VLOOKUP(CONCATENATE("F",RIGHT(B:B,5),C:C),'F &amp; N Factors'!C:M,11,FALSE),1))</f>
        <v>1</v>
      </c>
      <c r="N1088">
        <f>SUMIFS(K:K,I:I,I:I,J:J,J:J)</f>
        <v>1.0000000010000001</v>
      </c>
      <c r="O1088" t="str">
        <f t="shared" si="117"/>
        <v/>
      </c>
    </row>
    <row r="1089" spans="1:15" x14ac:dyDescent="0.25">
      <c r="A1089">
        <v>9737</v>
      </c>
      <c r="B1089" t="s">
        <v>205</v>
      </c>
      <c r="C1089" t="s">
        <v>219</v>
      </c>
      <c r="D1089">
        <v>7.6923077000000006E-2</v>
      </c>
      <c r="E1089">
        <f t="shared" si="112"/>
        <v>1.0000000010000001</v>
      </c>
      <c r="F1089" t="str">
        <f t="shared" si="113"/>
        <v/>
      </c>
      <c r="H1089">
        <f t="shared" si="118"/>
        <v>9737</v>
      </c>
      <c r="I1089" t="str">
        <f t="shared" si="114"/>
        <v>N24035</v>
      </c>
      <c r="J1089" t="str">
        <f t="shared" si="115"/>
        <v>EU0_4491_0000</v>
      </c>
      <c r="K1089">
        <f t="shared" si="116"/>
        <v>7.6923077000000006E-2</v>
      </c>
      <c r="L1089">
        <f>IF(LEFT(B1089,1)="F",_xlfn.IFNA(VLOOKUP(CONCATENATE("F",RIGHT(B:B,5),C:C),'F &amp; N Factors'!C:M,10,FALSE),1),_xlfn.IFNA(VLOOKUP(CONCATENATE("F",RIGHT(B:B,5),C:C),'F &amp; N Factors'!C:M,11,FALSE),1))</f>
        <v>1</v>
      </c>
      <c r="N1089">
        <f>SUMIFS(K:K,I:I,I:I,J:J,J:J)</f>
        <v>1.0000000010000001</v>
      </c>
      <c r="O1089" t="str">
        <f t="shared" si="117"/>
        <v/>
      </c>
    </row>
    <row r="1090" spans="1:15" x14ac:dyDescent="0.25">
      <c r="A1090">
        <v>9754</v>
      </c>
      <c r="B1090" t="s">
        <v>205</v>
      </c>
      <c r="C1090" t="s">
        <v>219</v>
      </c>
      <c r="D1090">
        <v>7.6923077000000006E-2</v>
      </c>
      <c r="E1090">
        <f t="shared" si="112"/>
        <v>1.0000000010000001</v>
      </c>
      <c r="F1090" t="str">
        <f t="shared" si="113"/>
        <v/>
      </c>
      <c r="H1090">
        <f t="shared" si="118"/>
        <v>9754</v>
      </c>
      <c r="I1090" t="str">
        <f t="shared" si="114"/>
        <v>N24035</v>
      </c>
      <c r="J1090" t="str">
        <f t="shared" si="115"/>
        <v>EU0_4491_0000</v>
      </c>
      <c r="K1090">
        <f t="shared" si="116"/>
        <v>7.6923077000000006E-2</v>
      </c>
      <c r="L1090">
        <f>IF(LEFT(B1090,1)="F",_xlfn.IFNA(VLOOKUP(CONCATENATE("F",RIGHT(B:B,5),C:C),'F &amp; N Factors'!C:M,10,FALSE),1),_xlfn.IFNA(VLOOKUP(CONCATENATE("F",RIGHT(B:B,5),C:C),'F &amp; N Factors'!C:M,11,FALSE),1))</f>
        <v>1</v>
      </c>
      <c r="N1090">
        <f>SUMIFS(K:K,I:I,I:I,J:J,J:J)</f>
        <v>1.0000000010000001</v>
      </c>
      <c r="O1090" t="str">
        <f t="shared" si="117"/>
        <v/>
      </c>
    </row>
    <row r="1091" spans="1:15" x14ac:dyDescent="0.25">
      <c r="A1091">
        <v>9771</v>
      </c>
      <c r="B1091" t="s">
        <v>205</v>
      </c>
      <c r="C1091" t="s">
        <v>219</v>
      </c>
      <c r="D1091">
        <v>7.6923077000000006E-2</v>
      </c>
      <c r="E1091">
        <f t="shared" ref="E1091:E1154" si="119">SUMIFS(D:D,B:B,B:B,C:C,C:C)</f>
        <v>1.0000000010000001</v>
      </c>
      <c r="F1091" t="str">
        <f t="shared" ref="F1091:F1154" si="120">IF(ABS(E1091-1)&gt;0.001,1,"")</f>
        <v/>
      </c>
      <c r="H1091">
        <f t="shared" si="118"/>
        <v>9771</v>
      </c>
      <c r="I1091" t="str">
        <f t="shared" ref="I1091:I1154" si="121">CONCATENATE("N",RIGHT(B1091,5))</f>
        <v>N24035</v>
      </c>
      <c r="J1091" t="str">
        <f t="shared" ref="J1091:J1154" si="122">C1091</f>
        <v>EU0_4491_0000</v>
      </c>
      <c r="K1091">
        <f t="shared" ref="K1091:K1154" si="123">D1091*L1091</f>
        <v>7.6923077000000006E-2</v>
      </c>
      <c r="L1091">
        <f>IF(LEFT(B1091,1)="F",_xlfn.IFNA(VLOOKUP(CONCATENATE("F",RIGHT(B:B,5),C:C),'F &amp; N Factors'!C:M,10,FALSE),1),_xlfn.IFNA(VLOOKUP(CONCATENATE("F",RIGHT(B:B,5),C:C),'F &amp; N Factors'!C:M,11,FALSE),1))</f>
        <v>1</v>
      </c>
      <c r="N1091">
        <f>SUMIFS(K:K,I:I,I:I,J:J,J:J)</f>
        <v>1.0000000010000001</v>
      </c>
      <c r="O1091" t="str">
        <f t="shared" ref="O1091:O1154" si="124">IF(ABS(N1091-1)&gt;0.001,1,"")</f>
        <v/>
      </c>
    </row>
    <row r="1092" spans="1:15" x14ac:dyDescent="0.25">
      <c r="A1092">
        <v>9670</v>
      </c>
      <c r="B1092" t="s">
        <v>205</v>
      </c>
      <c r="C1092" t="s">
        <v>220</v>
      </c>
      <c r="D1092">
        <v>7.6923077000000006E-2</v>
      </c>
      <c r="E1092">
        <f t="shared" si="119"/>
        <v>1.0000000010000001</v>
      </c>
      <c r="F1092" t="str">
        <f t="shared" si="120"/>
        <v/>
      </c>
      <c r="H1092">
        <f t="shared" si="118"/>
        <v>9670</v>
      </c>
      <c r="I1092" t="str">
        <f t="shared" si="121"/>
        <v>N24035</v>
      </c>
      <c r="J1092" t="str">
        <f t="shared" si="122"/>
        <v>EU0_4610_0000</v>
      </c>
      <c r="K1092">
        <f t="shared" si="123"/>
        <v>7.6923077000000006E-2</v>
      </c>
      <c r="L1092">
        <f>IF(LEFT(B1092,1)="F",_xlfn.IFNA(VLOOKUP(CONCATENATE("F",RIGHT(B:B,5),C:C),'F &amp; N Factors'!C:M,10,FALSE),1),_xlfn.IFNA(VLOOKUP(CONCATENATE("F",RIGHT(B:B,5),C:C),'F &amp; N Factors'!C:M,11,FALSE),1))</f>
        <v>1</v>
      </c>
      <c r="N1092">
        <f>SUMIFS(K:K,I:I,I:I,J:J,J:J)</f>
        <v>1.0000000010000001</v>
      </c>
      <c r="O1092" t="str">
        <f t="shared" si="124"/>
        <v/>
      </c>
    </row>
    <row r="1093" spans="1:15" x14ac:dyDescent="0.25">
      <c r="A1093">
        <v>9694</v>
      </c>
      <c r="B1093" t="s">
        <v>205</v>
      </c>
      <c r="C1093" t="s">
        <v>220</v>
      </c>
      <c r="D1093">
        <v>7.6923077000000006E-2</v>
      </c>
      <c r="E1093">
        <f t="shared" si="119"/>
        <v>1.0000000010000001</v>
      </c>
      <c r="F1093" t="str">
        <f t="shared" si="120"/>
        <v/>
      </c>
      <c r="H1093">
        <f t="shared" si="118"/>
        <v>9694</v>
      </c>
      <c r="I1093" t="str">
        <f t="shared" si="121"/>
        <v>N24035</v>
      </c>
      <c r="J1093" t="str">
        <f t="shared" si="122"/>
        <v>EU0_4610_0000</v>
      </c>
      <c r="K1093">
        <f t="shared" si="123"/>
        <v>7.6923077000000006E-2</v>
      </c>
      <c r="L1093">
        <f>IF(LEFT(B1093,1)="F",_xlfn.IFNA(VLOOKUP(CONCATENATE("F",RIGHT(B:B,5),C:C),'F &amp; N Factors'!C:M,10,FALSE),1),_xlfn.IFNA(VLOOKUP(CONCATENATE("F",RIGHT(B:B,5),C:C),'F &amp; N Factors'!C:M,11,FALSE),1))</f>
        <v>1</v>
      </c>
      <c r="N1093">
        <f>SUMIFS(K:K,I:I,I:I,J:J,J:J)</f>
        <v>1.0000000010000001</v>
      </c>
      <c r="O1093" t="str">
        <f t="shared" si="124"/>
        <v/>
      </c>
    </row>
    <row r="1094" spans="1:15" x14ac:dyDescent="0.25">
      <c r="A1094">
        <v>9714</v>
      </c>
      <c r="B1094" t="s">
        <v>205</v>
      </c>
      <c r="C1094" t="s">
        <v>220</v>
      </c>
      <c r="D1094">
        <v>7.6923077000000006E-2</v>
      </c>
      <c r="E1094">
        <f t="shared" si="119"/>
        <v>1.0000000010000001</v>
      </c>
      <c r="F1094" t="str">
        <f t="shared" si="120"/>
        <v/>
      </c>
      <c r="H1094">
        <f t="shared" si="118"/>
        <v>9714</v>
      </c>
      <c r="I1094" t="str">
        <f t="shared" si="121"/>
        <v>N24035</v>
      </c>
      <c r="J1094" t="str">
        <f t="shared" si="122"/>
        <v>EU0_4610_0000</v>
      </c>
      <c r="K1094">
        <f t="shared" si="123"/>
        <v>7.6923077000000006E-2</v>
      </c>
      <c r="L1094">
        <f>IF(LEFT(B1094,1)="F",_xlfn.IFNA(VLOOKUP(CONCATENATE("F",RIGHT(B:B,5),C:C),'F &amp; N Factors'!C:M,10,FALSE),1),_xlfn.IFNA(VLOOKUP(CONCATENATE("F",RIGHT(B:B,5),C:C),'F &amp; N Factors'!C:M,11,FALSE),1))</f>
        <v>1</v>
      </c>
      <c r="N1094">
        <f>SUMIFS(K:K,I:I,I:I,J:J,J:J)</f>
        <v>1.0000000010000001</v>
      </c>
      <c r="O1094" t="str">
        <f t="shared" si="124"/>
        <v/>
      </c>
    </row>
    <row r="1095" spans="1:15" x14ac:dyDescent="0.25">
      <c r="A1095">
        <v>9717</v>
      </c>
      <c r="B1095" t="s">
        <v>205</v>
      </c>
      <c r="C1095" t="s">
        <v>220</v>
      </c>
      <c r="D1095">
        <v>7.6923077000000006E-2</v>
      </c>
      <c r="E1095">
        <f t="shared" si="119"/>
        <v>1.0000000010000001</v>
      </c>
      <c r="F1095" t="str">
        <f t="shared" si="120"/>
        <v/>
      </c>
      <c r="H1095">
        <f t="shared" si="118"/>
        <v>9717</v>
      </c>
      <c r="I1095" t="str">
        <f t="shared" si="121"/>
        <v>N24035</v>
      </c>
      <c r="J1095" t="str">
        <f t="shared" si="122"/>
        <v>EU0_4610_0000</v>
      </c>
      <c r="K1095">
        <f t="shared" si="123"/>
        <v>7.6923077000000006E-2</v>
      </c>
      <c r="L1095">
        <f>IF(LEFT(B1095,1)="F",_xlfn.IFNA(VLOOKUP(CONCATENATE("F",RIGHT(B:B,5),C:C),'F &amp; N Factors'!C:M,10,FALSE),1),_xlfn.IFNA(VLOOKUP(CONCATENATE("F",RIGHT(B:B,5),C:C),'F &amp; N Factors'!C:M,11,FALSE),1))</f>
        <v>1</v>
      </c>
      <c r="N1095">
        <f>SUMIFS(K:K,I:I,I:I,J:J,J:J)</f>
        <v>1.0000000010000001</v>
      </c>
      <c r="O1095" t="str">
        <f t="shared" si="124"/>
        <v/>
      </c>
    </row>
    <row r="1096" spans="1:15" x14ac:dyDescent="0.25">
      <c r="A1096">
        <v>9739</v>
      </c>
      <c r="B1096" t="s">
        <v>205</v>
      </c>
      <c r="C1096" t="s">
        <v>220</v>
      </c>
      <c r="D1096">
        <v>7.6923077000000006E-2</v>
      </c>
      <c r="E1096">
        <f t="shared" si="119"/>
        <v>1.0000000010000001</v>
      </c>
      <c r="F1096" t="str">
        <f t="shared" si="120"/>
        <v/>
      </c>
      <c r="H1096">
        <f t="shared" si="118"/>
        <v>9739</v>
      </c>
      <c r="I1096" t="str">
        <f t="shared" si="121"/>
        <v>N24035</v>
      </c>
      <c r="J1096" t="str">
        <f t="shared" si="122"/>
        <v>EU0_4610_0000</v>
      </c>
      <c r="K1096">
        <f t="shared" si="123"/>
        <v>7.6923077000000006E-2</v>
      </c>
      <c r="L1096">
        <f>IF(LEFT(B1096,1)="F",_xlfn.IFNA(VLOOKUP(CONCATENATE("F",RIGHT(B:B,5),C:C),'F &amp; N Factors'!C:M,10,FALSE),1),_xlfn.IFNA(VLOOKUP(CONCATENATE("F",RIGHT(B:B,5),C:C),'F &amp; N Factors'!C:M,11,FALSE),1))</f>
        <v>1</v>
      </c>
      <c r="N1096">
        <f>SUMIFS(K:K,I:I,I:I,J:J,J:J)</f>
        <v>1.0000000010000001</v>
      </c>
      <c r="O1096" t="str">
        <f t="shared" si="124"/>
        <v/>
      </c>
    </row>
    <row r="1097" spans="1:15" x14ac:dyDescent="0.25">
      <c r="A1097">
        <v>9740</v>
      </c>
      <c r="B1097" t="s">
        <v>205</v>
      </c>
      <c r="C1097" t="s">
        <v>220</v>
      </c>
      <c r="D1097">
        <v>7.6923077000000006E-2</v>
      </c>
      <c r="E1097">
        <f t="shared" si="119"/>
        <v>1.0000000010000001</v>
      </c>
      <c r="F1097" t="str">
        <f t="shared" si="120"/>
        <v/>
      </c>
      <c r="H1097">
        <f t="shared" si="118"/>
        <v>9740</v>
      </c>
      <c r="I1097" t="str">
        <f t="shared" si="121"/>
        <v>N24035</v>
      </c>
      <c r="J1097" t="str">
        <f t="shared" si="122"/>
        <v>EU0_4610_0000</v>
      </c>
      <c r="K1097">
        <f t="shared" si="123"/>
        <v>7.6923077000000006E-2</v>
      </c>
      <c r="L1097">
        <f>IF(LEFT(B1097,1)="F",_xlfn.IFNA(VLOOKUP(CONCATENATE("F",RIGHT(B:B,5),C:C),'F &amp; N Factors'!C:M,10,FALSE),1),_xlfn.IFNA(VLOOKUP(CONCATENATE("F",RIGHT(B:B,5),C:C),'F &amp; N Factors'!C:M,11,FALSE),1))</f>
        <v>1</v>
      </c>
      <c r="N1097">
        <f>SUMIFS(K:K,I:I,I:I,J:J,J:J)</f>
        <v>1.0000000010000001</v>
      </c>
      <c r="O1097" t="str">
        <f t="shared" si="124"/>
        <v/>
      </c>
    </row>
    <row r="1098" spans="1:15" x14ac:dyDescent="0.25">
      <c r="A1098">
        <v>9741</v>
      </c>
      <c r="B1098" t="s">
        <v>205</v>
      </c>
      <c r="C1098" t="s">
        <v>220</v>
      </c>
      <c r="D1098">
        <v>7.6923077000000006E-2</v>
      </c>
      <c r="E1098">
        <f t="shared" si="119"/>
        <v>1.0000000010000001</v>
      </c>
      <c r="F1098" t="str">
        <f t="shared" si="120"/>
        <v/>
      </c>
      <c r="H1098">
        <f t="shared" si="118"/>
        <v>9741</v>
      </c>
      <c r="I1098" t="str">
        <f t="shared" si="121"/>
        <v>N24035</v>
      </c>
      <c r="J1098" t="str">
        <f t="shared" si="122"/>
        <v>EU0_4610_0000</v>
      </c>
      <c r="K1098">
        <f t="shared" si="123"/>
        <v>7.6923077000000006E-2</v>
      </c>
      <c r="L1098">
        <f>IF(LEFT(B1098,1)="F",_xlfn.IFNA(VLOOKUP(CONCATENATE("F",RIGHT(B:B,5),C:C),'F &amp; N Factors'!C:M,10,FALSE),1),_xlfn.IFNA(VLOOKUP(CONCATENATE("F",RIGHT(B:B,5),C:C),'F &amp; N Factors'!C:M,11,FALSE),1))</f>
        <v>1</v>
      </c>
      <c r="N1098">
        <f>SUMIFS(K:K,I:I,I:I,J:J,J:J)</f>
        <v>1.0000000010000001</v>
      </c>
      <c r="O1098" t="str">
        <f t="shared" si="124"/>
        <v/>
      </c>
    </row>
    <row r="1099" spans="1:15" x14ac:dyDescent="0.25">
      <c r="A1099">
        <v>9742</v>
      </c>
      <c r="B1099" t="s">
        <v>205</v>
      </c>
      <c r="C1099" t="s">
        <v>220</v>
      </c>
      <c r="D1099">
        <v>7.6923077000000006E-2</v>
      </c>
      <c r="E1099">
        <f t="shared" si="119"/>
        <v>1.0000000010000001</v>
      </c>
      <c r="F1099" t="str">
        <f t="shared" si="120"/>
        <v/>
      </c>
      <c r="H1099">
        <f t="shared" si="118"/>
        <v>9742</v>
      </c>
      <c r="I1099" t="str">
        <f t="shared" si="121"/>
        <v>N24035</v>
      </c>
      <c r="J1099" t="str">
        <f t="shared" si="122"/>
        <v>EU0_4610_0000</v>
      </c>
      <c r="K1099">
        <f t="shared" si="123"/>
        <v>7.6923077000000006E-2</v>
      </c>
      <c r="L1099">
        <f>IF(LEFT(B1099,1)="F",_xlfn.IFNA(VLOOKUP(CONCATENATE("F",RIGHT(B:B,5),C:C),'F &amp; N Factors'!C:M,10,FALSE),1),_xlfn.IFNA(VLOOKUP(CONCATENATE("F",RIGHT(B:B,5),C:C),'F &amp; N Factors'!C:M,11,FALSE),1))</f>
        <v>1</v>
      </c>
      <c r="N1099">
        <f>SUMIFS(K:K,I:I,I:I,J:J,J:J)</f>
        <v>1.0000000010000001</v>
      </c>
      <c r="O1099" t="str">
        <f t="shared" si="124"/>
        <v/>
      </c>
    </row>
    <row r="1100" spans="1:15" x14ac:dyDescent="0.25">
      <c r="A1100">
        <v>9755</v>
      </c>
      <c r="B1100" t="s">
        <v>205</v>
      </c>
      <c r="C1100" t="s">
        <v>220</v>
      </c>
      <c r="D1100">
        <v>7.6923077000000006E-2</v>
      </c>
      <c r="E1100">
        <f t="shared" si="119"/>
        <v>1.0000000010000001</v>
      </c>
      <c r="F1100" t="str">
        <f t="shared" si="120"/>
        <v/>
      </c>
      <c r="H1100">
        <f t="shared" si="118"/>
        <v>9755</v>
      </c>
      <c r="I1100" t="str">
        <f t="shared" si="121"/>
        <v>N24035</v>
      </c>
      <c r="J1100" t="str">
        <f t="shared" si="122"/>
        <v>EU0_4610_0000</v>
      </c>
      <c r="K1100">
        <f t="shared" si="123"/>
        <v>7.6923077000000006E-2</v>
      </c>
      <c r="L1100">
        <f>IF(LEFT(B1100,1)="F",_xlfn.IFNA(VLOOKUP(CONCATENATE("F",RIGHT(B:B,5),C:C),'F &amp; N Factors'!C:M,10,FALSE),1),_xlfn.IFNA(VLOOKUP(CONCATENATE("F",RIGHT(B:B,5),C:C),'F &amp; N Factors'!C:M,11,FALSE),1))</f>
        <v>1</v>
      </c>
      <c r="N1100">
        <f>SUMIFS(K:K,I:I,I:I,J:J,J:J)</f>
        <v>1.0000000010000001</v>
      </c>
      <c r="O1100" t="str">
        <f t="shared" si="124"/>
        <v/>
      </c>
    </row>
    <row r="1101" spans="1:15" x14ac:dyDescent="0.25">
      <c r="A1101">
        <v>9756</v>
      </c>
      <c r="B1101" t="s">
        <v>205</v>
      </c>
      <c r="C1101" t="s">
        <v>220</v>
      </c>
      <c r="D1101">
        <v>7.6923077000000006E-2</v>
      </c>
      <c r="E1101">
        <f t="shared" si="119"/>
        <v>1.0000000010000001</v>
      </c>
      <c r="F1101" t="str">
        <f t="shared" si="120"/>
        <v/>
      </c>
      <c r="H1101">
        <f t="shared" si="118"/>
        <v>9756</v>
      </c>
      <c r="I1101" t="str">
        <f t="shared" si="121"/>
        <v>N24035</v>
      </c>
      <c r="J1101" t="str">
        <f t="shared" si="122"/>
        <v>EU0_4610_0000</v>
      </c>
      <c r="K1101">
        <f t="shared" si="123"/>
        <v>7.6923077000000006E-2</v>
      </c>
      <c r="L1101">
        <f>IF(LEFT(B1101,1)="F",_xlfn.IFNA(VLOOKUP(CONCATENATE("F",RIGHT(B:B,5),C:C),'F &amp; N Factors'!C:M,10,FALSE),1),_xlfn.IFNA(VLOOKUP(CONCATENATE("F",RIGHT(B:B,5),C:C),'F &amp; N Factors'!C:M,11,FALSE),1))</f>
        <v>1</v>
      </c>
      <c r="N1101">
        <f>SUMIFS(K:K,I:I,I:I,J:J,J:J)</f>
        <v>1.0000000010000001</v>
      </c>
      <c r="O1101" t="str">
        <f t="shared" si="124"/>
        <v/>
      </c>
    </row>
    <row r="1102" spans="1:15" x14ac:dyDescent="0.25">
      <c r="A1102">
        <v>9757</v>
      </c>
      <c r="B1102" t="s">
        <v>205</v>
      </c>
      <c r="C1102" t="s">
        <v>220</v>
      </c>
      <c r="D1102">
        <v>7.6923077000000006E-2</v>
      </c>
      <c r="E1102">
        <f t="shared" si="119"/>
        <v>1.0000000010000001</v>
      </c>
      <c r="F1102" t="str">
        <f t="shared" si="120"/>
        <v/>
      </c>
      <c r="H1102">
        <f t="shared" si="118"/>
        <v>9757</v>
      </c>
      <c r="I1102" t="str">
        <f t="shared" si="121"/>
        <v>N24035</v>
      </c>
      <c r="J1102" t="str">
        <f t="shared" si="122"/>
        <v>EU0_4610_0000</v>
      </c>
      <c r="K1102">
        <f t="shared" si="123"/>
        <v>7.6923077000000006E-2</v>
      </c>
      <c r="L1102">
        <f>IF(LEFT(B1102,1)="F",_xlfn.IFNA(VLOOKUP(CONCATENATE("F",RIGHT(B:B,5),C:C),'F &amp; N Factors'!C:M,10,FALSE),1),_xlfn.IFNA(VLOOKUP(CONCATENATE("F",RIGHT(B:B,5),C:C),'F &amp; N Factors'!C:M,11,FALSE),1))</f>
        <v>1</v>
      </c>
      <c r="N1102">
        <f>SUMIFS(K:K,I:I,I:I,J:J,J:J)</f>
        <v>1.0000000010000001</v>
      </c>
      <c r="O1102" t="str">
        <f t="shared" si="124"/>
        <v/>
      </c>
    </row>
    <row r="1103" spans="1:15" x14ac:dyDescent="0.25">
      <c r="A1103">
        <v>9772</v>
      </c>
      <c r="B1103" t="s">
        <v>205</v>
      </c>
      <c r="C1103" t="s">
        <v>220</v>
      </c>
      <c r="D1103">
        <v>7.6923077000000006E-2</v>
      </c>
      <c r="E1103">
        <f t="shared" si="119"/>
        <v>1.0000000010000001</v>
      </c>
      <c r="F1103" t="str">
        <f t="shared" si="120"/>
        <v/>
      </c>
      <c r="H1103">
        <f t="shared" si="118"/>
        <v>9772</v>
      </c>
      <c r="I1103" t="str">
        <f t="shared" si="121"/>
        <v>N24035</v>
      </c>
      <c r="J1103" t="str">
        <f t="shared" si="122"/>
        <v>EU0_4610_0000</v>
      </c>
      <c r="K1103">
        <f t="shared" si="123"/>
        <v>7.6923077000000006E-2</v>
      </c>
      <c r="L1103">
        <f>IF(LEFT(B1103,1)="F",_xlfn.IFNA(VLOOKUP(CONCATENATE("F",RIGHT(B:B,5),C:C),'F &amp; N Factors'!C:M,10,FALSE),1),_xlfn.IFNA(VLOOKUP(CONCATENATE("F",RIGHT(B:B,5),C:C),'F &amp; N Factors'!C:M,11,FALSE),1))</f>
        <v>1</v>
      </c>
      <c r="N1103">
        <f>SUMIFS(K:K,I:I,I:I,J:J,J:J)</f>
        <v>1.0000000010000001</v>
      </c>
      <c r="O1103" t="str">
        <f t="shared" si="124"/>
        <v/>
      </c>
    </row>
    <row r="1104" spans="1:15" x14ac:dyDescent="0.25">
      <c r="A1104">
        <v>9784</v>
      </c>
      <c r="B1104" t="s">
        <v>205</v>
      </c>
      <c r="C1104" t="s">
        <v>220</v>
      </c>
      <c r="D1104">
        <v>7.6923077000000006E-2</v>
      </c>
      <c r="E1104">
        <f t="shared" si="119"/>
        <v>1.0000000010000001</v>
      </c>
      <c r="F1104" t="str">
        <f t="shared" si="120"/>
        <v/>
      </c>
      <c r="H1104">
        <f t="shared" si="118"/>
        <v>9784</v>
      </c>
      <c r="I1104" t="str">
        <f t="shared" si="121"/>
        <v>N24035</v>
      </c>
      <c r="J1104" t="str">
        <f t="shared" si="122"/>
        <v>EU0_4610_0000</v>
      </c>
      <c r="K1104">
        <f t="shared" si="123"/>
        <v>7.6923077000000006E-2</v>
      </c>
      <c r="L1104">
        <f>IF(LEFT(B1104,1)="F",_xlfn.IFNA(VLOOKUP(CONCATENATE("F",RIGHT(B:B,5),C:C),'F &amp; N Factors'!C:M,10,FALSE),1),_xlfn.IFNA(VLOOKUP(CONCATENATE("F",RIGHT(B:B,5),C:C),'F &amp; N Factors'!C:M,11,FALSE),1))</f>
        <v>1</v>
      </c>
      <c r="N1104">
        <f>SUMIFS(K:K,I:I,I:I,J:J,J:J)</f>
        <v>1.0000000010000001</v>
      </c>
      <c r="O1104" t="str">
        <f t="shared" si="124"/>
        <v/>
      </c>
    </row>
    <row r="1105" spans="1:15" x14ac:dyDescent="0.25">
      <c r="A1105">
        <v>9448</v>
      </c>
      <c r="B1105" t="s">
        <v>205</v>
      </c>
      <c r="C1105" t="s">
        <v>221</v>
      </c>
      <c r="D1105">
        <v>4.3478260999999997E-2</v>
      </c>
      <c r="E1105">
        <f t="shared" si="119"/>
        <v>1.0000000029999998</v>
      </c>
      <c r="F1105" t="str">
        <f t="shared" si="120"/>
        <v/>
      </c>
      <c r="H1105">
        <f t="shared" si="118"/>
        <v>9448</v>
      </c>
      <c r="I1105" t="str">
        <f t="shared" si="121"/>
        <v>N24035</v>
      </c>
      <c r="J1105" t="str">
        <f t="shared" si="122"/>
        <v>EU0_4872_0000</v>
      </c>
      <c r="K1105">
        <f t="shared" si="123"/>
        <v>4.2891571768097297E-2</v>
      </c>
      <c r="L1105">
        <f>IF(LEFT(B1105,1)="F",_xlfn.IFNA(VLOOKUP(CONCATENATE("F",RIGHT(B:B,5),C:C),'F &amp; N Factors'!C:M,10,FALSE),1),_xlfn.IFNA(VLOOKUP(CONCATENATE("F",RIGHT(B:B,5),C:C),'F &amp; N Factors'!C:M,11,FALSE),1))</f>
        <v>0.98650614770671952</v>
      </c>
      <c r="N1105">
        <f>SUMIFS(K:K,I:I,I:I,J:J,J:J)</f>
        <v>1.0000000030000014</v>
      </c>
      <c r="O1105" t="str">
        <f t="shared" si="124"/>
        <v/>
      </c>
    </row>
    <row r="1106" spans="1:15" x14ac:dyDescent="0.25">
      <c r="A1106">
        <v>9469</v>
      </c>
      <c r="B1106" t="s">
        <v>205</v>
      </c>
      <c r="C1106" t="s">
        <v>221</v>
      </c>
      <c r="D1106">
        <v>4.3478260999999997E-2</v>
      </c>
      <c r="E1106">
        <f t="shared" si="119"/>
        <v>1.0000000029999998</v>
      </c>
      <c r="F1106" t="str">
        <f t="shared" si="120"/>
        <v/>
      </c>
      <c r="H1106">
        <f t="shared" ref="H1106:H1169" si="125">A1106</f>
        <v>9469</v>
      </c>
      <c r="I1106" t="str">
        <f t="shared" si="121"/>
        <v>N24035</v>
      </c>
      <c r="J1106" t="str">
        <f t="shared" si="122"/>
        <v>EU0_4872_0000</v>
      </c>
      <c r="K1106">
        <f t="shared" si="123"/>
        <v>4.2891571768097297E-2</v>
      </c>
      <c r="L1106">
        <f>IF(LEFT(B1106,1)="F",_xlfn.IFNA(VLOOKUP(CONCATENATE("F",RIGHT(B:B,5),C:C),'F &amp; N Factors'!C:M,10,FALSE),1),_xlfn.IFNA(VLOOKUP(CONCATENATE("F",RIGHT(B:B,5),C:C),'F &amp; N Factors'!C:M,11,FALSE),1))</f>
        <v>0.98650614770671952</v>
      </c>
      <c r="N1106">
        <f>SUMIFS(K:K,I:I,I:I,J:J,J:J)</f>
        <v>1.0000000030000014</v>
      </c>
      <c r="O1106" t="str">
        <f t="shared" si="124"/>
        <v/>
      </c>
    </row>
    <row r="1107" spans="1:15" x14ac:dyDescent="0.25">
      <c r="A1107">
        <v>9498</v>
      </c>
      <c r="B1107" t="s">
        <v>205</v>
      </c>
      <c r="C1107" t="s">
        <v>221</v>
      </c>
      <c r="D1107">
        <v>4.3478260999999997E-2</v>
      </c>
      <c r="E1107">
        <f t="shared" si="119"/>
        <v>1.0000000029999998</v>
      </c>
      <c r="F1107" t="str">
        <f t="shared" si="120"/>
        <v/>
      </c>
      <c r="H1107">
        <f t="shared" si="125"/>
        <v>9498</v>
      </c>
      <c r="I1107" t="str">
        <f t="shared" si="121"/>
        <v>N24035</v>
      </c>
      <c r="J1107" t="str">
        <f t="shared" si="122"/>
        <v>EU0_4872_0000</v>
      </c>
      <c r="K1107">
        <f t="shared" si="123"/>
        <v>4.2891571768097297E-2</v>
      </c>
      <c r="L1107">
        <f>IF(LEFT(B1107,1)="F",_xlfn.IFNA(VLOOKUP(CONCATENATE("F",RIGHT(B:B,5),C:C),'F &amp; N Factors'!C:M,10,FALSE),1),_xlfn.IFNA(VLOOKUP(CONCATENATE("F",RIGHT(B:B,5),C:C),'F &amp; N Factors'!C:M,11,FALSE),1))</f>
        <v>0.98650614770671952</v>
      </c>
      <c r="N1107">
        <f>SUMIFS(K:K,I:I,I:I,J:J,J:J)</f>
        <v>1.0000000030000014</v>
      </c>
      <c r="O1107" t="str">
        <f t="shared" si="124"/>
        <v/>
      </c>
    </row>
    <row r="1108" spans="1:15" x14ac:dyDescent="0.25">
      <c r="A1108">
        <v>9525</v>
      </c>
      <c r="B1108" t="s">
        <v>205</v>
      </c>
      <c r="C1108" t="s">
        <v>221</v>
      </c>
      <c r="D1108">
        <v>4.3478260999999997E-2</v>
      </c>
      <c r="E1108">
        <f t="shared" si="119"/>
        <v>1.0000000029999998</v>
      </c>
      <c r="F1108" t="str">
        <f t="shared" si="120"/>
        <v/>
      </c>
      <c r="H1108">
        <f t="shared" si="125"/>
        <v>9525</v>
      </c>
      <c r="I1108" t="str">
        <f t="shared" si="121"/>
        <v>N24035</v>
      </c>
      <c r="J1108" t="str">
        <f t="shared" si="122"/>
        <v>EU0_4872_0000</v>
      </c>
      <c r="K1108">
        <f t="shared" si="123"/>
        <v>4.2891571768097297E-2</v>
      </c>
      <c r="L1108">
        <f>IF(LEFT(B1108,1)="F",_xlfn.IFNA(VLOOKUP(CONCATENATE("F",RIGHT(B:B,5),C:C),'F &amp; N Factors'!C:M,10,FALSE),1),_xlfn.IFNA(VLOOKUP(CONCATENATE("F",RIGHT(B:B,5),C:C),'F &amp; N Factors'!C:M,11,FALSE),1))</f>
        <v>0.98650614770671952</v>
      </c>
      <c r="N1108">
        <f>SUMIFS(K:K,I:I,I:I,J:J,J:J)</f>
        <v>1.0000000030000014</v>
      </c>
      <c r="O1108" t="str">
        <f t="shared" si="124"/>
        <v/>
      </c>
    </row>
    <row r="1109" spans="1:15" x14ac:dyDescent="0.25">
      <c r="A1109">
        <v>9551</v>
      </c>
      <c r="B1109" t="s">
        <v>205</v>
      </c>
      <c r="C1109" t="s">
        <v>221</v>
      </c>
      <c r="D1109">
        <v>4.3478260999999997E-2</v>
      </c>
      <c r="E1109">
        <f t="shared" si="119"/>
        <v>1.0000000029999998</v>
      </c>
      <c r="F1109" t="str">
        <f t="shared" si="120"/>
        <v/>
      </c>
      <c r="H1109">
        <f t="shared" si="125"/>
        <v>9551</v>
      </c>
      <c r="I1109" t="str">
        <f t="shared" si="121"/>
        <v>N24035</v>
      </c>
      <c r="J1109" t="str">
        <f t="shared" si="122"/>
        <v>EU0_4872_0000</v>
      </c>
      <c r="K1109">
        <f t="shared" si="123"/>
        <v>4.2891571768097297E-2</v>
      </c>
      <c r="L1109">
        <f>IF(LEFT(B1109,1)="F",_xlfn.IFNA(VLOOKUP(CONCATENATE("F",RIGHT(B:B,5),C:C),'F &amp; N Factors'!C:M,10,FALSE),1),_xlfn.IFNA(VLOOKUP(CONCATENATE("F",RIGHT(B:B,5),C:C),'F &amp; N Factors'!C:M,11,FALSE),1))</f>
        <v>0.98650614770671952</v>
      </c>
      <c r="N1109">
        <f>SUMIFS(K:K,I:I,I:I,J:J,J:J)</f>
        <v>1.0000000030000014</v>
      </c>
      <c r="O1109" t="str">
        <f t="shared" si="124"/>
        <v/>
      </c>
    </row>
    <row r="1110" spans="1:15" x14ac:dyDescent="0.25">
      <c r="A1110">
        <v>9578</v>
      </c>
      <c r="B1110" t="s">
        <v>205</v>
      </c>
      <c r="C1110" t="s">
        <v>221</v>
      </c>
      <c r="D1110">
        <v>4.3478260999999997E-2</v>
      </c>
      <c r="E1110">
        <f t="shared" si="119"/>
        <v>1.0000000029999998</v>
      </c>
      <c r="F1110" t="str">
        <f t="shared" si="120"/>
        <v/>
      </c>
      <c r="H1110">
        <f t="shared" si="125"/>
        <v>9578</v>
      </c>
      <c r="I1110" t="str">
        <f t="shared" si="121"/>
        <v>N24035</v>
      </c>
      <c r="J1110" t="str">
        <f t="shared" si="122"/>
        <v>EU0_4872_0000</v>
      </c>
      <c r="K1110">
        <f t="shared" si="123"/>
        <v>4.2891571768097297E-2</v>
      </c>
      <c r="L1110">
        <f>IF(LEFT(B1110,1)="F",_xlfn.IFNA(VLOOKUP(CONCATENATE("F",RIGHT(B:B,5),C:C),'F &amp; N Factors'!C:M,10,FALSE),1),_xlfn.IFNA(VLOOKUP(CONCATENATE("F",RIGHT(B:B,5),C:C),'F &amp; N Factors'!C:M,11,FALSE),1))</f>
        <v>0.98650614770671952</v>
      </c>
      <c r="N1110">
        <f>SUMIFS(K:K,I:I,I:I,J:J,J:J)</f>
        <v>1.0000000030000014</v>
      </c>
      <c r="O1110" t="str">
        <f t="shared" si="124"/>
        <v/>
      </c>
    </row>
    <row r="1111" spans="1:15" x14ac:dyDescent="0.25">
      <c r="A1111">
        <v>9588</v>
      </c>
      <c r="B1111" t="s">
        <v>205</v>
      </c>
      <c r="C1111" t="s">
        <v>221</v>
      </c>
      <c r="D1111">
        <v>4.3478260999999997E-2</v>
      </c>
      <c r="E1111">
        <f t="shared" si="119"/>
        <v>1.0000000029999998</v>
      </c>
      <c r="F1111" t="str">
        <f t="shared" si="120"/>
        <v/>
      </c>
      <c r="H1111">
        <f t="shared" si="125"/>
        <v>9588</v>
      </c>
      <c r="I1111" t="str">
        <f t="shared" si="121"/>
        <v>N24035</v>
      </c>
      <c r="J1111" t="str">
        <f t="shared" si="122"/>
        <v>EU0_4872_0000</v>
      </c>
      <c r="K1111">
        <f t="shared" si="123"/>
        <v>4.2891571768097297E-2</v>
      </c>
      <c r="L1111">
        <f>IF(LEFT(B1111,1)="F",_xlfn.IFNA(VLOOKUP(CONCATENATE("F",RIGHT(B:B,5),C:C),'F &amp; N Factors'!C:M,10,FALSE),1),_xlfn.IFNA(VLOOKUP(CONCATENATE("F",RIGHT(B:B,5),C:C),'F &amp; N Factors'!C:M,11,FALSE),1))</f>
        <v>0.98650614770671952</v>
      </c>
      <c r="N1111">
        <f>SUMIFS(K:K,I:I,I:I,J:J,J:J)</f>
        <v>1.0000000030000014</v>
      </c>
      <c r="O1111" t="str">
        <f t="shared" si="124"/>
        <v/>
      </c>
    </row>
    <row r="1112" spans="1:15" x14ac:dyDescent="0.25">
      <c r="A1112">
        <v>9609</v>
      </c>
      <c r="B1112" t="s">
        <v>205</v>
      </c>
      <c r="C1112" t="s">
        <v>221</v>
      </c>
      <c r="D1112">
        <v>4.3478260999999997E-2</v>
      </c>
      <c r="E1112">
        <f t="shared" si="119"/>
        <v>1.0000000029999998</v>
      </c>
      <c r="F1112" t="str">
        <f t="shared" si="120"/>
        <v/>
      </c>
      <c r="H1112">
        <f t="shared" si="125"/>
        <v>9609</v>
      </c>
      <c r="I1112" t="str">
        <f t="shared" si="121"/>
        <v>N24035</v>
      </c>
      <c r="J1112" t="str">
        <f t="shared" si="122"/>
        <v>EU0_4872_0000</v>
      </c>
      <c r="K1112">
        <f t="shared" si="123"/>
        <v>4.2891571768097297E-2</v>
      </c>
      <c r="L1112">
        <f>IF(LEFT(B1112,1)="F",_xlfn.IFNA(VLOOKUP(CONCATENATE("F",RIGHT(B:B,5),C:C),'F &amp; N Factors'!C:M,10,FALSE),1),_xlfn.IFNA(VLOOKUP(CONCATENATE("F",RIGHT(B:B,5),C:C),'F &amp; N Factors'!C:M,11,FALSE),1))</f>
        <v>0.98650614770671952</v>
      </c>
      <c r="N1112">
        <f>SUMIFS(K:K,I:I,I:I,J:J,J:J)</f>
        <v>1.0000000030000014</v>
      </c>
      <c r="O1112" t="str">
        <f t="shared" si="124"/>
        <v/>
      </c>
    </row>
    <row r="1113" spans="1:15" x14ac:dyDescent="0.25">
      <c r="A1113">
        <v>9619</v>
      </c>
      <c r="B1113" t="s">
        <v>205</v>
      </c>
      <c r="C1113" t="s">
        <v>221</v>
      </c>
      <c r="D1113">
        <v>4.3478260999999997E-2</v>
      </c>
      <c r="E1113">
        <f t="shared" si="119"/>
        <v>1.0000000029999998</v>
      </c>
      <c r="F1113" t="str">
        <f t="shared" si="120"/>
        <v/>
      </c>
      <c r="H1113">
        <f t="shared" si="125"/>
        <v>9619</v>
      </c>
      <c r="I1113" t="str">
        <f t="shared" si="121"/>
        <v>N24035</v>
      </c>
      <c r="J1113" t="str">
        <f t="shared" si="122"/>
        <v>EU0_4872_0000</v>
      </c>
      <c r="K1113">
        <f t="shared" si="123"/>
        <v>4.2891571768097297E-2</v>
      </c>
      <c r="L1113">
        <f>IF(LEFT(B1113,1)="F",_xlfn.IFNA(VLOOKUP(CONCATENATE("F",RIGHT(B:B,5),C:C),'F &amp; N Factors'!C:M,10,FALSE),1),_xlfn.IFNA(VLOOKUP(CONCATENATE("F",RIGHT(B:B,5),C:C),'F &amp; N Factors'!C:M,11,FALSE),1))</f>
        <v>0.98650614770671952</v>
      </c>
      <c r="N1113">
        <f>SUMIFS(K:K,I:I,I:I,J:J,J:J)</f>
        <v>1.0000000030000014</v>
      </c>
      <c r="O1113" t="str">
        <f t="shared" si="124"/>
        <v/>
      </c>
    </row>
    <row r="1114" spans="1:15" x14ac:dyDescent="0.25">
      <c r="A1114">
        <v>9638</v>
      </c>
      <c r="B1114" t="s">
        <v>205</v>
      </c>
      <c r="C1114" t="s">
        <v>221</v>
      </c>
      <c r="D1114">
        <v>4.3478260999999997E-2</v>
      </c>
      <c r="E1114">
        <f t="shared" si="119"/>
        <v>1.0000000029999998</v>
      </c>
      <c r="F1114" t="str">
        <f t="shared" si="120"/>
        <v/>
      </c>
      <c r="H1114">
        <f t="shared" si="125"/>
        <v>9638</v>
      </c>
      <c r="I1114" t="str">
        <f t="shared" si="121"/>
        <v>N24035</v>
      </c>
      <c r="J1114" t="str">
        <f t="shared" si="122"/>
        <v>EU0_4872_0000</v>
      </c>
      <c r="K1114">
        <f t="shared" si="123"/>
        <v>4.2891571768097297E-2</v>
      </c>
      <c r="L1114">
        <f>IF(LEFT(B1114,1)="F",_xlfn.IFNA(VLOOKUP(CONCATENATE("F",RIGHT(B:B,5),C:C),'F &amp; N Factors'!C:M,10,FALSE),1),_xlfn.IFNA(VLOOKUP(CONCATENATE("F",RIGHT(B:B,5),C:C),'F &amp; N Factors'!C:M,11,FALSE),1))</f>
        <v>0.98650614770671952</v>
      </c>
      <c r="N1114">
        <f>SUMIFS(K:K,I:I,I:I,J:J,J:J)</f>
        <v>1.0000000030000014</v>
      </c>
      <c r="O1114" t="str">
        <f t="shared" si="124"/>
        <v/>
      </c>
    </row>
    <row r="1115" spans="1:15" x14ac:dyDescent="0.25">
      <c r="A1115">
        <v>9639</v>
      </c>
      <c r="B1115" t="s">
        <v>205</v>
      </c>
      <c r="C1115" t="s">
        <v>221</v>
      </c>
      <c r="D1115">
        <v>4.3478260999999997E-2</v>
      </c>
      <c r="E1115">
        <f t="shared" si="119"/>
        <v>1.0000000029999998</v>
      </c>
      <c r="F1115" t="str">
        <f t="shared" si="120"/>
        <v/>
      </c>
      <c r="H1115">
        <f t="shared" si="125"/>
        <v>9639</v>
      </c>
      <c r="I1115" t="str">
        <f t="shared" si="121"/>
        <v>N24035</v>
      </c>
      <c r="J1115" t="str">
        <f t="shared" si="122"/>
        <v>EU0_4872_0000</v>
      </c>
      <c r="K1115">
        <f t="shared" si="123"/>
        <v>4.2891571768097297E-2</v>
      </c>
      <c r="L1115">
        <f>IF(LEFT(B1115,1)="F",_xlfn.IFNA(VLOOKUP(CONCATENATE("F",RIGHT(B:B,5),C:C),'F &amp; N Factors'!C:M,10,FALSE),1),_xlfn.IFNA(VLOOKUP(CONCATENATE("F",RIGHT(B:B,5),C:C),'F &amp; N Factors'!C:M,11,FALSE),1))</f>
        <v>0.98650614770671952</v>
      </c>
      <c r="N1115">
        <f>SUMIFS(K:K,I:I,I:I,J:J,J:J)</f>
        <v>1.0000000030000014</v>
      </c>
      <c r="O1115" t="str">
        <f t="shared" si="124"/>
        <v/>
      </c>
    </row>
    <row r="1116" spans="1:15" x14ac:dyDescent="0.25">
      <c r="A1116">
        <v>9641</v>
      </c>
      <c r="B1116" t="s">
        <v>205</v>
      </c>
      <c r="C1116" t="s">
        <v>221</v>
      </c>
      <c r="D1116">
        <v>4.3478260999999997E-2</v>
      </c>
      <c r="E1116">
        <f t="shared" si="119"/>
        <v>1.0000000029999998</v>
      </c>
      <c r="F1116" t="str">
        <f t="shared" si="120"/>
        <v/>
      </c>
      <c r="H1116">
        <f t="shared" si="125"/>
        <v>9641</v>
      </c>
      <c r="I1116" t="str">
        <f t="shared" si="121"/>
        <v>N24035</v>
      </c>
      <c r="J1116" t="str">
        <f t="shared" si="122"/>
        <v>EU0_4872_0000</v>
      </c>
      <c r="K1116">
        <f t="shared" si="123"/>
        <v>4.2891571768097297E-2</v>
      </c>
      <c r="L1116">
        <f>IF(LEFT(B1116,1)="F",_xlfn.IFNA(VLOOKUP(CONCATENATE("F",RIGHT(B:B,5),C:C),'F &amp; N Factors'!C:M,10,FALSE),1),_xlfn.IFNA(VLOOKUP(CONCATENATE("F",RIGHT(B:B,5),C:C),'F &amp; N Factors'!C:M,11,FALSE),1))</f>
        <v>0.98650614770671952</v>
      </c>
      <c r="N1116">
        <f>SUMIFS(K:K,I:I,I:I,J:J,J:J)</f>
        <v>1.0000000030000014</v>
      </c>
      <c r="O1116" t="str">
        <f t="shared" si="124"/>
        <v/>
      </c>
    </row>
    <row r="1117" spans="1:15" x14ac:dyDescent="0.25">
      <c r="A1117">
        <v>9649</v>
      </c>
      <c r="B1117" t="s">
        <v>205</v>
      </c>
      <c r="C1117" t="s">
        <v>221</v>
      </c>
      <c r="D1117">
        <v>4.3478260999999997E-2</v>
      </c>
      <c r="E1117">
        <f t="shared" si="119"/>
        <v>1.0000000029999998</v>
      </c>
      <c r="F1117" t="str">
        <f t="shared" si="120"/>
        <v/>
      </c>
      <c r="H1117">
        <f t="shared" si="125"/>
        <v>9649</v>
      </c>
      <c r="I1117" t="str">
        <f t="shared" si="121"/>
        <v>N24035</v>
      </c>
      <c r="J1117" t="str">
        <f t="shared" si="122"/>
        <v>EU0_4872_0000</v>
      </c>
      <c r="K1117">
        <f t="shared" si="123"/>
        <v>4.2891571768097297E-2</v>
      </c>
      <c r="L1117">
        <f>IF(LEFT(B1117,1)="F",_xlfn.IFNA(VLOOKUP(CONCATENATE("F",RIGHT(B:B,5),C:C),'F &amp; N Factors'!C:M,10,FALSE),1),_xlfn.IFNA(VLOOKUP(CONCATENATE("F",RIGHT(B:B,5),C:C),'F &amp; N Factors'!C:M,11,FALSE),1))</f>
        <v>0.98650614770671952</v>
      </c>
      <c r="N1117">
        <f>SUMIFS(K:K,I:I,I:I,J:J,J:J)</f>
        <v>1.0000000030000014</v>
      </c>
      <c r="O1117" t="str">
        <f t="shared" si="124"/>
        <v/>
      </c>
    </row>
    <row r="1118" spans="1:15" x14ac:dyDescent="0.25">
      <c r="A1118">
        <v>9662</v>
      </c>
      <c r="B1118" t="s">
        <v>205</v>
      </c>
      <c r="C1118" t="s">
        <v>221</v>
      </c>
      <c r="D1118">
        <v>4.3478260999999997E-2</v>
      </c>
      <c r="E1118">
        <f t="shared" si="119"/>
        <v>1.0000000029999998</v>
      </c>
      <c r="F1118" t="str">
        <f t="shared" si="120"/>
        <v/>
      </c>
      <c r="H1118">
        <f t="shared" si="125"/>
        <v>9662</v>
      </c>
      <c r="I1118" t="str">
        <f t="shared" si="121"/>
        <v>N24035</v>
      </c>
      <c r="J1118" t="str">
        <f t="shared" si="122"/>
        <v>EU0_4872_0000</v>
      </c>
      <c r="K1118">
        <f t="shared" si="123"/>
        <v>4.2891571768097297E-2</v>
      </c>
      <c r="L1118">
        <f>IF(LEFT(B1118,1)="F",_xlfn.IFNA(VLOOKUP(CONCATENATE("F",RIGHT(B:B,5),C:C),'F &amp; N Factors'!C:M,10,FALSE),1),_xlfn.IFNA(VLOOKUP(CONCATENATE("F",RIGHT(B:B,5),C:C),'F &amp; N Factors'!C:M,11,FALSE),1))</f>
        <v>0.98650614770671952</v>
      </c>
      <c r="N1118">
        <f>SUMIFS(K:K,I:I,I:I,J:J,J:J)</f>
        <v>1.0000000030000014</v>
      </c>
      <c r="O1118" t="str">
        <f t="shared" si="124"/>
        <v/>
      </c>
    </row>
    <row r="1119" spans="1:15" x14ac:dyDescent="0.25">
      <c r="A1119">
        <v>9663</v>
      </c>
      <c r="B1119" t="s">
        <v>205</v>
      </c>
      <c r="C1119" t="s">
        <v>221</v>
      </c>
      <c r="D1119">
        <v>4.3478260999999997E-2</v>
      </c>
      <c r="E1119">
        <f t="shared" si="119"/>
        <v>1.0000000029999998</v>
      </c>
      <c r="F1119" t="str">
        <f t="shared" si="120"/>
        <v/>
      </c>
      <c r="H1119">
        <f t="shared" si="125"/>
        <v>9663</v>
      </c>
      <c r="I1119" t="str">
        <f t="shared" si="121"/>
        <v>N24035</v>
      </c>
      <c r="J1119" t="str">
        <f t="shared" si="122"/>
        <v>EU0_4872_0000</v>
      </c>
      <c r="K1119">
        <f t="shared" si="123"/>
        <v>4.2891571768097297E-2</v>
      </c>
      <c r="L1119">
        <f>IF(LEFT(B1119,1)="F",_xlfn.IFNA(VLOOKUP(CONCATENATE("F",RIGHT(B:B,5),C:C),'F &amp; N Factors'!C:M,10,FALSE),1),_xlfn.IFNA(VLOOKUP(CONCATENATE("F",RIGHT(B:B,5),C:C),'F &amp; N Factors'!C:M,11,FALSE),1))</f>
        <v>0.98650614770671952</v>
      </c>
      <c r="N1119">
        <f>SUMIFS(K:K,I:I,I:I,J:J,J:J)</f>
        <v>1.0000000030000014</v>
      </c>
      <c r="O1119" t="str">
        <f t="shared" si="124"/>
        <v/>
      </c>
    </row>
    <row r="1120" spans="1:15" x14ac:dyDescent="0.25">
      <c r="A1120">
        <v>9687</v>
      </c>
      <c r="B1120" t="s">
        <v>205</v>
      </c>
      <c r="C1120" t="s">
        <v>221</v>
      </c>
      <c r="D1120">
        <v>4.3478260999999997E-2</v>
      </c>
      <c r="E1120">
        <f t="shared" si="119"/>
        <v>1.0000000029999998</v>
      </c>
      <c r="F1120" t="str">
        <f t="shared" si="120"/>
        <v/>
      </c>
      <c r="H1120">
        <f t="shared" si="125"/>
        <v>9687</v>
      </c>
      <c r="I1120" t="str">
        <f t="shared" si="121"/>
        <v>N24035</v>
      </c>
      <c r="J1120" t="str">
        <f t="shared" si="122"/>
        <v>EU0_4872_0000</v>
      </c>
      <c r="K1120">
        <f t="shared" si="123"/>
        <v>4.2891571768097297E-2</v>
      </c>
      <c r="L1120">
        <f>IF(LEFT(B1120,1)="F",_xlfn.IFNA(VLOOKUP(CONCATENATE("F",RIGHT(B:B,5),C:C),'F &amp; N Factors'!C:M,10,FALSE),1),_xlfn.IFNA(VLOOKUP(CONCATENATE("F",RIGHT(B:B,5),C:C),'F &amp; N Factors'!C:M,11,FALSE),1))</f>
        <v>0.98650614770671952</v>
      </c>
      <c r="N1120">
        <f>SUMIFS(K:K,I:I,I:I,J:J,J:J)</f>
        <v>1.0000000030000014</v>
      </c>
      <c r="O1120" t="str">
        <f t="shared" si="124"/>
        <v/>
      </c>
    </row>
    <row r="1121" spans="1:15" x14ac:dyDescent="0.25">
      <c r="A1121">
        <v>9688</v>
      </c>
      <c r="B1121" t="s">
        <v>205</v>
      </c>
      <c r="C1121" t="s">
        <v>221</v>
      </c>
      <c r="D1121">
        <v>4.3478260999999997E-2</v>
      </c>
      <c r="E1121">
        <f t="shared" si="119"/>
        <v>1.0000000029999998</v>
      </c>
      <c r="F1121" t="str">
        <f t="shared" si="120"/>
        <v/>
      </c>
      <c r="H1121">
        <f t="shared" si="125"/>
        <v>9688</v>
      </c>
      <c r="I1121" t="str">
        <f t="shared" si="121"/>
        <v>N24035</v>
      </c>
      <c r="J1121" t="str">
        <f t="shared" si="122"/>
        <v>EU0_4872_0000</v>
      </c>
      <c r="K1121">
        <f t="shared" si="123"/>
        <v>4.2891571768097297E-2</v>
      </c>
      <c r="L1121">
        <f>IF(LEFT(B1121,1)="F",_xlfn.IFNA(VLOOKUP(CONCATENATE("F",RIGHT(B:B,5),C:C),'F &amp; N Factors'!C:M,10,FALSE),1),_xlfn.IFNA(VLOOKUP(CONCATENATE("F",RIGHT(B:B,5),C:C),'F &amp; N Factors'!C:M,11,FALSE),1))</f>
        <v>0.98650614770671952</v>
      </c>
      <c r="N1121">
        <f>SUMIFS(K:K,I:I,I:I,J:J,J:J)</f>
        <v>1.0000000030000014</v>
      </c>
      <c r="O1121" t="str">
        <f t="shared" si="124"/>
        <v/>
      </c>
    </row>
    <row r="1122" spans="1:15" x14ac:dyDescent="0.25">
      <c r="A1122">
        <v>9689</v>
      </c>
      <c r="B1122" t="s">
        <v>205</v>
      </c>
      <c r="C1122" t="s">
        <v>221</v>
      </c>
      <c r="D1122">
        <v>4.3478260999999997E-2</v>
      </c>
      <c r="E1122">
        <f t="shared" si="119"/>
        <v>1.0000000029999998</v>
      </c>
      <c r="F1122" t="str">
        <f t="shared" si="120"/>
        <v/>
      </c>
      <c r="H1122">
        <f t="shared" si="125"/>
        <v>9689</v>
      </c>
      <c r="I1122" t="str">
        <f t="shared" si="121"/>
        <v>N24035</v>
      </c>
      <c r="J1122" t="str">
        <f t="shared" si="122"/>
        <v>EU0_4872_0000</v>
      </c>
      <c r="K1122">
        <f t="shared" si="123"/>
        <v>4.2891571768097297E-2</v>
      </c>
      <c r="L1122">
        <f>IF(LEFT(B1122,1)="F",_xlfn.IFNA(VLOOKUP(CONCATENATE("F",RIGHT(B:B,5),C:C),'F &amp; N Factors'!C:M,10,FALSE),1),_xlfn.IFNA(VLOOKUP(CONCATENATE("F",RIGHT(B:B,5),C:C),'F &amp; N Factors'!C:M,11,FALSE),1))</f>
        <v>0.98650614770671952</v>
      </c>
      <c r="N1122">
        <f>SUMIFS(K:K,I:I,I:I,J:J,J:J)</f>
        <v>1.0000000030000014</v>
      </c>
      <c r="O1122" t="str">
        <f t="shared" si="124"/>
        <v/>
      </c>
    </row>
    <row r="1123" spans="1:15" x14ac:dyDescent="0.25">
      <c r="A1123">
        <v>9710</v>
      </c>
      <c r="B1123" t="s">
        <v>205</v>
      </c>
      <c r="C1123" t="s">
        <v>221</v>
      </c>
      <c r="D1123">
        <v>4.3478260999999997E-2</v>
      </c>
      <c r="E1123">
        <f t="shared" si="119"/>
        <v>1.0000000029999998</v>
      </c>
      <c r="F1123" t="str">
        <f t="shared" si="120"/>
        <v/>
      </c>
      <c r="H1123">
        <f t="shared" si="125"/>
        <v>9710</v>
      </c>
      <c r="I1123" t="str">
        <f t="shared" si="121"/>
        <v>N24035</v>
      </c>
      <c r="J1123" t="str">
        <f t="shared" si="122"/>
        <v>EU0_4872_0000</v>
      </c>
      <c r="K1123">
        <f t="shared" si="123"/>
        <v>4.2891571768097297E-2</v>
      </c>
      <c r="L1123">
        <f>IF(LEFT(B1123,1)="F",_xlfn.IFNA(VLOOKUP(CONCATENATE("F",RIGHT(B:B,5),C:C),'F &amp; N Factors'!C:M,10,FALSE),1),_xlfn.IFNA(VLOOKUP(CONCATENATE("F",RIGHT(B:B,5),C:C),'F &amp; N Factors'!C:M,11,FALSE),1))</f>
        <v>0.98650614770671952</v>
      </c>
      <c r="N1123">
        <f>SUMIFS(K:K,I:I,I:I,J:J,J:J)</f>
        <v>1.0000000030000014</v>
      </c>
      <c r="O1123" t="str">
        <f t="shared" si="124"/>
        <v/>
      </c>
    </row>
    <row r="1124" spans="1:15" x14ac:dyDescent="0.25">
      <c r="A1124">
        <v>9711</v>
      </c>
      <c r="B1124" t="s">
        <v>205</v>
      </c>
      <c r="C1124" t="s">
        <v>221</v>
      </c>
      <c r="D1124">
        <v>4.3478260999999997E-2</v>
      </c>
      <c r="E1124">
        <f t="shared" si="119"/>
        <v>1.0000000029999998</v>
      </c>
      <c r="F1124" t="str">
        <f t="shared" si="120"/>
        <v/>
      </c>
      <c r="H1124">
        <f t="shared" si="125"/>
        <v>9711</v>
      </c>
      <c r="I1124" t="str">
        <f t="shared" si="121"/>
        <v>N24035</v>
      </c>
      <c r="J1124" t="str">
        <f t="shared" si="122"/>
        <v>EU0_4872_0000</v>
      </c>
      <c r="K1124">
        <f t="shared" si="123"/>
        <v>4.2891571768097297E-2</v>
      </c>
      <c r="L1124">
        <f>IF(LEFT(B1124,1)="F",_xlfn.IFNA(VLOOKUP(CONCATENATE("F",RIGHT(B:B,5),C:C),'F &amp; N Factors'!C:M,10,FALSE),1),_xlfn.IFNA(VLOOKUP(CONCATENATE("F",RIGHT(B:B,5),C:C),'F &amp; N Factors'!C:M,11,FALSE),1))</f>
        <v>0.98650614770671952</v>
      </c>
      <c r="N1124">
        <f>SUMIFS(K:K,I:I,I:I,J:J,J:J)</f>
        <v>1.0000000030000014</v>
      </c>
      <c r="O1124" t="str">
        <f t="shared" si="124"/>
        <v/>
      </c>
    </row>
    <row r="1125" spans="1:15" x14ac:dyDescent="0.25">
      <c r="A1125">
        <v>9712</v>
      </c>
      <c r="B1125" t="s">
        <v>205</v>
      </c>
      <c r="C1125" t="s">
        <v>221</v>
      </c>
      <c r="D1125">
        <v>4.3478260999999997E-2</v>
      </c>
      <c r="E1125">
        <f t="shared" si="119"/>
        <v>1.0000000029999998</v>
      </c>
      <c r="F1125" t="str">
        <f t="shared" si="120"/>
        <v/>
      </c>
      <c r="H1125">
        <f t="shared" si="125"/>
        <v>9712</v>
      </c>
      <c r="I1125" t="str">
        <f t="shared" si="121"/>
        <v>N24035</v>
      </c>
      <c r="J1125" t="str">
        <f t="shared" si="122"/>
        <v>EU0_4872_0000</v>
      </c>
      <c r="K1125">
        <f t="shared" si="123"/>
        <v>4.2891571768097297E-2</v>
      </c>
      <c r="L1125">
        <f>IF(LEFT(B1125,1)="F",_xlfn.IFNA(VLOOKUP(CONCATENATE("F",RIGHT(B:B,5),C:C),'F &amp; N Factors'!C:M,10,FALSE),1),_xlfn.IFNA(VLOOKUP(CONCATENATE("F",RIGHT(B:B,5),C:C),'F &amp; N Factors'!C:M,11,FALSE),1))</f>
        <v>0.98650614770671952</v>
      </c>
      <c r="N1125">
        <f>SUMIFS(K:K,I:I,I:I,J:J,J:J)</f>
        <v>1.0000000030000014</v>
      </c>
      <c r="O1125" t="str">
        <f t="shared" si="124"/>
        <v/>
      </c>
    </row>
    <row r="1126" spans="1:15" x14ac:dyDescent="0.25">
      <c r="A1126">
        <v>9713</v>
      </c>
      <c r="B1126" t="s">
        <v>205</v>
      </c>
      <c r="C1126" t="s">
        <v>221</v>
      </c>
      <c r="D1126">
        <v>4.3478260999999997E-2</v>
      </c>
      <c r="E1126">
        <f t="shared" si="119"/>
        <v>1.0000000029999998</v>
      </c>
      <c r="F1126" t="str">
        <f t="shared" si="120"/>
        <v/>
      </c>
      <c r="H1126">
        <f t="shared" si="125"/>
        <v>9713</v>
      </c>
      <c r="I1126" t="str">
        <f t="shared" si="121"/>
        <v>N24035</v>
      </c>
      <c r="J1126" t="str">
        <f t="shared" si="122"/>
        <v>EU0_4872_0000</v>
      </c>
      <c r="K1126">
        <f t="shared" si="123"/>
        <v>4.2891571768097297E-2</v>
      </c>
      <c r="L1126">
        <f>IF(LEFT(B1126,1)="F",_xlfn.IFNA(VLOOKUP(CONCATENATE("F",RIGHT(B:B,5),C:C),'F &amp; N Factors'!C:M,10,FALSE),1),_xlfn.IFNA(VLOOKUP(CONCATENATE("F",RIGHT(B:B,5),C:C),'F &amp; N Factors'!C:M,11,FALSE),1))</f>
        <v>0.98650614770671952</v>
      </c>
      <c r="N1126">
        <f>SUMIFS(K:K,I:I,I:I,J:J,J:J)</f>
        <v>1.0000000030000014</v>
      </c>
      <c r="O1126" t="str">
        <f t="shared" si="124"/>
        <v/>
      </c>
    </row>
    <row r="1127" spans="1:15" x14ac:dyDescent="0.25">
      <c r="A1127">
        <v>9738</v>
      </c>
      <c r="B1127" t="s">
        <v>205</v>
      </c>
      <c r="C1127" t="s">
        <v>221</v>
      </c>
      <c r="D1127">
        <v>4.3478260999999997E-2</v>
      </c>
      <c r="E1127">
        <f t="shared" si="119"/>
        <v>1.0000000029999998</v>
      </c>
      <c r="F1127" t="str">
        <f t="shared" si="120"/>
        <v/>
      </c>
      <c r="H1127">
        <f t="shared" si="125"/>
        <v>9738</v>
      </c>
      <c r="I1127" t="str">
        <f t="shared" si="121"/>
        <v>N24035</v>
      </c>
      <c r="J1127" t="str">
        <f t="shared" si="122"/>
        <v>EU0_4872_0000</v>
      </c>
      <c r="K1127">
        <f t="shared" si="123"/>
        <v>4.2891571768097297E-2</v>
      </c>
      <c r="L1127">
        <f>IF(LEFT(B1127,1)="F",_xlfn.IFNA(VLOOKUP(CONCATENATE("F",RIGHT(B:B,5),C:C),'F &amp; N Factors'!C:M,10,FALSE),1),_xlfn.IFNA(VLOOKUP(CONCATENATE("F",RIGHT(B:B,5),C:C),'F &amp; N Factors'!C:M,11,FALSE),1))</f>
        <v>0.98650614770671952</v>
      </c>
      <c r="N1127">
        <f>SUMIFS(K:K,I:I,I:I,J:J,J:J)</f>
        <v>1.0000000030000014</v>
      </c>
      <c r="O1127" t="str">
        <f t="shared" si="124"/>
        <v/>
      </c>
    </row>
    <row r="1128" spans="1:15" x14ac:dyDescent="0.25">
      <c r="A1128">
        <v>6792</v>
      </c>
      <c r="B1128" t="s">
        <v>222</v>
      </c>
      <c r="C1128" t="s">
        <v>133</v>
      </c>
      <c r="D1128">
        <v>0.1</v>
      </c>
      <c r="E1128">
        <f t="shared" si="119"/>
        <v>1</v>
      </c>
      <c r="F1128" t="str">
        <f t="shared" si="120"/>
        <v/>
      </c>
      <c r="H1128">
        <f t="shared" si="125"/>
        <v>6792</v>
      </c>
      <c r="I1128" t="str">
        <f t="shared" si="121"/>
        <v>N24037</v>
      </c>
      <c r="J1128" t="str">
        <f t="shared" si="122"/>
        <v>PL0_5670_0000</v>
      </c>
      <c r="K1128">
        <f t="shared" si="123"/>
        <v>0.1</v>
      </c>
      <c r="L1128">
        <f>IF(LEFT(B1128,1)="F",_xlfn.IFNA(VLOOKUP(CONCATENATE("F",RIGHT(B:B,5),C:C),'F &amp; N Factors'!C:M,10,FALSE),1),_xlfn.IFNA(VLOOKUP(CONCATENATE("F",RIGHT(B:B,5),C:C),'F &amp; N Factors'!C:M,11,FALSE),1))</f>
        <v>1</v>
      </c>
      <c r="N1128">
        <f>SUMIFS(K:K,I:I,I:I,J:J,J:J)</f>
        <v>1</v>
      </c>
      <c r="O1128" t="str">
        <f t="shared" si="124"/>
        <v/>
      </c>
    </row>
    <row r="1129" spans="1:15" x14ac:dyDescent="0.25">
      <c r="A1129">
        <v>6856</v>
      </c>
      <c r="B1129" t="s">
        <v>222</v>
      </c>
      <c r="C1129" t="s">
        <v>133</v>
      </c>
      <c r="D1129">
        <v>0.1</v>
      </c>
      <c r="E1129">
        <f t="shared" si="119"/>
        <v>1</v>
      </c>
      <c r="F1129" t="str">
        <f t="shared" si="120"/>
        <v/>
      </c>
      <c r="H1129">
        <f t="shared" si="125"/>
        <v>6856</v>
      </c>
      <c r="I1129" t="str">
        <f t="shared" si="121"/>
        <v>N24037</v>
      </c>
      <c r="J1129" t="str">
        <f t="shared" si="122"/>
        <v>PL0_5670_0000</v>
      </c>
      <c r="K1129">
        <f t="shared" si="123"/>
        <v>0.1</v>
      </c>
      <c r="L1129">
        <f>IF(LEFT(B1129,1)="F",_xlfn.IFNA(VLOOKUP(CONCATENATE("F",RIGHT(B:B,5),C:C),'F &amp; N Factors'!C:M,10,FALSE),1),_xlfn.IFNA(VLOOKUP(CONCATENATE("F",RIGHT(B:B,5),C:C),'F &amp; N Factors'!C:M,11,FALSE),1))</f>
        <v>1</v>
      </c>
      <c r="N1129">
        <f>SUMIFS(K:K,I:I,I:I,J:J,J:J)</f>
        <v>1</v>
      </c>
      <c r="O1129" t="str">
        <f t="shared" si="124"/>
        <v/>
      </c>
    </row>
    <row r="1130" spans="1:15" x14ac:dyDescent="0.25">
      <c r="A1130">
        <v>6917</v>
      </c>
      <c r="B1130" t="s">
        <v>222</v>
      </c>
      <c r="C1130" t="s">
        <v>133</v>
      </c>
      <c r="D1130">
        <v>0.1</v>
      </c>
      <c r="E1130">
        <f t="shared" si="119"/>
        <v>1</v>
      </c>
      <c r="F1130" t="str">
        <f t="shared" si="120"/>
        <v/>
      </c>
      <c r="H1130">
        <f t="shared" si="125"/>
        <v>6917</v>
      </c>
      <c r="I1130" t="str">
        <f t="shared" si="121"/>
        <v>N24037</v>
      </c>
      <c r="J1130" t="str">
        <f t="shared" si="122"/>
        <v>PL0_5670_0000</v>
      </c>
      <c r="K1130">
        <f t="shared" si="123"/>
        <v>0.1</v>
      </c>
      <c r="L1130">
        <f>IF(LEFT(B1130,1)="F",_xlfn.IFNA(VLOOKUP(CONCATENATE("F",RIGHT(B:B,5),C:C),'F &amp; N Factors'!C:M,10,FALSE),1),_xlfn.IFNA(VLOOKUP(CONCATENATE("F",RIGHT(B:B,5),C:C),'F &amp; N Factors'!C:M,11,FALSE),1))</f>
        <v>1</v>
      </c>
      <c r="N1130">
        <f>SUMIFS(K:K,I:I,I:I,J:J,J:J)</f>
        <v>1</v>
      </c>
      <c r="O1130" t="str">
        <f t="shared" si="124"/>
        <v/>
      </c>
    </row>
    <row r="1131" spans="1:15" x14ac:dyDescent="0.25">
      <c r="A1131">
        <v>6973</v>
      </c>
      <c r="B1131" t="s">
        <v>222</v>
      </c>
      <c r="C1131" t="s">
        <v>133</v>
      </c>
      <c r="D1131">
        <v>0.1</v>
      </c>
      <c r="E1131">
        <f t="shared" si="119"/>
        <v>1</v>
      </c>
      <c r="F1131" t="str">
        <f t="shared" si="120"/>
        <v/>
      </c>
      <c r="H1131">
        <f t="shared" si="125"/>
        <v>6973</v>
      </c>
      <c r="I1131" t="str">
        <f t="shared" si="121"/>
        <v>N24037</v>
      </c>
      <c r="J1131" t="str">
        <f t="shared" si="122"/>
        <v>PL0_5670_0000</v>
      </c>
      <c r="K1131">
        <f t="shared" si="123"/>
        <v>0.1</v>
      </c>
      <c r="L1131">
        <f>IF(LEFT(B1131,1)="F",_xlfn.IFNA(VLOOKUP(CONCATENATE("F",RIGHT(B:B,5),C:C),'F &amp; N Factors'!C:M,10,FALSE),1),_xlfn.IFNA(VLOOKUP(CONCATENATE("F",RIGHT(B:B,5),C:C),'F &amp; N Factors'!C:M,11,FALSE),1))</f>
        <v>1</v>
      </c>
      <c r="N1131">
        <f>SUMIFS(K:K,I:I,I:I,J:J,J:J)</f>
        <v>1</v>
      </c>
      <c r="O1131" t="str">
        <f t="shared" si="124"/>
        <v/>
      </c>
    </row>
    <row r="1132" spans="1:15" x14ac:dyDescent="0.25">
      <c r="A1132">
        <v>7027</v>
      </c>
      <c r="B1132" t="s">
        <v>222</v>
      </c>
      <c r="C1132" t="s">
        <v>133</v>
      </c>
      <c r="D1132">
        <v>0.5</v>
      </c>
      <c r="E1132">
        <f t="shared" si="119"/>
        <v>1</v>
      </c>
      <c r="F1132" t="str">
        <f t="shared" si="120"/>
        <v/>
      </c>
      <c r="H1132">
        <f t="shared" si="125"/>
        <v>7027</v>
      </c>
      <c r="I1132" t="str">
        <f t="shared" si="121"/>
        <v>N24037</v>
      </c>
      <c r="J1132" t="str">
        <f t="shared" si="122"/>
        <v>PL0_5670_0000</v>
      </c>
      <c r="K1132">
        <f t="shared" si="123"/>
        <v>0.5</v>
      </c>
      <c r="L1132">
        <f>IF(LEFT(B1132,1)="F",_xlfn.IFNA(VLOOKUP(CONCATENATE("F",RIGHT(B:B,5),C:C),'F &amp; N Factors'!C:M,10,FALSE),1),_xlfn.IFNA(VLOOKUP(CONCATENATE("F",RIGHT(B:B,5),C:C),'F &amp; N Factors'!C:M,11,FALSE),1))</f>
        <v>1</v>
      </c>
      <c r="N1132">
        <f>SUMIFS(K:K,I:I,I:I,J:J,J:J)</f>
        <v>1</v>
      </c>
      <c r="O1132" t="str">
        <f t="shared" si="124"/>
        <v/>
      </c>
    </row>
    <row r="1133" spans="1:15" x14ac:dyDescent="0.25">
      <c r="A1133">
        <v>7073</v>
      </c>
      <c r="B1133" t="s">
        <v>222</v>
      </c>
      <c r="C1133" t="s">
        <v>133</v>
      </c>
      <c r="D1133">
        <v>0.1</v>
      </c>
      <c r="E1133">
        <f t="shared" si="119"/>
        <v>1</v>
      </c>
      <c r="F1133" t="str">
        <f t="shared" si="120"/>
        <v/>
      </c>
      <c r="H1133">
        <f t="shared" si="125"/>
        <v>7073</v>
      </c>
      <c r="I1133" t="str">
        <f t="shared" si="121"/>
        <v>N24037</v>
      </c>
      <c r="J1133" t="str">
        <f t="shared" si="122"/>
        <v>PL0_5670_0000</v>
      </c>
      <c r="K1133">
        <f t="shared" si="123"/>
        <v>0.1</v>
      </c>
      <c r="L1133">
        <f>IF(LEFT(B1133,1)="F",_xlfn.IFNA(VLOOKUP(CONCATENATE("F",RIGHT(B:B,5),C:C),'F &amp; N Factors'!C:M,10,FALSE),1),_xlfn.IFNA(VLOOKUP(CONCATENATE("F",RIGHT(B:B,5),C:C),'F &amp; N Factors'!C:M,11,FALSE),1))</f>
        <v>1</v>
      </c>
      <c r="N1133">
        <f>SUMIFS(K:K,I:I,I:I,J:J,J:J)</f>
        <v>1</v>
      </c>
      <c r="O1133" t="str">
        <f t="shared" si="124"/>
        <v/>
      </c>
    </row>
    <row r="1134" spans="1:15" x14ac:dyDescent="0.25">
      <c r="A1134">
        <v>7119</v>
      </c>
      <c r="B1134" t="s">
        <v>222</v>
      </c>
      <c r="C1134" t="s">
        <v>134</v>
      </c>
      <c r="D1134">
        <v>1</v>
      </c>
      <c r="E1134">
        <f t="shared" si="119"/>
        <v>1</v>
      </c>
      <c r="F1134" t="str">
        <f t="shared" si="120"/>
        <v/>
      </c>
      <c r="H1134">
        <f t="shared" si="125"/>
        <v>7119</v>
      </c>
      <c r="I1134" t="str">
        <f t="shared" si="121"/>
        <v>N24037</v>
      </c>
      <c r="J1134" t="str">
        <f t="shared" si="122"/>
        <v>PL0_5671_0000</v>
      </c>
      <c r="K1134">
        <f t="shared" si="123"/>
        <v>1</v>
      </c>
      <c r="L1134">
        <f>IF(LEFT(B1134,1)="F",_xlfn.IFNA(VLOOKUP(CONCATENATE("F",RIGHT(B:B,5),C:C),'F &amp; N Factors'!C:M,10,FALSE),1),_xlfn.IFNA(VLOOKUP(CONCATENATE("F",RIGHT(B:B,5),C:C),'F &amp; N Factors'!C:M,11,FALSE),1))</f>
        <v>1</v>
      </c>
      <c r="N1134">
        <f>SUMIFS(K:K,I:I,I:I,J:J,J:J)</f>
        <v>1</v>
      </c>
      <c r="O1134" t="str">
        <f t="shared" si="124"/>
        <v/>
      </c>
    </row>
    <row r="1135" spans="1:15" x14ac:dyDescent="0.25">
      <c r="A1135">
        <v>7027</v>
      </c>
      <c r="B1135" t="s">
        <v>222</v>
      </c>
      <c r="C1135" t="s">
        <v>223</v>
      </c>
      <c r="D1135">
        <v>1</v>
      </c>
      <c r="E1135">
        <f t="shared" si="119"/>
        <v>1</v>
      </c>
      <c r="F1135" t="str">
        <f t="shared" si="120"/>
        <v/>
      </c>
      <c r="H1135">
        <f t="shared" si="125"/>
        <v>7027</v>
      </c>
      <c r="I1135" t="str">
        <f t="shared" si="121"/>
        <v>N24037</v>
      </c>
      <c r="J1135" t="str">
        <f t="shared" si="122"/>
        <v>PL0_5672_0000</v>
      </c>
      <c r="K1135">
        <f t="shared" si="123"/>
        <v>1</v>
      </c>
      <c r="L1135">
        <f>IF(LEFT(B1135,1)="F",_xlfn.IFNA(VLOOKUP(CONCATENATE("F",RIGHT(B:B,5),C:C),'F &amp; N Factors'!C:M,10,FALSE),1),_xlfn.IFNA(VLOOKUP(CONCATENATE("F",RIGHT(B:B,5),C:C),'F &amp; N Factors'!C:M,11,FALSE),1))</f>
        <v>1</v>
      </c>
      <c r="N1135">
        <f>SUMIFS(K:K,I:I,I:I,J:J,J:J)</f>
        <v>1</v>
      </c>
      <c r="O1135" t="str">
        <f t="shared" si="124"/>
        <v/>
      </c>
    </row>
    <row r="1136" spans="1:15" x14ac:dyDescent="0.25">
      <c r="A1136">
        <v>6627</v>
      </c>
      <c r="B1136" t="s">
        <v>222</v>
      </c>
      <c r="C1136" t="s">
        <v>224</v>
      </c>
      <c r="D1136">
        <v>0.05</v>
      </c>
      <c r="E1136">
        <f t="shared" si="119"/>
        <v>1</v>
      </c>
      <c r="F1136" t="str">
        <f t="shared" si="120"/>
        <v/>
      </c>
      <c r="H1136">
        <f t="shared" si="125"/>
        <v>6627</v>
      </c>
      <c r="I1136" t="str">
        <f t="shared" si="121"/>
        <v>N24037</v>
      </c>
      <c r="J1136" t="str">
        <f t="shared" si="122"/>
        <v>PL0_5950_0000</v>
      </c>
      <c r="K1136">
        <f t="shared" si="123"/>
        <v>0.05</v>
      </c>
      <c r="L1136">
        <f>IF(LEFT(B1136,1)="F",_xlfn.IFNA(VLOOKUP(CONCATENATE("F",RIGHT(B:B,5),C:C),'F &amp; N Factors'!C:M,10,FALSE),1),_xlfn.IFNA(VLOOKUP(CONCATENATE("F",RIGHT(B:B,5),C:C),'F &amp; N Factors'!C:M,11,FALSE),1))</f>
        <v>1</v>
      </c>
      <c r="N1136">
        <f>SUMIFS(K:K,I:I,I:I,J:J,J:J)</f>
        <v>1</v>
      </c>
      <c r="O1136" t="str">
        <f t="shared" si="124"/>
        <v/>
      </c>
    </row>
    <row r="1137" spans="1:15" x14ac:dyDescent="0.25">
      <c r="A1137">
        <v>6717</v>
      </c>
      <c r="B1137" t="s">
        <v>222</v>
      </c>
      <c r="C1137" t="s">
        <v>224</v>
      </c>
      <c r="D1137">
        <v>0.05</v>
      </c>
      <c r="E1137">
        <f t="shared" si="119"/>
        <v>1</v>
      </c>
      <c r="F1137" t="str">
        <f t="shared" si="120"/>
        <v/>
      </c>
      <c r="H1137">
        <f t="shared" si="125"/>
        <v>6717</v>
      </c>
      <c r="I1137" t="str">
        <f t="shared" si="121"/>
        <v>N24037</v>
      </c>
      <c r="J1137" t="str">
        <f t="shared" si="122"/>
        <v>PL0_5950_0000</v>
      </c>
      <c r="K1137">
        <f t="shared" si="123"/>
        <v>0.05</v>
      </c>
      <c r="L1137">
        <f>IF(LEFT(B1137,1)="F",_xlfn.IFNA(VLOOKUP(CONCATENATE("F",RIGHT(B:B,5),C:C),'F &amp; N Factors'!C:M,10,FALSE),1),_xlfn.IFNA(VLOOKUP(CONCATENATE("F",RIGHT(B:B,5),C:C),'F &amp; N Factors'!C:M,11,FALSE),1))</f>
        <v>1</v>
      </c>
      <c r="N1137">
        <f>SUMIFS(K:K,I:I,I:I,J:J,J:J)</f>
        <v>1</v>
      </c>
      <c r="O1137" t="str">
        <f t="shared" si="124"/>
        <v/>
      </c>
    </row>
    <row r="1138" spans="1:15" x14ac:dyDescent="0.25">
      <c r="A1138">
        <v>6793</v>
      </c>
      <c r="B1138" t="s">
        <v>222</v>
      </c>
      <c r="C1138" t="s">
        <v>224</v>
      </c>
      <c r="D1138">
        <v>0.1</v>
      </c>
      <c r="E1138">
        <f t="shared" si="119"/>
        <v>1</v>
      </c>
      <c r="F1138" t="str">
        <f t="shared" si="120"/>
        <v/>
      </c>
      <c r="H1138">
        <f t="shared" si="125"/>
        <v>6793</v>
      </c>
      <c r="I1138" t="str">
        <f t="shared" si="121"/>
        <v>N24037</v>
      </c>
      <c r="J1138" t="str">
        <f t="shared" si="122"/>
        <v>PL0_5950_0000</v>
      </c>
      <c r="K1138">
        <f t="shared" si="123"/>
        <v>0.1</v>
      </c>
      <c r="L1138">
        <f>IF(LEFT(B1138,1)="F",_xlfn.IFNA(VLOOKUP(CONCATENATE("F",RIGHT(B:B,5),C:C),'F &amp; N Factors'!C:M,10,FALSE),1),_xlfn.IFNA(VLOOKUP(CONCATENATE("F",RIGHT(B:B,5),C:C),'F &amp; N Factors'!C:M,11,FALSE),1))</f>
        <v>1</v>
      </c>
      <c r="N1138">
        <f>SUMIFS(K:K,I:I,I:I,J:J,J:J)</f>
        <v>1</v>
      </c>
      <c r="O1138" t="str">
        <f t="shared" si="124"/>
        <v/>
      </c>
    </row>
    <row r="1139" spans="1:15" x14ac:dyDescent="0.25">
      <c r="A1139">
        <v>6857</v>
      </c>
      <c r="B1139" t="s">
        <v>222</v>
      </c>
      <c r="C1139" t="s">
        <v>224</v>
      </c>
      <c r="D1139">
        <v>0.2</v>
      </c>
      <c r="E1139">
        <f t="shared" si="119"/>
        <v>1</v>
      </c>
      <c r="F1139" t="str">
        <f t="shared" si="120"/>
        <v/>
      </c>
      <c r="H1139">
        <f t="shared" si="125"/>
        <v>6857</v>
      </c>
      <c r="I1139" t="str">
        <f t="shared" si="121"/>
        <v>N24037</v>
      </c>
      <c r="J1139" t="str">
        <f t="shared" si="122"/>
        <v>PL0_5950_0000</v>
      </c>
      <c r="K1139">
        <f t="shared" si="123"/>
        <v>0.2</v>
      </c>
      <c r="L1139">
        <f>IF(LEFT(B1139,1)="F",_xlfn.IFNA(VLOOKUP(CONCATENATE("F",RIGHT(B:B,5),C:C),'F &amp; N Factors'!C:M,10,FALSE),1),_xlfn.IFNA(VLOOKUP(CONCATENATE("F",RIGHT(B:B,5),C:C),'F &amp; N Factors'!C:M,11,FALSE),1))</f>
        <v>1</v>
      </c>
      <c r="N1139">
        <f>SUMIFS(K:K,I:I,I:I,J:J,J:J)</f>
        <v>1</v>
      </c>
      <c r="O1139" t="str">
        <f t="shared" si="124"/>
        <v/>
      </c>
    </row>
    <row r="1140" spans="1:15" x14ac:dyDescent="0.25">
      <c r="A1140">
        <v>6918</v>
      </c>
      <c r="B1140" t="s">
        <v>222</v>
      </c>
      <c r="C1140" t="s">
        <v>224</v>
      </c>
      <c r="D1140">
        <v>0.6</v>
      </c>
      <c r="E1140">
        <f t="shared" si="119"/>
        <v>1</v>
      </c>
      <c r="F1140" t="str">
        <f t="shared" si="120"/>
        <v/>
      </c>
      <c r="H1140">
        <f t="shared" si="125"/>
        <v>6918</v>
      </c>
      <c r="I1140" t="str">
        <f t="shared" si="121"/>
        <v>N24037</v>
      </c>
      <c r="J1140" t="str">
        <f t="shared" si="122"/>
        <v>PL0_5950_0000</v>
      </c>
      <c r="K1140">
        <f t="shared" si="123"/>
        <v>0.6</v>
      </c>
      <c r="L1140">
        <f>IF(LEFT(B1140,1)="F",_xlfn.IFNA(VLOOKUP(CONCATENATE("F",RIGHT(B:B,5),C:C),'F &amp; N Factors'!C:M,10,FALSE),1),_xlfn.IFNA(VLOOKUP(CONCATENATE("F",RIGHT(B:B,5),C:C),'F &amp; N Factors'!C:M,11,FALSE),1))</f>
        <v>1</v>
      </c>
      <c r="N1140">
        <f>SUMIFS(K:K,I:I,I:I,J:J,J:J)</f>
        <v>1</v>
      </c>
      <c r="O1140" t="str">
        <f t="shared" si="124"/>
        <v/>
      </c>
    </row>
    <row r="1141" spans="1:15" x14ac:dyDescent="0.25">
      <c r="A1141">
        <v>6626</v>
      </c>
      <c r="B1141" t="s">
        <v>222</v>
      </c>
      <c r="C1141" t="s">
        <v>225</v>
      </c>
      <c r="D1141">
        <v>0.33333333300000001</v>
      </c>
      <c r="E1141">
        <f t="shared" si="119"/>
        <v>0.99999999900000003</v>
      </c>
      <c r="F1141" t="str">
        <f t="shared" si="120"/>
        <v/>
      </c>
      <c r="H1141">
        <f t="shared" si="125"/>
        <v>6626</v>
      </c>
      <c r="I1141" t="str">
        <f t="shared" si="121"/>
        <v>N24037</v>
      </c>
      <c r="J1141" t="str">
        <f t="shared" si="122"/>
        <v>PL0_5951_0000</v>
      </c>
      <c r="K1141">
        <f t="shared" si="123"/>
        <v>0.33333333300000001</v>
      </c>
      <c r="L1141">
        <f>IF(LEFT(B1141,1)="F",_xlfn.IFNA(VLOOKUP(CONCATENATE("F",RIGHT(B:B,5),C:C),'F &amp; N Factors'!C:M,10,FALSE),1),_xlfn.IFNA(VLOOKUP(CONCATENATE("F",RIGHT(B:B,5),C:C),'F &amp; N Factors'!C:M,11,FALSE),1))</f>
        <v>1</v>
      </c>
      <c r="N1141">
        <f>SUMIFS(K:K,I:I,I:I,J:J,J:J)</f>
        <v>0.99999999900000003</v>
      </c>
      <c r="O1141" t="str">
        <f t="shared" si="124"/>
        <v/>
      </c>
    </row>
    <row r="1142" spans="1:15" x14ac:dyDescent="0.25">
      <c r="A1142">
        <v>6717</v>
      </c>
      <c r="B1142" t="s">
        <v>222</v>
      </c>
      <c r="C1142" t="s">
        <v>225</v>
      </c>
      <c r="D1142">
        <v>0.33333333300000001</v>
      </c>
      <c r="E1142">
        <f t="shared" si="119"/>
        <v>0.99999999900000003</v>
      </c>
      <c r="F1142" t="str">
        <f t="shared" si="120"/>
        <v/>
      </c>
      <c r="H1142">
        <f t="shared" si="125"/>
        <v>6717</v>
      </c>
      <c r="I1142" t="str">
        <f t="shared" si="121"/>
        <v>N24037</v>
      </c>
      <c r="J1142" t="str">
        <f t="shared" si="122"/>
        <v>PL0_5951_0000</v>
      </c>
      <c r="K1142">
        <f t="shared" si="123"/>
        <v>0.33333333300000001</v>
      </c>
      <c r="L1142">
        <f>IF(LEFT(B1142,1)="F",_xlfn.IFNA(VLOOKUP(CONCATENATE("F",RIGHT(B:B,5),C:C),'F &amp; N Factors'!C:M,10,FALSE),1),_xlfn.IFNA(VLOOKUP(CONCATENATE("F",RIGHT(B:B,5),C:C),'F &amp; N Factors'!C:M,11,FALSE),1))</f>
        <v>1</v>
      </c>
      <c r="N1142">
        <f>SUMIFS(K:K,I:I,I:I,J:J,J:J)</f>
        <v>0.99999999900000003</v>
      </c>
      <c r="O1142" t="str">
        <f t="shared" si="124"/>
        <v/>
      </c>
    </row>
    <row r="1143" spans="1:15" x14ac:dyDescent="0.25">
      <c r="A1143">
        <v>6793</v>
      </c>
      <c r="B1143" t="s">
        <v>222</v>
      </c>
      <c r="C1143" t="s">
        <v>225</v>
      </c>
      <c r="D1143">
        <v>0.33333333300000001</v>
      </c>
      <c r="E1143">
        <f t="shared" si="119"/>
        <v>0.99999999900000003</v>
      </c>
      <c r="F1143" t="str">
        <f t="shared" si="120"/>
        <v/>
      </c>
      <c r="H1143">
        <f t="shared" si="125"/>
        <v>6793</v>
      </c>
      <c r="I1143" t="str">
        <f t="shared" si="121"/>
        <v>N24037</v>
      </c>
      <c r="J1143" t="str">
        <f t="shared" si="122"/>
        <v>PL0_5951_0000</v>
      </c>
      <c r="K1143">
        <f t="shared" si="123"/>
        <v>0.33333333300000001</v>
      </c>
      <c r="L1143">
        <f>IF(LEFT(B1143,1)="F",_xlfn.IFNA(VLOOKUP(CONCATENATE("F",RIGHT(B:B,5),C:C),'F &amp; N Factors'!C:M,10,FALSE),1),_xlfn.IFNA(VLOOKUP(CONCATENATE("F",RIGHT(B:B,5),C:C),'F &amp; N Factors'!C:M,11,FALSE),1))</f>
        <v>1</v>
      </c>
      <c r="N1143">
        <f>SUMIFS(K:K,I:I,I:I,J:J,J:J)</f>
        <v>0.99999999900000003</v>
      </c>
      <c r="O1143" t="str">
        <f t="shared" si="124"/>
        <v/>
      </c>
    </row>
    <row r="1144" spans="1:15" x14ac:dyDescent="0.25">
      <c r="A1144">
        <v>6918</v>
      </c>
      <c r="B1144" t="s">
        <v>222</v>
      </c>
      <c r="C1144" t="s">
        <v>226</v>
      </c>
      <c r="D1144">
        <v>1</v>
      </c>
      <c r="E1144">
        <f t="shared" si="119"/>
        <v>1</v>
      </c>
      <c r="F1144" t="str">
        <f t="shared" si="120"/>
        <v/>
      </c>
      <c r="H1144">
        <f t="shared" si="125"/>
        <v>6918</v>
      </c>
      <c r="I1144" t="str">
        <f t="shared" si="121"/>
        <v>N24037</v>
      </c>
      <c r="J1144" t="str">
        <f t="shared" si="122"/>
        <v>PL0_5952_0000</v>
      </c>
      <c r="K1144">
        <f t="shared" si="123"/>
        <v>1</v>
      </c>
      <c r="L1144">
        <f>IF(LEFT(B1144,1)="F",_xlfn.IFNA(VLOOKUP(CONCATENATE("F",RIGHT(B:B,5),C:C),'F &amp; N Factors'!C:M,10,FALSE),1),_xlfn.IFNA(VLOOKUP(CONCATENATE("F",RIGHT(B:B,5),C:C),'F &amp; N Factors'!C:M,11,FALSE),1))</f>
        <v>1</v>
      </c>
      <c r="N1144">
        <f>SUMIFS(K:K,I:I,I:I,J:J,J:J)</f>
        <v>1</v>
      </c>
      <c r="O1144" t="str">
        <f t="shared" si="124"/>
        <v/>
      </c>
    </row>
    <row r="1145" spans="1:15" x14ac:dyDescent="0.25">
      <c r="A1145">
        <v>6718</v>
      </c>
      <c r="B1145" t="s">
        <v>222</v>
      </c>
      <c r="C1145" t="s">
        <v>227</v>
      </c>
      <c r="D1145">
        <v>0.111111111</v>
      </c>
      <c r="E1145">
        <f t="shared" si="119"/>
        <v>0.99999999900000003</v>
      </c>
      <c r="F1145" t="str">
        <f t="shared" si="120"/>
        <v/>
      </c>
      <c r="H1145">
        <f t="shared" si="125"/>
        <v>6718</v>
      </c>
      <c r="I1145" t="str">
        <f t="shared" si="121"/>
        <v>N24037</v>
      </c>
      <c r="J1145" t="str">
        <f t="shared" si="122"/>
        <v>PL0_5960_0000</v>
      </c>
      <c r="K1145">
        <f t="shared" si="123"/>
        <v>0.111111111</v>
      </c>
      <c r="L1145">
        <f>IF(LEFT(B1145,1)="F",_xlfn.IFNA(VLOOKUP(CONCATENATE("F",RIGHT(B:B,5),C:C),'F &amp; N Factors'!C:M,10,FALSE),1),_xlfn.IFNA(VLOOKUP(CONCATENATE("F",RIGHT(B:B,5),C:C),'F &amp; N Factors'!C:M,11,FALSE),1))</f>
        <v>1</v>
      </c>
      <c r="N1145">
        <f>SUMIFS(K:K,I:I,I:I,J:J,J:J)</f>
        <v>0.99999999900000003</v>
      </c>
      <c r="O1145" t="str">
        <f t="shared" si="124"/>
        <v/>
      </c>
    </row>
    <row r="1146" spans="1:15" x14ac:dyDescent="0.25">
      <c r="A1146">
        <v>6794</v>
      </c>
      <c r="B1146" t="s">
        <v>222</v>
      </c>
      <c r="C1146" t="s">
        <v>227</v>
      </c>
      <c r="D1146">
        <v>0.111111111</v>
      </c>
      <c r="E1146">
        <f t="shared" si="119"/>
        <v>0.99999999900000003</v>
      </c>
      <c r="F1146" t="str">
        <f t="shared" si="120"/>
        <v/>
      </c>
      <c r="H1146">
        <f t="shared" si="125"/>
        <v>6794</v>
      </c>
      <c r="I1146" t="str">
        <f t="shared" si="121"/>
        <v>N24037</v>
      </c>
      <c r="J1146" t="str">
        <f t="shared" si="122"/>
        <v>PL0_5960_0000</v>
      </c>
      <c r="K1146">
        <f t="shared" si="123"/>
        <v>0.111111111</v>
      </c>
      <c r="L1146">
        <f>IF(LEFT(B1146,1)="F",_xlfn.IFNA(VLOOKUP(CONCATENATE("F",RIGHT(B:B,5),C:C),'F &amp; N Factors'!C:M,10,FALSE),1),_xlfn.IFNA(VLOOKUP(CONCATENATE("F",RIGHT(B:B,5),C:C),'F &amp; N Factors'!C:M,11,FALSE),1))</f>
        <v>1</v>
      </c>
      <c r="N1146">
        <f>SUMIFS(K:K,I:I,I:I,J:J,J:J)</f>
        <v>0.99999999900000003</v>
      </c>
      <c r="O1146" t="str">
        <f t="shared" si="124"/>
        <v/>
      </c>
    </row>
    <row r="1147" spans="1:15" x14ac:dyDescent="0.25">
      <c r="A1147">
        <v>6858</v>
      </c>
      <c r="B1147" t="s">
        <v>222</v>
      </c>
      <c r="C1147" t="s">
        <v>227</v>
      </c>
      <c r="D1147">
        <v>0.111111111</v>
      </c>
      <c r="E1147">
        <f t="shared" si="119"/>
        <v>0.99999999900000003</v>
      </c>
      <c r="F1147" t="str">
        <f t="shared" si="120"/>
        <v/>
      </c>
      <c r="H1147">
        <f t="shared" si="125"/>
        <v>6858</v>
      </c>
      <c r="I1147" t="str">
        <f t="shared" si="121"/>
        <v>N24037</v>
      </c>
      <c r="J1147" t="str">
        <f t="shared" si="122"/>
        <v>PL0_5960_0000</v>
      </c>
      <c r="K1147">
        <f t="shared" si="123"/>
        <v>0.111111111</v>
      </c>
      <c r="L1147">
        <f>IF(LEFT(B1147,1)="F",_xlfn.IFNA(VLOOKUP(CONCATENATE("F",RIGHT(B:B,5),C:C),'F &amp; N Factors'!C:M,10,FALSE),1),_xlfn.IFNA(VLOOKUP(CONCATENATE("F",RIGHT(B:B,5),C:C),'F &amp; N Factors'!C:M,11,FALSE),1))</f>
        <v>1</v>
      </c>
      <c r="N1147">
        <f>SUMIFS(K:K,I:I,I:I,J:J,J:J)</f>
        <v>0.99999999900000003</v>
      </c>
      <c r="O1147" t="str">
        <f t="shared" si="124"/>
        <v/>
      </c>
    </row>
    <row r="1148" spans="1:15" x14ac:dyDescent="0.25">
      <c r="A1148">
        <v>6919</v>
      </c>
      <c r="B1148" t="s">
        <v>222</v>
      </c>
      <c r="C1148" t="s">
        <v>227</v>
      </c>
      <c r="D1148">
        <v>0.33333333300000001</v>
      </c>
      <c r="E1148">
        <f t="shared" si="119"/>
        <v>0.99999999900000003</v>
      </c>
      <c r="F1148" t="str">
        <f t="shared" si="120"/>
        <v/>
      </c>
      <c r="H1148">
        <f t="shared" si="125"/>
        <v>6919</v>
      </c>
      <c r="I1148" t="str">
        <f t="shared" si="121"/>
        <v>N24037</v>
      </c>
      <c r="J1148" t="str">
        <f t="shared" si="122"/>
        <v>PL0_5960_0000</v>
      </c>
      <c r="K1148">
        <f t="shared" si="123"/>
        <v>0.33333333300000001</v>
      </c>
      <c r="L1148">
        <f>IF(LEFT(B1148,1)="F",_xlfn.IFNA(VLOOKUP(CONCATENATE("F",RIGHT(B:B,5),C:C),'F &amp; N Factors'!C:M,10,FALSE),1),_xlfn.IFNA(VLOOKUP(CONCATENATE("F",RIGHT(B:B,5),C:C),'F &amp; N Factors'!C:M,11,FALSE),1))</f>
        <v>1</v>
      </c>
      <c r="N1148">
        <f>SUMIFS(K:K,I:I,I:I,J:J,J:J)</f>
        <v>0.99999999900000003</v>
      </c>
      <c r="O1148" t="str">
        <f t="shared" si="124"/>
        <v/>
      </c>
    </row>
    <row r="1149" spans="1:15" x14ac:dyDescent="0.25">
      <c r="A1149">
        <v>6974</v>
      </c>
      <c r="B1149" t="s">
        <v>222</v>
      </c>
      <c r="C1149" t="s">
        <v>227</v>
      </c>
      <c r="D1149">
        <v>0.33333333300000001</v>
      </c>
      <c r="E1149">
        <f t="shared" si="119"/>
        <v>0.99999999900000003</v>
      </c>
      <c r="F1149" t="str">
        <f t="shared" si="120"/>
        <v/>
      </c>
      <c r="H1149">
        <f t="shared" si="125"/>
        <v>6974</v>
      </c>
      <c r="I1149" t="str">
        <f t="shared" si="121"/>
        <v>N24037</v>
      </c>
      <c r="J1149" t="str">
        <f t="shared" si="122"/>
        <v>PL0_5960_0000</v>
      </c>
      <c r="K1149">
        <f t="shared" si="123"/>
        <v>0.33333333300000001</v>
      </c>
      <c r="L1149">
        <f>IF(LEFT(B1149,1)="F",_xlfn.IFNA(VLOOKUP(CONCATENATE("F",RIGHT(B:B,5),C:C),'F &amp; N Factors'!C:M,10,FALSE),1),_xlfn.IFNA(VLOOKUP(CONCATENATE("F",RIGHT(B:B,5),C:C),'F &amp; N Factors'!C:M,11,FALSE),1))</f>
        <v>1</v>
      </c>
      <c r="N1149">
        <f>SUMIFS(K:K,I:I,I:I,J:J,J:J)</f>
        <v>0.99999999900000003</v>
      </c>
      <c r="O1149" t="str">
        <f t="shared" si="124"/>
        <v/>
      </c>
    </row>
    <row r="1150" spans="1:15" x14ac:dyDescent="0.25">
      <c r="A1150">
        <v>6974</v>
      </c>
      <c r="B1150" t="s">
        <v>222</v>
      </c>
      <c r="C1150" t="s">
        <v>228</v>
      </c>
      <c r="D1150">
        <v>1</v>
      </c>
      <c r="E1150">
        <f t="shared" si="119"/>
        <v>1</v>
      </c>
      <c r="F1150" t="str">
        <f t="shared" si="120"/>
        <v/>
      </c>
      <c r="H1150">
        <f t="shared" si="125"/>
        <v>6974</v>
      </c>
      <c r="I1150" t="str">
        <f t="shared" si="121"/>
        <v>N24037</v>
      </c>
      <c r="J1150" t="str">
        <f t="shared" si="122"/>
        <v>PL0_5961_0000</v>
      </c>
      <c r="K1150">
        <f t="shared" si="123"/>
        <v>1</v>
      </c>
      <c r="L1150">
        <f>IF(LEFT(B1150,1)="F",_xlfn.IFNA(VLOOKUP(CONCATENATE("F",RIGHT(B:B,5),C:C),'F &amp; N Factors'!C:M,10,FALSE),1),_xlfn.IFNA(VLOOKUP(CONCATENATE("F",RIGHT(B:B,5),C:C),'F &amp; N Factors'!C:M,11,FALSE),1))</f>
        <v>1</v>
      </c>
      <c r="N1150">
        <f>SUMIFS(K:K,I:I,I:I,J:J,J:J)</f>
        <v>1</v>
      </c>
      <c r="O1150" t="str">
        <f t="shared" si="124"/>
        <v/>
      </c>
    </row>
    <row r="1151" spans="1:15" x14ac:dyDescent="0.25">
      <c r="A1151">
        <v>6974</v>
      </c>
      <c r="B1151" t="s">
        <v>222</v>
      </c>
      <c r="C1151" t="s">
        <v>229</v>
      </c>
      <c r="D1151">
        <v>1</v>
      </c>
      <c r="E1151">
        <f t="shared" si="119"/>
        <v>1</v>
      </c>
      <c r="F1151" t="str">
        <f t="shared" si="120"/>
        <v/>
      </c>
      <c r="H1151">
        <f t="shared" si="125"/>
        <v>6974</v>
      </c>
      <c r="I1151" t="str">
        <f t="shared" si="121"/>
        <v>N24037</v>
      </c>
      <c r="J1151" t="str">
        <f t="shared" si="122"/>
        <v>PL0_5962_0000</v>
      </c>
      <c r="K1151">
        <f t="shared" si="123"/>
        <v>1</v>
      </c>
      <c r="L1151">
        <f>IF(LEFT(B1151,1)="F",_xlfn.IFNA(VLOOKUP(CONCATENATE("F",RIGHT(B:B,5),C:C),'F &amp; N Factors'!C:M,10,FALSE),1),_xlfn.IFNA(VLOOKUP(CONCATENATE("F",RIGHT(B:B,5),C:C),'F &amp; N Factors'!C:M,11,FALSE),1))</f>
        <v>1</v>
      </c>
      <c r="N1151">
        <f>SUMIFS(K:K,I:I,I:I,J:J,J:J)</f>
        <v>1</v>
      </c>
      <c r="O1151" t="str">
        <f t="shared" si="124"/>
        <v/>
      </c>
    </row>
    <row r="1152" spans="1:15" x14ac:dyDescent="0.25">
      <c r="A1152">
        <v>6727</v>
      </c>
      <c r="B1152" t="s">
        <v>222</v>
      </c>
      <c r="C1152" t="s">
        <v>230</v>
      </c>
      <c r="D1152">
        <v>6.25E-2</v>
      </c>
      <c r="E1152">
        <f t="shared" si="119"/>
        <v>1.0000000000000002</v>
      </c>
      <c r="F1152" t="str">
        <f t="shared" si="120"/>
        <v/>
      </c>
      <c r="H1152">
        <f t="shared" si="125"/>
        <v>6727</v>
      </c>
      <c r="I1152" t="str">
        <f t="shared" si="121"/>
        <v>N24037</v>
      </c>
      <c r="J1152" t="str">
        <f t="shared" si="122"/>
        <v>PL0_5980_0000</v>
      </c>
      <c r="K1152">
        <f t="shared" si="123"/>
        <v>5.7631020864642314E-2</v>
      </c>
      <c r="L1152">
        <f>IF(LEFT(B1152,1)="F",_xlfn.IFNA(VLOOKUP(CONCATENATE("F",RIGHT(B:B,5),C:C),'F &amp; N Factors'!C:M,10,FALSE),1),_xlfn.IFNA(VLOOKUP(CONCATENATE("F",RIGHT(B:B,5),C:C),'F &amp; N Factors'!C:M,11,FALSE),1))</f>
        <v>0.92209633383427703</v>
      </c>
      <c r="N1152">
        <f>SUMIFS(K:K,I:I,I:I,J:J,J:J)</f>
        <v>1.0000000000000002</v>
      </c>
      <c r="O1152" t="str">
        <f t="shared" si="124"/>
        <v/>
      </c>
    </row>
    <row r="1153" spans="1:15" x14ac:dyDescent="0.25">
      <c r="A1153">
        <v>6729</v>
      </c>
      <c r="B1153" t="s">
        <v>222</v>
      </c>
      <c r="C1153" t="s">
        <v>230</v>
      </c>
      <c r="D1153">
        <v>2.5000000000000001E-2</v>
      </c>
      <c r="E1153">
        <f t="shared" si="119"/>
        <v>1.0000000000000002</v>
      </c>
      <c r="F1153" t="str">
        <f t="shared" si="120"/>
        <v/>
      </c>
      <c r="H1153">
        <f t="shared" si="125"/>
        <v>6729</v>
      </c>
      <c r="I1153" t="str">
        <f t="shared" si="121"/>
        <v>N24037</v>
      </c>
      <c r="J1153" t="str">
        <f t="shared" si="122"/>
        <v>PL0_5980_0000</v>
      </c>
      <c r="K1153">
        <f t="shared" si="123"/>
        <v>2.3052408345856926E-2</v>
      </c>
      <c r="L1153">
        <f>IF(LEFT(B1153,1)="F",_xlfn.IFNA(VLOOKUP(CONCATENATE("F",RIGHT(B:B,5),C:C),'F &amp; N Factors'!C:M,10,FALSE),1),_xlfn.IFNA(VLOOKUP(CONCATENATE("F",RIGHT(B:B,5),C:C),'F &amp; N Factors'!C:M,11,FALSE),1))</f>
        <v>0.92209633383427703</v>
      </c>
      <c r="N1153">
        <f>SUMIFS(K:K,I:I,I:I,J:J,J:J)</f>
        <v>1.0000000000000002</v>
      </c>
      <c r="O1153" t="str">
        <f t="shared" si="124"/>
        <v/>
      </c>
    </row>
    <row r="1154" spans="1:15" x14ac:dyDescent="0.25">
      <c r="A1154">
        <v>6730</v>
      </c>
      <c r="B1154" t="s">
        <v>222</v>
      </c>
      <c r="C1154" t="s">
        <v>230</v>
      </c>
      <c r="D1154">
        <v>2.5000000000000001E-2</v>
      </c>
      <c r="E1154">
        <f t="shared" si="119"/>
        <v>1.0000000000000002</v>
      </c>
      <c r="F1154" t="str">
        <f t="shared" si="120"/>
        <v/>
      </c>
      <c r="H1154">
        <f t="shared" si="125"/>
        <v>6730</v>
      </c>
      <c r="I1154" t="str">
        <f t="shared" si="121"/>
        <v>N24037</v>
      </c>
      <c r="J1154" t="str">
        <f t="shared" si="122"/>
        <v>PL0_5980_0000</v>
      </c>
      <c r="K1154">
        <f t="shared" si="123"/>
        <v>2.3052408345856926E-2</v>
      </c>
      <c r="L1154">
        <f>IF(LEFT(B1154,1)="F",_xlfn.IFNA(VLOOKUP(CONCATENATE("F",RIGHT(B:B,5),C:C),'F &amp; N Factors'!C:M,10,FALSE),1),_xlfn.IFNA(VLOOKUP(CONCATENATE("F",RIGHT(B:B,5),C:C),'F &amp; N Factors'!C:M,11,FALSE),1))</f>
        <v>0.92209633383427703</v>
      </c>
      <c r="N1154">
        <f>SUMIFS(K:K,I:I,I:I,J:J,J:J)</f>
        <v>1.0000000000000002</v>
      </c>
      <c r="O1154" t="str">
        <f t="shared" si="124"/>
        <v/>
      </c>
    </row>
    <row r="1155" spans="1:15" x14ac:dyDescent="0.25">
      <c r="A1155">
        <v>6795</v>
      </c>
      <c r="B1155" t="s">
        <v>222</v>
      </c>
      <c r="C1155" t="s">
        <v>230</v>
      </c>
      <c r="D1155">
        <v>0.25</v>
      </c>
      <c r="E1155">
        <f t="shared" ref="E1155:E1218" si="126">SUMIFS(D:D,B:B,B:B,C:C,C:C)</f>
        <v>1.0000000000000002</v>
      </c>
      <c r="F1155" t="str">
        <f t="shared" ref="F1155:F1218" si="127">IF(ABS(E1155-1)&gt;0.001,1,"")</f>
        <v/>
      </c>
      <c r="H1155">
        <f t="shared" si="125"/>
        <v>6795</v>
      </c>
      <c r="I1155" t="str">
        <f t="shared" ref="I1155:I1218" si="128">CONCATENATE("N",RIGHT(B1155,5))</f>
        <v>N24037</v>
      </c>
      <c r="J1155" t="str">
        <f t="shared" ref="J1155:J1218" si="129">C1155</f>
        <v>PL0_5980_0000</v>
      </c>
      <c r="K1155">
        <f t="shared" ref="K1155:K1218" si="130">D1155*L1155</f>
        <v>0.23052408345856926</v>
      </c>
      <c r="L1155">
        <f>IF(LEFT(B1155,1)="F",_xlfn.IFNA(VLOOKUP(CONCATENATE("F",RIGHT(B:B,5),C:C),'F &amp; N Factors'!C:M,10,FALSE),1),_xlfn.IFNA(VLOOKUP(CONCATENATE("F",RIGHT(B:B,5),C:C),'F &amp; N Factors'!C:M,11,FALSE),1))</f>
        <v>0.92209633383427703</v>
      </c>
      <c r="N1155">
        <f>SUMIFS(K:K,I:I,I:I,J:J,J:J)</f>
        <v>1.0000000000000002</v>
      </c>
      <c r="O1155" t="str">
        <f t="shared" ref="O1155:O1218" si="131">IF(ABS(N1155-1)&gt;0.001,1,"")</f>
        <v/>
      </c>
    </row>
    <row r="1156" spans="1:15" x14ac:dyDescent="0.25">
      <c r="A1156">
        <v>6796</v>
      </c>
      <c r="B1156" t="s">
        <v>222</v>
      </c>
      <c r="C1156" t="s">
        <v>230</v>
      </c>
      <c r="D1156">
        <v>6.25E-2</v>
      </c>
      <c r="E1156">
        <f t="shared" si="126"/>
        <v>1.0000000000000002</v>
      </c>
      <c r="F1156" t="str">
        <f t="shared" si="127"/>
        <v/>
      </c>
      <c r="H1156">
        <f t="shared" si="125"/>
        <v>6796</v>
      </c>
      <c r="I1156" t="str">
        <f t="shared" si="128"/>
        <v>N24037</v>
      </c>
      <c r="J1156" t="str">
        <f t="shared" si="129"/>
        <v>PL0_5980_0000</v>
      </c>
      <c r="K1156">
        <f t="shared" si="130"/>
        <v>5.7631020864642314E-2</v>
      </c>
      <c r="L1156">
        <f>IF(LEFT(B1156,1)="F",_xlfn.IFNA(VLOOKUP(CONCATENATE("F",RIGHT(B:B,5),C:C),'F &amp; N Factors'!C:M,10,FALSE),1),_xlfn.IFNA(VLOOKUP(CONCATENATE("F",RIGHT(B:B,5),C:C),'F &amp; N Factors'!C:M,11,FALSE),1))</f>
        <v>0.92209633383427703</v>
      </c>
      <c r="N1156">
        <f>SUMIFS(K:K,I:I,I:I,J:J,J:J)</f>
        <v>1.0000000000000002</v>
      </c>
      <c r="O1156" t="str">
        <f t="shared" si="131"/>
        <v/>
      </c>
    </row>
    <row r="1157" spans="1:15" x14ac:dyDescent="0.25">
      <c r="A1157">
        <v>6797</v>
      </c>
      <c r="B1157" t="s">
        <v>222</v>
      </c>
      <c r="C1157" t="s">
        <v>230</v>
      </c>
      <c r="D1157">
        <v>6.25E-2</v>
      </c>
      <c r="E1157">
        <f t="shared" si="126"/>
        <v>1.0000000000000002</v>
      </c>
      <c r="F1157" t="str">
        <f t="shared" si="127"/>
        <v/>
      </c>
      <c r="H1157">
        <f t="shared" si="125"/>
        <v>6797</v>
      </c>
      <c r="I1157" t="str">
        <f t="shared" si="128"/>
        <v>N24037</v>
      </c>
      <c r="J1157" t="str">
        <f t="shared" si="129"/>
        <v>PL0_5980_0000</v>
      </c>
      <c r="K1157">
        <f t="shared" si="130"/>
        <v>5.7631020864642314E-2</v>
      </c>
      <c r="L1157">
        <f>IF(LEFT(B1157,1)="F",_xlfn.IFNA(VLOOKUP(CONCATENATE("F",RIGHT(B:B,5),C:C),'F &amp; N Factors'!C:M,10,FALSE),1),_xlfn.IFNA(VLOOKUP(CONCATENATE("F",RIGHT(B:B,5),C:C),'F &amp; N Factors'!C:M,11,FALSE),1))</f>
        <v>0.92209633383427703</v>
      </c>
      <c r="N1157">
        <f>SUMIFS(K:K,I:I,I:I,J:J,J:J)</f>
        <v>1.0000000000000002</v>
      </c>
      <c r="O1157" t="str">
        <f t="shared" si="131"/>
        <v/>
      </c>
    </row>
    <row r="1158" spans="1:15" x14ac:dyDescent="0.25">
      <c r="A1158">
        <v>6798</v>
      </c>
      <c r="B1158" t="s">
        <v>222</v>
      </c>
      <c r="C1158" t="s">
        <v>230</v>
      </c>
      <c r="D1158">
        <v>6.25E-2</v>
      </c>
      <c r="E1158">
        <f t="shared" si="126"/>
        <v>1.0000000000000002</v>
      </c>
      <c r="F1158" t="str">
        <f t="shared" si="127"/>
        <v/>
      </c>
      <c r="H1158">
        <f t="shared" si="125"/>
        <v>6798</v>
      </c>
      <c r="I1158" t="str">
        <f t="shared" si="128"/>
        <v>N24037</v>
      </c>
      <c r="J1158" t="str">
        <f t="shared" si="129"/>
        <v>PL0_5980_0000</v>
      </c>
      <c r="K1158">
        <f t="shared" si="130"/>
        <v>5.7631020864642314E-2</v>
      </c>
      <c r="L1158">
        <f>IF(LEFT(B1158,1)="F",_xlfn.IFNA(VLOOKUP(CONCATENATE("F",RIGHT(B:B,5),C:C),'F &amp; N Factors'!C:M,10,FALSE),1),_xlfn.IFNA(VLOOKUP(CONCATENATE("F",RIGHT(B:B,5),C:C),'F &amp; N Factors'!C:M,11,FALSE),1))</f>
        <v>0.92209633383427703</v>
      </c>
      <c r="N1158">
        <f>SUMIFS(K:K,I:I,I:I,J:J,J:J)</f>
        <v>1.0000000000000002</v>
      </c>
      <c r="O1158" t="str">
        <f t="shared" si="131"/>
        <v/>
      </c>
    </row>
    <row r="1159" spans="1:15" x14ac:dyDescent="0.25">
      <c r="A1159">
        <v>6801</v>
      </c>
      <c r="B1159" t="s">
        <v>222</v>
      </c>
      <c r="C1159" t="s">
        <v>230</v>
      </c>
      <c r="D1159">
        <v>2.5000000000000001E-2</v>
      </c>
      <c r="E1159">
        <f t="shared" si="126"/>
        <v>1.0000000000000002</v>
      </c>
      <c r="F1159" t="str">
        <f t="shared" si="127"/>
        <v/>
      </c>
      <c r="H1159">
        <f t="shared" si="125"/>
        <v>6801</v>
      </c>
      <c r="I1159" t="str">
        <f t="shared" si="128"/>
        <v>N24037</v>
      </c>
      <c r="J1159" t="str">
        <f t="shared" si="129"/>
        <v>PL0_5980_0000</v>
      </c>
      <c r="K1159">
        <f t="shared" si="130"/>
        <v>2.3052408345856926E-2</v>
      </c>
      <c r="L1159">
        <f>IF(LEFT(B1159,1)="F",_xlfn.IFNA(VLOOKUP(CONCATENATE("F",RIGHT(B:B,5),C:C),'F &amp; N Factors'!C:M,10,FALSE),1),_xlfn.IFNA(VLOOKUP(CONCATENATE("F",RIGHT(B:B,5),C:C),'F &amp; N Factors'!C:M,11,FALSE),1))</f>
        <v>0.92209633383427703</v>
      </c>
      <c r="N1159">
        <f>SUMIFS(K:K,I:I,I:I,J:J,J:J)</f>
        <v>1.0000000000000002</v>
      </c>
      <c r="O1159" t="str">
        <f t="shared" si="131"/>
        <v/>
      </c>
    </row>
    <row r="1160" spans="1:15" x14ac:dyDescent="0.25">
      <c r="A1160">
        <v>6859</v>
      </c>
      <c r="B1160" t="s">
        <v>222</v>
      </c>
      <c r="C1160" t="s">
        <v>230</v>
      </c>
      <c r="D1160">
        <v>2.5000000000000001E-2</v>
      </c>
      <c r="E1160">
        <f t="shared" si="126"/>
        <v>1.0000000000000002</v>
      </c>
      <c r="F1160" t="str">
        <f t="shared" si="127"/>
        <v/>
      </c>
      <c r="H1160">
        <f t="shared" si="125"/>
        <v>6859</v>
      </c>
      <c r="I1160" t="str">
        <f t="shared" si="128"/>
        <v>N24037</v>
      </c>
      <c r="J1160" t="str">
        <f t="shared" si="129"/>
        <v>PL0_5980_0000</v>
      </c>
      <c r="K1160">
        <f t="shared" si="130"/>
        <v>2.3052408345856926E-2</v>
      </c>
      <c r="L1160">
        <f>IF(LEFT(B1160,1)="F",_xlfn.IFNA(VLOOKUP(CONCATENATE("F",RIGHT(B:B,5),C:C),'F &amp; N Factors'!C:M,10,FALSE),1),_xlfn.IFNA(VLOOKUP(CONCATENATE("F",RIGHT(B:B,5),C:C),'F &amp; N Factors'!C:M,11,FALSE),1))</f>
        <v>0.92209633383427703</v>
      </c>
      <c r="N1160">
        <f>SUMIFS(K:K,I:I,I:I,J:J,J:J)</f>
        <v>1.0000000000000002</v>
      </c>
      <c r="O1160" t="str">
        <f t="shared" si="131"/>
        <v/>
      </c>
    </row>
    <row r="1161" spans="1:15" x14ac:dyDescent="0.25">
      <c r="A1161">
        <v>6861</v>
      </c>
      <c r="B1161" t="s">
        <v>222</v>
      </c>
      <c r="C1161" t="s">
        <v>230</v>
      </c>
      <c r="D1161">
        <v>2.5000000000000001E-2</v>
      </c>
      <c r="E1161">
        <f t="shared" si="126"/>
        <v>1.0000000000000002</v>
      </c>
      <c r="F1161" t="str">
        <f t="shared" si="127"/>
        <v/>
      </c>
      <c r="H1161">
        <f t="shared" si="125"/>
        <v>6861</v>
      </c>
      <c r="I1161" t="str">
        <f t="shared" si="128"/>
        <v>N24037</v>
      </c>
      <c r="J1161" t="str">
        <f t="shared" si="129"/>
        <v>PL0_5980_0000</v>
      </c>
      <c r="K1161">
        <f t="shared" si="130"/>
        <v>2.3052408345856926E-2</v>
      </c>
      <c r="L1161">
        <f>IF(LEFT(B1161,1)="F",_xlfn.IFNA(VLOOKUP(CONCATENATE("F",RIGHT(B:B,5),C:C),'F &amp; N Factors'!C:M,10,FALSE),1),_xlfn.IFNA(VLOOKUP(CONCATENATE("F",RIGHT(B:B,5),C:C),'F &amp; N Factors'!C:M,11,FALSE),1))</f>
        <v>0.92209633383427703</v>
      </c>
      <c r="N1161">
        <f>SUMIFS(K:K,I:I,I:I,J:J,J:J)</f>
        <v>1.0000000000000002</v>
      </c>
      <c r="O1161" t="str">
        <f t="shared" si="131"/>
        <v/>
      </c>
    </row>
    <row r="1162" spans="1:15" x14ac:dyDescent="0.25">
      <c r="A1162">
        <v>6920</v>
      </c>
      <c r="B1162" t="s">
        <v>222</v>
      </c>
      <c r="C1162" t="s">
        <v>230</v>
      </c>
      <c r="D1162">
        <v>2.5000000000000001E-2</v>
      </c>
      <c r="E1162">
        <f t="shared" si="126"/>
        <v>1.0000000000000002</v>
      </c>
      <c r="F1162" t="str">
        <f t="shared" si="127"/>
        <v/>
      </c>
      <c r="H1162">
        <f t="shared" si="125"/>
        <v>6920</v>
      </c>
      <c r="I1162" t="str">
        <f t="shared" si="128"/>
        <v>N24037</v>
      </c>
      <c r="J1162" t="str">
        <f t="shared" si="129"/>
        <v>PL0_5980_0000</v>
      </c>
      <c r="K1162">
        <f t="shared" si="130"/>
        <v>2.3052408345856926E-2</v>
      </c>
      <c r="L1162">
        <f>IF(LEFT(B1162,1)="F",_xlfn.IFNA(VLOOKUP(CONCATENATE("F",RIGHT(B:B,5),C:C),'F &amp; N Factors'!C:M,10,FALSE),1),_xlfn.IFNA(VLOOKUP(CONCATENATE("F",RIGHT(B:B,5),C:C),'F &amp; N Factors'!C:M,11,FALSE),1))</f>
        <v>0.92209633383427703</v>
      </c>
      <c r="N1162">
        <f>SUMIFS(K:K,I:I,I:I,J:J,J:J)</f>
        <v>1.0000000000000002</v>
      </c>
      <c r="O1162" t="str">
        <f t="shared" si="131"/>
        <v/>
      </c>
    </row>
    <row r="1163" spans="1:15" x14ac:dyDescent="0.25">
      <c r="A1163">
        <v>6922</v>
      </c>
      <c r="B1163" t="s">
        <v>222</v>
      </c>
      <c r="C1163" t="s">
        <v>230</v>
      </c>
      <c r="D1163">
        <v>2.5000000000000001E-2</v>
      </c>
      <c r="E1163">
        <f t="shared" si="126"/>
        <v>1.0000000000000002</v>
      </c>
      <c r="F1163" t="str">
        <f t="shared" si="127"/>
        <v/>
      </c>
      <c r="H1163">
        <f t="shared" si="125"/>
        <v>6922</v>
      </c>
      <c r="I1163" t="str">
        <f t="shared" si="128"/>
        <v>N24037</v>
      </c>
      <c r="J1163" t="str">
        <f t="shared" si="129"/>
        <v>PL0_5980_0000</v>
      </c>
      <c r="K1163">
        <f t="shared" si="130"/>
        <v>2.3052408345856926E-2</v>
      </c>
      <c r="L1163">
        <f>IF(LEFT(B1163,1)="F",_xlfn.IFNA(VLOOKUP(CONCATENATE("F",RIGHT(B:B,5),C:C),'F &amp; N Factors'!C:M,10,FALSE),1),_xlfn.IFNA(VLOOKUP(CONCATENATE("F",RIGHT(B:B,5),C:C),'F &amp; N Factors'!C:M,11,FALSE),1))</f>
        <v>0.92209633383427703</v>
      </c>
      <c r="N1163">
        <f>SUMIFS(K:K,I:I,I:I,J:J,J:J)</f>
        <v>1.0000000000000002</v>
      </c>
      <c r="O1163" t="str">
        <f t="shared" si="131"/>
        <v/>
      </c>
    </row>
    <row r="1164" spans="1:15" x14ac:dyDescent="0.25">
      <c r="A1164">
        <v>6975</v>
      </c>
      <c r="B1164" t="s">
        <v>222</v>
      </c>
      <c r="C1164" t="s">
        <v>230</v>
      </c>
      <c r="D1164">
        <v>0.25</v>
      </c>
      <c r="E1164">
        <f t="shared" si="126"/>
        <v>1.0000000000000002</v>
      </c>
      <c r="F1164" t="str">
        <f t="shared" si="127"/>
        <v/>
      </c>
      <c r="H1164">
        <f t="shared" si="125"/>
        <v>6975</v>
      </c>
      <c r="I1164" t="str">
        <f t="shared" si="128"/>
        <v>N24037</v>
      </c>
      <c r="J1164" t="str">
        <f t="shared" si="129"/>
        <v>PL0_5980_0000</v>
      </c>
      <c r="K1164">
        <f t="shared" si="130"/>
        <v>0.23052408345856926</v>
      </c>
      <c r="L1164">
        <f>IF(LEFT(B1164,1)="F",_xlfn.IFNA(VLOOKUP(CONCATENATE("F",RIGHT(B:B,5),C:C),'F &amp; N Factors'!C:M,10,FALSE),1),_xlfn.IFNA(VLOOKUP(CONCATENATE("F",RIGHT(B:B,5),C:C),'F &amp; N Factors'!C:M,11,FALSE),1))</f>
        <v>0.92209633383427703</v>
      </c>
      <c r="N1164">
        <f>SUMIFS(K:K,I:I,I:I,J:J,J:J)</f>
        <v>1.0000000000000002</v>
      </c>
      <c r="O1164" t="str">
        <f t="shared" si="131"/>
        <v/>
      </c>
    </row>
    <row r="1165" spans="1:15" x14ac:dyDescent="0.25">
      <c r="A1165">
        <v>6976</v>
      </c>
      <c r="B1165" t="s">
        <v>222</v>
      </c>
      <c r="C1165" t="s">
        <v>230</v>
      </c>
      <c r="D1165">
        <v>2.5000000000000001E-2</v>
      </c>
      <c r="E1165">
        <f t="shared" si="126"/>
        <v>1.0000000000000002</v>
      </c>
      <c r="F1165" t="str">
        <f t="shared" si="127"/>
        <v/>
      </c>
      <c r="H1165">
        <f t="shared" si="125"/>
        <v>6976</v>
      </c>
      <c r="I1165" t="str">
        <f t="shared" si="128"/>
        <v>N24037</v>
      </c>
      <c r="J1165" t="str">
        <f t="shared" si="129"/>
        <v>PL0_5980_0000</v>
      </c>
      <c r="K1165">
        <f t="shared" si="130"/>
        <v>2.3052408345856926E-2</v>
      </c>
      <c r="L1165">
        <f>IF(LEFT(B1165,1)="F",_xlfn.IFNA(VLOOKUP(CONCATENATE("F",RIGHT(B:B,5),C:C),'F &amp; N Factors'!C:M,10,FALSE),1),_xlfn.IFNA(VLOOKUP(CONCATENATE("F",RIGHT(B:B,5),C:C),'F &amp; N Factors'!C:M,11,FALSE),1))</f>
        <v>0.92209633383427703</v>
      </c>
      <c r="N1165">
        <f>SUMIFS(K:K,I:I,I:I,J:J,J:J)</f>
        <v>1.0000000000000002</v>
      </c>
      <c r="O1165" t="str">
        <f t="shared" si="131"/>
        <v/>
      </c>
    </row>
    <row r="1166" spans="1:15" x14ac:dyDescent="0.25">
      <c r="A1166">
        <v>6978</v>
      </c>
      <c r="B1166" t="s">
        <v>222</v>
      </c>
      <c r="C1166" t="s">
        <v>230</v>
      </c>
      <c r="D1166">
        <v>2.5000000000000001E-2</v>
      </c>
      <c r="E1166">
        <f t="shared" si="126"/>
        <v>1.0000000000000002</v>
      </c>
      <c r="F1166" t="str">
        <f t="shared" si="127"/>
        <v/>
      </c>
      <c r="H1166">
        <f t="shared" si="125"/>
        <v>6978</v>
      </c>
      <c r="I1166" t="str">
        <f t="shared" si="128"/>
        <v>N24037</v>
      </c>
      <c r="J1166" t="str">
        <f t="shared" si="129"/>
        <v>PL0_5980_0000</v>
      </c>
      <c r="K1166">
        <f t="shared" si="130"/>
        <v>2.3052408345856926E-2</v>
      </c>
      <c r="L1166">
        <f>IF(LEFT(B1166,1)="F",_xlfn.IFNA(VLOOKUP(CONCATENATE("F",RIGHT(B:B,5),C:C),'F &amp; N Factors'!C:M,10,FALSE),1),_xlfn.IFNA(VLOOKUP(CONCATENATE("F",RIGHT(B:B,5),C:C),'F &amp; N Factors'!C:M,11,FALSE),1))</f>
        <v>0.92209633383427703</v>
      </c>
      <c r="N1166">
        <f>SUMIFS(K:K,I:I,I:I,J:J,J:J)</f>
        <v>1.0000000000000002</v>
      </c>
      <c r="O1166" t="str">
        <f t="shared" si="131"/>
        <v/>
      </c>
    </row>
    <row r="1167" spans="1:15" x14ac:dyDescent="0.25">
      <c r="A1167">
        <v>7028</v>
      </c>
      <c r="B1167" t="s">
        <v>222</v>
      </c>
      <c r="C1167" t="s">
        <v>230</v>
      </c>
      <c r="D1167">
        <v>2.5000000000000001E-2</v>
      </c>
      <c r="E1167">
        <f t="shared" si="126"/>
        <v>1.0000000000000002</v>
      </c>
      <c r="F1167" t="str">
        <f t="shared" si="127"/>
        <v/>
      </c>
      <c r="H1167">
        <f t="shared" si="125"/>
        <v>7028</v>
      </c>
      <c r="I1167" t="str">
        <f t="shared" si="128"/>
        <v>N24037</v>
      </c>
      <c r="J1167" t="str">
        <f t="shared" si="129"/>
        <v>PL0_5980_0000</v>
      </c>
      <c r="K1167">
        <f t="shared" si="130"/>
        <v>2.3052408345856926E-2</v>
      </c>
      <c r="L1167">
        <f>IF(LEFT(B1167,1)="F",_xlfn.IFNA(VLOOKUP(CONCATENATE("F",RIGHT(B:B,5),C:C),'F &amp; N Factors'!C:M,10,FALSE),1),_xlfn.IFNA(VLOOKUP(CONCATENATE("F",RIGHT(B:B,5),C:C),'F &amp; N Factors'!C:M,11,FALSE),1))</f>
        <v>0.92209633383427703</v>
      </c>
      <c r="N1167">
        <f>SUMIFS(K:K,I:I,I:I,J:J,J:J)</f>
        <v>1.0000000000000002</v>
      </c>
      <c r="O1167" t="str">
        <f t="shared" si="131"/>
        <v/>
      </c>
    </row>
    <row r="1168" spans="1:15" x14ac:dyDescent="0.25">
      <c r="A1168">
        <v>7280</v>
      </c>
      <c r="B1168" t="s">
        <v>222</v>
      </c>
      <c r="C1168" t="s">
        <v>231</v>
      </c>
      <c r="D1168">
        <v>1</v>
      </c>
      <c r="E1168">
        <f t="shared" si="126"/>
        <v>1</v>
      </c>
      <c r="F1168" t="str">
        <f t="shared" si="127"/>
        <v/>
      </c>
      <c r="H1168">
        <f t="shared" si="125"/>
        <v>7280</v>
      </c>
      <c r="I1168" t="str">
        <f t="shared" si="128"/>
        <v>N24037</v>
      </c>
      <c r="J1168" t="str">
        <f t="shared" si="129"/>
        <v>PL0_5981_0000</v>
      </c>
      <c r="K1168">
        <f t="shared" si="130"/>
        <v>0.99897959023658145</v>
      </c>
      <c r="L1168">
        <f>IF(LEFT(B1168,1)="F",_xlfn.IFNA(VLOOKUP(CONCATENATE("F",RIGHT(B:B,5),C:C),'F &amp; N Factors'!C:M,10,FALSE),1),_xlfn.IFNA(VLOOKUP(CONCATENATE("F",RIGHT(B:B,5),C:C),'F &amp; N Factors'!C:M,11,FALSE),1))</f>
        <v>0.99897959023658145</v>
      </c>
      <c r="N1168">
        <f>SUMIFS(K:K,I:I,I:I,J:J,J:J)</f>
        <v>1</v>
      </c>
      <c r="O1168" t="str">
        <f t="shared" si="131"/>
        <v/>
      </c>
    </row>
    <row r="1169" spans="1:15" x14ac:dyDescent="0.25">
      <c r="A1169">
        <v>7030</v>
      </c>
      <c r="B1169" t="s">
        <v>222</v>
      </c>
      <c r="C1169" t="s">
        <v>232</v>
      </c>
      <c r="D1169">
        <v>0.4</v>
      </c>
      <c r="E1169">
        <f t="shared" si="126"/>
        <v>0.99999999899999992</v>
      </c>
      <c r="F1169" t="str">
        <f t="shared" si="127"/>
        <v/>
      </c>
      <c r="H1169">
        <f t="shared" si="125"/>
        <v>7030</v>
      </c>
      <c r="I1169" t="str">
        <f t="shared" si="128"/>
        <v>N24037</v>
      </c>
      <c r="J1169" t="str">
        <f t="shared" si="129"/>
        <v>PL0_5982_0000</v>
      </c>
      <c r="K1169">
        <f t="shared" si="130"/>
        <v>0.38955264817923174</v>
      </c>
      <c r="L1169">
        <f>IF(LEFT(B1169,1)="F",_xlfn.IFNA(VLOOKUP(CONCATENATE("F",RIGHT(B:B,5),C:C),'F &amp; N Factors'!C:M,10,FALSE),1),_xlfn.IFNA(VLOOKUP(CONCATENATE("F",RIGHT(B:B,5),C:C),'F &amp; N Factors'!C:M,11,FALSE),1))</f>
        <v>0.97388162044807935</v>
      </c>
      <c r="N1169">
        <f>SUMIFS(K:K,I:I,I:I,J:J,J:J)</f>
        <v>0.99999999899999992</v>
      </c>
      <c r="O1169" t="str">
        <f t="shared" si="131"/>
        <v/>
      </c>
    </row>
    <row r="1170" spans="1:15" x14ac:dyDescent="0.25">
      <c r="A1170">
        <v>7074</v>
      </c>
      <c r="B1170" t="s">
        <v>222</v>
      </c>
      <c r="C1170" t="s">
        <v>232</v>
      </c>
      <c r="D1170">
        <v>3.3333333E-2</v>
      </c>
      <c r="E1170">
        <f t="shared" si="126"/>
        <v>0.99999999899999992</v>
      </c>
      <c r="F1170" t="str">
        <f t="shared" si="127"/>
        <v/>
      </c>
      <c r="H1170">
        <f t="shared" ref="H1170:H1233" si="132">A1170</f>
        <v>7074</v>
      </c>
      <c r="I1170" t="str">
        <f t="shared" si="128"/>
        <v>N24037</v>
      </c>
      <c r="J1170" t="str">
        <f t="shared" si="129"/>
        <v>PL0_5982_0000</v>
      </c>
      <c r="K1170">
        <f t="shared" si="130"/>
        <v>3.2462720356975436E-2</v>
      </c>
      <c r="L1170">
        <f>IF(LEFT(B1170,1)="F",_xlfn.IFNA(VLOOKUP(CONCATENATE("F",RIGHT(B:B,5),C:C),'F &amp; N Factors'!C:M,10,FALSE),1),_xlfn.IFNA(VLOOKUP(CONCATENATE("F",RIGHT(B:B,5),C:C),'F &amp; N Factors'!C:M,11,FALSE),1))</f>
        <v>0.97388162044807935</v>
      </c>
      <c r="N1170">
        <f>SUMIFS(K:K,I:I,I:I,J:J,J:J)</f>
        <v>0.99999999899999992</v>
      </c>
      <c r="O1170" t="str">
        <f t="shared" si="131"/>
        <v/>
      </c>
    </row>
    <row r="1171" spans="1:15" x14ac:dyDescent="0.25">
      <c r="A1171">
        <v>7120</v>
      </c>
      <c r="B1171" t="s">
        <v>222</v>
      </c>
      <c r="C1171" t="s">
        <v>232</v>
      </c>
      <c r="D1171">
        <v>3.3333333E-2</v>
      </c>
      <c r="E1171">
        <f t="shared" si="126"/>
        <v>0.99999999899999992</v>
      </c>
      <c r="F1171" t="str">
        <f t="shared" si="127"/>
        <v/>
      </c>
      <c r="H1171">
        <f t="shared" si="132"/>
        <v>7120</v>
      </c>
      <c r="I1171" t="str">
        <f t="shared" si="128"/>
        <v>N24037</v>
      </c>
      <c r="J1171" t="str">
        <f t="shared" si="129"/>
        <v>PL0_5982_0000</v>
      </c>
      <c r="K1171">
        <f t="shared" si="130"/>
        <v>3.2462720356975436E-2</v>
      </c>
      <c r="L1171">
        <f>IF(LEFT(B1171,1)="F",_xlfn.IFNA(VLOOKUP(CONCATENATE("F",RIGHT(B:B,5),C:C),'F &amp; N Factors'!C:M,10,FALSE),1),_xlfn.IFNA(VLOOKUP(CONCATENATE("F",RIGHT(B:B,5),C:C),'F &amp; N Factors'!C:M,11,FALSE),1))</f>
        <v>0.97388162044807935</v>
      </c>
      <c r="N1171">
        <f>SUMIFS(K:K,I:I,I:I,J:J,J:J)</f>
        <v>0.99999999899999992</v>
      </c>
      <c r="O1171" t="str">
        <f t="shared" si="131"/>
        <v/>
      </c>
    </row>
    <row r="1172" spans="1:15" x14ac:dyDescent="0.25">
      <c r="A1172">
        <v>7160</v>
      </c>
      <c r="B1172" t="s">
        <v>222</v>
      </c>
      <c r="C1172" t="s">
        <v>232</v>
      </c>
      <c r="D1172">
        <v>0.2</v>
      </c>
      <c r="E1172">
        <f t="shared" si="126"/>
        <v>0.99999999899999992</v>
      </c>
      <c r="F1172" t="str">
        <f t="shared" si="127"/>
        <v/>
      </c>
      <c r="H1172">
        <f t="shared" si="132"/>
        <v>7160</v>
      </c>
      <c r="I1172" t="str">
        <f t="shared" si="128"/>
        <v>N24037</v>
      </c>
      <c r="J1172" t="str">
        <f t="shared" si="129"/>
        <v>PL0_5982_0000</v>
      </c>
      <c r="K1172">
        <f t="shared" si="130"/>
        <v>0.19477632408961587</v>
      </c>
      <c r="L1172">
        <f>IF(LEFT(B1172,1)="F",_xlfn.IFNA(VLOOKUP(CONCATENATE("F",RIGHT(B:B,5),C:C),'F &amp; N Factors'!C:M,10,FALSE),1),_xlfn.IFNA(VLOOKUP(CONCATENATE("F",RIGHT(B:B,5),C:C),'F &amp; N Factors'!C:M,11,FALSE),1))</f>
        <v>0.97388162044807935</v>
      </c>
      <c r="N1172">
        <f>SUMIFS(K:K,I:I,I:I,J:J,J:J)</f>
        <v>0.99999999899999992</v>
      </c>
      <c r="O1172" t="str">
        <f t="shared" si="131"/>
        <v/>
      </c>
    </row>
    <row r="1173" spans="1:15" x14ac:dyDescent="0.25">
      <c r="A1173">
        <v>7198</v>
      </c>
      <c r="B1173" t="s">
        <v>222</v>
      </c>
      <c r="C1173" t="s">
        <v>232</v>
      </c>
      <c r="D1173">
        <v>0.2</v>
      </c>
      <c r="E1173">
        <f t="shared" si="126"/>
        <v>0.99999999899999992</v>
      </c>
      <c r="F1173" t="str">
        <f t="shared" si="127"/>
        <v/>
      </c>
      <c r="H1173">
        <f t="shared" si="132"/>
        <v>7198</v>
      </c>
      <c r="I1173" t="str">
        <f t="shared" si="128"/>
        <v>N24037</v>
      </c>
      <c r="J1173" t="str">
        <f t="shared" si="129"/>
        <v>PL0_5982_0000</v>
      </c>
      <c r="K1173">
        <f t="shared" si="130"/>
        <v>0.19477632408961587</v>
      </c>
      <c r="L1173">
        <f>IF(LEFT(B1173,1)="F",_xlfn.IFNA(VLOOKUP(CONCATENATE("F",RIGHT(B:B,5),C:C),'F &amp; N Factors'!C:M,10,FALSE),1),_xlfn.IFNA(VLOOKUP(CONCATENATE("F",RIGHT(B:B,5),C:C),'F &amp; N Factors'!C:M,11,FALSE),1))</f>
        <v>0.97388162044807935</v>
      </c>
      <c r="N1173">
        <f>SUMIFS(K:K,I:I,I:I,J:J,J:J)</f>
        <v>0.99999999899999992</v>
      </c>
      <c r="O1173" t="str">
        <f t="shared" si="131"/>
        <v/>
      </c>
    </row>
    <row r="1174" spans="1:15" x14ac:dyDescent="0.25">
      <c r="A1174">
        <v>7239</v>
      </c>
      <c r="B1174" t="s">
        <v>222</v>
      </c>
      <c r="C1174" t="s">
        <v>232</v>
      </c>
      <c r="D1174">
        <v>3.3333333E-2</v>
      </c>
      <c r="E1174">
        <f t="shared" si="126"/>
        <v>0.99999999899999992</v>
      </c>
      <c r="F1174" t="str">
        <f t="shared" si="127"/>
        <v/>
      </c>
      <c r="H1174">
        <f t="shared" si="132"/>
        <v>7239</v>
      </c>
      <c r="I1174" t="str">
        <f t="shared" si="128"/>
        <v>N24037</v>
      </c>
      <c r="J1174" t="str">
        <f t="shared" si="129"/>
        <v>PL0_5982_0000</v>
      </c>
      <c r="K1174">
        <f t="shared" si="130"/>
        <v>3.2462720356975436E-2</v>
      </c>
      <c r="L1174">
        <f>IF(LEFT(B1174,1)="F",_xlfn.IFNA(VLOOKUP(CONCATENATE("F",RIGHT(B:B,5),C:C),'F &amp; N Factors'!C:M,10,FALSE),1),_xlfn.IFNA(VLOOKUP(CONCATENATE("F",RIGHT(B:B,5),C:C),'F &amp; N Factors'!C:M,11,FALSE),1))</f>
        <v>0.97388162044807935</v>
      </c>
      <c r="N1174">
        <f>SUMIFS(K:K,I:I,I:I,J:J,J:J)</f>
        <v>0.99999999899999992</v>
      </c>
      <c r="O1174" t="str">
        <f t="shared" si="131"/>
        <v/>
      </c>
    </row>
    <row r="1175" spans="1:15" x14ac:dyDescent="0.25">
      <c r="A1175">
        <v>7280</v>
      </c>
      <c r="B1175" t="s">
        <v>222</v>
      </c>
      <c r="C1175" t="s">
        <v>232</v>
      </c>
      <c r="D1175">
        <v>0.1</v>
      </c>
      <c r="E1175">
        <f t="shared" si="126"/>
        <v>0.99999999899999992</v>
      </c>
      <c r="F1175" t="str">
        <f t="shared" si="127"/>
        <v/>
      </c>
      <c r="H1175">
        <f t="shared" si="132"/>
        <v>7280</v>
      </c>
      <c r="I1175" t="str">
        <f t="shared" si="128"/>
        <v>N24037</v>
      </c>
      <c r="J1175" t="str">
        <f t="shared" si="129"/>
        <v>PL0_5982_0000</v>
      </c>
      <c r="K1175">
        <f t="shared" si="130"/>
        <v>9.7388162044807935E-2</v>
      </c>
      <c r="L1175">
        <f>IF(LEFT(B1175,1)="F",_xlfn.IFNA(VLOOKUP(CONCATENATE("F",RIGHT(B:B,5),C:C),'F &amp; N Factors'!C:M,10,FALSE),1),_xlfn.IFNA(VLOOKUP(CONCATENATE("F",RIGHT(B:B,5),C:C),'F &amp; N Factors'!C:M,11,FALSE),1))</f>
        <v>0.97388162044807935</v>
      </c>
      <c r="N1175">
        <f>SUMIFS(K:K,I:I,I:I,J:J,J:J)</f>
        <v>0.99999999899999992</v>
      </c>
      <c r="O1175" t="str">
        <f t="shared" si="131"/>
        <v/>
      </c>
    </row>
    <row r="1176" spans="1:15" x14ac:dyDescent="0.25">
      <c r="A1176">
        <v>6534</v>
      </c>
      <c r="B1176" t="s">
        <v>222</v>
      </c>
      <c r="C1176" t="s">
        <v>233</v>
      </c>
      <c r="D1176">
        <v>0.16666666699999999</v>
      </c>
      <c r="E1176">
        <f t="shared" si="126"/>
        <v>1.0000000019999999</v>
      </c>
      <c r="F1176" t="str">
        <f t="shared" si="127"/>
        <v/>
      </c>
      <c r="H1176">
        <f t="shared" si="132"/>
        <v>6534</v>
      </c>
      <c r="I1176" t="str">
        <f t="shared" si="128"/>
        <v>N24037</v>
      </c>
      <c r="J1176" t="str">
        <f t="shared" si="129"/>
        <v>PL0_5983_0000</v>
      </c>
      <c r="K1176">
        <f t="shared" si="130"/>
        <v>0.16666666699999999</v>
      </c>
      <c r="L1176">
        <f>IF(LEFT(B1176,1)="F",_xlfn.IFNA(VLOOKUP(CONCATENATE("F",RIGHT(B:B,5),C:C),'F &amp; N Factors'!C:M,10,FALSE),1),_xlfn.IFNA(VLOOKUP(CONCATENATE("F",RIGHT(B:B,5),C:C),'F &amp; N Factors'!C:M,11,FALSE),1))</f>
        <v>1</v>
      </c>
      <c r="N1176">
        <f>SUMIFS(K:K,I:I,I:I,J:J,J:J)</f>
        <v>1.0000000019999999</v>
      </c>
      <c r="O1176" t="str">
        <f t="shared" si="131"/>
        <v/>
      </c>
    </row>
    <row r="1177" spans="1:15" x14ac:dyDescent="0.25">
      <c r="A1177">
        <v>6535</v>
      </c>
      <c r="B1177" t="s">
        <v>222</v>
      </c>
      <c r="C1177" t="s">
        <v>233</v>
      </c>
      <c r="D1177">
        <v>0.16666666699999999</v>
      </c>
      <c r="E1177">
        <f t="shared" si="126"/>
        <v>1.0000000019999999</v>
      </c>
      <c r="F1177" t="str">
        <f t="shared" si="127"/>
        <v/>
      </c>
      <c r="H1177">
        <f t="shared" si="132"/>
        <v>6535</v>
      </c>
      <c r="I1177" t="str">
        <f t="shared" si="128"/>
        <v>N24037</v>
      </c>
      <c r="J1177" t="str">
        <f t="shared" si="129"/>
        <v>PL0_5983_0000</v>
      </c>
      <c r="K1177">
        <f t="shared" si="130"/>
        <v>0.16666666699999999</v>
      </c>
      <c r="L1177">
        <f>IF(LEFT(B1177,1)="F",_xlfn.IFNA(VLOOKUP(CONCATENATE("F",RIGHT(B:B,5),C:C),'F &amp; N Factors'!C:M,10,FALSE),1),_xlfn.IFNA(VLOOKUP(CONCATENATE("F",RIGHT(B:B,5),C:C),'F &amp; N Factors'!C:M,11,FALSE),1))</f>
        <v>1</v>
      </c>
      <c r="N1177">
        <f>SUMIFS(K:K,I:I,I:I,J:J,J:J)</f>
        <v>1.0000000019999999</v>
      </c>
      <c r="O1177" t="str">
        <f t="shared" si="131"/>
        <v/>
      </c>
    </row>
    <row r="1178" spans="1:15" x14ac:dyDescent="0.25">
      <c r="A1178">
        <v>6639</v>
      </c>
      <c r="B1178" t="s">
        <v>222</v>
      </c>
      <c r="C1178" t="s">
        <v>233</v>
      </c>
      <c r="D1178">
        <v>0.16666666699999999</v>
      </c>
      <c r="E1178">
        <f t="shared" si="126"/>
        <v>1.0000000019999999</v>
      </c>
      <c r="F1178" t="str">
        <f t="shared" si="127"/>
        <v/>
      </c>
      <c r="H1178">
        <f t="shared" si="132"/>
        <v>6639</v>
      </c>
      <c r="I1178" t="str">
        <f t="shared" si="128"/>
        <v>N24037</v>
      </c>
      <c r="J1178" t="str">
        <f t="shared" si="129"/>
        <v>PL0_5983_0000</v>
      </c>
      <c r="K1178">
        <f t="shared" si="130"/>
        <v>0.16666666699999999</v>
      </c>
      <c r="L1178">
        <f>IF(LEFT(B1178,1)="F",_xlfn.IFNA(VLOOKUP(CONCATENATE("F",RIGHT(B:B,5),C:C),'F &amp; N Factors'!C:M,10,FALSE),1),_xlfn.IFNA(VLOOKUP(CONCATENATE("F",RIGHT(B:B,5),C:C),'F &amp; N Factors'!C:M,11,FALSE),1))</f>
        <v>1</v>
      </c>
      <c r="N1178">
        <f>SUMIFS(K:K,I:I,I:I,J:J,J:J)</f>
        <v>1.0000000019999999</v>
      </c>
      <c r="O1178" t="str">
        <f t="shared" si="131"/>
        <v/>
      </c>
    </row>
    <row r="1179" spans="1:15" x14ac:dyDescent="0.25">
      <c r="A1179">
        <v>6640</v>
      </c>
      <c r="B1179" t="s">
        <v>222</v>
      </c>
      <c r="C1179" t="s">
        <v>233</v>
      </c>
      <c r="D1179">
        <v>0.16666666699999999</v>
      </c>
      <c r="E1179">
        <f t="shared" si="126"/>
        <v>1.0000000019999999</v>
      </c>
      <c r="F1179" t="str">
        <f t="shared" si="127"/>
        <v/>
      </c>
      <c r="H1179">
        <f t="shared" si="132"/>
        <v>6640</v>
      </c>
      <c r="I1179" t="str">
        <f t="shared" si="128"/>
        <v>N24037</v>
      </c>
      <c r="J1179" t="str">
        <f t="shared" si="129"/>
        <v>PL0_5983_0000</v>
      </c>
      <c r="K1179">
        <f t="shared" si="130"/>
        <v>0.16666666699999999</v>
      </c>
      <c r="L1179">
        <f>IF(LEFT(B1179,1)="F",_xlfn.IFNA(VLOOKUP(CONCATENATE("F",RIGHT(B:B,5),C:C),'F &amp; N Factors'!C:M,10,FALSE),1),_xlfn.IFNA(VLOOKUP(CONCATENATE("F",RIGHT(B:B,5),C:C),'F &amp; N Factors'!C:M,11,FALSE),1))</f>
        <v>1</v>
      </c>
      <c r="N1179">
        <f>SUMIFS(K:K,I:I,I:I,J:J,J:J)</f>
        <v>1.0000000019999999</v>
      </c>
      <c r="O1179" t="str">
        <f t="shared" si="131"/>
        <v/>
      </c>
    </row>
    <row r="1180" spans="1:15" x14ac:dyDescent="0.25">
      <c r="A1180">
        <v>6641</v>
      </c>
      <c r="B1180" t="s">
        <v>222</v>
      </c>
      <c r="C1180" t="s">
        <v>233</v>
      </c>
      <c r="D1180">
        <v>0.16666666699999999</v>
      </c>
      <c r="E1180">
        <f t="shared" si="126"/>
        <v>1.0000000019999999</v>
      </c>
      <c r="F1180" t="str">
        <f t="shared" si="127"/>
        <v/>
      </c>
      <c r="H1180">
        <f t="shared" si="132"/>
        <v>6641</v>
      </c>
      <c r="I1180" t="str">
        <f t="shared" si="128"/>
        <v>N24037</v>
      </c>
      <c r="J1180" t="str">
        <f t="shared" si="129"/>
        <v>PL0_5983_0000</v>
      </c>
      <c r="K1180">
        <f t="shared" si="130"/>
        <v>0.16666666699999999</v>
      </c>
      <c r="L1180">
        <f>IF(LEFT(B1180,1)="F",_xlfn.IFNA(VLOOKUP(CONCATENATE("F",RIGHT(B:B,5),C:C),'F &amp; N Factors'!C:M,10,FALSE),1),_xlfn.IFNA(VLOOKUP(CONCATENATE("F",RIGHT(B:B,5),C:C),'F &amp; N Factors'!C:M,11,FALSE),1))</f>
        <v>1</v>
      </c>
      <c r="N1180">
        <f>SUMIFS(K:K,I:I,I:I,J:J,J:J)</f>
        <v>1.0000000019999999</v>
      </c>
      <c r="O1180" t="str">
        <f t="shared" si="131"/>
        <v/>
      </c>
    </row>
    <row r="1181" spans="1:15" x14ac:dyDescent="0.25">
      <c r="A1181">
        <v>6642</v>
      </c>
      <c r="B1181" t="s">
        <v>222</v>
      </c>
      <c r="C1181" t="s">
        <v>233</v>
      </c>
      <c r="D1181">
        <v>0.16666666699999999</v>
      </c>
      <c r="E1181">
        <f t="shared" si="126"/>
        <v>1.0000000019999999</v>
      </c>
      <c r="F1181" t="str">
        <f t="shared" si="127"/>
        <v/>
      </c>
      <c r="H1181">
        <f t="shared" si="132"/>
        <v>6642</v>
      </c>
      <c r="I1181" t="str">
        <f t="shared" si="128"/>
        <v>N24037</v>
      </c>
      <c r="J1181" t="str">
        <f t="shared" si="129"/>
        <v>PL0_5983_0000</v>
      </c>
      <c r="K1181">
        <f t="shared" si="130"/>
        <v>0.16666666699999999</v>
      </c>
      <c r="L1181">
        <f>IF(LEFT(B1181,1)="F",_xlfn.IFNA(VLOOKUP(CONCATENATE("F",RIGHT(B:B,5),C:C),'F &amp; N Factors'!C:M,10,FALSE),1),_xlfn.IFNA(VLOOKUP(CONCATENATE("F",RIGHT(B:B,5),C:C),'F &amp; N Factors'!C:M,11,FALSE),1))</f>
        <v>1</v>
      </c>
      <c r="N1181">
        <f>SUMIFS(K:K,I:I,I:I,J:J,J:J)</f>
        <v>1.0000000019999999</v>
      </c>
      <c r="O1181" t="str">
        <f t="shared" si="131"/>
        <v/>
      </c>
    </row>
    <row r="1182" spans="1:15" x14ac:dyDescent="0.25">
      <c r="A1182">
        <v>6520</v>
      </c>
      <c r="B1182" t="s">
        <v>222</v>
      </c>
      <c r="C1182" t="s">
        <v>234</v>
      </c>
      <c r="D1182">
        <v>6.6666666999999999E-2</v>
      </c>
      <c r="E1182">
        <f t="shared" si="126"/>
        <v>1.0000000010000001</v>
      </c>
      <c r="F1182" t="str">
        <f t="shared" si="127"/>
        <v/>
      </c>
      <c r="H1182">
        <f t="shared" si="132"/>
        <v>6520</v>
      </c>
      <c r="I1182" t="str">
        <f t="shared" si="128"/>
        <v>N24037</v>
      </c>
      <c r="J1182" t="str">
        <f t="shared" si="129"/>
        <v>PL0_6020_0000</v>
      </c>
      <c r="K1182">
        <f t="shared" si="130"/>
        <v>6.6666666999999999E-2</v>
      </c>
      <c r="L1182">
        <f>IF(LEFT(B1182,1)="F",_xlfn.IFNA(VLOOKUP(CONCATENATE("F",RIGHT(B:B,5),C:C),'F &amp; N Factors'!C:M,10,FALSE),1),_xlfn.IFNA(VLOOKUP(CONCATENATE("F",RIGHT(B:B,5),C:C),'F &amp; N Factors'!C:M,11,FALSE),1))</f>
        <v>1</v>
      </c>
      <c r="N1182">
        <f>SUMIFS(K:K,I:I,I:I,J:J,J:J)</f>
        <v>1.0000000010000001</v>
      </c>
      <c r="O1182" t="str">
        <f t="shared" si="131"/>
        <v/>
      </c>
    </row>
    <row r="1183" spans="1:15" x14ac:dyDescent="0.25">
      <c r="A1183">
        <v>6625</v>
      </c>
      <c r="B1183" t="s">
        <v>222</v>
      </c>
      <c r="C1183" t="s">
        <v>234</v>
      </c>
      <c r="D1183">
        <v>6.6666666999999999E-2</v>
      </c>
      <c r="E1183">
        <f t="shared" si="126"/>
        <v>1.0000000010000001</v>
      </c>
      <c r="F1183" t="str">
        <f t="shared" si="127"/>
        <v/>
      </c>
      <c r="H1183">
        <f t="shared" si="132"/>
        <v>6625</v>
      </c>
      <c r="I1183" t="str">
        <f t="shared" si="128"/>
        <v>N24037</v>
      </c>
      <c r="J1183" t="str">
        <f t="shared" si="129"/>
        <v>PL0_6020_0000</v>
      </c>
      <c r="K1183">
        <f t="shared" si="130"/>
        <v>6.6666666999999999E-2</v>
      </c>
      <c r="L1183">
        <f>IF(LEFT(B1183,1)="F",_xlfn.IFNA(VLOOKUP(CONCATENATE("F",RIGHT(B:B,5),C:C),'F &amp; N Factors'!C:M,10,FALSE),1),_xlfn.IFNA(VLOOKUP(CONCATENATE("F",RIGHT(B:B,5),C:C),'F &amp; N Factors'!C:M,11,FALSE),1))</f>
        <v>1</v>
      </c>
      <c r="N1183">
        <f>SUMIFS(K:K,I:I,I:I,J:J,J:J)</f>
        <v>1.0000000010000001</v>
      </c>
      <c r="O1183" t="str">
        <f t="shared" si="131"/>
        <v/>
      </c>
    </row>
    <row r="1184" spans="1:15" x14ac:dyDescent="0.25">
      <c r="A1184">
        <v>6715</v>
      </c>
      <c r="B1184" t="s">
        <v>222</v>
      </c>
      <c r="C1184" t="s">
        <v>234</v>
      </c>
      <c r="D1184">
        <v>6.6666666999999999E-2</v>
      </c>
      <c r="E1184">
        <f t="shared" si="126"/>
        <v>1.0000000010000001</v>
      </c>
      <c r="F1184" t="str">
        <f t="shared" si="127"/>
        <v/>
      </c>
      <c r="H1184">
        <f t="shared" si="132"/>
        <v>6715</v>
      </c>
      <c r="I1184" t="str">
        <f t="shared" si="128"/>
        <v>N24037</v>
      </c>
      <c r="J1184" t="str">
        <f t="shared" si="129"/>
        <v>PL0_6020_0000</v>
      </c>
      <c r="K1184">
        <f t="shared" si="130"/>
        <v>6.6666666999999999E-2</v>
      </c>
      <c r="L1184">
        <f>IF(LEFT(B1184,1)="F",_xlfn.IFNA(VLOOKUP(CONCATENATE("F",RIGHT(B:B,5),C:C),'F &amp; N Factors'!C:M,10,FALSE),1),_xlfn.IFNA(VLOOKUP(CONCATENATE("F",RIGHT(B:B,5),C:C),'F &amp; N Factors'!C:M,11,FALSE),1))</f>
        <v>1</v>
      </c>
      <c r="N1184">
        <f>SUMIFS(K:K,I:I,I:I,J:J,J:J)</f>
        <v>1.0000000010000001</v>
      </c>
      <c r="O1184" t="str">
        <f t="shared" si="131"/>
        <v/>
      </c>
    </row>
    <row r="1185" spans="1:15" x14ac:dyDescent="0.25">
      <c r="A1185">
        <v>6716</v>
      </c>
      <c r="B1185" t="s">
        <v>222</v>
      </c>
      <c r="C1185" t="s">
        <v>234</v>
      </c>
      <c r="D1185">
        <v>0.8</v>
      </c>
      <c r="E1185">
        <f t="shared" si="126"/>
        <v>1.0000000010000001</v>
      </c>
      <c r="F1185" t="str">
        <f t="shared" si="127"/>
        <v/>
      </c>
      <c r="H1185">
        <f t="shared" si="132"/>
        <v>6716</v>
      </c>
      <c r="I1185" t="str">
        <f t="shared" si="128"/>
        <v>N24037</v>
      </c>
      <c r="J1185" t="str">
        <f t="shared" si="129"/>
        <v>PL0_6020_0000</v>
      </c>
      <c r="K1185">
        <f t="shared" si="130"/>
        <v>0.8</v>
      </c>
      <c r="L1185">
        <f>IF(LEFT(B1185,1)="F",_xlfn.IFNA(VLOOKUP(CONCATENATE("F",RIGHT(B:B,5),C:C),'F &amp; N Factors'!C:M,10,FALSE),1),_xlfn.IFNA(VLOOKUP(CONCATENATE("F",RIGHT(B:B,5),C:C),'F &amp; N Factors'!C:M,11,FALSE),1))</f>
        <v>1</v>
      </c>
      <c r="N1185">
        <f>SUMIFS(K:K,I:I,I:I,J:J,J:J)</f>
        <v>1.0000000010000001</v>
      </c>
      <c r="O1185" t="str">
        <f t="shared" si="131"/>
        <v/>
      </c>
    </row>
    <row r="1186" spans="1:15" x14ac:dyDescent="0.25">
      <c r="A1186">
        <v>6629</v>
      </c>
      <c r="B1186" t="s">
        <v>222</v>
      </c>
      <c r="C1186" t="s">
        <v>235</v>
      </c>
      <c r="D1186">
        <v>0.05</v>
      </c>
      <c r="E1186">
        <f t="shared" si="126"/>
        <v>0.99999999999999989</v>
      </c>
      <c r="F1186" t="str">
        <f t="shared" si="127"/>
        <v/>
      </c>
      <c r="H1186">
        <f t="shared" si="132"/>
        <v>6629</v>
      </c>
      <c r="I1186" t="str">
        <f t="shared" si="128"/>
        <v>N24037</v>
      </c>
      <c r="J1186" t="str">
        <f t="shared" si="129"/>
        <v>PL0_6060_0000</v>
      </c>
      <c r="K1186">
        <f t="shared" si="130"/>
        <v>0.05</v>
      </c>
      <c r="L1186">
        <f>IF(LEFT(B1186,1)="F",_xlfn.IFNA(VLOOKUP(CONCATENATE("F",RIGHT(B:B,5),C:C),'F &amp; N Factors'!C:M,10,FALSE),1),_xlfn.IFNA(VLOOKUP(CONCATENATE("F",RIGHT(B:B,5),C:C),'F &amp; N Factors'!C:M,11,FALSE),1))</f>
        <v>1</v>
      </c>
      <c r="N1186">
        <f>SUMIFS(K:K,I:I,I:I,J:J,J:J)</f>
        <v>0.99999999999999989</v>
      </c>
      <c r="O1186" t="str">
        <f t="shared" si="131"/>
        <v/>
      </c>
    </row>
    <row r="1187" spans="1:15" x14ac:dyDescent="0.25">
      <c r="A1187">
        <v>6630</v>
      </c>
      <c r="B1187" t="s">
        <v>222</v>
      </c>
      <c r="C1187" t="s">
        <v>235</v>
      </c>
      <c r="D1187">
        <v>0.1</v>
      </c>
      <c r="E1187">
        <f t="shared" si="126"/>
        <v>0.99999999999999989</v>
      </c>
      <c r="F1187" t="str">
        <f t="shared" si="127"/>
        <v/>
      </c>
      <c r="H1187">
        <f t="shared" si="132"/>
        <v>6630</v>
      </c>
      <c r="I1187" t="str">
        <f t="shared" si="128"/>
        <v>N24037</v>
      </c>
      <c r="J1187" t="str">
        <f t="shared" si="129"/>
        <v>PL0_6060_0000</v>
      </c>
      <c r="K1187">
        <f t="shared" si="130"/>
        <v>0.1</v>
      </c>
      <c r="L1187">
        <f>IF(LEFT(B1187,1)="F",_xlfn.IFNA(VLOOKUP(CONCATENATE("F",RIGHT(B:B,5),C:C),'F &amp; N Factors'!C:M,10,FALSE),1),_xlfn.IFNA(VLOOKUP(CONCATENATE("F",RIGHT(B:B,5),C:C),'F &amp; N Factors'!C:M,11,FALSE),1))</f>
        <v>1</v>
      </c>
      <c r="N1187">
        <f>SUMIFS(K:K,I:I,I:I,J:J,J:J)</f>
        <v>0.99999999999999989</v>
      </c>
      <c r="O1187" t="str">
        <f t="shared" si="131"/>
        <v/>
      </c>
    </row>
    <row r="1188" spans="1:15" x14ac:dyDescent="0.25">
      <c r="A1188">
        <v>6638</v>
      </c>
      <c r="B1188" t="s">
        <v>222</v>
      </c>
      <c r="C1188" t="s">
        <v>235</v>
      </c>
      <c r="D1188">
        <v>0.05</v>
      </c>
      <c r="E1188">
        <f t="shared" si="126"/>
        <v>0.99999999999999989</v>
      </c>
      <c r="F1188" t="str">
        <f t="shared" si="127"/>
        <v/>
      </c>
      <c r="H1188">
        <f t="shared" si="132"/>
        <v>6638</v>
      </c>
      <c r="I1188" t="str">
        <f t="shared" si="128"/>
        <v>N24037</v>
      </c>
      <c r="J1188" t="str">
        <f t="shared" si="129"/>
        <v>PL0_6060_0000</v>
      </c>
      <c r="K1188">
        <f t="shared" si="130"/>
        <v>0.05</v>
      </c>
      <c r="L1188">
        <f>IF(LEFT(B1188,1)="F",_xlfn.IFNA(VLOOKUP(CONCATENATE("F",RIGHT(B:B,5),C:C),'F &amp; N Factors'!C:M,10,FALSE),1),_xlfn.IFNA(VLOOKUP(CONCATENATE("F",RIGHT(B:B,5),C:C),'F &amp; N Factors'!C:M,11,FALSE),1))</f>
        <v>1</v>
      </c>
      <c r="N1188">
        <f>SUMIFS(K:K,I:I,I:I,J:J,J:J)</f>
        <v>0.99999999999999989</v>
      </c>
      <c r="O1188" t="str">
        <f t="shared" si="131"/>
        <v/>
      </c>
    </row>
    <row r="1189" spans="1:15" x14ac:dyDescent="0.25">
      <c r="A1189">
        <v>6719</v>
      </c>
      <c r="B1189" t="s">
        <v>222</v>
      </c>
      <c r="C1189" t="s">
        <v>235</v>
      </c>
      <c r="D1189">
        <v>0.1</v>
      </c>
      <c r="E1189">
        <f t="shared" si="126"/>
        <v>0.99999999999999989</v>
      </c>
      <c r="F1189" t="str">
        <f t="shared" si="127"/>
        <v/>
      </c>
      <c r="H1189">
        <f t="shared" si="132"/>
        <v>6719</v>
      </c>
      <c r="I1189" t="str">
        <f t="shared" si="128"/>
        <v>N24037</v>
      </c>
      <c r="J1189" t="str">
        <f t="shared" si="129"/>
        <v>PL0_6060_0000</v>
      </c>
      <c r="K1189">
        <f t="shared" si="130"/>
        <v>0.1</v>
      </c>
      <c r="L1189">
        <f>IF(LEFT(B1189,1)="F",_xlfn.IFNA(VLOOKUP(CONCATENATE("F",RIGHT(B:B,5),C:C),'F &amp; N Factors'!C:M,10,FALSE),1),_xlfn.IFNA(VLOOKUP(CONCATENATE("F",RIGHT(B:B,5),C:C),'F &amp; N Factors'!C:M,11,FALSE),1))</f>
        <v>1</v>
      </c>
      <c r="N1189">
        <f>SUMIFS(K:K,I:I,I:I,J:J,J:J)</f>
        <v>0.99999999999999989</v>
      </c>
      <c r="O1189" t="str">
        <f t="shared" si="131"/>
        <v/>
      </c>
    </row>
    <row r="1190" spans="1:15" x14ac:dyDescent="0.25">
      <c r="A1190">
        <v>6720</v>
      </c>
      <c r="B1190" t="s">
        <v>222</v>
      </c>
      <c r="C1190" t="s">
        <v>235</v>
      </c>
      <c r="D1190">
        <v>0.1</v>
      </c>
      <c r="E1190">
        <f t="shared" si="126"/>
        <v>0.99999999999999989</v>
      </c>
      <c r="F1190" t="str">
        <f t="shared" si="127"/>
        <v/>
      </c>
      <c r="H1190">
        <f t="shared" si="132"/>
        <v>6720</v>
      </c>
      <c r="I1190" t="str">
        <f t="shared" si="128"/>
        <v>N24037</v>
      </c>
      <c r="J1190" t="str">
        <f t="shared" si="129"/>
        <v>PL0_6060_0000</v>
      </c>
      <c r="K1190">
        <f t="shared" si="130"/>
        <v>0.1</v>
      </c>
      <c r="L1190">
        <f>IF(LEFT(B1190,1)="F",_xlfn.IFNA(VLOOKUP(CONCATENATE("F",RIGHT(B:B,5),C:C),'F &amp; N Factors'!C:M,10,FALSE),1),_xlfn.IFNA(VLOOKUP(CONCATENATE("F",RIGHT(B:B,5),C:C),'F &amp; N Factors'!C:M,11,FALSE),1))</f>
        <v>1</v>
      </c>
      <c r="N1190">
        <f>SUMIFS(K:K,I:I,I:I,J:J,J:J)</f>
        <v>0.99999999999999989</v>
      </c>
      <c r="O1190" t="str">
        <f t="shared" si="131"/>
        <v/>
      </c>
    </row>
    <row r="1191" spans="1:15" x14ac:dyDescent="0.25">
      <c r="A1191">
        <v>6721</v>
      </c>
      <c r="B1191" t="s">
        <v>222</v>
      </c>
      <c r="C1191" t="s">
        <v>235</v>
      </c>
      <c r="D1191">
        <v>0.1</v>
      </c>
      <c r="E1191">
        <f t="shared" si="126"/>
        <v>0.99999999999999989</v>
      </c>
      <c r="F1191" t="str">
        <f t="shared" si="127"/>
        <v/>
      </c>
      <c r="H1191">
        <f t="shared" si="132"/>
        <v>6721</v>
      </c>
      <c r="I1191" t="str">
        <f t="shared" si="128"/>
        <v>N24037</v>
      </c>
      <c r="J1191" t="str">
        <f t="shared" si="129"/>
        <v>PL0_6060_0000</v>
      </c>
      <c r="K1191">
        <f t="shared" si="130"/>
        <v>0.1</v>
      </c>
      <c r="L1191">
        <f>IF(LEFT(B1191,1)="F",_xlfn.IFNA(VLOOKUP(CONCATENATE("F",RIGHT(B:B,5),C:C),'F &amp; N Factors'!C:M,10,FALSE),1),_xlfn.IFNA(VLOOKUP(CONCATENATE("F",RIGHT(B:B,5),C:C),'F &amp; N Factors'!C:M,11,FALSE),1))</f>
        <v>1</v>
      </c>
      <c r="N1191">
        <f>SUMIFS(K:K,I:I,I:I,J:J,J:J)</f>
        <v>0.99999999999999989</v>
      </c>
      <c r="O1191" t="str">
        <f t="shared" si="131"/>
        <v/>
      </c>
    </row>
    <row r="1192" spans="1:15" x14ac:dyDescent="0.25">
      <c r="A1192">
        <v>6722</v>
      </c>
      <c r="B1192" t="s">
        <v>222</v>
      </c>
      <c r="C1192" t="s">
        <v>235</v>
      </c>
      <c r="D1192">
        <v>0.1</v>
      </c>
      <c r="E1192">
        <f t="shared" si="126"/>
        <v>0.99999999999999989</v>
      </c>
      <c r="F1192" t="str">
        <f t="shared" si="127"/>
        <v/>
      </c>
      <c r="H1192">
        <f t="shared" si="132"/>
        <v>6722</v>
      </c>
      <c r="I1192" t="str">
        <f t="shared" si="128"/>
        <v>N24037</v>
      </c>
      <c r="J1192" t="str">
        <f t="shared" si="129"/>
        <v>PL0_6060_0000</v>
      </c>
      <c r="K1192">
        <f t="shared" si="130"/>
        <v>0.1</v>
      </c>
      <c r="L1192">
        <f>IF(LEFT(B1192,1)="F",_xlfn.IFNA(VLOOKUP(CONCATENATE("F",RIGHT(B:B,5),C:C),'F &amp; N Factors'!C:M,10,FALSE),1),_xlfn.IFNA(VLOOKUP(CONCATENATE("F",RIGHT(B:B,5),C:C),'F &amp; N Factors'!C:M,11,FALSE),1))</f>
        <v>1</v>
      </c>
      <c r="N1192">
        <f>SUMIFS(K:K,I:I,I:I,J:J,J:J)</f>
        <v>0.99999999999999989</v>
      </c>
      <c r="O1192" t="str">
        <f t="shared" si="131"/>
        <v/>
      </c>
    </row>
    <row r="1193" spans="1:15" x14ac:dyDescent="0.25">
      <c r="A1193">
        <v>6723</v>
      </c>
      <c r="B1193" t="s">
        <v>222</v>
      </c>
      <c r="C1193" t="s">
        <v>235</v>
      </c>
      <c r="D1193">
        <v>0.1</v>
      </c>
      <c r="E1193">
        <f t="shared" si="126"/>
        <v>0.99999999999999989</v>
      </c>
      <c r="F1193" t="str">
        <f t="shared" si="127"/>
        <v/>
      </c>
      <c r="H1193">
        <f t="shared" si="132"/>
        <v>6723</v>
      </c>
      <c r="I1193" t="str">
        <f t="shared" si="128"/>
        <v>N24037</v>
      </c>
      <c r="J1193" t="str">
        <f t="shared" si="129"/>
        <v>PL0_6060_0000</v>
      </c>
      <c r="K1193">
        <f t="shared" si="130"/>
        <v>0.1</v>
      </c>
      <c r="L1193">
        <f>IF(LEFT(B1193,1)="F",_xlfn.IFNA(VLOOKUP(CONCATENATE("F",RIGHT(B:B,5),C:C),'F &amp; N Factors'!C:M,10,FALSE),1),_xlfn.IFNA(VLOOKUP(CONCATENATE("F",RIGHT(B:B,5),C:C),'F &amp; N Factors'!C:M,11,FALSE),1))</f>
        <v>1</v>
      </c>
      <c r="N1193">
        <f>SUMIFS(K:K,I:I,I:I,J:J,J:J)</f>
        <v>0.99999999999999989</v>
      </c>
      <c r="O1193" t="str">
        <f t="shared" si="131"/>
        <v/>
      </c>
    </row>
    <row r="1194" spans="1:15" x14ac:dyDescent="0.25">
      <c r="A1194">
        <v>6724</v>
      </c>
      <c r="B1194" t="s">
        <v>222</v>
      </c>
      <c r="C1194" t="s">
        <v>235</v>
      </c>
      <c r="D1194">
        <v>0.1</v>
      </c>
      <c r="E1194">
        <f t="shared" si="126"/>
        <v>0.99999999999999989</v>
      </c>
      <c r="F1194" t="str">
        <f t="shared" si="127"/>
        <v/>
      </c>
      <c r="H1194">
        <f t="shared" si="132"/>
        <v>6724</v>
      </c>
      <c r="I1194" t="str">
        <f t="shared" si="128"/>
        <v>N24037</v>
      </c>
      <c r="J1194" t="str">
        <f t="shared" si="129"/>
        <v>PL0_6060_0000</v>
      </c>
      <c r="K1194">
        <f t="shared" si="130"/>
        <v>0.1</v>
      </c>
      <c r="L1194">
        <f>IF(LEFT(B1194,1)="F",_xlfn.IFNA(VLOOKUP(CONCATENATE("F",RIGHT(B:B,5),C:C),'F &amp; N Factors'!C:M,10,FALSE),1),_xlfn.IFNA(VLOOKUP(CONCATENATE("F",RIGHT(B:B,5),C:C),'F &amp; N Factors'!C:M,11,FALSE),1))</f>
        <v>1</v>
      </c>
      <c r="N1194">
        <f>SUMIFS(K:K,I:I,I:I,J:J,J:J)</f>
        <v>0.99999999999999989</v>
      </c>
      <c r="O1194" t="str">
        <f t="shared" si="131"/>
        <v/>
      </c>
    </row>
    <row r="1195" spans="1:15" x14ac:dyDescent="0.25">
      <c r="A1195">
        <v>6725</v>
      </c>
      <c r="B1195" t="s">
        <v>222</v>
      </c>
      <c r="C1195" t="s">
        <v>235</v>
      </c>
      <c r="D1195">
        <v>0.1</v>
      </c>
      <c r="E1195">
        <f t="shared" si="126"/>
        <v>0.99999999999999989</v>
      </c>
      <c r="F1195" t="str">
        <f t="shared" si="127"/>
        <v/>
      </c>
      <c r="H1195">
        <f t="shared" si="132"/>
        <v>6725</v>
      </c>
      <c r="I1195" t="str">
        <f t="shared" si="128"/>
        <v>N24037</v>
      </c>
      <c r="J1195" t="str">
        <f t="shared" si="129"/>
        <v>PL0_6060_0000</v>
      </c>
      <c r="K1195">
        <f t="shared" si="130"/>
        <v>0.1</v>
      </c>
      <c r="L1195">
        <f>IF(LEFT(B1195,1)="F",_xlfn.IFNA(VLOOKUP(CONCATENATE("F",RIGHT(B:B,5),C:C),'F &amp; N Factors'!C:M,10,FALSE),1),_xlfn.IFNA(VLOOKUP(CONCATENATE("F",RIGHT(B:B,5),C:C),'F &amp; N Factors'!C:M,11,FALSE),1))</f>
        <v>1</v>
      </c>
      <c r="N1195">
        <f>SUMIFS(K:K,I:I,I:I,J:J,J:J)</f>
        <v>0.99999999999999989</v>
      </c>
      <c r="O1195" t="str">
        <f t="shared" si="131"/>
        <v/>
      </c>
    </row>
    <row r="1196" spans="1:15" x14ac:dyDescent="0.25">
      <c r="A1196">
        <v>6726</v>
      </c>
      <c r="B1196" t="s">
        <v>222</v>
      </c>
      <c r="C1196" t="s">
        <v>235</v>
      </c>
      <c r="D1196">
        <v>0.1</v>
      </c>
      <c r="E1196">
        <f t="shared" si="126"/>
        <v>0.99999999999999989</v>
      </c>
      <c r="F1196" t="str">
        <f t="shared" si="127"/>
        <v/>
      </c>
      <c r="H1196">
        <f t="shared" si="132"/>
        <v>6726</v>
      </c>
      <c r="I1196" t="str">
        <f t="shared" si="128"/>
        <v>N24037</v>
      </c>
      <c r="J1196" t="str">
        <f t="shared" si="129"/>
        <v>PL0_6060_0000</v>
      </c>
      <c r="K1196">
        <f t="shared" si="130"/>
        <v>0.1</v>
      </c>
      <c r="L1196">
        <f>IF(LEFT(B1196,1)="F",_xlfn.IFNA(VLOOKUP(CONCATENATE("F",RIGHT(B:B,5),C:C),'F &amp; N Factors'!C:M,10,FALSE),1),_xlfn.IFNA(VLOOKUP(CONCATENATE("F",RIGHT(B:B,5),C:C),'F &amp; N Factors'!C:M,11,FALSE),1))</f>
        <v>1</v>
      </c>
      <c r="N1196">
        <f>SUMIFS(K:K,I:I,I:I,J:J,J:J)</f>
        <v>0.99999999999999989</v>
      </c>
      <c r="O1196" t="str">
        <f t="shared" si="131"/>
        <v/>
      </c>
    </row>
    <row r="1197" spans="1:15" x14ac:dyDescent="0.25">
      <c r="A1197">
        <v>6652</v>
      </c>
      <c r="B1197" t="s">
        <v>222</v>
      </c>
      <c r="C1197" t="s">
        <v>236</v>
      </c>
      <c r="D1197">
        <v>0.05</v>
      </c>
      <c r="E1197">
        <f t="shared" si="126"/>
        <v>0.99999999999999989</v>
      </c>
      <c r="F1197" t="str">
        <f t="shared" si="127"/>
        <v/>
      </c>
      <c r="H1197">
        <f t="shared" si="132"/>
        <v>6652</v>
      </c>
      <c r="I1197" t="str">
        <f t="shared" si="128"/>
        <v>N24037</v>
      </c>
      <c r="J1197" t="str">
        <f t="shared" si="129"/>
        <v>PL0_6110_0000</v>
      </c>
      <c r="K1197">
        <f t="shared" si="130"/>
        <v>4.8719430206758577E-2</v>
      </c>
      <c r="L1197">
        <f>IF(LEFT(B1197,1)="F",_xlfn.IFNA(VLOOKUP(CONCATENATE("F",RIGHT(B:B,5),C:C),'F &amp; N Factors'!C:M,10,FALSE),1),_xlfn.IFNA(VLOOKUP(CONCATENATE("F",RIGHT(B:B,5),C:C),'F &amp; N Factors'!C:M,11,FALSE),1))</f>
        <v>0.97438860413517148</v>
      </c>
      <c r="N1197">
        <f>SUMIFS(K:K,I:I,I:I,J:J,J:J)</f>
        <v>1</v>
      </c>
      <c r="O1197" t="str">
        <f t="shared" si="131"/>
        <v/>
      </c>
    </row>
    <row r="1198" spans="1:15" x14ac:dyDescent="0.25">
      <c r="A1198">
        <v>6653</v>
      </c>
      <c r="B1198" t="s">
        <v>222</v>
      </c>
      <c r="C1198" t="s">
        <v>236</v>
      </c>
      <c r="D1198">
        <v>0.05</v>
      </c>
      <c r="E1198">
        <f t="shared" si="126"/>
        <v>0.99999999999999989</v>
      </c>
      <c r="F1198" t="str">
        <f t="shared" si="127"/>
        <v/>
      </c>
      <c r="H1198">
        <f t="shared" si="132"/>
        <v>6653</v>
      </c>
      <c r="I1198" t="str">
        <f t="shared" si="128"/>
        <v>N24037</v>
      </c>
      <c r="J1198" t="str">
        <f t="shared" si="129"/>
        <v>PL0_6110_0000</v>
      </c>
      <c r="K1198">
        <f t="shared" si="130"/>
        <v>4.8719430206758577E-2</v>
      </c>
      <c r="L1198">
        <f>IF(LEFT(B1198,1)="F",_xlfn.IFNA(VLOOKUP(CONCATENATE("F",RIGHT(B:B,5),C:C),'F &amp; N Factors'!C:M,10,FALSE),1),_xlfn.IFNA(VLOOKUP(CONCATENATE("F",RIGHT(B:B,5),C:C),'F &amp; N Factors'!C:M,11,FALSE),1))</f>
        <v>0.97438860413517148</v>
      </c>
      <c r="N1198">
        <f>SUMIFS(K:K,I:I,I:I,J:J,J:J)</f>
        <v>1</v>
      </c>
      <c r="O1198" t="str">
        <f t="shared" si="131"/>
        <v/>
      </c>
    </row>
    <row r="1199" spans="1:15" x14ac:dyDescent="0.25">
      <c r="A1199">
        <v>6654</v>
      </c>
      <c r="B1199" t="s">
        <v>222</v>
      </c>
      <c r="C1199" t="s">
        <v>236</v>
      </c>
      <c r="D1199">
        <v>0.05</v>
      </c>
      <c r="E1199">
        <f t="shared" si="126"/>
        <v>0.99999999999999989</v>
      </c>
      <c r="F1199" t="str">
        <f t="shared" si="127"/>
        <v/>
      </c>
      <c r="H1199">
        <f t="shared" si="132"/>
        <v>6654</v>
      </c>
      <c r="I1199" t="str">
        <f t="shared" si="128"/>
        <v>N24037</v>
      </c>
      <c r="J1199" t="str">
        <f t="shared" si="129"/>
        <v>PL0_6110_0000</v>
      </c>
      <c r="K1199">
        <f t="shared" si="130"/>
        <v>4.8719430206758577E-2</v>
      </c>
      <c r="L1199">
        <f>IF(LEFT(B1199,1)="F",_xlfn.IFNA(VLOOKUP(CONCATENATE("F",RIGHT(B:B,5),C:C),'F &amp; N Factors'!C:M,10,FALSE),1),_xlfn.IFNA(VLOOKUP(CONCATENATE("F",RIGHT(B:B,5),C:C),'F &amp; N Factors'!C:M,11,FALSE),1))</f>
        <v>0.97438860413517148</v>
      </c>
      <c r="N1199">
        <f>SUMIFS(K:K,I:I,I:I,J:J,J:J)</f>
        <v>1</v>
      </c>
      <c r="O1199" t="str">
        <f t="shared" si="131"/>
        <v/>
      </c>
    </row>
    <row r="1200" spans="1:15" x14ac:dyDescent="0.25">
      <c r="A1200">
        <v>6732</v>
      </c>
      <c r="B1200" t="s">
        <v>222</v>
      </c>
      <c r="C1200" t="s">
        <v>236</v>
      </c>
      <c r="D1200">
        <v>0.05</v>
      </c>
      <c r="E1200">
        <f t="shared" si="126"/>
        <v>0.99999999999999989</v>
      </c>
      <c r="F1200" t="str">
        <f t="shared" si="127"/>
        <v/>
      </c>
      <c r="H1200">
        <f t="shared" si="132"/>
        <v>6732</v>
      </c>
      <c r="I1200" t="str">
        <f t="shared" si="128"/>
        <v>N24037</v>
      </c>
      <c r="J1200" t="str">
        <f t="shared" si="129"/>
        <v>PL0_6110_0000</v>
      </c>
      <c r="K1200">
        <f t="shared" si="130"/>
        <v>4.8719430206758577E-2</v>
      </c>
      <c r="L1200">
        <f>IF(LEFT(B1200,1)="F",_xlfn.IFNA(VLOOKUP(CONCATENATE("F",RIGHT(B:B,5),C:C),'F &amp; N Factors'!C:M,10,FALSE),1),_xlfn.IFNA(VLOOKUP(CONCATENATE("F",RIGHT(B:B,5),C:C),'F &amp; N Factors'!C:M,11,FALSE),1))</f>
        <v>0.97438860413517148</v>
      </c>
      <c r="N1200">
        <f>SUMIFS(K:K,I:I,I:I,J:J,J:J)</f>
        <v>1</v>
      </c>
      <c r="O1200" t="str">
        <f t="shared" si="131"/>
        <v/>
      </c>
    </row>
    <row r="1201" spans="1:15" x14ac:dyDescent="0.25">
      <c r="A1201">
        <v>6733</v>
      </c>
      <c r="B1201" t="s">
        <v>222</v>
      </c>
      <c r="C1201" t="s">
        <v>236</v>
      </c>
      <c r="D1201">
        <v>0.05</v>
      </c>
      <c r="E1201">
        <f t="shared" si="126"/>
        <v>0.99999999999999989</v>
      </c>
      <c r="F1201" t="str">
        <f t="shared" si="127"/>
        <v/>
      </c>
      <c r="H1201">
        <f t="shared" si="132"/>
        <v>6733</v>
      </c>
      <c r="I1201" t="str">
        <f t="shared" si="128"/>
        <v>N24037</v>
      </c>
      <c r="J1201" t="str">
        <f t="shared" si="129"/>
        <v>PL0_6110_0000</v>
      </c>
      <c r="K1201">
        <f t="shared" si="130"/>
        <v>4.8719430206758577E-2</v>
      </c>
      <c r="L1201">
        <f>IF(LEFT(B1201,1)="F",_xlfn.IFNA(VLOOKUP(CONCATENATE("F",RIGHT(B:B,5),C:C),'F &amp; N Factors'!C:M,10,FALSE),1),_xlfn.IFNA(VLOOKUP(CONCATENATE("F",RIGHT(B:B,5),C:C),'F &amp; N Factors'!C:M,11,FALSE),1))</f>
        <v>0.97438860413517148</v>
      </c>
      <c r="N1201">
        <f>SUMIFS(K:K,I:I,I:I,J:J,J:J)</f>
        <v>1</v>
      </c>
      <c r="O1201" t="str">
        <f t="shared" si="131"/>
        <v/>
      </c>
    </row>
    <row r="1202" spans="1:15" x14ac:dyDescent="0.25">
      <c r="A1202">
        <v>6734</v>
      </c>
      <c r="B1202" t="s">
        <v>222</v>
      </c>
      <c r="C1202" t="s">
        <v>236</v>
      </c>
      <c r="D1202">
        <v>0.05</v>
      </c>
      <c r="E1202">
        <f t="shared" si="126"/>
        <v>0.99999999999999989</v>
      </c>
      <c r="F1202" t="str">
        <f t="shared" si="127"/>
        <v/>
      </c>
      <c r="H1202">
        <f t="shared" si="132"/>
        <v>6734</v>
      </c>
      <c r="I1202" t="str">
        <f t="shared" si="128"/>
        <v>N24037</v>
      </c>
      <c r="J1202" t="str">
        <f t="shared" si="129"/>
        <v>PL0_6110_0000</v>
      </c>
      <c r="K1202">
        <f t="shared" si="130"/>
        <v>4.8719430206758577E-2</v>
      </c>
      <c r="L1202">
        <f>IF(LEFT(B1202,1)="F",_xlfn.IFNA(VLOOKUP(CONCATENATE("F",RIGHT(B:B,5),C:C),'F &amp; N Factors'!C:M,10,FALSE),1),_xlfn.IFNA(VLOOKUP(CONCATENATE("F",RIGHT(B:B,5),C:C),'F &amp; N Factors'!C:M,11,FALSE),1))</f>
        <v>0.97438860413517148</v>
      </c>
      <c r="N1202">
        <f>SUMIFS(K:K,I:I,I:I,J:J,J:J)</f>
        <v>1</v>
      </c>
      <c r="O1202" t="str">
        <f t="shared" si="131"/>
        <v/>
      </c>
    </row>
    <row r="1203" spans="1:15" x14ac:dyDescent="0.25">
      <c r="A1203">
        <v>6735</v>
      </c>
      <c r="B1203" t="s">
        <v>222</v>
      </c>
      <c r="C1203" t="s">
        <v>236</v>
      </c>
      <c r="D1203">
        <v>0.05</v>
      </c>
      <c r="E1203">
        <f t="shared" si="126"/>
        <v>0.99999999999999989</v>
      </c>
      <c r="F1203" t="str">
        <f t="shared" si="127"/>
        <v/>
      </c>
      <c r="H1203">
        <f t="shared" si="132"/>
        <v>6735</v>
      </c>
      <c r="I1203" t="str">
        <f t="shared" si="128"/>
        <v>N24037</v>
      </c>
      <c r="J1203" t="str">
        <f t="shared" si="129"/>
        <v>PL0_6110_0000</v>
      </c>
      <c r="K1203">
        <f t="shared" si="130"/>
        <v>4.8719430206758577E-2</v>
      </c>
      <c r="L1203">
        <f>IF(LEFT(B1203,1)="F",_xlfn.IFNA(VLOOKUP(CONCATENATE("F",RIGHT(B:B,5),C:C),'F &amp; N Factors'!C:M,10,FALSE),1),_xlfn.IFNA(VLOOKUP(CONCATENATE("F",RIGHT(B:B,5),C:C),'F &amp; N Factors'!C:M,11,FALSE),1))</f>
        <v>0.97438860413517148</v>
      </c>
      <c r="N1203">
        <f>SUMIFS(K:K,I:I,I:I,J:J,J:J)</f>
        <v>1</v>
      </c>
      <c r="O1203" t="str">
        <f t="shared" si="131"/>
        <v/>
      </c>
    </row>
    <row r="1204" spans="1:15" x14ac:dyDescent="0.25">
      <c r="A1204">
        <v>6736</v>
      </c>
      <c r="B1204" t="s">
        <v>222</v>
      </c>
      <c r="C1204" t="s">
        <v>236</v>
      </c>
      <c r="D1204">
        <v>0.05</v>
      </c>
      <c r="E1204">
        <f t="shared" si="126"/>
        <v>0.99999999999999989</v>
      </c>
      <c r="F1204" t="str">
        <f t="shared" si="127"/>
        <v/>
      </c>
      <c r="H1204">
        <f t="shared" si="132"/>
        <v>6736</v>
      </c>
      <c r="I1204" t="str">
        <f t="shared" si="128"/>
        <v>N24037</v>
      </c>
      <c r="J1204" t="str">
        <f t="shared" si="129"/>
        <v>PL0_6110_0000</v>
      </c>
      <c r="K1204">
        <f t="shared" si="130"/>
        <v>4.8719430206758577E-2</v>
      </c>
      <c r="L1204">
        <f>IF(LEFT(B1204,1)="F",_xlfn.IFNA(VLOOKUP(CONCATENATE("F",RIGHT(B:B,5),C:C),'F &amp; N Factors'!C:M,10,FALSE),1),_xlfn.IFNA(VLOOKUP(CONCATENATE("F",RIGHT(B:B,5),C:C),'F &amp; N Factors'!C:M,11,FALSE),1))</f>
        <v>0.97438860413517148</v>
      </c>
      <c r="N1204">
        <f>SUMIFS(K:K,I:I,I:I,J:J,J:J)</f>
        <v>1</v>
      </c>
      <c r="O1204" t="str">
        <f t="shared" si="131"/>
        <v/>
      </c>
    </row>
    <row r="1205" spans="1:15" x14ac:dyDescent="0.25">
      <c r="A1205">
        <v>6802</v>
      </c>
      <c r="B1205" t="s">
        <v>222</v>
      </c>
      <c r="C1205" t="s">
        <v>236</v>
      </c>
      <c r="D1205">
        <v>0.05</v>
      </c>
      <c r="E1205">
        <f t="shared" si="126"/>
        <v>0.99999999999999989</v>
      </c>
      <c r="F1205" t="str">
        <f t="shared" si="127"/>
        <v/>
      </c>
      <c r="H1205">
        <f t="shared" si="132"/>
        <v>6802</v>
      </c>
      <c r="I1205" t="str">
        <f t="shared" si="128"/>
        <v>N24037</v>
      </c>
      <c r="J1205" t="str">
        <f t="shared" si="129"/>
        <v>PL0_6110_0000</v>
      </c>
      <c r="K1205">
        <f t="shared" si="130"/>
        <v>4.8719430206758577E-2</v>
      </c>
      <c r="L1205">
        <f>IF(LEFT(B1205,1)="F",_xlfn.IFNA(VLOOKUP(CONCATENATE("F",RIGHT(B:B,5),C:C),'F &amp; N Factors'!C:M,10,FALSE),1),_xlfn.IFNA(VLOOKUP(CONCATENATE("F",RIGHT(B:B,5),C:C),'F &amp; N Factors'!C:M,11,FALSE),1))</f>
        <v>0.97438860413517148</v>
      </c>
      <c r="N1205">
        <f>SUMIFS(K:K,I:I,I:I,J:J,J:J)</f>
        <v>1</v>
      </c>
      <c r="O1205" t="str">
        <f t="shared" si="131"/>
        <v/>
      </c>
    </row>
    <row r="1206" spans="1:15" x14ac:dyDescent="0.25">
      <c r="A1206">
        <v>6862</v>
      </c>
      <c r="B1206" t="s">
        <v>222</v>
      </c>
      <c r="C1206" t="s">
        <v>236</v>
      </c>
      <c r="D1206">
        <v>0.05</v>
      </c>
      <c r="E1206">
        <f t="shared" si="126"/>
        <v>0.99999999999999989</v>
      </c>
      <c r="F1206" t="str">
        <f t="shared" si="127"/>
        <v/>
      </c>
      <c r="H1206">
        <f t="shared" si="132"/>
        <v>6862</v>
      </c>
      <c r="I1206" t="str">
        <f t="shared" si="128"/>
        <v>N24037</v>
      </c>
      <c r="J1206" t="str">
        <f t="shared" si="129"/>
        <v>PL0_6110_0000</v>
      </c>
      <c r="K1206">
        <f t="shared" si="130"/>
        <v>4.8719430206758577E-2</v>
      </c>
      <c r="L1206">
        <f>IF(LEFT(B1206,1)="F",_xlfn.IFNA(VLOOKUP(CONCATENATE("F",RIGHT(B:B,5),C:C),'F &amp; N Factors'!C:M,10,FALSE),1),_xlfn.IFNA(VLOOKUP(CONCATENATE("F",RIGHT(B:B,5),C:C),'F &amp; N Factors'!C:M,11,FALSE),1))</f>
        <v>0.97438860413517148</v>
      </c>
      <c r="N1206">
        <f>SUMIFS(K:K,I:I,I:I,J:J,J:J)</f>
        <v>1</v>
      </c>
      <c r="O1206" t="str">
        <f t="shared" si="131"/>
        <v/>
      </c>
    </row>
    <row r="1207" spans="1:15" x14ac:dyDescent="0.25">
      <c r="A1207">
        <v>6863</v>
      </c>
      <c r="B1207" t="s">
        <v>222</v>
      </c>
      <c r="C1207" t="s">
        <v>236</v>
      </c>
      <c r="D1207">
        <v>0.33333333300000001</v>
      </c>
      <c r="E1207">
        <f t="shared" si="126"/>
        <v>0.99999999999999989</v>
      </c>
      <c r="F1207" t="str">
        <f t="shared" si="127"/>
        <v/>
      </c>
      <c r="H1207">
        <f t="shared" si="132"/>
        <v>6863</v>
      </c>
      <c r="I1207" t="str">
        <f t="shared" si="128"/>
        <v>N24037</v>
      </c>
      <c r="J1207" t="str">
        <f t="shared" si="129"/>
        <v>PL0_6110_0000</v>
      </c>
      <c r="K1207">
        <f t="shared" si="130"/>
        <v>0.3247962010535943</v>
      </c>
      <c r="L1207">
        <f>IF(LEFT(B1207,1)="F",_xlfn.IFNA(VLOOKUP(CONCATENATE("F",RIGHT(B:B,5),C:C),'F &amp; N Factors'!C:M,10,FALSE),1),_xlfn.IFNA(VLOOKUP(CONCATENATE("F",RIGHT(B:B,5),C:C),'F &amp; N Factors'!C:M,11,FALSE),1))</f>
        <v>0.97438860413517148</v>
      </c>
      <c r="N1207">
        <f>SUMIFS(K:K,I:I,I:I,J:J,J:J)</f>
        <v>1</v>
      </c>
      <c r="O1207" t="str">
        <f t="shared" si="131"/>
        <v/>
      </c>
    </row>
    <row r="1208" spans="1:15" x14ac:dyDescent="0.25">
      <c r="A1208">
        <v>6923</v>
      </c>
      <c r="B1208" t="s">
        <v>222</v>
      </c>
      <c r="C1208" t="s">
        <v>236</v>
      </c>
      <c r="D1208">
        <v>0.16666666699999999</v>
      </c>
      <c r="E1208">
        <f t="shared" si="126"/>
        <v>0.99999999999999989</v>
      </c>
      <c r="F1208" t="str">
        <f t="shared" si="127"/>
        <v/>
      </c>
      <c r="H1208">
        <f t="shared" si="132"/>
        <v>6923</v>
      </c>
      <c r="I1208" t="str">
        <f t="shared" si="128"/>
        <v>N24037</v>
      </c>
      <c r="J1208" t="str">
        <f t="shared" si="129"/>
        <v>PL0_6110_0000</v>
      </c>
      <c r="K1208">
        <f t="shared" si="130"/>
        <v>0.16239810101399144</v>
      </c>
      <c r="L1208">
        <f>IF(LEFT(B1208,1)="F",_xlfn.IFNA(VLOOKUP(CONCATENATE("F",RIGHT(B:B,5),C:C),'F &amp; N Factors'!C:M,10,FALSE),1),_xlfn.IFNA(VLOOKUP(CONCATENATE("F",RIGHT(B:B,5),C:C),'F &amp; N Factors'!C:M,11,FALSE),1))</f>
        <v>0.97438860413517148</v>
      </c>
      <c r="N1208">
        <f>SUMIFS(K:K,I:I,I:I,J:J,J:J)</f>
        <v>1</v>
      </c>
      <c r="O1208" t="str">
        <f t="shared" si="131"/>
        <v/>
      </c>
    </row>
    <row r="1209" spans="1:15" x14ac:dyDescent="0.25">
      <c r="A1209">
        <v>7471</v>
      </c>
      <c r="B1209" t="s">
        <v>222</v>
      </c>
      <c r="C1209" t="s">
        <v>237</v>
      </c>
      <c r="D1209">
        <v>0.2</v>
      </c>
      <c r="E1209">
        <f t="shared" si="126"/>
        <v>1</v>
      </c>
      <c r="F1209" t="str">
        <f t="shared" si="127"/>
        <v/>
      </c>
      <c r="H1209">
        <f t="shared" si="132"/>
        <v>7471</v>
      </c>
      <c r="I1209" t="str">
        <f t="shared" si="128"/>
        <v>N24037</v>
      </c>
      <c r="J1209" t="str">
        <f t="shared" si="129"/>
        <v>WL0_4924_0000</v>
      </c>
      <c r="K1209">
        <f t="shared" si="130"/>
        <v>0.2</v>
      </c>
      <c r="L1209">
        <f>IF(LEFT(B1209,1)="F",_xlfn.IFNA(VLOOKUP(CONCATENATE("F",RIGHT(B:B,5),C:C),'F &amp; N Factors'!C:M,10,FALSE),1),_xlfn.IFNA(VLOOKUP(CONCATENATE("F",RIGHT(B:B,5),C:C),'F &amp; N Factors'!C:M,11,FALSE),1))</f>
        <v>1</v>
      </c>
      <c r="N1209">
        <f>SUMIFS(K:K,I:I,I:I,J:J,J:J)</f>
        <v>1</v>
      </c>
      <c r="O1209" t="str">
        <f t="shared" si="131"/>
        <v/>
      </c>
    </row>
    <row r="1210" spans="1:15" x14ac:dyDescent="0.25">
      <c r="A1210">
        <v>7519</v>
      </c>
      <c r="B1210" t="s">
        <v>222</v>
      </c>
      <c r="C1210" t="s">
        <v>237</v>
      </c>
      <c r="D1210">
        <v>0.2</v>
      </c>
      <c r="E1210">
        <f t="shared" si="126"/>
        <v>1</v>
      </c>
      <c r="F1210" t="str">
        <f t="shared" si="127"/>
        <v/>
      </c>
      <c r="H1210">
        <f t="shared" si="132"/>
        <v>7519</v>
      </c>
      <c r="I1210" t="str">
        <f t="shared" si="128"/>
        <v>N24037</v>
      </c>
      <c r="J1210" t="str">
        <f t="shared" si="129"/>
        <v>WL0_4924_0000</v>
      </c>
      <c r="K1210">
        <f t="shared" si="130"/>
        <v>0.2</v>
      </c>
      <c r="L1210">
        <f>IF(LEFT(B1210,1)="F",_xlfn.IFNA(VLOOKUP(CONCATENATE("F",RIGHT(B:B,5),C:C),'F &amp; N Factors'!C:M,10,FALSE),1),_xlfn.IFNA(VLOOKUP(CONCATENATE("F",RIGHT(B:B,5),C:C),'F &amp; N Factors'!C:M,11,FALSE),1))</f>
        <v>1</v>
      </c>
      <c r="N1210">
        <f>SUMIFS(K:K,I:I,I:I,J:J,J:J)</f>
        <v>1</v>
      </c>
      <c r="O1210" t="str">
        <f t="shared" si="131"/>
        <v/>
      </c>
    </row>
    <row r="1211" spans="1:15" x14ac:dyDescent="0.25">
      <c r="A1211">
        <v>7567</v>
      </c>
      <c r="B1211" t="s">
        <v>222</v>
      </c>
      <c r="C1211" t="s">
        <v>237</v>
      </c>
      <c r="D1211">
        <v>0.2</v>
      </c>
      <c r="E1211">
        <f t="shared" si="126"/>
        <v>1</v>
      </c>
      <c r="F1211" t="str">
        <f t="shared" si="127"/>
        <v/>
      </c>
      <c r="H1211">
        <f t="shared" si="132"/>
        <v>7567</v>
      </c>
      <c r="I1211" t="str">
        <f t="shared" si="128"/>
        <v>N24037</v>
      </c>
      <c r="J1211" t="str">
        <f t="shared" si="129"/>
        <v>WL0_4924_0000</v>
      </c>
      <c r="K1211">
        <f t="shared" si="130"/>
        <v>0.2</v>
      </c>
      <c r="L1211">
        <f>IF(LEFT(B1211,1)="F",_xlfn.IFNA(VLOOKUP(CONCATENATE("F",RIGHT(B:B,5),C:C),'F &amp; N Factors'!C:M,10,FALSE),1),_xlfn.IFNA(VLOOKUP(CONCATENATE("F",RIGHT(B:B,5),C:C),'F &amp; N Factors'!C:M,11,FALSE),1))</f>
        <v>1</v>
      </c>
      <c r="N1211">
        <f>SUMIFS(K:K,I:I,I:I,J:J,J:J)</f>
        <v>1</v>
      </c>
      <c r="O1211" t="str">
        <f t="shared" si="131"/>
        <v/>
      </c>
    </row>
    <row r="1212" spans="1:15" x14ac:dyDescent="0.25">
      <c r="A1212">
        <v>7613</v>
      </c>
      <c r="B1212" t="s">
        <v>222</v>
      </c>
      <c r="C1212" t="s">
        <v>237</v>
      </c>
      <c r="D1212">
        <v>0.2</v>
      </c>
      <c r="E1212">
        <f t="shared" si="126"/>
        <v>1</v>
      </c>
      <c r="F1212" t="str">
        <f t="shared" si="127"/>
        <v/>
      </c>
      <c r="H1212">
        <f t="shared" si="132"/>
        <v>7613</v>
      </c>
      <c r="I1212" t="str">
        <f t="shared" si="128"/>
        <v>N24037</v>
      </c>
      <c r="J1212" t="str">
        <f t="shared" si="129"/>
        <v>WL0_4924_0000</v>
      </c>
      <c r="K1212">
        <f t="shared" si="130"/>
        <v>0.2</v>
      </c>
      <c r="L1212">
        <f>IF(LEFT(B1212,1)="F",_xlfn.IFNA(VLOOKUP(CONCATENATE("F",RIGHT(B:B,5),C:C),'F &amp; N Factors'!C:M,10,FALSE),1),_xlfn.IFNA(VLOOKUP(CONCATENATE("F",RIGHT(B:B,5),C:C),'F &amp; N Factors'!C:M,11,FALSE),1))</f>
        <v>1</v>
      </c>
      <c r="N1212">
        <f>SUMIFS(K:K,I:I,I:I,J:J,J:J)</f>
        <v>1</v>
      </c>
      <c r="O1212" t="str">
        <f t="shared" si="131"/>
        <v/>
      </c>
    </row>
    <row r="1213" spans="1:15" x14ac:dyDescent="0.25">
      <c r="A1213">
        <v>7659</v>
      </c>
      <c r="B1213" t="s">
        <v>222</v>
      </c>
      <c r="C1213" t="s">
        <v>237</v>
      </c>
      <c r="D1213">
        <v>0.2</v>
      </c>
      <c r="E1213">
        <f t="shared" si="126"/>
        <v>1</v>
      </c>
      <c r="F1213" t="str">
        <f t="shared" si="127"/>
        <v/>
      </c>
      <c r="H1213">
        <f t="shared" si="132"/>
        <v>7659</v>
      </c>
      <c r="I1213" t="str">
        <f t="shared" si="128"/>
        <v>N24037</v>
      </c>
      <c r="J1213" t="str">
        <f t="shared" si="129"/>
        <v>WL0_4924_0000</v>
      </c>
      <c r="K1213">
        <f t="shared" si="130"/>
        <v>0.2</v>
      </c>
      <c r="L1213">
        <f>IF(LEFT(B1213,1)="F",_xlfn.IFNA(VLOOKUP(CONCATENATE("F",RIGHT(B:B,5),C:C),'F &amp; N Factors'!C:M,10,FALSE),1),_xlfn.IFNA(VLOOKUP(CONCATENATE("F",RIGHT(B:B,5),C:C),'F &amp; N Factors'!C:M,11,FALSE),1))</f>
        <v>1</v>
      </c>
      <c r="N1213">
        <f>SUMIFS(K:K,I:I,I:I,J:J,J:J)</f>
        <v>1</v>
      </c>
      <c r="O1213" t="str">
        <f t="shared" si="131"/>
        <v/>
      </c>
    </row>
    <row r="1214" spans="1:15" x14ac:dyDescent="0.25">
      <c r="A1214">
        <v>7031</v>
      </c>
      <c r="B1214" t="s">
        <v>222</v>
      </c>
      <c r="C1214" t="s">
        <v>238</v>
      </c>
      <c r="D1214">
        <v>7.6923077000000006E-2</v>
      </c>
      <c r="E1214">
        <f t="shared" si="126"/>
        <v>1.0000000010000001</v>
      </c>
      <c r="F1214" t="str">
        <f t="shared" si="127"/>
        <v/>
      </c>
      <c r="H1214">
        <f t="shared" si="132"/>
        <v>7031</v>
      </c>
      <c r="I1214" t="str">
        <f t="shared" si="128"/>
        <v>N24037</v>
      </c>
      <c r="J1214" t="str">
        <f t="shared" si="129"/>
        <v>WL0_5880_0000</v>
      </c>
      <c r="K1214">
        <f t="shared" si="130"/>
        <v>7.6923077000000006E-2</v>
      </c>
      <c r="L1214">
        <f>IF(LEFT(B1214,1)="F",_xlfn.IFNA(VLOOKUP(CONCATENATE("F",RIGHT(B:B,5),C:C),'F &amp; N Factors'!C:M,10,FALSE),1),_xlfn.IFNA(VLOOKUP(CONCATENATE("F",RIGHT(B:B,5),C:C),'F &amp; N Factors'!C:M,11,FALSE),1))</f>
        <v>1</v>
      </c>
      <c r="N1214">
        <f>SUMIFS(K:K,I:I,I:I,J:J,J:J)</f>
        <v>1.0000000010000001</v>
      </c>
      <c r="O1214" t="str">
        <f t="shared" si="131"/>
        <v/>
      </c>
    </row>
    <row r="1215" spans="1:15" x14ac:dyDescent="0.25">
      <c r="A1215">
        <v>7075</v>
      </c>
      <c r="B1215" t="s">
        <v>222</v>
      </c>
      <c r="C1215" t="s">
        <v>238</v>
      </c>
      <c r="D1215">
        <v>7.6923077000000006E-2</v>
      </c>
      <c r="E1215">
        <f t="shared" si="126"/>
        <v>1.0000000010000001</v>
      </c>
      <c r="F1215" t="str">
        <f t="shared" si="127"/>
        <v/>
      </c>
      <c r="H1215">
        <f t="shared" si="132"/>
        <v>7075</v>
      </c>
      <c r="I1215" t="str">
        <f t="shared" si="128"/>
        <v>N24037</v>
      </c>
      <c r="J1215" t="str">
        <f t="shared" si="129"/>
        <v>WL0_5880_0000</v>
      </c>
      <c r="K1215">
        <f t="shared" si="130"/>
        <v>7.6923077000000006E-2</v>
      </c>
      <c r="L1215">
        <f>IF(LEFT(B1215,1)="F",_xlfn.IFNA(VLOOKUP(CONCATENATE("F",RIGHT(B:B,5),C:C),'F &amp; N Factors'!C:M,10,FALSE),1),_xlfn.IFNA(VLOOKUP(CONCATENATE("F",RIGHT(B:B,5),C:C),'F &amp; N Factors'!C:M,11,FALSE),1))</f>
        <v>1</v>
      </c>
      <c r="N1215">
        <f>SUMIFS(K:K,I:I,I:I,J:J,J:J)</f>
        <v>1.0000000010000001</v>
      </c>
      <c r="O1215" t="str">
        <f t="shared" si="131"/>
        <v/>
      </c>
    </row>
    <row r="1216" spans="1:15" x14ac:dyDescent="0.25">
      <c r="A1216">
        <v>7076</v>
      </c>
      <c r="B1216" t="s">
        <v>222</v>
      </c>
      <c r="C1216" t="s">
        <v>238</v>
      </c>
      <c r="D1216">
        <v>7.6923077000000006E-2</v>
      </c>
      <c r="E1216">
        <f t="shared" si="126"/>
        <v>1.0000000010000001</v>
      </c>
      <c r="F1216" t="str">
        <f t="shared" si="127"/>
        <v/>
      </c>
      <c r="H1216">
        <f t="shared" si="132"/>
        <v>7076</v>
      </c>
      <c r="I1216" t="str">
        <f t="shared" si="128"/>
        <v>N24037</v>
      </c>
      <c r="J1216" t="str">
        <f t="shared" si="129"/>
        <v>WL0_5880_0000</v>
      </c>
      <c r="K1216">
        <f t="shared" si="130"/>
        <v>7.6923077000000006E-2</v>
      </c>
      <c r="L1216">
        <f>IF(LEFT(B1216,1)="F",_xlfn.IFNA(VLOOKUP(CONCATENATE("F",RIGHT(B:B,5),C:C),'F &amp; N Factors'!C:M,10,FALSE),1),_xlfn.IFNA(VLOOKUP(CONCATENATE("F",RIGHT(B:B,5),C:C),'F &amp; N Factors'!C:M,11,FALSE),1))</f>
        <v>1</v>
      </c>
      <c r="N1216">
        <f>SUMIFS(K:K,I:I,I:I,J:J,J:J)</f>
        <v>1.0000000010000001</v>
      </c>
      <c r="O1216" t="str">
        <f t="shared" si="131"/>
        <v/>
      </c>
    </row>
    <row r="1217" spans="1:15" x14ac:dyDescent="0.25">
      <c r="A1217">
        <v>7077</v>
      </c>
      <c r="B1217" t="s">
        <v>222</v>
      </c>
      <c r="C1217" t="s">
        <v>238</v>
      </c>
      <c r="D1217">
        <v>7.6923077000000006E-2</v>
      </c>
      <c r="E1217">
        <f t="shared" si="126"/>
        <v>1.0000000010000001</v>
      </c>
      <c r="F1217" t="str">
        <f t="shared" si="127"/>
        <v/>
      </c>
      <c r="H1217">
        <f t="shared" si="132"/>
        <v>7077</v>
      </c>
      <c r="I1217" t="str">
        <f t="shared" si="128"/>
        <v>N24037</v>
      </c>
      <c r="J1217" t="str">
        <f t="shared" si="129"/>
        <v>WL0_5880_0000</v>
      </c>
      <c r="K1217">
        <f t="shared" si="130"/>
        <v>7.6923077000000006E-2</v>
      </c>
      <c r="L1217">
        <f>IF(LEFT(B1217,1)="F",_xlfn.IFNA(VLOOKUP(CONCATENATE("F",RIGHT(B:B,5),C:C),'F &amp; N Factors'!C:M,10,FALSE),1),_xlfn.IFNA(VLOOKUP(CONCATENATE("F",RIGHT(B:B,5),C:C),'F &amp; N Factors'!C:M,11,FALSE),1))</f>
        <v>1</v>
      </c>
      <c r="N1217">
        <f>SUMIFS(K:K,I:I,I:I,J:J,J:J)</f>
        <v>1.0000000010000001</v>
      </c>
      <c r="O1217" t="str">
        <f t="shared" si="131"/>
        <v/>
      </c>
    </row>
    <row r="1218" spans="1:15" x14ac:dyDescent="0.25">
      <c r="A1218">
        <v>7121</v>
      </c>
      <c r="B1218" t="s">
        <v>222</v>
      </c>
      <c r="C1218" t="s">
        <v>238</v>
      </c>
      <c r="D1218">
        <v>7.6923077000000006E-2</v>
      </c>
      <c r="E1218">
        <f t="shared" si="126"/>
        <v>1.0000000010000001</v>
      </c>
      <c r="F1218" t="str">
        <f t="shared" si="127"/>
        <v/>
      </c>
      <c r="H1218">
        <f t="shared" si="132"/>
        <v>7121</v>
      </c>
      <c r="I1218" t="str">
        <f t="shared" si="128"/>
        <v>N24037</v>
      </c>
      <c r="J1218" t="str">
        <f t="shared" si="129"/>
        <v>WL0_5880_0000</v>
      </c>
      <c r="K1218">
        <f t="shared" si="130"/>
        <v>7.6923077000000006E-2</v>
      </c>
      <c r="L1218">
        <f>IF(LEFT(B1218,1)="F",_xlfn.IFNA(VLOOKUP(CONCATENATE("F",RIGHT(B:B,5),C:C),'F &amp; N Factors'!C:M,10,FALSE),1),_xlfn.IFNA(VLOOKUP(CONCATENATE("F",RIGHT(B:B,5),C:C),'F &amp; N Factors'!C:M,11,FALSE),1))</f>
        <v>1</v>
      </c>
      <c r="N1218">
        <f>SUMIFS(K:K,I:I,I:I,J:J,J:J)</f>
        <v>1.0000000010000001</v>
      </c>
      <c r="O1218" t="str">
        <f t="shared" si="131"/>
        <v/>
      </c>
    </row>
    <row r="1219" spans="1:15" x14ac:dyDescent="0.25">
      <c r="A1219">
        <v>7122</v>
      </c>
      <c r="B1219" t="s">
        <v>222</v>
      </c>
      <c r="C1219" t="s">
        <v>238</v>
      </c>
      <c r="D1219">
        <v>7.6923077000000006E-2</v>
      </c>
      <c r="E1219">
        <f t="shared" ref="E1219:E1282" si="133">SUMIFS(D:D,B:B,B:B,C:C,C:C)</f>
        <v>1.0000000010000001</v>
      </c>
      <c r="F1219" t="str">
        <f t="shared" ref="F1219:F1282" si="134">IF(ABS(E1219-1)&gt;0.001,1,"")</f>
        <v/>
      </c>
      <c r="H1219">
        <f t="shared" si="132"/>
        <v>7122</v>
      </c>
      <c r="I1219" t="str">
        <f t="shared" ref="I1219:I1282" si="135">CONCATENATE("N",RIGHT(B1219,5))</f>
        <v>N24037</v>
      </c>
      <c r="J1219" t="str">
        <f t="shared" ref="J1219:J1282" si="136">C1219</f>
        <v>WL0_5880_0000</v>
      </c>
      <c r="K1219">
        <f t="shared" ref="K1219:K1282" si="137">D1219*L1219</f>
        <v>7.6923077000000006E-2</v>
      </c>
      <c r="L1219">
        <f>IF(LEFT(B1219,1)="F",_xlfn.IFNA(VLOOKUP(CONCATENATE("F",RIGHT(B:B,5),C:C),'F &amp; N Factors'!C:M,10,FALSE),1),_xlfn.IFNA(VLOOKUP(CONCATENATE("F",RIGHT(B:B,5),C:C),'F &amp; N Factors'!C:M,11,FALSE),1))</f>
        <v>1</v>
      </c>
      <c r="N1219">
        <f>SUMIFS(K:K,I:I,I:I,J:J,J:J)</f>
        <v>1.0000000010000001</v>
      </c>
      <c r="O1219" t="str">
        <f t="shared" ref="O1219:O1282" si="138">IF(ABS(N1219-1)&gt;0.001,1,"")</f>
        <v/>
      </c>
    </row>
    <row r="1220" spans="1:15" x14ac:dyDescent="0.25">
      <c r="A1220">
        <v>7161</v>
      </c>
      <c r="B1220" t="s">
        <v>222</v>
      </c>
      <c r="C1220" t="s">
        <v>238</v>
      </c>
      <c r="D1220">
        <v>7.6923077000000006E-2</v>
      </c>
      <c r="E1220">
        <f t="shared" si="133"/>
        <v>1.0000000010000001</v>
      </c>
      <c r="F1220" t="str">
        <f t="shared" si="134"/>
        <v/>
      </c>
      <c r="H1220">
        <f t="shared" si="132"/>
        <v>7161</v>
      </c>
      <c r="I1220" t="str">
        <f t="shared" si="135"/>
        <v>N24037</v>
      </c>
      <c r="J1220" t="str">
        <f t="shared" si="136"/>
        <v>WL0_5880_0000</v>
      </c>
      <c r="K1220">
        <f t="shared" si="137"/>
        <v>7.6923077000000006E-2</v>
      </c>
      <c r="L1220">
        <f>IF(LEFT(B1220,1)="F",_xlfn.IFNA(VLOOKUP(CONCATENATE("F",RIGHT(B:B,5),C:C),'F &amp; N Factors'!C:M,10,FALSE),1),_xlfn.IFNA(VLOOKUP(CONCATENATE("F",RIGHT(B:B,5),C:C),'F &amp; N Factors'!C:M,11,FALSE),1))</f>
        <v>1</v>
      </c>
      <c r="N1220">
        <f>SUMIFS(K:K,I:I,I:I,J:J,J:J)</f>
        <v>1.0000000010000001</v>
      </c>
      <c r="O1220" t="str">
        <f t="shared" si="138"/>
        <v/>
      </c>
    </row>
    <row r="1221" spans="1:15" x14ac:dyDescent="0.25">
      <c r="A1221">
        <v>7199</v>
      </c>
      <c r="B1221" t="s">
        <v>222</v>
      </c>
      <c r="C1221" t="s">
        <v>238</v>
      </c>
      <c r="D1221">
        <v>7.6923077000000006E-2</v>
      </c>
      <c r="E1221">
        <f t="shared" si="133"/>
        <v>1.0000000010000001</v>
      </c>
      <c r="F1221" t="str">
        <f t="shared" si="134"/>
        <v/>
      </c>
      <c r="H1221">
        <f t="shared" si="132"/>
        <v>7199</v>
      </c>
      <c r="I1221" t="str">
        <f t="shared" si="135"/>
        <v>N24037</v>
      </c>
      <c r="J1221" t="str">
        <f t="shared" si="136"/>
        <v>WL0_5880_0000</v>
      </c>
      <c r="K1221">
        <f t="shared" si="137"/>
        <v>7.6923077000000006E-2</v>
      </c>
      <c r="L1221">
        <f>IF(LEFT(B1221,1)="F",_xlfn.IFNA(VLOOKUP(CONCATENATE("F",RIGHT(B:B,5),C:C),'F &amp; N Factors'!C:M,10,FALSE),1),_xlfn.IFNA(VLOOKUP(CONCATENATE("F",RIGHT(B:B,5),C:C),'F &amp; N Factors'!C:M,11,FALSE),1))</f>
        <v>1</v>
      </c>
      <c r="N1221">
        <f>SUMIFS(K:K,I:I,I:I,J:J,J:J)</f>
        <v>1.0000000010000001</v>
      </c>
      <c r="O1221" t="str">
        <f t="shared" si="138"/>
        <v/>
      </c>
    </row>
    <row r="1222" spans="1:15" x14ac:dyDescent="0.25">
      <c r="A1222">
        <v>7240</v>
      </c>
      <c r="B1222" t="s">
        <v>222</v>
      </c>
      <c r="C1222" t="s">
        <v>238</v>
      </c>
      <c r="D1222">
        <v>7.6923077000000006E-2</v>
      </c>
      <c r="E1222">
        <f t="shared" si="133"/>
        <v>1.0000000010000001</v>
      </c>
      <c r="F1222" t="str">
        <f t="shared" si="134"/>
        <v/>
      </c>
      <c r="H1222">
        <f t="shared" si="132"/>
        <v>7240</v>
      </c>
      <c r="I1222" t="str">
        <f t="shared" si="135"/>
        <v>N24037</v>
      </c>
      <c r="J1222" t="str">
        <f t="shared" si="136"/>
        <v>WL0_5880_0000</v>
      </c>
      <c r="K1222">
        <f t="shared" si="137"/>
        <v>7.6923077000000006E-2</v>
      </c>
      <c r="L1222">
        <f>IF(LEFT(B1222,1)="F",_xlfn.IFNA(VLOOKUP(CONCATENATE("F",RIGHT(B:B,5),C:C),'F &amp; N Factors'!C:M,10,FALSE),1),_xlfn.IFNA(VLOOKUP(CONCATENATE("F",RIGHT(B:B,5),C:C),'F &amp; N Factors'!C:M,11,FALSE),1))</f>
        <v>1</v>
      </c>
      <c r="N1222">
        <f>SUMIFS(K:K,I:I,I:I,J:J,J:J)</f>
        <v>1.0000000010000001</v>
      </c>
      <c r="O1222" t="str">
        <f t="shared" si="138"/>
        <v/>
      </c>
    </row>
    <row r="1223" spans="1:15" x14ac:dyDescent="0.25">
      <c r="A1223">
        <v>7281</v>
      </c>
      <c r="B1223" t="s">
        <v>222</v>
      </c>
      <c r="C1223" t="s">
        <v>238</v>
      </c>
      <c r="D1223">
        <v>7.6923077000000006E-2</v>
      </c>
      <c r="E1223">
        <f t="shared" si="133"/>
        <v>1.0000000010000001</v>
      </c>
      <c r="F1223" t="str">
        <f t="shared" si="134"/>
        <v/>
      </c>
      <c r="H1223">
        <f t="shared" si="132"/>
        <v>7281</v>
      </c>
      <c r="I1223" t="str">
        <f t="shared" si="135"/>
        <v>N24037</v>
      </c>
      <c r="J1223" t="str">
        <f t="shared" si="136"/>
        <v>WL0_5880_0000</v>
      </c>
      <c r="K1223">
        <f t="shared" si="137"/>
        <v>7.6923077000000006E-2</v>
      </c>
      <c r="L1223">
        <f>IF(LEFT(B1223,1)="F",_xlfn.IFNA(VLOOKUP(CONCATENATE("F",RIGHT(B:B,5),C:C),'F &amp; N Factors'!C:M,10,FALSE),1),_xlfn.IFNA(VLOOKUP(CONCATENATE("F",RIGHT(B:B,5),C:C),'F &amp; N Factors'!C:M,11,FALSE),1))</f>
        <v>1</v>
      </c>
      <c r="N1223">
        <f>SUMIFS(K:K,I:I,I:I,J:J,J:J)</f>
        <v>1.0000000010000001</v>
      </c>
      <c r="O1223" t="str">
        <f t="shared" si="138"/>
        <v/>
      </c>
    </row>
    <row r="1224" spans="1:15" x14ac:dyDescent="0.25">
      <c r="A1224">
        <v>7329</v>
      </c>
      <c r="B1224" t="s">
        <v>222</v>
      </c>
      <c r="C1224" t="s">
        <v>238</v>
      </c>
      <c r="D1224">
        <v>7.6923077000000006E-2</v>
      </c>
      <c r="E1224">
        <f t="shared" si="133"/>
        <v>1.0000000010000001</v>
      </c>
      <c r="F1224" t="str">
        <f t="shared" si="134"/>
        <v/>
      </c>
      <c r="H1224">
        <f t="shared" si="132"/>
        <v>7329</v>
      </c>
      <c r="I1224" t="str">
        <f t="shared" si="135"/>
        <v>N24037</v>
      </c>
      <c r="J1224" t="str">
        <f t="shared" si="136"/>
        <v>WL0_5880_0000</v>
      </c>
      <c r="K1224">
        <f t="shared" si="137"/>
        <v>7.6923077000000006E-2</v>
      </c>
      <c r="L1224">
        <f>IF(LEFT(B1224,1)="F",_xlfn.IFNA(VLOOKUP(CONCATENATE("F",RIGHT(B:B,5),C:C),'F &amp; N Factors'!C:M,10,FALSE),1),_xlfn.IFNA(VLOOKUP(CONCATENATE("F",RIGHT(B:B,5),C:C),'F &amp; N Factors'!C:M,11,FALSE),1))</f>
        <v>1</v>
      </c>
      <c r="N1224">
        <f>SUMIFS(K:K,I:I,I:I,J:J,J:J)</f>
        <v>1.0000000010000001</v>
      </c>
      <c r="O1224" t="str">
        <f t="shared" si="138"/>
        <v/>
      </c>
    </row>
    <row r="1225" spans="1:15" x14ac:dyDescent="0.25">
      <c r="A1225">
        <v>7378</v>
      </c>
      <c r="B1225" t="s">
        <v>222</v>
      </c>
      <c r="C1225" t="s">
        <v>238</v>
      </c>
      <c r="D1225">
        <v>7.6923077000000006E-2</v>
      </c>
      <c r="E1225">
        <f t="shared" si="133"/>
        <v>1.0000000010000001</v>
      </c>
      <c r="F1225" t="str">
        <f t="shared" si="134"/>
        <v/>
      </c>
      <c r="H1225">
        <f t="shared" si="132"/>
        <v>7378</v>
      </c>
      <c r="I1225" t="str">
        <f t="shared" si="135"/>
        <v>N24037</v>
      </c>
      <c r="J1225" t="str">
        <f t="shared" si="136"/>
        <v>WL0_5880_0000</v>
      </c>
      <c r="K1225">
        <f t="shared" si="137"/>
        <v>7.6923077000000006E-2</v>
      </c>
      <c r="L1225">
        <f>IF(LEFT(B1225,1)="F",_xlfn.IFNA(VLOOKUP(CONCATENATE("F",RIGHT(B:B,5),C:C),'F &amp; N Factors'!C:M,10,FALSE),1),_xlfn.IFNA(VLOOKUP(CONCATENATE("F",RIGHT(B:B,5),C:C),'F &amp; N Factors'!C:M,11,FALSE),1))</f>
        <v>1</v>
      </c>
      <c r="N1225">
        <f>SUMIFS(K:K,I:I,I:I,J:J,J:J)</f>
        <v>1.0000000010000001</v>
      </c>
      <c r="O1225" t="str">
        <f t="shared" si="138"/>
        <v/>
      </c>
    </row>
    <row r="1226" spans="1:15" x14ac:dyDescent="0.25">
      <c r="A1226">
        <v>7424</v>
      </c>
      <c r="B1226" t="s">
        <v>222</v>
      </c>
      <c r="C1226" t="s">
        <v>238</v>
      </c>
      <c r="D1226">
        <v>7.6923077000000006E-2</v>
      </c>
      <c r="E1226">
        <f t="shared" si="133"/>
        <v>1.0000000010000001</v>
      </c>
      <c r="F1226" t="str">
        <f t="shared" si="134"/>
        <v/>
      </c>
      <c r="H1226">
        <f t="shared" si="132"/>
        <v>7424</v>
      </c>
      <c r="I1226" t="str">
        <f t="shared" si="135"/>
        <v>N24037</v>
      </c>
      <c r="J1226" t="str">
        <f t="shared" si="136"/>
        <v>WL0_5880_0000</v>
      </c>
      <c r="K1226">
        <f t="shared" si="137"/>
        <v>7.6923077000000006E-2</v>
      </c>
      <c r="L1226">
        <f>IF(LEFT(B1226,1)="F",_xlfn.IFNA(VLOOKUP(CONCATENATE("F",RIGHT(B:B,5),C:C),'F &amp; N Factors'!C:M,10,FALSE),1),_xlfn.IFNA(VLOOKUP(CONCATENATE("F",RIGHT(B:B,5),C:C),'F &amp; N Factors'!C:M,11,FALSE),1))</f>
        <v>1</v>
      </c>
      <c r="N1226">
        <f>SUMIFS(K:K,I:I,I:I,J:J,J:J)</f>
        <v>1.0000000010000001</v>
      </c>
      <c r="O1226" t="str">
        <f t="shared" si="138"/>
        <v/>
      </c>
    </row>
    <row r="1227" spans="1:15" x14ac:dyDescent="0.25">
      <c r="A1227">
        <v>6736</v>
      </c>
      <c r="B1227" t="s">
        <v>222</v>
      </c>
      <c r="C1227" t="s">
        <v>239</v>
      </c>
      <c r="D1227">
        <v>0.125</v>
      </c>
      <c r="E1227">
        <f t="shared" si="133"/>
        <v>1</v>
      </c>
      <c r="F1227" t="str">
        <f t="shared" si="134"/>
        <v/>
      </c>
      <c r="H1227">
        <f t="shared" si="132"/>
        <v>6736</v>
      </c>
      <c r="I1227" t="str">
        <f t="shared" si="135"/>
        <v>N24037</v>
      </c>
      <c r="J1227" t="str">
        <f t="shared" si="136"/>
        <v>WL0_5881_0000</v>
      </c>
      <c r="K1227">
        <f t="shared" si="137"/>
        <v>0.1246933500221413</v>
      </c>
      <c r="L1227">
        <f>IF(LEFT(B1227,1)="F",_xlfn.IFNA(VLOOKUP(CONCATENATE("F",RIGHT(B:B,5),C:C),'F &amp; N Factors'!C:M,10,FALSE),1),_xlfn.IFNA(VLOOKUP(CONCATENATE("F",RIGHT(B:B,5),C:C),'F &amp; N Factors'!C:M,11,FALSE),1))</f>
        <v>0.99754680017713038</v>
      </c>
      <c r="N1227">
        <f>SUMIFS(K:K,I:I,I:I,J:J,J:J)</f>
        <v>0.99999999999999989</v>
      </c>
      <c r="O1227" t="str">
        <f t="shared" si="138"/>
        <v/>
      </c>
    </row>
    <row r="1228" spans="1:15" x14ac:dyDescent="0.25">
      <c r="A1228">
        <v>6803</v>
      </c>
      <c r="B1228" t="s">
        <v>222</v>
      </c>
      <c r="C1228" t="s">
        <v>239</v>
      </c>
      <c r="D1228">
        <v>0.125</v>
      </c>
      <c r="E1228">
        <f t="shared" si="133"/>
        <v>1</v>
      </c>
      <c r="F1228" t="str">
        <f t="shared" si="134"/>
        <v/>
      </c>
      <c r="H1228">
        <f t="shared" si="132"/>
        <v>6803</v>
      </c>
      <c r="I1228" t="str">
        <f t="shared" si="135"/>
        <v>N24037</v>
      </c>
      <c r="J1228" t="str">
        <f t="shared" si="136"/>
        <v>WL0_5881_0000</v>
      </c>
      <c r="K1228">
        <f t="shared" si="137"/>
        <v>0.1246933500221413</v>
      </c>
      <c r="L1228">
        <f>IF(LEFT(B1228,1)="F",_xlfn.IFNA(VLOOKUP(CONCATENATE("F",RIGHT(B:B,5),C:C),'F &amp; N Factors'!C:M,10,FALSE),1),_xlfn.IFNA(VLOOKUP(CONCATENATE("F",RIGHT(B:B,5),C:C),'F &amp; N Factors'!C:M,11,FALSE),1))</f>
        <v>0.99754680017713038</v>
      </c>
      <c r="N1228">
        <f>SUMIFS(K:K,I:I,I:I,J:J,J:J)</f>
        <v>0.99999999999999989</v>
      </c>
      <c r="O1228" t="str">
        <f t="shared" si="138"/>
        <v/>
      </c>
    </row>
    <row r="1229" spans="1:15" x14ac:dyDescent="0.25">
      <c r="A1229">
        <v>6864</v>
      </c>
      <c r="B1229" t="s">
        <v>222</v>
      </c>
      <c r="C1229" t="s">
        <v>239</v>
      </c>
      <c r="D1229">
        <v>0.125</v>
      </c>
      <c r="E1229">
        <f t="shared" si="133"/>
        <v>1</v>
      </c>
      <c r="F1229" t="str">
        <f t="shared" si="134"/>
        <v/>
      </c>
      <c r="H1229">
        <f t="shared" si="132"/>
        <v>6864</v>
      </c>
      <c r="I1229" t="str">
        <f t="shared" si="135"/>
        <v>N24037</v>
      </c>
      <c r="J1229" t="str">
        <f t="shared" si="136"/>
        <v>WL0_5881_0000</v>
      </c>
      <c r="K1229">
        <f t="shared" si="137"/>
        <v>0.1246933500221413</v>
      </c>
      <c r="L1229">
        <f>IF(LEFT(B1229,1)="F",_xlfn.IFNA(VLOOKUP(CONCATENATE("F",RIGHT(B:B,5),C:C),'F &amp; N Factors'!C:M,10,FALSE),1),_xlfn.IFNA(VLOOKUP(CONCATENATE("F",RIGHT(B:B,5),C:C),'F &amp; N Factors'!C:M,11,FALSE),1))</f>
        <v>0.99754680017713038</v>
      </c>
      <c r="N1229">
        <f>SUMIFS(K:K,I:I,I:I,J:J,J:J)</f>
        <v>0.99999999999999989</v>
      </c>
      <c r="O1229" t="str">
        <f t="shared" si="138"/>
        <v/>
      </c>
    </row>
    <row r="1230" spans="1:15" x14ac:dyDescent="0.25">
      <c r="A1230">
        <v>6924</v>
      </c>
      <c r="B1230" t="s">
        <v>222</v>
      </c>
      <c r="C1230" t="s">
        <v>239</v>
      </c>
      <c r="D1230">
        <v>0.5</v>
      </c>
      <c r="E1230">
        <f t="shared" si="133"/>
        <v>1</v>
      </c>
      <c r="F1230" t="str">
        <f t="shared" si="134"/>
        <v/>
      </c>
      <c r="H1230">
        <f t="shared" si="132"/>
        <v>6924</v>
      </c>
      <c r="I1230" t="str">
        <f t="shared" si="135"/>
        <v>N24037</v>
      </c>
      <c r="J1230" t="str">
        <f t="shared" si="136"/>
        <v>WL0_5881_0000</v>
      </c>
      <c r="K1230">
        <f t="shared" si="137"/>
        <v>0.49877340008856519</v>
      </c>
      <c r="L1230">
        <f>IF(LEFT(B1230,1)="F",_xlfn.IFNA(VLOOKUP(CONCATENATE("F",RIGHT(B:B,5),C:C),'F &amp; N Factors'!C:M,10,FALSE),1),_xlfn.IFNA(VLOOKUP(CONCATENATE("F",RIGHT(B:B,5),C:C),'F &amp; N Factors'!C:M,11,FALSE),1))</f>
        <v>0.99754680017713038</v>
      </c>
      <c r="N1230">
        <f>SUMIFS(K:K,I:I,I:I,J:J,J:J)</f>
        <v>0.99999999999999989</v>
      </c>
      <c r="O1230" t="str">
        <f t="shared" si="138"/>
        <v/>
      </c>
    </row>
    <row r="1231" spans="1:15" x14ac:dyDescent="0.25">
      <c r="A1231">
        <v>6979</v>
      </c>
      <c r="B1231" t="s">
        <v>222</v>
      </c>
      <c r="C1231" t="s">
        <v>239</v>
      </c>
      <c r="D1231">
        <v>0.125</v>
      </c>
      <c r="E1231">
        <f t="shared" si="133"/>
        <v>1</v>
      </c>
      <c r="F1231" t="str">
        <f t="shared" si="134"/>
        <v/>
      </c>
      <c r="H1231">
        <f t="shared" si="132"/>
        <v>6979</v>
      </c>
      <c r="I1231" t="str">
        <f t="shared" si="135"/>
        <v>N24037</v>
      </c>
      <c r="J1231" t="str">
        <f t="shared" si="136"/>
        <v>WL0_5881_0000</v>
      </c>
      <c r="K1231">
        <f t="shared" si="137"/>
        <v>0.1246933500221413</v>
      </c>
      <c r="L1231">
        <f>IF(LEFT(B1231,1)="F",_xlfn.IFNA(VLOOKUP(CONCATENATE("F",RIGHT(B:B,5),C:C),'F &amp; N Factors'!C:M,10,FALSE),1),_xlfn.IFNA(VLOOKUP(CONCATENATE("F",RIGHT(B:B,5),C:C),'F &amp; N Factors'!C:M,11,FALSE),1))</f>
        <v>0.99754680017713038</v>
      </c>
      <c r="N1231">
        <f>SUMIFS(K:K,I:I,I:I,J:J,J:J)</f>
        <v>0.99999999999999989</v>
      </c>
      <c r="O1231" t="str">
        <f t="shared" si="138"/>
        <v/>
      </c>
    </row>
    <row r="1232" spans="1:15" x14ac:dyDescent="0.25">
      <c r="A1232">
        <v>7702</v>
      </c>
      <c r="B1232" t="s">
        <v>222</v>
      </c>
      <c r="C1232" t="s">
        <v>240</v>
      </c>
      <c r="D1232">
        <v>6.6666666999999999E-2</v>
      </c>
      <c r="E1232">
        <f t="shared" si="133"/>
        <v>1.0000000010000001</v>
      </c>
      <c r="F1232" t="str">
        <f t="shared" si="134"/>
        <v/>
      </c>
      <c r="H1232">
        <f t="shared" si="132"/>
        <v>7702</v>
      </c>
      <c r="I1232" t="str">
        <f t="shared" si="135"/>
        <v>N24037</v>
      </c>
      <c r="J1232" t="str">
        <f t="shared" si="136"/>
        <v>XL0_4953_0000</v>
      </c>
      <c r="K1232">
        <f t="shared" si="137"/>
        <v>6.6666666999999999E-2</v>
      </c>
      <c r="L1232">
        <f>IF(LEFT(B1232,1)="F",_xlfn.IFNA(VLOOKUP(CONCATENATE("F",RIGHT(B:B,5),C:C),'F &amp; N Factors'!C:M,10,FALSE),1),_xlfn.IFNA(VLOOKUP(CONCATENATE("F",RIGHT(B:B,5),C:C),'F &amp; N Factors'!C:M,11,FALSE),1))</f>
        <v>1</v>
      </c>
      <c r="N1232">
        <f>SUMIFS(K:K,I:I,I:I,J:J,J:J)</f>
        <v>1.0000000010000001</v>
      </c>
      <c r="O1232" t="str">
        <f t="shared" si="138"/>
        <v/>
      </c>
    </row>
    <row r="1233" spans="1:15" x14ac:dyDescent="0.25">
      <c r="A1233">
        <v>7744</v>
      </c>
      <c r="B1233" t="s">
        <v>222</v>
      </c>
      <c r="C1233" t="s">
        <v>240</v>
      </c>
      <c r="D1233">
        <v>0.66666666699999999</v>
      </c>
      <c r="E1233">
        <f t="shared" si="133"/>
        <v>1.0000000010000001</v>
      </c>
      <c r="F1233" t="str">
        <f t="shared" si="134"/>
        <v/>
      </c>
      <c r="H1233">
        <f t="shared" si="132"/>
        <v>7744</v>
      </c>
      <c r="I1233" t="str">
        <f t="shared" si="135"/>
        <v>N24037</v>
      </c>
      <c r="J1233" t="str">
        <f t="shared" si="136"/>
        <v>XL0_4953_0000</v>
      </c>
      <c r="K1233">
        <f t="shared" si="137"/>
        <v>0.66666666699999999</v>
      </c>
      <c r="L1233">
        <f>IF(LEFT(B1233,1)="F",_xlfn.IFNA(VLOOKUP(CONCATENATE("F",RIGHT(B:B,5),C:C),'F &amp; N Factors'!C:M,10,FALSE),1),_xlfn.IFNA(VLOOKUP(CONCATENATE("F",RIGHT(B:B,5),C:C),'F &amp; N Factors'!C:M,11,FALSE),1))</f>
        <v>1</v>
      </c>
      <c r="N1233">
        <f>SUMIFS(K:K,I:I,I:I,J:J,J:J)</f>
        <v>1.0000000010000001</v>
      </c>
      <c r="O1233" t="str">
        <f t="shared" si="138"/>
        <v/>
      </c>
    </row>
    <row r="1234" spans="1:15" x14ac:dyDescent="0.25">
      <c r="A1234">
        <v>7745</v>
      </c>
      <c r="B1234" t="s">
        <v>222</v>
      </c>
      <c r="C1234" t="s">
        <v>240</v>
      </c>
      <c r="D1234">
        <v>0.26666666700000002</v>
      </c>
      <c r="E1234">
        <f t="shared" si="133"/>
        <v>1.0000000010000001</v>
      </c>
      <c r="F1234" t="str">
        <f t="shared" si="134"/>
        <v/>
      </c>
      <c r="H1234">
        <f t="shared" ref="H1234:H1297" si="139">A1234</f>
        <v>7745</v>
      </c>
      <c r="I1234" t="str">
        <f t="shared" si="135"/>
        <v>N24037</v>
      </c>
      <c r="J1234" t="str">
        <f t="shared" si="136"/>
        <v>XL0_4953_0000</v>
      </c>
      <c r="K1234">
        <f t="shared" si="137"/>
        <v>0.26666666700000002</v>
      </c>
      <c r="L1234">
        <f>IF(LEFT(B1234,1)="F",_xlfn.IFNA(VLOOKUP(CONCATENATE("F",RIGHT(B:B,5),C:C),'F &amp; N Factors'!C:M,10,FALSE),1),_xlfn.IFNA(VLOOKUP(CONCATENATE("F",RIGHT(B:B,5),C:C),'F &amp; N Factors'!C:M,11,FALSE),1))</f>
        <v>1</v>
      </c>
      <c r="N1234">
        <f>SUMIFS(K:K,I:I,I:I,J:J,J:J)</f>
        <v>1.0000000010000001</v>
      </c>
      <c r="O1234" t="str">
        <f t="shared" si="138"/>
        <v/>
      </c>
    </row>
    <row r="1235" spans="1:15" x14ac:dyDescent="0.25">
      <c r="A1235">
        <v>7783</v>
      </c>
      <c r="B1235" t="s">
        <v>222</v>
      </c>
      <c r="C1235" t="s">
        <v>241</v>
      </c>
      <c r="D1235">
        <v>0.1</v>
      </c>
      <c r="E1235">
        <f t="shared" si="133"/>
        <v>0.99999999999999989</v>
      </c>
      <c r="F1235" t="str">
        <f t="shared" si="134"/>
        <v/>
      </c>
      <c r="H1235">
        <f t="shared" si="139"/>
        <v>7783</v>
      </c>
      <c r="I1235" t="str">
        <f t="shared" si="135"/>
        <v>N24037</v>
      </c>
      <c r="J1235" t="str">
        <f t="shared" si="136"/>
        <v>XL0_4955_0000</v>
      </c>
      <c r="K1235">
        <f t="shared" si="137"/>
        <v>6.4708058036001589E-2</v>
      </c>
      <c r="L1235">
        <f>IF(LEFT(B1235,1)="F",_xlfn.IFNA(VLOOKUP(CONCATENATE("F",RIGHT(B:B,5),C:C),'F &amp; N Factors'!C:M,10,FALSE),1),_xlfn.IFNA(VLOOKUP(CONCATENATE("F",RIGHT(B:B,5),C:C),'F &amp; N Factors'!C:M,11,FALSE),1))</f>
        <v>0.64708058036001592</v>
      </c>
      <c r="N1235">
        <f>SUMIFS(K:K,I:I,I:I,J:J,J:J)</f>
        <v>1</v>
      </c>
      <c r="O1235" t="str">
        <f t="shared" si="138"/>
        <v/>
      </c>
    </row>
    <row r="1236" spans="1:15" x14ac:dyDescent="0.25">
      <c r="A1236">
        <v>7840</v>
      </c>
      <c r="B1236" t="s">
        <v>222</v>
      </c>
      <c r="C1236" t="s">
        <v>241</v>
      </c>
      <c r="D1236">
        <v>0.1</v>
      </c>
      <c r="E1236">
        <f t="shared" si="133"/>
        <v>0.99999999999999989</v>
      </c>
      <c r="F1236" t="str">
        <f t="shared" si="134"/>
        <v/>
      </c>
      <c r="H1236">
        <f t="shared" si="139"/>
        <v>7840</v>
      </c>
      <c r="I1236" t="str">
        <f t="shared" si="135"/>
        <v>N24037</v>
      </c>
      <c r="J1236" t="str">
        <f t="shared" si="136"/>
        <v>XL0_4955_0000</v>
      </c>
      <c r="K1236">
        <f t="shared" si="137"/>
        <v>6.4708058036001589E-2</v>
      </c>
      <c r="L1236">
        <f>IF(LEFT(B1236,1)="F",_xlfn.IFNA(VLOOKUP(CONCATENATE("F",RIGHT(B:B,5),C:C),'F &amp; N Factors'!C:M,10,FALSE),1),_xlfn.IFNA(VLOOKUP(CONCATENATE("F",RIGHT(B:B,5),C:C),'F &amp; N Factors'!C:M,11,FALSE),1))</f>
        <v>0.64708058036001592</v>
      </c>
      <c r="N1236">
        <f>SUMIFS(K:K,I:I,I:I,J:J,J:J)</f>
        <v>1</v>
      </c>
      <c r="O1236" t="str">
        <f t="shared" si="138"/>
        <v/>
      </c>
    </row>
    <row r="1237" spans="1:15" x14ac:dyDescent="0.25">
      <c r="A1237">
        <v>7841</v>
      </c>
      <c r="B1237" t="s">
        <v>222</v>
      </c>
      <c r="C1237" t="s">
        <v>241</v>
      </c>
      <c r="D1237">
        <v>0.1</v>
      </c>
      <c r="E1237">
        <f t="shared" si="133"/>
        <v>0.99999999999999989</v>
      </c>
      <c r="F1237" t="str">
        <f t="shared" si="134"/>
        <v/>
      </c>
      <c r="H1237">
        <f t="shared" si="139"/>
        <v>7841</v>
      </c>
      <c r="I1237" t="str">
        <f t="shared" si="135"/>
        <v>N24037</v>
      </c>
      <c r="J1237" t="str">
        <f t="shared" si="136"/>
        <v>XL0_4955_0000</v>
      </c>
      <c r="K1237">
        <f t="shared" si="137"/>
        <v>6.4708058036001589E-2</v>
      </c>
      <c r="L1237">
        <f>IF(LEFT(B1237,1)="F",_xlfn.IFNA(VLOOKUP(CONCATENATE("F",RIGHT(B:B,5),C:C),'F &amp; N Factors'!C:M,10,FALSE),1),_xlfn.IFNA(VLOOKUP(CONCATENATE("F",RIGHT(B:B,5),C:C),'F &amp; N Factors'!C:M,11,FALSE),1))</f>
        <v>0.64708058036001592</v>
      </c>
      <c r="N1237">
        <f>SUMIFS(K:K,I:I,I:I,J:J,J:J)</f>
        <v>1</v>
      </c>
      <c r="O1237" t="str">
        <f t="shared" si="138"/>
        <v/>
      </c>
    </row>
    <row r="1238" spans="1:15" x14ac:dyDescent="0.25">
      <c r="A1238">
        <v>7842</v>
      </c>
      <c r="B1238" t="s">
        <v>222</v>
      </c>
      <c r="C1238" t="s">
        <v>241</v>
      </c>
      <c r="D1238">
        <v>0.1</v>
      </c>
      <c r="E1238">
        <f t="shared" si="133"/>
        <v>0.99999999999999989</v>
      </c>
      <c r="F1238" t="str">
        <f t="shared" si="134"/>
        <v/>
      </c>
      <c r="H1238">
        <f t="shared" si="139"/>
        <v>7842</v>
      </c>
      <c r="I1238" t="str">
        <f t="shared" si="135"/>
        <v>N24037</v>
      </c>
      <c r="J1238" t="str">
        <f t="shared" si="136"/>
        <v>XL0_4955_0000</v>
      </c>
      <c r="K1238">
        <f t="shared" si="137"/>
        <v>6.4708058036001589E-2</v>
      </c>
      <c r="L1238">
        <f>IF(LEFT(B1238,1)="F",_xlfn.IFNA(VLOOKUP(CONCATENATE("F",RIGHT(B:B,5),C:C),'F &amp; N Factors'!C:M,10,FALSE),1),_xlfn.IFNA(VLOOKUP(CONCATENATE("F",RIGHT(B:B,5),C:C),'F &amp; N Factors'!C:M,11,FALSE),1))</f>
        <v>0.64708058036001592</v>
      </c>
      <c r="N1238">
        <f>SUMIFS(K:K,I:I,I:I,J:J,J:J)</f>
        <v>1</v>
      </c>
      <c r="O1238" t="str">
        <f t="shared" si="138"/>
        <v/>
      </c>
    </row>
    <row r="1239" spans="1:15" x14ac:dyDescent="0.25">
      <c r="A1239">
        <v>7843</v>
      </c>
      <c r="B1239" t="s">
        <v>222</v>
      </c>
      <c r="C1239" t="s">
        <v>241</v>
      </c>
      <c r="D1239">
        <v>0.1</v>
      </c>
      <c r="E1239">
        <f t="shared" si="133"/>
        <v>0.99999999999999989</v>
      </c>
      <c r="F1239" t="str">
        <f t="shared" si="134"/>
        <v/>
      </c>
      <c r="H1239">
        <f t="shared" si="139"/>
        <v>7843</v>
      </c>
      <c r="I1239" t="str">
        <f t="shared" si="135"/>
        <v>N24037</v>
      </c>
      <c r="J1239" t="str">
        <f t="shared" si="136"/>
        <v>XL0_4955_0000</v>
      </c>
      <c r="K1239">
        <f t="shared" si="137"/>
        <v>6.4708058036001589E-2</v>
      </c>
      <c r="L1239">
        <f>IF(LEFT(B1239,1)="F",_xlfn.IFNA(VLOOKUP(CONCATENATE("F",RIGHT(B:B,5),C:C),'F &amp; N Factors'!C:M,10,FALSE),1),_xlfn.IFNA(VLOOKUP(CONCATENATE("F",RIGHT(B:B,5),C:C),'F &amp; N Factors'!C:M,11,FALSE),1))</f>
        <v>0.64708058036001592</v>
      </c>
      <c r="N1239">
        <f>SUMIFS(K:K,I:I,I:I,J:J,J:J)</f>
        <v>1</v>
      </c>
      <c r="O1239" t="str">
        <f t="shared" si="138"/>
        <v/>
      </c>
    </row>
    <row r="1240" spans="1:15" x14ac:dyDescent="0.25">
      <c r="A1240">
        <v>7844</v>
      </c>
      <c r="B1240" t="s">
        <v>222</v>
      </c>
      <c r="C1240" t="s">
        <v>241</v>
      </c>
      <c r="D1240">
        <v>0.1</v>
      </c>
      <c r="E1240">
        <f t="shared" si="133"/>
        <v>0.99999999999999989</v>
      </c>
      <c r="F1240" t="str">
        <f t="shared" si="134"/>
        <v/>
      </c>
      <c r="H1240">
        <f t="shared" si="139"/>
        <v>7844</v>
      </c>
      <c r="I1240" t="str">
        <f t="shared" si="135"/>
        <v>N24037</v>
      </c>
      <c r="J1240" t="str">
        <f t="shared" si="136"/>
        <v>XL0_4955_0000</v>
      </c>
      <c r="K1240">
        <f t="shared" si="137"/>
        <v>6.4708058036001589E-2</v>
      </c>
      <c r="L1240">
        <f>IF(LEFT(B1240,1)="F",_xlfn.IFNA(VLOOKUP(CONCATENATE("F",RIGHT(B:B,5),C:C),'F &amp; N Factors'!C:M,10,FALSE),1),_xlfn.IFNA(VLOOKUP(CONCATENATE("F",RIGHT(B:B,5),C:C),'F &amp; N Factors'!C:M,11,FALSE),1))</f>
        <v>0.64708058036001592</v>
      </c>
      <c r="N1240">
        <f>SUMIFS(K:K,I:I,I:I,J:J,J:J)</f>
        <v>1</v>
      </c>
      <c r="O1240" t="str">
        <f t="shared" si="138"/>
        <v/>
      </c>
    </row>
    <row r="1241" spans="1:15" x14ac:dyDescent="0.25">
      <c r="A1241">
        <v>7845</v>
      </c>
      <c r="B1241" t="s">
        <v>222</v>
      </c>
      <c r="C1241" t="s">
        <v>241</v>
      </c>
      <c r="D1241">
        <v>0.1</v>
      </c>
      <c r="E1241">
        <f t="shared" si="133"/>
        <v>0.99999999999999989</v>
      </c>
      <c r="F1241" t="str">
        <f t="shared" si="134"/>
        <v/>
      </c>
      <c r="H1241">
        <f t="shared" si="139"/>
        <v>7845</v>
      </c>
      <c r="I1241" t="str">
        <f t="shared" si="135"/>
        <v>N24037</v>
      </c>
      <c r="J1241" t="str">
        <f t="shared" si="136"/>
        <v>XL0_4955_0000</v>
      </c>
      <c r="K1241">
        <f t="shared" si="137"/>
        <v>6.4708058036001589E-2</v>
      </c>
      <c r="L1241">
        <f>IF(LEFT(B1241,1)="F",_xlfn.IFNA(VLOOKUP(CONCATENATE("F",RIGHT(B:B,5),C:C),'F &amp; N Factors'!C:M,10,FALSE),1),_xlfn.IFNA(VLOOKUP(CONCATENATE("F",RIGHT(B:B,5),C:C),'F &amp; N Factors'!C:M,11,FALSE),1))</f>
        <v>0.64708058036001592</v>
      </c>
      <c r="N1241">
        <f>SUMIFS(K:K,I:I,I:I,J:J,J:J)</f>
        <v>1</v>
      </c>
      <c r="O1241" t="str">
        <f t="shared" si="138"/>
        <v/>
      </c>
    </row>
    <row r="1242" spans="1:15" x14ac:dyDescent="0.25">
      <c r="A1242">
        <v>7846</v>
      </c>
      <c r="B1242" t="s">
        <v>222</v>
      </c>
      <c r="C1242" t="s">
        <v>241</v>
      </c>
      <c r="D1242">
        <v>0.1</v>
      </c>
      <c r="E1242">
        <f t="shared" si="133"/>
        <v>0.99999999999999989</v>
      </c>
      <c r="F1242" t="str">
        <f t="shared" si="134"/>
        <v/>
      </c>
      <c r="H1242">
        <f t="shared" si="139"/>
        <v>7846</v>
      </c>
      <c r="I1242" t="str">
        <f t="shared" si="135"/>
        <v>N24037</v>
      </c>
      <c r="J1242" t="str">
        <f t="shared" si="136"/>
        <v>XL0_4955_0000</v>
      </c>
      <c r="K1242">
        <f t="shared" si="137"/>
        <v>6.4708058036001589E-2</v>
      </c>
      <c r="L1242">
        <f>IF(LEFT(B1242,1)="F",_xlfn.IFNA(VLOOKUP(CONCATENATE("F",RIGHT(B:B,5),C:C),'F &amp; N Factors'!C:M,10,FALSE),1),_xlfn.IFNA(VLOOKUP(CONCATENATE("F",RIGHT(B:B,5),C:C),'F &amp; N Factors'!C:M,11,FALSE),1))</f>
        <v>0.64708058036001592</v>
      </c>
      <c r="N1242">
        <f>SUMIFS(K:K,I:I,I:I,J:J,J:J)</f>
        <v>1</v>
      </c>
      <c r="O1242" t="str">
        <f t="shared" si="138"/>
        <v/>
      </c>
    </row>
    <row r="1243" spans="1:15" x14ac:dyDescent="0.25">
      <c r="A1243">
        <v>7847</v>
      </c>
      <c r="B1243" t="s">
        <v>222</v>
      </c>
      <c r="C1243" t="s">
        <v>241</v>
      </c>
      <c r="D1243">
        <v>0.1</v>
      </c>
      <c r="E1243">
        <f t="shared" si="133"/>
        <v>0.99999999999999989</v>
      </c>
      <c r="F1243" t="str">
        <f t="shared" si="134"/>
        <v/>
      </c>
      <c r="H1243">
        <f t="shared" si="139"/>
        <v>7847</v>
      </c>
      <c r="I1243" t="str">
        <f t="shared" si="135"/>
        <v>N24037</v>
      </c>
      <c r="J1243" t="str">
        <f t="shared" si="136"/>
        <v>XL0_4955_0000</v>
      </c>
      <c r="K1243">
        <f t="shared" si="137"/>
        <v>6.4708058036001589E-2</v>
      </c>
      <c r="L1243">
        <f>IF(LEFT(B1243,1)="F",_xlfn.IFNA(VLOOKUP(CONCATENATE("F",RIGHT(B:B,5),C:C),'F &amp; N Factors'!C:M,10,FALSE),1),_xlfn.IFNA(VLOOKUP(CONCATENATE("F",RIGHT(B:B,5),C:C),'F &amp; N Factors'!C:M,11,FALSE),1))</f>
        <v>0.64708058036001592</v>
      </c>
      <c r="N1243">
        <f>SUMIFS(K:K,I:I,I:I,J:J,J:J)</f>
        <v>1</v>
      </c>
      <c r="O1243" t="str">
        <f t="shared" si="138"/>
        <v/>
      </c>
    </row>
    <row r="1244" spans="1:15" x14ac:dyDescent="0.25">
      <c r="A1244">
        <v>7848</v>
      </c>
      <c r="B1244" t="s">
        <v>222</v>
      </c>
      <c r="C1244" t="s">
        <v>241</v>
      </c>
      <c r="D1244">
        <v>0.1</v>
      </c>
      <c r="E1244">
        <f t="shared" si="133"/>
        <v>0.99999999999999989</v>
      </c>
      <c r="F1244" t="str">
        <f t="shared" si="134"/>
        <v/>
      </c>
      <c r="H1244">
        <f t="shared" si="139"/>
        <v>7848</v>
      </c>
      <c r="I1244" t="str">
        <f t="shared" si="135"/>
        <v>N24037</v>
      </c>
      <c r="J1244" t="str">
        <f t="shared" si="136"/>
        <v>XL0_4955_0000</v>
      </c>
      <c r="K1244">
        <f t="shared" si="137"/>
        <v>6.4708058036001589E-2</v>
      </c>
      <c r="L1244">
        <f>IF(LEFT(B1244,1)="F",_xlfn.IFNA(VLOOKUP(CONCATENATE("F",RIGHT(B:B,5),C:C),'F &amp; N Factors'!C:M,10,FALSE),1),_xlfn.IFNA(VLOOKUP(CONCATENATE("F",RIGHT(B:B,5),C:C),'F &amp; N Factors'!C:M,11,FALSE),1))</f>
        <v>0.64708058036001592</v>
      </c>
      <c r="N1244">
        <f>SUMIFS(K:K,I:I,I:I,J:J,J:J)</f>
        <v>1</v>
      </c>
      <c r="O1244" t="str">
        <f t="shared" si="138"/>
        <v/>
      </c>
    </row>
    <row r="1245" spans="1:15" x14ac:dyDescent="0.25">
      <c r="A1245">
        <v>7703</v>
      </c>
      <c r="B1245" t="s">
        <v>222</v>
      </c>
      <c r="C1245" t="s">
        <v>242</v>
      </c>
      <c r="D1245">
        <v>0.5</v>
      </c>
      <c r="E1245">
        <f t="shared" si="133"/>
        <v>1</v>
      </c>
      <c r="F1245" t="str">
        <f t="shared" si="134"/>
        <v/>
      </c>
      <c r="H1245">
        <f t="shared" si="139"/>
        <v>7703</v>
      </c>
      <c r="I1245" t="str">
        <f t="shared" si="135"/>
        <v>N24037</v>
      </c>
      <c r="J1245" t="str">
        <f t="shared" si="136"/>
        <v>XL0_4956_0000</v>
      </c>
      <c r="K1245">
        <f t="shared" si="137"/>
        <v>3.1619335503314416E-2</v>
      </c>
      <c r="L1245">
        <f>IF(LEFT(B1245,1)="F",_xlfn.IFNA(VLOOKUP(CONCATENATE("F",RIGHT(B:B,5),C:C),'F &amp; N Factors'!C:M,10,FALSE),1),_xlfn.IFNA(VLOOKUP(CONCATENATE("F",RIGHT(B:B,5),C:C),'F &amp; N Factors'!C:M,11,FALSE),1))</f>
        <v>6.3238671006628833E-2</v>
      </c>
      <c r="N1245">
        <f>SUMIFS(K:K,I:I,I:I,J:J,J:J)</f>
        <v>1.0000000000000002</v>
      </c>
      <c r="O1245" t="str">
        <f t="shared" si="138"/>
        <v/>
      </c>
    </row>
    <row r="1246" spans="1:15" x14ac:dyDescent="0.25">
      <c r="A1246">
        <v>7746</v>
      </c>
      <c r="B1246" t="s">
        <v>222</v>
      </c>
      <c r="C1246" t="s">
        <v>242</v>
      </c>
      <c r="D1246">
        <v>6.25E-2</v>
      </c>
      <c r="E1246">
        <f t="shared" si="133"/>
        <v>1</v>
      </c>
      <c r="F1246" t="str">
        <f t="shared" si="134"/>
        <v/>
      </c>
      <c r="H1246">
        <f t="shared" si="139"/>
        <v>7746</v>
      </c>
      <c r="I1246" t="str">
        <f t="shared" si="135"/>
        <v>N24037</v>
      </c>
      <c r="J1246" t="str">
        <f t="shared" si="136"/>
        <v>XL0_4956_0000</v>
      </c>
      <c r="K1246">
        <f t="shared" si="137"/>
        <v>3.952416937914302E-3</v>
      </c>
      <c r="L1246">
        <f>IF(LEFT(B1246,1)="F",_xlfn.IFNA(VLOOKUP(CONCATENATE("F",RIGHT(B:B,5),C:C),'F &amp; N Factors'!C:M,10,FALSE),1),_xlfn.IFNA(VLOOKUP(CONCATENATE("F",RIGHT(B:B,5),C:C),'F &amp; N Factors'!C:M,11,FALSE),1))</f>
        <v>6.3238671006628833E-2</v>
      </c>
      <c r="N1246">
        <f>SUMIFS(K:K,I:I,I:I,J:J,J:J)</f>
        <v>1.0000000000000002</v>
      </c>
      <c r="O1246" t="str">
        <f t="shared" si="138"/>
        <v/>
      </c>
    </row>
    <row r="1247" spans="1:15" x14ac:dyDescent="0.25">
      <c r="A1247">
        <v>7747</v>
      </c>
      <c r="B1247" t="s">
        <v>222</v>
      </c>
      <c r="C1247" t="s">
        <v>242</v>
      </c>
      <c r="D1247">
        <v>6.25E-2</v>
      </c>
      <c r="E1247">
        <f t="shared" si="133"/>
        <v>1</v>
      </c>
      <c r="F1247" t="str">
        <f t="shared" si="134"/>
        <v/>
      </c>
      <c r="H1247">
        <f t="shared" si="139"/>
        <v>7747</v>
      </c>
      <c r="I1247" t="str">
        <f t="shared" si="135"/>
        <v>N24037</v>
      </c>
      <c r="J1247" t="str">
        <f t="shared" si="136"/>
        <v>XL0_4956_0000</v>
      </c>
      <c r="K1247">
        <f t="shared" si="137"/>
        <v>3.952416937914302E-3</v>
      </c>
      <c r="L1247">
        <f>IF(LEFT(B1247,1)="F",_xlfn.IFNA(VLOOKUP(CONCATENATE("F",RIGHT(B:B,5),C:C),'F &amp; N Factors'!C:M,10,FALSE),1),_xlfn.IFNA(VLOOKUP(CONCATENATE("F",RIGHT(B:B,5),C:C),'F &amp; N Factors'!C:M,11,FALSE),1))</f>
        <v>6.3238671006628833E-2</v>
      </c>
      <c r="N1247">
        <f>SUMIFS(K:K,I:I,I:I,J:J,J:J)</f>
        <v>1.0000000000000002</v>
      </c>
      <c r="O1247" t="str">
        <f t="shared" si="138"/>
        <v/>
      </c>
    </row>
    <row r="1248" spans="1:15" x14ac:dyDescent="0.25">
      <c r="A1248">
        <v>7748</v>
      </c>
      <c r="B1248" t="s">
        <v>222</v>
      </c>
      <c r="C1248" t="s">
        <v>242</v>
      </c>
      <c r="D1248">
        <v>6.25E-2</v>
      </c>
      <c r="E1248">
        <f t="shared" si="133"/>
        <v>1</v>
      </c>
      <c r="F1248" t="str">
        <f t="shared" si="134"/>
        <v/>
      </c>
      <c r="H1248">
        <f t="shared" si="139"/>
        <v>7748</v>
      </c>
      <c r="I1248" t="str">
        <f t="shared" si="135"/>
        <v>N24037</v>
      </c>
      <c r="J1248" t="str">
        <f t="shared" si="136"/>
        <v>XL0_4956_0000</v>
      </c>
      <c r="K1248">
        <f t="shared" si="137"/>
        <v>3.952416937914302E-3</v>
      </c>
      <c r="L1248">
        <f>IF(LEFT(B1248,1)="F",_xlfn.IFNA(VLOOKUP(CONCATENATE("F",RIGHT(B:B,5),C:C),'F &amp; N Factors'!C:M,10,FALSE),1),_xlfn.IFNA(VLOOKUP(CONCATENATE("F",RIGHT(B:B,5),C:C),'F &amp; N Factors'!C:M,11,FALSE),1))</f>
        <v>6.3238671006628833E-2</v>
      </c>
      <c r="N1248">
        <f>SUMIFS(K:K,I:I,I:I,J:J,J:J)</f>
        <v>1.0000000000000002</v>
      </c>
      <c r="O1248" t="str">
        <f t="shared" si="138"/>
        <v/>
      </c>
    </row>
    <row r="1249" spans="1:15" x14ac:dyDescent="0.25">
      <c r="A1249">
        <v>7784</v>
      </c>
      <c r="B1249" t="s">
        <v>222</v>
      </c>
      <c r="C1249" t="s">
        <v>242</v>
      </c>
      <c r="D1249">
        <v>6.25E-2</v>
      </c>
      <c r="E1249">
        <f t="shared" si="133"/>
        <v>1</v>
      </c>
      <c r="F1249" t="str">
        <f t="shared" si="134"/>
        <v/>
      </c>
      <c r="H1249">
        <f t="shared" si="139"/>
        <v>7784</v>
      </c>
      <c r="I1249" t="str">
        <f t="shared" si="135"/>
        <v>N24037</v>
      </c>
      <c r="J1249" t="str">
        <f t="shared" si="136"/>
        <v>XL0_4956_0000</v>
      </c>
      <c r="K1249">
        <f t="shared" si="137"/>
        <v>3.952416937914302E-3</v>
      </c>
      <c r="L1249">
        <f>IF(LEFT(B1249,1)="F",_xlfn.IFNA(VLOOKUP(CONCATENATE("F",RIGHT(B:B,5),C:C),'F &amp; N Factors'!C:M,10,FALSE),1),_xlfn.IFNA(VLOOKUP(CONCATENATE("F",RIGHT(B:B,5),C:C),'F &amp; N Factors'!C:M,11,FALSE),1))</f>
        <v>6.3238671006628833E-2</v>
      </c>
      <c r="N1249">
        <f>SUMIFS(K:K,I:I,I:I,J:J,J:J)</f>
        <v>1.0000000000000002</v>
      </c>
      <c r="O1249" t="str">
        <f t="shared" si="138"/>
        <v/>
      </c>
    </row>
    <row r="1250" spans="1:15" x14ac:dyDescent="0.25">
      <c r="A1250">
        <v>7849</v>
      </c>
      <c r="B1250" t="s">
        <v>222</v>
      </c>
      <c r="C1250" t="s">
        <v>242</v>
      </c>
      <c r="D1250">
        <v>6.25E-2</v>
      </c>
      <c r="E1250">
        <f t="shared" si="133"/>
        <v>1</v>
      </c>
      <c r="F1250" t="str">
        <f t="shared" si="134"/>
        <v/>
      </c>
      <c r="H1250">
        <f t="shared" si="139"/>
        <v>7849</v>
      </c>
      <c r="I1250" t="str">
        <f t="shared" si="135"/>
        <v>N24037</v>
      </c>
      <c r="J1250" t="str">
        <f t="shared" si="136"/>
        <v>XL0_4956_0000</v>
      </c>
      <c r="K1250">
        <f t="shared" si="137"/>
        <v>3.952416937914302E-3</v>
      </c>
      <c r="L1250">
        <f>IF(LEFT(B1250,1)="F",_xlfn.IFNA(VLOOKUP(CONCATENATE("F",RIGHT(B:B,5),C:C),'F &amp; N Factors'!C:M,10,FALSE),1),_xlfn.IFNA(VLOOKUP(CONCATENATE("F",RIGHT(B:B,5),C:C),'F &amp; N Factors'!C:M,11,FALSE),1))</f>
        <v>6.3238671006628833E-2</v>
      </c>
      <c r="N1250">
        <f>SUMIFS(K:K,I:I,I:I,J:J,J:J)</f>
        <v>1.0000000000000002</v>
      </c>
      <c r="O1250" t="str">
        <f t="shared" si="138"/>
        <v/>
      </c>
    </row>
    <row r="1251" spans="1:15" x14ac:dyDescent="0.25">
      <c r="A1251">
        <v>7850</v>
      </c>
      <c r="B1251" t="s">
        <v>222</v>
      </c>
      <c r="C1251" t="s">
        <v>242</v>
      </c>
      <c r="D1251">
        <v>6.25E-2</v>
      </c>
      <c r="E1251">
        <f t="shared" si="133"/>
        <v>1</v>
      </c>
      <c r="F1251" t="str">
        <f t="shared" si="134"/>
        <v/>
      </c>
      <c r="H1251">
        <f t="shared" si="139"/>
        <v>7850</v>
      </c>
      <c r="I1251" t="str">
        <f t="shared" si="135"/>
        <v>N24037</v>
      </c>
      <c r="J1251" t="str">
        <f t="shared" si="136"/>
        <v>XL0_4956_0000</v>
      </c>
      <c r="K1251">
        <f t="shared" si="137"/>
        <v>3.952416937914302E-3</v>
      </c>
      <c r="L1251">
        <f>IF(LEFT(B1251,1)="F",_xlfn.IFNA(VLOOKUP(CONCATENATE("F",RIGHT(B:B,5),C:C),'F &amp; N Factors'!C:M,10,FALSE),1),_xlfn.IFNA(VLOOKUP(CONCATENATE("F",RIGHT(B:B,5),C:C),'F &amp; N Factors'!C:M,11,FALSE),1))</f>
        <v>6.3238671006628833E-2</v>
      </c>
      <c r="N1251">
        <f>SUMIFS(K:K,I:I,I:I,J:J,J:J)</f>
        <v>1.0000000000000002</v>
      </c>
      <c r="O1251" t="str">
        <f t="shared" si="138"/>
        <v/>
      </c>
    </row>
    <row r="1252" spans="1:15" x14ac:dyDescent="0.25">
      <c r="A1252">
        <v>7851</v>
      </c>
      <c r="B1252" t="s">
        <v>222</v>
      </c>
      <c r="C1252" t="s">
        <v>242</v>
      </c>
      <c r="D1252">
        <v>6.25E-2</v>
      </c>
      <c r="E1252">
        <f t="shared" si="133"/>
        <v>1</v>
      </c>
      <c r="F1252" t="str">
        <f t="shared" si="134"/>
        <v/>
      </c>
      <c r="H1252">
        <f t="shared" si="139"/>
        <v>7851</v>
      </c>
      <c r="I1252" t="str">
        <f t="shared" si="135"/>
        <v>N24037</v>
      </c>
      <c r="J1252" t="str">
        <f t="shared" si="136"/>
        <v>XL0_4956_0000</v>
      </c>
      <c r="K1252">
        <f t="shared" si="137"/>
        <v>3.952416937914302E-3</v>
      </c>
      <c r="L1252">
        <f>IF(LEFT(B1252,1)="F",_xlfn.IFNA(VLOOKUP(CONCATENATE("F",RIGHT(B:B,5),C:C),'F &amp; N Factors'!C:M,10,FALSE),1),_xlfn.IFNA(VLOOKUP(CONCATENATE("F",RIGHT(B:B,5),C:C),'F &amp; N Factors'!C:M,11,FALSE),1))</f>
        <v>6.3238671006628833E-2</v>
      </c>
      <c r="N1252">
        <f>SUMIFS(K:K,I:I,I:I,J:J,J:J)</f>
        <v>1.0000000000000002</v>
      </c>
      <c r="O1252" t="str">
        <f t="shared" si="138"/>
        <v/>
      </c>
    </row>
    <row r="1253" spans="1:15" x14ac:dyDescent="0.25">
      <c r="A1253">
        <v>7852</v>
      </c>
      <c r="B1253" t="s">
        <v>222</v>
      </c>
      <c r="C1253" t="s">
        <v>242</v>
      </c>
      <c r="D1253">
        <v>6.25E-2</v>
      </c>
      <c r="E1253">
        <f t="shared" si="133"/>
        <v>1</v>
      </c>
      <c r="F1253" t="str">
        <f t="shared" si="134"/>
        <v/>
      </c>
      <c r="H1253">
        <f t="shared" si="139"/>
        <v>7852</v>
      </c>
      <c r="I1253" t="str">
        <f t="shared" si="135"/>
        <v>N24037</v>
      </c>
      <c r="J1253" t="str">
        <f t="shared" si="136"/>
        <v>XL0_4956_0000</v>
      </c>
      <c r="K1253">
        <f t="shared" si="137"/>
        <v>3.952416937914302E-3</v>
      </c>
      <c r="L1253">
        <f>IF(LEFT(B1253,1)="F",_xlfn.IFNA(VLOOKUP(CONCATENATE("F",RIGHT(B:B,5),C:C),'F &amp; N Factors'!C:M,10,FALSE),1),_xlfn.IFNA(VLOOKUP(CONCATENATE("F",RIGHT(B:B,5),C:C),'F &amp; N Factors'!C:M,11,FALSE),1))</f>
        <v>6.3238671006628833E-2</v>
      </c>
      <c r="N1253">
        <f>SUMIFS(K:K,I:I,I:I,J:J,J:J)</f>
        <v>1.0000000000000002</v>
      </c>
      <c r="O1253" t="str">
        <f t="shared" si="138"/>
        <v/>
      </c>
    </row>
    <row r="1254" spans="1:15" x14ac:dyDescent="0.25">
      <c r="A1254">
        <v>7819</v>
      </c>
      <c r="B1254" t="s">
        <v>222</v>
      </c>
      <c r="C1254" t="s">
        <v>140</v>
      </c>
      <c r="D1254">
        <v>0.33333333300000001</v>
      </c>
      <c r="E1254">
        <f t="shared" si="133"/>
        <v>0.99999999900000003</v>
      </c>
      <c r="F1254" t="str">
        <f t="shared" si="134"/>
        <v/>
      </c>
      <c r="H1254">
        <f t="shared" si="139"/>
        <v>7819</v>
      </c>
      <c r="I1254" t="str">
        <f t="shared" si="135"/>
        <v>N24037</v>
      </c>
      <c r="J1254" t="str">
        <f t="shared" si="136"/>
        <v>XL0_5340_0000</v>
      </c>
      <c r="K1254">
        <f t="shared" si="137"/>
        <v>0.33333333300000001</v>
      </c>
      <c r="L1254">
        <f>IF(LEFT(B1254,1)="F",_xlfn.IFNA(VLOOKUP(CONCATENATE("F",RIGHT(B:B,5),C:C),'F &amp; N Factors'!C:M,10,FALSE),1),_xlfn.IFNA(VLOOKUP(CONCATENATE("F",RIGHT(B:B,5),C:C),'F &amp; N Factors'!C:M,11,FALSE),1))</f>
        <v>1</v>
      </c>
      <c r="N1254">
        <f>SUMIFS(K:K,I:I,I:I,J:J,J:J)</f>
        <v>0.99999999900000003</v>
      </c>
      <c r="O1254" t="str">
        <f t="shared" si="138"/>
        <v/>
      </c>
    </row>
    <row r="1255" spans="1:15" x14ac:dyDescent="0.25">
      <c r="A1255">
        <v>7894</v>
      </c>
      <c r="B1255" t="s">
        <v>222</v>
      </c>
      <c r="C1255" t="s">
        <v>140</v>
      </c>
      <c r="D1255">
        <v>0.33333333300000001</v>
      </c>
      <c r="E1255">
        <f t="shared" si="133"/>
        <v>0.99999999900000003</v>
      </c>
      <c r="F1255" t="str">
        <f t="shared" si="134"/>
        <v/>
      </c>
      <c r="H1255">
        <f t="shared" si="139"/>
        <v>7894</v>
      </c>
      <c r="I1255" t="str">
        <f t="shared" si="135"/>
        <v>N24037</v>
      </c>
      <c r="J1255" t="str">
        <f t="shared" si="136"/>
        <v>XL0_5340_0000</v>
      </c>
      <c r="K1255">
        <f t="shared" si="137"/>
        <v>0.33333333300000001</v>
      </c>
      <c r="L1255">
        <f>IF(LEFT(B1255,1)="F",_xlfn.IFNA(VLOOKUP(CONCATENATE("F",RIGHT(B:B,5),C:C),'F &amp; N Factors'!C:M,10,FALSE),1),_xlfn.IFNA(VLOOKUP(CONCATENATE("F",RIGHT(B:B,5),C:C),'F &amp; N Factors'!C:M,11,FALSE),1))</f>
        <v>1</v>
      </c>
      <c r="N1255">
        <f>SUMIFS(K:K,I:I,I:I,J:J,J:J)</f>
        <v>0.99999999900000003</v>
      </c>
      <c r="O1255" t="str">
        <f t="shared" si="138"/>
        <v/>
      </c>
    </row>
    <row r="1256" spans="1:15" x14ac:dyDescent="0.25">
      <c r="A1256">
        <v>7895</v>
      </c>
      <c r="B1256" t="s">
        <v>222</v>
      </c>
      <c r="C1256" t="s">
        <v>140</v>
      </c>
      <c r="D1256">
        <v>0.33333333300000001</v>
      </c>
      <c r="E1256">
        <f t="shared" si="133"/>
        <v>0.99999999900000003</v>
      </c>
      <c r="F1256" t="str">
        <f t="shared" si="134"/>
        <v/>
      </c>
      <c r="H1256">
        <f t="shared" si="139"/>
        <v>7895</v>
      </c>
      <c r="I1256" t="str">
        <f t="shared" si="135"/>
        <v>N24037</v>
      </c>
      <c r="J1256" t="str">
        <f t="shared" si="136"/>
        <v>XL0_5340_0000</v>
      </c>
      <c r="K1256">
        <f t="shared" si="137"/>
        <v>0.33333333300000001</v>
      </c>
      <c r="L1256">
        <f>IF(LEFT(B1256,1)="F",_xlfn.IFNA(VLOOKUP(CONCATENATE("F",RIGHT(B:B,5),C:C),'F &amp; N Factors'!C:M,10,FALSE),1),_xlfn.IFNA(VLOOKUP(CONCATENATE("F",RIGHT(B:B,5),C:C),'F &amp; N Factors'!C:M,11,FALSE),1))</f>
        <v>1</v>
      </c>
      <c r="N1256">
        <f>SUMIFS(K:K,I:I,I:I,J:J,J:J)</f>
        <v>0.99999999900000003</v>
      </c>
      <c r="O1256" t="str">
        <f t="shared" si="138"/>
        <v/>
      </c>
    </row>
    <row r="1257" spans="1:15" x14ac:dyDescent="0.25">
      <c r="A1257">
        <v>7820</v>
      </c>
      <c r="B1257" t="s">
        <v>222</v>
      </c>
      <c r="C1257" t="s">
        <v>243</v>
      </c>
      <c r="D1257">
        <v>0.5</v>
      </c>
      <c r="E1257">
        <f t="shared" si="133"/>
        <v>1</v>
      </c>
      <c r="F1257" t="str">
        <f t="shared" si="134"/>
        <v/>
      </c>
      <c r="H1257">
        <f t="shared" si="139"/>
        <v>7820</v>
      </c>
      <c r="I1257" t="str">
        <f t="shared" si="135"/>
        <v>N24037</v>
      </c>
      <c r="J1257" t="str">
        <f t="shared" si="136"/>
        <v>XL0_5344_0000</v>
      </c>
      <c r="K1257">
        <f t="shared" si="137"/>
        <v>0.5</v>
      </c>
      <c r="L1257">
        <f>IF(LEFT(B1257,1)="F",_xlfn.IFNA(VLOOKUP(CONCATENATE("F",RIGHT(B:B,5),C:C),'F &amp; N Factors'!C:M,10,FALSE),1),_xlfn.IFNA(VLOOKUP(CONCATENATE("F",RIGHT(B:B,5),C:C),'F &amp; N Factors'!C:M,11,FALSE),1))</f>
        <v>1</v>
      </c>
      <c r="N1257">
        <f>SUMIFS(K:K,I:I,I:I,J:J,J:J)</f>
        <v>1</v>
      </c>
      <c r="O1257" t="str">
        <f t="shared" si="138"/>
        <v/>
      </c>
    </row>
    <row r="1258" spans="1:15" x14ac:dyDescent="0.25">
      <c r="A1258">
        <v>7821</v>
      </c>
      <c r="B1258" t="s">
        <v>222</v>
      </c>
      <c r="C1258" t="s">
        <v>243</v>
      </c>
      <c r="D1258">
        <v>0.5</v>
      </c>
      <c r="E1258">
        <f t="shared" si="133"/>
        <v>1</v>
      </c>
      <c r="F1258" t="str">
        <f t="shared" si="134"/>
        <v/>
      </c>
      <c r="H1258">
        <f t="shared" si="139"/>
        <v>7821</v>
      </c>
      <c r="I1258" t="str">
        <f t="shared" si="135"/>
        <v>N24037</v>
      </c>
      <c r="J1258" t="str">
        <f t="shared" si="136"/>
        <v>XL0_5344_0000</v>
      </c>
      <c r="K1258">
        <f t="shared" si="137"/>
        <v>0.5</v>
      </c>
      <c r="L1258">
        <f>IF(LEFT(B1258,1)="F",_xlfn.IFNA(VLOOKUP(CONCATENATE("F",RIGHT(B:B,5),C:C),'F &amp; N Factors'!C:M,10,FALSE),1),_xlfn.IFNA(VLOOKUP(CONCATENATE("F",RIGHT(B:B,5),C:C),'F &amp; N Factors'!C:M,11,FALSE),1))</f>
        <v>1</v>
      </c>
      <c r="N1258">
        <f>SUMIFS(K:K,I:I,I:I,J:J,J:J)</f>
        <v>1</v>
      </c>
      <c r="O1258" t="str">
        <f t="shared" si="138"/>
        <v/>
      </c>
    </row>
    <row r="1259" spans="1:15" x14ac:dyDescent="0.25">
      <c r="A1259">
        <v>7822</v>
      </c>
      <c r="B1259" t="s">
        <v>222</v>
      </c>
      <c r="C1259" t="s">
        <v>244</v>
      </c>
      <c r="D1259">
        <v>0.111111111</v>
      </c>
      <c r="E1259">
        <f t="shared" si="133"/>
        <v>0.99999999900000014</v>
      </c>
      <c r="F1259" t="str">
        <f t="shared" si="134"/>
        <v/>
      </c>
      <c r="H1259">
        <f t="shared" si="139"/>
        <v>7822</v>
      </c>
      <c r="I1259" t="str">
        <f t="shared" si="135"/>
        <v>N24037</v>
      </c>
      <c r="J1259" t="str">
        <f t="shared" si="136"/>
        <v>XL0_5347_0000</v>
      </c>
      <c r="K1259">
        <f t="shared" si="137"/>
        <v>0.111111111</v>
      </c>
      <c r="L1259">
        <f>IF(LEFT(B1259,1)="F",_xlfn.IFNA(VLOOKUP(CONCATENATE("F",RIGHT(B:B,5),C:C),'F &amp; N Factors'!C:M,10,FALSE),1),_xlfn.IFNA(VLOOKUP(CONCATENATE("F",RIGHT(B:B,5),C:C),'F &amp; N Factors'!C:M,11,FALSE),1))</f>
        <v>1</v>
      </c>
      <c r="N1259">
        <f>SUMIFS(K:K,I:I,I:I,J:J,J:J)</f>
        <v>0.99999999900000014</v>
      </c>
      <c r="O1259" t="str">
        <f t="shared" si="138"/>
        <v/>
      </c>
    </row>
    <row r="1260" spans="1:15" x14ac:dyDescent="0.25">
      <c r="A1260">
        <v>7823</v>
      </c>
      <c r="B1260" t="s">
        <v>222</v>
      </c>
      <c r="C1260" t="s">
        <v>244</v>
      </c>
      <c r="D1260">
        <v>0.111111111</v>
      </c>
      <c r="E1260">
        <f t="shared" si="133"/>
        <v>0.99999999900000014</v>
      </c>
      <c r="F1260" t="str">
        <f t="shared" si="134"/>
        <v/>
      </c>
      <c r="H1260">
        <f t="shared" si="139"/>
        <v>7823</v>
      </c>
      <c r="I1260" t="str">
        <f t="shared" si="135"/>
        <v>N24037</v>
      </c>
      <c r="J1260" t="str">
        <f t="shared" si="136"/>
        <v>XL0_5347_0000</v>
      </c>
      <c r="K1260">
        <f t="shared" si="137"/>
        <v>0.111111111</v>
      </c>
      <c r="L1260">
        <f>IF(LEFT(B1260,1)="F",_xlfn.IFNA(VLOOKUP(CONCATENATE("F",RIGHT(B:B,5),C:C),'F &amp; N Factors'!C:M,10,FALSE),1),_xlfn.IFNA(VLOOKUP(CONCATENATE("F",RIGHT(B:B,5),C:C),'F &amp; N Factors'!C:M,11,FALSE),1))</f>
        <v>1</v>
      </c>
      <c r="N1260">
        <f>SUMIFS(K:K,I:I,I:I,J:J,J:J)</f>
        <v>0.99999999900000014</v>
      </c>
      <c r="O1260" t="str">
        <f t="shared" si="138"/>
        <v/>
      </c>
    </row>
    <row r="1261" spans="1:15" x14ac:dyDescent="0.25">
      <c r="A1261">
        <v>7824</v>
      </c>
      <c r="B1261" t="s">
        <v>222</v>
      </c>
      <c r="C1261" t="s">
        <v>244</v>
      </c>
      <c r="D1261">
        <v>0.111111111</v>
      </c>
      <c r="E1261">
        <f t="shared" si="133"/>
        <v>0.99999999900000014</v>
      </c>
      <c r="F1261" t="str">
        <f t="shared" si="134"/>
        <v/>
      </c>
      <c r="H1261">
        <f t="shared" si="139"/>
        <v>7824</v>
      </c>
      <c r="I1261" t="str">
        <f t="shared" si="135"/>
        <v>N24037</v>
      </c>
      <c r="J1261" t="str">
        <f t="shared" si="136"/>
        <v>XL0_5347_0000</v>
      </c>
      <c r="K1261">
        <f t="shared" si="137"/>
        <v>0.111111111</v>
      </c>
      <c r="L1261">
        <f>IF(LEFT(B1261,1)="F",_xlfn.IFNA(VLOOKUP(CONCATENATE("F",RIGHT(B:B,5),C:C),'F &amp; N Factors'!C:M,10,FALSE),1),_xlfn.IFNA(VLOOKUP(CONCATENATE("F",RIGHT(B:B,5),C:C),'F &amp; N Factors'!C:M,11,FALSE),1))</f>
        <v>1</v>
      </c>
      <c r="N1261">
        <f>SUMIFS(K:K,I:I,I:I,J:J,J:J)</f>
        <v>0.99999999900000014</v>
      </c>
      <c r="O1261" t="str">
        <f t="shared" si="138"/>
        <v/>
      </c>
    </row>
    <row r="1262" spans="1:15" x14ac:dyDescent="0.25">
      <c r="A1262">
        <v>7825</v>
      </c>
      <c r="B1262" t="s">
        <v>222</v>
      </c>
      <c r="C1262" t="s">
        <v>244</v>
      </c>
      <c r="D1262">
        <v>0.111111111</v>
      </c>
      <c r="E1262">
        <f t="shared" si="133"/>
        <v>0.99999999900000014</v>
      </c>
      <c r="F1262" t="str">
        <f t="shared" si="134"/>
        <v/>
      </c>
      <c r="H1262">
        <f t="shared" si="139"/>
        <v>7825</v>
      </c>
      <c r="I1262" t="str">
        <f t="shared" si="135"/>
        <v>N24037</v>
      </c>
      <c r="J1262" t="str">
        <f t="shared" si="136"/>
        <v>XL0_5347_0000</v>
      </c>
      <c r="K1262">
        <f t="shared" si="137"/>
        <v>0.111111111</v>
      </c>
      <c r="L1262">
        <f>IF(LEFT(B1262,1)="F",_xlfn.IFNA(VLOOKUP(CONCATENATE("F",RIGHT(B:B,5),C:C),'F &amp; N Factors'!C:M,10,FALSE),1),_xlfn.IFNA(VLOOKUP(CONCATENATE("F",RIGHT(B:B,5),C:C),'F &amp; N Factors'!C:M,11,FALSE),1))</f>
        <v>1</v>
      </c>
      <c r="N1262">
        <f>SUMIFS(K:K,I:I,I:I,J:J,J:J)</f>
        <v>0.99999999900000014</v>
      </c>
      <c r="O1262" t="str">
        <f t="shared" si="138"/>
        <v/>
      </c>
    </row>
    <row r="1263" spans="1:15" x14ac:dyDescent="0.25">
      <c r="A1263">
        <v>7826</v>
      </c>
      <c r="B1263" t="s">
        <v>222</v>
      </c>
      <c r="C1263" t="s">
        <v>244</v>
      </c>
      <c r="D1263">
        <v>0.111111111</v>
      </c>
      <c r="E1263">
        <f t="shared" si="133"/>
        <v>0.99999999900000014</v>
      </c>
      <c r="F1263" t="str">
        <f t="shared" si="134"/>
        <v/>
      </c>
      <c r="H1263">
        <f t="shared" si="139"/>
        <v>7826</v>
      </c>
      <c r="I1263" t="str">
        <f t="shared" si="135"/>
        <v>N24037</v>
      </c>
      <c r="J1263" t="str">
        <f t="shared" si="136"/>
        <v>XL0_5347_0000</v>
      </c>
      <c r="K1263">
        <f t="shared" si="137"/>
        <v>0.111111111</v>
      </c>
      <c r="L1263">
        <f>IF(LEFT(B1263,1)="F",_xlfn.IFNA(VLOOKUP(CONCATENATE("F",RIGHT(B:B,5),C:C),'F &amp; N Factors'!C:M,10,FALSE),1),_xlfn.IFNA(VLOOKUP(CONCATENATE("F",RIGHT(B:B,5),C:C),'F &amp; N Factors'!C:M,11,FALSE),1))</f>
        <v>1</v>
      </c>
      <c r="N1263">
        <f>SUMIFS(K:K,I:I,I:I,J:J,J:J)</f>
        <v>0.99999999900000014</v>
      </c>
      <c r="O1263" t="str">
        <f t="shared" si="138"/>
        <v/>
      </c>
    </row>
    <row r="1264" spans="1:15" x14ac:dyDescent="0.25">
      <c r="A1264">
        <v>7827</v>
      </c>
      <c r="B1264" t="s">
        <v>222</v>
      </c>
      <c r="C1264" t="s">
        <v>244</v>
      </c>
      <c r="D1264">
        <v>0.111111111</v>
      </c>
      <c r="E1264">
        <f t="shared" si="133"/>
        <v>0.99999999900000014</v>
      </c>
      <c r="F1264" t="str">
        <f t="shared" si="134"/>
        <v/>
      </c>
      <c r="H1264">
        <f t="shared" si="139"/>
        <v>7827</v>
      </c>
      <c r="I1264" t="str">
        <f t="shared" si="135"/>
        <v>N24037</v>
      </c>
      <c r="J1264" t="str">
        <f t="shared" si="136"/>
        <v>XL0_5347_0000</v>
      </c>
      <c r="K1264">
        <f t="shared" si="137"/>
        <v>0.111111111</v>
      </c>
      <c r="L1264">
        <f>IF(LEFT(B1264,1)="F",_xlfn.IFNA(VLOOKUP(CONCATENATE("F",RIGHT(B:B,5),C:C),'F &amp; N Factors'!C:M,10,FALSE),1),_xlfn.IFNA(VLOOKUP(CONCATENATE("F",RIGHT(B:B,5),C:C),'F &amp; N Factors'!C:M,11,FALSE),1))</f>
        <v>1</v>
      </c>
      <c r="N1264">
        <f>SUMIFS(K:K,I:I,I:I,J:J,J:J)</f>
        <v>0.99999999900000014</v>
      </c>
      <c r="O1264" t="str">
        <f t="shared" si="138"/>
        <v/>
      </c>
    </row>
    <row r="1265" spans="1:15" x14ac:dyDescent="0.25">
      <c r="A1265">
        <v>7828</v>
      </c>
      <c r="B1265" t="s">
        <v>222</v>
      </c>
      <c r="C1265" t="s">
        <v>244</v>
      </c>
      <c r="D1265">
        <v>0.111111111</v>
      </c>
      <c r="E1265">
        <f t="shared" si="133"/>
        <v>0.99999999900000014</v>
      </c>
      <c r="F1265" t="str">
        <f t="shared" si="134"/>
        <v/>
      </c>
      <c r="H1265">
        <f t="shared" si="139"/>
        <v>7828</v>
      </c>
      <c r="I1265" t="str">
        <f t="shared" si="135"/>
        <v>N24037</v>
      </c>
      <c r="J1265" t="str">
        <f t="shared" si="136"/>
        <v>XL0_5347_0000</v>
      </c>
      <c r="K1265">
        <f t="shared" si="137"/>
        <v>0.111111111</v>
      </c>
      <c r="L1265">
        <f>IF(LEFT(B1265,1)="F",_xlfn.IFNA(VLOOKUP(CONCATENATE("F",RIGHT(B:B,5),C:C),'F &amp; N Factors'!C:M,10,FALSE),1),_xlfn.IFNA(VLOOKUP(CONCATENATE("F",RIGHT(B:B,5),C:C),'F &amp; N Factors'!C:M,11,FALSE),1))</f>
        <v>1</v>
      </c>
      <c r="N1265">
        <f>SUMIFS(K:K,I:I,I:I,J:J,J:J)</f>
        <v>0.99999999900000014</v>
      </c>
      <c r="O1265" t="str">
        <f t="shared" si="138"/>
        <v/>
      </c>
    </row>
    <row r="1266" spans="1:15" x14ac:dyDescent="0.25">
      <c r="A1266">
        <v>7829</v>
      </c>
      <c r="B1266" t="s">
        <v>222</v>
      </c>
      <c r="C1266" t="s">
        <v>244</v>
      </c>
      <c r="D1266">
        <v>0.111111111</v>
      </c>
      <c r="E1266">
        <f t="shared" si="133"/>
        <v>0.99999999900000014</v>
      </c>
      <c r="F1266" t="str">
        <f t="shared" si="134"/>
        <v/>
      </c>
      <c r="H1266">
        <f t="shared" si="139"/>
        <v>7829</v>
      </c>
      <c r="I1266" t="str">
        <f t="shared" si="135"/>
        <v>N24037</v>
      </c>
      <c r="J1266" t="str">
        <f t="shared" si="136"/>
        <v>XL0_5347_0000</v>
      </c>
      <c r="K1266">
        <f t="shared" si="137"/>
        <v>0.111111111</v>
      </c>
      <c r="L1266">
        <f>IF(LEFT(B1266,1)="F",_xlfn.IFNA(VLOOKUP(CONCATENATE("F",RIGHT(B:B,5),C:C),'F &amp; N Factors'!C:M,10,FALSE),1),_xlfn.IFNA(VLOOKUP(CONCATENATE("F",RIGHT(B:B,5),C:C),'F &amp; N Factors'!C:M,11,FALSE),1))</f>
        <v>1</v>
      </c>
      <c r="N1266">
        <f>SUMIFS(K:K,I:I,I:I,J:J,J:J)</f>
        <v>0.99999999900000014</v>
      </c>
      <c r="O1266" t="str">
        <f t="shared" si="138"/>
        <v/>
      </c>
    </row>
    <row r="1267" spans="1:15" x14ac:dyDescent="0.25">
      <c r="A1267">
        <v>7830</v>
      </c>
      <c r="B1267" t="s">
        <v>222</v>
      </c>
      <c r="C1267" t="s">
        <v>244</v>
      </c>
      <c r="D1267">
        <v>0.111111111</v>
      </c>
      <c r="E1267">
        <f t="shared" si="133"/>
        <v>0.99999999900000014</v>
      </c>
      <c r="F1267" t="str">
        <f t="shared" si="134"/>
        <v/>
      </c>
      <c r="H1267">
        <f t="shared" si="139"/>
        <v>7830</v>
      </c>
      <c r="I1267" t="str">
        <f t="shared" si="135"/>
        <v>N24037</v>
      </c>
      <c r="J1267" t="str">
        <f t="shared" si="136"/>
        <v>XL0_5347_0000</v>
      </c>
      <c r="K1267">
        <f t="shared" si="137"/>
        <v>0.111111111</v>
      </c>
      <c r="L1267">
        <f>IF(LEFT(B1267,1)="F",_xlfn.IFNA(VLOOKUP(CONCATENATE("F",RIGHT(B:B,5),C:C),'F &amp; N Factors'!C:M,10,FALSE),1),_xlfn.IFNA(VLOOKUP(CONCATENATE("F",RIGHT(B:B,5),C:C),'F &amp; N Factors'!C:M,11,FALSE),1))</f>
        <v>1</v>
      </c>
      <c r="N1267">
        <f>SUMIFS(K:K,I:I,I:I,J:J,J:J)</f>
        <v>0.99999999900000014</v>
      </c>
      <c r="O1267" t="str">
        <f t="shared" si="138"/>
        <v/>
      </c>
    </row>
    <row r="1268" spans="1:15" x14ac:dyDescent="0.25">
      <c r="A1268">
        <v>7831</v>
      </c>
      <c r="B1268" t="s">
        <v>222</v>
      </c>
      <c r="C1268" t="s">
        <v>245</v>
      </c>
      <c r="D1268">
        <v>0.125</v>
      </c>
      <c r="E1268">
        <f t="shared" si="133"/>
        <v>1</v>
      </c>
      <c r="F1268" t="str">
        <f t="shared" si="134"/>
        <v/>
      </c>
      <c r="H1268">
        <f t="shared" si="139"/>
        <v>7831</v>
      </c>
      <c r="I1268" t="str">
        <f t="shared" si="135"/>
        <v>N24037</v>
      </c>
      <c r="J1268" t="str">
        <f t="shared" si="136"/>
        <v>XL0_5349_0000</v>
      </c>
      <c r="K1268">
        <f t="shared" si="137"/>
        <v>0.125</v>
      </c>
      <c r="L1268">
        <f>IF(LEFT(B1268,1)="F",_xlfn.IFNA(VLOOKUP(CONCATENATE("F",RIGHT(B:B,5),C:C),'F &amp; N Factors'!C:M,10,FALSE),1),_xlfn.IFNA(VLOOKUP(CONCATENATE("F",RIGHT(B:B,5),C:C),'F &amp; N Factors'!C:M,11,FALSE),1))</f>
        <v>1</v>
      </c>
      <c r="N1268">
        <f>SUMIFS(K:K,I:I,I:I,J:J,J:J)</f>
        <v>1</v>
      </c>
      <c r="O1268" t="str">
        <f t="shared" si="138"/>
        <v/>
      </c>
    </row>
    <row r="1269" spans="1:15" x14ac:dyDescent="0.25">
      <c r="A1269">
        <v>7832</v>
      </c>
      <c r="B1269" t="s">
        <v>222</v>
      </c>
      <c r="C1269" t="s">
        <v>245</v>
      </c>
      <c r="D1269">
        <v>0.125</v>
      </c>
      <c r="E1269">
        <f t="shared" si="133"/>
        <v>1</v>
      </c>
      <c r="F1269" t="str">
        <f t="shared" si="134"/>
        <v/>
      </c>
      <c r="H1269">
        <f t="shared" si="139"/>
        <v>7832</v>
      </c>
      <c r="I1269" t="str">
        <f t="shared" si="135"/>
        <v>N24037</v>
      </c>
      <c r="J1269" t="str">
        <f t="shared" si="136"/>
        <v>XL0_5349_0000</v>
      </c>
      <c r="K1269">
        <f t="shared" si="137"/>
        <v>0.125</v>
      </c>
      <c r="L1269">
        <f>IF(LEFT(B1269,1)="F",_xlfn.IFNA(VLOOKUP(CONCATENATE("F",RIGHT(B:B,5),C:C),'F &amp; N Factors'!C:M,10,FALSE),1),_xlfn.IFNA(VLOOKUP(CONCATENATE("F",RIGHT(B:B,5),C:C),'F &amp; N Factors'!C:M,11,FALSE),1))</f>
        <v>1</v>
      </c>
      <c r="N1269">
        <f>SUMIFS(K:K,I:I,I:I,J:J,J:J)</f>
        <v>1</v>
      </c>
      <c r="O1269" t="str">
        <f t="shared" si="138"/>
        <v/>
      </c>
    </row>
    <row r="1270" spans="1:15" x14ac:dyDescent="0.25">
      <c r="A1270">
        <v>7833</v>
      </c>
      <c r="B1270" t="s">
        <v>222</v>
      </c>
      <c r="C1270" t="s">
        <v>245</v>
      </c>
      <c r="D1270">
        <v>0.125</v>
      </c>
      <c r="E1270">
        <f t="shared" si="133"/>
        <v>1</v>
      </c>
      <c r="F1270" t="str">
        <f t="shared" si="134"/>
        <v/>
      </c>
      <c r="H1270">
        <f t="shared" si="139"/>
        <v>7833</v>
      </c>
      <c r="I1270" t="str">
        <f t="shared" si="135"/>
        <v>N24037</v>
      </c>
      <c r="J1270" t="str">
        <f t="shared" si="136"/>
        <v>XL0_5349_0000</v>
      </c>
      <c r="K1270">
        <f t="shared" si="137"/>
        <v>0.125</v>
      </c>
      <c r="L1270">
        <f>IF(LEFT(B1270,1)="F",_xlfn.IFNA(VLOOKUP(CONCATENATE("F",RIGHT(B:B,5),C:C),'F &amp; N Factors'!C:M,10,FALSE),1),_xlfn.IFNA(VLOOKUP(CONCATENATE("F",RIGHT(B:B,5),C:C),'F &amp; N Factors'!C:M,11,FALSE),1))</f>
        <v>1</v>
      </c>
      <c r="N1270">
        <f>SUMIFS(K:K,I:I,I:I,J:J,J:J)</f>
        <v>1</v>
      </c>
      <c r="O1270" t="str">
        <f t="shared" si="138"/>
        <v/>
      </c>
    </row>
    <row r="1271" spans="1:15" x14ac:dyDescent="0.25">
      <c r="A1271">
        <v>7834</v>
      </c>
      <c r="B1271" t="s">
        <v>222</v>
      </c>
      <c r="C1271" t="s">
        <v>245</v>
      </c>
      <c r="D1271">
        <v>0.125</v>
      </c>
      <c r="E1271">
        <f t="shared" si="133"/>
        <v>1</v>
      </c>
      <c r="F1271" t="str">
        <f t="shared" si="134"/>
        <v/>
      </c>
      <c r="H1271">
        <f t="shared" si="139"/>
        <v>7834</v>
      </c>
      <c r="I1271" t="str">
        <f t="shared" si="135"/>
        <v>N24037</v>
      </c>
      <c r="J1271" t="str">
        <f t="shared" si="136"/>
        <v>XL0_5349_0000</v>
      </c>
      <c r="K1271">
        <f t="shared" si="137"/>
        <v>0.125</v>
      </c>
      <c r="L1271">
        <f>IF(LEFT(B1271,1)="F",_xlfn.IFNA(VLOOKUP(CONCATENATE("F",RIGHT(B:B,5),C:C),'F &amp; N Factors'!C:M,10,FALSE),1),_xlfn.IFNA(VLOOKUP(CONCATENATE("F",RIGHT(B:B,5),C:C),'F &amp; N Factors'!C:M,11,FALSE),1))</f>
        <v>1</v>
      </c>
      <c r="N1271">
        <f>SUMIFS(K:K,I:I,I:I,J:J,J:J)</f>
        <v>1</v>
      </c>
      <c r="O1271" t="str">
        <f t="shared" si="138"/>
        <v/>
      </c>
    </row>
    <row r="1272" spans="1:15" x14ac:dyDescent="0.25">
      <c r="A1272">
        <v>7835</v>
      </c>
      <c r="B1272" t="s">
        <v>222</v>
      </c>
      <c r="C1272" t="s">
        <v>245</v>
      </c>
      <c r="D1272">
        <v>0.125</v>
      </c>
      <c r="E1272">
        <f t="shared" si="133"/>
        <v>1</v>
      </c>
      <c r="F1272" t="str">
        <f t="shared" si="134"/>
        <v/>
      </c>
      <c r="H1272">
        <f t="shared" si="139"/>
        <v>7835</v>
      </c>
      <c r="I1272" t="str">
        <f t="shared" si="135"/>
        <v>N24037</v>
      </c>
      <c r="J1272" t="str">
        <f t="shared" si="136"/>
        <v>XL0_5349_0000</v>
      </c>
      <c r="K1272">
        <f t="shared" si="137"/>
        <v>0.125</v>
      </c>
      <c r="L1272">
        <f>IF(LEFT(B1272,1)="F",_xlfn.IFNA(VLOOKUP(CONCATENATE("F",RIGHT(B:B,5),C:C),'F &amp; N Factors'!C:M,10,FALSE),1),_xlfn.IFNA(VLOOKUP(CONCATENATE("F",RIGHT(B:B,5),C:C),'F &amp; N Factors'!C:M,11,FALSE),1))</f>
        <v>1</v>
      </c>
      <c r="N1272">
        <f>SUMIFS(K:K,I:I,I:I,J:J,J:J)</f>
        <v>1</v>
      </c>
      <c r="O1272" t="str">
        <f t="shared" si="138"/>
        <v/>
      </c>
    </row>
    <row r="1273" spans="1:15" x14ac:dyDescent="0.25">
      <c r="A1273">
        <v>7836</v>
      </c>
      <c r="B1273" t="s">
        <v>222</v>
      </c>
      <c r="C1273" t="s">
        <v>245</v>
      </c>
      <c r="D1273">
        <v>0.125</v>
      </c>
      <c r="E1273">
        <f t="shared" si="133"/>
        <v>1</v>
      </c>
      <c r="F1273" t="str">
        <f t="shared" si="134"/>
        <v/>
      </c>
      <c r="H1273">
        <f t="shared" si="139"/>
        <v>7836</v>
      </c>
      <c r="I1273" t="str">
        <f t="shared" si="135"/>
        <v>N24037</v>
      </c>
      <c r="J1273" t="str">
        <f t="shared" si="136"/>
        <v>XL0_5349_0000</v>
      </c>
      <c r="K1273">
        <f t="shared" si="137"/>
        <v>0.125</v>
      </c>
      <c r="L1273">
        <f>IF(LEFT(B1273,1)="F",_xlfn.IFNA(VLOOKUP(CONCATENATE("F",RIGHT(B:B,5),C:C),'F &amp; N Factors'!C:M,10,FALSE),1),_xlfn.IFNA(VLOOKUP(CONCATENATE("F",RIGHT(B:B,5),C:C),'F &amp; N Factors'!C:M,11,FALSE),1))</f>
        <v>1</v>
      </c>
      <c r="N1273">
        <f>SUMIFS(K:K,I:I,I:I,J:J,J:J)</f>
        <v>1</v>
      </c>
      <c r="O1273" t="str">
        <f t="shared" si="138"/>
        <v/>
      </c>
    </row>
    <row r="1274" spans="1:15" x14ac:dyDescent="0.25">
      <c r="A1274">
        <v>7837</v>
      </c>
      <c r="B1274" t="s">
        <v>222</v>
      </c>
      <c r="C1274" t="s">
        <v>245</v>
      </c>
      <c r="D1274">
        <v>0.125</v>
      </c>
      <c r="E1274">
        <f t="shared" si="133"/>
        <v>1</v>
      </c>
      <c r="F1274" t="str">
        <f t="shared" si="134"/>
        <v/>
      </c>
      <c r="H1274">
        <f t="shared" si="139"/>
        <v>7837</v>
      </c>
      <c r="I1274" t="str">
        <f t="shared" si="135"/>
        <v>N24037</v>
      </c>
      <c r="J1274" t="str">
        <f t="shared" si="136"/>
        <v>XL0_5349_0000</v>
      </c>
      <c r="K1274">
        <f t="shared" si="137"/>
        <v>0.125</v>
      </c>
      <c r="L1274">
        <f>IF(LEFT(B1274,1)="F",_xlfn.IFNA(VLOOKUP(CONCATENATE("F",RIGHT(B:B,5),C:C),'F &amp; N Factors'!C:M,10,FALSE),1),_xlfn.IFNA(VLOOKUP(CONCATENATE("F",RIGHT(B:B,5),C:C),'F &amp; N Factors'!C:M,11,FALSE),1))</f>
        <v>1</v>
      </c>
      <c r="N1274">
        <f>SUMIFS(K:K,I:I,I:I,J:J,J:J)</f>
        <v>1</v>
      </c>
      <c r="O1274" t="str">
        <f t="shared" si="138"/>
        <v/>
      </c>
    </row>
    <row r="1275" spans="1:15" x14ac:dyDescent="0.25">
      <c r="A1275">
        <v>7838</v>
      </c>
      <c r="B1275" t="s">
        <v>222</v>
      </c>
      <c r="C1275" t="s">
        <v>245</v>
      </c>
      <c r="D1275">
        <v>0.125</v>
      </c>
      <c r="E1275">
        <f t="shared" si="133"/>
        <v>1</v>
      </c>
      <c r="F1275" t="str">
        <f t="shared" si="134"/>
        <v/>
      </c>
      <c r="H1275">
        <f t="shared" si="139"/>
        <v>7838</v>
      </c>
      <c r="I1275" t="str">
        <f t="shared" si="135"/>
        <v>N24037</v>
      </c>
      <c r="J1275" t="str">
        <f t="shared" si="136"/>
        <v>XL0_5349_0000</v>
      </c>
      <c r="K1275">
        <f t="shared" si="137"/>
        <v>0.125</v>
      </c>
      <c r="L1275">
        <f>IF(LEFT(B1275,1)="F",_xlfn.IFNA(VLOOKUP(CONCATENATE("F",RIGHT(B:B,5),C:C),'F &amp; N Factors'!C:M,10,FALSE),1),_xlfn.IFNA(VLOOKUP(CONCATENATE("F",RIGHT(B:B,5),C:C),'F &amp; N Factors'!C:M,11,FALSE),1))</f>
        <v>1</v>
      </c>
      <c r="N1275">
        <f>SUMIFS(K:K,I:I,I:I,J:J,J:J)</f>
        <v>1</v>
      </c>
      <c r="O1275" t="str">
        <f t="shared" si="138"/>
        <v/>
      </c>
    </row>
    <row r="1276" spans="1:15" x14ac:dyDescent="0.25">
      <c r="A1276">
        <v>7518</v>
      </c>
      <c r="B1276" t="s">
        <v>246</v>
      </c>
      <c r="C1276" t="s">
        <v>247</v>
      </c>
      <c r="D1276">
        <v>0.08</v>
      </c>
      <c r="E1276">
        <f t="shared" si="133"/>
        <v>1</v>
      </c>
      <c r="F1276" t="str">
        <f t="shared" si="134"/>
        <v/>
      </c>
      <c r="H1276">
        <f t="shared" si="139"/>
        <v>7518</v>
      </c>
      <c r="I1276" t="str">
        <f t="shared" si="135"/>
        <v>N24039</v>
      </c>
      <c r="J1276" t="str">
        <f t="shared" si="136"/>
        <v>EL0_5761_0000</v>
      </c>
      <c r="K1276">
        <f t="shared" si="137"/>
        <v>0.08</v>
      </c>
      <c r="L1276">
        <f>IF(LEFT(B1276,1)="F",_xlfn.IFNA(VLOOKUP(CONCATENATE("F",RIGHT(B:B,5),C:C),'F &amp; N Factors'!C:M,10,FALSE),1),_xlfn.IFNA(VLOOKUP(CONCATENATE("F",RIGHT(B:B,5),C:C),'F &amp; N Factors'!C:M,11,FALSE),1))</f>
        <v>1</v>
      </c>
      <c r="N1276">
        <f>SUMIFS(K:K,I:I,I:I,J:J,J:J)</f>
        <v>1</v>
      </c>
      <c r="O1276" t="str">
        <f t="shared" si="138"/>
        <v/>
      </c>
    </row>
    <row r="1277" spans="1:15" x14ac:dyDescent="0.25">
      <c r="A1277">
        <v>7566</v>
      </c>
      <c r="B1277" t="s">
        <v>246</v>
      </c>
      <c r="C1277" t="s">
        <v>247</v>
      </c>
      <c r="D1277">
        <v>0.1</v>
      </c>
      <c r="E1277">
        <f t="shared" si="133"/>
        <v>1</v>
      </c>
      <c r="F1277" t="str">
        <f t="shared" si="134"/>
        <v/>
      </c>
      <c r="H1277">
        <f t="shared" si="139"/>
        <v>7566</v>
      </c>
      <c r="I1277" t="str">
        <f t="shared" si="135"/>
        <v>N24039</v>
      </c>
      <c r="J1277" t="str">
        <f t="shared" si="136"/>
        <v>EL0_5761_0000</v>
      </c>
      <c r="K1277">
        <f t="shared" si="137"/>
        <v>0.1</v>
      </c>
      <c r="L1277">
        <f>IF(LEFT(B1277,1)="F",_xlfn.IFNA(VLOOKUP(CONCATENATE("F",RIGHT(B:B,5),C:C),'F &amp; N Factors'!C:M,10,FALSE),1),_xlfn.IFNA(VLOOKUP(CONCATENATE("F",RIGHT(B:B,5),C:C),'F &amp; N Factors'!C:M,11,FALSE),1))</f>
        <v>1</v>
      </c>
      <c r="N1277">
        <f>SUMIFS(K:K,I:I,I:I,J:J,J:J)</f>
        <v>1</v>
      </c>
      <c r="O1277" t="str">
        <f t="shared" si="138"/>
        <v/>
      </c>
    </row>
    <row r="1278" spans="1:15" x14ac:dyDescent="0.25">
      <c r="A1278">
        <v>7612</v>
      </c>
      <c r="B1278" t="s">
        <v>246</v>
      </c>
      <c r="C1278" t="s">
        <v>247</v>
      </c>
      <c r="D1278">
        <v>0.2</v>
      </c>
      <c r="E1278">
        <f t="shared" si="133"/>
        <v>1</v>
      </c>
      <c r="F1278" t="str">
        <f t="shared" si="134"/>
        <v/>
      </c>
      <c r="H1278">
        <f t="shared" si="139"/>
        <v>7612</v>
      </c>
      <c r="I1278" t="str">
        <f t="shared" si="135"/>
        <v>N24039</v>
      </c>
      <c r="J1278" t="str">
        <f t="shared" si="136"/>
        <v>EL0_5761_0000</v>
      </c>
      <c r="K1278">
        <f t="shared" si="137"/>
        <v>0.2</v>
      </c>
      <c r="L1278">
        <f>IF(LEFT(B1278,1)="F",_xlfn.IFNA(VLOOKUP(CONCATENATE("F",RIGHT(B:B,5),C:C),'F &amp; N Factors'!C:M,10,FALSE),1),_xlfn.IFNA(VLOOKUP(CONCATENATE("F",RIGHT(B:B,5),C:C),'F &amp; N Factors'!C:M,11,FALSE),1))</f>
        <v>1</v>
      </c>
      <c r="N1278">
        <f>SUMIFS(K:K,I:I,I:I,J:J,J:J)</f>
        <v>1</v>
      </c>
      <c r="O1278" t="str">
        <f t="shared" si="138"/>
        <v/>
      </c>
    </row>
    <row r="1279" spans="1:15" x14ac:dyDescent="0.25">
      <c r="A1279">
        <v>7658</v>
      </c>
      <c r="B1279" t="s">
        <v>246</v>
      </c>
      <c r="C1279" t="s">
        <v>247</v>
      </c>
      <c r="D1279">
        <v>0.6</v>
      </c>
      <c r="E1279">
        <f t="shared" si="133"/>
        <v>1</v>
      </c>
      <c r="F1279" t="str">
        <f t="shared" si="134"/>
        <v/>
      </c>
      <c r="H1279">
        <f t="shared" si="139"/>
        <v>7658</v>
      </c>
      <c r="I1279" t="str">
        <f t="shared" si="135"/>
        <v>N24039</v>
      </c>
      <c r="J1279" t="str">
        <f t="shared" si="136"/>
        <v>EL0_5761_0000</v>
      </c>
      <c r="K1279">
        <f t="shared" si="137"/>
        <v>0.6</v>
      </c>
      <c r="L1279">
        <f>IF(LEFT(B1279,1)="F",_xlfn.IFNA(VLOOKUP(CONCATENATE("F",RIGHT(B:B,5),C:C),'F &amp; N Factors'!C:M,10,FALSE),1),_xlfn.IFNA(VLOOKUP(CONCATENATE("F",RIGHT(B:B,5),C:C),'F &amp; N Factors'!C:M,11,FALSE),1))</f>
        <v>1</v>
      </c>
      <c r="N1279">
        <f>SUMIFS(K:K,I:I,I:I,J:J,J:J)</f>
        <v>1</v>
      </c>
      <c r="O1279" t="str">
        <f t="shared" si="138"/>
        <v/>
      </c>
    </row>
    <row r="1280" spans="1:15" x14ac:dyDescent="0.25">
      <c r="A1280">
        <v>7701</v>
      </c>
      <c r="B1280" t="s">
        <v>246</v>
      </c>
      <c r="C1280" t="s">
        <v>247</v>
      </c>
      <c r="D1280">
        <v>0.02</v>
      </c>
      <c r="E1280">
        <f t="shared" si="133"/>
        <v>1</v>
      </c>
      <c r="F1280" t="str">
        <f t="shared" si="134"/>
        <v/>
      </c>
      <c r="H1280">
        <f t="shared" si="139"/>
        <v>7701</v>
      </c>
      <c r="I1280" t="str">
        <f t="shared" si="135"/>
        <v>N24039</v>
      </c>
      <c r="J1280" t="str">
        <f t="shared" si="136"/>
        <v>EL0_5761_0000</v>
      </c>
      <c r="K1280">
        <f t="shared" si="137"/>
        <v>0.02</v>
      </c>
      <c r="L1280">
        <f>IF(LEFT(B1280,1)="F",_xlfn.IFNA(VLOOKUP(CONCATENATE("F",RIGHT(B:B,5),C:C),'F &amp; N Factors'!C:M,10,FALSE),1),_xlfn.IFNA(VLOOKUP(CONCATENATE("F",RIGHT(B:B,5),C:C),'F &amp; N Factors'!C:M,11,FALSE),1))</f>
        <v>1</v>
      </c>
      <c r="N1280">
        <f>SUMIFS(K:K,I:I,I:I,J:J,J:J)</f>
        <v>1</v>
      </c>
      <c r="O1280" t="str">
        <f t="shared" si="138"/>
        <v/>
      </c>
    </row>
    <row r="1281" spans="1:15" x14ac:dyDescent="0.25">
      <c r="A1281">
        <v>7701</v>
      </c>
      <c r="B1281" t="s">
        <v>246</v>
      </c>
      <c r="C1281" t="s">
        <v>248</v>
      </c>
      <c r="D1281">
        <v>1</v>
      </c>
      <c r="E1281">
        <f t="shared" si="133"/>
        <v>1</v>
      </c>
      <c r="F1281" t="str">
        <f t="shared" si="134"/>
        <v/>
      </c>
      <c r="H1281">
        <f t="shared" si="139"/>
        <v>7701</v>
      </c>
      <c r="I1281" t="str">
        <f t="shared" si="135"/>
        <v>N24039</v>
      </c>
      <c r="J1281" t="str">
        <f t="shared" si="136"/>
        <v>EL0_5762_0000</v>
      </c>
      <c r="K1281">
        <f t="shared" si="137"/>
        <v>1</v>
      </c>
      <c r="L1281">
        <f>IF(LEFT(B1281,1)="F",_xlfn.IFNA(VLOOKUP(CONCATENATE("F",RIGHT(B:B,5),C:C),'F &amp; N Factors'!C:M,10,FALSE),1),_xlfn.IFNA(VLOOKUP(CONCATENATE("F",RIGHT(B:B,5),C:C),'F &amp; N Factors'!C:M,11,FALSE),1))</f>
        <v>1</v>
      </c>
      <c r="N1281">
        <f>SUMIFS(K:K,I:I,I:I,J:J,J:J)</f>
        <v>1</v>
      </c>
      <c r="O1281" t="str">
        <f t="shared" si="138"/>
        <v/>
      </c>
    </row>
    <row r="1282" spans="1:15" x14ac:dyDescent="0.25">
      <c r="A1282">
        <v>7325</v>
      </c>
      <c r="B1282" t="s">
        <v>246</v>
      </c>
      <c r="C1282" t="s">
        <v>249</v>
      </c>
      <c r="D1282">
        <v>0.05</v>
      </c>
      <c r="E1282">
        <f t="shared" si="133"/>
        <v>1</v>
      </c>
      <c r="F1282" t="str">
        <f t="shared" si="134"/>
        <v/>
      </c>
      <c r="H1282">
        <f t="shared" si="139"/>
        <v>7325</v>
      </c>
      <c r="I1282" t="str">
        <f t="shared" si="135"/>
        <v>N24039</v>
      </c>
      <c r="J1282" t="str">
        <f t="shared" si="136"/>
        <v>EL0_5763_0000</v>
      </c>
      <c r="K1282">
        <f t="shared" si="137"/>
        <v>0.05</v>
      </c>
      <c r="L1282">
        <f>IF(LEFT(B1282,1)="F",_xlfn.IFNA(VLOOKUP(CONCATENATE("F",RIGHT(B:B,5),C:C),'F &amp; N Factors'!C:M,10,FALSE),1),_xlfn.IFNA(VLOOKUP(CONCATENATE("F",RIGHT(B:B,5),C:C),'F &amp; N Factors'!C:M,11,FALSE),1))</f>
        <v>1</v>
      </c>
      <c r="N1282">
        <f>SUMIFS(K:K,I:I,I:I,J:J,J:J)</f>
        <v>1</v>
      </c>
      <c r="O1282" t="str">
        <f t="shared" si="138"/>
        <v/>
      </c>
    </row>
    <row r="1283" spans="1:15" x14ac:dyDescent="0.25">
      <c r="A1283">
        <v>7326</v>
      </c>
      <c r="B1283" t="s">
        <v>246</v>
      </c>
      <c r="C1283" t="s">
        <v>249</v>
      </c>
      <c r="D1283">
        <v>0.1</v>
      </c>
      <c r="E1283">
        <f t="shared" ref="E1283:E1346" si="140">SUMIFS(D:D,B:B,B:B,C:C,C:C)</f>
        <v>1</v>
      </c>
      <c r="F1283" t="str">
        <f t="shared" ref="F1283:F1346" si="141">IF(ABS(E1283-1)&gt;0.001,1,"")</f>
        <v/>
      </c>
      <c r="H1283">
        <f t="shared" si="139"/>
        <v>7326</v>
      </c>
      <c r="I1283" t="str">
        <f t="shared" ref="I1283:I1346" si="142">CONCATENATE("N",RIGHT(B1283,5))</f>
        <v>N24039</v>
      </c>
      <c r="J1283" t="str">
        <f t="shared" ref="J1283:J1346" si="143">C1283</f>
        <v>EL0_5763_0000</v>
      </c>
      <c r="K1283">
        <f t="shared" ref="K1283:K1346" si="144">D1283*L1283</f>
        <v>0.1</v>
      </c>
      <c r="L1283">
        <f>IF(LEFT(B1283,1)="F",_xlfn.IFNA(VLOOKUP(CONCATENATE("F",RIGHT(B:B,5),C:C),'F &amp; N Factors'!C:M,10,FALSE),1),_xlfn.IFNA(VLOOKUP(CONCATENATE("F",RIGHT(B:B,5),C:C),'F &amp; N Factors'!C:M,11,FALSE),1))</f>
        <v>1</v>
      </c>
      <c r="N1283">
        <f>SUMIFS(K:K,I:I,I:I,J:J,J:J)</f>
        <v>1</v>
      </c>
      <c r="O1283" t="str">
        <f t="shared" ref="O1283:O1346" si="145">IF(ABS(N1283-1)&gt;0.001,1,"")</f>
        <v/>
      </c>
    </row>
    <row r="1284" spans="1:15" x14ac:dyDescent="0.25">
      <c r="A1284">
        <v>7327</v>
      </c>
      <c r="B1284" t="s">
        <v>246</v>
      </c>
      <c r="C1284" t="s">
        <v>249</v>
      </c>
      <c r="D1284">
        <v>0.1</v>
      </c>
      <c r="E1284">
        <f t="shared" si="140"/>
        <v>1</v>
      </c>
      <c r="F1284" t="str">
        <f t="shared" si="141"/>
        <v/>
      </c>
      <c r="H1284">
        <f t="shared" si="139"/>
        <v>7327</v>
      </c>
      <c r="I1284" t="str">
        <f t="shared" si="142"/>
        <v>N24039</v>
      </c>
      <c r="J1284" t="str">
        <f t="shared" si="143"/>
        <v>EL0_5763_0000</v>
      </c>
      <c r="K1284">
        <f t="shared" si="144"/>
        <v>0.1</v>
      </c>
      <c r="L1284">
        <f>IF(LEFT(B1284,1)="F",_xlfn.IFNA(VLOOKUP(CONCATENATE("F",RIGHT(B:B,5),C:C),'F &amp; N Factors'!C:M,10,FALSE),1),_xlfn.IFNA(VLOOKUP(CONCATENATE("F",RIGHT(B:B,5),C:C),'F &amp; N Factors'!C:M,11,FALSE),1))</f>
        <v>1</v>
      </c>
      <c r="N1284">
        <f>SUMIFS(K:K,I:I,I:I,J:J,J:J)</f>
        <v>1</v>
      </c>
      <c r="O1284" t="str">
        <f t="shared" si="145"/>
        <v/>
      </c>
    </row>
    <row r="1285" spans="1:15" x14ac:dyDescent="0.25">
      <c r="A1285">
        <v>7328</v>
      </c>
      <c r="B1285" t="s">
        <v>246</v>
      </c>
      <c r="C1285" t="s">
        <v>249</v>
      </c>
      <c r="D1285">
        <v>0.2</v>
      </c>
      <c r="E1285">
        <f t="shared" si="140"/>
        <v>1</v>
      </c>
      <c r="F1285" t="str">
        <f t="shared" si="141"/>
        <v/>
      </c>
      <c r="H1285">
        <f t="shared" si="139"/>
        <v>7328</v>
      </c>
      <c r="I1285" t="str">
        <f t="shared" si="142"/>
        <v>N24039</v>
      </c>
      <c r="J1285" t="str">
        <f t="shared" si="143"/>
        <v>EL0_5763_0000</v>
      </c>
      <c r="K1285">
        <f t="shared" si="144"/>
        <v>0.2</v>
      </c>
      <c r="L1285">
        <f>IF(LEFT(B1285,1)="F",_xlfn.IFNA(VLOOKUP(CONCATENATE("F",RIGHT(B:B,5),C:C),'F &amp; N Factors'!C:M,10,FALSE),1),_xlfn.IFNA(VLOOKUP(CONCATENATE("F",RIGHT(B:B,5),C:C),'F &amp; N Factors'!C:M,11,FALSE),1))</f>
        <v>1</v>
      </c>
      <c r="N1285">
        <f>SUMIFS(K:K,I:I,I:I,J:J,J:J)</f>
        <v>1</v>
      </c>
      <c r="O1285" t="str">
        <f t="shared" si="145"/>
        <v/>
      </c>
    </row>
    <row r="1286" spans="1:15" x14ac:dyDescent="0.25">
      <c r="A1286">
        <v>7377</v>
      </c>
      <c r="B1286" t="s">
        <v>246</v>
      </c>
      <c r="C1286" t="s">
        <v>249</v>
      </c>
      <c r="D1286">
        <v>0.35</v>
      </c>
      <c r="E1286">
        <f t="shared" si="140"/>
        <v>1</v>
      </c>
      <c r="F1286" t="str">
        <f t="shared" si="141"/>
        <v/>
      </c>
      <c r="H1286">
        <f t="shared" si="139"/>
        <v>7377</v>
      </c>
      <c r="I1286" t="str">
        <f t="shared" si="142"/>
        <v>N24039</v>
      </c>
      <c r="J1286" t="str">
        <f t="shared" si="143"/>
        <v>EL0_5763_0000</v>
      </c>
      <c r="K1286">
        <f t="shared" si="144"/>
        <v>0.35</v>
      </c>
      <c r="L1286">
        <f>IF(LEFT(B1286,1)="F",_xlfn.IFNA(VLOOKUP(CONCATENATE("F",RIGHT(B:B,5),C:C),'F &amp; N Factors'!C:M,10,FALSE),1),_xlfn.IFNA(VLOOKUP(CONCATENATE("F",RIGHT(B:B,5),C:C),'F &amp; N Factors'!C:M,11,FALSE),1))</f>
        <v>1</v>
      </c>
      <c r="N1286">
        <f>SUMIFS(K:K,I:I,I:I,J:J,J:J)</f>
        <v>1</v>
      </c>
      <c r="O1286" t="str">
        <f t="shared" si="145"/>
        <v/>
      </c>
    </row>
    <row r="1287" spans="1:15" x14ac:dyDescent="0.25">
      <c r="A1287">
        <v>7423</v>
      </c>
      <c r="B1287" t="s">
        <v>246</v>
      </c>
      <c r="C1287" t="s">
        <v>249</v>
      </c>
      <c r="D1287">
        <v>0.15</v>
      </c>
      <c r="E1287">
        <f t="shared" si="140"/>
        <v>1</v>
      </c>
      <c r="F1287" t="str">
        <f t="shared" si="141"/>
        <v/>
      </c>
      <c r="H1287">
        <f t="shared" si="139"/>
        <v>7423</v>
      </c>
      <c r="I1287" t="str">
        <f t="shared" si="142"/>
        <v>N24039</v>
      </c>
      <c r="J1287" t="str">
        <f t="shared" si="143"/>
        <v>EL0_5763_0000</v>
      </c>
      <c r="K1287">
        <f t="shared" si="144"/>
        <v>0.15</v>
      </c>
      <c r="L1287">
        <f>IF(LEFT(B1287,1)="F",_xlfn.IFNA(VLOOKUP(CONCATENATE("F",RIGHT(B:B,5),C:C),'F &amp; N Factors'!C:M,10,FALSE),1),_xlfn.IFNA(VLOOKUP(CONCATENATE("F",RIGHT(B:B,5),C:C),'F &amp; N Factors'!C:M,11,FALSE),1))</f>
        <v>1</v>
      </c>
      <c r="N1287">
        <f>SUMIFS(K:K,I:I,I:I,J:J,J:J)</f>
        <v>1</v>
      </c>
      <c r="O1287" t="str">
        <f t="shared" si="145"/>
        <v/>
      </c>
    </row>
    <row r="1288" spans="1:15" x14ac:dyDescent="0.25">
      <c r="A1288">
        <v>7470</v>
      </c>
      <c r="B1288" t="s">
        <v>246</v>
      </c>
      <c r="C1288" t="s">
        <v>249</v>
      </c>
      <c r="D1288">
        <v>0.05</v>
      </c>
      <c r="E1288">
        <f t="shared" si="140"/>
        <v>1</v>
      </c>
      <c r="F1288" t="str">
        <f t="shared" si="141"/>
        <v/>
      </c>
      <c r="H1288">
        <f t="shared" si="139"/>
        <v>7470</v>
      </c>
      <c r="I1288" t="str">
        <f t="shared" si="142"/>
        <v>N24039</v>
      </c>
      <c r="J1288" t="str">
        <f t="shared" si="143"/>
        <v>EL0_5763_0000</v>
      </c>
      <c r="K1288">
        <f t="shared" si="144"/>
        <v>0.05</v>
      </c>
      <c r="L1288">
        <f>IF(LEFT(B1288,1)="F",_xlfn.IFNA(VLOOKUP(CONCATENATE("F",RIGHT(B:B,5),C:C),'F &amp; N Factors'!C:M,10,FALSE),1),_xlfn.IFNA(VLOOKUP(CONCATENATE("F",RIGHT(B:B,5),C:C),'F &amp; N Factors'!C:M,11,FALSE),1))</f>
        <v>1</v>
      </c>
      <c r="N1288">
        <f>SUMIFS(K:K,I:I,I:I,J:J,J:J)</f>
        <v>1</v>
      </c>
      <c r="O1288" t="str">
        <f t="shared" si="145"/>
        <v/>
      </c>
    </row>
    <row r="1289" spans="1:15" x14ac:dyDescent="0.25">
      <c r="A1289">
        <v>7321</v>
      </c>
      <c r="B1289" t="s">
        <v>246</v>
      </c>
      <c r="C1289" t="s">
        <v>250</v>
      </c>
      <c r="D1289">
        <v>0.2</v>
      </c>
      <c r="E1289">
        <f t="shared" si="140"/>
        <v>1</v>
      </c>
      <c r="F1289" t="str">
        <f t="shared" si="141"/>
        <v/>
      </c>
      <c r="H1289">
        <f t="shared" si="139"/>
        <v>7321</v>
      </c>
      <c r="I1289" t="str">
        <f t="shared" si="142"/>
        <v>N24039</v>
      </c>
      <c r="J1289" t="str">
        <f t="shared" si="143"/>
        <v>EL0_5765_0000</v>
      </c>
      <c r="K1289">
        <f t="shared" si="144"/>
        <v>0.2</v>
      </c>
      <c r="L1289">
        <f>IF(LEFT(B1289,1)="F",_xlfn.IFNA(VLOOKUP(CONCATENATE("F",RIGHT(B:B,5),C:C),'F &amp; N Factors'!C:M,10,FALSE),1),_xlfn.IFNA(VLOOKUP(CONCATENATE("F",RIGHT(B:B,5),C:C),'F &amp; N Factors'!C:M,11,FALSE),1))</f>
        <v>1</v>
      </c>
      <c r="N1289">
        <f>SUMIFS(K:K,I:I,I:I,J:J,J:J)</f>
        <v>1</v>
      </c>
      <c r="O1289" t="str">
        <f t="shared" si="145"/>
        <v/>
      </c>
    </row>
    <row r="1290" spans="1:15" x14ac:dyDescent="0.25">
      <c r="A1290">
        <v>7322</v>
      </c>
      <c r="B1290" t="s">
        <v>246</v>
      </c>
      <c r="C1290" t="s">
        <v>250</v>
      </c>
      <c r="D1290">
        <v>0.2</v>
      </c>
      <c r="E1290">
        <f t="shared" si="140"/>
        <v>1</v>
      </c>
      <c r="F1290" t="str">
        <f t="shared" si="141"/>
        <v/>
      </c>
      <c r="H1290">
        <f t="shared" si="139"/>
        <v>7322</v>
      </c>
      <c r="I1290" t="str">
        <f t="shared" si="142"/>
        <v>N24039</v>
      </c>
      <c r="J1290" t="str">
        <f t="shared" si="143"/>
        <v>EL0_5765_0000</v>
      </c>
      <c r="K1290">
        <f t="shared" si="144"/>
        <v>0.2</v>
      </c>
      <c r="L1290">
        <f>IF(LEFT(B1290,1)="F",_xlfn.IFNA(VLOOKUP(CONCATENATE("F",RIGHT(B:B,5),C:C),'F &amp; N Factors'!C:M,10,FALSE),1),_xlfn.IFNA(VLOOKUP(CONCATENATE("F",RIGHT(B:B,5),C:C),'F &amp; N Factors'!C:M,11,FALSE),1))</f>
        <v>1</v>
      </c>
      <c r="N1290">
        <f>SUMIFS(K:K,I:I,I:I,J:J,J:J)</f>
        <v>1</v>
      </c>
      <c r="O1290" t="str">
        <f t="shared" si="145"/>
        <v/>
      </c>
    </row>
    <row r="1291" spans="1:15" x14ac:dyDescent="0.25">
      <c r="A1291">
        <v>7323</v>
      </c>
      <c r="B1291" t="s">
        <v>246</v>
      </c>
      <c r="C1291" t="s">
        <v>250</v>
      </c>
      <c r="D1291">
        <v>0.2</v>
      </c>
      <c r="E1291">
        <f t="shared" si="140"/>
        <v>1</v>
      </c>
      <c r="F1291" t="str">
        <f t="shared" si="141"/>
        <v/>
      </c>
      <c r="H1291">
        <f t="shared" si="139"/>
        <v>7323</v>
      </c>
      <c r="I1291" t="str">
        <f t="shared" si="142"/>
        <v>N24039</v>
      </c>
      <c r="J1291" t="str">
        <f t="shared" si="143"/>
        <v>EL0_5765_0000</v>
      </c>
      <c r="K1291">
        <f t="shared" si="144"/>
        <v>0.2</v>
      </c>
      <c r="L1291">
        <f>IF(LEFT(B1291,1)="F",_xlfn.IFNA(VLOOKUP(CONCATENATE("F",RIGHT(B:B,5),C:C),'F &amp; N Factors'!C:M,10,FALSE),1),_xlfn.IFNA(VLOOKUP(CONCATENATE("F",RIGHT(B:B,5),C:C),'F &amp; N Factors'!C:M,11,FALSE),1))</f>
        <v>1</v>
      </c>
      <c r="N1291">
        <f>SUMIFS(K:K,I:I,I:I,J:J,J:J)</f>
        <v>1</v>
      </c>
      <c r="O1291" t="str">
        <f t="shared" si="145"/>
        <v/>
      </c>
    </row>
    <row r="1292" spans="1:15" x14ac:dyDescent="0.25">
      <c r="A1292">
        <v>7324</v>
      </c>
      <c r="B1292" t="s">
        <v>246</v>
      </c>
      <c r="C1292" t="s">
        <v>250</v>
      </c>
      <c r="D1292">
        <v>0.2</v>
      </c>
      <c r="E1292">
        <f t="shared" si="140"/>
        <v>1</v>
      </c>
      <c r="F1292" t="str">
        <f t="shared" si="141"/>
        <v/>
      </c>
      <c r="H1292">
        <f t="shared" si="139"/>
        <v>7324</v>
      </c>
      <c r="I1292" t="str">
        <f t="shared" si="142"/>
        <v>N24039</v>
      </c>
      <c r="J1292" t="str">
        <f t="shared" si="143"/>
        <v>EL0_5765_0000</v>
      </c>
      <c r="K1292">
        <f t="shared" si="144"/>
        <v>0.2</v>
      </c>
      <c r="L1292">
        <f>IF(LEFT(B1292,1)="F",_xlfn.IFNA(VLOOKUP(CONCATENATE("F",RIGHT(B:B,5),C:C),'F &amp; N Factors'!C:M,10,FALSE),1),_xlfn.IFNA(VLOOKUP(CONCATENATE("F",RIGHT(B:B,5),C:C),'F &amp; N Factors'!C:M,11,FALSE),1))</f>
        <v>1</v>
      </c>
      <c r="N1292">
        <f>SUMIFS(K:K,I:I,I:I,J:J,J:J)</f>
        <v>1</v>
      </c>
      <c r="O1292" t="str">
        <f t="shared" si="145"/>
        <v/>
      </c>
    </row>
    <row r="1293" spans="1:15" x14ac:dyDescent="0.25">
      <c r="A1293">
        <v>7325</v>
      </c>
      <c r="B1293" t="s">
        <v>246</v>
      </c>
      <c r="C1293" t="s">
        <v>250</v>
      </c>
      <c r="D1293">
        <v>0.2</v>
      </c>
      <c r="E1293">
        <f t="shared" si="140"/>
        <v>1</v>
      </c>
      <c r="F1293" t="str">
        <f t="shared" si="141"/>
        <v/>
      </c>
      <c r="H1293">
        <f t="shared" si="139"/>
        <v>7325</v>
      </c>
      <c r="I1293" t="str">
        <f t="shared" si="142"/>
        <v>N24039</v>
      </c>
      <c r="J1293" t="str">
        <f t="shared" si="143"/>
        <v>EL0_5765_0000</v>
      </c>
      <c r="K1293">
        <f t="shared" si="144"/>
        <v>0.2</v>
      </c>
      <c r="L1293">
        <f>IF(LEFT(B1293,1)="F",_xlfn.IFNA(VLOOKUP(CONCATENATE("F",RIGHT(B:B,5),C:C),'F &amp; N Factors'!C:M,10,FALSE),1),_xlfn.IFNA(VLOOKUP(CONCATENATE("F",RIGHT(B:B,5),C:C),'F &amp; N Factors'!C:M,11,FALSE),1))</f>
        <v>1</v>
      </c>
      <c r="N1293">
        <f>SUMIFS(K:K,I:I,I:I,J:J,J:J)</f>
        <v>1</v>
      </c>
      <c r="O1293" t="str">
        <f t="shared" si="145"/>
        <v/>
      </c>
    </row>
    <row r="1294" spans="1:15" x14ac:dyDescent="0.25">
      <c r="A1294">
        <v>5390</v>
      </c>
      <c r="B1294" t="s">
        <v>246</v>
      </c>
      <c r="C1294" t="s">
        <v>156</v>
      </c>
      <c r="D1294">
        <v>2.1739129999999999E-2</v>
      </c>
      <c r="E1294">
        <f t="shared" si="140"/>
        <v>0.99999998000000112</v>
      </c>
      <c r="F1294" t="str">
        <f t="shared" si="141"/>
        <v/>
      </c>
      <c r="H1294">
        <f t="shared" si="139"/>
        <v>5390</v>
      </c>
      <c r="I1294" t="str">
        <f t="shared" si="142"/>
        <v>N24039</v>
      </c>
      <c r="J1294" t="str">
        <f t="shared" si="143"/>
        <v>EL0_5890_0000</v>
      </c>
      <c r="K1294">
        <f t="shared" si="144"/>
        <v>0</v>
      </c>
      <c r="L1294">
        <f>IF(LEFT(B1294,1)="F",_xlfn.IFNA(VLOOKUP(CONCATENATE("F",RIGHT(B:B,5),C:C),'F &amp; N Factors'!C:M,10,FALSE),1),_xlfn.IFNA(VLOOKUP(CONCATENATE("F",RIGHT(B:B,5),C:C),'F &amp; N Factors'!C:M,11,FALSE),1))</f>
        <v>0</v>
      </c>
      <c r="N1294">
        <f>SUMIFS(K:K,I:I,I:I,J:J,J:J)</f>
        <v>0.99999998000000112</v>
      </c>
      <c r="O1294" t="str">
        <f t="shared" si="145"/>
        <v/>
      </c>
    </row>
    <row r="1295" spans="1:15" x14ac:dyDescent="0.25">
      <c r="A1295">
        <v>5519</v>
      </c>
      <c r="B1295" t="s">
        <v>246</v>
      </c>
      <c r="C1295" t="s">
        <v>156</v>
      </c>
      <c r="D1295">
        <v>2.1739129999999999E-2</v>
      </c>
      <c r="E1295">
        <f t="shared" si="140"/>
        <v>0.99999998000000112</v>
      </c>
      <c r="F1295" t="str">
        <f t="shared" si="141"/>
        <v/>
      </c>
      <c r="H1295">
        <f t="shared" si="139"/>
        <v>5519</v>
      </c>
      <c r="I1295" t="str">
        <f t="shared" si="142"/>
        <v>N24039</v>
      </c>
      <c r="J1295" t="str">
        <f t="shared" si="143"/>
        <v>EL0_5890_0000</v>
      </c>
      <c r="K1295">
        <f t="shared" si="144"/>
        <v>0</v>
      </c>
      <c r="L1295">
        <f>IF(LEFT(B1295,1)="F",_xlfn.IFNA(VLOOKUP(CONCATENATE("F",RIGHT(B:B,5),C:C),'F &amp; N Factors'!C:M,10,FALSE),1),_xlfn.IFNA(VLOOKUP(CONCATENATE("F",RIGHT(B:B,5),C:C),'F &amp; N Factors'!C:M,11,FALSE),1))</f>
        <v>0</v>
      </c>
      <c r="N1295">
        <f>SUMIFS(K:K,I:I,I:I,J:J,J:J)</f>
        <v>0.99999998000000112</v>
      </c>
      <c r="O1295" t="str">
        <f t="shared" si="145"/>
        <v/>
      </c>
    </row>
    <row r="1296" spans="1:15" x14ac:dyDescent="0.25">
      <c r="A1296">
        <v>5520</v>
      </c>
      <c r="B1296" t="s">
        <v>246</v>
      </c>
      <c r="C1296" t="s">
        <v>156</v>
      </c>
      <c r="D1296">
        <v>2.1739129999999999E-2</v>
      </c>
      <c r="E1296">
        <f t="shared" si="140"/>
        <v>0.99999998000000112</v>
      </c>
      <c r="F1296" t="str">
        <f t="shared" si="141"/>
        <v/>
      </c>
      <c r="H1296">
        <f t="shared" si="139"/>
        <v>5520</v>
      </c>
      <c r="I1296" t="str">
        <f t="shared" si="142"/>
        <v>N24039</v>
      </c>
      <c r="J1296" t="str">
        <f t="shared" si="143"/>
        <v>EL0_5890_0000</v>
      </c>
      <c r="K1296">
        <f t="shared" si="144"/>
        <v>0</v>
      </c>
      <c r="L1296">
        <f>IF(LEFT(B1296,1)="F",_xlfn.IFNA(VLOOKUP(CONCATENATE("F",RIGHT(B:B,5),C:C),'F &amp; N Factors'!C:M,10,FALSE),1),_xlfn.IFNA(VLOOKUP(CONCATENATE("F",RIGHT(B:B,5),C:C),'F &amp; N Factors'!C:M,11,FALSE),1))</f>
        <v>0</v>
      </c>
      <c r="N1296">
        <f>SUMIFS(K:K,I:I,I:I,J:J,J:J)</f>
        <v>0.99999998000000112</v>
      </c>
      <c r="O1296" t="str">
        <f t="shared" si="145"/>
        <v/>
      </c>
    </row>
    <row r="1297" spans="1:15" x14ac:dyDescent="0.25">
      <c r="A1297">
        <v>5655</v>
      </c>
      <c r="B1297" t="s">
        <v>246</v>
      </c>
      <c r="C1297" t="s">
        <v>156</v>
      </c>
      <c r="D1297">
        <v>2.1739129999999999E-2</v>
      </c>
      <c r="E1297">
        <f t="shared" si="140"/>
        <v>0.99999998000000112</v>
      </c>
      <c r="F1297" t="str">
        <f t="shared" si="141"/>
        <v/>
      </c>
      <c r="H1297">
        <f t="shared" si="139"/>
        <v>5655</v>
      </c>
      <c r="I1297" t="str">
        <f t="shared" si="142"/>
        <v>N24039</v>
      </c>
      <c r="J1297" t="str">
        <f t="shared" si="143"/>
        <v>EL0_5890_0000</v>
      </c>
      <c r="K1297">
        <f t="shared" si="144"/>
        <v>0</v>
      </c>
      <c r="L1297">
        <f>IF(LEFT(B1297,1)="F",_xlfn.IFNA(VLOOKUP(CONCATENATE("F",RIGHT(B:B,5),C:C),'F &amp; N Factors'!C:M,10,FALSE),1),_xlfn.IFNA(VLOOKUP(CONCATENATE("F",RIGHT(B:B,5),C:C),'F &amp; N Factors'!C:M,11,FALSE),1))</f>
        <v>0</v>
      </c>
      <c r="N1297">
        <f>SUMIFS(K:K,I:I,I:I,J:J,J:J)</f>
        <v>0.99999998000000112</v>
      </c>
      <c r="O1297" t="str">
        <f t="shared" si="145"/>
        <v/>
      </c>
    </row>
    <row r="1298" spans="1:15" x14ac:dyDescent="0.25">
      <c r="A1298">
        <v>5656</v>
      </c>
      <c r="B1298" t="s">
        <v>246</v>
      </c>
      <c r="C1298" t="s">
        <v>156</v>
      </c>
      <c r="D1298">
        <v>2.1739129999999999E-2</v>
      </c>
      <c r="E1298">
        <f t="shared" si="140"/>
        <v>0.99999998000000112</v>
      </c>
      <c r="F1298" t="str">
        <f t="shared" si="141"/>
        <v/>
      </c>
      <c r="H1298">
        <f t="shared" ref="H1298:H1361" si="146">A1298</f>
        <v>5656</v>
      </c>
      <c r="I1298" t="str">
        <f t="shared" si="142"/>
        <v>N24039</v>
      </c>
      <c r="J1298" t="str">
        <f t="shared" si="143"/>
        <v>EL0_5890_0000</v>
      </c>
      <c r="K1298">
        <f t="shared" si="144"/>
        <v>0</v>
      </c>
      <c r="L1298">
        <f>IF(LEFT(B1298,1)="F",_xlfn.IFNA(VLOOKUP(CONCATENATE("F",RIGHT(B:B,5),C:C),'F &amp; N Factors'!C:M,10,FALSE),1),_xlfn.IFNA(VLOOKUP(CONCATENATE("F",RIGHT(B:B,5),C:C),'F &amp; N Factors'!C:M,11,FALSE),1))</f>
        <v>0</v>
      </c>
      <c r="N1298">
        <f>SUMIFS(K:K,I:I,I:I,J:J,J:J)</f>
        <v>0.99999998000000112</v>
      </c>
      <c r="O1298" t="str">
        <f t="shared" si="145"/>
        <v/>
      </c>
    </row>
    <row r="1299" spans="1:15" x14ac:dyDescent="0.25">
      <c r="A1299">
        <v>5657</v>
      </c>
      <c r="B1299" t="s">
        <v>246</v>
      </c>
      <c r="C1299" t="s">
        <v>156</v>
      </c>
      <c r="D1299">
        <v>2.1739129999999999E-2</v>
      </c>
      <c r="E1299">
        <f t="shared" si="140"/>
        <v>0.99999998000000112</v>
      </c>
      <c r="F1299" t="str">
        <f t="shared" si="141"/>
        <v/>
      </c>
      <c r="H1299">
        <f t="shared" si="146"/>
        <v>5657</v>
      </c>
      <c r="I1299" t="str">
        <f t="shared" si="142"/>
        <v>N24039</v>
      </c>
      <c r="J1299" t="str">
        <f t="shared" si="143"/>
        <v>EL0_5890_0000</v>
      </c>
      <c r="K1299">
        <f t="shared" si="144"/>
        <v>0</v>
      </c>
      <c r="L1299">
        <f>IF(LEFT(B1299,1)="F",_xlfn.IFNA(VLOOKUP(CONCATENATE("F",RIGHT(B:B,5),C:C),'F &amp; N Factors'!C:M,10,FALSE),1),_xlfn.IFNA(VLOOKUP(CONCATENATE("F",RIGHT(B:B,5),C:C),'F &amp; N Factors'!C:M,11,FALSE),1))</f>
        <v>0</v>
      </c>
      <c r="N1299">
        <f>SUMIFS(K:K,I:I,I:I,J:J,J:J)</f>
        <v>0.99999998000000112</v>
      </c>
      <c r="O1299" t="str">
        <f t="shared" si="145"/>
        <v/>
      </c>
    </row>
    <row r="1300" spans="1:15" x14ac:dyDescent="0.25">
      <c r="A1300">
        <v>5813</v>
      </c>
      <c r="B1300" t="s">
        <v>246</v>
      </c>
      <c r="C1300" t="s">
        <v>156</v>
      </c>
      <c r="D1300">
        <v>2.1739129999999999E-2</v>
      </c>
      <c r="E1300">
        <f t="shared" si="140"/>
        <v>0.99999998000000112</v>
      </c>
      <c r="F1300" t="str">
        <f t="shared" si="141"/>
        <v/>
      </c>
      <c r="H1300">
        <f t="shared" si="146"/>
        <v>5813</v>
      </c>
      <c r="I1300" t="str">
        <f t="shared" si="142"/>
        <v>N24039</v>
      </c>
      <c r="J1300" t="str">
        <f t="shared" si="143"/>
        <v>EL0_5890_0000</v>
      </c>
      <c r="K1300">
        <f t="shared" si="144"/>
        <v>0</v>
      </c>
      <c r="L1300">
        <f>IF(LEFT(B1300,1)="F",_xlfn.IFNA(VLOOKUP(CONCATENATE("F",RIGHT(B:B,5),C:C),'F &amp; N Factors'!C:M,10,FALSE),1),_xlfn.IFNA(VLOOKUP(CONCATENATE("F",RIGHT(B:B,5),C:C),'F &amp; N Factors'!C:M,11,FALSE),1))</f>
        <v>0</v>
      </c>
      <c r="N1300">
        <f>SUMIFS(K:K,I:I,I:I,J:J,J:J)</f>
        <v>0.99999998000000112</v>
      </c>
      <c r="O1300" t="str">
        <f t="shared" si="145"/>
        <v/>
      </c>
    </row>
    <row r="1301" spans="1:15" x14ac:dyDescent="0.25">
      <c r="A1301">
        <v>5814</v>
      </c>
      <c r="B1301" t="s">
        <v>246</v>
      </c>
      <c r="C1301" t="s">
        <v>156</v>
      </c>
      <c r="D1301">
        <v>2.1739129999999999E-2</v>
      </c>
      <c r="E1301">
        <f t="shared" si="140"/>
        <v>0.99999998000000112</v>
      </c>
      <c r="F1301" t="str">
        <f t="shared" si="141"/>
        <v/>
      </c>
      <c r="H1301">
        <f t="shared" si="146"/>
        <v>5814</v>
      </c>
      <c r="I1301" t="str">
        <f t="shared" si="142"/>
        <v>N24039</v>
      </c>
      <c r="J1301" t="str">
        <f t="shared" si="143"/>
        <v>EL0_5890_0000</v>
      </c>
      <c r="K1301">
        <f t="shared" si="144"/>
        <v>0</v>
      </c>
      <c r="L1301">
        <f>IF(LEFT(B1301,1)="F",_xlfn.IFNA(VLOOKUP(CONCATENATE("F",RIGHT(B:B,5),C:C),'F &amp; N Factors'!C:M,10,FALSE),1),_xlfn.IFNA(VLOOKUP(CONCATENATE("F",RIGHT(B:B,5),C:C),'F &amp; N Factors'!C:M,11,FALSE),1))</f>
        <v>0</v>
      </c>
      <c r="N1301">
        <f>SUMIFS(K:K,I:I,I:I,J:J,J:J)</f>
        <v>0.99999998000000112</v>
      </c>
      <c r="O1301" t="str">
        <f t="shared" si="145"/>
        <v/>
      </c>
    </row>
    <row r="1302" spans="1:15" x14ac:dyDescent="0.25">
      <c r="A1302">
        <v>5815</v>
      </c>
      <c r="B1302" t="s">
        <v>246</v>
      </c>
      <c r="C1302" t="s">
        <v>156</v>
      </c>
      <c r="D1302">
        <v>2.1739129999999999E-2</v>
      </c>
      <c r="E1302">
        <f t="shared" si="140"/>
        <v>0.99999998000000112</v>
      </c>
      <c r="F1302" t="str">
        <f t="shared" si="141"/>
        <v/>
      </c>
      <c r="H1302">
        <f t="shared" si="146"/>
        <v>5815</v>
      </c>
      <c r="I1302" t="str">
        <f t="shared" si="142"/>
        <v>N24039</v>
      </c>
      <c r="J1302" t="str">
        <f t="shared" si="143"/>
        <v>EL0_5890_0000</v>
      </c>
      <c r="K1302">
        <f t="shared" si="144"/>
        <v>0</v>
      </c>
      <c r="L1302">
        <f>IF(LEFT(B1302,1)="F",_xlfn.IFNA(VLOOKUP(CONCATENATE("F",RIGHT(B:B,5),C:C),'F &amp; N Factors'!C:M,10,FALSE),1),_xlfn.IFNA(VLOOKUP(CONCATENATE("F",RIGHT(B:B,5),C:C),'F &amp; N Factors'!C:M,11,FALSE),1))</f>
        <v>0</v>
      </c>
      <c r="N1302">
        <f>SUMIFS(K:K,I:I,I:I,J:J,J:J)</f>
        <v>0.99999998000000112</v>
      </c>
      <c r="O1302" t="str">
        <f t="shared" si="145"/>
        <v/>
      </c>
    </row>
    <row r="1303" spans="1:15" x14ac:dyDescent="0.25">
      <c r="A1303">
        <v>5816</v>
      </c>
      <c r="B1303" t="s">
        <v>246</v>
      </c>
      <c r="C1303" t="s">
        <v>156</v>
      </c>
      <c r="D1303">
        <v>2.1739129999999999E-2</v>
      </c>
      <c r="E1303">
        <f t="shared" si="140"/>
        <v>0.99999998000000112</v>
      </c>
      <c r="F1303" t="str">
        <f t="shared" si="141"/>
        <v/>
      </c>
      <c r="H1303">
        <f t="shared" si="146"/>
        <v>5816</v>
      </c>
      <c r="I1303" t="str">
        <f t="shared" si="142"/>
        <v>N24039</v>
      </c>
      <c r="J1303" t="str">
        <f t="shared" si="143"/>
        <v>EL0_5890_0000</v>
      </c>
      <c r="K1303">
        <f t="shared" si="144"/>
        <v>0</v>
      </c>
      <c r="L1303">
        <f>IF(LEFT(B1303,1)="F",_xlfn.IFNA(VLOOKUP(CONCATENATE("F",RIGHT(B:B,5),C:C),'F &amp; N Factors'!C:M,10,FALSE),1),_xlfn.IFNA(VLOOKUP(CONCATENATE("F",RIGHT(B:B,5),C:C),'F &amp; N Factors'!C:M,11,FALSE),1))</f>
        <v>0</v>
      </c>
      <c r="N1303">
        <f>SUMIFS(K:K,I:I,I:I,J:J,J:J)</f>
        <v>0.99999998000000112</v>
      </c>
      <c r="O1303" t="str">
        <f t="shared" si="145"/>
        <v/>
      </c>
    </row>
    <row r="1304" spans="1:15" x14ac:dyDescent="0.25">
      <c r="A1304">
        <v>5970</v>
      </c>
      <c r="B1304" t="s">
        <v>246</v>
      </c>
      <c r="C1304" t="s">
        <v>156</v>
      </c>
      <c r="D1304">
        <v>2.1739129999999999E-2</v>
      </c>
      <c r="E1304">
        <f t="shared" si="140"/>
        <v>0.99999998000000112</v>
      </c>
      <c r="F1304" t="str">
        <f t="shared" si="141"/>
        <v/>
      </c>
      <c r="H1304">
        <f t="shared" si="146"/>
        <v>5970</v>
      </c>
      <c r="I1304" t="str">
        <f t="shared" si="142"/>
        <v>N24039</v>
      </c>
      <c r="J1304" t="str">
        <f t="shared" si="143"/>
        <v>EL0_5890_0000</v>
      </c>
      <c r="K1304">
        <f t="shared" si="144"/>
        <v>0</v>
      </c>
      <c r="L1304">
        <f>IF(LEFT(B1304,1)="F",_xlfn.IFNA(VLOOKUP(CONCATENATE("F",RIGHT(B:B,5),C:C),'F &amp; N Factors'!C:M,10,FALSE),1),_xlfn.IFNA(VLOOKUP(CONCATENATE("F",RIGHT(B:B,5),C:C),'F &amp; N Factors'!C:M,11,FALSE),1))</f>
        <v>0</v>
      </c>
      <c r="N1304">
        <f>SUMIFS(K:K,I:I,I:I,J:J,J:J)</f>
        <v>0.99999998000000112</v>
      </c>
      <c r="O1304" t="str">
        <f t="shared" si="145"/>
        <v/>
      </c>
    </row>
    <row r="1305" spans="1:15" x14ac:dyDescent="0.25">
      <c r="A1305">
        <v>5971</v>
      </c>
      <c r="B1305" t="s">
        <v>246</v>
      </c>
      <c r="C1305" t="s">
        <v>156</v>
      </c>
      <c r="D1305">
        <v>2.1739129999999999E-2</v>
      </c>
      <c r="E1305">
        <f t="shared" si="140"/>
        <v>0.99999998000000112</v>
      </c>
      <c r="F1305" t="str">
        <f t="shared" si="141"/>
        <v/>
      </c>
      <c r="H1305">
        <f t="shared" si="146"/>
        <v>5971</v>
      </c>
      <c r="I1305" t="str">
        <f t="shared" si="142"/>
        <v>N24039</v>
      </c>
      <c r="J1305" t="str">
        <f t="shared" si="143"/>
        <v>EL0_5890_0000</v>
      </c>
      <c r="K1305">
        <f t="shared" si="144"/>
        <v>0</v>
      </c>
      <c r="L1305">
        <f>IF(LEFT(B1305,1)="F",_xlfn.IFNA(VLOOKUP(CONCATENATE("F",RIGHT(B:B,5),C:C),'F &amp; N Factors'!C:M,10,FALSE),1),_xlfn.IFNA(VLOOKUP(CONCATENATE("F",RIGHT(B:B,5),C:C),'F &amp; N Factors'!C:M,11,FALSE),1))</f>
        <v>0</v>
      </c>
      <c r="N1305">
        <f>SUMIFS(K:K,I:I,I:I,J:J,J:J)</f>
        <v>0.99999998000000112</v>
      </c>
      <c r="O1305" t="str">
        <f t="shared" si="145"/>
        <v/>
      </c>
    </row>
    <row r="1306" spans="1:15" x14ac:dyDescent="0.25">
      <c r="A1306">
        <v>6124</v>
      </c>
      <c r="B1306" t="s">
        <v>246</v>
      </c>
      <c r="C1306" t="s">
        <v>156</v>
      </c>
      <c r="D1306">
        <v>2.1739129999999999E-2</v>
      </c>
      <c r="E1306">
        <f t="shared" si="140"/>
        <v>0.99999998000000112</v>
      </c>
      <c r="F1306" t="str">
        <f t="shared" si="141"/>
        <v/>
      </c>
      <c r="H1306">
        <f t="shared" si="146"/>
        <v>6124</v>
      </c>
      <c r="I1306" t="str">
        <f t="shared" si="142"/>
        <v>N24039</v>
      </c>
      <c r="J1306" t="str">
        <f t="shared" si="143"/>
        <v>EL0_5890_0000</v>
      </c>
      <c r="K1306">
        <f t="shared" si="144"/>
        <v>0</v>
      </c>
      <c r="L1306">
        <f>IF(LEFT(B1306,1)="F",_xlfn.IFNA(VLOOKUP(CONCATENATE("F",RIGHT(B:B,5),C:C),'F &amp; N Factors'!C:M,10,FALSE),1),_xlfn.IFNA(VLOOKUP(CONCATENATE("F",RIGHT(B:B,5),C:C),'F &amp; N Factors'!C:M,11,FALSE),1))</f>
        <v>0</v>
      </c>
      <c r="N1306">
        <f>SUMIFS(K:K,I:I,I:I,J:J,J:J)</f>
        <v>0.99999998000000112</v>
      </c>
      <c r="O1306" t="str">
        <f t="shared" si="145"/>
        <v/>
      </c>
    </row>
    <row r="1307" spans="1:15" x14ac:dyDescent="0.25">
      <c r="A1307">
        <v>6125</v>
      </c>
      <c r="B1307" t="s">
        <v>246</v>
      </c>
      <c r="C1307" t="s">
        <v>156</v>
      </c>
      <c r="D1307">
        <v>2.1739129999999999E-2</v>
      </c>
      <c r="E1307">
        <f t="shared" si="140"/>
        <v>0.99999998000000112</v>
      </c>
      <c r="F1307" t="str">
        <f t="shared" si="141"/>
        <v/>
      </c>
      <c r="H1307">
        <f t="shared" si="146"/>
        <v>6125</v>
      </c>
      <c r="I1307" t="str">
        <f t="shared" si="142"/>
        <v>N24039</v>
      </c>
      <c r="J1307" t="str">
        <f t="shared" si="143"/>
        <v>EL0_5890_0000</v>
      </c>
      <c r="K1307">
        <f t="shared" si="144"/>
        <v>0</v>
      </c>
      <c r="L1307">
        <f>IF(LEFT(B1307,1)="F",_xlfn.IFNA(VLOOKUP(CONCATENATE("F",RIGHT(B:B,5),C:C),'F &amp; N Factors'!C:M,10,FALSE),1),_xlfn.IFNA(VLOOKUP(CONCATENATE("F",RIGHT(B:B,5),C:C),'F &amp; N Factors'!C:M,11,FALSE),1))</f>
        <v>0</v>
      </c>
      <c r="N1307">
        <f>SUMIFS(K:K,I:I,I:I,J:J,J:J)</f>
        <v>0.99999998000000112</v>
      </c>
      <c r="O1307" t="str">
        <f t="shared" si="145"/>
        <v/>
      </c>
    </row>
    <row r="1308" spans="1:15" x14ac:dyDescent="0.25">
      <c r="A1308">
        <v>6126</v>
      </c>
      <c r="B1308" t="s">
        <v>246</v>
      </c>
      <c r="C1308" t="s">
        <v>156</v>
      </c>
      <c r="D1308">
        <v>2.1739129999999999E-2</v>
      </c>
      <c r="E1308">
        <f t="shared" si="140"/>
        <v>0.99999998000000112</v>
      </c>
      <c r="F1308" t="str">
        <f t="shared" si="141"/>
        <v/>
      </c>
      <c r="H1308">
        <f t="shared" si="146"/>
        <v>6126</v>
      </c>
      <c r="I1308" t="str">
        <f t="shared" si="142"/>
        <v>N24039</v>
      </c>
      <c r="J1308" t="str">
        <f t="shared" si="143"/>
        <v>EL0_5890_0000</v>
      </c>
      <c r="K1308">
        <f t="shared" si="144"/>
        <v>0</v>
      </c>
      <c r="L1308">
        <f>IF(LEFT(B1308,1)="F",_xlfn.IFNA(VLOOKUP(CONCATENATE("F",RIGHT(B:B,5),C:C),'F &amp; N Factors'!C:M,10,FALSE),1),_xlfn.IFNA(VLOOKUP(CONCATENATE("F",RIGHT(B:B,5),C:C),'F &amp; N Factors'!C:M,11,FALSE),1))</f>
        <v>0</v>
      </c>
      <c r="N1308">
        <f>SUMIFS(K:K,I:I,I:I,J:J,J:J)</f>
        <v>0.99999998000000112</v>
      </c>
      <c r="O1308" t="str">
        <f t="shared" si="145"/>
        <v/>
      </c>
    </row>
    <row r="1309" spans="1:15" x14ac:dyDescent="0.25">
      <c r="A1309">
        <v>6127</v>
      </c>
      <c r="B1309" t="s">
        <v>246</v>
      </c>
      <c r="C1309" t="s">
        <v>156</v>
      </c>
      <c r="D1309">
        <v>2.1739129999999999E-2</v>
      </c>
      <c r="E1309">
        <f t="shared" si="140"/>
        <v>0.99999998000000112</v>
      </c>
      <c r="F1309" t="str">
        <f t="shared" si="141"/>
        <v/>
      </c>
      <c r="H1309">
        <f t="shared" si="146"/>
        <v>6127</v>
      </c>
      <c r="I1309" t="str">
        <f t="shared" si="142"/>
        <v>N24039</v>
      </c>
      <c r="J1309" t="str">
        <f t="shared" si="143"/>
        <v>EL0_5890_0000</v>
      </c>
      <c r="K1309">
        <f t="shared" si="144"/>
        <v>0</v>
      </c>
      <c r="L1309">
        <f>IF(LEFT(B1309,1)="F",_xlfn.IFNA(VLOOKUP(CONCATENATE("F",RIGHT(B:B,5),C:C),'F &amp; N Factors'!C:M,10,FALSE),1),_xlfn.IFNA(VLOOKUP(CONCATENATE("F",RIGHT(B:B,5),C:C),'F &amp; N Factors'!C:M,11,FALSE),1))</f>
        <v>0</v>
      </c>
      <c r="N1309">
        <f>SUMIFS(K:K,I:I,I:I,J:J,J:J)</f>
        <v>0.99999998000000112</v>
      </c>
      <c r="O1309" t="str">
        <f t="shared" si="145"/>
        <v/>
      </c>
    </row>
    <row r="1310" spans="1:15" x14ac:dyDescent="0.25">
      <c r="A1310">
        <v>6272</v>
      </c>
      <c r="B1310" t="s">
        <v>246</v>
      </c>
      <c r="C1310" t="s">
        <v>156</v>
      </c>
      <c r="D1310">
        <v>2.1739129999999999E-2</v>
      </c>
      <c r="E1310">
        <f t="shared" si="140"/>
        <v>0.99999998000000112</v>
      </c>
      <c r="F1310" t="str">
        <f t="shared" si="141"/>
        <v/>
      </c>
      <c r="H1310">
        <f t="shared" si="146"/>
        <v>6272</v>
      </c>
      <c r="I1310" t="str">
        <f t="shared" si="142"/>
        <v>N24039</v>
      </c>
      <c r="J1310" t="str">
        <f t="shared" si="143"/>
        <v>EL0_5890_0000</v>
      </c>
      <c r="K1310">
        <f t="shared" si="144"/>
        <v>0</v>
      </c>
      <c r="L1310">
        <f>IF(LEFT(B1310,1)="F",_xlfn.IFNA(VLOOKUP(CONCATENATE("F",RIGHT(B:B,5),C:C),'F &amp; N Factors'!C:M,10,FALSE),1),_xlfn.IFNA(VLOOKUP(CONCATENATE("F",RIGHT(B:B,5),C:C),'F &amp; N Factors'!C:M,11,FALSE),1))</f>
        <v>0</v>
      </c>
      <c r="N1310">
        <f>SUMIFS(K:K,I:I,I:I,J:J,J:J)</f>
        <v>0.99999998000000112</v>
      </c>
      <c r="O1310" t="str">
        <f t="shared" si="145"/>
        <v/>
      </c>
    </row>
    <row r="1311" spans="1:15" x14ac:dyDescent="0.25">
      <c r="A1311">
        <v>6273</v>
      </c>
      <c r="B1311" t="s">
        <v>246</v>
      </c>
      <c r="C1311" t="s">
        <v>156</v>
      </c>
      <c r="D1311">
        <v>2.1739129999999999E-2</v>
      </c>
      <c r="E1311">
        <f t="shared" si="140"/>
        <v>0.99999998000000112</v>
      </c>
      <c r="F1311" t="str">
        <f t="shared" si="141"/>
        <v/>
      </c>
      <c r="H1311">
        <f t="shared" si="146"/>
        <v>6273</v>
      </c>
      <c r="I1311" t="str">
        <f t="shared" si="142"/>
        <v>N24039</v>
      </c>
      <c r="J1311" t="str">
        <f t="shared" si="143"/>
        <v>EL0_5890_0000</v>
      </c>
      <c r="K1311">
        <f t="shared" si="144"/>
        <v>0</v>
      </c>
      <c r="L1311">
        <f>IF(LEFT(B1311,1)="F",_xlfn.IFNA(VLOOKUP(CONCATENATE("F",RIGHT(B:B,5),C:C),'F &amp; N Factors'!C:M,10,FALSE),1),_xlfn.IFNA(VLOOKUP(CONCATENATE("F",RIGHT(B:B,5),C:C),'F &amp; N Factors'!C:M,11,FALSE),1))</f>
        <v>0</v>
      </c>
      <c r="N1311">
        <f>SUMIFS(K:K,I:I,I:I,J:J,J:J)</f>
        <v>0.99999998000000112</v>
      </c>
      <c r="O1311" t="str">
        <f t="shared" si="145"/>
        <v/>
      </c>
    </row>
    <row r="1312" spans="1:15" x14ac:dyDescent="0.25">
      <c r="A1312">
        <v>6274</v>
      </c>
      <c r="B1312" t="s">
        <v>246</v>
      </c>
      <c r="C1312" t="s">
        <v>156</v>
      </c>
      <c r="D1312">
        <v>2.1739129999999999E-2</v>
      </c>
      <c r="E1312">
        <f t="shared" si="140"/>
        <v>0.99999998000000112</v>
      </c>
      <c r="F1312" t="str">
        <f t="shared" si="141"/>
        <v/>
      </c>
      <c r="H1312">
        <f t="shared" si="146"/>
        <v>6274</v>
      </c>
      <c r="I1312" t="str">
        <f t="shared" si="142"/>
        <v>N24039</v>
      </c>
      <c r="J1312" t="str">
        <f t="shared" si="143"/>
        <v>EL0_5890_0000</v>
      </c>
      <c r="K1312">
        <f t="shared" si="144"/>
        <v>0</v>
      </c>
      <c r="L1312">
        <f>IF(LEFT(B1312,1)="F",_xlfn.IFNA(VLOOKUP(CONCATENATE("F",RIGHT(B:B,5),C:C),'F &amp; N Factors'!C:M,10,FALSE),1),_xlfn.IFNA(VLOOKUP(CONCATENATE("F",RIGHT(B:B,5),C:C),'F &amp; N Factors'!C:M,11,FALSE),1))</f>
        <v>0</v>
      </c>
      <c r="N1312">
        <f>SUMIFS(K:K,I:I,I:I,J:J,J:J)</f>
        <v>0.99999998000000112</v>
      </c>
      <c r="O1312" t="str">
        <f t="shared" si="145"/>
        <v/>
      </c>
    </row>
    <row r="1313" spans="1:15" x14ac:dyDescent="0.25">
      <c r="A1313">
        <v>6421</v>
      </c>
      <c r="B1313" t="s">
        <v>246</v>
      </c>
      <c r="C1313" t="s">
        <v>156</v>
      </c>
      <c r="D1313">
        <v>2.1739129999999999E-2</v>
      </c>
      <c r="E1313">
        <f t="shared" si="140"/>
        <v>0.99999998000000112</v>
      </c>
      <c r="F1313" t="str">
        <f t="shared" si="141"/>
        <v/>
      </c>
      <c r="H1313">
        <f t="shared" si="146"/>
        <v>6421</v>
      </c>
      <c r="I1313" t="str">
        <f t="shared" si="142"/>
        <v>N24039</v>
      </c>
      <c r="J1313" t="str">
        <f t="shared" si="143"/>
        <v>EL0_5890_0000</v>
      </c>
      <c r="K1313">
        <f t="shared" si="144"/>
        <v>0</v>
      </c>
      <c r="L1313">
        <f>IF(LEFT(B1313,1)="F",_xlfn.IFNA(VLOOKUP(CONCATENATE("F",RIGHT(B:B,5),C:C),'F &amp; N Factors'!C:M,10,FALSE),1),_xlfn.IFNA(VLOOKUP(CONCATENATE("F",RIGHT(B:B,5),C:C),'F &amp; N Factors'!C:M,11,FALSE),1))</f>
        <v>0</v>
      </c>
      <c r="N1313">
        <f>SUMIFS(K:K,I:I,I:I,J:J,J:J)</f>
        <v>0.99999998000000112</v>
      </c>
      <c r="O1313" t="str">
        <f t="shared" si="145"/>
        <v/>
      </c>
    </row>
    <row r="1314" spans="1:15" x14ac:dyDescent="0.25">
      <c r="A1314">
        <v>6422</v>
      </c>
      <c r="B1314" t="s">
        <v>246</v>
      </c>
      <c r="C1314" t="s">
        <v>156</v>
      </c>
      <c r="D1314">
        <v>2.1739129999999999E-2</v>
      </c>
      <c r="E1314">
        <f t="shared" si="140"/>
        <v>0.99999998000000112</v>
      </c>
      <c r="F1314" t="str">
        <f t="shared" si="141"/>
        <v/>
      </c>
      <c r="H1314">
        <f t="shared" si="146"/>
        <v>6422</v>
      </c>
      <c r="I1314" t="str">
        <f t="shared" si="142"/>
        <v>N24039</v>
      </c>
      <c r="J1314" t="str">
        <f t="shared" si="143"/>
        <v>EL0_5890_0000</v>
      </c>
      <c r="K1314">
        <f t="shared" si="144"/>
        <v>0</v>
      </c>
      <c r="L1314">
        <f>IF(LEFT(B1314,1)="F",_xlfn.IFNA(VLOOKUP(CONCATENATE("F",RIGHT(B:B,5),C:C),'F &amp; N Factors'!C:M,10,FALSE),1),_xlfn.IFNA(VLOOKUP(CONCATENATE("F",RIGHT(B:B,5),C:C),'F &amp; N Factors'!C:M,11,FALSE),1))</f>
        <v>0</v>
      </c>
      <c r="N1314">
        <f>SUMIFS(K:K,I:I,I:I,J:J,J:J)</f>
        <v>0.99999998000000112</v>
      </c>
      <c r="O1314" t="str">
        <f t="shared" si="145"/>
        <v/>
      </c>
    </row>
    <row r="1315" spans="1:15" x14ac:dyDescent="0.25">
      <c r="A1315">
        <v>6423</v>
      </c>
      <c r="B1315" t="s">
        <v>246</v>
      </c>
      <c r="C1315" t="s">
        <v>156</v>
      </c>
      <c r="D1315">
        <v>2.1739129999999999E-2</v>
      </c>
      <c r="E1315">
        <f t="shared" si="140"/>
        <v>0.99999998000000112</v>
      </c>
      <c r="F1315" t="str">
        <f t="shared" si="141"/>
        <v/>
      </c>
      <c r="H1315">
        <f t="shared" si="146"/>
        <v>6423</v>
      </c>
      <c r="I1315" t="str">
        <f t="shared" si="142"/>
        <v>N24039</v>
      </c>
      <c r="J1315" t="str">
        <f t="shared" si="143"/>
        <v>EL0_5890_0000</v>
      </c>
      <c r="K1315">
        <f t="shared" si="144"/>
        <v>0</v>
      </c>
      <c r="L1315">
        <f>IF(LEFT(B1315,1)="F",_xlfn.IFNA(VLOOKUP(CONCATENATE("F",RIGHT(B:B,5),C:C),'F &amp; N Factors'!C:M,10,FALSE),1),_xlfn.IFNA(VLOOKUP(CONCATENATE("F",RIGHT(B:B,5),C:C),'F &amp; N Factors'!C:M,11,FALSE),1))</f>
        <v>0</v>
      </c>
      <c r="N1315">
        <f>SUMIFS(K:K,I:I,I:I,J:J,J:J)</f>
        <v>0.99999998000000112</v>
      </c>
      <c r="O1315" t="str">
        <f t="shared" si="145"/>
        <v/>
      </c>
    </row>
    <row r="1316" spans="1:15" x14ac:dyDescent="0.25">
      <c r="A1316">
        <v>6424</v>
      </c>
      <c r="B1316" t="s">
        <v>246</v>
      </c>
      <c r="C1316" t="s">
        <v>156</v>
      </c>
      <c r="D1316">
        <v>2.1739129999999999E-2</v>
      </c>
      <c r="E1316">
        <f t="shared" si="140"/>
        <v>0.99999998000000112</v>
      </c>
      <c r="F1316" t="str">
        <f t="shared" si="141"/>
        <v/>
      </c>
      <c r="H1316">
        <f t="shared" si="146"/>
        <v>6424</v>
      </c>
      <c r="I1316" t="str">
        <f t="shared" si="142"/>
        <v>N24039</v>
      </c>
      <c r="J1316" t="str">
        <f t="shared" si="143"/>
        <v>EL0_5890_0000</v>
      </c>
      <c r="K1316">
        <f t="shared" si="144"/>
        <v>0</v>
      </c>
      <c r="L1316">
        <f>IF(LEFT(B1316,1)="F",_xlfn.IFNA(VLOOKUP(CONCATENATE("F",RIGHT(B:B,5),C:C),'F &amp; N Factors'!C:M,10,FALSE),1),_xlfn.IFNA(VLOOKUP(CONCATENATE("F",RIGHT(B:B,5),C:C),'F &amp; N Factors'!C:M,11,FALSE),1))</f>
        <v>0</v>
      </c>
      <c r="N1316">
        <f>SUMIFS(K:K,I:I,I:I,J:J,J:J)</f>
        <v>0.99999998000000112</v>
      </c>
      <c r="O1316" t="str">
        <f t="shared" si="145"/>
        <v/>
      </c>
    </row>
    <row r="1317" spans="1:15" x14ac:dyDescent="0.25">
      <c r="A1317">
        <v>6585</v>
      </c>
      <c r="B1317" t="s">
        <v>246</v>
      </c>
      <c r="C1317" t="s">
        <v>156</v>
      </c>
      <c r="D1317">
        <v>2.1739129999999999E-2</v>
      </c>
      <c r="E1317">
        <f t="shared" si="140"/>
        <v>0.99999998000000112</v>
      </c>
      <c r="F1317" t="str">
        <f t="shared" si="141"/>
        <v/>
      </c>
      <c r="H1317">
        <f t="shared" si="146"/>
        <v>6585</v>
      </c>
      <c r="I1317" t="str">
        <f t="shared" si="142"/>
        <v>N24039</v>
      </c>
      <c r="J1317" t="str">
        <f t="shared" si="143"/>
        <v>EL0_5890_0000</v>
      </c>
      <c r="K1317">
        <f t="shared" si="144"/>
        <v>0</v>
      </c>
      <c r="L1317">
        <f>IF(LEFT(B1317,1)="F",_xlfn.IFNA(VLOOKUP(CONCATENATE("F",RIGHT(B:B,5),C:C),'F &amp; N Factors'!C:M,10,FALSE),1),_xlfn.IFNA(VLOOKUP(CONCATENATE("F",RIGHT(B:B,5),C:C),'F &amp; N Factors'!C:M,11,FALSE),1))</f>
        <v>0</v>
      </c>
      <c r="N1317">
        <f>SUMIFS(K:K,I:I,I:I,J:J,J:J)</f>
        <v>0.99999998000000112</v>
      </c>
      <c r="O1317" t="str">
        <f t="shared" si="145"/>
        <v/>
      </c>
    </row>
    <row r="1318" spans="1:15" x14ac:dyDescent="0.25">
      <c r="A1318">
        <v>6586</v>
      </c>
      <c r="B1318" t="s">
        <v>246</v>
      </c>
      <c r="C1318" t="s">
        <v>156</v>
      </c>
      <c r="D1318">
        <v>2.1739129999999999E-2</v>
      </c>
      <c r="E1318">
        <f t="shared" si="140"/>
        <v>0.99999998000000112</v>
      </c>
      <c r="F1318" t="str">
        <f t="shared" si="141"/>
        <v/>
      </c>
      <c r="H1318">
        <f t="shared" si="146"/>
        <v>6586</v>
      </c>
      <c r="I1318" t="str">
        <f t="shared" si="142"/>
        <v>N24039</v>
      </c>
      <c r="J1318" t="str">
        <f t="shared" si="143"/>
        <v>EL0_5890_0000</v>
      </c>
      <c r="K1318">
        <f t="shared" si="144"/>
        <v>0</v>
      </c>
      <c r="L1318">
        <f>IF(LEFT(B1318,1)="F",_xlfn.IFNA(VLOOKUP(CONCATENATE("F",RIGHT(B:B,5),C:C),'F &amp; N Factors'!C:M,10,FALSE),1),_xlfn.IFNA(VLOOKUP(CONCATENATE("F",RIGHT(B:B,5),C:C),'F &amp; N Factors'!C:M,11,FALSE),1))</f>
        <v>0</v>
      </c>
      <c r="N1318">
        <f>SUMIFS(K:K,I:I,I:I,J:J,J:J)</f>
        <v>0.99999998000000112</v>
      </c>
      <c r="O1318" t="str">
        <f t="shared" si="145"/>
        <v/>
      </c>
    </row>
    <row r="1319" spans="1:15" x14ac:dyDescent="0.25">
      <c r="A1319">
        <v>6687</v>
      </c>
      <c r="B1319" t="s">
        <v>246</v>
      </c>
      <c r="C1319" t="s">
        <v>156</v>
      </c>
      <c r="D1319">
        <v>2.1739129999999999E-2</v>
      </c>
      <c r="E1319">
        <f t="shared" si="140"/>
        <v>0.99999998000000112</v>
      </c>
      <c r="F1319" t="str">
        <f t="shared" si="141"/>
        <v/>
      </c>
      <c r="H1319">
        <f t="shared" si="146"/>
        <v>6687</v>
      </c>
      <c r="I1319" t="str">
        <f t="shared" si="142"/>
        <v>N24039</v>
      </c>
      <c r="J1319" t="str">
        <f t="shared" si="143"/>
        <v>EL0_5890_0000</v>
      </c>
      <c r="K1319">
        <f t="shared" si="144"/>
        <v>0</v>
      </c>
      <c r="L1319">
        <f>IF(LEFT(B1319,1)="F",_xlfn.IFNA(VLOOKUP(CONCATENATE("F",RIGHT(B:B,5),C:C),'F &amp; N Factors'!C:M,10,FALSE),1),_xlfn.IFNA(VLOOKUP(CONCATENATE("F",RIGHT(B:B,5),C:C),'F &amp; N Factors'!C:M,11,FALSE),1))</f>
        <v>0</v>
      </c>
      <c r="N1319">
        <f>SUMIFS(K:K,I:I,I:I,J:J,J:J)</f>
        <v>0.99999998000000112</v>
      </c>
      <c r="O1319" t="str">
        <f t="shared" si="145"/>
        <v/>
      </c>
    </row>
    <row r="1320" spans="1:15" x14ac:dyDescent="0.25">
      <c r="A1320">
        <v>6688</v>
      </c>
      <c r="B1320" t="s">
        <v>246</v>
      </c>
      <c r="C1320" t="s">
        <v>156</v>
      </c>
      <c r="D1320">
        <v>2.1739129999999999E-2</v>
      </c>
      <c r="E1320">
        <f t="shared" si="140"/>
        <v>0.99999998000000112</v>
      </c>
      <c r="F1320" t="str">
        <f t="shared" si="141"/>
        <v/>
      </c>
      <c r="H1320">
        <f t="shared" si="146"/>
        <v>6688</v>
      </c>
      <c r="I1320" t="str">
        <f t="shared" si="142"/>
        <v>N24039</v>
      </c>
      <c r="J1320" t="str">
        <f t="shared" si="143"/>
        <v>EL0_5890_0000</v>
      </c>
      <c r="K1320">
        <f t="shared" si="144"/>
        <v>0</v>
      </c>
      <c r="L1320">
        <f>IF(LEFT(B1320,1)="F",_xlfn.IFNA(VLOOKUP(CONCATENATE("F",RIGHT(B:B,5),C:C),'F &amp; N Factors'!C:M,10,FALSE),1),_xlfn.IFNA(VLOOKUP(CONCATENATE("F",RIGHT(B:B,5),C:C),'F &amp; N Factors'!C:M,11,FALSE),1))</f>
        <v>0</v>
      </c>
      <c r="N1320">
        <f>SUMIFS(K:K,I:I,I:I,J:J,J:J)</f>
        <v>0.99999998000000112</v>
      </c>
      <c r="O1320" t="str">
        <f t="shared" si="145"/>
        <v/>
      </c>
    </row>
    <row r="1321" spans="1:15" x14ac:dyDescent="0.25">
      <c r="A1321">
        <v>6768</v>
      </c>
      <c r="B1321" t="s">
        <v>246</v>
      </c>
      <c r="C1321" t="s">
        <v>156</v>
      </c>
      <c r="D1321">
        <v>2.1739129999999999E-2</v>
      </c>
      <c r="E1321">
        <f t="shared" si="140"/>
        <v>0.99999998000000112</v>
      </c>
      <c r="F1321" t="str">
        <f t="shared" si="141"/>
        <v/>
      </c>
      <c r="H1321">
        <f t="shared" si="146"/>
        <v>6768</v>
      </c>
      <c r="I1321" t="str">
        <f t="shared" si="142"/>
        <v>N24039</v>
      </c>
      <c r="J1321" t="str">
        <f t="shared" si="143"/>
        <v>EL0_5890_0000</v>
      </c>
      <c r="K1321">
        <f t="shared" si="144"/>
        <v>0</v>
      </c>
      <c r="L1321">
        <f>IF(LEFT(B1321,1)="F",_xlfn.IFNA(VLOOKUP(CONCATENATE("F",RIGHT(B:B,5),C:C),'F &amp; N Factors'!C:M,10,FALSE),1),_xlfn.IFNA(VLOOKUP(CONCATENATE("F",RIGHT(B:B,5),C:C),'F &amp; N Factors'!C:M,11,FALSE),1))</f>
        <v>0</v>
      </c>
      <c r="N1321">
        <f>SUMIFS(K:K,I:I,I:I,J:J,J:J)</f>
        <v>0.99999998000000112</v>
      </c>
      <c r="O1321" t="str">
        <f t="shared" si="145"/>
        <v/>
      </c>
    </row>
    <row r="1322" spans="1:15" x14ac:dyDescent="0.25">
      <c r="A1322">
        <v>6769</v>
      </c>
      <c r="B1322" t="s">
        <v>246</v>
      </c>
      <c r="C1322" t="s">
        <v>156</v>
      </c>
      <c r="D1322">
        <v>2.1739129999999999E-2</v>
      </c>
      <c r="E1322">
        <f t="shared" si="140"/>
        <v>0.99999998000000112</v>
      </c>
      <c r="F1322" t="str">
        <f t="shared" si="141"/>
        <v/>
      </c>
      <c r="H1322">
        <f t="shared" si="146"/>
        <v>6769</v>
      </c>
      <c r="I1322" t="str">
        <f t="shared" si="142"/>
        <v>N24039</v>
      </c>
      <c r="J1322" t="str">
        <f t="shared" si="143"/>
        <v>EL0_5890_0000</v>
      </c>
      <c r="K1322">
        <f t="shared" si="144"/>
        <v>0</v>
      </c>
      <c r="L1322">
        <f>IF(LEFT(B1322,1)="F",_xlfn.IFNA(VLOOKUP(CONCATENATE("F",RIGHT(B:B,5),C:C),'F &amp; N Factors'!C:M,10,FALSE),1),_xlfn.IFNA(VLOOKUP(CONCATENATE("F",RIGHT(B:B,5),C:C),'F &amp; N Factors'!C:M,11,FALSE),1))</f>
        <v>0</v>
      </c>
      <c r="N1322">
        <f>SUMIFS(K:K,I:I,I:I,J:J,J:J)</f>
        <v>0.99999998000000112</v>
      </c>
      <c r="O1322" t="str">
        <f t="shared" si="145"/>
        <v/>
      </c>
    </row>
    <row r="1323" spans="1:15" x14ac:dyDescent="0.25">
      <c r="A1323">
        <v>6836</v>
      </c>
      <c r="B1323" t="s">
        <v>246</v>
      </c>
      <c r="C1323" t="s">
        <v>156</v>
      </c>
      <c r="D1323">
        <v>2.1739129999999999E-2</v>
      </c>
      <c r="E1323">
        <f t="shared" si="140"/>
        <v>0.99999998000000112</v>
      </c>
      <c r="F1323" t="str">
        <f t="shared" si="141"/>
        <v/>
      </c>
      <c r="H1323">
        <f t="shared" si="146"/>
        <v>6836</v>
      </c>
      <c r="I1323" t="str">
        <f t="shared" si="142"/>
        <v>N24039</v>
      </c>
      <c r="J1323" t="str">
        <f t="shared" si="143"/>
        <v>EL0_5890_0000</v>
      </c>
      <c r="K1323">
        <f t="shared" si="144"/>
        <v>0</v>
      </c>
      <c r="L1323">
        <f>IF(LEFT(B1323,1)="F",_xlfn.IFNA(VLOOKUP(CONCATENATE("F",RIGHT(B:B,5),C:C),'F &amp; N Factors'!C:M,10,FALSE),1),_xlfn.IFNA(VLOOKUP(CONCATENATE("F",RIGHT(B:B,5),C:C),'F &amp; N Factors'!C:M,11,FALSE),1))</f>
        <v>0</v>
      </c>
      <c r="N1323">
        <f>SUMIFS(K:K,I:I,I:I,J:J,J:J)</f>
        <v>0.99999998000000112</v>
      </c>
      <c r="O1323" t="str">
        <f t="shared" si="145"/>
        <v/>
      </c>
    </row>
    <row r="1324" spans="1:15" x14ac:dyDescent="0.25">
      <c r="A1324">
        <v>6837</v>
      </c>
      <c r="B1324" t="s">
        <v>246</v>
      </c>
      <c r="C1324" t="s">
        <v>156</v>
      </c>
      <c r="D1324">
        <v>2.1739129999999999E-2</v>
      </c>
      <c r="E1324">
        <f t="shared" si="140"/>
        <v>0.99999998000000112</v>
      </c>
      <c r="F1324" t="str">
        <f t="shared" si="141"/>
        <v/>
      </c>
      <c r="H1324">
        <f t="shared" si="146"/>
        <v>6837</v>
      </c>
      <c r="I1324" t="str">
        <f t="shared" si="142"/>
        <v>N24039</v>
      </c>
      <c r="J1324" t="str">
        <f t="shared" si="143"/>
        <v>EL0_5890_0000</v>
      </c>
      <c r="K1324">
        <f t="shared" si="144"/>
        <v>0</v>
      </c>
      <c r="L1324">
        <f>IF(LEFT(B1324,1)="F",_xlfn.IFNA(VLOOKUP(CONCATENATE("F",RIGHT(B:B,5),C:C),'F &amp; N Factors'!C:M,10,FALSE),1),_xlfn.IFNA(VLOOKUP(CONCATENATE("F",RIGHT(B:B,5),C:C),'F &amp; N Factors'!C:M,11,FALSE),1))</f>
        <v>0</v>
      </c>
      <c r="N1324">
        <f>SUMIFS(K:K,I:I,I:I,J:J,J:J)</f>
        <v>0.99999998000000112</v>
      </c>
      <c r="O1324" t="str">
        <f t="shared" si="145"/>
        <v/>
      </c>
    </row>
    <row r="1325" spans="1:15" x14ac:dyDescent="0.25">
      <c r="A1325">
        <v>6959</v>
      </c>
      <c r="B1325" t="s">
        <v>246</v>
      </c>
      <c r="C1325" t="s">
        <v>156</v>
      </c>
      <c r="D1325">
        <v>2.1739129999999999E-2</v>
      </c>
      <c r="E1325">
        <f t="shared" si="140"/>
        <v>0.99999998000000112</v>
      </c>
      <c r="F1325" t="str">
        <f t="shared" si="141"/>
        <v/>
      </c>
      <c r="H1325">
        <f t="shared" si="146"/>
        <v>6959</v>
      </c>
      <c r="I1325" t="str">
        <f t="shared" si="142"/>
        <v>N24039</v>
      </c>
      <c r="J1325" t="str">
        <f t="shared" si="143"/>
        <v>EL0_5890_0000</v>
      </c>
      <c r="K1325">
        <f t="shared" si="144"/>
        <v>0</v>
      </c>
      <c r="L1325">
        <f>IF(LEFT(B1325,1)="F",_xlfn.IFNA(VLOOKUP(CONCATENATE("F",RIGHT(B:B,5),C:C),'F &amp; N Factors'!C:M,10,FALSE),1),_xlfn.IFNA(VLOOKUP(CONCATENATE("F",RIGHT(B:B,5),C:C),'F &amp; N Factors'!C:M,11,FALSE),1))</f>
        <v>0</v>
      </c>
      <c r="N1325">
        <f>SUMIFS(K:K,I:I,I:I,J:J,J:J)</f>
        <v>0.99999998000000112</v>
      </c>
      <c r="O1325" t="str">
        <f t="shared" si="145"/>
        <v/>
      </c>
    </row>
    <row r="1326" spans="1:15" x14ac:dyDescent="0.25">
      <c r="A1326">
        <v>7012</v>
      </c>
      <c r="B1326" t="s">
        <v>246</v>
      </c>
      <c r="C1326" t="s">
        <v>156</v>
      </c>
      <c r="D1326">
        <v>2.1739129999999999E-2</v>
      </c>
      <c r="E1326">
        <f t="shared" si="140"/>
        <v>0.99999998000000112</v>
      </c>
      <c r="F1326" t="str">
        <f t="shared" si="141"/>
        <v/>
      </c>
      <c r="H1326">
        <f t="shared" si="146"/>
        <v>7012</v>
      </c>
      <c r="I1326" t="str">
        <f t="shared" si="142"/>
        <v>N24039</v>
      </c>
      <c r="J1326" t="str">
        <f t="shared" si="143"/>
        <v>EL0_5890_0000</v>
      </c>
      <c r="K1326">
        <f t="shared" si="144"/>
        <v>0</v>
      </c>
      <c r="L1326">
        <f>IF(LEFT(B1326,1)="F",_xlfn.IFNA(VLOOKUP(CONCATENATE("F",RIGHT(B:B,5),C:C),'F &amp; N Factors'!C:M,10,FALSE),1),_xlfn.IFNA(VLOOKUP(CONCATENATE("F",RIGHT(B:B,5),C:C),'F &amp; N Factors'!C:M,11,FALSE),1))</f>
        <v>0</v>
      </c>
      <c r="N1326">
        <f>SUMIFS(K:K,I:I,I:I,J:J,J:J)</f>
        <v>0.99999998000000112</v>
      </c>
      <c r="O1326" t="str">
        <f t="shared" si="145"/>
        <v/>
      </c>
    </row>
    <row r="1327" spans="1:15" x14ac:dyDescent="0.25">
      <c r="A1327">
        <v>7013</v>
      </c>
      <c r="B1327" t="s">
        <v>246</v>
      </c>
      <c r="C1327" t="s">
        <v>156</v>
      </c>
      <c r="D1327">
        <v>2.1739129999999999E-2</v>
      </c>
      <c r="E1327">
        <f t="shared" si="140"/>
        <v>0.99999998000000112</v>
      </c>
      <c r="F1327" t="str">
        <f t="shared" si="141"/>
        <v/>
      </c>
      <c r="H1327">
        <f t="shared" si="146"/>
        <v>7013</v>
      </c>
      <c r="I1327" t="str">
        <f t="shared" si="142"/>
        <v>N24039</v>
      </c>
      <c r="J1327" t="str">
        <f t="shared" si="143"/>
        <v>EL0_5890_0000</v>
      </c>
      <c r="K1327">
        <f t="shared" si="144"/>
        <v>0</v>
      </c>
      <c r="L1327">
        <f>IF(LEFT(B1327,1)="F",_xlfn.IFNA(VLOOKUP(CONCATENATE("F",RIGHT(B:B,5),C:C),'F &amp; N Factors'!C:M,10,FALSE),1),_xlfn.IFNA(VLOOKUP(CONCATENATE("F",RIGHT(B:B,5),C:C),'F &amp; N Factors'!C:M,11,FALSE),1))</f>
        <v>0</v>
      </c>
      <c r="N1327">
        <f>SUMIFS(K:K,I:I,I:I,J:J,J:J)</f>
        <v>0.99999998000000112</v>
      </c>
      <c r="O1327" t="str">
        <f t="shared" si="145"/>
        <v/>
      </c>
    </row>
    <row r="1328" spans="1:15" x14ac:dyDescent="0.25">
      <c r="A1328">
        <v>7014</v>
      </c>
      <c r="B1328" t="s">
        <v>246</v>
      </c>
      <c r="C1328" t="s">
        <v>156</v>
      </c>
      <c r="D1328">
        <v>2.1739129999999999E-2</v>
      </c>
      <c r="E1328">
        <f t="shared" si="140"/>
        <v>0.99999998000000112</v>
      </c>
      <c r="F1328" t="str">
        <f t="shared" si="141"/>
        <v/>
      </c>
      <c r="H1328">
        <f t="shared" si="146"/>
        <v>7014</v>
      </c>
      <c r="I1328" t="str">
        <f t="shared" si="142"/>
        <v>N24039</v>
      </c>
      <c r="J1328" t="str">
        <f t="shared" si="143"/>
        <v>EL0_5890_0000</v>
      </c>
      <c r="K1328">
        <f t="shared" si="144"/>
        <v>0</v>
      </c>
      <c r="L1328">
        <f>IF(LEFT(B1328,1)="F",_xlfn.IFNA(VLOOKUP(CONCATENATE("F",RIGHT(B:B,5),C:C),'F &amp; N Factors'!C:M,10,FALSE),1),_xlfn.IFNA(VLOOKUP(CONCATENATE("F",RIGHT(B:B,5),C:C),'F &amp; N Factors'!C:M,11,FALSE),1))</f>
        <v>0</v>
      </c>
      <c r="N1328">
        <f>SUMIFS(K:K,I:I,I:I,J:J,J:J)</f>
        <v>0.99999998000000112</v>
      </c>
      <c r="O1328" t="str">
        <f t="shared" si="145"/>
        <v/>
      </c>
    </row>
    <row r="1329" spans="1:15" x14ac:dyDescent="0.25">
      <c r="A1329">
        <v>7064</v>
      </c>
      <c r="B1329" t="s">
        <v>246</v>
      </c>
      <c r="C1329" t="s">
        <v>156</v>
      </c>
      <c r="D1329">
        <v>2.1739129999999999E-2</v>
      </c>
      <c r="E1329">
        <f t="shared" si="140"/>
        <v>0.99999998000000112</v>
      </c>
      <c r="F1329" t="str">
        <f t="shared" si="141"/>
        <v/>
      </c>
      <c r="H1329">
        <f t="shared" si="146"/>
        <v>7064</v>
      </c>
      <c r="I1329" t="str">
        <f t="shared" si="142"/>
        <v>N24039</v>
      </c>
      <c r="J1329" t="str">
        <f t="shared" si="143"/>
        <v>EL0_5890_0000</v>
      </c>
      <c r="K1329">
        <f t="shared" si="144"/>
        <v>0</v>
      </c>
      <c r="L1329">
        <f>IF(LEFT(B1329,1)="F",_xlfn.IFNA(VLOOKUP(CONCATENATE("F",RIGHT(B:B,5),C:C),'F &amp; N Factors'!C:M,10,FALSE),1),_xlfn.IFNA(VLOOKUP(CONCATENATE("F",RIGHT(B:B,5),C:C),'F &amp; N Factors'!C:M,11,FALSE),1))</f>
        <v>0</v>
      </c>
      <c r="N1329">
        <f>SUMIFS(K:K,I:I,I:I,J:J,J:J)</f>
        <v>0.99999998000000112</v>
      </c>
      <c r="O1329" t="str">
        <f t="shared" si="145"/>
        <v/>
      </c>
    </row>
    <row r="1330" spans="1:15" x14ac:dyDescent="0.25">
      <c r="A1330">
        <v>7065</v>
      </c>
      <c r="B1330" t="s">
        <v>246</v>
      </c>
      <c r="C1330" t="s">
        <v>156</v>
      </c>
      <c r="D1330">
        <v>2.1739129999999999E-2</v>
      </c>
      <c r="E1330">
        <f t="shared" si="140"/>
        <v>0.99999998000000112</v>
      </c>
      <c r="F1330" t="str">
        <f t="shared" si="141"/>
        <v/>
      </c>
      <c r="H1330">
        <f t="shared" si="146"/>
        <v>7065</v>
      </c>
      <c r="I1330" t="str">
        <f t="shared" si="142"/>
        <v>N24039</v>
      </c>
      <c r="J1330" t="str">
        <f t="shared" si="143"/>
        <v>EL0_5890_0000</v>
      </c>
      <c r="K1330">
        <f t="shared" si="144"/>
        <v>0</v>
      </c>
      <c r="L1330">
        <f>IF(LEFT(B1330,1)="F",_xlfn.IFNA(VLOOKUP(CONCATENATE("F",RIGHT(B:B,5),C:C),'F &amp; N Factors'!C:M,10,FALSE),1),_xlfn.IFNA(VLOOKUP(CONCATENATE("F",RIGHT(B:B,5),C:C),'F &amp; N Factors'!C:M,11,FALSE),1))</f>
        <v>0</v>
      </c>
      <c r="N1330">
        <f>SUMIFS(K:K,I:I,I:I,J:J,J:J)</f>
        <v>0.99999998000000112</v>
      </c>
      <c r="O1330" t="str">
        <f t="shared" si="145"/>
        <v/>
      </c>
    </row>
    <row r="1331" spans="1:15" x14ac:dyDescent="0.25">
      <c r="A1331">
        <v>7110</v>
      </c>
      <c r="B1331" t="s">
        <v>246</v>
      </c>
      <c r="C1331" t="s">
        <v>156</v>
      </c>
      <c r="D1331">
        <v>2.1739129999999999E-2</v>
      </c>
      <c r="E1331">
        <f t="shared" si="140"/>
        <v>0.99999998000000112</v>
      </c>
      <c r="F1331" t="str">
        <f t="shared" si="141"/>
        <v/>
      </c>
      <c r="H1331">
        <f t="shared" si="146"/>
        <v>7110</v>
      </c>
      <c r="I1331" t="str">
        <f t="shared" si="142"/>
        <v>N24039</v>
      </c>
      <c r="J1331" t="str">
        <f t="shared" si="143"/>
        <v>EL0_5890_0000</v>
      </c>
      <c r="K1331">
        <f t="shared" si="144"/>
        <v>0</v>
      </c>
      <c r="L1331">
        <f>IF(LEFT(B1331,1)="F",_xlfn.IFNA(VLOOKUP(CONCATENATE("F",RIGHT(B:B,5),C:C),'F &amp; N Factors'!C:M,10,FALSE),1),_xlfn.IFNA(VLOOKUP(CONCATENATE("F",RIGHT(B:B,5),C:C),'F &amp; N Factors'!C:M,11,FALSE),1))</f>
        <v>0</v>
      </c>
      <c r="N1331">
        <f>SUMIFS(K:K,I:I,I:I,J:J,J:J)</f>
        <v>0.99999998000000112</v>
      </c>
      <c r="O1331" t="str">
        <f t="shared" si="145"/>
        <v/>
      </c>
    </row>
    <row r="1332" spans="1:15" x14ac:dyDescent="0.25">
      <c r="A1332">
        <v>7111</v>
      </c>
      <c r="B1332" t="s">
        <v>246</v>
      </c>
      <c r="C1332" t="s">
        <v>156</v>
      </c>
      <c r="D1332">
        <v>2.1739129999999999E-2</v>
      </c>
      <c r="E1332">
        <f t="shared" si="140"/>
        <v>0.99999998000000112</v>
      </c>
      <c r="F1332" t="str">
        <f t="shared" si="141"/>
        <v/>
      </c>
      <c r="H1332">
        <f t="shared" si="146"/>
        <v>7111</v>
      </c>
      <c r="I1332" t="str">
        <f t="shared" si="142"/>
        <v>N24039</v>
      </c>
      <c r="J1332" t="str">
        <f t="shared" si="143"/>
        <v>EL0_5890_0000</v>
      </c>
      <c r="K1332">
        <f t="shared" si="144"/>
        <v>0</v>
      </c>
      <c r="L1332">
        <f>IF(LEFT(B1332,1)="F",_xlfn.IFNA(VLOOKUP(CONCATENATE("F",RIGHT(B:B,5),C:C),'F &amp; N Factors'!C:M,10,FALSE),1),_xlfn.IFNA(VLOOKUP(CONCATENATE("F",RIGHT(B:B,5),C:C),'F &amp; N Factors'!C:M,11,FALSE),1))</f>
        <v>0</v>
      </c>
      <c r="N1332">
        <f>SUMIFS(K:K,I:I,I:I,J:J,J:J)</f>
        <v>0.99999998000000112</v>
      </c>
      <c r="O1332" t="str">
        <f t="shared" si="145"/>
        <v/>
      </c>
    </row>
    <row r="1333" spans="1:15" x14ac:dyDescent="0.25">
      <c r="A1333">
        <v>7153</v>
      </c>
      <c r="B1333" t="s">
        <v>246</v>
      </c>
      <c r="C1333" t="s">
        <v>156</v>
      </c>
      <c r="D1333">
        <v>2.1739129999999999E-2</v>
      </c>
      <c r="E1333">
        <f t="shared" si="140"/>
        <v>0.99999998000000112</v>
      </c>
      <c r="F1333" t="str">
        <f t="shared" si="141"/>
        <v/>
      </c>
      <c r="H1333">
        <f t="shared" si="146"/>
        <v>7153</v>
      </c>
      <c r="I1333" t="str">
        <f t="shared" si="142"/>
        <v>N24039</v>
      </c>
      <c r="J1333" t="str">
        <f t="shared" si="143"/>
        <v>EL0_5890_0000</v>
      </c>
      <c r="K1333">
        <f t="shared" si="144"/>
        <v>0</v>
      </c>
      <c r="L1333">
        <f>IF(LEFT(B1333,1)="F",_xlfn.IFNA(VLOOKUP(CONCATENATE("F",RIGHT(B:B,5),C:C),'F &amp; N Factors'!C:M,10,FALSE),1),_xlfn.IFNA(VLOOKUP(CONCATENATE("F",RIGHT(B:B,5),C:C),'F &amp; N Factors'!C:M,11,FALSE),1))</f>
        <v>0</v>
      </c>
      <c r="N1333">
        <f>SUMIFS(K:K,I:I,I:I,J:J,J:J)</f>
        <v>0.99999998000000112</v>
      </c>
      <c r="O1333" t="str">
        <f t="shared" si="145"/>
        <v/>
      </c>
    </row>
    <row r="1334" spans="1:15" x14ac:dyDescent="0.25">
      <c r="A1334">
        <v>7154</v>
      </c>
      <c r="B1334" t="s">
        <v>246</v>
      </c>
      <c r="C1334" t="s">
        <v>156</v>
      </c>
      <c r="D1334">
        <v>2.1739129999999999E-2</v>
      </c>
      <c r="E1334">
        <f t="shared" si="140"/>
        <v>0.99999998000000112</v>
      </c>
      <c r="F1334" t="str">
        <f t="shared" si="141"/>
        <v/>
      </c>
      <c r="H1334">
        <f t="shared" si="146"/>
        <v>7154</v>
      </c>
      <c r="I1334" t="str">
        <f t="shared" si="142"/>
        <v>N24039</v>
      </c>
      <c r="J1334" t="str">
        <f t="shared" si="143"/>
        <v>EL0_5890_0000</v>
      </c>
      <c r="K1334">
        <f t="shared" si="144"/>
        <v>0</v>
      </c>
      <c r="L1334">
        <f>IF(LEFT(B1334,1)="F",_xlfn.IFNA(VLOOKUP(CONCATENATE("F",RIGHT(B:B,5),C:C),'F &amp; N Factors'!C:M,10,FALSE),1),_xlfn.IFNA(VLOOKUP(CONCATENATE("F",RIGHT(B:B,5),C:C),'F &amp; N Factors'!C:M,11,FALSE),1))</f>
        <v>0</v>
      </c>
      <c r="N1334">
        <f>SUMIFS(K:K,I:I,I:I,J:J,J:J)</f>
        <v>0.99999998000000112</v>
      </c>
      <c r="O1334" t="str">
        <f t="shared" si="145"/>
        <v/>
      </c>
    </row>
    <row r="1335" spans="1:15" x14ac:dyDescent="0.25">
      <c r="A1335">
        <v>7192</v>
      </c>
      <c r="B1335" t="s">
        <v>246</v>
      </c>
      <c r="C1335" t="s">
        <v>156</v>
      </c>
      <c r="D1335">
        <v>2.1739129999999999E-2</v>
      </c>
      <c r="E1335">
        <f t="shared" si="140"/>
        <v>0.99999998000000112</v>
      </c>
      <c r="F1335" t="str">
        <f t="shared" si="141"/>
        <v/>
      </c>
      <c r="H1335">
        <f t="shared" si="146"/>
        <v>7192</v>
      </c>
      <c r="I1335" t="str">
        <f t="shared" si="142"/>
        <v>N24039</v>
      </c>
      <c r="J1335" t="str">
        <f t="shared" si="143"/>
        <v>EL0_5890_0000</v>
      </c>
      <c r="K1335">
        <f t="shared" si="144"/>
        <v>0</v>
      </c>
      <c r="L1335">
        <f>IF(LEFT(B1335,1)="F",_xlfn.IFNA(VLOOKUP(CONCATENATE("F",RIGHT(B:B,5),C:C),'F &amp; N Factors'!C:M,10,FALSE),1),_xlfn.IFNA(VLOOKUP(CONCATENATE("F",RIGHT(B:B,5),C:C),'F &amp; N Factors'!C:M,11,FALSE),1))</f>
        <v>0</v>
      </c>
      <c r="N1335">
        <f>SUMIFS(K:K,I:I,I:I,J:J,J:J)</f>
        <v>0.99999998000000112</v>
      </c>
      <c r="O1335" t="str">
        <f t="shared" si="145"/>
        <v/>
      </c>
    </row>
    <row r="1336" spans="1:15" x14ac:dyDescent="0.25">
      <c r="A1336">
        <v>7193</v>
      </c>
      <c r="B1336" t="s">
        <v>246</v>
      </c>
      <c r="C1336" t="s">
        <v>156</v>
      </c>
      <c r="D1336">
        <v>2.1739129999999999E-2</v>
      </c>
      <c r="E1336">
        <f t="shared" si="140"/>
        <v>0.99999998000000112</v>
      </c>
      <c r="F1336" t="str">
        <f t="shared" si="141"/>
        <v/>
      </c>
      <c r="H1336">
        <f t="shared" si="146"/>
        <v>7193</v>
      </c>
      <c r="I1336" t="str">
        <f t="shared" si="142"/>
        <v>N24039</v>
      </c>
      <c r="J1336" t="str">
        <f t="shared" si="143"/>
        <v>EL0_5890_0000</v>
      </c>
      <c r="K1336">
        <f t="shared" si="144"/>
        <v>0</v>
      </c>
      <c r="L1336">
        <f>IF(LEFT(B1336,1)="F",_xlfn.IFNA(VLOOKUP(CONCATENATE("F",RIGHT(B:B,5),C:C),'F &amp; N Factors'!C:M,10,FALSE),1),_xlfn.IFNA(VLOOKUP(CONCATENATE("F",RIGHT(B:B,5),C:C),'F &amp; N Factors'!C:M,11,FALSE),1))</f>
        <v>0</v>
      </c>
      <c r="N1336">
        <f>SUMIFS(K:K,I:I,I:I,J:J,J:J)</f>
        <v>0.99999998000000112</v>
      </c>
      <c r="O1336" t="str">
        <f t="shared" si="145"/>
        <v/>
      </c>
    </row>
    <row r="1337" spans="1:15" x14ac:dyDescent="0.25">
      <c r="A1337">
        <v>7231</v>
      </c>
      <c r="B1337" t="s">
        <v>246</v>
      </c>
      <c r="C1337" t="s">
        <v>156</v>
      </c>
      <c r="D1337">
        <v>2.1739129999999999E-2</v>
      </c>
      <c r="E1337">
        <f t="shared" si="140"/>
        <v>0.99999998000000112</v>
      </c>
      <c r="F1337" t="str">
        <f t="shared" si="141"/>
        <v/>
      </c>
      <c r="H1337">
        <f t="shared" si="146"/>
        <v>7231</v>
      </c>
      <c r="I1337" t="str">
        <f t="shared" si="142"/>
        <v>N24039</v>
      </c>
      <c r="J1337" t="str">
        <f t="shared" si="143"/>
        <v>EL0_5890_0000</v>
      </c>
      <c r="K1337">
        <f t="shared" si="144"/>
        <v>0</v>
      </c>
      <c r="L1337">
        <f>IF(LEFT(B1337,1)="F",_xlfn.IFNA(VLOOKUP(CONCATENATE("F",RIGHT(B:B,5),C:C),'F &amp; N Factors'!C:M,10,FALSE),1),_xlfn.IFNA(VLOOKUP(CONCATENATE("F",RIGHT(B:B,5),C:C),'F &amp; N Factors'!C:M,11,FALSE),1))</f>
        <v>0</v>
      </c>
      <c r="N1337">
        <f>SUMIFS(K:K,I:I,I:I,J:J,J:J)</f>
        <v>0.99999998000000112</v>
      </c>
      <c r="O1337" t="str">
        <f t="shared" si="145"/>
        <v/>
      </c>
    </row>
    <row r="1338" spans="1:15" x14ac:dyDescent="0.25">
      <c r="A1338">
        <v>7232</v>
      </c>
      <c r="B1338" t="s">
        <v>246</v>
      </c>
      <c r="C1338" t="s">
        <v>156</v>
      </c>
      <c r="D1338">
        <v>2.1739129999999999E-2</v>
      </c>
      <c r="E1338">
        <f t="shared" si="140"/>
        <v>0.99999998000000112</v>
      </c>
      <c r="F1338" t="str">
        <f t="shared" si="141"/>
        <v/>
      </c>
      <c r="H1338">
        <f t="shared" si="146"/>
        <v>7232</v>
      </c>
      <c r="I1338" t="str">
        <f t="shared" si="142"/>
        <v>N24039</v>
      </c>
      <c r="J1338" t="str">
        <f t="shared" si="143"/>
        <v>EL0_5890_0000</v>
      </c>
      <c r="K1338">
        <f t="shared" si="144"/>
        <v>0</v>
      </c>
      <c r="L1338">
        <f>IF(LEFT(B1338,1)="F",_xlfn.IFNA(VLOOKUP(CONCATENATE("F",RIGHT(B:B,5),C:C),'F &amp; N Factors'!C:M,10,FALSE),1),_xlfn.IFNA(VLOOKUP(CONCATENATE("F",RIGHT(B:B,5),C:C),'F &amp; N Factors'!C:M,11,FALSE),1))</f>
        <v>0</v>
      </c>
      <c r="N1338">
        <f>SUMIFS(K:K,I:I,I:I,J:J,J:J)</f>
        <v>0.99999998000000112</v>
      </c>
      <c r="O1338" t="str">
        <f t="shared" si="145"/>
        <v/>
      </c>
    </row>
    <row r="1339" spans="1:15" x14ac:dyDescent="0.25">
      <c r="A1339">
        <v>7233</v>
      </c>
      <c r="B1339" t="s">
        <v>246</v>
      </c>
      <c r="C1339" t="s">
        <v>156</v>
      </c>
      <c r="D1339">
        <v>2.1739129999999999E-2</v>
      </c>
      <c r="E1339">
        <f t="shared" si="140"/>
        <v>0.99999998000000112</v>
      </c>
      <c r="F1339" t="str">
        <f t="shared" si="141"/>
        <v/>
      </c>
      <c r="H1339">
        <f t="shared" si="146"/>
        <v>7233</v>
      </c>
      <c r="I1339" t="str">
        <f t="shared" si="142"/>
        <v>N24039</v>
      </c>
      <c r="J1339" t="str">
        <f t="shared" si="143"/>
        <v>EL0_5890_0000</v>
      </c>
      <c r="K1339">
        <f t="shared" si="144"/>
        <v>0</v>
      </c>
      <c r="L1339">
        <f>IF(LEFT(B1339,1)="F",_xlfn.IFNA(VLOOKUP(CONCATENATE("F",RIGHT(B:B,5),C:C),'F &amp; N Factors'!C:M,10,FALSE),1),_xlfn.IFNA(VLOOKUP(CONCATENATE("F",RIGHT(B:B,5),C:C),'F &amp; N Factors'!C:M,11,FALSE),1))</f>
        <v>0</v>
      </c>
      <c r="N1339">
        <f>SUMIFS(K:K,I:I,I:I,J:J,J:J)</f>
        <v>0.99999998000000112</v>
      </c>
      <c r="O1339" t="str">
        <f t="shared" si="145"/>
        <v/>
      </c>
    </row>
    <row r="1340" spans="1:15" x14ac:dyDescent="0.25">
      <c r="A1340">
        <v>7021</v>
      </c>
      <c r="B1340" t="s">
        <v>246</v>
      </c>
      <c r="C1340" t="s">
        <v>251</v>
      </c>
      <c r="D1340">
        <v>0.1</v>
      </c>
      <c r="E1340">
        <f t="shared" si="140"/>
        <v>1</v>
      </c>
      <c r="F1340" t="str">
        <f t="shared" si="141"/>
        <v/>
      </c>
      <c r="H1340">
        <f t="shared" si="146"/>
        <v>7021</v>
      </c>
      <c r="I1340" t="str">
        <f t="shared" si="142"/>
        <v>N24039</v>
      </c>
      <c r="J1340" t="str">
        <f t="shared" si="143"/>
        <v>EL0_5891_0000</v>
      </c>
      <c r="K1340">
        <f t="shared" si="144"/>
        <v>0.1</v>
      </c>
      <c r="L1340">
        <f>IF(LEFT(B1340,1)="F",_xlfn.IFNA(VLOOKUP(CONCATENATE("F",RIGHT(B:B,5),C:C),'F &amp; N Factors'!C:M,10,FALSE),1),_xlfn.IFNA(VLOOKUP(CONCATENATE("F",RIGHT(B:B,5),C:C),'F &amp; N Factors'!C:M,11,FALSE),1))</f>
        <v>1</v>
      </c>
      <c r="N1340">
        <f>SUMIFS(K:K,I:I,I:I,J:J,J:J)</f>
        <v>1</v>
      </c>
      <c r="O1340" t="str">
        <f t="shared" si="145"/>
        <v/>
      </c>
    </row>
    <row r="1341" spans="1:15" x14ac:dyDescent="0.25">
      <c r="A1341">
        <v>7023</v>
      </c>
      <c r="B1341" t="s">
        <v>246</v>
      </c>
      <c r="C1341" t="s">
        <v>251</v>
      </c>
      <c r="D1341">
        <v>0.1</v>
      </c>
      <c r="E1341">
        <f t="shared" si="140"/>
        <v>1</v>
      </c>
      <c r="F1341" t="str">
        <f t="shared" si="141"/>
        <v/>
      </c>
      <c r="H1341">
        <f t="shared" si="146"/>
        <v>7023</v>
      </c>
      <c r="I1341" t="str">
        <f t="shared" si="142"/>
        <v>N24039</v>
      </c>
      <c r="J1341" t="str">
        <f t="shared" si="143"/>
        <v>EL0_5891_0000</v>
      </c>
      <c r="K1341">
        <f t="shared" si="144"/>
        <v>0.1</v>
      </c>
      <c r="L1341">
        <f>IF(LEFT(B1341,1)="F",_xlfn.IFNA(VLOOKUP(CONCATENATE("F",RIGHT(B:B,5),C:C),'F &amp; N Factors'!C:M,10,FALSE),1),_xlfn.IFNA(VLOOKUP(CONCATENATE("F",RIGHT(B:B,5),C:C),'F &amp; N Factors'!C:M,11,FALSE),1))</f>
        <v>1</v>
      </c>
      <c r="N1341">
        <f>SUMIFS(K:K,I:I,I:I,J:J,J:J)</f>
        <v>1</v>
      </c>
      <c r="O1341" t="str">
        <f t="shared" si="145"/>
        <v/>
      </c>
    </row>
    <row r="1342" spans="1:15" x14ac:dyDescent="0.25">
      <c r="A1342">
        <v>7071</v>
      </c>
      <c r="B1342" t="s">
        <v>246</v>
      </c>
      <c r="C1342" t="s">
        <v>251</v>
      </c>
      <c r="D1342">
        <v>0.3</v>
      </c>
      <c r="E1342">
        <f t="shared" si="140"/>
        <v>1</v>
      </c>
      <c r="F1342" t="str">
        <f t="shared" si="141"/>
        <v/>
      </c>
      <c r="H1342">
        <f t="shared" si="146"/>
        <v>7071</v>
      </c>
      <c r="I1342" t="str">
        <f t="shared" si="142"/>
        <v>N24039</v>
      </c>
      <c r="J1342" t="str">
        <f t="shared" si="143"/>
        <v>EL0_5891_0000</v>
      </c>
      <c r="K1342">
        <f t="shared" si="144"/>
        <v>0.3</v>
      </c>
      <c r="L1342">
        <f>IF(LEFT(B1342,1)="F",_xlfn.IFNA(VLOOKUP(CONCATENATE("F",RIGHT(B:B,5),C:C),'F &amp; N Factors'!C:M,10,FALSE),1),_xlfn.IFNA(VLOOKUP(CONCATENATE("F",RIGHT(B:B,5),C:C),'F &amp; N Factors'!C:M,11,FALSE),1))</f>
        <v>1</v>
      </c>
      <c r="N1342">
        <f>SUMIFS(K:K,I:I,I:I,J:J,J:J)</f>
        <v>1</v>
      </c>
      <c r="O1342" t="str">
        <f t="shared" si="145"/>
        <v/>
      </c>
    </row>
    <row r="1343" spans="1:15" x14ac:dyDescent="0.25">
      <c r="A1343">
        <v>7117</v>
      </c>
      <c r="B1343" t="s">
        <v>246</v>
      </c>
      <c r="C1343" t="s">
        <v>251</v>
      </c>
      <c r="D1343">
        <v>0.5</v>
      </c>
      <c r="E1343">
        <f t="shared" si="140"/>
        <v>1</v>
      </c>
      <c r="F1343" t="str">
        <f t="shared" si="141"/>
        <v/>
      </c>
      <c r="H1343">
        <f t="shared" si="146"/>
        <v>7117</v>
      </c>
      <c r="I1343" t="str">
        <f t="shared" si="142"/>
        <v>N24039</v>
      </c>
      <c r="J1343" t="str">
        <f t="shared" si="143"/>
        <v>EL0_5891_0000</v>
      </c>
      <c r="K1343">
        <f t="shared" si="144"/>
        <v>0.5</v>
      </c>
      <c r="L1343">
        <f>IF(LEFT(B1343,1)="F",_xlfn.IFNA(VLOOKUP(CONCATENATE("F",RIGHT(B:B,5),C:C),'F &amp; N Factors'!C:M,10,FALSE),1),_xlfn.IFNA(VLOOKUP(CONCATENATE("F",RIGHT(B:B,5),C:C),'F &amp; N Factors'!C:M,11,FALSE),1))</f>
        <v>1</v>
      </c>
      <c r="N1343">
        <f>SUMIFS(K:K,I:I,I:I,J:J,J:J)</f>
        <v>1</v>
      </c>
      <c r="O1343" t="str">
        <f t="shared" si="145"/>
        <v/>
      </c>
    </row>
    <row r="1344" spans="1:15" x14ac:dyDescent="0.25">
      <c r="A1344">
        <v>6704</v>
      </c>
      <c r="B1344" t="s">
        <v>246</v>
      </c>
      <c r="C1344" t="s">
        <v>252</v>
      </c>
      <c r="D1344">
        <v>0.08</v>
      </c>
      <c r="E1344">
        <f t="shared" si="140"/>
        <v>1</v>
      </c>
      <c r="F1344" t="str">
        <f t="shared" si="141"/>
        <v/>
      </c>
      <c r="H1344">
        <f t="shared" si="146"/>
        <v>6704</v>
      </c>
      <c r="I1344" t="str">
        <f t="shared" si="142"/>
        <v>N24039</v>
      </c>
      <c r="J1344" t="str">
        <f t="shared" si="143"/>
        <v>EL0_5892_0000</v>
      </c>
      <c r="K1344">
        <f t="shared" si="144"/>
        <v>0.08</v>
      </c>
      <c r="L1344">
        <f>IF(LEFT(B1344,1)="F",_xlfn.IFNA(VLOOKUP(CONCATENATE("F",RIGHT(B:B,5),C:C),'F &amp; N Factors'!C:M,10,FALSE),1),_xlfn.IFNA(VLOOKUP(CONCATENATE("F",RIGHT(B:B,5),C:C),'F &amp; N Factors'!C:M,11,FALSE),1))</f>
        <v>1</v>
      </c>
      <c r="N1344">
        <f>SUMIFS(K:K,I:I,I:I,J:J,J:J)</f>
        <v>1</v>
      </c>
      <c r="O1344" t="str">
        <f t="shared" si="145"/>
        <v/>
      </c>
    </row>
    <row r="1345" spans="1:15" x14ac:dyDescent="0.25">
      <c r="A1345">
        <v>6705</v>
      </c>
      <c r="B1345" t="s">
        <v>246</v>
      </c>
      <c r="C1345" t="s">
        <v>252</v>
      </c>
      <c r="D1345">
        <v>0.08</v>
      </c>
      <c r="E1345">
        <f t="shared" si="140"/>
        <v>1</v>
      </c>
      <c r="F1345" t="str">
        <f t="shared" si="141"/>
        <v/>
      </c>
      <c r="H1345">
        <f t="shared" si="146"/>
        <v>6705</v>
      </c>
      <c r="I1345" t="str">
        <f t="shared" si="142"/>
        <v>N24039</v>
      </c>
      <c r="J1345" t="str">
        <f t="shared" si="143"/>
        <v>EL0_5892_0000</v>
      </c>
      <c r="K1345">
        <f t="shared" si="144"/>
        <v>0.08</v>
      </c>
      <c r="L1345">
        <f>IF(LEFT(B1345,1)="F",_xlfn.IFNA(VLOOKUP(CONCATENATE("F",RIGHT(B:B,5),C:C),'F &amp; N Factors'!C:M,10,FALSE),1),_xlfn.IFNA(VLOOKUP(CONCATENATE("F",RIGHT(B:B,5),C:C),'F &amp; N Factors'!C:M,11,FALSE),1))</f>
        <v>1</v>
      </c>
      <c r="N1345">
        <f>SUMIFS(K:K,I:I,I:I,J:J,J:J)</f>
        <v>1</v>
      </c>
      <c r="O1345" t="str">
        <f t="shared" si="145"/>
        <v/>
      </c>
    </row>
    <row r="1346" spans="1:15" x14ac:dyDescent="0.25">
      <c r="A1346">
        <v>6706</v>
      </c>
      <c r="B1346" t="s">
        <v>246</v>
      </c>
      <c r="C1346" t="s">
        <v>252</v>
      </c>
      <c r="D1346">
        <v>0.08</v>
      </c>
      <c r="E1346">
        <f t="shared" si="140"/>
        <v>1</v>
      </c>
      <c r="F1346" t="str">
        <f t="shared" si="141"/>
        <v/>
      </c>
      <c r="H1346">
        <f t="shared" si="146"/>
        <v>6706</v>
      </c>
      <c r="I1346" t="str">
        <f t="shared" si="142"/>
        <v>N24039</v>
      </c>
      <c r="J1346" t="str">
        <f t="shared" si="143"/>
        <v>EL0_5892_0000</v>
      </c>
      <c r="K1346">
        <f t="shared" si="144"/>
        <v>0.08</v>
      </c>
      <c r="L1346">
        <f>IF(LEFT(B1346,1)="F",_xlfn.IFNA(VLOOKUP(CONCATENATE("F",RIGHT(B:B,5),C:C),'F &amp; N Factors'!C:M,10,FALSE),1),_xlfn.IFNA(VLOOKUP(CONCATENATE("F",RIGHT(B:B,5),C:C),'F &amp; N Factors'!C:M,11,FALSE),1))</f>
        <v>1</v>
      </c>
      <c r="N1346">
        <f>SUMIFS(K:K,I:I,I:I,J:J,J:J)</f>
        <v>1</v>
      </c>
      <c r="O1346" t="str">
        <f t="shared" si="145"/>
        <v/>
      </c>
    </row>
    <row r="1347" spans="1:15" x14ac:dyDescent="0.25">
      <c r="A1347">
        <v>6783</v>
      </c>
      <c r="B1347" t="s">
        <v>246</v>
      </c>
      <c r="C1347" t="s">
        <v>252</v>
      </c>
      <c r="D1347">
        <v>0.08</v>
      </c>
      <c r="E1347">
        <f t="shared" ref="E1347:E1410" si="147">SUMIFS(D:D,B:B,B:B,C:C,C:C)</f>
        <v>1</v>
      </c>
      <c r="F1347" t="str">
        <f t="shared" ref="F1347:F1410" si="148">IF(ABS(E1347-1)&gt;0.001,1,"")</f>
        <v/>
      </c>
      <c r="H1347">
        <f t="shared" si="146"/>
        <v>6783</v>
      </c>
      <c r="I1347" t="str">
        <f t="shared" ref="I1347:I1410" si="149">CONCATENATE("N",RIGHT(B1347,5))</f>
        <v>N24039</v>
      </c>
      <c r="J1347" t="str">
        <f t="shared" ref="J1347:J1410" si="150">C1347</f>
        <v>EL0_5892_0000</v>
      </c>
      <c r="K1347">
        <f t="shared" ref="K1347:K1410" si="151">D1347*L1347</f>
        <v>0.08</v>
      </c>
      <c r="L1347">
        <f>IF(LEFT(B1347,1)="F",_xlfn.IFNA(VLOOKUP(CONCATENATE("F",RIGHT(B:B,5),C:C),'F &amp; N Factors'!C:M,10,FALSE),1),_xlfn.IFNA(VLOOKUP(CONCATENATE("F",RIGHT(B:B,5),C:C),'F &amp; N Factors'!C:M,11,FALSE),1))</f>
        <v>1</v>
      </c>
      <c r="N1347">
        <f>SUMIFS(K:K,I:I,I:I,J:J,J:J)</f>
        <v>1</v>
      </c>
      <c r="O1347" t="str">
        <f t="shared" ref="O1347:O1410" si="152">IF(ABS(N1347-1)&gt;0.001,1,"")</f>
        <v/>
      </c>
    </row>
    <row r="1348" spans="1:15" x14ac:dyDescent="0.25">
      <c r="A1348">
        <v>6784</v>
      </c>
      <c r="B1348" t="s">
        <v>246</v>
      </c>
      <c r="C1348" t="s">
        <v>252</v>
      </c>
      <c r="D1348">
        <v>0.08</v>
      </c>
      <c r="E1348">
        <f t="shared" si="147"/>
        <v>1</v>
      </c>
      <c r="F1348" t="str">
        <f t="shared" si="148"/>
        <v/>
      </c>
      <c r="H1348">
        <f t="shared" si="146"/>
        <v>6784</v>
      </c>
      <c r="I1348" t="str">
        <f t="shared" si="149"/>
        <v>N24039</v>
      </c>
      <c r="J1348" t="str">
        <f t="shared" si="150"/>
        <v>EL0_5892_0000</v>
      </c>
      <c r="K1348">
        <f t="shared" si="151"/>
        <v>0.08</v>
      </c>
      <c r="L1348">
        <f>IF(LEFT(B1348,1)="F",_xlfn.IFNA(VLOOKUP(CONCATENATE("F",RIGHT(B:B,5),C:C),'F &amp; N Factors'!C:M,10,FALSE),1),_xlfn.IFNA(VLOOKUP(CONCATENATE("F",RIGHT(B:B,5),C:C),'F &amp; N Factors'!C:M,11,FALSE),1))</f>
        <v>1</v>
      </c>
      <c r="N1348">
        <f>SUMIFS(K:K,I:I,I:I,J:J,J:J)</f>
        <v>1</v>
      </c>
      <c r="O1348" t="str">
        <f t="shared" si="152"/>
        <v/>
      </c>
    </row>
    <row r="1349" spans="1:15" x14ac:dyDescent="0.25">
      <c r="A1349">
        <v>6851</v>
      </c>
      <c r="B1349" t="s">
        <v>246</v>
      </c>
      <c r="C1349" t="s">
        <v>252</v>
      </c>
      <c r="D1349">
        <v>0.08</v>
      </c>
      <c r="E1349">
        <f t="shared" si="147"/>
        <v>1</v>
      </c>
      <c r="F1349" t="str">
        <f t="shared" si="148"/>
        <v/>
      </c>
      <c r="H1349">
        <f t="shared" si="146"/>
        <v>6851</v>
      </c>
      <c r="I1349" t="str">
        <f t="shared" si="149"/>
        <v>N24039</v>
      </c>
      <c r="J1349" t="str">
        <f t="shared" si="150"/>
        <v>EL0_5892_0000</v>
      </c>
      <c r="K1349">
        <f t="shared" si="151"/>
        <v>0.08</v>
      </c>
      <c r="L1349">
        <f>IF(LEFT(B1349,1)="F",_xlfn.IFNA(VLOOKUP(CONCATENATE("F",RIGHT(B:B,5),C:C),'F &amp; N Factors'!C:M,10,FALSE),1),_xlfn.IFNA(VLOOKUP(CONCATENATE("F",RIGHT(B:B,5),C:C),'F &amp; N Factors'!C:M,11,FALSE),1))</f>
        <v>1</v>
      </c>
      <c r="N1349">
        <f>SUMIFS(K:K,I:I,I:I,J:J,J:J)</f>
        <v>1</v>
      </c>
      <c r="O1349" t="str">
        <f t="shared" si="152"/>
        <v/>
      </c>
    </row>
    <row r="1350" spans="1:15" x14ac:dyDescent="0.25">
      <c r="A1350">
        <v>6852</v>
      </c>
      <c r="B1350" t="s">
        <v>246</v>
      </c>
      <c r="C1350" t="s">
        <v>252</v>
      </c>
      <c r="D1350">
        <v>0.08</v>
      </c>
      <c r="E1350">
        <f t="shared" si="147"/>
        <v>1</v>
      </c>
      <c r="F1350" t="str">
        <f t="shared" si="148"/>
        <v/>
      </c>
      <c r="H1350">
        <f t="shared" si="146"/>
        <v>6852</v>
      </c>
      <c r="I1350" t="str">
        <f t="shared" si="149"/>
        <v>N24039</v>
      </c>
      <c r="J1350" t="str">
        <f t="shared" si="150"/>
        <v>EL0_5892_0000</v>
      </c>
      <c r="K1350">
        <f t="shared" si="151"/>
        <v>0.08</v>
      </c>
      <c r="L1350">
        <f>IF(LEFT(B1350,1)="F",_xlfn.IFNA(VLOOKUP(CONCATENATE("F",RIGHT(B:B,5),C:C),'F &amp; N Factors'!C:M,10,FALSE),1),_xlfn.IFNA(VLOOKUP(CONCATENATE("F",RIGHT(B:B,5),C:C),'F &amp; N Factors'!C:M,11,FALSE),1))</f>
        <v>1</v>
      </c>
      <c r="N1350">
        <f>SUMIFS(K:K,I:I,I:I,J:J,J:J)</f>
        <v>1</v>
      </c>
      <c r="O1350" t="str">
        <f t="shared" si="152"/>
        <v/>
      </c>
    </row>
    <row r="1351" spans="1:15" x14ac:dyDescent="0.25">
      <c r="A1351">
        <v>6912</v>
      </c>
      <c r="B1351" t="s">
        <v>246</v>
      </c>
      <c r="C1351" t="s">
        <v>252</v>
      </c>
      <c r="D1351">
        <v>0.08</v>
      </c>
      <c r="E1351">
        <f t="shared" si="147"/>
        <v>1</v>
      </c>
      <c r="F1351" t="str">
        <f t="shared" si="148"/>
        <v/>
      </c>
      <c r="H1351">
        <f t="shared" si="146"/>
        <v>6912</v>
      </c>
      <c r="I1351" t="str">
        <f t="shared" si="149"/>
        <v>N24039</v>
      </c>
      <c r="J1351" t="str">
        <f t="shared" si="150"/>
        <v>EL0_5892_0000</v>
      </c>
      <c r="K1351">
        <f t="shared" si="151"/>
        <v>0.08</v>
      </c>
      <c r="L1351">
        <f>IF(LEFT(B1351,1)="F",_xlfn.IFNA(VLOOKUP(CONCATENATE("F",RIGHT(B:B,5),C:C),'F &amp; N Factors'!C:M,10,FALSE),1),_xlfn.IFNA(VLOOKUP(CONCATENATE("F",RIGHT(B:B,5),C:C),'F &amp; N Factors'!C:M,11,FALSE),1))</f>
        <v>1</v>
      </c>
      <c r="N1351">
        <f>SUMIFS(K:K,I:I,I:I,J:J,J:J)</f>
        <v>1</v>
      </c>
      <c r="O1351" t="str">
        <f t="shared" si="152"/>
        <v/>
      </c>
    </row>
    <row r="1352" spans="1:15" x14ac:dyDescent="0.25">
      <c r="A1352">
        <v>6913</v>
      </c>
      <c r="B1352" t="s">
        <v>246</v>
      </c>
      <c r="C1352" t="s">
        <v>252</v>
      </c>
      <c r="D1352">
        <v>0.2</v>
      </c>
      <c r="E1352">
        <f t="shared" si="147"/>
        <v>1</v>
      </c>
      <c r="F1352" t="str">
        <f t="shared" si="148"/>
        <v/>
      </c>
      <c r="H1352">
        <f t="shared" si="146"/>
        <v>6913</v>
      </c>
      <c r="I1352" t="str">
        <f t="shared" si="149"/>
        <v>N24039</v>
      </c>
      <c r="J1352" t="str">
        <f t="shared" si="150"/>
        <v>EL0_5892_0000</v>
      </c>
      <c r="K1352">
        <f t="shared" si="151"/>
        <v>0.2</v>
      </c>
      <c r="L1352">
        <f>IF(LEFT(B1352,1)="F",_xlfn.IFNA(VLOOKUP(CONCATENATE("F",RIGHT(B:B,5),C:C),'F &amp; N Factors'!C:M,10,FALSE),1),_xlfn.IFNA(VLOOKUP(CONCATENATE("F",RIGHT(B:B,5),C:C),'F &amp; N Factors'!C:M,11,FALSE),1))</f>
        <v>1</v>
      </c>
      <c r="N1352">
        <f>SUMIFS(K:K,I:I,I:I,J:J,J:J)</f>
        <v>1</v>
      </c>
      <c r="O1352" t="str">
        <f t="shared" si="152"/>
        <v/>
      </c>
    </row>
    <row r="1353" spans="1:15" x14ac:dyDescent="0.25">
      <c r="A1353">
        <v>6971</v>
      </c>
      <c r="B1353" t="s">
        <v>246</v>
      </c>
      <c r="C1353" t="s">
        <v>252</v>
      </c>
      <c r="D1353">
        <v>0.08</v>
      </c>
      <c r="E1353">
        <f t="shared" si="147"/>
        <v>1</v>
      </c>
      <c r="F1353" t="str">
        <f t="shared" si="148"/>
        <v/>
      </c>
      <c r="H1353">
        <f t="shared" si="146"/>
        <v>6971</v>
      </c>
      <c r="I1353" t="str">
        <f t="shared" si="149"/>
        <v>N24039</v>
      </c>
      <c r="J1353" t="str">
        <f t="shared" si="150"/>
        <v>EL0_5892_0000</v>
      </c>
      <c r="K1353">
        <f t="shared" si="151"/>
        <v>0.08</v>
      </c>
      <c r="L1353">
        <f>IF(LEFT(B1353,1)="F",_xlfn.IFNA(VLOOKUP(CONCATENATE("F",RIGHT(B:B,5),C:C),'F &amp; N Factors'!C:M,10,FALSE),1),_xlfn.IFNA(VLOOKUP(CONCATENATE("F",RIGHT(B:B,5),C:C),'F &amp; N Factors'!C:M,11,FALSE),1))</f>
        <v>1</v>
      </c>
      <c r="N1353">
        <f>SUMIFS(K:K,I:I,I:I,J:J,J:J)</f>
        <v>1</v>
      </c>
      <c r="O1353" t="str">
        <f t="shared" si="152"/>
        <v/>
      </c>
    </row>
    <row r="1354" spans="1:15" x14ac:dyDescent="0.25">
      <c r="A1354">
        <v>7024</v>
      </c>
      <c r="B1354" t="s">
        <v>246</v>
      </c>
      <c r="C1354" t="s">
        <v>252</v>
      </c>
      <c r="D1354">
        <v>0.08</v>
      </c>
      <c r="E1354">
        <f t="shared" si="147"/>
        <v>1</v>
      </c>
      <c r="F1354" t="str">
        <f t="shared" si="148"/>
        <v/>
      </c>
      <c r="H1354">
        <f t="shared" si="146"/>
        <v>7024</v>
      </c>
      <c r="I1354" t="str">
        <f t="shared" si="149"/>
        <v>N24039</v>
      </c>
      <c r="J1354" t="str">
        <f t="shared" si="150"/>
        <v>EL0_5892_0000</v>
      </c>
      <c r="K1354">
        <f t="shared" si="151"/>
        <v>0.08</v>
      </c>
      <c r="L1354">
        <f>IF(LEFT(B1354,1)="F",_xlfn.IFNA(VLOOKUP(CONCATENATE("F",RIGHT(B:B,5),C:C),'F &amp; N Factors'!C:M,10,FALSE),1),_xlfn.IFNA(VLOOKUP(CONCATENATE("F",RIGHT(B:B,5),C:C),'F &amp; N Factors'!C:M,11,FALSE),1))</f>
        <v>1</v>
      </c>
      <c r="N1354">
        <f>SUMIFS(K:K,I:I,I:I,J:J,J:J)</f>
        <v>1</v>
      </c>
      <c r="O1354" t="str">
        <f t="shared" si="152"/>
        <v/>
      </c>
    </row>
    <row r="1355" spans="1:15" x14ac:dyDescent="0.25">
      <c r="A1355">
        <v>5827</v>
      </c>
      <c r="B1355" t="s">
        <v>246</v>
      </c>
      <c r="C1355" t="s">
        <v>253</v>
      </c>
      <c r="D1355">
        <v>0.111111111</v>
      </c>
      <c r="E1355">
        <f t="shared" si="147"/>
        <v>0.99999999900000014</v>
      </c>
      <c r="F1355" t="str">
        <f t="shared" si="148"/>
        <v/>
      </c>
      <c r="H1355">
        <f t="shared" si="146"/>
        <v>5827</v>
      </c>
      <c r="I1355" t="str">
        <f t="shared" si="149"/>
        <v>N24039</v>
      </c>
      <c r="J1355" t="str">
        <f t="shared" si="150"/>
        <v>EL0_5893_0000</v>
      </c>
      <c r="K1355">
        <f t="shared" si="151"/>
        <v>0.111111111</v>
      </c>
      <c r="L1355">
        <f>IF(LEFT(B1355,1)="F",_xlfn.IFNA(VLOOKUP(CONCATENATE("F",RIGHT(B:B,5),C:C),'F &amp; N Factors'!C:M,10,FALSE),1),_xlfn.IFNA(VLOOKUP(CONCATENATE("F",RIGHT(B:B,5),C:C),'F &amp; N Factors'!C:M,11,FALSE),1))</f>
        <v>1</v>
      </c>
      <c r="N1355">
        <f>SUMIFS(K:K,I:I,I:I,J:J,J:J)</f>
        <v>0.99999999900000014</v>
      </c>
      <c r="O1355" t="str">
        <f t="shared" si="152"/>
        <v/>
      </c>
    </row>
    <row r="1356" spans="1:15" x14ac:dyDescent="0.25">
      <c r="A1356">
        <v>5982</v>
      </c>
      <c r="B1356" t="s">
        <v>246</v>
      </c>
      <c r="C1356" t="s">
        <v>253</v>
      </c>
      <c r="D1356">
        <v>0.111111111</v>
      </c>
      <c r="E1356">
        <f t="shared" si="147"/>
        <v>0.99999999900000014</v>
      </c>
      <c r="F1356" t="str">
        <f t="shared" si="148"/>
        <v/>
      </c>
      <c r="H1356">
        <f t="shared" si="146"/>
        <v>5982</v>
      </c>
      <c r="I1356" t="str">
        <f t="shared" si="149"/>
        <v>N24039</v>
      </c>
      <c r="J1356" t="str">
        <f t="shared" si="150"/>
        <v>EL0_5893_0000</v>
      </c>
      <c r="K1356">
        <f t="shared" si="151"/>
        <v>0.111111111</v>
      </c>
      <c r="L1356">
        <f>IF(LEFT(B1356,1)="F",_xlfn.IFNA(VLOOKUP(CONCATENATE("F",RIGHT(B:B,5),C:C),'F &amp; N Factors'!C:M,10,FALSE),1),_xlfn.IFNA(VLOOKUP(CONCATENATE("F",RIGHT(B:B,5),C:C),'F &amp; N Factors'!C:M,11,FALSE),1))</f>
        <v>1</v>
      </c>
      <c r="N1356">
        <f>SUMIFS(K:K,I:I,I:I,J:J,J:J)</f>
        <v>0.99999999900000014</v>
      </c>
      <c r="O1356" t="str">
        <f t="shared" si="152"/>
        <v/>
      </c>
    </row>
    <row r="1357" spans="1:15" x14ac:dyDescent="0.25">
      <c r="A1357">
        <v>6138</v>
      </c>
      <c r="B1357" t="s">
        <v>246</v>
      </c>
      <c r="C1357" t="s">
        <v>253</v>
      </c>
      <c r="D1357">
        <v>0.111111111</v>
      </c>
      <c r="E1357">
        <f t="shared" si="147"/>
        <v>0.99999999900000014</v>
      </c>
      <c r="F1357" t="str">
        <f t="shared" si="148"/>
        <v/>
      </c>
      <c r="H1357">
        <f t="shared" si="146"/>
        <v>6138</v>
      </c>
      <c r="I1357" t="str">
        <f t="shared" si="149"/>
        <v>N24039</v>
      </c>
      <c r="J1357" t="str">
        <f t="shared" si="150"/>
        <v>EL0_5893_0000</v>
      </c>
      <c r="K1357">
        <f t="shared" si="151"/>
        <v>0.111111111</v>
      </c>
      <c r="L1357">
        <f>IF(LEFT(B1357,1)="F",_xlfn.IFNA(VLOOKUP(CONCATENATE("F",RIGHT(B:B,5),C:C),'F &amp; N Factors'!C:M,10,FALSE),1),_xlfn.IFNA(VLOOKUP(CONCATENATE("F",RIGHT(B:B,5),C:C),'F &amp; N Factors'!C:M,11,FALSE),1))</f>
        <v>1</v>
      </c>
      <c r="N1357">
        <f>SUMIFS(K:K,I:I,I:I,J:J,J:J)</f>
        <v>0.99999999900000014</v>
      </c>
      <c r="O1357" t="str">
        <f t="shared" si="152"/>
        <v/>
      </c>
    </row>
    <row r="1358" spans="1:15" x14ac:dyDescent="0.25">
      <c r="A1358">
        <v>6286</v>
      </c>
      <c r="B1358" t="s">
        <v>246</v>
      </c>
      <c r="C1358" t="s">
        <v>253</v>
      </c>
      <c r="D1358">
        <v>0.111111111</v>
      </c>
      <c r="E1358">
        <f t="shared" si="147"/>
        <v>0.99999999900000014</v>
      </c>
      <c r="F1358" t="str">
        <f t="shared" si="148"/>
        <v/>
      </c>
      <c r="H1358">
        <f t="shared" si="146"/>
        <v>6286</v>
      </c>
      <c r="I1358" t="str">
        <f t="shared" si="149"/>
        <v>N24039</v>
      </c>
      <c r="J1358" t="str">
        <f t="shared" si="150"/>
        <v>EL0_5893_0000</v>
      </c>
      <c r="K1358">
        <f t="shared" si="151"/>
        <v>0.111111111</v>
      </c>
      <c r="L1358">
        <f>IF(LEFT(B1358,1)="F",_xlfn.IFNA(VLOOKUP(CONCATENATE("F",RIGHT(B:B,5),C:C),'F &amp; N Factors'!C:M,10,FALSE),1),_xlfn.IFNA(VLOOKUP(CONCATENATE("F",RIGHT(B:B,5),C:C),'F &amp; N Factors'!C:M,11,FALSE),1))</f>
        <v>1</v>
      </c>
      <c r="N1358">
        <f>SUMIFS(K:K,I:I,I:I,J:J,J:J)</f>
        <v>0.99999999900000014</v>
      </c>
      <c r="O1358" t="str">
        <f t="shared" si="152"/>
        <v/>
      </c>
    </row>
    <row r="1359" spans="1:15" x14ac:dyDescent="0.25">
      <c r="A1359">
        <v>6287</v>
      </c>
      <c r="B1359" t="s">
        <v>246</v>
      </c>
      <c r="C1359" t="s">
        <v>253</v>
      </c>
      <c r="D1359">
        <v>0.111111111</v>
      </c>
      <c r="E1359">
        <f t="shared" si="147"/>
        <v>0.99999999900000014</v>
      </c>
      <c r="F1359" t="str">
        <f t="shared" si="148"/>
        <v/>
      </c>
      <c r="H1359">
        <f t="shared" si="146"/>
        <v>6287</v>
      </c>
      <c r="I1359" t="str">
        <f t="shared" si="149"/>
        <v>N24039</v>
      </c>
      <c r="J1359" t="str">
        <f t="shared" si="150"/>
        <v>EL0_5893_0000</v>
      </c>
      <c r="K1359">
        <f t="shared" si="151"/>
        <v>0.111111111</v>
      </c>
      <c r="L1359">
        <f>IF(LEFT(B1359,1)="F",_xlfn.IFNA(VLOOKUP(CONCATENATE("F",RIGHT(B:B,5),C:C),'F &amp; N Factors'!C:M,10,FALSE),1),_xlfn.IFNA(VLOOKUP(CONCATENATE("F",RIGHT(B:B,5),C:C),'F &amp; N Factors'!C:M,11,FALSE),1))</f>
        <v>1</v>
      </c>
      <c r="N1359">
        <f>SUMIFS(K:K,I:I,I:I,J:J,J:J)</f>
        <v>0.99999999900000014</v>
      </c>
      <c r="O1359" t="str">
        <f t="shared" si="152"/>
        <v/>
      </c>
    </row>
    <row r="1360" spans="1:15" x14ac:dyDescent="0.25">
      <c r="A1360">
        <v>6288</v>
      </c>
      <c r="B1360" t="s">
        <v>246</v>
      </c>
      <c r="C1360" t="s">
        <v>253</v>
      </c>
      <c r="D1360">
        <v>0.111111111</v>
      </c>
      <c r="E1360">
        <f t="shared" si="147"/>
        <v>0.99999999900000014</v>
      </c>
      <c r="F1360" t="str">
        <f t="shared" si="148"/>
        <v/>
      </c>
      <c r="H1360">
        <f t="shared" si="146"/>
        <v>6288</v>
      </c>
      <c r="I1360" t="str">
        <f t="shared" si="149"/>
        <v>N24039</v>
      </c>
      <c r="J1360" t="str">
        <f t="shared" si="150"/>
        <v>EL0_5893_0000</v>
      </c>
      <c r="K1360">
        <f t="shared" si="151"/>
        <v>0.111111111</v>
      </c>
      <c r="L1360">
        <f>IF(LEFT(B1360,1)="F",_xlfn.IFNA(VLOOKUP(CONCATENATE("F",RIGHT(B:B,5),C:C),'F &amp; N Factors'!C:M,10,FALSE),1),_xlfn.IFNA(VLOOKUP(CONCATENATE("F",RIGHT(B:B,5),C:C),'F &amp; N Factors'!C:M,11,FALSE),1))</f>
        <v>1</v>
      </c>
      <c r="N1360">
        <f>SUMIFS(K:K,I:I,I:I,J:J,J:J)</f>
        <v>0.99999999900000014</v>
      </c>
      <c r="O1360" t="str">
        <f t="shared" si="152"/>
        <v/>
      </c>
    </row>
    <row r="1361" spans="1:15" x14ac:dyDescent="0.25">
      <c r="A1361">
        <v>6439</v>
      </c>
      <c r="B1361" t="s">
        <v>246</v>
      </c>
      <c r="C1361" t="s">
        <v>253</v>
      </c>
      <c r="D1361">
        <v>0.111111111</v>
      </c>
      <c r="E1361">
        <f t="shared" si="147"/>
        <v>0.99999999900000014</v>
      </c>
      <c r="F1361" t="str">
        <f t="shared" si="148"/>
        <v/>
      </c>
      <c r="H1361">
        <f t="shared" si="146"/>
        <v>6439</v>
      </c>
      <c r="I1361" t="str">
        <f t="shared" si="149"/>
        <v>N24039</v>
      </c>
      <c r="J1361" t="str">
        <f t="shared" si="150"/>
        <v>EL0_5893_0000</v>
      </c>
      <c r="K1361">
        <f t="shared" si="151"/>
        <v>0.111111111</v>
      </c>
      <c r="L1361">
        <f>IF(LEFT(B1361,1)="F",_xlfn.IFNA(VLOOKUP(CONCATENATE("F",RIGHT(B:B,5),C:C),'F &amp; N Factors'!C:M,10,FALSE),1),_xlfn.IFNA(VLOOKUP(CONCATENATE("F",RIGHT(B:B,5),C:C),'F &amp; N Factors'!C:M,11,FALSE),1))</f>
        <v>1</v>
      </c>
      <c r="N1361">
        <f>SUMIFS(K:K,I:I,I:I,J:J,J:J)</f>
        <v>0.99999999900000014</v>
      </c>
      <c r="O1361" t="str">
        <f t="shared" si="152"/>
        <v/>
      </c>
    </row>
    <row r="1362" spans="1:15" x14ac:dyDescent="0.25">
      <c r="A1362">
        <v>6440</v>
      </c>
      <c r="B1362" t="s">
        <v>246</v>
      </c>
      <c r="C1362" t="s">
        <v>253</v>
      </c>
      <c r="D1362">
        <v>0.111111111</v>
      </c>
      <c r="E1362">
        <f t="shared" si="147"/>
        <v>0.99999999900000014</v>
      </c>
      <c r="F1362" t="str">
        <f t="shared" si="148"/>
        <v/>
      </c>
      <c r="H1362">
        <f t="shared" ref="H1362:H1425" si="153">A1362</f>
        <v>6440</v>
      </c>
      <c r="I1362" t="str">
        <f t="shared" si="149"/>
        <v>N24039</v>
      </c>
      <c r="J1362" t="str">
        <f t="shared" si="150"/>
        <v>EL0_5893_0000</v>
      </c>
      <c r="K1362">
        <f t="shared" si="151"/>
        <v>0.111111111</v>
      </c>
      <c r="L1362">
        <f>IF(LEFT(B1362,1)="F",_xlfn.IFNA(VLOOKUP(CONCATENATE("F",RIGHT(B:B,5),C:C),'F &amp; N Factors'!C:M,10,FALSE),1),_xlfn.IFNA(VLOOKUP(CONCATENATE("F",RIGHT(B:B,5),C:C),'F &amp; N Factors'!C:M,11,FALSE),1))</f>
        <v>1</v>
      </c>
      <c r="N1362">
        <f>SUMIFS(K:K,I:I,I:I,J:J,J:J)</f>
        <v>0.99999999900000014</v>
      </c>
      <c r="O1362" t="str">
        <f t="shared" si="152"/>
        <v/>
      </c>
    </row>
    <row r="1363" spans="1:15" x14ac:dyDescent="0.25">
      <c r="A1363">
        <v>6441</v>
      </c>
      <c r="B1363" t="s">
        <v>246</v>
      </c>
      <c r="C1363" t="s">
        <v>253</v>
      </c>
      <c r="D1363">
        <v>0.111111111</v>
      </c>
      <c r="E1363">
        <f t="shared" si="147"/>
        <v>0.99999999900000014</v>
      </c>
      <c r="F1363" t="str">
        <f t="shared" si="148"/>
        <v/>
      </c>
      <c r="H1363">
        <f t="shared" si="153"/>
        <v>6441</v>
      </c>
      <c r="I1363" t="str">
        <f t="shared" si="149"/>
        <v>N24039</v>
      </c>
      <c r="J1363" t="str">
        <f t="shared" si="150"/>
        <v>EL0_5893_0000</v>
      </c>
      <c r="K1363">
        <f t="shared" si="151"/>
        <v>0.111111111</v>
      </c>
      <c r="L1363">
        <f>IF(LEFT(B1363,1)="F",_xlfn.IFNA(VLOOKUP(CONCATENATE("F",RIGHT(B:B,5),C:C),'F &amp; N Factors'!C:M,10,FALSE),1),_xlfn.IFNA(VLOOKUP(CONCATENATE("F",RIGHT(B:B,5),C:C),'F &amp; N Factors'!C:M,11,FALSE),1))</f>
        <v>1</v>
      </c>
      <c r="N1363">
        <f>SUMIFS(K:K,I:I,I:I,J:J,J:J)</f>
        <v>0.99999999900000014</v>
      </c>
      <c r="O1363" t="str">
        <f t="shared" si="152"/>
        <v/>
      </c>
    </row>
    <row r="1364" spans="1:15" x14ac:dyDescent="0.25">
      <c r="A1364">
        <v>7020</v>
      </c>
      <c r="B1364" t="s">
        <v>246</v>
      </c>
      <c r="C1364" t="s">
        <v>254</v>
      </c>
      <c r="D1364">
        <v>0.125</v>
      </c>
      <c r="E1364">
        <f t="shared" si="147"/>
        <v>1</v>
      </c>
      <c r="F1364" t="str">
        <f t="shared" si="148"/>
        <v/>
      </c>
      <c r="H1364">
        <f t="shared" si="153"/>
        <v>7020</v>
      </c>
      <c r="I1364" t="str">
        <f t="shared" si="149"/>
        <v>N24039</v>
      </c>
      <c r="J1364" t="str">
        <f t="shared" si="150"/>
        <v>EL0_5894_0000</v>
      </c>
      <c r="K1364">
        <f t="shared" si="151"/>
        <v>0.12311921254782633</v>
      </c>
      <c r="L1364">
        <f>IF(LEFT(B1364,1)="F",_xlfn.IFNA(VLOOKUP(CONCATENATE("F",RIGHT(B:B,5),C:C),'F &amp; N Factors'!C:M,10,FALSE),1),_xlfn.IFNA(VLOOKUP(CONCATENATE("F",RIGHT(B:B,5),C:C),'F &amp; N Factors'!C:M,11,FALSE),1))</f>
        <v>0.98495370038261065</v>
      </c>
      <c r="N1364">
        <f>SUMIFS(K:K,I:I,I:I,J:J,J:J)</f>
        <v>1</v>
      </c>
      <c r="O1364" t="str">
        <f t="shared" si="152"/>
        <v/>
      </c>
    </row>
    <row r="1365" spans="1:15" x14ac:dyDescent="0.25">
      <c r="A1365">
        <v>7070</v>
      </c>
      <c r="B1365" t="s">
        <v>246</v>
      </c>
      <c r="C1365" t="s">
        <v>254</v>
      </c>
      <c r="D1365">
        <v>0.125</v>
      </c>
      <c r="E1365">
        <f t="shared" si="147"/>
        <v>1</v>
      </c>
      <c r="F1365" t="str">
        <f t="shared" si="148"/>
        <v/>
      </c>
      <c r="H1365">
        <f t="shared" si="153"/>
        <v>7070</v>
      </c>
      <c r="I1365" t="str">
        <f t="shared" si="149"/>
        <v>N24039</v>
      </c>
      <c r="J1365" t="str">
        <f t="shared" si="150"/>
        <v>EL0_5894_0000</v>
      </c>
      <c r="K1365">
        <f t="shared" si="151"/>
        <v>0.12311921254782633</v>
      </c>
      <c r="L1365">
        <f>IF(LEFT(B1365,1)="F",_xlfn.IFNA(VLOOKUP(CONCATENATE("F",RIGHT(B:B,5),C:C),'F &amp; N Factors'!C:M,10,FALSE),1),_xlfn.IFNA(VLOOKUP(CONCATENATE("F",RIGHT(B:B,5),C:C),'F &amp; N Factors'!C:M,11,FALSE),1))</f>
        <v>0.98495370038261065</v>
      </c>
      <c r="N1365">
        <f>SUMIFS(K:K,I:I,I:I,J:J,J:J)</f>
        <v>1</v>
      </c>
      <c r="O1365" t="str">
        <f t="shared" si="152"/>
        <v/>
      </c>
    </row>
    <row r="1366" spans="1:15" x14ac:dyDescent="0.25">
      <c r="A1366">
        <v>7116</v>
      </c>
      <c r="B1366" t="s">
        <v>246</v>
      </c>
      <c r="C1366" t="s">
        <v>254</v>
      </c>
      <c r="D1366">
        <v>0.125</v>
      </c>
      <c r="E1366">
        <f t="shared" si="147"/>
        <v>1</v>
      </c>
      <c r="F1366" t="str">
        <f t="shared" si="148"/>
        <v/>
      </c>
      <c r="H1366">
        <f t="shared" si="153"/>
        <v>7116</v>
      </c>
      <c r="I1366" t="str">
        <f t="shared" si="149"/>
        <v>N24039</v>
      </c>
      <c r="J1366" t="str">
        <f t="shared" si="150"/>
        <v>EL0_5894_0000</v>
      </c>
      <c r="K1366">
        <f t="shared" si="151"/>
        <v>0.12311921254782633</v>
      </c>
      <c r="L1366">
        <f>IF(LEFT(B1366,1)="F",_xlfn.IFNA(VLOOKUP(CONCATENATE("F",RIGHT(B:B,5),C:C),'F &amp; N Factors'!C:M,10,FALSE),1),_xlfn.IFNA(VLOOKUP(CONCATENATE("F",RIGHT(B:B,5),C:C),'F &amp; N Factors'!C:M,11,FALSE),1))</f>
        <v>0.98495370038261065</v>
      </c>
      <c r="N1366">
        <f>SUMIFS(K:K,I:I,I:I,J:J,J:J)</f>
        <v>1</v>
      </c>
      <c r="O1366" t="str">
        <f t="shared" si="152"/>
        <v/>
      </c>
    </row>
    <row r="1367" spans="1:15" x14ac:dyDescent="0.25">
      <c r="A1367">
        <v>7159</v>
      </c>
      <c r="B1367" t="s">
        <v>246</v>
      </c>
      <c r="C1367" t="s">
        <v>254</v>
      </c>
      <c r="D1367">
        <v>0.125</v>
      </c>
      <c r="E1367">
        <f t="shared" si="147"/>
        <v>1</v>
      </c>
      <c r="F1367" t="str">
        <f t="shared" si="148"/>
        <v/>
      </c>
      <c r="H1367">
        <f t="shared" si="153"/>
        <v>7159</v>
      </c>
      <c r="I1367" t="str">
        <f t="shared" si="149"/>
        <v>N24039</v>
      </c>
      <c r="J1367" t="str">
        <f t="shared" si="150"/>
        <v>EL0_5894_0000</v>
      </c>
      <c r="K1367">
        <f t="shared" si="151"/>
        <v>0.12311921254782633</v>
      </c>
      <c r="L1367">
        <f>IF(LEFT(B1367,1)="F",_xlfn.IFNA(VLOOKUP(CONCATENATE("F",RIGHT(B:B,5),C:C),'F &amp; N Factors'!C:M,10,FALSE),1),_xlfn.IFNA(VLOOKUP(CONCATENATE("F",RIGHT(B:B,5),C:C),'F &amp; N Factors'!C:M,11,FALSE),1))</f>
        <v>0.98495370038261065</v>
      </c>
      <c r="N1367">
        <f>SUMIFS(K:K,I:I,I:I,J:J,J:J)</f>
        <v>1</v>
      </c>
      <c r="O1367" t="str">
        <f t="shared" si="152"/>
        <v/>
      </c>
    </row>
    <row r="1368" spans="1:15" x14ac:dyDescent="0.25">
      <c r="A1368">
        <v>7197</v>
      </c>
      <c r="B1368" t="s">
        <v>246</v>
      </c>
      <c r="C1368" t="s">
        <v>254</v>
      </c>
      <c r="D1368">
        <v>0.125</v>
      </c>
      <c r="E1368">
        <f t="shared" si="147"/>
        <v>1</v>
      </c>
      <c r="F1368" t="str">
        <f t="shared" si="148"/>
        <v/>
      </c>
      <c r="H1368">
        <f t="shared" si="153"/>
        <v>7197</v>
      </c>
      <c r="I1368" t="str">
        <f t="shared" si="149"/>
        <v>N24039</v>
      </c>
      <c r="J1368" t="str">
        <f t="shared" si="150"/>
        <v>EL0_5894_0000</v>
      </c>
      <c r="K1368">
        <f t="shared" si="151"/>
        <v>0.12311921254782633</v>
      </c>
      <c r="L1368">
        <f>IF(LEFT(B1368,1)="F",_xlfn.IFNA(VLOOKUP(CONCATENATE("F",RIGHT(B:B,5),C:C),'F &amp; N Factors'!C:M,10,FALSE),1),_xlfn.IFNA(VLOOKUP(CONCATENATE("F",RIGHT(B:B,5),C:C),'F &amp; N Factors'!C:M,11,FALSE),1))</f>
        <v>0.98495370038261065</v>
      </c>
      <c r="N1368">
        <f>SUMIFS(K:K,I:I,I:I,J:J,J:J)</f>
        <v>1</v>
      </c>
      <c r="O1368" t="str">
        <f t="shared" si="152"/>
        <v/>
      </c>
    </row>
    <row r="1369" spans="1:15" x14ac:dyDescent="0.25">
      <c r="A1369">
        <v>7238</v>
      </c>
      <c r="B1369" t="s">
        <v>246</v>
      </c>
      <c r="C1369" t="s">
        <v>254</v>
      </c>
      <c r="D1369">
        <v>0.125</v>
      </c>
      <c r="E1369">
        <f t="shared" si="147"/>
        <v>1</v>
      </c>
      <c r="F1369" t="str">
        <f t="shared" si="148"/>
        <v/>
      </c>
      <c r="H1369">
        <f t="shared" si="153"/>
        <v>7238</v>
      </c>
      <c r="I1369" t="str">
        <f t="shared" si="149"/>
        <v>N24039</v>
      </c>
      <c r="J1369" t="str">
        <f t="shared" si="150"/>
        <v>EL0_5894_0000</v>
      </c>
      <c r="K1369">
        <f t="shared" si="151"/>
        <v>0.12311921254782633</v>
      </c>
      <c r="L1369">
        <f>IF(LEFT(B1369,1)="F",_xlfn.IFNA(VLOOKUP(CONCATENATE("F",RIGHT(B:B,5),C:C),'F &amp; N Factors'!C:M,10,FALSE),1),_xlfn.IFNA(VLOOKUP(CONCATENATE("F",RIGHT(B:B,5),C:C),'F &amp; N Factors'!C:M,11,FALSE),1))</f>
        <v>0.98495370038261065</v>
      </c>
      <c r="N1369">
        <f>SUMIFS(K:K,I:I,I:I,J:J,J:J)</f>
        <v>1</v>
      </c>
      <c r="O1369" t="str">
        <f t="shared" si="152"/>
        <v/>
      </c>
    </row>
    <row r="1370" spans="1:15" x14ac:dyDescent="0.25">
      <c r="A1370">
        <v>7279</v>
      </c>
      <c r="B1370" t="s">
        <v>246</v>
      </c>
      <c r="C1370" t="s">
        <v>254</v>
      </c>
      <c r="D1370">
        <v>0.125</v>
      </c>
      <c r="E1370">
        <f t="shared" si="147"/>
        <v>1</v>
      </c>
      <c r="F1370" t="str">
        <f t="shared" si="148"/>
        <v/>
      </c>
      <c r="H1370">
        <f t="shared" si="153"/>
        <v>7279</v>
      </c>
      <c r="I1370" t="str">
        <f t="shared" si="149"/>
        <v>N24039</v>
      </c>
      <c r="J1370" t="str">
        <f t="shared" si="150"/>
        <v>EL0_5894_0000</v>
      </c>
      <c r="K1370">
        <f t="shared" si="151"/>
        <v>0.12311921254782633</v>
      </c>
      <c r="L1370">
        <f>IF(LEFT(B1370,1)="F",_xlfn.IFNA(VLOOKUP(CONCATENATE("F",RIGHT(B:B,5),C:C),'F &amp; N Factors'!C:M,10,FALSE),1),_xlfn.IFNA(VLOOKUP(CONCATENATE("F",RIGHT(B:B,5),C:C),'F &amp; N Factors'!C:M,11,FALSE),1))</f>
        <v>0.98495370038261065</v>
      </c>
      <c r="N1370">
        <f>SUMIFS(K:K,I:I,I:I,J:J,J:J)</f>
        <v>1</v>
      </c>
      <c r="O1370" t="str">
        <f t="shared" si="152"/>
        <v/>
      </c>
    </row>
    <row r="1371" spans="1:15" x14ac:dyDescent="0.25">
      <c r="A1371">
        <v>7320</v>
      </c>
      <c r="B1371" t="s">
        <v>246</v>
      </c>
      <c r="C1371" t="s">
        <v>254</v>
      </c>
      <c r="D1371">
        <v>0.125</v>
      </c>
      <c r="E1371">
        <f t="shared" si="147"/>
        <v>1</v>
      </c>
      <c r="F1371" t="str">
        <f t="shared" si="148"/>
        <v/>
      </c>
      <c r="H1371">
        <f t="shared" si="153"/>
        <v>7320</v>
      </c>
      <c r="I1371" t="str">
        <f t="shared" si="149"/>
        <v>N24039</v>
      </c>
      <c r="J1371" t="str">
        <f t="shared" si="150"/>
        <v>EL0_5894_0000</v>
      </c>
      <c r="K1371">
        <f t="shared" si="151"/>
        <v>0.12311921254782633</v>
      </c>
      <c r="L1371">
        <f>IF(LEFT(B1371,1)="F",_xlfn.IFNA(VLOOKUP(CONCATENATE("F",RIGHT(B:B,5),C:C),'F &amp; N Factors'!C:M,10,FALSE),1),_xlfn.IFNA(VLOOKUP(CONCATENATE("F",RIGHT(B:B,5),C:C),'F &amp; N Factors'!C:M,11,FALSE),1))</f>
        <v>0.98495370038261065</v>
      </c>
      <c r="N1371">
        <f>SUMIFS(K:K,I:I,I:I,J:J,J:J)</f>
        <v>1</v>
      </c>
      <c r="O1371" t="str">
        <f t="shared" si="152"/>
        <v/>
      </c>
    </row>
    <row r="1372" spans="1:15" x14ac:dyDescent="0.25">
      <c r="A1372">
        <v>6603</v>
      </c>
      <c r="B1372" t="s">
        <v>246</v>
      </c>
      <c r="C1372" t="s">
        <v>255</v>
      </c>
      <c r="D1372">
        <v>0.01</v>
      </c>
      <c r="E1372">
        <f t="shared" si="147"/>
        <v>1</v>
      </c>
      <c r="F1372" t="str">
        <f t="shared" si="148"/>
        <v/>
      </c>
      <c r="H1372">
        <f t="shared" si="153"/>
        <v>6603</v>
      </c>
      <c r="I1372" t="str">
        <f t="shared" si="149"/>
        <v>N24039</v>
      </c>
      <c r="J1372" t="str">
        <f t="shared" si="150"/>
        <v>EL0_6001_0000</v>
      </c>
      <c r="K1372">
        <f t="shared" si="151"/>
        <v>0.01</v>
      </c>
      <c r="L1372">
        <f>IF(LEFT(B1372,1)="F",_xlfn.IFNA(VLOOKUP(CONCATENATE("F",RIGHT(B:B,5),C:C),'F &amp; N Factors'!C:M,10,FALSE),1),_xlfn.IFNA(VLOOKUP(CONCATENATE("F",RIGHT(B:B,5),C:C),'F &amp; N Factors'!C:M,11,FALSE),1))</f>
        <v>1</v>
      </c>
      <c r="N1372">
        <f>SUMIFS(K:K,I:I,I:I,J:J,J:J)</f>
        <v>1</v>
      </c>
      <c r="O1372" t="str">
        <f t="shared" si="152"/>
        <v/>
      </c>
    </row>
    <row r="1373" spans="1:15" x14ac:dyDescent="0.25">
      <c r="A1373">
        <v>6706</v>
      </c>
      <c r="B1373" t="s">
        <v>246</v>
      </c>
      <c r="C1373" t="s">
        <v>255</v>
      </c>
      <c r="D1373">
        <v>0.03</v>
      </c>
      <c r="E1373">
        <f t="shared" si="147"/>
        <v>1</v>
      </c>
      <c r="F1373" t="str">
        <f t="shared" si="148"/>
        <v/>
      </c>
      <c r="H1373">
        <f t="shared" si="153"/>
        <v>6706</v>
      </c>
      <c r="I1373" t="str">
        <f t="shared" si="149"/>
        <v>N24039</v>
      </c>
      <c r="J1373" t="str">
        <f t="shared" si="150"/>
        <v>EL0_6001_0000</v>
      </c>
      <c r="K1373">
        <f t="shared" si="151"/>
        <v>0.03</v>
      </c>
      <c r="L1373">
        <f>IF(LEFT(B1373,1)="F",_xlfn.IFNA(VLOOKUP(CONCATENATE("F",RIGHT(B:B,5),C:C),'F &amp; N Factors'!C:M,10,FALSE),1),_xlfn.IFNA(VLOOKUP(CONCATENATE("F",RIGHT(B:B,5),C:C),'F &amp; N Factors'!C:M,11,FALSE),1))</f>
        <v>1</v>
      </c>
      <c r="N1373">
        <f>SUMIFS(K:K,I:I,I:I,J:J,J:J)</f>
        <v>1</v>
      </c>
      <c r="O1373" t="str">
        <f t="shared" si="152"/>
        <v/>
      </c>
    </row>
    <row r="1374" spans="1:15" x14ac:dyDescent="0.25">
      <c r="A1374">
        <v>6707</v>
      </c>
      <c r="B1374" t="s">
        <v>246</v>
      </c>
      <c r="C1374" t="s">
        <v>255</v>
      </c>
      <c r="D1374">
        <v>0.96</v>
      </c>
      <c r="E1374">
        <f t="shared" si="147"/>
        <v>1</v>
      </c>
      <c r="F1374" t="str">
        <f t="shared" si="148"/>
        <v/>
      </c>
      <c r="H1374">
        <f t="shared" si="153"/>
        <v>6707</v>
      </c>
      <c r="I1374" t="str">
        <f t="shared" si="149"/>
        <v>N24039</v>
      </c>
      <c r="J1374" t="str">
        <f t="shared" si="150"/>
        <v>EL0_6001_0000</v>
      </c>
      <c r="K1374">
        <f t="shared" si="151"/>
        <v>0.96</v>
      </c>
      <c r="L1374">
        <f>IF(LEFT(B1374,1)="F",_xlfn.IFNA(VLOOKUP(CONCATENATE("F",RIGHT(B:B,5),C:C),'F &amp; N Factors'!C:M,10,FALSE),1),_xlfn.IFNA(VLOOKUP(CONCATENATE("F",RIGHT(B:B,5),C:C),'F &amp; N Factors'!C:M,11,FALSE),1))</f>
        <v>1</v>
      </c>
      <c r="N1374">
        <f>SUMIFS(K:K,I:I,I:I,J:J,J:J)</f>
        <v>1</v>
      </c>
      <c r="O1374" t="str">
        <f t="shared" si="152"/>
        <v/>
      </c>
    </row>
    <row r="1375" spans="1:15" x14ac:dyDescent="0.25">
      <c r="A1375">
        <v>6441</v>
      </c>
      <c r="B1375" t="s">
        <v>246</v>
      </c>
      <c r="C1375" t="s">
        <v>256</v>
      </c>
      <c r="D1375">
        <v>0.08</v>
      </c>
      <c r="E1375">
        <f t="shared" si="147"/>
        <v>1</v>
      </c>
      <c r="F1375" t="str">
        <f t="shared" si="148"/>
        <v/>
      </c>
      <c r="H1375">
        <f t="shared" si="153"/>
        <v>6441</v>
      </c>
      <c r="I1375" t="str">
        <f t="shared" si="149"/>
        <v>N24039</v>
      </c>
      <c r="J1375" t="str">
        <f t="shared" si="150"/>
        <v>EL0_6002_0000</v>
      </c>
      <c r="K1375">
        <f t="shared" si="151"/>
        <v>0.08</v>
      </c>
      <c r="L1375">
        <f>IF(LEFT(B1375,1)="F",_xlfn.IFNA(VLOOKUP(CONCATENATE("F",RIGHT(B:B,5),C:C),'F &amp; N Factors'!C:M,10,FALSE),1),_xlfn.IFNA(VLOOKUP(CONCATENATE("F",RIGHT(B:B,5),C:C),'F &amp; N Factors'!C:M,11,FALSE),1))</f>
        <v>1</v>
      </c>
      <c r="N1375">
        <f>SUMIFS(K:K,I:I,I:I,J:J,J:J)</f>
        <v>1</v>
      </c>
      <c r="O1375" t="str">
        <f t="shared" si="152"/>
        <v/>
      </c>
    </row>
    <row r="1376" spans="1:15" x14ac:dyDescent="0.25">
      <c r="A1376">
        <v>6442</v>
      </c>
      <c r="B1376" t="s">
        <v>246</v>
      </c>
      <c r="C1376" t="s">
        <v>256</v>
      </c>
      <c r="D1376">
        <v>0.92</v>
      </c>
      <c r="E1376">
        <f t="shared" si="147"/>
        <v>1</v>
      </c>
      <c r="F1376" t="str">
        <f t="shared" si="148"/>
        <v/>
      </c>
      <c r="H1376">
        <f t="shared" si="153"/>
        <v>6442</v>
      </c>
      <c r="I1376" t="str">
        <f t="shared" si="149"/>
        <v>N24039</v>
      </c>
      <c r="J1376" t="str">
        <f t="shared" si="150"/>
        <v>EL0_6002_0000</v>
      </c>
      <c r="K1376">
        <f t="shared" si="151"/>
        <v>0.92</v>
      </c>
      <c r="L1376">
        <f>IF(LEFT(B1376,1)="F",_xlfn.IFNA(VLOOKUP(CONCATENATE("F",RIGHT(B:B,5),C:C),'F &amp; N Factors'!C:M,10,FALSE),1),_xlfn.IFNA(VLOOKUP(CONCATENATE("F",RIGHT(B:B,5),C:C),'F &amp; N Factors'!C:M,11,FALSE),1))</f>
        <v>1</v>
      </c>
      <c r="N1376">
        <f>SUMIFS(K:K,I:I,I:I,J:J,J:J)</f>
        <v>1</v>
      </c>
      <c r="O1376" t="str">
        <f t="shared" si="152"/>
        <v/>
      </c>
    </row>
    <row r="1377" spans="1:15" x14ac:dyDescent="0.25">
      <c r="A1377">
        <v>5031</v>
      </c>
      <c r="B1377" t="s">
        <v>246</v>
      </c>
      <c r="C1377" t="s">
        <v>257</v>
      </c>
      <c r="D1377">
        <v>3.3333333E-2</v>
      </c>
      <c r="E1377">
        <f t="shared" si="147"/>
        <v>0.99999999699999975</v>
      </c>
      <c r="F1377" t="str">
        <f t="shared" si="148"/>
        <v/>
      </c>
      <c r="H1377">
        <f t="shared" si="153"/>
        <v>5031</v>
      </c>
      <c r="I1377" t="str">
        <f t="shared" si="149"/>
        <v>N24039</v>
      </c>
      <c r="J1377" t="str">
        <f t="shared" si="150"/>
        <v>EL0_6003_0000</v>
      </c>
      <c r="K1377">
        <f t="shared" si="151"/>
        <v>3.3333333E-2</v>
      </c>
      <c r="L1377">
        <f>IF(LEFT(B1377,1)="F",_xlfn.IFNA(VLOOKUP(CONCATENATE("F",RIGHT(B:B,5),C:C),'F &amp; N Factors'!C:M,10,FALSE),1),_xlfn.IFNA(VLOOKUP(CONCATENATE("F",RIGHT(B:B,5),C:C),'F &amp; N Factors'!C:M,11,FALSE),1))</f>
        <v>1</v>
      </c>
      <c r="N1377">
        <f>SUMIFS(K:K,I:I,I:I,J:J,J:J)</f>
        <v>0.99999999699999975</v>
      </c>
      <c r="O1377" t="str">
        <f t="shared" si="152"/>
        <v/>
      </c>
    </row>
    <row r="1378" spans="1:15" x14ac:dyDescent="0.25">
      <c r="A1378">
        <v>5032</v>
      </c>
      <c r="B1378" t="s">
        <v>246</v>
      </c>
      <c r="C1378" t="s">
        <v>257</v>
      </c>
      <c r="D1378">
        <v>0.1</v>
      </c>
      <c r="E1378">
        <f t="shared" si="147"/>
        <v>0.99999999699999975</v>
      </c>
      <c r="F1378" t="str">
        <f t="shared" si="148"/>
        <v/>
      </c>
      <c r="H1378">
        <f t="shared" si="153"/>
        <v>5032</v>
      </c>
      <c r="I1378" t="str">
        <f t="shared" si="149"/>
        <v>N24039</v>
      </c>
      <c r="J1378" t="str">
        <f t="shared" si="150"/>
        <v>EL0_6003_0000</v>
      </c>
      <c r="K1378">
        <f t="shared" si="151"/>
        <v>0.1</v>
      </c>
      <c r="L1378">
        <f>IF(LEFT(B1378,1)="F",_xlfn.IFNA(VLOOKUP(CONCATENATE("F",RIGHT(B:B,5),C:C),'F &amp; N Factors'!C:M,10,FALSE),1),_xlfn.IFNA(VLOOKUP(CONCATENATE("F",RIGHT(B:B,5),C:C),'F &amp; N Factors'!C:M,11,FALSE),1))</f>
        <v>1</v>
      </c>
      <c r="N1378">
        <f>SUMIFS(K:K,I:I,I:I,J:J,J:J)</f>
        <v>0.99999999699999975</v>
      </c>
      <c r="O1378" t="str">
        <f t="shared" si="152"/>
        <v/>
      </c>
    </row>
    <row r="1379" spans="1:15" x14ac:dyDescent="0.25">
      <c r="A1379">
        <v>5033</v>
      </c>
      <c r="B1379" t="s">
        <v>246</v>
      </c>
      <c r="C1379" t="s">
        <v>257</v>
      </c>
      <c r="D1379">
        <v>0.2</v>
      </c>
      <c r="E1379">
        <f t="shared" si="147"/>
        <v>0.99999999699999975</v>
      </c>
      <c r="F1379" t="str">
        <f t="shared" si="148"/>
        <v/>
      </c>
      <c r="H1379">
        <f t="shared" si="153"/>
        <v>5033</v>
      </c>
      <c r="I1379" t="str">
        <f t="shared" si="149"/>
        <v>N24039</v>
      </c>
      <c r="J1379" t="str">
        <f t="shared" si="150"/>
        <v>EL0_6003_0000</v>
      </c>
      <c r="K1379">
        <f t="shared" si="151"/>
        <v>0.2</v>
      </c>
      <c r="L1379">
        <f>IF(LEFT(B1379,1)="F",_xlfn.IFNA(VLOOKUP(CONCATENATE("F",RIGHT(B:B,5),C:C),'F &amp; N Factors'!C:M,10,FALSE),1),_xlfn.IFNA(VLOOKUP(CONCATENATE("F",RIGHT(B:B,5),C:C),'F &amp; N Factors'!C:M,11,FALSE),1))</f>
        <v>1</v>
      </c>
      <c r="N1379">
        <f>SUMIFS(K:K,I:I,I:I,J:J,J:J)</f>
        <v>0.99999999699999975</v>
      </c>
      <c r="O1379" t="str">
        <f t="shared" si="152"/>
        <v/>
      </c>
    </row>
    <row r="1380" spans="1:15" x14ac:dyDescent="0.25">
      <c r="A1380">
        <v>5034</v>
      </c>
      <c r="B1380" t="s">
        <v>246</v>
      </c>
      <c r="C1380" t="s">
        <v>257</v>
      </c>
      <c r="D1380">
        <v>0.4</v>
      </c>
      <c r="E1380">
        <f t="shared" si="147"/>
        <v>0.99999999699999975</v>
      </c>
      <c r="F1380" t="str">
        <f t="shared" si="148"/>
        <v/>
      </c>
      <c r="H1380">
        <f t="shared" si="153"/>
        <v>5034</v>
      </c>
      <c r="I1380" t="str">
        <f t="shared" si="149"/>
        <v>N24039</v>
      </c>
      <c r="J1380" t="str">
        <f t="shared" si="150"/>
        <v>EL0_6003_0000</v>
      </c>
      <c r="K1380">
        <f t="shared" si="151"/>
        <v>0.4</v>
      </c>
      <c r="L1380">
        <f>IF(LEFT(B1380,1)="F",_xlfn.IFNA(VLOOKUP(CONCATENATE("F",RIGHT(B:B,5),C:C),'F &amp; N Factors'!C:M,10,FALSE),1),_xlfn.IFNA(VLOOKUP(CONCATENATE("F",RIGHT(B:B,5),C:C),'F &amp; N Factors'!C:M,11,FALSE),1))</f>
        <v>1</v>
      </c>
      <c r="N1380">
        <f>SUMIFS(K:K,I:I,I:I,J:J,J:J)</f>
        <v>0.99999999699999975</v>
      </c>
      <c r="O1380" t="str">
        <f t="shared" si="152"/>
        <v/>
      </c>
    </row>
    <row r="1381" spans="1:15" x14ac:dyDescent="0.25">
      <c r="A1381">
        <v>5146</v>
      </c>
      <c r="B1381" t="s">
        <v>246</v>
      </c>
      <c r="C1381" t="s">
        <v>257</v>
      </c>
      <c r="D1381">
        <v>3.3333333E-2</v>
      </c>
      <c r="E1381">
        <f t="shared" si="147"/>
        <v>0.99999999699999975</v>
      </c>
      <c r="F1381" t="str">
        <f t="shared" si="148"/>
        <v/>
      </c>
      <c r="H1381">
        <f t="shared" si="153"/>
        <v>5146</v>
      </c>
      <c r="I1381" t="str">
        <f t="shared" si="149"/>
        <v>N24039</v>
      </c>
      <c r="J1381" t="str">
        <f t="shared" si="150"/>
        <v>EL0_6003_0000</v>
      </c>
      <c r="K1381">
        <f t="shared" si="151"/>
        <v>3.3333333E-2</v>
      </c>
      <c r="L1381">
        <f>IF(LEFT(B1381,1)="F",_xlfn.IFNA(VLOOKUP(CONCATENATE("F",RIGHT(B:B,5),C:C),'F &amp; N Factors'!C:M,10,FALSE),1),_xlfn.IFNA(VLOOKUP(CONCATENATE("F",RIGHT(B:B,5),C:C),'F &amp; N Factors'!C:M,11,FALSE),1))</f>
        <v>1</v>
      </c>
      <c r="N1381">
        <f>SUMIFS(K:K,I:I,I:I,J:J,J:J)</f>
        <v>0.99999999699999975</v>
      </c>
      <c r="O1381" t="str">
        <f t="shared" si="152"/>
        <v/>
      </c>
    </row>
    <row r="1382" spans="1:15" x14ac:dyDescent="0.25">
      <c r="A1382">
        <v>5147</v>
      </c>
      <c r="B1382" t="s">
        <v>246</v>
      </c>
      <c r="C1382" t="s">
        <v>257</v>
      </c>
      <c r="D1382">
        <v>3.3333333E-2</v>
      </c>
      <c r="E1382">
        <f t="shared" si="147"/>
        <v>0.99999999699999975</v>
      </c>
      <c r="F1382" t="str">
        <f t="shared" si="148"/>
        <v/>
      </c>
      <c r="H1382">
        <f t="shared" si="153"/>
        <v>5147</v>
      </c>
      <c r="I1382" t="str">
        <f t="shared" si="149"/>
        <v>N24039</v>
      </c>
      <c r="J1382" t="str">
        <f t="shared" si="150"/>
        <v>EL0_6003_0000</v>
      </c>
      <c r="K1382">
        <f t="shared" si="151"/>
        <v>3.3333333E-2</v>
      </c>
      <c r="L1382">
        <f>IF(LEFT(B1382,1)="F",_xlfn.IFNA(VLOOKUP(CONCATENATE("F",RIGHT(B:B,5),C:C),'F &amp; N Factors'!C:M,10,FALSE),1),_xlfn.IFNA(VLOOKUP(CONCATENATE("F",RIGHT(B:B,5),C:C),'F &amp; N Factors'!C:M,11,FALSE),1))</f>
        <v>1</v>
      </c>
      <c r="N1382">
        <f>SUMIFS(K:K,I:I,I:I,J:J,J:J)</f>
        <v>0.99999999699999975</v>
      </c>
      <c r="O1382" t="str">
        <f t="shared" si="152"/>
        <v/>
      </c>
    </row>
    <row r="1383" spans="1:15" x14ac:dyDescent="0.25">
      <c r="A1383">
        <v>5148</v>
      </c>
      <c r="B1383" t="s">
        <v>246</v>
      </c>
      <c r="C1383" t="s">
        <v>257</v>
      </c>
      <c r="D1383">
        <v>3.3333333E-2</v>
      </c>
      <c r="E1383">
        <f t="shared" si="147"/>
        <v>0.99999999699999975</v>
      </c>
      <c r="F1383" t="str">
        <f t="shared" si="148"/>
        <v/>
      </c>
      <c r="H1383">
        <f t="shared" si="153"/>
        <v>5148</v>
      </c>
      <c r="I1383" t="str">
        <f t="shared" si="149"/>
        <v>N24039</v>
      </c>
      <c r="J1383" t="str">
        <f t="shared" si="150"/>
        <v>EL0_6003_0000</v>
      </c>
      <c r="K1383">
        <f t="shared" si="151"/>
        <v>3.3333333E-2</v>
      </c>
      <c r="L1383">
        <f>IF(LEFT(B1383,1)="F",_xlfn.IFNA(VLOOKUP(CONCATENATE("F",RIGHT(B:B,5),C:C),'F &amp; N Factors'!C:M,10,FALSE),1),_xlfn.IFNA(VLOOKUP(CONCATENATE("F",RIGHT(B:B,5),C:C),'F &amp; N Factors'!C:M,11,FALSE),1))</f>
        <v>1</v>
      </c>
      <c r="N1383">
        <f>SUMIFS(K:K,I:I,I:I,J:J,J:J)</f>
        <v>0.99999999699999975</v>
      </c>
      <c r="O1383" t="str">
        <f t="shared" si="152"/>
        <v/>
      </c>
    </row>
    <row r="1384" spans="1:15" x14ac:dyDescent="0.25">
      <c r="A1384">
        <v>5149</v>
      </c>
      <c r="B1384" t="s">
        <v>246</v>
      </c>
      <c r="C1384" t="s">
        <v>257</v>
      </c>
      <c r="D1384">
        <v>3.3333333E-2</v>
      </c>
      <c r="E1384">
        <f t="shared" si="147"/>
        <v>0.99999999699999975</v>
      </c>
      <c r="F1384" t="str">
        <f t="shared" si="148"/>
        <v/>
      </c>
      <c r="H1384">
        <f t="shared" si="153"/>
        <v>5149</v>
      </c>
      <c r="I1384" t="str">
        <f t="shared" si="149"/>
        <v>N24039</v>
      </c>
      <c r="J1384" t="str">
        <f t="shared" si="150"/>
        <v>EL0_6003_0000</v>
      </c>
      <c r="K1384">
        <f t="shared" si="151"/>
        <v>3.3333333E-2</v>
      </c>
      <c r="L1384">
        <f>IF(LEFT(B1384,1)="F",_xlfn.IFNA(VLOOKUP(CONCATENATE("F",RIGHT(B:B,5),C:C),'F &amp; N Factors'!C:M,10,FALSE),1),_xlfn.IFNA(VLOOKUP(CONCATENATE("F",RIGHT(B:B,5),C:C),'F &amp; N Factors'!C:M,11,FALSE),1))</f>
        <v>1</v>
      </c>
      <c r="N1384">
        <f>SUMIFS(K:K,I:I,I:I,J:J,J:J)</f>
        <v>0.99999999699999975</v>
      </c>
      <c r="O1384" t="str">
        <f t="shared" si="152"/>
        <v/>
      </c>
    </row>
    <row r="1385" spans="1:15" x14ac:dyDescent="0.25">
      <c r="A1385">
        <v>5276</v>
      </c>
      <c r="B1385" t="s">
        <v>246</v>
      </c>
      <c r="C1385" t="s">
        <v>257</v>
      </c>
      <c r="D1385">
        <v>3.3333333E-2</v>
      </c>
      <c r="E1385">
        <f t="shared" si="147"/>
        <v>0.99999999699999975</v>
      </c>
      <c r="F1385" t="str">
        <f t="shared" si="148"/>
        <v/>
      </c>
      <c r="H1385">
        <f t="shared" si="153"/>
        <v>5276</v>
      </c>
      <c r="I1385" t="str">
        <f t="shared" si="149"/>
        <v>N24039</v>
      </c>
      <c r="J1385" t="str">
        <f t="shared" si="150"/>
        <v>EL0_6003_0000</v>
      </c>
      <c r="K1385">
        <f t="shared" si="151"/>
        <v>3.3333333E-2</v>
      </c>
      <c r="L1385">
        <f>IF(LEFT(B1385,1)="F",_xlfn.IFNA(VLOOKUP(CONCATENATE("F",RIGHT(B:B,5),C:C),'F &amp; N Factors'!C:M,10,FALSE),1),_xlfn.IFNA(VLOOKUP(CONCATENATE("F",RIGHT(B:B,5),C:C),'F &amp; N Factors'!C:M,11,FALSE),1))</f>
        <v>1</v>
      </c>
      <c r="N1385">
        <f>SUMIFS(K:K,I:I,I:I,J:J,J:J)</f>
        <v>0.99999999699999975</v>
      </c>
      <c r="O1385" t="str">
        <f t="shared" si="152"/>
        <v/>
      </c>
    </row>
    <row r="1386" spans="1:15" x14ac:dyDescent="0.25">
      <c r="A1386">
        <v>5405</v>
      </c>
      <c r="B1386" t="s">
        <v>246</v>
      </c>
      <c r="C1386" t="s">
        <v>257</v>
      </c>
      <c r="D1386">
        <v>3.3333333E-2</v>
      </c>
      <c r="E1386">
        <f t="shared" si="147"/>
        <v>0.99999999699999975</v>
      </c>
      <c r="F1386" t="str">
        <f t="shared" si="148"/>
        <v/>
      </c>
      <c r="H1386">
        <f t="shared" si="153"/>
        <v>5405</v>
      </c>
      <c r="I1386" t="str">
        <f t="shared" si="149"/>
        <v>N24039</v>
      </c>
      <c r="J1386" t="str">
        <f t="shared" si="150"/>
        <v>EL0_6003_0000</v>
      </c>
      <c r="K1386">
        <f t="shared" si="151"/>
        <v>3.3333333E-2</v>
      </c>
      <c r="L1386">
        <f>IF(LEFT(B1386,1)="F",_xlfn.IFNA(VLOOKUP(CONCATENATE("F",RIGHT(B:B,5),C:C),'F &amp; N Factors'!C:M,10,FALSE),1),_xlfn.IFNA(VLOOKUP(CONCATENATE("F",RIGHT(B:B,5),C:C),'F &amp; N Factors'!C:M,11,FALSE),1))</f>
        <v>1</v>
      </c>
      <c r="N1386">
        <f>SUMIFS(K:K,I:I,I:I,J:J,J:J)</f>
        <v>0.99999999699999975</v>
      </c>
      <c r="O1386" t="str">
        <f t="shared" si="152"/>
        <v/>
      </c>
    </row>
    <row r="1387" spans="1:15" x14ac:dyDescent="0.25">
      <c r="A1387">
        <v>5534</v>
      </c>
      <c r="B1387" t="s">
        <v>246</v>
      </c>
      <c r="C1387" t="s">
        <v>257</v>
      </c>
      <c r="D1387">
        <v>3.3333333E-2</v>
      </c>
      <c r="E1387">
        <f t="shared" si="147"/>
        <v>0.99999999699999975</v>
      </c>
      <c r="F1387" t="str">
        <f t="shared" si="148"/>
        <v/>
      </c>
      <c r="H1387">
        <f t="shared" si="153"/>
        <v>5534</v>
      </c>
      <c r="I1387" t="str">
        <f t="shared" si="149"/>
        <v>N24039</v>
      </c>
      <c r="J1387" t="str">
        <f t="shared" si="150"/>
        <v>EL0_6003_0000</v>
      </c>
      <c r="K1387">
        <f t="shared" si="151"/>
        <v>3.3333333E-2</v>
      </c>
      <c r="L1387">
        <f>IF(LEFT(B1387,1)="F",_xlfn.IFNA(VLOOKUP(CONCATENATE("F",RIGHT(B:B,5),C:C),'F &amp; N Factors'!C:M,10,FALSE),1),_xlfn.IFNA(VLOOKUP(CONCATENATE("F",RIGHT(B:B,5),C:C),'F &amp; N Factors'!C:M,11,FALSE),1))</f>
        <v>1</v>
      </c>
      <c r="N1387">
        <f>SUMIFS(K:K,I:I,I:I,J:J,J:J)</f>
        <v>0.99999999699999975</v>
      </c>
      <c r="O1387" t="str">
        <f t="shared" si="152"/>
        <v/>
      </c>
    </row>
    <row r="1388" spans="1:15" x14ac:dyDescent="0.25">
      <c r="A1388">
        <v>5670</v>
      </c>
      <c r="B1388" t="s">
        <v>246</v>
      </c>
      <c r="C1388" t="s">
        <v>257</v>
      </c>
      <c r="D1388">
        <v>3.3333333E-2</v>
      </c>
      <c r="E1388">
        <f t="shared" si="147"/>
        <v>0.99999999699999975</v>
      </c>
      <c r="F1388" t="str">
        <f t="shared" si="148"/>
        <v/>
      </c>
      <c r="H1388">
        <f t="shared" si="153"/>
        <v>5670</v>
      </c>
      <c r="I1388" t="str">
        <f t="shared" si="149"/>
        <v>N24039</v>
      </c>
      <c r="J1388" t="str">
        <f t="shared" si="150"/>
        <v>EL0_6003_0000</v>
      </c>
      <c r="K1388">
        <f t="shared" si="151"/>
        <v>3.3333333E-2</v>
      </c>
      <c r="L1388">
        <f>IF(LEFT(B1388,1)="F",_xlfn.IFNA(VLOOKUP(CONCATENATE("F",RIGHT(B:B,5),C:C),'F &amp; N Factors'!C:M,10,FALSE),1),_xlfn.IFNA(VLOOKUP(CONCATENATE("F",RIGHT(B:B,5),C:C),'F &amp; N Factors'!C:M,11,FALSE),1))</f>
        <v>1</v>
      </c>
      <c r="N1388">
        <f>SUMIFS(K:K,I:I,I:I,J:J,J:J)</f>
        <v>0.99999999699999975</v>
      </c>
      <c r="O1388" t="str">
        <f t="shared" si="152"/>
        <v/>
      </c>
    </row>
    <row r="1389" spans="1:15" x14ac:dyDescent="0.25">
      <c r="A1389">
        <v>5827</v>
      </c>
      <c r="B1389" t="s">
        <v>246</v>
      </c>
      <c r="C1389" t="s">
        <v>258</v>
      </c>
      <c r="D1389">
        <v>0.5</v>
      </c>
      <c r="E1389">
        <f t="shared" si="147"/>
        <v>1</v>
      </c>
      <c r="F1389" t="str">
        <f t="shared" si="148"/>
        <v/>
      </c>
      <c r="H1389">
        <f t="shared" si="153"/>
        <v>5827</v>
      </c>
      <c r="I1389" t="str">
        <f t="shared" si="149"/>
        <v>N24039</v>
      </c>
      <c r="J1389" t="str">
        <f t="shared" si="150"/>
        <v>EL0_6004_0000</v>
      </c>
      <c r="K1389">
        <f t="shared" si="151"/>
        <v>0.5</v>
      </c>
      <c r="L1389">
        <f>IF(LEFT(B1389,1)="F",_xlfn.IFNA(VLOOKUP(CONCATENATE("F",RIGHT(B:B,5),C:C),'F &amp; N Factors'!C:M,10,FALSE),1),_xlfn.IFNA(VLOOKUP(CONCATENATE("F",RIGHT(B:B,5),C:C),'F &amp; N Factors'!C:M,11,FALSE),1))</f>
        <v>1</v>
      </c>
      <c r="N1389">
        <f>SUMIFS(K:K,I:I,I:I,J:J,J:J)</f>
        <v>1</v>
      </c>
      <c r="O1389" t="str">
        <f t="shared" si="152"/>
        <v/>
      </c>
    </row>
    <row r="1390" spans="1:15" x14ac:dyDescent="0.25">
      <c r="A1390">
        <v>5982</v>
      </c>
      <c r="B1390" t="s">
        <v>246</v>
      </c>
      <c r="C1390" t="s">
        <v>258</v>
      </c>
      <c r="D1390">
        <v>0.5</v>
      </c>
      <c r="E1390">
        <f t="shared" si="147"/>
        <v>1</v>
      </c>
      <c r="F1390" t="str">
        <f t="shared" si="148"/>
        <v/>
      </c>
      <c r="H1390">
        <f t="shared" si="153"/>
        <v>5982</v>
      </c>
      <c r="I1390" t="str">
        <f t="shared" si="149"/>
        <v>N24039</v>
      </c>
      <c r="J1390" t="str">
        <f t="shared" si="150"/>
        <v>EL0_6004_0000</v>
      </c>
      <c r="K1390">
        <f t="shared" si="151"/>
        <v>0.5</v>
      </c>
      <c r="L1390">
        <f>IF(LEFT(B1390,1)="F",_xlfn.IFNA(VLOOKUP(CONCATENATE("F",RIGHT(B:B,5),C:C),'F &amp; N Factors'!C:M,10,FALSE),1),_xlfn.IFNA(VLOOKUP(CONCATENATE("F",RIGHT(B:B,5),C:C),'F &amp; N Factors'!C:M,11,FALSE),1))</f>
        <v>1</v>
      </c>
      <c r="N1390">
        <f>SUMIFS(K:K,I:I,I:I,J:J,J:J)</f>
        <v>1</v>
      </c>
      <c r="O1390" t="str">
        <f t="shared" si="152"/>
        <v/>
      </c>
    </row>
    <row r="1391" spans="1:15" x14ac:dyDescent="0.25">
      <c r="A1391">
        <v>4393</v>
      </c>
      <c r="B1391" t="s">
        <v>246</v>
      </c>
      <c r="C1391" t="s">
        <v>259</v>
      </c>
      <c r="D1391">
        <v>0.5</v>
      </c>
      <c r="E1391">
        <f t="shared" si="147"/>
        <v>1</v>
      </c>
      <c r="F1391" t="str">
        <f t="shared" si="148"/>
        <v/>
      </c>
      <c r="H1391">
        <f t="shared" si="153"/>
        <v>4393</v>
      </c>
      <c r="I1391" t="str">
        <f t="shared" si="149"/>
        <v>N24039</v>
      </c>
      <c r="J1391" t="str">
        <f t="shared" si="150"/>
        <v>EL0_6010_0000</v>
      </c>
      <c r="K1391">
        <f t="shared" si="151"/>
        <v>0.5</v>
      </c>
      <c r="L1391">
        <f>IF(LEFT(B1391,1)="F",_xlfn.IFNA(VLOOKUP(CONCATENATE("F",RIGHT(B:B,5),C:C),'F &amp; N Factors'!C:M,10,FALSE),1),_xlfn.IFNA(VLOOKUP(CONCATENATE("F",RIGHT(B:B,5),C:C),'F &amp; N Factors'!C:M,11,FALSE),1))</f>
        <v>1</v>
      </c>
      <c r="N1391">
        <f>SUMIFS(K:K,I:I,I:I,J:J,J:J)</f>
        <v>1</v>
      </c>
      <c r="O1391" t="str">
        <f t="shared" si="152"/>
        <v/>
      </c>
    </row>
    <row r="1392" spans="1:15" x14ac:dyDescent="0.25">
      <c r="A1392">
        <v>4394</v>
      </c>
      <c r="B1392" t="s">
        <v>246</v>
      </c>
      <c r="C1392" t="s">
        <v>259</v>
      </c>
      <c r="D1392">
        <v>0.5</v>
      </c>
      <c r="E1392">
        <f t="shared" si="147"/>
        <v>1</v>
      </c>
      <c r="F1392" t="str">
        <f t="shared" si="148"/>
        <v/>
      </c>
      <c r="H1392">
        <f t="shared" si="153"/>
        <v>4394</v>
      </c>
      <c r="I1392" t="str">
        <f t="shared" si="149"/>
        <v>N24039</v>
      </c>
      <c r="J1392" t="str">
        <f t="shared" si="150"/>
        <v>EL0_6010_0000</v>
      </c>
      <c r="K1392">
        <f t="shared" si="151"/>
        <v>0.5</v>
      </c>
      <c r="L1392">
        <f>IF(LEFT(B1392,1)="F",_xlfn.IFNA(VLOOKUP(CONCATENATE("F",RIGHT(B:B,5),C:C),'F &amp; N Factors'!C:M,10,FALSE),1),_xlfn.IFNA(VLOOKUP(CONCATENATE("F",RIGHT(B:B,5),C:C),'F &amp; N Factors'!C:M,11,FALSE),1))</f>
        <v>1</v>
      </c>
      <c r="N1392">
        <f>SUMIFS(K:K,I:I,I:I,J:J,J:J)</f>
        <v>1</v>
      </c>
      <c r="O1392" t="str">
        <f t="shared" si="152"/>
        <v/>
      </c>
    </row>
    <row r="1393" spans="1:15" x14ac:dyDescent="0.25">
      <c r="A1393">
        <v>4673</v>
      </c>
      <c r="B1393" t="s">
        <v>246</v>
      </c>
      <c r="C1393" t="s">
        <v>260</v>
      </c>
      <c r="D1393">
        <v>4.1666666999999998E-2</v>
      </c>
      <c r="E1393">
        <f t="shared" si="147"/>
        <v>1.0000000060000001</v>
      </c>
      <c r="F1393" t="str">
        <f t="shared" si="148"/>
        <v/>
      </c>
      <c r="H1393">
        <f t="shared" si="153"/>
        <v>4673</v>
      </c>
      <c r="I1393" t="str">
        <f t="shared" si="149"/>
        <v>N24039</v>
      </c>
      <c r="J1393" t="str">
        <f t="shared" si="150"/>
        <v>EL0_6011_0000</v>
      </c>
      <c r="K1393">
        <f t="shared" si="151"/>
        <v>4.1644179557901458E-2</v>
      </c>
      <c r="L1393">
        <f>IF(LEFT(B1393,1)="F",_xlfn.IFNA(VLOOKUP(CONCATENATE("F",RIGHT(B:B,5),C:C),'F &amp; N Factors'!C:M,10,FALSE),1),_xlfn.IFNA(VLOOKUP(CONCATENATE("F",RIGHT(B:B,5),C:C),'F &amp; N Factors'!C:M,11,FALSE),1))</f>
        <v>0.99946030139395259</v>
      </c>
      <c r="N1393">
        <f>SUMIFS(K:K,I:I,I:I,J:J,J:J)</f>
        <v>1.0000000059999998</v>
      </c>
      <c r="O1393" t="str">
        <f t="shared" si="152"/>
        <v/>
      </c>
    </row>
    <row r="1394" spans="1:15" x14ac:dyDescent="0.25">
      <c r="A1394">
        <v>4674</v>
      </c>
      <c r="B1394" t="s">
        <v>246</v>
      </c>
      <c r="C1394" t="s">
        <v>260</v>
      </c>
      <c r="D1394">
        <v>4.1666666999999998E-2</v>
      </c>
      <c r="E1394">
        <f t="shared" si="147"/>
        <v>1.0000000060000001</v>
      </c>
      <c r="F1394" t="str">
        <f t="shared" si="148"/>
        <v/>
      </c>
      <c r="H1394">
        <f t="shared" si="153"/>
        <v>4674</v>
      </c>
      <c r="I1394" t="str">
        <f t="shared" si="149"/>
        <v>N24039</v>
      </c>
      <c r="J1394" t="str">
        <f t="shared" si="150"/>
        <v>EL0_6011_0000</v>
      </c>
      <c r="K1394">
        <f t="shared" si="151"/>
        <v>4.1644179557901458E-2</v>
      </c>
      <c r="L1394">
        <f>IF(LEFT(B1394,1)="F",_xlfn.IFNA(VLOOKUP(CONCATENATE("F",RIGHT(B:B,5),C:C),'F &amp; N Factors'!C:M,10,FALSE),1),_xlfn.IFNA(VLOOKUP(CONCATENATE("F",RIGHT(B:B,5),C:C),'F &amp; N Factors'!C:M,11,FALSE),1))</f>
        <v>0.99946030139395259</v>
      </c>
      <c r="N1394">
        <f>SUMIFS(K:K,I:I,I:I,J:J,J:J)</f>
        <v>1.0000000059999998</v>
      </c>
      <c r="O1394" t="str">
        <f t="shared" si="152"/>
        <v/>
      </c>
    </row>
    <row r="1395" spans="1:15" x14ac:dyDescent="0.25">
      <c r="A1395">
        <v>4675</v>
      </c>
      <c r="B1395" t="s">
        <v>246</v>
      </c>
      <c r="C1395" t="s">
        <v>260</v>
      </c>
      <c r="D1395">
        <v>4.1666666999999998E-2</v>
      </c>
      <c r="E1395">
        <f t="shared" si="147"/>
        <v>1.0000000060000001</v>
      </c>
      <c r="F1395" t="str">
        <f t="shared" si="148"/>
        <v/>
      </c>
      <c r="H1395">
        <f t="shared" si="153"/>
        <v>4675</v>
      </c>
      <c r="I1395" t="str">
        <f t="shared" si="149"/>
        <v>N24039</v>
      </c>
      <c r="J1395" t="str">
        <f t="shared" si="150"/>
        <v>EL0_6011_0000</v>
      </c>
      <c r="K1395">
        <f t="shared" si="151"/>
        <v>4.1644179557901458E-2</v>
      </c>
      <c r="L1395">
        <f>IF(LEFT(B1395,1)="F",_xlfn.IFNA(VLOOKUP(CONCATENATE("F",RIGHT(B:B,5),C:C),'F &amp; N Factors'!C:M,10,FALSE),1),_xlfn.IFNA(VLOOKUP(CONCATENATE("F",RIGHT(B:B,5),C:C),'F &amp; N Factors'!C:M,11,FALSE),1))</f>
        <v>0.99946030139395259</v>
      </c>
      <c r="N1395">
        <f>SUMIFS(K:K,I:I,I:I,J:J,J:J)</f>
        <v>1.0000000059999998</v>
      </c>
      <c r="O1395" t="str">
        <f t="shared" si="152"/>
        <v/>
      </c>
    </row>
    <row r="1396" spans="1:15" x14ac:dyDescent="0.25">
      <c r="A1396">
        <v>4714</v>
      </c>
      <c r="B1396" t="s">
        <v>246</v>
      </c>
      <c r="C1396" t="s">
        <v>260</v>
      </c>
      <c r="D1396">
        <v>4.1666666999999998E-2</v>
      </c>
      <c r="E1396">
        <f t="shared" si="147"/>
        <v>1.0000000060000001</v>
      </c>
      <c r="F1396" t="str">
        <f t="shared" si="148"/>
        <v/>
      </c>
      <c r="H1396">
        <f t="shared" si="153"/>
        <v>4714</v>
      </c>
      <c r="I1396" t="str">
        <f t="shared" si="149"/>
        <v>N24039</v>
      </c>
      <c r="J1396" t="str">
        <f t="shared" si="150"/>
        <v>EL0_6011_0000</v>
      </c>
      <c r="K1396">
        <f t="shared" si="151"/>
        <v>4.1644179557901458E-2</v>
      </c>
      <c r="L1396">
        <f>IF(LEFT(B1396,1)="F",_xlfn.IFNA(VLOOKUP(CONCATENATE("F",RIGHT(B:B,5),C:C),'F &amp; N Factors'!C:M,10,FALSE),1),_xlfn.IFNA(VLOOKUP(CONCATENATE("F",RIGHT(B:B,5),C:C),'F &amp; N Factors'!C:M,11,FALSE),1))</f>
        <v>0.99946030139395259</v>
      </c>
      <c r="N1396">
        <f>SUMIFS(K:K,I:I,I:I,J:J,J:J)</f>
        <v>1.0000000059999998</v>
      </c>
      <c r="O1396" t="str">
        <f t="shared" si="152"/>
        <v/>
      </c>
    </row>
    <row r="1397" spans="1:15" x14ac:dyDescent="0.25">
      <c r="A1397">
        <v>4715</v>
      </c>
      <c r="B1397" t="s">
        <v>246</v>
      </c>
      <c r="C1397" t="s">
        <v>260</v>
      </c>
      <c r="D1397">
        <v>4.1666666999999998E-2</v>
      </c>
      <c r="E1397">
        <f t="shared" si="147"/>
        <v>1.0000000060000001</v>
      </c>
      <c r="F1397" t="str">
        <f t="shared" si="148"/>
        <v/>
      </c>
      <c r="H1397">
        <f t="shared" si="153"/>
        <v>4715</v>
      </c>
      <c r="I1397" t="str">
        <f t="shared" si="149"/>
        <v>N24039</v>
      </c>
      <c r="J1397" t="str">
        <f t="shared" si="150"/>
        <v>EL0_6011_0000</v>
      </c>
      <c r="K1397">
        <f t="shared" si="151"/>
        <v>4.1644179557901458E-2</v>
      </c>
      <c r="L1397">
        <f>IF(LEFT(B1397,1)="F",_xlfn.IFNA(VLOOKUP(CONCATENATE("F",RIGHT(B:B,5),C:C),'F &amp; N Factors'!C:M,10,FALSE),1),_xlfn.IFNA(VLOOKUP(CONCATENATE("F",RIGHT(B:B,5),C:C),'F &amp; N Factors'!C:M,11,FALSE),1))</f>
        <v>0.99946030139395259</v>
      </c>
      <c r="N1397">
        <f>SUMIFS(K:K,I:I,I:I,J:J,J:J)</f>
        <v>1.0000000059999998</v>
      </c>
      <c r="O1397" t="str">
        <f t="shared" si="152"/>
        <v/>
      </c>
    </row>
    <row r="1398" spans="1:15" x14ac:dyDescent="0.25">
      <c r="A1398">
        <v>4759</v>
      </c>
      <c r="B1398" t="s">
        <v>246</v>
      </c>
      <c r="C1398" t="s">
        <v>260</v>
      </c>
      <c r="D1398">
        <v>4.1666666999999998E-2</v>
      </c>
      <c r="E1398">
        <f t="shared" si="147"/>
        <v>1.0000000060000001</v>
      </c>
      <c r="F1398" t="str">
        <f t="shared" si="148"/>
        <v/>
      </c>
      <c r="H1398">
        <f t="shared" si="153"/>
        <v>4759</v>
      </c>
      <c r="I1398" t="str">
        <f t="shared" si="149"/>
        <v>N24039</v>
      </c>
      <c r="J1398" t="str">
        <f t="shared" si="150"/>
        <v>EL0_6011_0000</v>
      </c>
      <c r="K1398">
        <f t="shared" si="151"/>
        <v>4.1644179557901458E-2</v>
      </c>
      <c r="L1398">
        <f>IF(LEFT(B1398,1)="F",_xlfn.IFNA(VLOOKUP(CONCATENATE("F",RIGHT(B:B,5),C:C),'F &amp; N Factors'!C:M,10,FALSE),1),_xlfn.IFNA(VLOOKUP(CONCATENATE("F",RIGHT(B:B,5),C:C),'F &amp; N Factors'!C:M,11,FALSE),1))</f>
        <v>0.99946030139395259</v>
      </c>
      <c r="N1398">
        <f>SUMIFS(K:K,I:I,I:I,J:J,J:J)</f>
        <v>1.0000000059999998</v>
      </c>
      <c r="O1398" t="str">
        <f t="shared" si="152"/>
        <v/>
      </c>
    </row>
    <row r="1399" spans="1:15" x14ac:dyDescent="0.25">
      <c r="A1399">
        <v>4806</v>
      </c>
      <c r="B1399" t="s">
        <v>246</v>
      </c>
      <c r="C1399" t="s">
        <v>260</v>
      </c>
      <c r="D1399">
        <v>4.1666666999999998E-2</v>
      </c>
      <c r="E1399">
        <f t="shared" si="147"/>
        <v>1.0000000060000001</v>
      </c>
      <c r="F1399" t="str">
        <f t="shared" si="148"/>
        <v/>
      </c>
      <c r="H1399">
        <f t="shared" si="153"/>
        <v>4806</v>
      </c>
      <c r="I1399" t="str">
        <f t="shared" si="149"/>
        <v>N24039</v>
      </c>
      <c r="J1399" t="str">
        <f t="shared" si="150"/>
        <v>EL0_6011_0000</v>
      </c>
      <c r="K1399">
        <f t="shared" si="151"/>
        <v>4.1644179557901458E-2</v>
      </c>
      <c r="L1399">
        <f>IF(LEFT(B1399,1)="F",_xlfn.IFNA(VLOOKUP(CONCATENATE("F",RIGHT(B:B,5),C:C),'F &amp; N Factors'!C:M,10,FALSE),1),_xlfn.IFNA(VLOOKUP(CONCATENATE("F",RIGHT(B:B,5),C:C),'F &amp; N Factors'!C:M,11,FALSE),1))</f>
        <v>0.99946030139395259</v>
      </c>
      <c r="N1399">
        <f>SUMIFS(K:K,I:I,I:I,J:J,J:J)</f>
        <v>1.0000000059999998</v>
      </c>
      <c r="O1399" t="str">
        <f t="shared" si="152"/>
        <v/>
      </c>
    </row>
    <row r="1400" spans="1:15" x14ac:dyDescent="0.25">
      <c r="A1400">
        <v>4860</v>
      </c>
      <c r="B1400" t="s">
        <v>246</v>
      </c>
      <c r="C1400" t="s">
        <v>260</v>
      </c>
      <c r="D1400">
        <v>4.1666666999999998E-2</v>
      </c>
      <c r="E1400">
        <f t="shared" si="147"/>
        <v>1.0000000060000001</v>
      </c>
      <c r="F1400" t="str">
        <f t="shared" si="148"/>
        <v/>
      </c>
      <c r="H1400">
        <f t="shared" si="153"/>
        <v>4860</v>
      </c>
      <c r="I1400" t="str">
        <f t="shared" si="149"/>
        <v>N24039</v>
      </c>
      <c r="J1400" t="str">
        <f t="shared" si="150"/>
        <v>EL0_6011_0000</v>
      </c>
      <c r="K1400">
        <f t="shared" si="151"/>
        <v>4.1644179557901458E-2</v>
      </c>
      <c r="L1400">
        <f>IF(LEFT(B1400,1)="F",_xlfn.IFNA(VLOOKUP(CONCATENATE("F",RIGHT(B:B,5),C:C),'F &amp; N Factors'!C:M,10,FALSE),1),_xlfn.IFNA(VLOOKUP(CONCATENATE("F",RIGHT(B:B,5),C:C),'F &amp; N Factors'!C:M,11,FALSE),1))</f>
        <v>0.99946030139395259</v>
      </c>
      <c r="N1400">
        <f>SUMIFS(K:K,I:I,I:I,J:J,J:J)</f>
        <v>1.0000000059999998</v>
      </c>
      <c r="O1400" t="str">
        <f t="shared" si="152"/>
        <v/>
      </c>
    </row>
    <row r="1401" spans="1:15" x14ac:dyDescent="0.25">
      <c r="A1401">
        <v>4861</v>
      </c>
      <c r="B1401" t="s">
        <v>246</v>
      </c>
      <c r="C1401" t="s">
        <v>260</v>
      </c>
      <c r="D1401">
        <v>4.1666666999999998E-2</v>
      </c>
      <c r="E1401">
        <f t="shared" si="147"/>
        <v>1.0000000060000001</v>
      </c>
      <c r="F1401" t="str">
        <f t="shared" si="148"/>
        <v/>
      </c>
      <c r="H1401">
        <f t="shared" si="153"/>
        <v>4861</v>
      </c>
      <c r="I1401" t="str">
        <f t="shared" si="149"/>
        <v>N24039</v>
      </c>
      <c r="J1401" t="str">
        <f t="shared" si="150"/>
        <v>EL0_6011_0000</v>
      </c>
      <c r="K1401">
        <f t="shared" si="151"/>
        <v>4.1644179557901458E-2</v>
      </c>
      <c r="L1401">
        <f>IF(LEFT(B1401,1)="F",_xlfn.IFNA(VLOOKUP(CONCATENATE("F",RIGHT(B:B,5),C:C),'F &amp; N Factors'!C:M,10,FALSE),1),_xlfn.IFNA(VLOOKUP(CONCATENATE("F",RIGHT(B:B,5),C:C),'F &amp; N Factors'!C:M,11,FALSE),1))</f>
        <v>0.99946030139395259</v>
      </c>
      <c r="N1401">
        <f>SUMIFS(K:K,I:I,I:I,J:J,J:J)</f>
        <v>1.0000000059999998</v>
      </c>
      <c r="O1401" t="str">
        <f t="shared" si="152"/>
        <v/>
      </c>
    </row>
    <row r="1402" spans="1:15" x14ac:dyDescent="0.25">
      <c r="A1402">
        <v>4862</v>
      </c>
      <c r="B1402" t="s">
        <v>246</v>
      </c>
      <c r="C1402" t="s">
        <v>260</v>
      </c>
      <c r="D1402">
        <v>4.1666666999999998E-2</v>
      </c>
      <c r="E1402">
        <f t="shared" si="147"/>
        <v>1.0000000060000001</v>
      </c>
      <c r="F1402" t="str">
        <f t="shared" si="148"/>
        <v/>
      </c>
      <c r="H1402">
        <f t="shared" si="153"/>
        <v>4862</v>
      </c>
      <c r="I1402" t="str">
        <f t="shared" si="149"/>
        <v>N24039</v>
      </c>
      <c r="J1402" t="str">
        <f t="shared" si="150"/>
        <v>EL0_6011_0000</v>
      </c>
      <c r="K1402">
        <f t="shared" si="151"/>
        <v>4.1644179557901458E-2</v>
      </c>
      <c r="L1402">
        <f>IF(LEFT(B1402,1)="F",_xlfn.IFNA(VLOOKUP(CONCATENATE("F",RIGHT(B:B,5),C:C),'F &amp; N Factors'!C:M,10,FALSE),1),_xlfn.IFNA(VLOOKUP(CONCATENATE("F",RIGHT(B:B,5),C:C),'F &amp; N Factors'!C:M,11,FALSE),1))</f>
        <v>0.99946030139395259</v>
      </c>
      <c r="N1402">
        <f>SUMIFS(K:K,I:I,I:I,J:J,J:J)</f>
        <v>1.0000000059999998</v>
      </c>
      <c r="O1402" t="str">
        <f t="shared" si="152"/>
        <v/>
      </c>
    </row>
    <row r="1403" spans="1:15" x14ac:dyDescent="0.25">
      <c r="A1403">
        <v>4863</v>
      </c>
      <c r="B1403" t="s">
        <v>246</v>
      </c>
      <c r="C1403" t="s">
        <v>260</v>
      </c>
      <c r="D1403">
        <v>0.1</v>
      </c>
      <c r="E1403">
        <f t="shared" si="147"/>
        <v>1.0000000060000001</v>
      </c>
      <c r="F1403" t="str">
        <f t="shared" si="148"/>
        <v/>
      </c>
      <c r="H1403">
        <f t="shared" si="153"/>
        <v>4863</v>
      </c>
      <c r="I1403" t="str">
        <f t="shared" si="149"/>
        <v>N24039</v>
      </c>
      <c r="J1403" t="str">
        <f t="shared" si="150"/>
        <v>EL0_6011_0000</v>
      </c>
      <c r="K1403">
        <f t="shared" si="151"/>
        <v>9.9946030139395264E-2</v>
      </c>
      <c r="L1403">
        <f>IF(LEFT(B1403,1)="F",_xlfn.IFNA(VLOOKUP(CONCATENATE("F",RIGHT(B:B,5),C:C),'F &amp; N Factors'!C:M,10,FALSE),1),_xlfn.IFNA(VLOOKUP(CONCATENATE("F",RIGHT(B:B,5),C:C),'F &amp; N Factors'!C:M,11,FALSE),1))</f>
        <v>0.99946030139395259</v>
      </c>
      <c r="N1403">
        <f>SUMIFS(K:K,I:I,I:I,J:J,J:J)</f>
        <v>1.0000000059999998</v>
      </c>
      <c r="O1403" t="str">
        <f t="shared" si="152"/>
        <v/>
      </c>
    </row>
    <row r="1404" spans="1:15" x14ac:dyDescent="0.25">
      <c r="A1404">
        <v>4937</v>
      </c>
      <c r="B1404" t="s">
        <v>246</v>
      </c>
      <c r="C1404" t="s">
        <v>260</v>
      </c>
      <c r="D1404">
        <v>4.1666666999999998E-2</v>
      </c>
      <c r="E1404">
        <f t="shared" si="147"/>
        <v>1.0000000060000001</v>
      </c>
      <c r="F1404" t="str">
        <f t="shared" si="148"/>
        <v/>
      </c>
      <c r="H1404">
        <f t="shared" si="153"/>
        <v>4937</v>
      </c>
      <c r="I1404" t="str">
        <f t="shared" si="149"/>
        <v>N24039</v>
      </c>
      <c r="J1404" t="str">
        <f t="shared" si="150"/>
        <v>EL0_6011_0000</v>
      </c>
      <c r="K1404">
        <f t="shared" si="151"/>
        <v>4.1644179557901458E-2</v>
      </c>
      <c r="L1404">
        <f>IF(LEFT(B1404,1)="F",_xlfn.IFNA(VLOOKUP(CONCATENATE("F",RIGHT(B:B,5),C:C),'F &amp; N Factors'!C:M,10,FALSE),1),_xlfn.IFNA(VLOOKUP(CONCATENATE("F",RIGHT(B:B,5),C:C),'F &amp; N Factors'!C:M,11,FALSE),1))</f>
        <v>0.99946030139395259</v>
      </c>
      <c r="N1404">
        <f>SUMIFS(K:K,I:I,I:I,J:J,J:J)</f>
        <v>1.0000000059999998</v>
      </c>
      <c r="O1404" t="str">
        <f t="shared" si="152"/>
        <v/>
      </c>
    </row>
    <row r="1405" spans="1:15" x14ac:dyDescent="0.25">
      <c r="A1405">
        <v>4938</v>
      </c>
      <c r="B1405" t="s">
        <v>246</v>
      </c>
      <c r="C1405" t="s">
        <v>260</v>
      </c>
      <c r="D1405">
        <v>0.15</v>
      </c>
      <c r="E1405">
        <f t="shared" si="147"/>
        <v>1.0000000060000001</v>
      </c>
      <c r="F1405" t="str">
        <f t="shared" si="148"/>
        <v/>
      </c>
      <c r="H1405">
        <f t="shared" si="153"/>
        <v>4938</v>
      </c>
      <c r="I1405" t="str">
        <f t="shared" si="149"/>
        <v>N24039</v>
      </c>
      <c r="J1405" t="str">
        <f t="shared" si="150"/>
        <v>EL0_6011_0000</v>
      </c>
      <c r="K1405">
        <f t="shared" si="151"/>
        <v>0.14991904520909288</v>
      </c>
      <c r="L1405">
        <f>IF(LEFT(B1405,1)="F",_xlfn.IFNA(VLOOKUP(CONCATENATE("F",RIGHT(B:B,5),C:C),'F &amp; N Factors'!C:M,10,FALSE),1),_xlfn.IFNA(VLOOKUP(CONCATENATE("F",RIGHT(B:B,5),C:C),'F &amp; N Factors'!C:M,11,FALSE),1))</f>
        <v>0.99946030139395259</v>
      </c>
      <c r="N1405">
        <f>SUMIFS(K:K,I:I,I:I,J:J,J:J)</f>
        <v>1.0000000059999998</v>
      </c>
      <c r="O1405" t="str">
        <f t="shared" si="152"/>
        <v/>
      </c>
    </row>
    <row r="1406" spans="1:15" x14ac:dyDescent="0.25">
      <c r="A1406">
        <v>5030</v>
      </c>
      <c r="B1406" t="s">
        <v>246</v>
      </c>
      <c r="C1406" t="s">
        <v>260</v>
      </c>
      <c r="D1406">
        <v>4.1666666999999998E-2</v>
      </c>
      <c r="E1406">
        <f t="shared" si="147"/>
        <v>1.0000000060000001</v>
      </c>
      <c r="F1406" t="str">
        <f t="shared" si="148"/>
        <v/>
      </c>
      <c r="H1406">
        <f t="shared" si="153"/>
        <v>5030</v>
      </c>
      <c r="I1406" t="str">
        <f t="shared" si="149"/>
        <v>N24039</v>
      </c>
      <c r="J1406" t="str">
        <f t="shared" si="150"/>
        <v>EL0_6011_0000</v>
      </c>
      <c r="K1406">
        <f t="shared" si="151"/>
        <v>4.1644179557901458E-2</v>
      </c>
      <c r="L1406">
        <f>IF(LEFT(B1406,1)="F",_xlfn.IFNA(VLOOKUP(CONCATENATE("F",RIGHT(B:B,5),C:C),'F &amp; N Factors'!C:M,10,FALSE),1),_xlfn.IFNA(VLOOKUP(CONCATENATE("F",RIGHT(B:B,5),C:C),'F &amp; N Factors'!C:M,11,FALSE),1))</f>
        <v>0.99946030139395259</v>
      </c>
      <c r="N1406">
        <f>SUMIFS(K:K,I:I,I:I,J:J,J:J)</f>
        <v>1.0000000059999998</v>
      </c>
      <c r="O1406" t="str">
        <f t="shared" si="152"/>
        <v/>
      </c>
    </row>
    <row r="1407" spans="1:15" x14ac:dyDescent="0.25">
      <c r="A1407">
        <v>5145</v>
      </c>
      <c r="B1407" t="s">
        <v>246</v>
      </c>
      <c r="C1407" t="s">
        <v>260</v>
      </c>
      <c r="D1407">
        <v>4.1666666999999998E-2</v>
      </c>
      <c r="E1407">
        <f t="shared" si="147"/>
        <v>1.0000000060000001</v>
      </c>
      <c r="F1407" t="str">
        <f t="shared" si="148"/>
        <v/>
      </c>
      <c r="H1407">
        <f t="shared" si="153"/>
        <v>5145</v>
      </c>
      <c r="I1407" t="str">
        <f t="shared" si="149"/>
        <v>N24039</v>
      </c>
      <c r="J1407" t="str">
        <f t="shared" si="150"/>
        <v>EL0_6011_0000</v>
      </c>
      <c r="K1407">
        <f t="shared" si="151"/>
        <v>4.1644179557901458E-2</v>
      </c>
      <c r="L1407">
        <f>IF(LEFT(B1407,1)="F",_xlfn.IFNA(VLOOKUP(CONCATENATE("F",RIGHT(B:B,5),C:C),'F &amp; N Factors'!C:M,10,FALSE),1),_xlfn.IFNA(VLOOKUP(CONCATENATE("F",RIGHT(B:B,5),C:C),'F &amp; N Factors'!C:M,11,FALSE),1))</f>
        <v>0.99946030139395259</v>
      </c>
      <c r="N1407">
        <f>SUMIFS(K:K,I:I,I:I,J:J,J:J)</f>
        <v>1.0000000059999998</v>
      </c>
      <c r="O1407" t="str">
        <f t="shared" si="152"/>
        <v/>
      </c>
    </row>
    <row r="1408" spans="1:15" x14ac:dyDescent="0.25">
      <c r="A1408">
        <v>5268</v>
      </c>
      <c r="B1408" t="s">
        <v>246</v>
      </c>
      <c r="C1408" t="s">
        <v>260</v>
      </c>
      <c r="D1408">
        <v>4.1666666999999998E-2</v>
      </c>
      <c r="E1408">
        <f t="shared" si="147"/>
        <v>1.0000000060000001</v>
      </c>
      <c r="F1408" t="str">
        <f t="shared" si="148"/>
        <v/>
      </c>
      <c r="H1408">
        <f t="shared" si="153"/>
        <v>5268</v>
      </c>
      <c r="I1408" t="str">
        <f t="shared" si="149"/>
        <v>N24039</v>
      </c>
      <c r="J1408" t="str">
        <f t="shared" si="150"/>
        <v>EL0_6011_0000</v>
      </c>
      <c r="K1408">
        <f t="shared" si="151"/>
        <v>4.1644179557901458E-2</v>
      </c>
      <c r="L1408">
        <f>IF(LEFT(B1408,1)="F",_xlfn.IFNA(VLOOKUP(CONCATENATE("F",RIGHT(B:B,5),C:C),'F &amp; N Factors'!C:M,10,FALSE),1),_xlfn.IFNA(VLOOKUP(CONCATENATE("F",RIGHT(B:B,5),C:C),'F &amp; N Factors'!C:M,11,FALSE),1))</f>
        <v>0.99946030139395259</v>
      </c>
      <c r="N1408">
        <f>SUMIFS(K:K,I:I,I:I,J:J,J:J)</f>
        <v>1.0000000059999998</v>
      </c>
      <c r="O1408" t="str">
        <f t="shared" si="152"/>
        <v/>
      </c>
    </row>
    <row r="1409" spans="1:15" x14ac:dyDescent="0.25">
      <c r="A1409">
        <v>5269</v>
      </c>
      <c r="B1409" t="s">
        <v>246</v>
      </c>
      <c r="C1409" t="s">
        <v>260</v>
      </c>
      <c r="D1409">
        <v>4.1666666999999998E-2</v>
      </c>
      <c r="E1409">
        <f t="shared" si="147"/>
        <v>1.0000000060000001</v>
      </c>
      <c r="F1409" t="str">
        <f t="shared" si="148"/>
        <v/>
      </c>
      <c r="H1409">
        <f t="shared" si="153"/>
        <v>5269</v>
      </c>
      <c r="I1409" t="str">
        <f t="shared" si="149"/>
        <v>N24039</v>
      </c>
      <c r="J1409" t="str">
        <f t="shared" si="150"/>
        <v>EL0_6011_0000</v>
      </c>
      <c r="K1409">
        <f t="shared" si="151"/>
        <v>4.1644179557901458E-2</v>
      </c>
      <c r="L1409">
        <f>IF(LEFT(B1409,1)="F",_xlfn.IFNA(VLOOKUP(CONCATENATE("F",RIGHT(B:B,5),C:C),'F &amp; N Factors'!C:M,10,FALSE),1),_xlfn.IFNA(VLOOKUP(CONCATENATE("F",RIGHT(B:B,5),C:C),'F &amp; N Factors'!C:M,11,FALSE),1))</f>
        <v>0.99946030139395259</v>
      </c>
      <c r="N1409">
        <f>SUMIFS(K:K,I:I,I:I,J:J,J:J)</f>
        <v>1.0000000059999998</v>
      </c>
      <c r="O1409" t="str">
        <f t="shared" si="152"/>
        <v/>
      </c>
    </row>
    <row r="1410" spans="1:15" x14ac:dyDescent="0.25">
      <c r="A1410">
        <v>5270</v>
      </c>
      <c r="B1410" t="s">
        <v>246</v>
      </c>
      <c r="C1410" t="s">
        <v>260</v>
      </c>
      <c r="D1410">
        <v>4.1666666999999998E-2</v>
      </c>
      <c r="E1410">
        <f t="shared" si="147"/>
        <v>1.0000000060000001</v>
      </c>
      <c r="F1410" t="str">
        <f t="shared" si="148"/>
        <v/>
      </c>
      <c r="H1410">
        <f t="shared" si="153"/>
        <v>5270</v>
      </c>
      <c r="I1410" t="str">
        <f t="shared" si="149"/>
        <v>N24039</v>
      </c>
      <c r="J1410" t="str">
        <f t="shared" si="150"/>
        <v>EL0_6011_0000</v>
      </c>
      <c r="K1410">
        <f t="shared" si="151"/>
        <v>4.1644179557901458E-2</v>
      </c>
      <c r="L1410">
        <f>IF(LEFT(B1410,1)="F",_xlfn.IFNA(VLOOKUP(CONCATENATE("F",RIGHT(B:B,5),C:C),'F &amp; N Factors'!C:M,10,FALSE),1),_xlfn.IFNA(VLOOKUP(CONCATENATE("F",RIGHT(B:B,5),C:C),'F &amp; N Factors'!C:M,11,FALSE),1))</f>
        <v>0.99946030139395259</v>
      </c>
      <c r="N1410">
        <f>SUMIFS(K:K,I:I,I:I,J:J,J:J)</f>
        <v>1.0000000059999998</v>
      </c>
      <c r="O1410" t="str">
        <f t="shared" si="152"/>
        <v/>
      </c>
    </row>
    <row r="1411" spans="1:15" x14ac:dyDescent="0.25">
      <c r="A1411">
        <v>5271</v>
      </c>
      <c r="B1411" t="s">
        <v>246</v>
      </c>
      <c r="C1411" t="s">
        <v>260</v>
      </c>
      <c r="D1411">
        <v>4.1666666999999998E-2</v>
      </c>
      <c r="E1411">
        <f t="shared" ref="E1411:E1474" si="154">SUMIFS(D:D,B:B,B:B,C:C,C:C)</f>
        <v>1.0000000060000001</v>
      </c>
      <c r="F1411" t="str">
        <f t="shared" ref="F1411:F1474" si="155">IF(ABS(E1411-1)&gt;0.001,1,"")</f>
        <v/>
      </c>
      <c r="H1411">
        <f t="shared" si="153"/>
        <v>5271</v>
      </c>
      <c r="I1411" t="str">
        <f t="shared" ref="I1411:I1474" si="156">CONCATENATE("N",RIGHT(B1411,5))</f>
        <v>N24039</v>
      </c>
      <c r="J1411" t="str">
        <f t="shared" ref="J1411:J1474" si="157">C1411</f>
        <v>EL0_6011_0000</v>
      </c>
      <c r="K1411">
        <f t="shared" ref="K1411:K1474" si="158">D1411*L1411</f>
        <v>4.1644179557901458E-2</v>
      </c>
      <c r="L1411">
        <f>IF(LEFT(B1411,1)="F",_xlfn.IFNA(VLOOKUP(CONCATENATE("F",RIGHT(B:B,5),C:C),'F &amp; N Factors'!C:M,10,FALSE),1),_xlfn.IFNA(VLOOKUP(CONCATENATE("F",RIGHT(B:B,5),C:C),'F &amp; N Factors'!C:M,11,FALSE),1))</f>
        <v>0.99946030139395259</v>
      </c>
      <c r="N1411">
        <f>SUMIFS(K:K,I:I,I:I,J:J,J:J)</f>
        <v>1.0000000059999998</v>
      </c>
      <c r="O1411" t="str">
        <f t="shared" ref="O1411:O1474" si="159">IF(ABS(N1411-1)&gt;0.001,1,"")</f>
        <v/>
      </c>
    </row>
    <row r="1412" spans="1:15" x14ac:dyDescent="0.25">
      <c r="A1412">
        <v>5272</v>
      </c>
      <c r="B1412" t="s">
        <v>246</v>
      </c>
      <c r="C1412" t="s">
        <v>260</v>
      </c>
      <c r="D1412">
        <v>4.1666666999999998E-2</v>
      </c>
      <c r="E1412">
        <f t="shared" si="154"/>
        <v>1.0000000060000001</v>
      </c>
      <c r="F1412" t="str">
        <f t="shared" si="155"/>
        <v/>
      </c>
      <c r="H1412">
        <f t="shared" si="153"/>
        <v>5272</v>
      </c>
      <c r="I1412" t="str">
        <f t="shared" si="156"/>
        <v>N24039</v>
      </c>
      <c r="J1412" t="str">
        <f t="shared" si="157"/>
        <v>EL0_6011_0000</v>
      </c>
      <c r="K1412">
        <f t="shared" si="158"/>
        <v>4.1644179557901458E-2</v>
      </c>
      <c r="L1412">
        <f>IF(LEFT(B1412,1)="F",_xlfn.IFNA(VLOOKUP(CONCATENATE("F",RIGHT(B:B,5),C:C),'F &amp; N Factors'!C:M,10,FALSE),1),_xlfn.IFNA(VLOOKUP(CONCATENATE("F",RIGHT(B:B,5),C:C),'F &amp; N Factors'!C:M,11,FALSE),1))</f>
        <v>0.99946030139395259</v>
      </c>
      <c r="N1412">
        <f>SUMIFS(K:K,I:I,I:I,J:J,J:J)</f>
        <v>1.0000000059999998</v>
      </c>
      <c r="O1412" t="str">
        <f t="shared" si="159"/>
        <v/>
      </c>
    </row>
    <row r="1413" spans="1:15" x14ac:dyDescent="0.25">
      <c r="A1413">
        <v>4398</v>
      </c>
      <c r="B1413" t="s">
        <v>246</v>
      </c>
      <c r="C1413" t="s">
        <v>261</v>
      </c>
      <c r="D1413">
        <v>0.5</v>
      </c>
      <c r="E1413">
        <f t="shared" si="154"/>
        <v>1</v>
      </c>
      <c r="F1413" t="str">
        <f t="shared" si="155"/>
        <v/>
      </c>
      <c r="H1413">
        <f t="shared" si="153"/>
        <v>4398</v>
      </c>
      <c r="I1413" t="str">
        <f t="shared" si="156"/>
        <v>N24039</v>
      </c>
      <c r="J1413" t="str">
        <f t="shared" si="157"/>
        <v>EL3_5970_0000</v>
      </c>
      <c r="K1413">
        <f t="shared" si="158"/>
        <v>0.5</v>
      </c>
      <c r="L1413">
        <f>IF(LEFT(B1413,1)="F",_xlfn.IFNA(VLOOKUP(CONCATENATE("F",RIGHT(B:B,5),C:C),'F &amp; N Factors'!C:M,10,FALSE),1),_xlfn.IFNA(VLOOKUP(CONCATENATE("F",RIGHT(B:B,5),C:C),'F &amp; N Factors'!C:M,11,FALSE),1))</f>
        <v>1</v>
      </c>
      <c r="N1413">
        <f>SUMIFS(K:K,I:I,I:I,J:J,J:J)</f>
        <v>1</v>
      </c>
      <c r="O1413" t="str">
        <f t="shared" si="159"/>
        <v/>
      </c>
    </row>
    <row r="1414" spans="1:15" x14ac:dyDescent="0.25">
      <c r="A1414">
        <v>4399</v>
      </c>
      <c r="B1414" t="s">
        <v>246</v>
      </c>
      <c r="C1414" t="s">
        <v>261</v>
      </c>
      <c r="D1414">
        <v>0.5</v>
      </c>
      <c r="E1414">
        <f t="shared" si="154"/>
        <v>1</v>
      </c>
      <c r="F1414" t="str">
        <f t="shared" si="155"/>
        <v/>
      </c>
      <c r="H1414">
        <f t="shared" si="153"/>
        <v>4399</v>
      </c>
      <c r="I1414" t="str">
        <f t="shared" si="156"/>
        <v>N24039</v>
      </c>
      <c r="J1414" t="str">
        <f t="shared" si="157"/>
        <v>EL3_5970_0000</v>
      </c>
      <c r="K1414">
        <f t="shared" si="158"/>
        <v>0.5</v>
      </c>
      <c r="L1414">
        <f>IF(LEFT(B1414,1)="F",_xlfn.IFNA(VLOOKUP(CONCATENATE("F",RIGHT(B:B,5),C:C),'F &amp; N Factors'!C:M,10,FALSE),1),_xlfn.IFNA(VLOOKUP(CONCATENATE("F",RIGHT(B:B,5),C:C),'F &amp; N Factors'!C:M,11,FALSE),1))</f>
        <v>1</v>
      </c>
      <c r="N1414">
        <f>SUMIFS(K:K,I:I,I:I,J:J,J:J)</f>
        <v>1</v>
      </c>
      <c r="O1414" t="str">
        <f t="shared" si="159"/>
        <v/>
      </c>
    </row>
    <row r="1415" spans="1:15" x14ac:dyDescent="0.25">
      <c r="A1415">
        <v>4395</v>
      </c>
      <c r="B1415" t="s">
        <v>246</v>
      </c>
      <c r="C1415" t="s">
        <v>262</v>
      </c>
      <c r="D1415">
        <v>0.25</v>
      </c>
      <c r="E1415">
        <f t="shared" si="154"/>
        <v>1</v>
      </c>
      <c r="F1415" t="str">
        <f t="shared" si="155"/>
        <v/>
      </c>
      <c r="H1415">
        <f t="shared" si="153"/>
        <v>4395</v>
      </c>
      <c r="I1415" t="str">
        <f t="shared" si="156"/>
        <v>N24039</v>
      </c>
      <c r="J1415" t="str">
        <f t="shared" si="157"/>
        <v>EL3_5971_0000</v>
      </c>
      <c r="K1415">
        <f t="shared" si="158"/>
        <v>0.25</v>
      </c>
      <c r="L1415">
        <f>IF(LEFT(B1415,1)="F",_xlfn.IFNA(VLOOKUP(CONCATENATE("F",RIGHT(B:B,5),C:C),'F &amp; N Factors'!C:M,10,FALSE),1),_xlfn.IFNA(VLOOKUP(CONCATENATE("F",RIGHT(B:B,5),C:C),'F &amp; N Factors'!C:M,11,FALSE),1))</f>
        <v>1</v>
      </c>
      <c r="N1415">
        <f>SUMIFS(K:K,I:I,I:I,J:J,J:J)</f>
        <v>1</v>
      </c>
      <c r="O1415" t="str">
        <f t="shared" si="159"/>
        <v/>
      </c>
    </row>
    <row r="1416" spans="1:15" x14ac:dyDescent="0.25">
      <c r="A1416">
        <v>4396</v>
      </c>
      <c r="B1416" t="s">
        <v>246</v>
      </c>
      <c r="C1416" t="s">
        <v>262</v>
      </c>
      <c r="D1416">
        <v>0.25</v>
      </c>
      <c r="E1416">
        <f t="shared" si="154"/>
        <v>1</v>
      </c>
      <c r="F1416" t="str">
        <f t="shared" si="155"/>
        <v/>
      </c>
      <c r="H1416">
        <f t="shared" si="153"/>
        <v>4396</v>
      </c>
      <c r="I1416" t="str">
        <f t="shared" si="156"/>
        <v>N24039</v>
      </c>
      <c r="J1416" t="str">
        <f t="shared" si="157"/>
        <v>EL3_5971_0000</v>
      </c>
      <c r="K1416">
        <f t="shared" si="158"/>
        <v>0.25</v>
      </c>
      <c r="L1416">
        <f>IF(LEFT(B1416,1)="F",_xlfn.IFNA(VLOOKUP(CONCATENATE("F",RIGHT(B:B,5),C:C),'F &amp; N Factors'!C:M,10,FALSE),1),_xlfn.IFNA(VLOOKUP(CONCATENATE("F",RIGHT(B:B,5),C:C),'F &amp; N Factors'!C:M,11,FALSE),1))</f>
        <v>1</v>
      </c>
      <c r="N1416">
        <f>SUMIFS(K:K,I:I,I:I,J:J,J:J)</f>
        <v>1</v>
      </c>
      <c r="O1416" t="str">
        <f t="shared" si="159"/>
        <v/>
      </c>
    </row>
    <row r="1417" spans="1:15" x14ac:dyDescent="0.25">
      <c r="A1417">
        <v>4397</v>
      </c>
      <c r="B1417" t="s">
        <v>246</v>
      </c>
      <c r="C1417" t="s">
        <v>262</v>
      </c>
      <c r="D1417">
        <v>0.25</v>
      </c>
      <c r="E1417">
        <f t="shared" si="154"/>
        <v>1</v>
      </c>
      <c r="F1417" t="str">
        <f t="shared" si="155"/>
        <v/>
      </c>
      <c r="H1417">
        <f t="shared" si="153"/>
        <v>4397</v>
      </c>
      <c r="I1417" t="str">
        <f t="shared" si="156"/>
        <v>N24039</v>
      </c>
      <c r="J1417" t="str">
        <f t="shared" si="157"/>
        <v>EL3_5971_0000</v>
      </c>
      <c r="K1417">
        <f t="shared" si="158"/>
        <v>0.25</v>
      </c>
      <c r="L1417">
        <f>IF(LEFT(B1417,1)="F",_xlfn.IFNA(VLOOKUP(CONCATENATE("F",RIGHT(B:B,5),C:C),'F &amp; N Factors'!C:M,10,FALSE),1),_xlfn.IFNA(VLOOKUP(CONCATENATE("F",RIGHT(B:B,5),C:C),'F &amp; N Factors'!C:M,11,FALSE),1))</f>
        <v>1</v>
      </c>
      <c r="N1417">
        <f>SUMIFS(K:K,I:I,I:I,J:J,J:J)</f>
        <v>1</v>
      </c>
      <c r="O1417" t="str">
        <f t="shared" si="159"/>
        <v/>
      </c>
    </row>
    <row r="1418" spans="1:15" x14ac:dyDescent="0.25">
      <c r="A1418">
        <v>4398</v>
      </c>
      <c r="B1418" t="s">
        <v>246</v>
      </c>
      <c r="C1418" t="s">
        <v>262</v>
      </c>
      <c r="D1418">
        <v>0.25</v>
      </c>
      <c r="E1418">
        <f t="shared" si="154"/>
        <v>1</v>
      </c>
      <c r="F1418" t="str">
        <f t="shared" si="155"/>
        <v/>
      </c>
      <c r="H1418">
        <f t="shared" si="153"/>
        <v>4398</v>
      </c>
      <c r="I1418" t="str">
        <f t="shared" si="156"/>
        <v>N24039</v>
      </c>
      <c r="J1418" t="str">
        <f t="shared" si="157"/>
        <v>EL3_5971_0000</v>
      </c>
      <c r="K1418">
        <f t="shared" si="158"/>
        <v>0.25</v>
      </c>
      <c r="L1418">
        <f>IF(LEFT(B1418,1)="F",_xlfn.IFNA(VLOOKUP(CONCATENATE("F",RIGHT(B:B,5),C:C),'F &amp; N Factors'!C:M,10,FALSE),1),_xlfn.IFNA(VLOOKUP(CONCATENATE("F",RIGHT(B:B,5),C:C),'F &amp; N Factors'!C:M,11,FALSE),1))</f>
        <v>1</v>
      </c>
      <c r="N1418">
        <f>SUMIFS(K:K,I:I,I:I,J:J,J:J)</f>
        <v>1</v>
      </c>
      <c r="O1418" t="str">
        <f t="shared" si="159"/>
        <v/>
      </c>
    </row>
    <row r="1419" spans="1:15" x14ac:dyDescent="0.25">
      <c r="A1419">
        <v>4392</v>
      </c>
      <c r="B1419" t="s">
        <v>246</v>
      </c>
      <c r="C1419" t="s">
        <v>263</v>
      </c>
      <c r="D1419">
        <v>4.0909091000000002E-2</v>
      </c>
      <c r="E1419">
        <f t="shared" si="154"/>
        <v>1.0000000009999999</v>
      </c>
      <c r="F1419" t="str">
        <f t="shared" si="155"/>
        <v/>
      </c>
      <c r="H1419">
        <f t="shared" si="153"/>
        <v>4392</v>
      </c>
      <c r="I1419" t="str">
        <f t="shared" si="156"/>
        <v>N24039</v>
      </c>
      <c r="J1419" t="str">
        <f t="shared" si="157"/>
        <v>EL3_5974_0000</v>
      </c>
      <c r="K1419">
        <f t="shared" si="158"/>
        <v>4.0909091000000002E-2</v>
      </c>
      <c r="L1419">
        <f>IF(LEFT(B1419,1)="F",_xlfn.IFNA(VLOOKUP(CONCATENATE("F",RIGHT(B:B,5),C:C),'F &amp; N Factors'!C:M,10,FALSE),1),_xlfn.IFNA(VLOOKUP(CONCATENATE("F",RIGHT(B:B,5),C:C),'F &amp; N Factors'!C:M,11,FALSE),1))</f>
        <v>1</v>
      </c>
      <c r="N1419">
        <f>SUMIFS(K:K,I:I,I:I,J:J,J:J)</f>
        <v>1.0000000009999999</v>
      </c>
      <c r="O1419" t="str">
        <f t="shared" si="159"/>
        <v/>
      </c>
    </row>
    <row r="1420" spans="1:15" x14ac:dyDescent="0.25">
      <c r="A1420">
        <v>4462</v>
      </c>
      <c r="B1420" t="s">
        <v>246</v>
      </c>
      <c r="C1420" t="s">
        <v>263</v>
      </c>
      <c r="D1420">
        <v>4.0909091000000002E-2</v>
      </c>
      <c r="E1420">
        <f t="shared" si="154"/>
        <v>1.0000000009999999</v>
      </c>
      <c r="F1420" t="str">
        <f t="shared" si="155"/>
        <v/>
      </c>
      <c r="H1420">
        <f t="shared" si="153"/>
        <v>4462</v>
      </c>
      <c r="I1420" t="str">
        <f t="shared" si="156"/>
        <v>N24039</v>
      </c>
      <c r="J1420" t="str">
        <f t="shared" si="157"/>
        <v>EL3_5974_0000</v>
      </c>
      <c r="K1420">
        <f t="shared" si="158"/>
        <v>4.0909091000000002E-2</v>
      </c>
      <c r="L1420">
        <f>IF(LEFT(B1420,1)="F",_xlfn.IFNA(VLOOKUP(CONCATENATE("F",RIGHT(B:B,5),C:C),'F &amp; N Factors'!C:M,10,FALSE),1),_xlfn.IFNA(VLOOKUP(CONCATENATE("F",RIGHT(B:B,5),C:C),'F &amp; N Factors'!C:M,11,FALSE),1))</f>
        <v>1</v>
      </c>
      <c r="N1420">
        <f>SUMIFS(K:K,I:I,I:I,J:J,J:J)</f>
        <v>1.0000000009999999</v>
      </c>
      <c r="O1420" t="str">
        <f t="shared" si="159"/>
        <v/>
      </c>
    </row>
    <row r="1421" spans="1:15" x14ac:dyDescent="0.25">
      <c r="A1421">
        <v>4509</v>
      </c>
      <c r="B1421" t="s">
        <v>246</v>
      </c>
      <c r="C1421" t="s">
        <v>263</v>
      </c>
      <c r="D1421">
        <v>4.0909091000000002E-2</v>
      </c>
      <c r="E1421">
        <f t="shared" si="154"/>
        <v>1.0000000009999999</v>
      </c>
      <c r="F1421" t="str">
        <f t="shared" si="155"/>
        <v/>
      </c>
      <c r="H1421">
        <f t="shared" si="153"/>
        <v>4509</v>
      </c>
      <c r="I1421" t="str">
        <f t="shared" si="156"/>
        <v>N24039</v>
      </c>
      <c r="J1421" t="str">
        <f t="shared" si="157"/>
        <v>EL3_5974_0000</v>
      </c>
      <c r="K1421">
        <f t="shared" si="158"/>
        <v>4.0909091000000002E-2</v>
      </c>
      <c r="L1421">
        <f>IF(LEFT(B1421,1)="F",_xlfn.IFNA(VLOOKUP(CONCATENATE("F",RIGHT(B:B,5),C:C),'F &amp; N Factors'!C:M,10,FALSE),1),_xlfn.IFNA(VLOOKUP(CONCATENATE("F",RIGHT(B:B,5),C:C),'F &amp; N Factors'!C:M,11,FALSE),1))</f>
        <v>1</v>
      </c>
      <c r="N1421">
        <f>SUMIFS(K:K,I:I,I:I,J:J,J:J)</f>
        <v>1.0000000009999999</v>
      </c>
      <c r="O1421" t="str">
        <f t="shared" si="159"/>
        <v/>
      </c>
    </row>
    <row r="1422" spans="1:15" x14ac:dyDescent="0.25">
      <c r="A1422">
        <v>4554</v>
      </c>
      <c r="B1422" t="s">
        <v>246</v>
      </c>
      <c r="C1422" t="s">
        <v>263</v>
      </c>
      <c r="D1422">
        <v>4.0909091000000002E-2</v>
      </c>
      <c r="E1422">
        <f t="shared" si="154"/>
        <v>1.0000000009999999</v>
      </c>
      <c r="F1422" t="str">
        <f t="shared" si="155"/>
        <v/>
      </c>
      <c r="H1422">
        <f t="shared" si="153"/>
        <v>4554</v>
      </c>
      <c r="I1422" t="str">
        <f t="shared" si="156"/>
        <v>N24039</v>
      </c>
      <c r="J1422" t="str">
        <f t="shared" si="157"/>
        <v>EL3_5974_0000</v>
      </c>
      <c r="K1422">
        <f t="shared" si="158"/>
        <v>4.0909091000000002E-2</v>
      </c>
      <c r="L1422">
        <f>IF(LEFT(B1422,1)="F",_xlfn.IFNA(VLOOKUP(CONCATENATE("F",RIGHT(B:B,5),C:C),'F &amp; N Factors'!C:M,10,FALSE),1),_xlfn.IFNA(VLOOKUP(CONCATENATE("F",RIGHT(B:B,5),C:C),'F &amp; N Factors'!C:M,11,FALSE),1))</f>
        <v>1</v>
      </c>
      <c r="N1422">
        <f>SUMIFS(K:K,I:I,I:I,J:J,J:J)</f>
        <v>1.0000000009999999</v>
      </c>
      <c r="O1422" t="str">
        <f t="shared" si="159"/>
        <v/>
      </c>
    </row>
    <row r="1423" spans="1:15" x14ac:dyDescent="0.25">
      <c r="A1423">
        <v>4555</v>
      </c>
      <c r="B1423" t="s">
        <v>246</v>
      </c>
      <c r="C1423" t="s">
        <v>263</v>
      </c>
      <c r="D1423">
        <v>4.0909091000000002E-2</v>
      </c>
      <c r="E1423">
        <f t="shared" si="154"/>
        <v>1.0000000009999999</v>
      </c>
      <c r="F1423" t="str">
        <f t="shared" si="155"/>
        <v/>
      </c>
      <c r="H1423">
        <f t="shared" si="153"/>
        <v>4555</v>
      </c>
      <c r="I1423" t="str">
        <f t="shared" si="156"/>
        <v>N24039</v>
      </c>
      <c r="J1423" t="str">
        <f t="shared" si="157"/>
        <v>EL3_5974_0000</v>
      </c>
      <c r="K1423">
        <f t="shared" si="158"/>
        <v>4.0909091000000002E-2</v>
      </c>
      <c r="L1423">
        <f>IF(LEFT(B1423,1)="F",_xlfn.IFNA(VLOOKUP(CONCATENATE("F",RIGHT(B:B,5),C:C),'F &amp; N Factors'!C:M,10,FALSE),1),_xlfn.IFNA(VLOOKUP(CONCATENATE("F",RIGHT(B:B,5),C:C),'F &amp; N Factors'!C:M,11,FALSE),1))</f>
        <v>1</v>
      </c>
      <c r="N1423">
        <f>SUMIFS(K:K,I:I,I:I,J:J,J:J)</f>
        <v>1.0000000009999999</v>
      </c>
      <c r="O1423" t="str">
        <f t="shared" si="159"/>
        <v/>
      </c>
    </row>
    <row r="1424" spans="1:15" x14ac:dyDescent="0.25">
      <c r="A1424">
        <v>4556</v>
      </c>
      <c r="B1424" t="s">
        <v>246</v>
      </c>
      <c r="C1424" t="s">
        <v>263</v>
      </c>
      <c r="D1424">
        <v>0.2</v>
      </c>
      <c r="E1424">
        <f t="shared" si="154"/>
        <v>1.0000000009999999</v>
      </c>
      <c r="F1424" t="str">
        <f t="shared" si="155"/>
        <v/>
      </c>
      <c r="H1424">
        <f t="shared" si="153"/>
        <v>4556</v>
      </c>
      <c r="I1424" t="str">
        <f t="shared" si="156"/>
        <v>N24039</v>
      </c>
      <c r="J1424" t="str">
        <f t="shared" si="157"/>
        <v>EL3_5974_0000</v>
      </c>
      <c r="K1424">
        <f t="shared" si="158"/>
        <v>0.2</v>
      </c>
      <c r="L1424">
        <f>IF(LEFT(B1424,1)="F",_xlfn.IFNA(VLOOKUP(CONCATENATE("F",RIGHT(B:B,5),C:C),'F &amp; N Factors'!C:M,10,FALSE),1),_xlfn.IFNA(VLOOKUP(CONCATENATE("F",RIGHT(B:B,5),C:C),'F &amp; N Factors'!C:M,11,FALSE),1))</f>
        <v>1</v>
      </c>
      <c r="N1424">
        <f>SUMIFS(K:K,I:I,I:I,J:J,J:J)</f>
        <v>1.0000000009999999</v>
      </c>
      <c r="O1424" t="str">
        <f t="shared" si="159"/>
        <v/>
      </c>
    </row>
    <row r="1425" spans="1:15" x14ac:dyDescent="0.25">
      <c r="A1425">
        <v>4597</v>
      </c>
      <c r="B1425" t="s">
        <v>246</v>
      </c>
      <c r="C1425" t="s">
        <v>263</v>
      </c>
      <c r="D1425">
        <v>4.0909091000000002E-2</v>
      </c>
      <c r="E1425">
        <f t="shared" si="154"/>
        <v>1.0000000009999999</v>
      </c>
      <c r="F1425" t="str">
        <f t="shared" si="155"/>
        <v/>
      </c>
      <c r="H1425">
        <f t="shared" si="153"/>
        <v>4597</v>
      </c>
      <c r="I1425" t="str">
        <f t="shared" si="156"/>
        <v>N24039</v>
      </c>
      <c r="J1425" t="str">
        <f t="shared" si="157"/>
        <v>EL3_5974_0000</v>
      </c>
      <c r="K1425">
        <f t="shared" si="158"/>
        <v>4.0909091000000002E-2</v>
      </c>
      <c r="L1425">
        <f>IF(LEFT(B1425,1)="F",_xlfn.IFNA(VLOOKUP(CONCATENATE("F",RIGHT(B:B,5),C:C),'F &amp; N Factors'!C:M,10,FALSE),1),_xlfn.IFNA(VLOOKUP(CONCATENATE("F",RIGHT(B:B,5),C:C),'F &amp; N Factors'!C:M,11,FALSE),1))</f>
        <v>1</v>
      </c>
      <c r="N1425">
        <f>SUMIFS(K:K,I:I,I:I,J:J,J:J)</f>
        <v>1.0000000009999999</v>
      </c>
      <c r="O1425" t="str">
        <f t="shared" si="159"/>
        <v/>
      </c>
    </row>
    <row r="1426" spans="1:15" x14ac:dyDescent="0.25">
      <c r="A1426">
        <v>4598</v>
      </c>
      <c r="B1426" t="s">
        <v>246</v>
      </c>
      <c r="C1426" t="s">
        <v>263</v>
      </c>
      <c r="D1426">
        <v>4.0909091000000002E-2</v>
      </c>
      <c r="E1426">
        <f t="shared" si="154"/>
        <v>1.0000000009999999</v>
      </c>
      <c r="F1426" t="str">
        <f t="shared" si="155"/>
        <v/>
      </c>
      <c r="H1426">
        <f t="shared" ref="H1426:H1489" si="160">A1426</f>
        <v>4598</v>
      </c>
      <c r="I1426" t="str">
        <f t="shared" si="156"/>
        <v>N24039</v>
      </c>
      <c r="J1426" t="str">
        <f t="shared" si="157"/>
        <v>EL3_5974_0000</v>
      </c>
      <c r="K1426">
        <f t="shared" si="158"/>
        <v>4.0909091000000002E-2</v>
      </c>
      <c r="L1426">
        <f>IF(LEFT(B1426,1)="F",_xlfn.IFNA(VLOOKUP(CONCATENATE("F",RIGHT(B:B,5),C:C),'F &amp; N Factors'!C:M,10,FALSE),1),_xlfn.IFNA(VLOOKUP(CONCATENATE("F",RIGHT(B:B,5),C:C),'F &amp; N Factors'!C:M,11,FALSE),1))</f>
        <v>1</v>
      </c>
      <c r="N1426">
        <f>SUMIFS(K:K,I:I,I:I,J:J,J:J)</f>
        <v>1.0000000009999999</v>
      </c>
      <c r="O1426" t="str">
        <f t="shared" si="159"/>
        <v/>
      </c>
    </row>
    <row r="1427" spans="1:15" x14ac:dyDescent="0.25">
      <c r="A1427">
        <v>4635</v>
      </c>
      <c r="B1427" t="s">
        <v>246</v>
      </c>
      <c r="C1427" t="s">
        <v>263</v>
      </c>
      <c r="D1427">
        <v>4.0909091000000002E-2</v>
      </c>
      <c r="E1427">
        <f t="shared" si="154"/>
        <v>1.0000000009999999</v>
      </c>
      <c r="F1427" t="str">
        <f t="shared" si="155"/>
        <v/>
      </c>
      <c r="H1427">
        <f t="shared" si="160"/>
        <v>4635</v>
      </c>
      <c r="I1427" t="str">
        <f t="shared" si="156"/>
        <v>N24039</v>
      </c>
      <c r="J1427" t="str">
        <f t="shared" si="157"/>
        <v>EL3_5974_0000</v>
      </c>
      <c r="K1427">
        <f t="shared" si="158"/>
        <v>4.0909091000000002E-2</v>
      </c>
      <c r="L1427">
        <f>IF(LEFT(B1427,1)="F",_xlfn.IFNA(VLOOKUP(CONCATENATE("F",RIGHT(B:B,5),C:C),'F &amp; N Factors'!C:M,10,FALSE),1),_xlfn.IFNA(VLOOKUP(CONCATENATE("F",RIGHT(B:B,5),C:C),'F &amp; N Factors'!C:M,11,FALSE),1))</f>
        <v>1</v>
      </c>
      <c r="N1427">
        <f>SUMIFS(K:K,I:I,I:I,J:J,J:J)</f>
        <v>1.0000000009999999</v>
      </c>
      <c r="O1427" t="str">
        <f t="shared" si="159"/>
        <v/>
      </c>
    </row>
    <row r="1428" spans="1:15" x14ac:dyDescent="0.25">
      <c r="A1428">
        <v>4636</v>
      </c>
      <c r="B1428" t="s">
        <v>246</v>
      </c>
      <c r="C1428" t="s">
        <v>263</v>
      </c>
      <c r="D1428">
        <v>4.0909091000000002E-2</v>
      </c>
      <c r="E1428">
        <f t="shared" si="154"/>
        <v>1.0000000009999999</v>
      </c>
      <c r="F1428" t="str">
        <f t="shared" si="155"/>
        <v/>
      </c>
      <c r="H1428">
        <f t="shared" si="160"/>
        <v>4636</v>
      </c>
      <c r="I1428" t="str">
        <f t="shared" si="156"/>
        <v>N24039</v>
      </c>
      <c r="J1428" t="str">
        <f t="shared" si="157"/>
        <v>EL3_5974_0000</v>
      </c>
      <c r="K1428">
        <f t="shared" si="158"/>
        <v>4.0909091000000002E-2</v>
      </c>
      <c r="L1428">
        <f>IF(LEFT(B1428,1)="F",_xlfn.IFNA(VLOOKUP(CONCATENATE("F",RIGHT(B:B,5),C:C),'F &amp; N Factors'!C:M,10,FALSE),1),_xlfn.IFNA(VLOOKUP(CONCATENATE("F",RIGHT(B:B,5),C:C),'F &amp; N Factors'!C:M,11,FALSE),1))</f>
        <v>1</v>
      </c>
      <c r="N1428">
        <f>SUMIFS(K:K,I:I,I:I,J:J,J:J)</f>
        <v>1.0000000009999999</v>
      </c>
      <c r="O1428" t="str">
        <f t="shared" si="159"/>
        <v/>
      </c>
    </row>
    <row r="1429" spans="1:15" x14ac:dyDescent="0.25">
      <c r="A1429">
        <v>4638</v>
      </c>
      <c r="B1429" t="s">
        <v>246</v>
      </c>
      <c r="C1429" t="s">
        <v>263</v>
      </c>
      <c r="D1429">
        <v>4.0909091000000002E-2</v>
      </c>
      <c r="E1429">
        <f t="shared" si="154"/>
        <v>1.0000000009999999</v>
      </c>
      <c r="F1429" t="str">
        <f t="shared" si="155"/>
        <v/>
      </c>
      <c r="H1429">
        <f t="shared" si="160"/>
        <v>4638</v>
      </c>
      <c r="I1429" t="str">
        <f t="shared" si="156"/>
        <v>N24039</v>
      </c>
      <c r="J1429" t="str">
        <f t="shared" si="157"/>
        <v>EL3_5974_0000</v>
      </c>
      <c r="K1429">
        <f t="shared" si="158"/>
        <v>4.0909091000000002E-2</v>
      </c>
      <c r="L1429">
        <f>IF(LEFT(B1429,1)="F",_xlfn.IFNA(VLOOKUP(CONCATENATE("F",RIGHT(B:B,5),C:C),'F &amp; N Factors'!C:M,10,FALSE),1),_xlfn.IFNA(VLOOKUP(CONCATENATE("F",RIGHT(B:B,5),C:C),'F &amp; N Factors'!C:M,11,FALSE),1))</f>
        <v>1</v>
      </c>
      <c r="N1429">
        <f>SUMIFS(K:K,I:I,I:I,J:J,J:J)</f>
        <v>1.0000000009999999</v>
      </c>
      <c r="O1429" t="str">
        <f t="shared" si="159"/>
        <v/>
      </c>
    </row>
    <row r="1430" spans="1:15" x14ac:dyDescent="0.25">
      <c r="A1430">
        <v>4676</v>
      </c>
      <c r="B1430" t="s">
        <v>246</v>
      </c>
      <c r="C1430" t="s">
        <v>263</v>
      </c>
      <c r="D1430">
        <v>4.0909091000000002E-2</v>
      </c>
      <c r="E1430">
        <f t="shared" si="154"/>
        <v>1.0000000009999999</v>
      </c>
      <c r="F1430" t="str">
        <f t="shared" si="155"/>
        <v/>
      </c>
      <c r="H1430">
        <f t="shared" si="160"/>
        <v>4676</v>
      </c>
      <c r="I1430" t="str">
        <f t="shared" si="156"/>
        <v>N24039</v>
      </c>
      <c r="J1430" t="str">
        <f t="shared" si="157"/>
        <v>EL3_5974_0000</v>
      </c>
      <c r="K1430">
        <f t="shared" si="158"/>
        <v>4.0909091000000002E-2</v>
      </c>
      <c r="L1430">
        <f>IF(LEFT(B1430,1)="F",_xlfn.IFNA(VLOOKUP(CONCATENATE("F",RIGHT(B:B,5),C:C),'F &amp; N Factors'!C:M,10,FALSE),1),_xlfn.IFNA(VLOOKUP(CONCATENATE("F",RIGHT(B:B,5),C:C),'F &amp; N Factors'!C:M,11,FALSE),1))</f>
        <v>1</v>
      </c>
      <c r="N1430">
        <f>SUMIFS(K:K,I:I,I:I,J:J,J:J)</f>
        <v>1.0000000009999999</v>
      </c>
      <c r="O1430" t="str">
        <f t="shared" si="159"/>
        <v/>
      </c>
    </row>
    <row r="1431" spans="1:15" x14ac:dyDescent="0.25">
      <c r="A1431">
        <v>4677</v>
      </c>
      <c r="B1431" t="s">
        <v>246</v>
      </c>
      <c r="C1431" t="s">
        <v>263</v>
      </c>
      <c r="D1431">
        <v>0.15</v>
      </c>
      <c r="E1431">
        <f t="shared" si="154"/>
        <v>1.0000000009999999</v>
      </c>
      <c r="F1431" t="str">
        <f t="shared" si="155"/>
        <v/>
      </c>
      <c r="H1431">
        <f t="shared" si="160"/>
        <v>4677</v>
      </c>
      <c r="I1431" t="str">
        <f t="shared" si="156"/>
        <v>N24039</v>
      </c>
      <c r="J1431" t="str">
        <f t="shared" si="157"/>
        <v>EL3_5974_0000</v>
      </c>
      <c r="K1431">
        <f t="shared" si="158"/>
        <v>0.15</v>
      </c>
      <c r="L1431">
        <f>IF(LEFT(B1431,1)="F",_xlfn.IFNA(VLOOKUP(CONCATENATE("F",RIGHT(B:B,5),C:C),'F &amp; N Factors'!C:M,10,FALSE),1),_xlfn.IFNA(VLOOKUP(CONCATENATE("F",RIGHT(B:B,5),C:C),'F &amp; N Factors'!C:M,11,FALSE),1))</f>
        <v>1</v>
      </c>
      <c r="N1431">
        <f>SUMIFS(K:K,I:I,I:I,J:J,J:J)</f>
        <v>1.0000000009999999</v>
      </c>
      <c r="O1431" t="str">
        <f t="shared" si="159"/>
        <v/>
      </c>
    </row>
    <row r="1432" spans="1:15" x14ac:dyDescent="0.25">
      <c r="A1432">
        <v>4716</v>
      </c>
      <c r="B1432" t="s">
        <v>246</v>
      </c>
      <c r="C1432" t="s">
        <v>263</v>
      </c>
      <c r="D1432">
        <v>0.2</v>
      </c>
      <c r="E1432">
        <f t="shared" si="154"/>
        <v>1.0000000009999999</v>
      </c>
      <c r="F1432" t="str">
        <f t="shared" si="155"/>
        <v/>
      </c>
      <c r="H1432">
        <f t="shared" si="160"/>
        <v>4716</v>
      </c>
      <c r="I1432" t="str">
        <f t="shared" si="156"/>
        <v>N24039</v>
      </c>
      <c r="J1432" t="str">
        <f t="shared" si="157"/>
        <v>EL3_5974_0000</v>
      </c>
      <c r="K1432">
        <f t="shared" si="158"/>
        <v>0.2</v>
      </c>
      <c r="L1432">
        <f>IF(LEFT(B1432,1)="F",_xlfn.IFNA(VLOOKUP(CONCATENATE("F",RIGHT(B:B,5),C:C),'F &amp; N Factors'!C:M,10,FALSE),1),_xlfn.IFNA(VLOOKUP(CONCATENATE("F",RIGHT(B:B,5),C:C),'F &amp; N Factors'!C:M,11,FALSE),1))</f>
        <v>1</v>
      </c>
      <c r="N1432">
        <f>SUMIFS(K:K,I:I,I:I,J:J,J:J)</f>
        <v>1.0000000009999999</v>
      </c>
      <c r="O1432" t="str">
        <f t="shared" si="159"/>
        <v/>
      </c>
    </row>
    <row r="1433" spans="1:15" x14ac:dyDescent="0.25">
      <c r="A1433">
        <v>9039</v>
      </c>
      <c r="B1433" t="s">
        <v>264</v>
      </c>
      <c r="C1433" t="s">
        <v>91</v>
      </c>
      <c r="D1433">
        <v>0.83333333300000001</v>
      </c>
      <c r="E1433">
        <f t="shared" si="154"/>
        <v>1</v>
      </c>
      <c r="F1433" t="str">
        <f t="shared" si="155"/>
        <v/>
      </c>
      <c r="H1433">
        <f t="shared" si="160"/>
        <v>9039</v>
      </c>
      <c r="I1433" t="str">
        <f t="shared" si="156"/>
        <v>N24041</v>
      </c>
      <c r="J1433" t="str">
        <f t="shared" si="157"/>
        <v>EM0_4324_0000</v>
      </c>
      <c r="K1433">
        <f t="shared" si="158"/>
        <v>0.83333333300000001</v>
      </c>
      <c r="L1433">
        <f>IF(LEFT(B1433,1)="F",_xlfn.IFNA(VLOOKUP(CONCATENATE("F",RIGHT(B:B,5),C:C),'F &amp; N Factors'!C:M,10,FALSE),1),_xlfn.IFNA(VLOOKUP(CONCATENATE("F",RIGHT(B:B,5),C:C),'F &amp; N Factors'!C:M,11,FALSE),1))</f>
        <v>1</v>
      </c>
      <c r="N1433">
        <f>SUMIFS(K:K,I:I,I:I,J:J,J:J)</f>
        <v>1</v>
      </c>
      <c r="O1433" t="str">
        <f t="shared" si="159"/>
        <v/>
      </c>
    </row>
    <row r="1434" spans="1:15" x14ac:dyDescent="0.25">
      <c r="A1434">
        <v>9040</v>
      </c>
      <c r="B1434" t="s">
        <v>264</v>
      </c>
      <c r="C1434" t="s">
        <v>91</v>
      </c>
      <c r="D1434">
        <v>5.5555555999999999E-2</v>
      </c>
      <c r="E1434">
        <f t="shared" si="154"/>
        <v>1</v>
      </c>
      <c r="F1434" t="str">
        <f t="shared" si="155"/>
        <v/>
      </c>
      <c r="H1434">
        <f t="shared" si="160"/>
        <v>9040</v>
      </c>
      <c r="I1434" t="str">
        <f t="shared" si="156"/>
        <v>N24041</v>
      </c>
      <c r="J1434" t="str">
        <f t="shared" si="157"/>
        <v>EM0_4324_0000</v>
      </c>
      <c r="K1434">
        <f t="shared" si="158"/>
        <v>5.5555555999999999E-2</v>
      </c>
      <c r="L1434">
        <f>IF(LEFT(B1434,1)="F",_xlfn.IFNA(VLOOKUP(CONCATENATE("F",RIGHT(B:B,5),C:C),'F &amp; N Factors'!C:M,10,FALSE),1),_xlfn.IFNA(VLOOKUP(CONCATENATE("F",RIGHT(B:B,5),C:C),'F &amp; N Factors'!C:M,11,FALSE),1))</f>
        <v>1</v>
      </c>
      <c r="N1434">
        <f>SUMIFS(K:K,I:I,I:I,J:J,J:J)</f>
        <v>1</v>
      </c>
      <c r="O1434" t="str">
        <f t="shared" si="159"/>
        <v/>
      </c>
    </row>
    <row r="1435" spans="1:15" x14ac:dyDescent="0.25">
      <c r="A1435">
        <v>9041</v>
      </c>
      <c r="B1435" t="s">
        <v>264</v>
      </c>
      <c r="C1435" t="s">
        <v>91</v>
      </c>
      <c r="D1435">
        <v>0.111111111</v>
      </c>
      <c r="E1435">
        <f t="shared" si="154"/>
        <v>1</v>
      </c>
      <c r="F1435" t="str">
        <f t="shared" si="155"/>
        <v/>
      </c>
      <c r="H1435">
        <f t="shared" si="160"/>
        <v>9041</v>
      </c>
      <c r="I1435" t="str">
        <f t="shared" si="156"/>
        <v>N24041</v>
      </c>
      <c r="J1435" t="str">
        <f t="shared" si="157"/>
        <v>EM0_4324_0000</v>
      </c>
      <c r="K1435">
        <f t="shared" si="158"/>
        <v>0.111111111</v>
      </c>
      <c r="L1435">
        <f>IF(LEFT(B1435,1)="F",_xlfn.IFNA(VLOOKUP(CONCATENATE("F",RIGHT(B:B,5),C:C),'F &amp; N Factors'!C:M,10,FALSE),1),_xlfn.IFNA(VLOOKUP(CONCATENATE("F",RIGHT(B:B,5),C:C),'F &amp; N Factors'!C:M,11,FALSE),1))</f>
        <v>1</v>
      </c>
      <c r="N1435">
        <f>SUMIFS(K:K,I:I,I:I,J:J,J:J)</f>
        <v>1</v>
      </c>
      <c r="O1435" t="str">
        <f t="shared" si="159"/>
        <v/>
      </c>
    </row>
    <row r="1436" spans="1:15" x14ac:dyDescent="0.25">
      <c r="A1436">
        <v>9138</v>
      </c>
      <c r="B1436" t="s">
        <v>264</v>
      </c>
      <c r="C1436" t="s">
        <v>265</v>
      </c>
      <c r="D1436">
        <v>0.14285714299999999</v>
      </c>
      <c r="E1436">
        <f t="shared" si="154"/>
        <v>1.0000000009999999</v>
      </c>
      <c r="F1436" t="str">
        <f t="shared" si="155"/>
        <v/>
      </c>
      <c r="H1436">
        <f t="shared" si="160"/>
        <v>9138</v>
      </c>
      <c r="I1436" t="str">
        <f t="shared" si="156"/>
        <v>N24041</v>
      </c>
      <c r="J1436" t="str">
        <f t="shared" si="157"/>
        <v>EM0_4551_0000</v>
      </c>
      <c r="K1436">
        <f t="shared" si="158"/>
        <v>0.14285714299999999</v>
      </c>
      <c r="L1436">
        <f>IF(LEFT(B1436,1)="F",_xlfn.IFNA(VLOOKUP(CONCATENATE("F",RIGHT(B:B,5),C:C),'F &amp; N Factors'!C:M,10,FALSE),1),_xlfn.IFNA(VLOOKUP(CONCATENATE("F",RIGHT(B:B,5),C:C),'F &amp; N Factors'!C:M,11,FALSE),1))</f>
        <v>1</v>
      </c>
      <c r="N1436">
        <f>SUMIFS(K:K,I:I,I:I,J:J,J:J)</f>
        <v>1.0000000009999999</v>
      </c>
      <c r="O1436" t="str">
        <f t="shared" si="159"/>
        <v/>
      </c>
    </row>
    <row r="1437" spans="1:15" x14ac:dyDescent="0.25">
      <c r="A1437">
        <v>9168</v>
      </c>
      <c r="B1437" t="s">
        <v>264</v>
      </c>
      <c r="C1437" t="s">
        <v>265</v>
      </c>
      <c r="D1437">
        <v>0.14285714299999999</v>
      </c>
      <c r="E1437">
        <f t="shared" si="154"/>
        <v>1.0000000009999999</v>
      </c>
      <c r="F1437" t="str">
        <f t="shared" si="155"/>
        <v/>
      </c>
      <c r="H1437">
        <f t="shared" si="160"/>
        <v>9168</v>
      </c>
      <c r="I1437" t="str">
        <f t="shared" si="156"/>
        <v>N24041</v>
      </c>
      <c r="J1437" t="str">
        <f t="shared" si="157"/>
        <v>EM0_4551_0000</v>
      </c>
      <c r="K1437">
        <f t="shared" si="158"/>
        <v>0.14285714299999999</v>
      </c>
      <c r="L1437">
        <f>IF(LEFT(B1437,1)="F",_xlfn.IFNA(VLOOKUP(CONCATENATE("F",RIGHT(B:B,5),C:C),'F &amp; N Factors'!C:M,10,FALSE),1),_xlfn.IFNA(VLOOKUP(CONCATENATE("F",RIGHT(B:B,5),C:C),'F &amp; N Factors'!C:M,11,FALSE),1))</f>
        <v>1</v>
      </c>
      <c r="N1437">
        <f>SUMIFS(K:K,I:I,I:I,J:J,J:J)</f>
        <v>1.0000000009999999</v>
      </c>
      <c r="O1437" t="str">
        <f t="shared" si="159"/>
        <v/>
      </c>
    </row>
    <row r="1438" spans="1:15" x14ac:dyDescent="0.25">
      <c r="A1438">
        <v>9198</v>
      </c>
      <c r="B1438" t="s">
        <v>264</v>
      </c>
      <c r="C1438" t="s">
        <v>265</v>
      </c>
      <c r="D1438">
        <v>0.14285714299999999</v>
      </c>
      <c r="E1438">
        <f t="shared" si="154"/>
        <v>1.0000000009999999</v>
      </c>
      <c r="F1438" t="str">
        <f t="shared" si="155"/>
        <v/>
      </c>
      <c r="H1438">
        <f t="shared" si="160"/>
        <v>9198</v>
      </c>
      <c r="I1438" t="str">
        <f t="shared" si="156"/>
        <v>N24041</v>
      </c>
      <c r="J1438" t="str">
        <f t="shared" si="157"/>
        <v>EM0_4551_0000</v>
      </c>
      <c r="K1438">
        <f t="shared" si="158"/>
        <v>0.14285714299999999</v>
      </c>
      <c r="L1438">
        <f>IF(LEFT(B1438,1)="F",_xlfn.IFNA(VLOOKUP(CONCATENATE("F",RIGHT(B:B,5),C:C),'F &amp; N Factors'!C:M,10,FALSE),1),_xlfn.IFNA(VLOOKUP(CONCATENATE("F",RIGHT(B:B,5),C:C),'F &amp; N Factors'!C:M,11,FALSE),1))</f>
        <v>1</v>
      </c>
      <c r="N1438">
        <f>SUMIFS(K:K,I:I,I:I,J:J,J:J)</f>
        <v>1.0000000009999999</v>
      </c>
      <c r="O1438" t="str">
        <f t="shared" si="159"/>
        <v/>
      </c>
    </row>
    <row r="1439" spans="1:15" x14ac:dyDescent="0.25">
      <c r="A1439">
        <v>9232</v>
      </c>
      <c r="B1439" t="s">
        <v>264</v>
      </c>
      <c r="C1439" t="s">
        <v>265</v>
      </c>
      <c r="D1439">
        <v>0.14285714299999999</v>
      </c>
      <c r="E1439">
        <f t="shared" si="154"/>
        <v>1.0000000009999999</v>
      </c>
      <c r="F1439" t="str">
        <f t="shared" si="155"/>
        <v/>
      </c>
      <c r="H1439">
        <f t="shared" si="160"/>
        <v>9232</v>
      </c>
      <c r="I1439" t="str">
        <f t="shared" si="156"/>
        <v>N24041</v>
      </c>
      <c r="J1439" t="str">
        <f t="shared" si="157"/>
        <v>EM0_4551_0000</v>
      </c>
      <c r="K1439">
        <f t="shared" si="158"/>
        <v>0.14285714299999999</v>
      </c>
      <c r="L1439">
        <f>IF(LEFT(B1439,1)="F",_xlfn.IFNA(VLOOKUP(CONCATENATE("F",RIGHT(B:B,5),C:C),'F &amp; N Factors'!C:M,10,FALSE),1),_xlfn.IFNA(VLOOKUP(CONCATENATE("F",RIGHT(B:B,5),C:C),'F &amp; N Factors'!C:M,11,FALSE),1))</f>
        <v>1</v>
      </c>
      <c r="N1439">
        <f>SUMIFS(K:K,I:I,I:I,J:J,J:J)</f>
        <v>1.0000000009999999</v>
      </c>
      <c r="O1439" t="str">
        <f t="shared" si="159"/>
        <v/>
      </c>
    </row>
    <row r="1440" spans="1:15" x14ac:dyDescent="0.25">
      <c r="A1440">
        <v>9263</v>
      </c>
      <c r="B1440" t="s">
        <v>264</v>
      </c>
      <c r="C1440" t="s">
        <v>265</v>
      </c>
      <c r="D1440">
        <v>0.14285714299999999</v>
      </c>
      <c r="E1440">
        <f t="shared" si="154"/>
        <v>1.0000000009999999</v>
      </c>
      <c r="F1440" t="str">
        <f t="shared" si="155"/>
        <v/>
      </c>
      <c r="H1440">
        <f t="shared" si="160"/>
        <v>9263</v>
      </c>
      <c r="I1440" t="str">
        <f t="shared" si="156"/>
        <v>N24041</v>
      </c>
      <c r="J1440" t="str">
        <f t="shared" si="157"/>
        <v>EM0_4551_0000</v>
      </c>
      <c r="K1440">
        <f t="shared" si="158"/>
        <v>0.14285714299999999</v>
      </c>
      <c r="L1440">
        <f>IF(LEFT(B1440,1)="F",_xlfn.IFNA(VLOOKUP(CONCATENATE("F",RIGHT(B:B,5),C:C),'F &amp; N Factors'!C:M,10,FALSE),1),_xlfn.IFNA(VLOOKUP(CONCATENATE("F",RIGHT(B:B,5),C:C),'F &amp; N Factors'!C:M,11,FALSE),1))</f>
        <v>1</v>
      </c>
      <c r="N1440">
        <f>SUMIFS(K:K,I:I,I:I,J:J,J:J)</f>
        <v>1.0000000009999999</v>
      </c>
      <c r="O1440" t="str">
        <f t="shared" si="159"/>
        <v/>
      </c>
    </row>
    <row r="1441" spans="1:15" x14ac:dyDescent="0.25">
      <c r="A1441">
        <v>9288</v>
      </c>
      <c r="B1441" t="s">
        <v>264</v>
      </c>
      <c r="C1441" t="s">
        <v>265</v>
      </c>
      <c r="D1441">
        <v>0.14285714299999999</v>
      </c>
      <c r="E1441">
        <f t="shared" si="154"/>
        <v>1.0000000009999999</v>
      </c>
      <c r="F1441" t="str">
        <f t="shared" si="155"/>
        <v/>
      </c>
      <c r="H1441">
        <f t="shared" si="160"/>
        <v>9288</v>
      </c>
      <c r="I1441" t="str">
        <f t="shared" si="156"/>
        <v>N24041</v>
      </c>
      <c r="J1441" t="str">
        <f t="shared" si="157"/>
        <v>EM0_4551_0000</v>
      </c>
      <c r="K1441">
        <f t="shared" si="158"/>
        <v>0.14285714299999999</v>
      </c>
      <c r="L1441">
        <f>IF(LEFT(B1441,1)="F",_xlfn.IFNA(VLOOKUP(CONCATENATE("F",RIGHT(B:B,5),C:C),'F &amp; N Factors'!C:M,10,FALSE),1),_xlfn.IFNA(VLOOKUP(CONCATENATE("F",RIGHT(B:B,5),C:C),'F &amp; N Factors'!C:M,11,FALSE),1))</f>
        <v>1</v>
      </c>
      <c r="N1441">
        <f>SUMIFS(K:K,I:I,I:I,J:J,J:J)</f>
        <v>1.0000000009999999</v>
      </c>
      <c r="O1441" t="str">
        <f t="shared" si="159"/>
        <v/>
      </c>
    </row>
    <row r="1442" spans="1:15" x14ac:dyDescent="0.25">
      <c r="A1442">
        <v>9317</v>
      </c>
      <c r="B1442" t="s">
        <v>264</v>
      </c>
      <c r="C1442" t="s">
        <v>265</v>
      </c>
      <c r="D1442">
        <v>0.14285714299999999</v>
      </c>
      <c r="E1442">
        <f t="shared" si="154"/>
        <v>1.0000000009999999</v>
      </c>
      <c r="F1442" t="str">
        <f t="shared" si="155"/>
        <v/>
      </c>
      <c r="H1442">
        <f t="shared" si="160"/>
        <v>9317</v>
      </c>
      <c r="I1442" t="str">
        <f t="shared" si="156"/>
        <v>N24041</v>
      </c>
      <c r="J1442" t="str">
        <f t="shared" si="157"/>
        <v>EM0_4551_0000</v>
      </c>
      <c r="K1442">
        <f t="shared" si="158"/>
        <v>0.14285714299999999</v>
      </c>
      <c r="L1442">
        <f>IF(LEFT(B1442,1)="F",_xlfn.IFNA(VLOOKUP(CONCATENATE("F",RIGHT(B:B,5),C:C),'F &amp; N Factors'!C:M,10,FALSE),1),_xlfn.IFNA(VLOOKUP(CONCATENATE("F",RIGHT(B:B,5),C:C),'F &amp; N Factors'!C:M,11,FALSE),1))</f>
        <v>1</v>
      </c>
      <c r="N1442">
        <f>SUMIFS(K:K,I:I,I:I,J:J,J:J)</f>
        <v>1.0000000009999999</v>
      </c>
      <c r="O1442" t="str">
        <f t="shared" si="159"/>
        <v/>
      </c>
    </row>
    <row r="1443" spans="1:15" x14ac:dyDescent="0.25">
      <c r="A1443">
        <v>9114</v>
      </c>
      <c r="B1443" t="s">
        <v>264</v>
      </c>
      <c r="C1443" t="s">
        <v>266</v>
      </c>
      <c r="D1443">
        <v>2.5000000000000001E-2</v>
      </c>
      <c r="E1443">
        <f t="shared" si="154"/>
        <v>1</v>
      </c>
      <c r="F1443" t="str">
        <f t="shared" si="155"/>
        <v/>
      </c>
      <c r="H1443">
        <f t="shared" si="160"/>
        <v>9114</v>
      </c>
      <c r="I1443" t="str">
        <f t="shared" si="156"/>
        <v>N24041</v>
      </c>
      <c r="J1443" t="str">
        <f t="shared" si="157"/>
        <v>EM0_4870_0000</v>
      </c>
      <c r="K1443">
        <f t="shared" si="158"/>
        <v>2.5000000000000001E-2</v>
      </c>
      <c r="L1443">
        <f>IF(LEFT(B1443,1)="F",_xlfn.IFNA(VLOOKUP(CONCATENATE("F",RIGHT(B:B,5),C:C),'F &amp; N Factors'!C:M,10,FALSE),1),_xlfn.IFNA(VLOOKUP(CONCATENATE("F",RIGHT(B:B,5),C:C),'F &amp; N Factors'!C:M,11,FALSE),1))</f>
        <v>1</v>
      </c>
      <c r="N1443">
        <f>SUMIFS(K:K,I:I,I:I,J:J,J:J)</f>
        <v>1</v>
      </c>
      <c r="O1443" t="str">
        <f t="shared" si="159"/>
        <v/>
      </c>
    </row>
    <row r="1444" spans="1:15" x14ac:dyDescent="0.25">
      <c r="A1444">
        <v>9146</v>
      </c>
      <c r="B1444" t="s">
        <v>264</v>
      </c>
      <c r="C1444" t="s">
        <v>266</v>
      </c>
      <c r="D1444">
        <v>2.5000000000000001E-2</v>
      </c>
      <c r="E1444">
        <f t="shared" si="154"/>
        <v>1</v>
      </c>
      <c r="F1444" t="str">
        <f t="shared" si="155"/>
        <v/>
      </c>
      <c r="H1444">
        <f t="shared" si="160"/>
        <v>9146</v>
      </c>
      <c r="I1444" t="str">
        <f t="shared" si="156"/>
        <v>N24041</v>
      </c>
      <c r="J1444" t="str">
        <f t="shared" si="157"/>
        <v>EM0_4870_0000</v>
      </c>
      <c r="K1444">
        <f t="shared" si="158"/>
        <v>2.5000000000000001E-2</v>
      </c>
      <c r="L1444">
        <f>IF(LEFT(B1444,1)="F",_xlfn.IFNA(VLOOKUP(CONCATENATE("F",RIGHT(B:B,5),C:C),'F &amp; N Factors'!C:M,10,FALSE),1),_xlfn.IFNA(VLOOKUP(CONCATENATE("F",RIGHT(B:B,5),C:C),'F &amp; N Factors'!C:M,11,FALSE),1))</f>
        <v>1</v>
      </c>
      <c r="N1444">
        <f>SUMIFS(K:K,I:I,I:I,J:J,J:J)</f>
        <v>1</v>
      </c>
      <c r="O1444" t="str">
        <f t="shared" si="159"/>
        <v/>
      </c>
    </row>
    <row r="1445" spans="1:15" x14ac:dyDescent="0.25">
      <c r="A1445">
        <v>9176</v>
      </c>
      <c r="B1445" t="s">
        <v>264</v>
      </c>
      <c r="C1445" t="s">
        <v>266</v>
      </c>
      <c r="D1445">
        <v>2.5000000000000001E-2</v>
      </c>
      <c r="E1445">
        <f t="shared" si="154"/>
        <v>1</v>
      </c>
      <c r="F1445" t="str">
        <f t="shared" si="155"/>
        <v/>
      </c>
      <c r="H1445">
        <f t="shared" si="160"/>
        <v>9176</v>
      </c>
      <c r="I1445" t="str">
        <f t="shared" si="156"/>
        <v>N24041</v>
      </c>
      <c r="J1445" t="str">
        <f t="shared" si="157"/>
        <v>EM0_4870_0000</v>
      </c>
      <c r="K1445">
        <f t="shared" si="158"/>
        <v>2.5000000000000001E-2</v>
      </c>
      <c r="L1445">
        <f>IF(LEFT(B1445,1)="F",_xlfn.IFNA(VLOOKUP(CONCATENATE("F",RIGHT(B:B,5),C:C),'F &amp; N Factors'!C:M,10,FALSE),1),_xlfn.IFNA(VLOOKUP(CONCATENATE("F",RIGHT(B:B,5),C:C),'F &amp; N Factors'!C:M,11,FALSE),1))</f>
        <v>1</v>
      </c>
      <c r="N1445">
        <f>SUMIFS(K:K,I:I,I:I,J:J,J:J)</f>
        <v>1</v>
      </c>
      <c r="O1445" t="str">
        <f t="shared" si="159"/>
        <v/>
      </c>
    </row>
    <row r="1446" spans="1:15" x14ac:dyDescent="0.25">
      <c r="A1446">
        <v>9207</v>
      </c>
      <c r="B1446" t="s">
        <v>264</v>
      </c>
      <c r="C1446" t="s">
        <v>266</v>
      </c>
      <c r="D1446">
        <v>2.5000000000000001E-2</v>
      </c>
      <c r="E1446">
        <f t="shared" si="154"/>
        <v>1</v>
      </c>
      <c r="F1446" t="str">
        <f t="shared" si="155"/>
        <v/>
      </c>
      <c r="H1446">
        <f t="shared" si="160"/>
        <v>9207</v>
      </c>
      <c r="I1446" t="str">
        <f t="shared" si="156"/>
        <v>N24041</v>
      </c>
      <c r="J1446" t="str">
        <f t="shared" si="157"/>
        <v>EM0_4870_0000</v>
      </c>
      <c r="K1446">
        <f t="shared" si="158"/>
        <v>2.5000000000000001E-2</v>
      </c>
      <c r="L1446">
        <f>IF(LEFT(B1446,1)="F",_xlfn.IFNA(VLOOKUP(CONCATENATE("F",RIGHT(B:B,5),C:C),'F &amp; N Factors'!C:M,10,FALSE),1),_xlfn.IFNA(VLOOKUP(CONCATENATE("F",RIGHT(B:B,5),C:C),'F &amp; N Factors'!C:M,11,FALSE),1))</f>
        <v>1</v>
      </c>
      <c r="N1446">
        <f>SUMIFS(K:K,I:I,I:I,J:J,J:J)</f>
        <v>1</v>
      </c>
      <c r="O1446" t="str">
        <f t="shared" si="159"/>
        <v/>
      </c>
    </row>
    <row r="1447" spans="1:15" x14ac:dyDescent="0.25">
      <c r="A1447">
        <v>9208</v>
      </c>
      <c r="B1447" t="s">
        <v>264</v>
      </c>
      <c r="C1447" t="s">
        <v>266</v>
      </c>
      <c r="D1447">
        <v>0.1</v>
      </c>
      <c r="E1447">
        <f t="shared" si="154"/>
        <v>1</v>
      </c>
      <c r="F1447" t="str">
        <f t="shared" si="155"/>
        <v/>
      </c>
      <c r="H1447">
        <f t="shared" si="160"/>
        <v>9208</v>
      </c>
      <c r="I1447" t="str">
        <f t="shared" si="156"/>
        <v>N24041</v>
      </c>
      <c r="J1447" t="str">
        <f t="shared" si="157"/>
        <v>EM0_4870_0000</v>
      </c>
      <c r="K1447">
        <f t="shared" si="158"/>
        <v>0.1</v>
      </c>
      <c r="L1447">
        <f>IF(LEFT(B1447,1)="F",_xlfn.IFNA(VLOOKUP(CONCATENATE("F",RIGHT(B:B,5),C:C),'F &amp; N Factors'!C:M,10,FALSE),1),_xlfn.IFNA(VLOOKUP(CONCATENATE("F",RIGHT(B:B,5),C:C),'F &amp; N Factors'!C:M,11,FALSE),1))</f>
        <v>1</v>
      </c>
      <c r="N1447">
        <f>SUMIFS(K:K,I:I,I:I,J:J,J:J)</f>
        <v>1</v>
      </c>
      <c r="O1447" t="str">
        <f t="shared" si="159"/>
        <v/>
      </c>
    </row>
    <row r="1448" spans="1:15" x14ac:dyDescent="0.25">
      <c r="A1448">
        <v>9236</v>
      </c>
      <c r="B1448" t="s">
        <v>264</v>
      </c>
      <c r="C1448" t="s">
        <v>266</v>
      </c>
      <c r="D1448">
        <v>2.5000000000000001E-2</v>
      </c>
      <c r="E1448">
        <f t="shared" si="154"/>
        <v>1</v>
      </c>
      <c r="F1448" t="str">
        <f t="shared" si="155"/>
        <v/>
      </c>
      <c r="H1448">
        <f t="shared" si="160"/>
        <v>9236</v>
      </c>
      <c r="I1448" t="str">
        <f t="shared" si="156"/>
        <v>N24041</v>
      </c>
      <c r="J1448" t="str">
        <f t="shared" si="157"/>
        <v>EM0_4870_0000</v>
      </c>
      <c r="K1448">
        <f t="shared" si="158"/>
        <v>2.5000000000000001E-2</v>
      </c>
      <c r="L1448">
        <f>IF(LEFT(B1448,1)="F",_xlfn.IFNA(VLOOKUP(CONCATENATE("F",RIGHT(B:B,5),C:C),'F &amp; N Factors'!C:M,10,FALSE),1),_xlfn.IFNA(VLOOKUP(CONCATENATE("F",RIGHT(B:B,5),C:C),'F &amp; N Factors'!C:M,11,FALSE),1))</f>
        <v>1</v>
      </c>
      <c r="N1448">
        <f>SUMIFS(K:K,I:I,I:I,J:J,J:J)</f>
        <v>1</v>
      </c>
      <c r="O1448" t="str">
        <f t="shared" si="159"/>
        <v/>
      </c>
    </row>
    <row r="1449" spans="1:15" x14ac:dyDescent="0.25">
      <c r="A1449">
        <v>9237</v>
      </c>
      <c r="B1449" t="s">
        <v>264</v>
      </c>
      <c r="C1449" t="s">
        <v>266</v>
      </c>
      <c r="D1449">
        <v>2.5000000000000001E-2</v>
      </c>
      <c r="E1449">
        <f t="shared" si="154"/>
        <v>1</v>
      </c>
      <c r="F1449" t="str">
        <f t="shared" si="155"/>
        <v/>
      </c>
      <c r="H1449">
        <f t="shared" si="160"/>
        <v>9237</v>
      </c>
      <c r="I1449" t="str">
        <f t="shared" si="156"/>
        <v>N24041</v>
      </c>
      <c r="J1449" t="str">
        <f t="shared" si="157"/>
        <v>EM0_4870_0000</v>
      </c>
      <c r="K1449">
        <f t="shared" si="158"/>
        <v>2.5000000000000001E-2</v>
      </c>
      <c r="L1449">
        <f>IF(LEFT(B1449,1)="F",_xlfn.IFNA(VLOOKUP(CONCATENATE("F",RIGHT(B:B,5),C:C),'F &amp; N Factors'!C:M,10,FALSE),1),_xlfn.IFNA(VLOOKUP(CONCATENATE("F",RIGHT(B:B,5),C:C),'F &amp; N Factors'!C:M,11,FALSE),1))</f>
        <v>1</v>
      </c>
      <c r="N1449">
        <f>SUMIFS(K:K,I:I,I:I,J:J,J:J)</f>
        <v>1</v>
      </c>
      <c r="O1449" t="str">
        <f t="shared" si="159"/>
        <v/>
      </c>
    </row>
    <row r="1450" spans="1:15" x14ac:dyDescent="0.25">
      <c r="A1450">
        <v>9239</v>
      </c>
      <c r="B1450" t="s">
        <v>264</v>
      </c>
      <c r="C1450" t="s">
        <v>266</v>
      </c>
      <c r="D1450">
        <v>2.5000000000000001E-2</v>
      </c>
      <c r="E1450">
        <f t="shared" si="154"/>
        <v>1</v>
      </c>
      <c r="F1450" t="str">
        <f t="shared" si="155"/>
        <v/>
      </c>
      <c r="H1450">
        <f t="shared" si="160"/>
        <v>9239</v>
      </c>
      <c r="I1450" t="str">
        <f t="shared" si="156"/>
        <v>N24041</v>
      </c>
      <c r="J1450" t="str">
        <f t="shared" si="157"/>
        <v>EM0_4870_0000</v>
      </c>
      <c r="K1450">
        <f t="shared" si="158"/>
        <v>2.5000000000000001E-2</v>
      </c>
      <c r="L1450">
        <f>IF(LEFT(B1450,1)="F",_xlfn.IFNA(VLOOKUP(CONCATENATE("F",RIGHT(B:B,5),C:C),'F &amp; N Factors'!C:M,10,FALSE),1),_xlfn.IFNA(VLOOKUP(CONCATENATE("F",RIGHT(B:B,5),C:C),'F &amp; N Factors'!C:M,11,FALSE),1))</f>
        <v>1</v>
      </c>
      <c r="N1450">
        <f>SUMIFS(K:K,I:I,I:I,J:J,J:J)</f>
        <v>1</v>
      </c>
      <c r="O1450" t="str">
        <f t="shared" si="159"/>
        <v/>
      </c>
    </row>
    <row r="1451" spans="1:15" x14ac:dyDescent="0.25">
      <c r="A1451">
        <v>9266</v>
      </c>
      <c r="B1451" t="s">
        <v>264</v>
      </c>
      <c r="C1451" t="s">
        <v>266</v>
      </c>
      <c r="D1451">
        <v>2.5000000000000001E-2</v>
      </c>
      <c r="E1451">
        <f t="shared" si="154"/>
        <v>1</v>
      </c>
      <c r="F1451" t="str">
        <f t="shared" si="155"/>
        <v/>
      </c>
      <c r="H1451">
        <f t="shared" si="160"/>
        <v>9266</v>
      </c>
      <c r="I1451" t="str">
        <f t="shared" si="156"/>
        <v>N24041</v>
      </c>
      <c r="J1451" t="str">
        <f t="shared" si="157"/>
        <v>EM0_4870_0000</v>
      </c>
      <c r="K1451">
        <f t="shared" si="158"/>
        <v>2.5000000000000001E-2</v>
      </c>
      <c r="L1451">
        <f>IF(LEFT(B1451,1)="F",_xlfn.IFNA(VLOOKUP(CONCATENATE("F",RIGHT(B:B,5),C:C),'F &amp; N Factors'!C:M,10,FALSE),1),_xlfn.IFNA(VLOOKUP(CONCATENATE("F",RIGHT(B:B,5),C:C),'F &amp; N Factors'!C:M,11,FALSE),1))</f>
        <v>1</v>
      </c>
      <c r="N1451">
        <f>SUMIFS(K:K,I:I,I:I,J:J,J:J)</f>
        <v>1</v>
      </c>
      <c r="O1451" t="str">
        <f t="shared" si="159"/>
        <v/>
      </c>
    </row>
    <row r="1452" spans="1:15" x14ac:dyDescent="0.25">
      <c r="A1452">
        <v>9291</v>
      </c>
      <c r="B1452" t="s">
        <v>264</v>
      </c>
      <c r="C1452" t="s">
        <v>266</v>
      </c>
      <c r="D1452">
        <v>0.2</v>
      </c>
      <c r="E1452">
        <f t="shared" si="154"/>
        <v>1</v>
      </c>
      <c r="F1452" t="str">
        <f t="shared" si="155"/>
        <v/>
      </c>
      <c r="H1452">
        <f t="shared" si="160"/>
        <v>9291</v>
      </c>
      <c r="I1452" t="str">
        <f t="shared" si="156"/>
        <v>N24041</v>
      </c>
      <c r="J1452" t="str">
        <f t="shared" si="157"/>
        <v>EM0_4870_0000</v>
      </c>
      <c r="K1452">
        <f t="shared" si="158"/>
        <v>0.2</v>
      </c>
      <c r="L1452">
        <f>IF(LEFT(B1452,1)="F",_xlfn.IFNA(VLOOKUP(CONCATENATE("F",RIGHT(B:B,5),C:C),'F &amp; N Factors'!C:M,10,FALSE),1),_xlfn.IFNA(VLOOKUP(CONCATENATE("F",RIGHT(B:B,5),C:C),'F &amp; N Factors'!C:M,11,FALSE),1))</f>
        <v>1</v>
      </c>
      <c r="N1452">
        <f>SUMIFS(K:K,I:I,I:I,J:J,J:J)</f>
        <v>1</v>
      </c>
      <c r="O1452" t="str">
        <f t="shared" si="159"/>
        <v/>
      </c>
    </row>
    <row r="1453" spans="1:15" x14ac:dyDescent="0.25">
      <c r="A1453">
        <v>9293</v>
      </c>
      <c r="B1453" t="s">
        <v>264</v>
      </c>
      <c r="C1453" t="s">
        <v>266</v>
      </c>
      <c r="D1453">
        <v>0.2</v>
      </c>
      <c r="E1453">
        <f t="shared" si="154"/>
        <v>1</v>
      </c>
      <c r="F1453" t="str">
        <f t="shared" si="155"/>
        <v/>
      </c>
      <c r="H1453">
        <f t="shared" si="160"/>
        <v>9293</v>
      </c>
      <c r="I1453" t="str">
        <f t="shared" si="156"/>
        <v>N24041</v>
      </c>
      <c r="J1453" t="str">
        <f t="shared" si="157"/>
        <v>EM0_4870_0000</v>
      </c>
      <c r="K1453">
        <f t="shared" si="158"/>
        <v>0.2</v>
      </c>
      <c r="L1453">
        <f>IF(LEFT(B1453,1)="F",_xlfn.IFNA(VLOOKUP(CONCATENATE("F",RIGHT(B:B,5),C:C),'F &amp; N Factors'!C:M,10,FALSE),1),_xlfn.IFNA(VLOOKUP(CONCATENATE("F",RIGHT(B:B,5),C:C),'F &amp; N Factors'!C:M,11,FALSE),1))</f>
        <v>1</v>
      </c>
      <c r="N1453">
        <f>SUMIFS(K:K,I:I,I:I,J:J,J:J)</f>
        <v>1</v>
      </c>
      <c r="O1453" t="str">
        <f t="shared" si="159"/>
        <v/>
      </c>
    </row>
    <row r="1454" spans="1:15" x14ac:dyDescent="0.25">
      <c r="A1454">
        <v>9319</v>
      </c>
      <c r="B1454" t="s">
        <v>264</v>
      </c>
      <c r="C1454" t="s">
        <v>266</v>
      </c>
      <c r="D1454">
        <v>0.3</v>
      </c>
      <c r="E1454">
        <f t="shared" si="154"/>
        <v>1</v>
      </c>
      <c r="F1454" t="str">
        <f t="shared" si="155"/>
        <v/>
      </c>
      <c r="H1454">
        <f t="shared" si="160"/>
        <v>9319</v>
      </c>
      <c r="I1454" t="str">
        <f t="shared" si="156"/>
        <v>N24041</v>
      </c>
      <c r="J1454" t="str">
        <f t="shared" si="157"/>
        <v>EM0_4870_0000</v>
      </c>
      <c r="K1454">
        <f t="shared" si="158"/>
        <v>0.3</v>
      </c>
      <c r="L1454">
        <f>IF(LEFT(B1454,1)="F",_xlfn.IFNA(VLOOKUP(CONCATENATE("F",RIGHT(B:B,5),C:C),'F &amp; N Factors'!C:M,10,FALSE),1),_xlfn.IFNA(VLOOKUP(CONCATENATE("F",RIGHT(B:B,5),C:C),'F &amp; N Factors'!C:M,11,FALSE),1))</f>
        <v>1</v>
      </c>
      <c r="N1454">
        <f>SUMIFS(K:K,I:I,I:I,J:J,J:J)</f>
        <v>1</v>
      </c>
      <c r="O1454" t="str">
        <f t="shared" si="159"/>
        <v/>
      </c>
    </row>
    <row r="1455" spans="1:15" x14ac:dyDescent="0.25">
      <c r="A1455">
        <v>9081</v>
      </c>
      <c r="B1455" t="s">
        <v>264</v>
      </c>
      <c r="C1455" t="s">
        <v>267</v>
      </c>
      <c r="D1455">
        <v>1</v>
      </c>
      <c r="E1455">
        <f t="shared" si="154"/>
        <v>1</v>
      </c>
      <c r="F1455" t="str">
        <f t="shared" si="155"/>
        <v/>
      </c>
      <c r="H1455">
        <f t="shared" si="160"/>
        <v>9081</v>
      </c>
      <c r="I1455" t="str">
        <f t="shared" si="156"/>
        <v>N24041</v>
      </c>
      <c r="J1455" t="str">
        <f t="shared" si="157"/>
        <v>EM0_4871_0000</v>
      </c>
      <c r="K1455">
        <f t="shared" si="158"/>
        <v>1</v>
      </c>
      <c r="L1455">
        <f>IF(LEFT(B1455,1)="F",_xlfn.IFNA(VLOOKUP(CONCATENATE("F",RIGHT(B:B,5),C:C),'F &amp; N Factors'!C:M,10,FALSE),1),_xlfn.IFNA(VLOOKUP(CONCATENATE("F",RIGHT(B:B,5),C:C),'F &amp; N Factors'!C:M,11,FALSE),1))</f>
        <v>1</v>
      </c>
      <c r="N1455">
        <f>SUMIFS(K:K,I:I,I:I,J:J,J:J)</f>
        <v>1</v>
      </c>
      <c r="O1455" t="str">
        <f t="shared" si="159"/>
        <v/>
      </c>
    </row>
    <row r="1456" spans="1:15" x14ac:dyDescent="0.25">
      <c r="A1456">
        <v>9115</v>
      </c>
      <c r="B1456" t="s">
        <v>264</v>
      </c>
      <c r="C1456" t="s">
        <v>268</v>
      </c>
      <c r="D1456">
        <v>2.5000000000000001E-2</v>
      </c>
      <c r="E1456">
        <f t="shared" si="154"/>
        <v>1</v>
      </c>
      <c r="F1456" t="str">
        <f t="shared" si="155"/>
        <v/>
      </c>
      <c r="H1456">
        <f t="shared" si="160"/>
        <v>9115</v>
      </c>
      <c r="I1456" t="str">
        <f t="shared" si="156"/>
        <v>N24041</v>
      </c>
      <c r="J1456" t="str">
        <f t="shared" si="157"/>
        <v>EM0_4874_0000</v>
      </c>
      <c r="K1456">
        <f t="shared" si="158"/>
        <v>2.4986567903411774E-2</v>
      </c>
      <c r="L1456">
        <f>IF(LEFT(B1456,1)="F",_xlfn.IFNA(VLOOKUP(CONCATENATE("F",RIGHT(B:B,5),C:C),'F &amp; N Factors'!C:M,10,FALSE),1),_xlfn.IFNA(VLOOKUP(CONCATENATE("F",RIGHT(B:B,5),C:C),'F &amp; N Factors'!C:M,11,FALSE),1))</f>
        <v>0.99946271613647086</v>
      </c>
      <c r="N1456">
        <f>SUMIFS(K:K,I:I,I:I,J:J,J:J)</f>
        <v>1</v>
      </c>
      <c r="O1456" t="str">
        <f t="shared" si="159"/>
        <v/>
      </c>
    </row>
    <row r="1457" spans="1:15" x14ac:dyDescent="0.25">
      <c r="A1457">
        <v>9116</v>
      </c>
      <c r="B1457" t="s">
        <v>264</v>
      </c>
      <c r="C1457" t="s">
        <v>268</v>
      </c>
      <c r="D1457">
        <v>2.5000000000000001E-2</v>
      </c>
      <c r="E1457">
        <f t="shared" si="154"/>
        <v>1</v>
      </c>
      <c r="F1457" t="str">
        <f t="shared" si="155"/>
        <v/>
      </c>
      <c r="H1457">
        <f t="shared" si="160"/>
        <v>9116</v>
      </c>
      <c r="I1457" t="str">
        <f t="shared" si="156"/>
        <v>N24041</v>
      </c>
      <c r="J1457" t="str">
        <f t="shared" si="157"/>
        <v>EM0_4874_0000</v>
      </c>
      <c r="K1457">
        <f t="shared" si="158"/>
        <v>2.4986567903411774E-2</v>
      </c>
      <c r="L1457">
        <f>IF(LEFT(B1457,1)="F",_xlfn.IFNA(VLOOKUP(CONCATENATE("F",RIGHT(B:B,5),C:C),'F &amp; N Factors'!C:M,10,FALSE),1),_xlfn.IFNA(VLOOKUP(CONCATENATE("F",RIGHT(B:B,5),C:C),'F &amp; N Factors'!C:M,11,FALSE),1))</f>
        <v>0.99946271613647086</v>
      </c>
      <c r="N1457">
        <f>SUMIFS(K:K,I:I,I:I,J:J,J:J)</f>
        <v>1</v>
      </c>
      <c r="O1457" t="str">
        <f t="shared" si="159"/>
        <v/>
      </c>
    </row>
    <row r="1458" spans="1:15" x14ac:dyDescent="0.25">
      <c r="A1458">
        <v>9147</v>
      </c>
      <c r="B1458" t="s">
        <v>264</v>
      </c>
      <c r="C1458" t="s">
        <v>268</v>
      </c>
      <c r="D1458">
        <v>0.05</v>
      </c>
      <c r="E1458">
        <f t="shared" si="154"/>
        <v>1</v>
      </c>
      <c r="F1458" t="str">
        <f t="shared" si="155"/>
        <v/>
      </c>
      <c r="H1458">
        <f t="shared" si="160"/>
        <v>9147</v>
      </c>
      <c r="I1458" t="str">
        <f t="shared" si="156"/>
        <v>N24041</v>
      </c>
      <c r="J1458" t="str">
        <f t="shared" si="157"/>
        <v>EM0_4874_0000</v>
      </c>
      <c r="K1458">
        <f t="shared" si="158"/>
        <v>4.9973135806823547E-2</v>
      </c>
      <c r="L1458">
        <f>IF(LEFT(B1458,1)="F",_xlfn.IFNA(VLOOKUP(CONCATENATE("F",RIGHT(B:B,5),C:C),'F &amp; N Factors'!C:M,10,FALSE),1),_xlfn.IFNA(VLOOKUP(CONCATENATE("F",RIGHT(B:B,5),C:C),'F &amp; N Factors'!C:M,11,FALSE),1))</f>
        <v>0.99946271613647086</v>
      </c>
      <c r="N1458">
        <f>SUMIFS(K:K,I:I,I:I,J:J,J:J)</f>
        <v>1</v>
      </c>
      <c r="O1458" t="str">
        <f t="shared" si="159"/>
        <v/>
      </c>
    </row>
    <row r="1459" spans="1:15" x14ac:dyDescent="0.25">
      <c r="A1459">
        <v>9177</v>
      </c>
      <c r="B1459" t="s">
        <v>264</v>
      </c>
      <c r="C1459" t="s">
        <v>268</v>
      </c>
      <c r="D1459">
        <v>0.4</v>
      </c>
      <c r="E1459">
        <f t="shared" si="154"/>
        <v>1</v>
      </c>
      <c r="F1459" t="str">
        <f t="shared" si="155"/>
        <v/>
      </c>
      <c r="H1459">
        <f t="shared" si="160"/>
        <v>9177</v>
      </c>
      <c r="I1459" t="str">
        <f t="shared" si="156"/>
        <v>N24041</v>
      </c>
      <c r="J1459" t="str">
        <f t="shared" si="157"/>
        <v>EM0_4874_0000</v>
      </c>
      <c r="K1459">
        <f t="shared" si="158"/>
        <v>0.39978508645458838</v>
      </c>
      <c r="L1459">
        <f>IF(LEFT(B1459,1)="F",_xlfn.IFNA(VLOOKUP(CONCATENATE("F",RIGHT(B:B,5),C:C),'F &amp; N Factors'!C:M,10,FALSE),1),_xlfn.IFNA(VLOOKUP(CONCATENATE("F",RIGHT(B:B,5),C:C),'F &amp; N Factors'!C:M,11,FALSE),1))</f>
        <v>0.99946271613647086</v>
      </c>
      <c r="N1459">
        <f>SUMIFS(K:K,I:I,I:I,J:J,J:J)</f>
        <v>1</v>
      </c>
      <c r="O1459" t="str">
        <f t="shared" si="159"/>
        <v/>
      </c>
    </row>
    <row r="1460" spans="1:15" x14ac:dyDescent="0.25">
      <c r="A1460">
        <v>9209</v>
      </c>
      <c r="B1460" t="s">
        <v>264</v>
      </c>
      <c r="C1460" t="s">
        <v>268</v>
      </c>
      <c r="D1460">
        <v>0.5</v>
      </c>
      <c r="E1460">
        <f t="shared" si="154"/>
        <v>1</v>
      </c>
      <c r="F1460" t="str">
        <f t="shared" si="155"/>
        <v/>
      </c>
      <c r="H1460">
        <f t="shared" si="160"/>
        <v>9209</v>
      </c>
      <c r="I1460" t="str">
        <f t="shared" si="156"/>
        <v>N24041</v>
      </c>
      <c r="J1460" t="str">
        <f t="shared" si="157"/>
        <v>EM0_4874_0000</v>
      </c>
      <c r="K1460">
        <f t="shared" si="158"/>
        <v>0.49973135806823543</v>
      </c>
      <c r="L1460">
        <f>IF(LEFT(B1460,1)="F",_xlfn.IFNA(VLOOKUP(CONCATENATE("F",RIGHT(B:B,5),C:C),'F &amp; N Factors'!C:M,10,FALSE),1),_xlfn.IFNA(VLOOKUP(CONCATENATE("F",RIGHT(B:B,5),C:C),'F &amp; N Factors'!C:M,11,FALSE),1))</f>
        <v>0.99946271613647086</v>
      </c>
      <c r="N1460">
        <f>SUMIFS(K:K,I:I,I:I,J:J,J:J)</f>
        <v>1</v>
      </c>
      <c r="O1460" t="str">
        <f t="shared" si="159"/>
        <v/>
      </c>
    </row>
    <row r="1461" spans="1:15" x14ac:dyDescent="0.25">
      <c r="A1461">
        <v>9104</v>
      </c>
      <c r="B1461" t="s">
        <v>264</v>
      </c>
      <c r="C1461" t="s">
        <v>269</v>
      </c>
      <c r="D1461">
        <v>4.7619047999999997E-2</v>
      </c>
      <c r="E1461">
        <f t="shared" si="154"/>
        <v>1.0000000060000001</v>
      </c>
      <c r="F1461" t="str">
        <f t="shared" si="155"/>
        <v/>
      </c>
      <c r="H1461">
        <f t="shared" si="160"/>
        <v>9104</v>
      </c>
      <c r="I1461" t="str">
        <f t="shared" si="156"/>
        <v>N24041</v>
      </c>
      <c r="J1461" t="str">
        <f t="shared" si="157"/>
        <v>EM0_4875_0000</v>
      </c>
      <c r="K1461">
        <f t="shared" si="158"/>
        <v>4.7619047999999997E-2</v>
      </c>
      <c r="L1461">
        <f>IF(LEFT(B1461,1)="F",_xlfn.IFNA(VLOOKUP(CONCATENATE("F",RIGHT(B:B,5),C:C),'F &amp; N Factors'!C:M,10,FALSE),1),_xlfn.IFNA(VLOOKUP(CONCATENATE("F",RIGHT(B:B,5),C:C),'F &amp; N Factors'!C:M,11,FALSE),1))</f>
        <v>1</v>
      </c>
      <c r="N1461">
        <f>SUMIFS(K:K,I:I,I:I,J:J,J:J)</f>
        <v>1.0000000060000001</v>
      </c>
      <c r="O1461" t="str">
        <f t="shared" si="159"/>
        <v/>
      </c>
    </row>
    <row r="1462" spans="1:15" x14ac:dyDescent="0.25">
      <c r="A1462">
        <v>9105</v>
      </c>
      <c r="B1462" t="s">
        <v>264</v>
      </c>
      <c r="C1462" t="s">
        <v>269</v>
      </c>
      <c r="D1462">
        <v>4.7619047999999997E-2</v>
      </c>
      <c r="E1462">
        <f t="shared" si="154"/>
        <v>1.0000000060000001</v>
      </c>
      <c r="F1462" t="str">
        <f t="shared" si="155"/>
        <v/>
      </c>
      <c r="H1462">
        <f t="shared" si="160"/>
        <v>9105</v>
      </c>
      <c r="I1462" t="str">
        <f t="shared" si="156"/>
        <v>N24041</v>
      </c>
      <c r="J1462" t="str">
        <f t="shared" si="157"/>
        <v>EM0_4875_0000</v>
      </c>
      <c r="K1462">
        <f t="shared" si="158"/>
        <v>4.7619047999999997E-2</v>
      </c>
      <c r="L1462">
        <f>IF(LEFT(B1462,1)="F",_xlfn.IFNA(VLOOKUP(CONCATENATE("F",RIGHT(B:B,5),C:C),'F &amp; N Factors'!C:M,10,FALSE),1),_xlfn.IFNA(VLOOKUP(CONCATENATE("F",RIGHT(B:B,5),C:C),'F &amp; N Factors'!C:M,11,FALSE),1))</f>
        <v>1</v>
      </c>
      <c r="N1462">
        <f>SUMIFS(K:K,I:I,I:I,J:J,J:J)</f>
        <v>1.0000000060000001</v>
      </c>
      <c r="O1462" t="str">
        <f t="shared" si="159"/>
        <v/>
      </c>
    </row>
    <row r="1463" spans="1:15" x14ac:dyDescent="0.25">
      <c r="A1463">
        <v>9139</v>
      </c>
      <c r="B1463" t="s">
        <v>264</v>
      </c>
      <c r="C1463" t="s">
        <v>269</v>
      </c>
      <c r="D1463">
        <v>4.7619047999999997E-2</v>
      </c>
      <c r="E1463">
        <f t="shared" si="154"/>
        <v>1.0000000060000001</v>
      </c>
      <c r="F1463" t="str">
        <f t="shared" si="155"/>
        <v/>
      </c>
      <c r="H1463">
        <f t="shared" si="160"/>
        <v>9139</v>
      </c>
      <c r="I1463" t="str">
        <f t="shared" si="156"/>
        <v>N24041</v>
      </c>
      <c r="J1463" t="str">
        <f t="shared" si="157"/>
        <v>EM0_4875_0000</v>
      </c>
      <c r="K1463">
        <f t="shared" si="158"/>
        <v>4.7619047999999997E-2</v>
      </c>
      <c r="L1463">
        <f>IF(LEFT(B1463,1)="F",_xlfn.IFNA(VLOOKUP(CONCATENATE("F",RIGHT(B:B,5),C:C),'F &amp; N Factors'!C:M,10,FALSE),1),_xlfn.IFNA(VLOOKUP(CONCATENATE("F",RIGHT(B:B,5),C:C),'F &amp; N Factors'!C:M,11,FALSE),1))</f>
        <v>1</v>
      </c>
      <c r="N1463">
        <f>SUMIFS(K:K,I:I,I:I,J:J,J:J)</f>
        <v>1.0000000060000001</v>
      </c>
      <c r="O1463" t="str">
        <f t="shared" si="159"/>
        <v/>
      </c>
    </row>
    <row r="1464" spans="1:15" x14ac:dyDescent="0.25">
      <c r="A1464">
        <v>9169</v>
      </c>
      <c r="B1464" t="s">
        <v>264</v>
      </c>
      <c r="C1464" t="s">
        <v>269</v>
      </c>
      <c r="D1464">
        <v>4.7619047999999997E-2</v>
      </c>
      <c r="E1464">
        <f t="shared" si="154"/>
        <v>1.0000000060000001</v>
      </c>
      <c r="F1464" t="str">
        <f t="shared" si="155"/>
        <v/>
      </c>
      <c r="H1464">
        <f t="shared" si="160"/>
        <v>9169</v>
      </c>
      <c r="I1464" t="str">
        <f t="shared" si="156"/>
        <v>N24041</v>
      </c>
      <c r="J1464" t="str">
        <f t="shared" si="157"/>
        <v>EM0_4875_0000</v>
      </c>
      <c r="K1464">
        <f t="shared" si="158"/>
        <v>4.7619047999999997E-2</v>
      </c>
      <c r="L1464">
        <f>IF(LEFT(B1464,1)="F",_xlfn.IFNA(VLOOKUP(CONCATENATE("F",RIGHT(B:B,5),C:C),'F &amp; N Factors'!C:M,10,FALSE),1),_xlfn.IFNA(VLOOKUP(CONCATENATE("F",RIGHT(B:B,5),C:C),'F &amp; N Factors'!C:M,11,FALSE),1))</f>
        <v>1</v>
      </c>
      <c r="N1464">
        <f>SUMIFS(K:K,I:I,I:I,J:J,J:J)</f>
        <v>1.0000000060000001</v>
      </c>
      <c r="O1464" t="str">
        <f t="shared" si="159"/>
        <v/>
      </c>
    </row>
    <row r="1465" spans="1:15" x14ac:dyDescent="0.25">
      <c r="A1465">
        <v>9199</v>
      </c>
      <c r="B1465" t="s">
        <v>264</v>
      </c>
      <c r="C1465" t="s">
        <v>269</v>
      </c>
      <c r="D1465">
        <v>4.7619047999999997E-2</v>
      </c>
      <c r="E1465">
        <f t="shared" si="154"/>
        <v>1.0000000060000001</v>
      </c>
      <c r="F1465" t="str">
        <f t="shared" si="155"/>
        <v/>
      </c>
      <c r="H1465">
        <f t="shared" si="160"/>
        <v>9199</v>
      </c>
      <c r="I1465" t="str">
        <f t="shared" si="156"/>
        <v>N24041</v>
      </c>
      <c r="J1465" t="str">
        <f t="shared" si="157"/>
        <v>EM0_4875_0000</v>
      </c>
      <c r="K1465">
        <f t="shared" si="158"/>
        <v>4.7619047999999997E-2</v>
      </c>
      <c r="L1465">
        <f>IF(LEFT(B1465,1)="F",_xlfn.IFNA(VLOOKUP(CONCATENATE("F",RIGHT(B:B,5),C:C),'F &amp; N Factors'!C:M,10,FALSE),1),_xlfn.IFNA(VLOOKUP(CONCATENATE("F",RIGHT(B:B,5),C:C),'F &amp; N Factors'!C:M,11,FALSE),1))</f>
        <v>1</v>
      </c>
      <c r="N1465">
        <f>SUMIFS(K:K,I:I,I:I,J:J,J:J)</f>
        <v>1.0000000060000001</v>
      </c>
      <c r="O1465" t="str">
        <f t="shared" si="159"/>
        <v/>
      </c>
    </row>
    <row r="1466" spans="1:15" x14ac:dyDescent="0.25">
      <c r="A1466">
        <v>9233</v>
      </c>
      <c r="B1466" t="s">
        <v>264</v>
      </c>
      <c r="C1466" t="s">
        <v>269</v>
      </c>
      <c r="D1466">
        <v>4.7619047999999997E-2</v>
      </c>
      <c r="E1466">
        <f t="shared" si="154"/>
        <v>1.0000000060000001</v>
      </c>
      <c r="F1466" t="str">
        <f t="shared" si="155"/>
        <v/>
      </c>
      <c r="H1466">
        <f t="shared" si="160"/>
        <v>9233</v>
      </c>
      <c r="I1466" t="str">
        <f t="shared" si="156"/>
        <v>N24041</v>
      </c>
      <c r="J1466" t="str">
        <f t="shared" si="157"/>
        <v>EM0_4875_0000</v>
      </c>
      <c r="K1466">
        <f t="shared" si="158"/>
        <v>4.7619047999999997E-2</v>
      </c>
      <c r="L1466">
        <f>IF(LEFT(B1466,1)="F",_xlfn.IFNA(VLOOKUP(CONCATENATE("F",RIGHT(B:B,5),C:C),'F &amp; N Factors'!C:M,10,FALSE),1),_xlfn.IFNA(VLOOKUP(CONCATENATE("F",RIGHT(B:B,5),C:C),'F &amp; N Factors'!C:M,11,FALSE),1))</f>
        <v>1</v>
      </c>
      <c r="N1466">
        <f>SUMIFS(K:K,I:I,I:I,J:J,J:J)</f>
        <v>1.0000000060000001</v>
      </c>
      <c r="O1466" t="str">
        <f t="shared" si="159"/>
        <v/>
      </c>
    </row>
    <row r="1467" spans="1:15" x14ac:dyDescent="0.25">
      <c r="A1467">
        <v>9235</v>
      </c>
      <c r="B1467" t="s">
        <v>264</v>
      </c>
      <c r="C1467" t="s">
        <v>269</v>
      </c>
      <c r="D1467">
        <v>4.7619047999999997E-2</v>
      </c>
      <c r="E1467">
        <f t="shared" si="154"/>
        <v>1.0000000060000001</v>
      </c>
      <c r="F1467" t="str">
        <f t="shared" si="155"/>
        <v/>
      </c>
      <c r="H1467">
        <f t="shared" si="160"/>
        <v>9235</v>
      </c>
      <c r="I1467" t="str">
        <f t="shared" si="156"/>
        <v>N24041</v>
      </c>
      <c r="J1467" t="str">
        <f t="shared" si="157"/>
        <v>EM0_4875_0000</v>
      </c>
      <c r="K1467">
        <f t="shared" si="158"/>
        <v>4.7619047999999997E-2</v>
      </c>
      <c r="L1467">
        <f>IF(LEFT(B1467,1)="F",_xlfn.IFNA(VLOOKUP(CONCATENATE("F",RIGHT(B:B,5),C:C),'F &amp; N Factors'!C:M,10,FALSE),1),_xlfn.IFNA(VLOOKUP(CONCATENATE("F",RIGHT(B:B,5),C:C),'F &amp; N Factors'!C:M,11,FALSE),1))</f>
        <v>1</v>
      </c>
      <c r="N1467">
        <f>SUMIFS(K:K,I:I,I:I,J:J,J:J)</f>
        <v>1.0000000060000001</v>
      </c>
      <c r="O1467" t="str">
        <f t="shared" si="159"/>
        <v/>
      </c>
    </row>
    <row r="1468" spans="1:15" x14ac:dyDescent="0.25">
      <c r="A1468">
        <v>9236</v>
      </c>
      <c r="B1468" t="s">
        <v>264</v>
      </c>
      <c r="C1468" t="s">
        <v>269</v>
      </c>
      <c r="D1468">
        <v>4.7619047999999997E-2</v>
      </c>
      <c r="E1468">
        <f t="shared" si="154"/>
        <v>1.0000000060000001</v>
      </c>
      <c r="F1468" t="str">
        <f t="shared" si="155"/>
        <v/>
      </c>
      <c r="H1468">
        <f t="shared" si="160"/>
        <v>9236</v>
      </c>
      <c r="I1468" t="str">
        <f t="shared" si="156"/>
        <v>N24041</v>
      </c>
      <c r="J1468" t="str">
        <f t="shared" si="157"/>
        <v>EM0_4875_0000</v>
      </c>
      <c r="K1468">
        <f t="shared" si="158"/>
        <v>4.7619047999999997E-2</v>
      </c>
      <c r="L1468">
        <f>IF(LEFT(B1468,1)="F",_xlfn.IFNA(VLOOKUP(CONCATENATE("F",RIGHT(B:B,5),C:C),'F &amp; N Factors'!C:M,10,FALSE),1),_xlfn.IFNA(VLOOKUP(CONCATENATE("F",RIGHT(B:B,5),C:C),'F &amp; N Factors'!C:M,11,FALSE),1))</f>
        <v>1</v>
      </c>
      <c r="N1468">
        <f>SUMIFS(K:K,I:I,I:I,J:J,J:J)</f>
        <v>1.0000000060000001</v>
      </c>
      <c r="O1468" t="str">
        <f t="shared" si="159"/>
        <v/>
      </c>
    </row>
    <row r="1469" spans="1:15" x14ac:dyDescent="0.25">
      <c r="A1469">
        <v>9264</v>
      </c>
      <c r="B1469" t="s">
        <v>264</v>
      </c>
      <c r="C1469" t="s">
        <v>269</v>
      </c>
      <c r="D1469">
        <v>4.7619047999999997E-2</v>
      </c>
      <c r="E1469">
        <f t="shared" si="154"/>
        <v>1.0000000060000001</v>
      </c>
      <c r="F1469" t="str">
        <f t="shared" si="155"/>
        <v/>
      </c>
      <c r="H1469">
        <f t="shared" si="160"/>
        <v>9264</v>
      </c>
      <c r="I1469" t="str">
        <f t="shared" si="156"/>
        <v>N24041</v>
      </c>
      <c r="J1469" t="str">
        <f t="shared" si="157"/>
        <v>EM0_4875_0000</v>
      </c>
      <c r="K1469">
        <f t="shared" si="158"/>
        <v>4.7619047999999997E-2</v>
      </c>
      <c r="L1469">
        <f>IF(LEFT(B1469,1)="F",_xlfn.IFNA(VLOOKUP(CONCATENATE("F",RIGHT(B:B,5),C:C),'F &amp; N Factors'!C:M,10,FALSE),1),_xlfn.IFNA(VLOOKUP(CONCATENATE("F",RIGHT(B:B,5),C:C),'F &amp; N Factors'!C:M,11,FALSE),1))</f>
        <v>1</v>
      </c>
      <c r="N1469">
        <f>SUMIFS(K:K,I:I,I:I,J:J,J:J)</f>
        <v>1.0000000060000001</v>
      </c>
      <c r="O1469" t="str">
        <f t="shared" si="159"/>
        <v/>
      </c>
    </row>
    <row r="1470" spans="1:15" x14ac:dyDescent="0.25">
      <c r="A1470">
        <v>9265</v>
      </c>
      <c r="B1470" t="s">
        <v>264</v>
      </c>
      <c r="C1470" t="s">
        <v>269</v>
      </c>
      <c r="D1470">
        <v>4.7619047999999997E-2</v>
      </c>
      <c r="E1470">
        <f t="shared" si="154"/>
        <v>1.0000000060000001</v>
      </c>
      <c r="F1470" t="str">
        <f t="shared" si="155"/>
        <v/>
      </c>
      <c r="H1470">
        <f t="shared" si="160"/>
        <v>9265</v>
      </c>
      <c r="I1470" t="str">
        <f t="shared" si="156"/>
        <v>N24041</v>
      </c>
      <c r="J1470" t="str">
        <f t="shared" si="157"/>
        <v>EM0_4875_0000</v>
      </c>
      <c r="K1470">
        <f t="shared" si="158"/>
        <v>4.7619047999999997E-2</v>
      </c>
      <c r="L1470">
        <f>IF(LEFT(B1470,1)="F",_xlfn.IFNA(VLOOKUP(CONCATENATE("F",RIGHT(B:B,5),C:C),'F &amp; N Factors'!C:M,10,FALSE),1),_xlfn.IFNA(VLOOKUP(CONCATENATE("F",RIGHT(B:B,5),C:C),'F &amp; N Factors'!C:M,11,FALSE),1))</f>
        <v>1</v>
      </c>
      <c r="N1470">
        <f>SUMIFS(K:K,I:I,I:I,J:J,J:J)</f>
        <v>1.0000000060000001</v>
      </c>
      <c r="O1470" t="str">
        <f t="shared" si="159"/>
        <v/>
      </c>
    </row>
    <row r="1471" spans="1:15" x14ac:dyDescent="0.25">
      <c r="A1471">
        <v>9289</v>
      </c>
      <c r="B1471" t="s">
        <v>264</v>
      </c>
      <c r="C1471" t="s">
        <v>269</v>
      </c>
      <c r="D1471">
        <v>4.7619047999999997E-2</v>
      </c>
      <c r="E1471">
        <f t="shared" si="154"/>
        <v>1.0000000060000001</v>
      </c>
      <c r="F1471" t="str">
        <f t="shared" si="155"/>
        <v/>
      </c>
      <c r="H1471">
        <f t="shared" si="160"/>
        <v>9289</v>
      </c>
      <c r="I1471" t="str">
        <f t="shared" si="156"/>
        <v>N24041</v>
      </c>
      <c r="J1471" t="str">
        <f t="shared" si="157"/>
        <v>EM0_4875_0000</v>
      </c>
      <c r="K1471">
        <f t="shared" si="158"/>
        <v>4.7619047999999997E-2</v>
      </c>
      <c r="L1471">
        <f>IF(LEFT(B1471,1)="F",_xlfn.IFNA(VLOOKUP(CONCATENATE("F",RIGHT(B:B,5),C:C),'F &amp; N Factors'!C:M,10,FALSE),1),_xlfn.IFNA(VLOOKUP(CONCATENATE("F",RIGHT(B:B,5),C:C),'F &amp; N Factors'!C:M,11,FALSE),1))</f>
        <v>1</v>
      </c>
      <c r="N1471">
        <f>SUMIFS(K:K,I:I,I:I,J:J,J:J)</f>
        <v>1.0000000060000001</v>
      </c>
      <c r="O1471" t="str">
        <f t="shared" si="159"/>
        <v/>
      </c>
    </row>
    <row r="1472" spans="1:15" x14ac:dyDescent="0.25">
      <c r="A1472">
        <v>9290</v>
      </c>
      <c r="B1472" t="s">
        <v>264</v>
      </c>
      <c r="C1472" t="s">
        <v>269</v>
      </c>
      <c r="D1472">
        <v>4.7619047999999997E-2</v>
      </c>
      <c r="E1472">
        <f t="shared" si="154"/>
        <v>1.0000000060000001</v>
      </c>
      <c r="F1472" t="str">
        <f t="shared" si="155"/>
        <v/>
      </c>
      <c r="H1472">
        <f t="shared" si="160"/>
        <v>9290</v>
      </c>
      <c r="I1472" t="str">
        <f t="shared" si="156"/>
        <v>N24041</v>
      </c>
      <c r="J1472" t="str">
        <f t="shared" si="157"/>
        <v>EM0_4875_0000</v>
      </c>
      <c r="K1472">
        <f t="shared" si="158"/>
        <v>4.7619047999999997E-2</v>
      </c>
      <c r="L1472">
        <f>IF(LEFT(B1472,1)="F",_xlfn.IFNA(VLOOKUP(CONCATENATE("F",RIGHT(B:B,5),C:C),'F &amp; N Factors'!C:M,10,FALSE),1),_xlfn.IFNA(VLOOKUP(CONCATENATE("F",RIGHT(B:B,5),C:C),'F &amp; N Factors'!C:M,11,FALSE),1))</f>
        <v>1</v>
      </c>
      <c r="N1472">
        <f>SUMIFS(K:K,I:I,I:I,J:J,J:J)</f>
        <v>1.0000000060000001</v>
      </c>
      <c r="O1472" t="str">
        <f t="shared" si="159"/>
        <v/>
      </c>
    </row>
    <row r="1473" spans="1:15" x14ac:dyDescent="0.25">
      <c r="A1473">
        <v>9318</v>
      </c>
      <c r="B1473" t="s">
        <v>264</v>
      </c>
      <c r="C1473" t="s">
        <v>269</v>
      </c>
      <c r="D1473">
        <v>4.7619047999999997E-2</v>
      </c>
      <c r="E1473">
        <f t="shared" si="154"/>
        <v>1.0000000060000001</v>
      </c>
      <c r="F1473" t="str">
        <f t="shared" si="155"/>
        <v/>
      </c>
      <c r="H1473">
        <f t="shared" si="160"/>
        <v>9318</v>
      </c>
      <c r="I1473" t="str">
        <f t="shared" si="156"/>
        <v>N24041</v>
      </c>
      <c r="J1473" t="str">
        <f t="shared" si="157"/>
        <v>EM0_4875_0000</v>
      </c>
      <c r="K1473">
        <f t="shared" si="158"/>
        <v>4.7619047999999997E-2</v>
      </c>
      <c r="L1473">
        <f>IF(LEFT(B1473,1)="F",_xlfn.IFNA(VLOOKUP(CONCATENATE("F",RIGHT(B:B,5),C:C),'F &amp; N Factors'!C:M,10,FALSE),1),_xlfn.IFNA(VLOOKUP(CONCATENATE("F",RIGHT(B:B,5),C:C),'F &amp; N Factors'!C:M,11,FALSE),1))</f>
        <v>1</v>
      </c>
      <c r="N1473">
        <f>SUMIFS(K:K,I:I,I:I,J:J,J:J)</f>
        <v>1.0000000060000001</v>
      </c>
      <c r="O1473" t="str">
        <f t="shared" si="159"/>
        <v/>
      </c>
    </row>
    <row r="1474" spans="1:15" x14ac:dyDescent="0.25">
      <c r="A1474">
        <v>9342</v>
      </c>
      <c r="B1474" t="s">
        <v>264</v>
      </c>
      <c r="C1474" t="s">
        <v>269</v>
      </c>
      <c r="D1474">
        <v>4.7619047999999997E-2</v>
      </c>
      <c r="E1474">
        <f t="shared" si="154"/>
        <v>1.0000000060000001</v>
      </c>
      <c r="F1474" t="str">
        <f t="shared" si="155"/>
        <v/>
      </c>
      <c r="H1474">
        <f t="shared" si="160"/>
        <v>9342</v>
      </c>
      <c r="I1474" t="str">
        <f t="shared" si="156"/>
        <v>N24041</v>
      </c>
      <c r="J1474" t="str">
        <f t="shared" si="157"/>
        <v>EM0_4875_0000</v>
      </c>
      <c r="K1474">
        <f t="shared" si="158"/>
        <v>4.7619047999999997E-2</v>
      </c>
      <c r="L1474">
        <f>IF(LEFT(B1474,1)="F",_xlfn.IFNA(VLOOKUP(CONCATENATE("F",RIGHT(B:B,5),C:C),'F &amp; N Factors'!C:M,10,FALSE),1),_xlfn.IFNA(VLOOKUP(CONCATENATE("F",RIGHT(B:B,5),C:C),'F &amp; N Factors'!C:M,11,FALSE),1))</f>
        <v>1</v>
      </c>
      <c r="N1474">
        <f>SUMIFS(K:K,I:I,I:I,J:J,J:J)</f>
        <v>1.0000000060000001</v>
      </c>
      <c r="O1474" t="str">
        <f t="shared" si="159"/>
        <v/>
      </c>
    </row>
    <row r="1475" spans="1:15" x14ac:dyDescent="0.25">
      <c r="A1475">
        <v>9365</v>
      </c>
      <c r="B1475" t="s">
        <v>264</v>
      </c>
      <c r="C1475" t="s">
        <v>269</v>
      </c>
      <c r="D1475">
        <v>0.16666666699999999</v>
      </c>
      <c r="E1475">
        <f t="shared" ref="E1475:E1538" si="161">SUMIFS(D:D,B:B,B:B,C:C,C:C)</f>
        <v>1.0000000060000001</v>
      </c>
      <c r="F1475" t="str">
        <f t="shared" ref="F1475:F1538" si="162">IF(ABS(E1475-1)&gt;0.001,1,"")</f>
        <v/>
      </c>
      <c r="H1475">
        <f t="shared" si="160"/>
        <v>9365</v>
      </c>
      <c r="I1475" t="str">
        <f t="shared" ref="I1475:I1538" si="163">CONCATENATE("N",RIGHT(B1475,5))</f>
        <v>N24041</v>
      </c>
      <c r="J1475" t="str">
        <f t="shared" ref="J1475:J1538" si="164">C1475</f>
        <v>EM0_4875_0000</v>
      </c>
      <c r="K1475">
        <f t="shared" ref="K1475:K1538" si="165">D1475*L1475</f>
        <v>0.16666666699999999</v>
      </c>
      <c r="L1475">
        <f>IF(LEFT(B1475,1)="F",_xlfn.IFNA(VLOOKUP(CONCATENATE("F",RIGHT(B:B,5),C:C),'F &amp; N Factors'!C:M,10,FALSE),1),_xlfn.IFNA(VLOOKUP(CONCATENATE("F",RIGHT(B:B,5),C:C),'F &amp; N Factors'!C:M,11,FALSE),1))</f>
        <v>1</v>
      </c>
      <c r="N1475">
        <f>SUMIFS(K:K,I:I,I:I,J:J,J:J)</f>
        <v>1.0000000060000001</v>
      </c>
      <c r="O1475" t="str">
        <f t="shared" ref="O1475:O1538" si="166">IF(ABS(N1475-1)&gt;0.001,1,"")</f>
        <v/>
      </c>
    </row>
    <row r="1476" spans="1:15" x14ac:dyDescent="0.25">
      <c r="A1476">
        <v>9386</v>
      </c>
      <c r="B1476" t="s">
        <v>264</v>
      </c>
      <c r="C1476" t="s">
        <v>269</v>
      </c>
      <c r="D1476">
        <v>0.16666666699999999</v>
      </c>
      <c r="E1476">
        <f t="shared" si="161"/>
        <v>1.0000000060000001</v>
      </c>
      <c r="F1476" t="str">
        <f t="shared" si="162"/>
        <v/>
      </c>
      <c r="H1476">
        <f t="shared" si="160"/>
        <v>9386</v>
      </c>
      <c r="I1476" t="str">
        <f t="shared" si="163"/>
        <v>N24041</v>
      </c>
      <c r="J1476" t="str">
        <f t="shared" si="164"/>
        <v>EM0_4875_0000</v>
      </c>
      <c r="K1476">
        <f t="shared" si="165"/>
        <v>0.16666666699999999</v>
      </c>
      <c r="L1476">
        <f>IF(LEFT(B1476,1)="F",_xlfn.IFNA(VLOOKUP(CONCATENATE("F",RIGHT(B:B,5),C:C),'F &amp; N Factors'!C:M,10,FALSE),1),_xlfn.IFNA(VLOOKUP(CONCATENATE("F",RIGHT(B:B,5),C:C),'F &amp; N Factors'!C:M,11,FALSE),1))</f>
        <v>1</v>
      </c>
      <c r="N1476">
        <f>SUMIFS(K:K,I:I,I:I,J:J,J:J)</f>
        <v>1.0000000060000001</v>
      </c>
      <c r="O1476" t="str">
        <f t="shared" si="166"/>
        <v/>
      </c>
    </row>
    <row r="1477" spans="1:15" x14ac:dyDescent="0.25">
      <c r="A1477">
        <v>9025</v>
      </c>
      <c r="B1477" t="s">
        <v>264</v>
      </c>
      <c r="C1477" t="s">
        <v>270</v>
      </c>
      <c r="D1477">
        <v>0.25</v>
      </c>
      <c r="E1477">
        <f t="shared" si="161"/>
        <v>1</v>
      </c>
      <c r="F1477" t="str">
        <f t="shared" si="162"/>
        <v/>
      </c>
      <c r="H1477">
        <f t="shared" si="160"/>
        <v>9025</v>
      </c>
      <c r="I1477" t="str">
        <f t="shared" si="163"/>
        <v>N24041</v>
      </c>
      <c r="J1477" t="str">
        <f t="shared" si="164"/>
        <v>EM0_4876_0000</v>
      </c>
      <c r="K1477">
        <f t="shared" si="165"/>
        <v>0.25</v>
      </c>
      <c r="L1477">
        <f>IF(LEFT(B1477,1)="F",_xlfn.IFNA(VLOOKUP(CONCATENATE("F",RIGHT(B:B,5),C:C),'F &amp; N Factors'!C:M,10,FALSE),1),_xlfn.IFNA(VLOOKUP(CONCATENATE("F",RIGHT(B:B,5),C:C),'F &amp; N Factors'!C:M,11,FALSE),1))</f>
        <v>1</v>
      </c>
      <c r="N1477">
        <f>SUMIFS(K:K,I:I,I:I,J:J,J:J)</f>
        <v>1</v>
      </c>
      <c r="O1477" t="str">
        <f t="shared" si="166"/>
        <v/>
      </c>
    </row>
    <row r="1478" spans="1:15" x14ac:dyDescent="0.25">
      <c r="A1478">
        <v>9026</v>
      </c>
      <c r="B1478" t="s">
        <v>264</v>
      </c>
      <c r="C1478" t="s">
        <v>270</v>
      </c>
      <c r="D1478">
        <v>0.5</v>
      </c>
      <c r="E1478">
        <f t="shared" si="161"/>
        <v>1</v>
      </c>
      <c r="F1478" t="str">
        <f t="shared" si="162"/>
        <v/>
      </c>
      <c r="H1478">
        <f t="shared" si="160"/>
        <v>9026</v>
      </c>
      <c r="I1478" t="str">
        <f t="shared" si="163"/>
        <v>N24041</v>
      </c>
      <c r="J1478" t="str">
        <f t="shared" si="164"/>
        <v>EM0_4876_0000</v>
      </c>
      <c r="K1478">
        <f t="shared" si="165"/>
        <v>0.5</v>
      </c>
      <c r="L1478">
        <f>IF(LEFT(B1478,1)="F",_xlfn.IFNA(VLOOKUP(CONCATENATE("F",RIGHT(B:B,5),C:C),'F &amp; N Factors'!C:M,10,FALSE),1),_xlfn.IFNA(VLOOKUP(CONCATENATE("F",RIGHT(B:B,5),C:C),'F &amp; N Factors'!C:M,11,FALSE),1))</f>
        <v>1</v>
      </c>
      <c r="N1478">
        <f>SUMIFS(K:K,I:I,I:I,J:J,J:J)</f>
        <v>1</v>
      </c>
      <c r="O1478" t="str">
        <f t="shared" si="166"/>
        <v/>
      </c>
    </row>
    <row r="1479" spans="1:15" x14ac:dyDescent="0.25">
      <c r="A1479">
        <v>9027</v>
      </c>
      <c r="B1479" t="s">
        <v>264</v>
      </c>
      <c r="C1479" t="s">
        <v>270</v>
      </c>
      <c r="D1479">
        <v>0.25</v>
      </c>
      <c r="E1479">
        <f t="shared" si="161"/>
        <v>1</v>
      </c>
      <c r="F1479" t="str">
        <f t="shared" si="162"/>
        <v/>
      </c>
      <c r="H1479">
        <f t="shared" si="160"/>
        <v>9027</v>
      </c>
      <c r="I1479" t="str">
        <f t="shared" si="163"/>
        <v>N24041</v>
      </c>
      <c r="J1479" t="str">
        <f t="shared" si="164"/>
        <v>EM0_4876_0000</v>
      </c>
      <c r="K1479">
        <f t="shared" si="165"/>
        <v>0.25</v>
      </c>
      <c r="L1479">
        <f>IF(LEFT(B1479,1)="F",_xlfn.IFNA(VLOOKUP(CONCATENATE("F",RIGHT(B:B,5),C:C),'F &amp; N Factors'!C:M,10,FALSE),1),_xlfn.IFNA(VLOOKUP(CONCATENATE("F",RIGHT(B:B,5),C:C),'F &amp; N Factors'!C:M,11,FALSE),1))</f>
        <v>1</v>
      </c>
      <c r="N1479">
        <f>SUMIFS(K:K,I:I,I:I,J:J,J:J)</f>
        <v>1</v>
      </c>
      <c r="O1479" t="str">
        <f t="shared" si="166"/>
        <v/>
      </c>
    </row>
    <row r="1480" spans="1:15" x14ac:dyDescent="0.25">
      <c r="A1480">
        <v>9028</v>
      </c>
      <c r="B1480" t="s">
        <v>264</v>
      </c>
      <c r="C1480" t="s">
        <v>271</v>
      </c>
      <c r="D1480">
        <v>0.1</v>
      </c>
      <c r="E1480">
        <f t="shared" si="161"/>
        <v>1</v>
      </c>
      <c r="F1480" t="str">
        <f t="shared" si="162"/>
        <v/>
      </c>
      <c r="H1480">
        <f t="shared" si="160"/>
        <v>9028</v>
      </c>
      <c r="I1480" t="str">
        <f t="shared" si="163"/>
        <v>N24041</v>
      </c>
      <c r="J1480" t="str">
        <f t="shared" si="164"/>
        <v>EM0_4882_0000</v>
      </c>
      <c r="K1480">
        <f t="shared" si="165"/>
        <v>0.1</v>
      </c>
      <c r="L1480">
        <f>IF(LEFT(B1480,1)="F",_xlfn.IFNA(VLOOKUP(CONCATENATE("F",RIGHT(B:B,5),C:C),'F &amp; N Factors'!C:M,10,FALSE),1),_xlfn.IFNA(VLOOKUP(CONCATENATE("F",RIGHT(B:B,5),C:C),'F &amp; N Factors'!C:M,11,FALSE),1))</f>
        <v>1</v>
      </c>
      <c r="N1480">
        <f>SUMIFS(K:K,I:I,I:I,J:J,J:J)</f>
        <v>1</v>
      </c>
      <c r="O1480" t="str">
        <f t="shared" si="166"/>
        <v/>
      </c>
    </row>
    <row r="1481" spans="1:15" x14ac:dyDescent="0.25">
      <c r="A1481">
        <v>9029</v>
      </c>
      <c r="B1481" t="s">
        <v>264</v>
      </c>
      <c r="C1481" t="s">
        <v>271</v>
      </c>
      <c r="D1481">
        <v>0.1</v>
      </c>
      <c r="E1481">
        <f t="shared" si="161"/>
        <v>1</v>
      </c>
      <c r="F1481" t="str">
        <f t="shared" si="162"/>
        <v/>
      </c>
      <c r="H1481">
        <f t="shared" si="160"/>
        <v>9029</v>
      </c>
      <c r="I1481" t="str">
        <f t="shared" si="163"/>
        <v>N24041</v>
      </c>
      <c r="J1481" t="str">
        <f t="shared" si="164"/>
        <v>EM0_4882_0000</v>
      </c>
      <c r="K1481">
        <f t="shared" si="165"/>
        <v>0.1</v>
      </c>
      <c r="L1481">
        <f>IF(LEFT(B1481,1)="F",_xlfn.IFNA(VLOOKUP(CONCATENATE("F",RIGHT(B:B,5),C:C),'F &amp; N Factors'!C:M,10,FALSE),1),_xlfn.IFNA(VLOOKUP(CONCATENATE("F",RIGHT(B:B,5),C:C),'F &amp; N Factors'!C:M,11,FALSE),1))</f>
        <v>1</v>
      </c>
      <c r="N1481">
        <f>SUMIFS(K:K,I:I,I:I,J:J,J:J)</f>
        <v>1</v>
      </c>
      <c r="O1481" t="str">
        <f t="shared" si="166"/>
        <v/>
      </c>
    </row>
    <row r="1482" spans="1:15" x14ac:dyDescent="0.25">
      <c r="A1482">
        <v>9030</v>
      </c>
      <c r="B1482" t="s">
        <v>264</v>
      </c>
      <c r="C1482" t="s">
        <v>271</v>
      </c>
      <c r="D1482">
        <v>0.5</v>
      </c>
      <c r="E1482">
        <f t="shared" si="161"/>
        <v>1</v>
      </c>
      <c r="F1482" t="str">
        <f t="shared" si="162"/>
        <v/>
      </c>
      <c r="H1482">
        <f t="shared" si="160"/>
        <v>9030</v>
      </c>
      <c r="I1482" t="str">
        <f t="shared" si="163"/>
        <v>N24041</v>
      </c>
      <c r="J1482" t="str">
        <f t="shared" si="164"/>
        <v>EM0_4882_0000</v>
      </c>
      <c r="K1482">
        <f t="shared" si="165"/>
        <v>0.5</v>
      </c>
      <c r="L1482">
        <f>IF(LEFT(B1482,1)="F",_xlfn.IFNA(VLOOKUP(CONCATENATE("F",RIGHT(B:B,5),C:C),'F &amp; N Factors'!C:M,10,FALSE),1),_xlfn.IFNA(VLOOKUP(CONCATENATE("F",RIGHT(B:B,5),C:C),'F &amp; N Factors'!C:M,11,FALSE),1))</f>
        <v>1</v>
      </c>
      <c r="N1482">
        <f>SUMIFS(K:K,I:I,I:I,J:J,J:J)</f>
        <v>1</v>
      </c>
      <c r="O1482" t="str">
        <f t="shared" si="166"/>
        <v/>
      </c>
    </row>
    <row r="1483" spans="1:15" x14ac:dyDescent="0.25">
      <c r="A1483">
        <v>9031</v>
      </c>
      <c r="B1483" t="s">
        <v>264</v>
      </c>
      <c r="C1483" t="s">
        <v>271</v>
      </c>
      <c r="D1483">
        <v>0.05</v>
      </c>
      <c r="E1483">
        <f t="shared" si="161"/>
        <v>1</v>
      </c>
      <c r="F1483" t="str">
        <f t="shared" si="162"/>
        <v/>
      </c>
      <c r="H1483">
        <f t="shared" si="160"/>
        <v>9031</v>
      </c>
      <c r="I1483" t="str">
        <f t="shared" si="163"/>
        <v>N24041</v>
      </c>
      <c r="J1483" t="str">
        <f t="shared" si="164"/>
        <v>EM0_4882_0000</v>
      </c>
      <c r="K1483">
        <f t="shared" si="165"/>
        <v>0.05</v>
      </c>
      <c r="L1483">
        <f>IF(LEFT(B1483,1)="F",_xlfn.IFNA(VLOOKUP(CONCATENATE("F",RIGHT(B:B,5),C:C),'F &amp; N Factors'!C:M,10,FALSE),1),_xlfn.IFNA(VLOOKUP(CONCATENATE("F",RIGHT(B:B,5),C:C),'F &amp; N Factors'!C:M,11,FALSE),1))</f>
        <v>1</v>
      </c>
      <c r="N1483">
        <f>SUMIFS(K:K,I:I,I:I,J:J,J:J)</f>
        <v>1</v>
      </c>
      <c r="O1483" t="str">
        <f t="shared" si="166"/>
        <v/>
      </c>
    </row>
    <row r="1484" spans="1:15" x14ac:dyDescent="0.25">
      <c r="A1484">
        <v>9032</v>
      </c>
      <c r="B1484" t="s">
        <v>264</v>
      </c>
      <c r="C1484" t="s">
        <v>271</v>
      </c>
      <c r="D1484">
        <v>0.05</v>
      </c>
      <c r="E1484">
        <f t="shared" si="161"/>
        <v>1</v>
      </c>
      <c r="F1484" t="str">
        <f t="shared" si="162"/>
        <v/>
      </c>
      <c r="H1484">
        <f t="shared" si="160"/>
        <v>9032</v>
      </c>
      <c r="I1484" t="str">
        <f t="shared" si="163"/>
        <v>N24041</v>
      </c>
      <c r="J1484" t="str">
        <f t="shared" si="164"/>
        <v>EM0_4882_0000</v>
      </c>
      <c r="K1484">
        <f t="shared" si="165"/>
        <v>0.05</v>
      </c>
      <c r="L1484">
        <f>IF(LEFT(B1484,1)="F",_xlfn.IFNA(VLOOKUP(CONCATENATE("F",RIGHT(B:B,5),C:C),'F &amp; N Factors'!C:M,10,FALSE),1),_xlfn.IFNA(VLOOKUP(CONCATENATE("F",RIGHT(B:B,5),C:C),'F &amp; N Factors'!C:M,11,FALSE),1))</f>
        <v>1</v>
      </c>
      <c r="N1484">
        <f>SUMIFS(K:K,I:I,I:I,J:J,J:J)</f>
        <v>1</v>
      </c>
      <c r="O1484" t="str">
        <f t="shared" si="166"/>
        <v/>
      </c>
    </row>
    <row r="1485" spans="1:15" x14ac:dyDescent="0.25">
      <c r="A1485">
        <v>9033</v>
      </c>
      <c r="B1485" t="s">
        <v>264</v>
      </c>
      <c r="C1485" t="s">
        <v>271</v>
      </c>
      <c r="D1485">
        <v>0.1</v>
      </c>
      <c r="E1485">
        <f t="shared" si="161"/>
        <v>1</v>
      </c>
      <c r="F1485" t="str">
        <f t="shared" si="162"/>
        <v/>
      </c>
      <c r="H1485">
        <f t="shared" si="160"/>
        <v>9033</v>
      </c>
      <c r="I1485" t="str">
        <f t="shared" si="163"/>
        <v>N24041</v>
      </c>
      <c r="J1485" t="str">
        <f t="shared" si="164"/>
        <v>EM0_4882_0000</v>
      </c>
      <c r="K1485">
        <f t="shared" si="165"/>
        <v>0.1</v>
      </c>
      <c r="L1485">
        <f>IF(LEFT(B1485,1)="F",_xlfn.IFNA(VLOOKUP(CONCATENATE("F",RIGHT(B:B,5),C:C),'F &amp; N Factors'!C:M,10,FALSE),1),_xlfn.IFNA(VLOOKUP(CONCATENATE("F",RIGHT(B:B,5),C:C),'F &amp; N Factors'!C:M,11,FALSE),1))</f>
        <v>1</v>
      </c>
      <c r="N1485">
        <f>SUMIFS(K:K,I:I,I:I,J:J,J:J)</f>
        <v>1</v>
      </c>
      <c r="O1485" t="str">
        <f t="shared" si="166"/>
        <v/>
      </c>
    </row>
    <row r="1486" spans="1:15" x14ac:dyDescent="0.25">
      <c r="A1486">
        <v>9034</v>
      </c>
      <c r="B1486" t="s">
        <v>264</v>
      </c>
      <c r="C1486" t="s">
        <v>271</v>
      </c>
      <c r="D1486">
        <v>0.1</v>
      </c>
      <c r="E1486">
        <f t="shared" si="161"/>
        <v>1</v>
      </c>
      <c r="F1486" t="str">
        <f t="shared" si="162"/>
        <v/>
      </c>
      <c r="H1486">
        <f t="shared" si="160"/>
        <v>9034</v>
      </c>
      <c r="I1486" t="str">
        <f t="shared" si="163"/>
        <v>N24041</v>
      </c>
      <c r="J1486" t="str">
        <f t="shared" si="164"/>
        <v>EM0_4882_0000</v>
      </c>
      <c r="K1486">
        <f t="shared" si="165"/>
        <v>0.1</v>
      </c>
      <c r="L1486">
        <f>IF(LEFT(B1486,1)="F",_xlfn.IFNA(VLOOKUP(CONCATENATE("F",RIGHT(B:B,5),C:C),'F &amp; N Factors'!C:M,10,FALSE),1),_xlfn.IFNA(VLOOKUP(CONCATENATE("F",RIGHT(B:B,5),C:C),'F &amp; N Factors'!C:M,11,FALSE),1))</f>
        <v>1</v>
      </c>
      <c r="N1486">
        <f>SUMIFS(K:K,I:I,I:I,J:J,J:J)</f>
        <v>1</v>
      </c>
      <c r="O1486" t="str">
        <f t="shared" si="166"/>
        <v/>
      </c>
    </row>
    <row r="1487" spans="1:15" x14ac:dyDescent="0.25">
      <c r="A1487">
        <v>9042</v>
      </c>
      <c r="B1487" t="s">
        <v>264</v>
      </c>
      <c r="C1487" t="s">
        <v>93</v>
      </c>
      <c r="D1487">
        <v>0.2</v>
      </c>
      <c r="E1487">
        <f t="shared" si="161"/>
        <v>1</v>
      </c>
      <c r="F1487" t="str">
        <f t="shared" si="162"/>
        <v/>
      </c>
      <c r="H1487">
        <f t="shared" si="160"/>
        <v>9042</v>
      </c>
      <c r="I1487" t="str">
        <f t="shared" si="163"/>
        <v>N24041</v>
      </c>
      <c r="J1487" t="str">
        <f t="shared" si="164"/>
        <v>EM2_4101_0000</v>
      </c>
      <c r="K1487">
        <f t="shared" si="165"/>
        <v>0.2</v>
      </c>
      <c r="L1487">
        <f>IF(LEFT(B1487,1)="F",_xlfn.IFNA(VLOOKUP(CONCATENATE("F",RIGHT(B:B,5),C:C),'F &amp; N Factors'!C:M,10,FALSE),1),_xlfn.IFNA(VLOOKUP(CONCATENATE("F",RIGHT(B:B,5),C:C),'F &amp; N Factors'!C:M,11,FALSE),1))</f>
        <v>1</v>
      </c>
      <c r="N1487">
        <f>SUMIFS(K:K,I:I,I:I,J:J,J:J)</f>
        <v>1</v>
      </c>
      <c r="O1487" t="str">
        <f t="shared" si="166"/>
        <v/>
      </c>
    </row>
    <row r="1488" spans="1:15" x14ac:dyDescent="0.25">
      <c r="A1488">
        <v>9043</v>
      </c>
      <c r="B1488" t="s">
        <v>264</v>
      </c>
      <c r="C1488" t="s">
        <v>93</v>
      </c>
      <c r="D1488">
        <v>0.2</v>
      </c>
      <c r="E1488">
        <f t="shared" si="161"/>
        <v>1</v>
      </c>
      <c r="F1488" t="str">
        <f t="shared" si="162"/>
        <v/>
      </c>
      <c r="H1488">
        <f t="shared" si="160"/>
        <v>9043</v>
      </c>
      <c r="I1488" t="str">
        <f t="shared" si="163"/>
        <v>N24041</v>
      </c>
      <c r="J1488" t="str">
        <f t="shared" si="164"/>
        <v>EM2_4101_0000</v>
      </c>
      <c r="K1488">
        <f t="shared" si="165"/>
        <v>0.2</v>
      </c>
      <c r="L1488">
        <f>IF(LEFT(B1488,1)="F",_xlfn.IFNA(VLOOKUP(CONCATENATE("F",RIGHT(B:B,5),C:C),'F &amp; N Factors'!C:M,10,FALSE),1),_xlfn.IFNA(VLOOKUP(CONCATENATE("F",RIGHT(B:B,5),C:C),'F &amp; N Factors'!C:M,11,FALSE),1))</f>
        <v>1</v>
      </c>
      <c r="N1488">
        <f>SUMIFS(K:K,I:I,I:I,J:J,J:J)</f>
        <v>1</v>
      </c>
      <c r="O1488" t="str">
        <f t="shared" si="166"/>
        <v/>
      </c>
    </row>
    <row r="1489" spans="1:15" x14ac:dyDescent="0.25">
      <c r="A1489">
        <v>9044</v>
      </c>
      <c r="B1489" t="s">
        <v>264</v>
      </c>
      <c r="C1489" t="s">
        <v>93</v>
      </c>
      <c r="D1489">
        <v>0.2</v>
      </c>
      <c r="E1489">
        <f t="shared" si="161"/>
        <v>1</v>
      </c>
      <c r="F1489" t="str">
        <f t="shared" si="162"/>
        <v/>
      </c>
      <c r="H1489">
        <f t="shared" si="160"/>
        <v>9044</v>
      </c>
      <c r="I1489" t="str">
        <f t="shared" si="163"/>
        <v>N24041</v>
      </c>
      <c r="J1489" t="str">
        <f t="shared" si="164"/>
        <v>EM2_4101_0000</v>
      </c>
      <c r="K1489">
        <f t="shared" si="165"/>
        <v>0.2</v>
      </c>
      <c r="L1489">
        <f>IF(LEFT(B1489,1)="F",_xlfn.IFNA(VLOOKUP(CONCATENATE("F",RIGHT(B:B,5),C:C),'F &amp; N Factors'!C:M,10,FALSE),1),_xlfn.IFNA(VLOOKUP(CONCATENATE("F",RIGHT(B:B,5),C:C),'F &amp; N Factors'!C:M,11,FALSE),1))</f>
        <v>1</v>
      </c>
      <c r="N1489">
        <f>SUMIFS(K:K,I:I,I:I,J:J,J:J)</f>
        <v>1</v>
      </c>
      <c r="O1489" t="str">
        <f t="shared" si="166"/>
        <v/>
      </c>
    </row>
    <row r="1490" spans="1:15" x14ac:dyDescent="0.25">
      <c r="A1490">
        <v>9045</v>
      </c>
      <c r="B1490" t="s">
        <v>264</v>
      </c>
      <c r="C1490" t="s">
        <v>93</v>
      </c>
      <c r="D1490">
        <v>0.2</v>
      </c>
      <c r="E1490">
        <f t="shared" si="161"/>
        <v>1</v>
      </c>
      <c r="F1490" t="str">
        <f t="shared" si="162"/>
        <v/>
      </c>
      <c r="H1490">
        <f t="shared" ref="H1490:H1553" si="167">A1490</f>
        <v>9045</v>
      </c>
      <c r="I1490" t="str">
        <f t="shared" si="163"/>
        <v>N24041</v>
      </c>
      <c r="J1490" t="str">
        <f t="shared" si="164"/>
        <v>EM2_4101_0000</v>
      </c>
      <c r="K1490">
        <f t="shared" si="165"/>
        <v>0.2</v>
      </c>
      <c r="L1490">
        <f>IF(LEFT(B1490,1)="F",_xlfn.IFNA(VLOOKUP(CONCATENATE("F",RIGHT(B:B,5),C:C),'F &amp; N Factors'!C:M,10,FALSE),1),_xlfn.IFNA(VLOOKUP(CONCATENATE("F",RIGHT(B:B,5),C:C),'F &amp; N Factors'!C:M,11,FALSE),1))</f>
        <v>1</v>
      </c>
      <c r="N1490">
        <f>SUMIFS(K:K,I:I,I:I,J:J,J:J)</f>
        <v>1</v>
      </c>
      <c r="O1490" t="str">
        <f t="shared" si="166"/>
        <v/>
      </c>
    </row>
    <row r="1491" spans="1:15" x14ac:dyDescent="0.25">
      <c r="A1491">
        <v>9046</v>
      </c>
      <c r="B1491" t="s">
        <v>264</v>
      </c>
      <c r="C1491" t="s">
        <v>93</v>
      </c>
      <c r="D1491">
        <v>0.2</v>
      </c>
      <c r="E1491">
        <f t="shared" si="161"/>
        <v>1</v>
      </c>
      <c r="F1491" t="str">
        <f t="shared" si="162"/>
        <v/>
      </c>
      <c r="H1491">
        <f t="shared" si="167"/>
        <v>9046</v>
      </c>
      <c r="I1491" t="str">
        <f t="shared" si="163"/>
        <v>N24041</v>
      </c>
      <c r="J1491" t="str">
        <f t="shared" si="164"/>
        <v>EM2_4101_0000</v>
      </c>
      <c r="K1491">
        <f t="shared" si="165"/>
        <v>0.2</v>
      </c>
      <c r="L1491">
        <f>IF(LEFT(B1491,1)="F",_xlfn.IFNA(VLOOKUP(CONCATENATE("F",RIGHT(B:B,5),C:C),'F &amp; N Factors'!C:M,10,FALSE),1),_xlfn.IFNA(VLOOKUP(CONCATENATE("F",RIGHT(B:B,5),C:C),'F &amp; N Factors'!C:M,11,FALSE),1))</f>
        <v>1</v>
      </c>
      <c r="N1491">
        <f>SUMIFS(K:K,I:I,I:I,J:J,J:J)</f>
        <v>1</v>
      </c>
      <c r="O1491" t="str">
        <f t="shared" si="166"/>
        <v/>
      </c>
    </row>
    <row r="1492" spans="1:15" x14ac:dyDescent="0.25">
      <c r="A1492">
        <v>9035</v>
      </c>
      <c r="B1492" t="s">
        <v>264</v>
      </c>
      <c r="C1492" t="s">
        <v>97</v>
      </c>
      <c r="D1492">
        <v>0.111111111</v>
      </c>
      <c r="E1492">
        <f t="shared" si="161"/>
        <v>1</v>
      </c>
      <c r="F1492" t="str">
        <f t="shared" si="162"/>
        <v/>
      </c>
      <c r="H1492">
        <f t="shared" si="167"/>
        <v>9035</v>
      </c>
      <c r="I1492" t="str">
        <f t="shared" si="163"/>
        <v>N24041</v>
      </c>
      <c r="J1492" t="str">
        <f t="shared" si="164"/>
        <v>EM4_4740_0000</v>
      </c>
      <c r="K1492">
        <f t="shared" si="165"/>
        <v>0.111111111</v>
      </c>
      <c r="L1492">
        <f>IF(LEFT(B1492,1)="F",_xlfn.IFNA(VLOOKUP(CONCATENATE("F",RIGHT(B:B,5),C:C),'F &amp; N Factors'!C:M,10,FALSE),1),_xlfn.IFNA(VLOOKUP(CONCATENATE("F",RIGHT(B:B,5),C:C),'F &amp; N Factors'!C:M,11,FALSE),1))</f>
        <v>1</v>
      </c>
      <c r="N1492">
        <f>SUMIFS(K:K,I:I,I:I,J:J,J:J)</f>
        <v>1</v>
      </c>
      <c r="O1492" t="str">
        <f t="shared" si="166"/>
        <v/>
      </c>
    </row>
    <row r="1493" spans="1:15" x14ac:dyDescent="0.25">
      <c r="A1493">
        <v>9036</v>
      </c>
      <c r="B1493" t="s">
        <v>264</v>
      </c>
      <c r="C1493" t="s">
        <v>97</v>
      </c>
      <c r="D1493">
        <v>0.66666666699999999</v>
      </c>
      <c r="E1493">
        <f t="shared" si="161"/>
        <v>1</v>
      </c>
      <c r="F1493" t="str">
        <f t="shared" si="162"/>
        <v/>
      </c>
      <c r="H1493">
        <f t="shared" si="167"/>
        <v>9036</v>
      </c>
      <c r="I1493" t="str">
        <f t="shared" si="163"/>
        <v>N24041</v>
      </c>
      <c r="J1493" t="str">
        <f t="shared" si="164"/>
        <v>EM4_4740_0000</v>
      </c>
      <c r="K1493">
        <f t="shared" si="165"/>
        <v>0.66666666699999999</v>
      </c>
      <c r="L1493">
        <f>IF(LEFT(B1493,1)="F",_xlfn.IFNA(VLOOKUP(CONCATENATE("F",RIGHT(B:B,5),C:C),'F &amp; N Factors'!C:M,10,FALSE),1),_xlfn.IFNA(VLOOKUP(CONCATENATE("F",RIGHT(B:B,5),C:C),'F &amp; N Factors'!C:M,11,FALSE),1))</f>
        <v>1</v>
      </c>
      <c r="N1493">
        <f>SUMIFS(K:K,I:I,I:I,J:J,J:J)</f>
        <v>1</v>
      </c>
      <c r="O1493" t="str">
        <f t="shared" si="166"/>
        <v/>
      </c>
    </row>
    <row r="1494" spans="1:15" x14ac:dyDescent="0.25">
      <c r="A1494">
        <v>9037</v>
      </c>
      <c r="B1494" t="s">
        <v>264</v>
      </c>
      <c r="C1494" t="s">
        <v>97</v>
      </c>
      <c r="D1494">
        <v>0.111111111</v>
      </c>
      <c r="E1494">
        <f t="shared" si="161"/>
        <v>1</v>
      </c>
      <c r="F1494" t="str">
        <f t="shared" si="162"/>
        <v/>
      </c>
      <c r="H1494">
        <f t="shared" si="167"/>
        <v>9037</v>
      </c>
      <c r="I1494" t="str">
        <f t="shared" si="163"/>
        <v>N24041</v>
      </c>
      <c r="J1494" t="str">
        <f t="shared" si="164"/>
        <v>EM4_4740_0000</v>
      </c>
      <c r="K1494">
        <f t="shared" si="165"/>
        <v>0.111111111</v>
      </c>
      <c r="L1494">
        <f>IF(LEFT(B1494,1)="F",_xlfn.IFNA(VLOOKUP(CONCATENATE("F",RIGHT(B:B,5),C:C),'F &amp; N Factors'!C:M,10,FALSE),1),_xlfn.IFNA(VLOOKUP(CONCATENATE("F",RIGHT(B:B,5),C:C),'F &amp; N Factors'!C:M,11,FALSE),1))</f>
        <v>1</v>
      </c>
      <c r="N1494">
        <f>SUMIFS(K:K,I:I,I:I,J:J,J:J)</f>
        <v>1</v>
      </c>
      <c r="O1494" t="str">
        <f t="shared" si="166"/>
        <v/>
      </c>
    </row>
    <row r="1495" spans="1:15" x14ac:dyDescent="0.25">
      <c r="A1495">
        <v>9038</v>
      </c>
      <c r="B1495" t="s">
        <v>264</v>
      </c>
      <c r="C1495" t="s">
        <v>97</v>
      </c>
      <c r="D1495">
        <v>0.111111111</v>
      </c>
      <c r="E1495">
        <f t="shared" si="161"/>
        <v>1</v>
      </c>
      <c r="F1495" t="str">
        <f t="shared" si="162"/>
        <v/>
      </c>
      <c r="H1495">
        <f t="shared" si="167"/>
        <v>9038</v>
      </c>
      <c r="I1495" t="str">
        <f t="shared" si="163"/>
        <v>N24041</v>
      </c>
      <c r="J1495" t="str">
        <f t="shared" si="164"/>
        <v>EM4_4740_0000</v>
      </c>
      <c r="K1495">
        <f t="shared" si="165"/>
        <v>0.111111111</v>
      </c>
      <c r="L1495">
        <f>IF(LEFT(B1495,1)="F",_xlfn.IFNA(VLOOKUP(CONCATENATE("F",RIGHT(B:B,5),C:C),'F &amp; N Factors'!C:M,10,FALSE),1),_xlfn.IFNA(VLOOKUP(CONCATENATE("F",RIGHT(B:B,5),C:C),'F &amp; N Factors'!C:M,11,FALSE),1))</f>
        <v>1</v>
      </c>
      <c r="N1495">
        <f>SUMIFS(K:K,I:I,I:I,J:J,J:J)</f>
        <v>1</v>
      </c>
      <c r="O1495" t="str">
        <f t="shared" si="166"/>
        <v/>
      </c>
    </row>
    <row r="1496" spans="1:15" x14ac:dyDescent="0.25">
      <c r="A1496">
        <v>9696</v>
      </c>
      <c r="B1496" t="s">
        <v>264</v>
      </c>
      <c r="C1496" t="s">
        <v>212</v>
      </c>
      <c r="D1496">
        <v>0.33333333300000001</v>
      </c>
      <c r="E1496">
        <f t="shared" si="161"/>
        <v>1</v>
      </c>
      <c r="F1496" t="str">
        <f t="shared" si="162"/>
        <v/>
      </c>
      <c r="H1496">
        <f t="shared" si="167"/>
        <v>9696</v>
      </c>
      <c r="I1496" t="str">
        <f t="shared" si="163"/>
        <v>N24041</v>
      </c>
      <c r="J1496" t="str">
        <f t="shared" si="164"/>
        <v>EU0_4470_0000</v>
      </c>
      <c r="K1496">
        <f t="shared" si="165"/>
        <v>0.33333333300000001</v>
      </c>
      <c r="L1496">
        <f>IF(LEFT(B1496,1)="F",_xlfn.IFNA(VLOOKUP(CONCATENATE("F",RIGHT(B:B,5),C:C),'F &amp; N Factors'!C:M,10,FALSE),1),_xlfn.IFNA(VLOOKUP(CONCATENATE("F",RIGHT(B:B,5),C:C),'F &amp; N Factors'!C:M,11,FALSE),1))</f>
        <v>1</v>
      </c>
      <c r="N1496">
        <f>SUMIFS(K:K,I:I,I:I,J:J,J:J)</f>
        <v>1</v>
      </c>
      <c r="O1496" t="str">
        <f t="shared" si="166"/>
        <v/>
      </c>
    </row>
    <row r="1497" spans="1:15" x14ac:dyDescent="0.25">
      <c r="A1497">
        <v>9719</v>
      </c>
      <c r="B1497" t="s">
        <v>264</v>
      </c>
      <c r="C1497" t="s">
        <v>212</v>
      </c>
      <c r="D1497">
        <v>0.66666666699999999</v>
      </c>
      <c r="E1497">
        <f t="shared" si="161"/>
        <v>1</v>
      </c>
      <c r="F1497" t="str">
        <f t="shared" si="162"/>
        <v/>
      </c>
      <c r="H1497">
        <f t="shared" si="167"/>
        <v>9719</v>
      </c>
      <c r="I1497" t="str">
        <f t="shared" si="163"/>
        <v>N24041</v>
      </c>
      <c r="J1497" t="str">
        <f t="shared" si="164"/>
        <v>EU0_4470_0000</v>
      </c>
      <c r="K1497">
        <f t="shared" si="165"/>
        <v>0.66666666699999999</v>
      </c>
      <c r="L1497">
        <f>IF(LEFT(B1497,1)="F",_xlfn.IFNA(VLOOKUP(CONCATENATE("F",RIGHT(B:B,5),C:C),'F &amp; N Factors'!C:M,10,FALSE),1),_xlfn.IFNA(VLOOKUP(CONCATENATE("F",RIGHT(B:B,5),C:C),'F &amp; N Factors'!C:M,11,FALSE),1))</f>
        <v>1</v>
      </c>
      <c r="N1497">
        <f>SUMIFS(K:K,I:I,I:I,J:J,J:J)</f>
        <v>1</v>
      </c>
      <c r="O1497" t="str">
        <f t="shared" si="166"/>
        <v/>
      </c>
    </row>
    <row r="1498" spans="1:15" x14ac:dyDescent="0.25">
      <c r="A1498">
        <v>9563</v>
      </c>
      <c r="B1498" t="s">
        <v>264</v>
      </c>
      <c r="C1498" t="s">
        <v>216</v>
      </c>
      <c r="D1498">
        <v>5.5555555999999999E-2</v>
      </c>
      <c r="E1498">
        <f t="shared" si="161"/>
        <v>1.0000000019999999</v>
      </c>
      <c r="F1498" t="str">
        <f t="shared" si="162"/>
        <v/>
      </c>
      <c r="H1498">
        <f t="shared" si="167"/>
        <v>9563</v>
      </c>
      <c r="I1498" t="str">
        <f t="shared" si="163"/>
        <v>N24041</v>
      </c>
      <c r="J1498" t="str">
        <f t="shared" si="164"/>
        <v>EU0_4474_0000</v>
      </c>
      <c r="K1498">
        <f t="shared" si="165"/>
        <v>5.5555555999999999E-2</v>
      </c>
      <c r="L1498">
        <f>IF(LEFT(B1498,1)="F",_xlfn.IFNA(VLOOKUP(CONCATENATE("F",RIGHT(B:B,5),C:C),'F &amp; N Factors'!C:M,10,FALSE),1),_xlfn.IFNA(VLOOKUP(CONCATENATE("F",RIGHT(B:B,5),C:C),'F &amp; N Factors'!C:M,11,FALSE),1))</f>
        <v>1</v>
      </c>
      <c r="N1498">
        <f>SUMIFS(K:K,I:I,I:I,J:J,J:J)</f>
        <v>1.0000000019999999</v>
      </c>
      <c r="O1498" t="str">
        <f t="shared" si="166"/>
        <v/>
      </c>
    </row>
    <row r="1499" spans="1:15" x14ac:dyDescent="0.25">
      <c r="A1499">
        <v>9589</v>
      </c>
      <c r="B1499" t="s">
        <v>264</v>
      </c>
      <c r="C1499" t="s">
        <v>216</v>
      </c>
      <c r="D1499">
        <v>5.5555555999999999E-2</v>
      </c>
      <c r="E1499">
        <f t="shared" si="161"/>
        <v>1.0000000019999999</v>
      </c>
      <c r="F1499" t="str">
        <f t="shared" si="162"/>
        <v/>
      </c>
      <c r="H1499">
        <f t="shared" si="167"/>
        <v>9589</v>
      </c>
      <c r="I1499" t="str">
        <f t="shared" si="163"/>
        <v>N24041</v>
      </c>
      <c r="J1499" t="str">
        <f t="shared" si="164"/>
        <v>EU0_4474_0000</v>
      </c>
      <c r="K1499">
        <f t="shared" si="165"/>
        <v>5.5555555999999999E-2</v>
      </c>
      <c r="L1499">
        <f>IF(LEFT(B1499,1)="F",_xlfn.IFNA(VLOOKUP(CONCATENATE("F",RIGHT(B:B,5),C:C),'F &amp; N Factors'!C:M,10,FALSE),1),_xlfn.IFNA(VLOOKUP(CONCATENATE("F",RIGHT(B:B,5),C:C),'F &amp; N Factors'!C:M,11,FALSE),1))</f>
        <v>1</v>
      </c>
      <c r="N1499">
        <f>SUMIFS(K:K,I:I,I:I,J:J,J:J)</f>
        <v>1.0000000019999999</v>
      </c>
      <c r="O1499" t="str">
        <f t="shared" si="166"/>
        <v/>
      </c>
    </row>
    <row r="1500" spans="1:15" x14ac:dyDescent="0.25">
      <c r="A1500">
        <v>9590</v>
      </c>
      <c r="B1500" t="s">
        <v>264</v>
      </c>
      <c r="C1500" t="s">
        <v>216</v>
      </c>
      <c r="D1500">
        <v>5.5555555999999999E-2</v>
      </c>
      <c r="E1500">
        <f t="shared" si="161"/>
        <v>1.0000000019999999</v>
      </c>
      <c r="F1500" t="str">
        <f t="shared" si="162"/>
        <v/>
      </c>
      <c r="H1500">
        <f t="shared" si="167"/>
        <v>9590</v>
      </c>
      <c r="I1500" t="str">
        <f t="shared" si="163"/>
        <v>N24041</v>
      </c>
      <c r="J1500" t="str">
        <f t="shared" si="164"/>
        <v>EU0_4474_0000</v>
      </c>
      <c r="K1500">
        <f t="shared" si="165"/>
        <v>5.5555555999999999E-2</v>
      </c>
      <c r="L1500">
        <f>IF(LEFT(B1500,1)="F",_xlfn.IFNA(VLOOKUP(CONCATENATE("F",RIGHT(B:B,5),C:C),'F &amp; N Factors'!C:M,10,FALSE),1),_xlfn.IFNA(VLOOKUP(CONCATENATE("F",RIGHT(B:B,5),C:C),'F &amp; N Factors'!C:M,11,FALSE),1))</f>
        <v>1</v>
      </c>
      <c r="N1500">
        <f>SUMIFS(K:K,I:I,I:I,J:J,J:J)</f>
        <v>1.0000000019999999</v>
      </c>
      <c r="O1500" t="str">
        <f t="shared" si="166"/>
        <v/>
      </c>
    </row>
    <row r="1501" spans="1:15" x14ac:dyDescent="0.25">
      <c r="A1501">
        <v>9591</v>
      </c>
      <c r="B1501" t="s">
        <v>264</v>
      </c>
      <c r="C1501" t="s">
        <v>216</v>
      </c>
      <c r="D1501">
        <v>0.33333333300000001</v>
      </c>
      <c r="E1501">
        <f t="shared" si="161"/>
        <v>1.0000000019999999</v>
      </c>
      <c r="F1501" t="str">
        <f t="shared" si="162"/>
        <v/>
      </c>
      <c r="H1501">
        <f t="shared" si="167"/>
        <v>9591</v>
      </c>
      <c r="I1501" t="str">
        <f t="shared" si="163"/>
        <v>N24041</v>
      </c>
      <c r="J1501" t="str">
        <f t="shared" si="164"/>
        <v>EU0_4474_0000</v>
      </c>
      <c r="K1501">
        <f t="shared" si="165"/>
        <v>0.33333333300000001</v>
      </c>
      <c r="L1501">
        <f>IF(LEFT(B1501,1)="F",_xlfn.IFNA(VLOOKUP(CONCATENATE("F",RIGHT(B:B,5),C:C),'F &amp; N Factors'!C:M,10,FALSE),1),_xlfn.IFNA(VLOOKUP(CONCATENATE("F",RIGHT(B:B,5),C:C),'F &amp; N Factors'!C:M,11,FALSE),1))</f>
        <v>1</v>
      </c>
      <c r="N1501">
        <f>SUMIFS(K:K,I:I,I:I,J:J,J:J)</f>
        <v>1.0000000019999999</v>
      </c>
      <c r="O1501" t="str">
        <f t="shared" si="166"/>
        <v/>
      </c>
    </row>
    <row r="1502" spans="1:15" x14ac:dyDescent="0.25">
      <c r="A1502">
        <v>9592</v>
      </c>
      <c r="B1502" t="s">
        <v>264</v>
      </c>
      <c r="C1502" t="s">
        <v>216</v>
      </c>
      <c r="D1502">
        <v>5.5555555999999999E-2</v>
      </c>
      <c r="E1502">
        <f t="shared" si="161"/>
        <v>1.0000000019999999</v>
      </c>
      <c r="F1502" t="str">
        <f t="shared" si="162"/>
        <v/>
      </c>
      <c r="H1502">
        <f t="shared" si="167"/>
        <v>9592</v>
      </c>
      <c r="I1502" t="str">
        <f t="shared" si="163"/>
        <v>N24041</v>
      </c>
      <c r="J1502" t="str">
        <f t="shared" si="164"/>
        <v>EU0_4474_0000</v>
      </c>
      <c r="K1502">
        <f t="shared" si="165"/>
        <v>5.5555555999999999E-2</v>
      </c>
      <c r="L1502">
        <f>IF(LEFT(B1502,1)="F",_xlfn.IFNA(VLOOKUP(CONCATENATE("F",RIGHT(B:B,5),C:C),'F &amp; N Factors'!C:M,10,FALSE),1),_xlfn.IFNA(VLOOKUP(CONCATENATE("F",RIGHT(B:B,5),C:C),'F &amp; N Factors'!C:M,11,FALSE),1))</f>
        <v>1</v>
      </c>
      <c r="N1502">
        <f>SUMIFS(K:K,I:I,I:I,J:J,J:J)</f>
        <v>1.0000000019999999</v>
      </c>
      <c r="O1502" t="str">
        <f t="shared" si="166"/>
        <v/>
      </c>
    </row>
    <row r="1503" spans="1:15" x14ac:dyDescent="0.25">
      <c r="A1503">
        <v>9593</v>
      </c>
      <c r="B1503" t="s">
        <v>264</v>
      </c>
      <c r="C1503" t="s">
        <v>216</v>
      </c>
      <c r="D1503">
        <v>0.33333333300000001</v>
      </c>
      <c r="E1503">
        <f t="shared" si="161"/>
        <v>1.0000000019999999</v>
      </c>
      <c r="F1503" t="str">
        <f t="shared" si="162"/>
        <v/>
      </c>
      <c r="H1503">
        <f t="shared" si="167"/>
        <v>9593</v>
      </c>
      <c r="I1503" t="str">
        <f t="shared" si="163"/>
        <v>N24041</v>
      </c>
      <c r="J1503" t="str">
        <f t="shared" si="164"/>
        <v>EU0_4474_0000</v>
      </c>
      <c r="K1503">
        <f t="shared" si="165"/>
        <v>0.33333333300000001</v>
      </c>
      <c r="L1503">
        <f>IF(LEFT(B1503,1)="F",_xlfn.IFNA(VLOOKUP(CONCATENATE("F",RIGHT(B:B,5),C:C),'F &amp; N Factors'!C:M,10,FALSE),1),_xlfn.IFNA(VLOOKUP(CONCATENATE("F",RIGHT(B:B,5),C:C),'F &amp; N Factors'!C:M,11,FALSE),1))</f>
        <v>1</v>
      </c>
      <c r="N1503">
        <f>SUMIFS(K:K,I:I,I:I,J:J,J:J)</f>
        <v>1.0000000019999999</v>
      </c>
      <c r="O1503" t="str">
        <f t="shared" si="166"/>
        <v/>
      </c>
    </row>
    <row r="1504" spans="1:15" x14ac:dyDescent="0.25">
      <c r="A1504">
        <v>9621</v>
      </c>
      <c r="B1504" t="s">
        <v>264</v>
      </c>
      <c r="C1504" t="s">
        <v>216</v>
      </c>
      <c r="D1504">
        <v>5.5555555999999999E-2</v>
      </c>
      <c r="E1504">
        <f t="shared" si="161"/>
        <v>1.0000000019999999</v>
      </c>
      <c r="F1504" t="str">
        <f t="shared" si="162"/>
        <v/>
      </c>
      <c r="H1504">
        <f t="shared" si="167"/>
        <v>9621</v>
      </c>
      <c r="I1504" t="str">
        <f t="shared" si="163"/>
        <v>N24041</v>
      </c>
      <c r="J1504" t="str">
        <f t="shared" si="164"/>
        <v>EU0_4474_0000</v>
      </c>
      <c r="K1504">
        <f t="shared" si="165"/>
        <v>5.5555555999999999E-2</v>
      </c>
      <c r="L1504">
        <f>IF(LEFT(B1504,1)="F",_xlfn.IFNA(VLOOKUP(CONCATENATE("F",RIGHT(B:B,5),C:C),'F &amp; N Factors'!C:M,10,FALSE),1),_xlfn.IFNA(VLOOKUP(CONCATENATE("F",RIGHT(B:B,5),C:C),'F &amp; N Factors'!C:M,11,FALSE),1))</f>
        <v>1</v>
      </c>
      <c r="N1504">
        <f>SUMIFS(K:K,I:I,I:I,J:J,J:J)</f>
        <v>1.0000000019999999</v>
      </c>
      <c r="O1504" t="str">
        <f t="shared" si="166"/>
        <v/>
      </c>
    </row>
    <row r="1505" spans="1:15" x14ac:dyDescent="0.25">
      <c r="A1505">
        <v>9651</v>
      </c>
      <c r="B1505" t="s">
        <v>264</v>
      </c>
      <c r="C1505" t="s">
        <v>216</v>
      </c>
      <c r="D1505">
        <v>5.5555555999999999E-2</v>
      </c>
      <c r="E1505">
        <f t="shared" si="161"/>
        <v>1.0000000019999999</v>
      </c>
      <c r="F1505" t="str">
        <f t="shared" si="162"/>
        <v/>
      </c>
      <c r="H1505">
        <f t="shared" si="167"/>
        <v>9651</v>
      </c>
      <c r="I1505" t="str">
        <f t="shared" si="163"/>
        <v>N24041</v>
      </c>
      <c r="J1505" t="str">
        <f t="shared" si="164"/>
        <v>EU0_4474_0000</v>
      </c>
      <c r="K1505">
        <f t="shared" si="165"/>
        <v>5.5555555999999999E-2</v>
      </c>
      <c r="L1505">
        <f>IF(LEFT(B1505,1)="F",_xlfn.IFNA(VLOOKUP(CONCATENATE("F",RIGHT(B:B,5),C:C),'F &amp; N Factors'!C:M,10,FALSE),1),_xlfn.IFNA(VLOOKUP(CONCATENATE("F",RIGHT(B:B,5),C:C),'F &amp; N Factors'!C:M,11,FALSE),1))</f>
        <v>1</v>
      </c>
      <c r="N1505">
        <f>SUMIFS(K:K,I:I,I:I,J:J,J:J)</f>
        <v>1.0000000019999999</v>
      </c>
      <c r="O1505" t="str">
        <f t="shared" si="166"/>
        <v/>
      </c>
    </row>
    <row r="1506" spans="1:15" x14ac:dyDescent="0.25">
      <c r="A1506">
        <v>9676</v>
      </c>
      <c r="B1506" t="s">
        <v>264</v>
      </c>
      <c r="C1506" t="s">
        <v>217</v>
      </c>
      <c r="D1506">
        <v>1</v>
      </c>
      <c r="E1506">
        <f t="shared" si="161"/>
        <v>1</v>
      </c>
      <c r="F1506" t="str">
        <f t="shared" si="162"/>
        <v/>
      </c>
      <c r="H1506">
        <f t="shared" si="167"/>
        <v>9676</v>
      </c>
      <c r="I1506" t="str">
        <f t="shared" si="163"/>
        <v>N24041</v>
      </c>
      <c r="J1506" t="str">
        <f t="shared" si="164"/>
        <v>EU0_4475_0000</v>
      </c>
      <c r="K1506">
        <f t="shared" si="165"/>
        <v>1</v>
      </c>
      <c r="L1506">
        <f>IF(LEFT(B1506,1)="F",_xlfn.IFNA(VLOOKUP(CONCATENATE("F",RIGHT(B:B,5),C:C),'F &amp; N Factors'!C:M,10,FALSE),1),_xlfn.IFNA(VLOOKUP(CONCATENATE("F",RIGHT(B:B,5),C:C),'F &amp; N Factors'!C:M,11,FALSE),1))</f>
        <v>1</v>
      </c>
      <c r="N1506">
        <f>SUMIFS(K:K,I:I,I:I,J:J,J:J)</f>
        <v>1</v>
      </c>
      <c r="O1506" t="str">
        <f t="shared" si="166"/>
        <v/>
      </c>
    </row>
    <row r="1507" spans="1:15" x14ac:dyDescent="0.25">
      <c r="A1507">
        <v>9317</v>
      </c>
      <c r="B1507" t="s">
        <v>264</v>
      </c>
      <c r="C1507" t="s">
        <v>272</v>
      </c>
      <c r="D1507">
        <v>6.6666666999999999E-2</v>
      </c>
      <c r="E1507">
        <f t="shared" si="161"/>
        <v>1.000000005</v>
      </c>
      <c r="F1507" t="str">
        <f t="shared" si="162"/>
        <v/>
      </c>
      <c r="H1507">
        <f t="shared" si="167"/>
        <v>9317</v>
      </c>
      <c r="I1507" t="str">
        <f t="shared" si="163"/>
        <v>N24041</v>
      </c>
      <c r="J1507" t="str">
        <f t="shared" si="164"/>
        <v>EU0_4550_0000</v>
      </c>
      <c r="K1507">
        <f t="shared" si="165"/>
        <v>6.6620007976540857E-2</v>
      </c>
      <c r="L1507">
        <f>IF(LEFT(B1507,1)="F",_xlfn.IFNA(VLOOKUP(CONCATENATE("F",RIGHT(B:B,5),C:C),'F &amp; N Factors'!C:M,10,FALSE),1),_xlfn.IFNA(VLOOKUP(CONCATENATE("F",RIGHT(B:B,5),C:C),'F &amp; N Factors'!C:M,11,FALSE),1))</f>
        <v>0.99930011465161228</v>
      </c>
      <c r="N1507">
        <f>SUMIFS(K:K,I:I,I:I,J:J,J:J)</f>
        <v>1.0000000050000002</v>
      </c>
      <c r="O1507" t="str">
        <f t="shared" si="166"/>
        <v/>
      </c>
    </row>
    <row r="1508" spans="1:15" x14ac:dyDescent="0.25">
      <c r="A1508">
        <v>9341</v>
      </c>
      <c r="B1508" t="s">
        <v>264</v>
      </c>
      <c r="C1508" t="s">
        <v>272</v>
      </c>
      <c r="D1508">
        <v>6.6666666999999999E-2</v>
      </c>
      <c r="E1508">
        <f t="shared" si="161"/>
        <v>1.000000005</v>
      </c>
      <c r="F1508" t="str">
        <f t="shared" si="162"/>
        <v/>
      </c>
      <c r="H1508">
        <f t="shared" si="167"/>
        <v>9341</v>
      </c>
      <c r="I1508" t="str">
        <f t="shared" si="163"/>
        <v>N24041</v>
      </c>
      <c r="J1508" t="str">
        <f t="shared" si="164"/>
        <v>EU0_4550_0000</v>
      </c>
      <c r="K1508">
        <f t="shared" si="165"/>
        <v>6.6620007976540857E-2</v>
      </c>
      <c r="L1508">
        <f>IF(LEFT(B1508,1)="F",_xlfn.IFNA(VLOOKUP(CONCATENATE("F",RIGHT(B:B,5),C:C),'F &amp; N Factors'!C:M,10,FALSE),1),_xlfn.IFNA(VLOOKUP(CONCATENATE("F",RIGHT(B:B,5),C:C),'F &amp; N Factors'!C:M,11,FALSE),1))</f>
        <v>0.99930011465161228</v>
      </c>
      <c r="N1508">
        <f>SUMIFS(K:K,I:I,I:I,J:J,J:J)</f>
        <v>1.0000000050000002</v>
      </c>
      <c r="O1508" t="str">
        <f t="shared" si="166"/>
        <v/>
      </c>
    </row>
    <row r="1509" spans="1:15" x14ac:dyDescent="0.25">
      <c r="A1509">
        <v>9364</v>
      </c>
      <c r="B1509" t="s">
        <v>264</v>
      </c>
      <c r="C1509" t="s">
        <v>272</v>
      </c>
      <c r="D1509">
        <v>6.6666666999999999E-2</v>
      </c>
      <c r="E1509">
        <f t="shared" si="161"/>
        <v>1.000000005</v>
      </c>
      <c r="F1509" t="str">
        <f t="shared" si="162"/>
        <v/>
      </c>
      <c r="H1509">
        <f t="shared" si="167"/>
        <v>9364</v>
      </c>
      <c r="I1509" t="str">
        <f t="shared" si="163"/>
        <v>N24041</v>
      </c>
      <c r="J1509" t="str">
        <f t="shared" si="164"/>
        <v>EU0_4550_0000</v>
      </c>
      <c r="K1509">
        <f t="shared" si="165"/>
        <v>6.6620007976540857E-2</v>
      </c>
      <c r="L1509">
        <f>IF(LEFT(B1509,1)="F",_xlfn.IFNA(VLOOKUP(CONCATENATE("F",RIGHT(B:B,5),C:C),'F &amp; N Factors'!C:M,10,FALSE),1),_xlfn.IFNA(VLOOKUP(CONCATENATE("F",RIGHT(B:B,5),C:C),'F &amp; N Factors'!C:M,11,FALSE),1))</f>
        <v>0.99930011465161228</v>
      </c>
      <c r="N1509">
        <f>SUMIFS(K:K,I:I,I:I,J:J,J:J)</f>
        <v>1.0000000050000002</v>
      </c>
      <c r="O1509" t="str">
        <f t="shared" si="166"/>
        <v/>
      </c>
    </row>
    <row r="1510" spans="1:15" x14ac:dyDescent="0.25">
      <c r="A1510">
        <v>9385</v>
      </c>
      <c r="B1510" t="s">
        <v>264</v>
      </c>
      <c r="C1510" t="s">
        <v>272</v>
      </c>
      <c r="D1510">
        <v>6.6666666999999999E-2</v>
      </c>
      <c r="E1510">
        <f t="shared" si="161"/>
        <v>1.000000005</v>
      </c>
      <c r="F1510" t="str">
        <f t="shared" si="162"/>
        <v/>
      </c>
      <c r="H1510">
        <f t="shared" si="167"/>
        <v>9385</v>
      </c>
      <c r="I1510" t="str">
        <f t="shared" si="163"/>
        <v>N24041</v>
      </c>
      <c r="J1510" t="str">
        <f t="shared" si="164"/>
        <v>EU0_4550_0000</v>
      </c>
      <c r="K1510">
        <f t="shared" si="165"/>
        <v>6.6620007976540857E-2</v>
      </c>
      <c r="L1510">
        <f>IF(LEFT(B1510,1)="F",_xlfn.IFNA(VLOOKUP(CONCATENATE("F",RIGHT(B:B,5),C:C),'F &amp; N Factors'!C:M,10,FALSE),1),_xlfn.IFNA(VLOOKUP(CONCATENATE("F",RIGHT(B:B,5),C:C),'F &amp; N Factors'!C:M,11,FALSE),1))</f>
        <v>0.99930011465161228</v>
      </c>
      <c r="N1510">
        <f>SUMIFS(K:K,I:I,I:I,J:J,J:J)</f>
        <v>1.0000000050000002</v>
      </c>
      <c r="O1510" t="str">
        <f t="shared" si="166"/>
        <v/>
      </c>
    </row>
    <row r="1511" spans="1:15" x14ac:dyDescent="0.25">
      <c r="A1511">
        <v>9410</v>
      </c>
      <c r="B1511" t="s">
        <v>264</v>
      </c>
      <c r="C1511" t="s">
        <v>272</v>
      </c>
      <c r="D1511">
        <v>6.6666666999999999E-2</v>
      </c>
      <c r="E1511">
        <f t="shared" si="161"/>
        <v>1.000000005</v>
      </c>
      <c r="F1511" t="str">
        <f t="shared" si="162"/>
        <v/>
      </c>
      <c r="H1511">
        <f t="shared" si="167"/>
        <v>9410</v>
      </c>
      <c r="I1511" t="str">
        <f t="shared" si="163"/>
        <v>N24041</v>
      </c>
      <c r="J1511" t="str">
        <f t="shared" si="164"/>
        <v>EU0_4550_0000</v>
      </c>
      <c r="K1511">
        <f t="shared" si="165"/>
        <v>6.6620007976540857E-2</v>
      </c>
      <c r="L1511">
        <f>IF(LEFT(B1511,1)="F",_xlfn.IFNA(VLOOKUP(CONCATENATE("F",RIGHT(B:B,5),C:C),'F &amp; N Factors'!C:M,10,FALSE),1),_xlfn.IFNA(VLOOKUP(CONCATENATE("F",RIGHT(B:B,5),C:C),'F &amp; N Factors'!C:M,11,FALSE),1))</f>
        <v>0.99930011465161228</v>
      </c>
      <c r="N1511">
        <f>SUMIFS(K:K,I:I,I:I,J:J,J:J)</f>
        <v>1.0000000050000002</v>
      </c>
      <c r="O1511" t="str">
        <f t="shared" si="166"/>
        <v/>
      </c>
    </row>
    <row r="1512" spans="1:15" x14ac:dyDescent="0.25">
      <c r="A1512">
        <v>9432</v>
      </c>
      <c r="B1512" t="s">
        <v>264</v>
      </c>
      <c r="C1512" t="s">
        <v>272</v>
      </c>
      <c r="D1512">
        <v>6.6666666999999999E-2</v>
      </c>
      <c r="E1512">
        <f t="shared" si="161"/>
        <v>1.000000005</v>
      </c>
      <c r="F1512" t="str">
        <f t="shared" si="162"/>
        <v/>
      </c>
      <c r="H1512">
        <f t="shared" si="167"/>
        <v>9432</v>
      </c>
      <c r="I1512" t="str">
        <f t="shared" si="163"/>
        <v>N24041</v>
      </c>
      <c r="J1512" t="str">
        <f t="shared" si="164"/>
        <v>EU0_4550_0000</v>
      </c>
      <c r="K1512">
        <f t="shared" si="165"/>
        <v>6.6620007976540857E-2</v>
      </c>
      <c r="L1512">
        <f>IF(LEFT(B1512,1)="F",_xlfn.IFNA(VLOOKUP(CONCATENATE("F",RIGHT(B:B,5),C:C),'F &amp; N Factors'!C:M,10,FALSE),1),_xlfn.IFNA(VLOOKUP(CONCATENATE("F",RIGHT(B:B,5),C:C),'F &amp; N Factors'!C:M,11,FALSE),1))</f>
        <v>0.99930011465161228</v>
      </c>
      <c r="N1512">
        <f>SUMIFS(K:K,I:I,I:I,J:J,J:J)</f>
        <v>1.0000000050000002</v>
      </c>
      <c r="O1512" t="str">
        <f t="shared" si="166"/>
        <v/>
      </c>
    </row>
    <row r="1513" spans="1:15" x14ac:dyDescent="0.25">
      <c r="A1513">
        <v>9453</v>
      </c>
      <c r="B1513" t="s">
        <v>264</v>
      </c>
      <c r="C1513" t="s">
        <v>272</v>
      </c>
      <c r="D1513">
        <v>6.6666666999999999E-2</v>
      </c>
      <c r="E1513">
        <f t="shared" si="161"/>
        <v>1.000000005</v>
      </c>
      <c r="F1513" t="str">
        <f t="shared" si="162"/>
        <v/>
      </c>
      <c r="H1513">
        <f t="shared" si="167"/>
        <v>9453</v>
      </c>
      <c r="I1513" t="str">
        <f t="shared" si="163"/>
        <v>N24041</v>
      </c>
      <c r="J1513" t="str">
        <f t="shared" si="164"/>
        <v>EU0_4550_0000</v>
      </c>
      <c r="K1513">
        <f t="shared" si="165"/>
        <v>6.6620007976540857E-2</v>
      </c>
      <c r="L1513">
        <f>IF(LEFT(B1513,1)="F",_xlfn.IFNA(VLOOKUP(CONCATENATE("F",RIGHT(B:B,5),C:C),'F &amp; N Factors'!C:M,10,FALSE),1),_xlfn.IFNA(VLOOKUP(CONCATENATE("F",RIGHT(B:B,5),C:C),'F &amp; N Factors'!C:M,11,FALSE),1))</f>
        <v>0.99930011465161228</v>
      </c>
      <c r="N1513">
        <f>SUMIFS(K:K,I:I,I:I,J:J,J:J)</f>
        <v>1.0000000050000002</v>
      </c>
      <c r="O1513" t="str">
        <f t="shared" si="166"/>
        <v/>
      </c>
    </row>
    <row r="1514" spans="1:15" x14ac:dyDescent="0.25">
      <c r="A1514">
        <v>9474</v>
      </c>
      <c r="B1514" t="s">
        <v>264</v>
      </c>
      <c r="C1514" t="s">
        <v>272</v>
      </c>
      <c r="D1514">
        <v>6.6666666999999999E-2</v>
      </c>
      <c r="E1514">
        <f t="shared" si="161"/>
        <v>1.000000005</v>
      </c>
      <c r="F1514" t="str">
        <f t="shared" si="162"/>
        <v/>
      </c>
      <c r="H1514">
        <f t="shared" si="167"/>
        <v>9474</v>
      </c>
      <c r="I1514" t="str">
        <f t="shared" si="163"/>
        <v>N24041</v>
      </c>
      <c r="J1514" t="str">
        <f t="shared" si="164"/>
        <v>EU0_4550_0000</v>
      </c>
      <c r="K1514">
        <f t="shared" si="165"/>
        <v>6.6620007976540857E-2</v>
      </c>
      <c r="L1514">
        <f>IF(LEFT(B1514,1)="F",_xlfn.IFNA(VLOOKUP(CONCATENATE("F",RIGHT(B:B,5),C:C),'F &amp; N Factors'!C:M,10,FALSE),1),_xlfn.IFNA(VLOOKUP(CONCATENATE("F",RIGHT(B:B,5),C:C),'F &amp; N Factors'!C:M,11,FALSE),1))</f>
        <v>0.99930011465161228</v>
      </c>
      <c r="N1514">
        <f>SUMIFS(K:K,I:I,I:I,J:J,J:J)</f>
        <v>1.0000000050000002</v>
      </c>
      <c r="O1514" t="str">
        <f t="shared" si="166"/>
        <v/>
      </c>
    </row>
    <row r="1515" spans="1:15" x14ac:dyDescent="0.25">
      <c r="A1515">
        <v>9475</v>
      </c>
      <c r="B1515" t="s">
        <v>264</v>
      </c>
      <c r="C1515" t="s">
        <v>272</v>
      </c>
      <c r="D1515">
        <v>6.6666666999999999E-2</v>
      </c>
      <c r="E1515">
        <f t="shared" si="161"/>
        <v>1.000000005</v>
      </c>
      <c r="F1515" t="str">
        <f t="shared" si="162"/>
        <v/>
      </c>
      <c r="H1515">
        <f t="shared" si="167"/>
        <v>9475</v>
      </c>
      <c r="I1515" t="str">
        <f t="shared" si="163"/>
        <v>N24041</v>
      </c>
      <c r="J1515" t="str">
        <f t="shared" si="164"/>
        <v>EU0_4550_0000</v>
      </c>
      <c r="K1515">
        <f t="shared" si="165"/>
        <v>6.6620007976540857E-2</v>
      </c>
      <c r="L1515">
        <f>IF(LEFT(B1515,1)="F",_xlfn.IFNA(VLOOKUP(CONCATENATE("F",RIGHT(B:B,5),C:C),'F &amp; N Factors'!C:M,10,FALSE),1),_xlfn.IFNA(VLOOKUP(CONCATENATE("F",RIGHT(B:B,5),C:C),'F &amp; N Factors'!C:M,11,FALSE),1))</f>
        <v>0.99930011465161228</v>
      </c>
      <c r="N1515">
        <f>SUMIFS(K:K,I:I,I:I,J:J,J:J)</f>
        <v>1.0000000050000002</v>
      </c>
      <c r="O1515" t="str">
        <f t="shared" si="166"/>
        <v/>
      </c>
    </row>
    <row r="1516" spans="1:15" x14ac:dyDescent="0.25">
      <c r="A1516">
        <v>9476</v>
      </c>
      <c r="B1516" t="s">
        <v>264</v>
      </c>
      <c r="C1516" t="s">
        <v>272</v>
      </c>
      <c r="D1516">
        <v>6.6666666999999999E-2</v>
      </c>
      <c r="E1516">
        <f t="shared" si="161"/>
        <v>1.000000005</v>
      </c>
      <c r="F1516" t="str">
        <f t="shared" si="162"/>
        <v/>
      </c>
      <c r="H1516">
        <f t="shared" si="167"/>
        <v>9476</v>
      </c>
      <c r="I1516" t="str">
        <f t="shared" si="163"/>
        <v>N24041</v>
      </c>
      <c r="J1516" t="str">
        <f t="shared" si="164"/>
        <v>EU0_4550_0000</v>
      </c>
      <c r="K1516">
        <f t="shared" si="165"/>
        <v>6.6620007976540857E-2</v>
      </c>
      <c r="L1516">
        <f>IF(LEFT(B1516,1)="F",_xlfn.IFNA(VLOOKUP(CONCATENATE("F",RIGHT(B:B,5),C:C),'F &amp; N Factors'!C:M,10,FALSE),1),_xlfn.IFNA(VLOOKUP(CONCATENATE("F",RIGHT(B:B,5),C:C),'F &amp; N Factors'!C:M,11,FALSE),1))</f>
        <v>0.99930011465161228</v>
      </c>
      <c r="N1516">
        <f>SUMIFS(K:K,I:I,I:I,J:J,J:J)</f>
        <v>1.0000000050000002</v>
      </c>
      <c r="O1516" t="str">
        <f t="shared" si="166"/>
        <v/>
      </c>
    </row>
    <row r="1517" spans="1:15" x14ac:dyDescent="0.25">
      <c r="A1517">
        <v>9504</v>
      </c>
      <c r="B1517" t="s">
        <v>264</v>
      </c>
      <c r="C1517" t="s">
        <v>272</v>
      </c>
      <c r="D1517">
        <v>6.6666666999999999E-2</v>
      </c>
      <c r="E1517">
        <f t="shared" si="161"/>
        <v>1.000000005</v>
      </c>
      <c r="F1517" t="str">
        <f t="shared" si="162"/>
        <v/>
      </c>
      <c r="H1517">
        <f t="shared" si="167"/>
        <v>9504</v>
      </c>
      <c r="I1517" t="str">
        <f t="shared" si="163"/>
        <v>N24041</v>
      </c>
      <c r="J1517" t="str">
        <f t="shared" si="164"/>
        <v>EU0_4550_0000</v>
      </c>
      <c r="K1517">
        <f t="shared" si="165"/>
        <v>6.6620007976540857E-2</v>
      </c>
      <c r="L1517">
        <f>IF(LEFT(B1517,1)="F",_xlfn.IFNA(VLOOKUP(CONCATENATE("F",RIGHT(B:B,5),C:C),'F &amp; N Factors'!C:M,10,FALSE),1),_xlfn.IFNA(VLOOKUP(CONCATENATE("F",RIGHT(B:B,5),C:C),'F &amp; N Factors'!C:M,11,FALSE),1))</f>
        <v>0.99930011465161228</v>
      </c>
      <c r="N1517">
        <f>SUMIFS(K:K,I:I,I:I,J:J,J:J)</f>
        <v>1.0000000050000002</v>
      </c>
      <c r="O1517" t="str">
        <f t="shared" si="166"/>
        <v/>
      </c>
    </row>
    <row r="1518" spans="1:15" x14ac:dyDescent="0.25">
      <c r="A1518">
        <v>9505</v>
      </c>
      <c r="B1518" t="s">
        <v>264</v>
      </c>
      <c r="C1518" t="s">
        <v>272</v>
      </c>
      <c r="D1518">
        <v>6.6666666999999999E-2</v>
      </c>
      <c r="E1518">
        <f t="shared" si="161"/>
        <v>1.000000005</v>
      </c>
      <c r="F1518" t="str">
        <f t="shared" si="162"/>
        <v/>
      </c>
      <c r="H1518">
        <f t="shared" si="167"/>
        <v>9505</v>
      </c>
      <c r="I1518" t="str">
        <f t="shared" si="163"/>
        <v>N24041</v>
      </c>
      <c r="J1518" t="str">
        <f t="shared" si="164"/>
        <v>EU0_4550_0000</v>
      </c>
      <c r="K1518">
        <f t="shared" si="165"/>
        <v>6.6620007976540857E-2</v>
      </c>
      <c r="L1518">
        <f>IF(LEFT(B1518,1)="F",_xlfn.IFNA(VLOOKUP(CONCATENATE("F",RIGHT(B:B,5),C:C),'F &amp; N Factors'!C:M,10,FALSE),1),_xlfn.IFNA(VLOOKUP(CONCATENATE("F",RIGHT(B:B,5),C:C),'F &amp; N Factors'!C:M,11,FALSE),1))</f>
        <v>0.99930011465161228</v>
      </c>
      <c r="N1518">
        <f>SUMIFS(K:K,I:I,I:I,J:J,J:J)</f>
        <v>1.0000000050000002</v>
      </c>
      <c r="O1518" t="str">
        <f t="shared" si="166"/>
        <v/>
      </c>
    </row>
    <row r="1519" spans="1:15" x14ac:dyDescent="0.25">
      <c r="A1519">
        <v>9530</v>
      </c>
      <c r="B1519" t="s">
        <v>264</v>
      </c>
      <c r="C1519" t="s">
        <v>272</v>
      </c>
      <c r="D1519">
        <v>6.6666666999999999E-2</v>
      </c>
      <c r="E1519">
        <f t="shared" si="161"/>
        <v>1.000000005</v>
      </c>
      <c r="F1519" t="str">
        <f t="shared" si="162"/>
        <v/>
      </c>
      <c r="H1519">
        <f t="shared" si="167"/>
        <v>9530</v>
      </c>
      <c r="I1519" t="str">
        <f t="shared" si="163"/>
        <v>N24041</v>
      </c>
      <c r="J1519" t="str">
        <f t="shared" si="164"/>
        <v>EU0_4550_0000</v>
      </c>
      <c r="K1519">
        <f t="shared" si="165"/>
        <v>6.6620007976540857E-2</v>
      </c>
      <c r="L1519">
        <f>IF(LEFT(B1519,1)="F",_xlfn.IFNA(VLOOKUP(CONCATENATE("F",RIGHT(B:B,5),C:C),'F &amp; N Factors'!C:M,10,FALSE),1),_xlfn.IFNA(VLOOKUP(CONCATENATE("F",RIGHT(B:B,5),C:C),'F &amp; N Factors'!C:M,11,FALSE),1))</f>
        <v>0.99930011465161228</v>
      </c>
      <c r="N1519">
        <f>SUMIFS(K:K,I:I,I:I,J:J,J:J)</f>
        <v>1.0000000050000002</v>
      </c>
      <c r="O1519" t="str">
        <f t="shared" si="166"/>
        <v/>
      </c>
    </row>
    <row r="1520" spans="1:15" x14ac:dyDescent="0.25">
      <c r="A1520">
        <v>9531</v>
      </c>
      <c r="B1520" t="s">
        <v>264</v>
      </c>
      <c r="C1520" t="s">
        <v>272</v>
      </c>
      <c r="D1520">
        <v>6.6666666999999999E-2</v>
      </c>
      <c r="E1520">
        <f t="shared" si="161"/>
        <v>1.000000005</v>
      </c>
      <c r="F1520" t="str">
        <f t="shared" si="162"/>
        <v/>
      </c>
      <c r="H1520">
        <f t="shared" si="167"/>
        <v>9531</v>
      </c>
      <c r="I1520" t="str">
        <f t="shared" si="163"/>
        <v>N24041</v>
      </c>
      <c r="J1520" t="str">
        <f t="shared" si="164"/>
        <v>EU0_4550_0000</v>
      </c>
      <c r="K1520">
        <f t="shared" si="165"/>
        <v>6.6620007976540857E-2</v>
      </c>
      <c r="L1520">
        <f>IF(LEFT(B1520,1)="F",_xlfn.IFNA(VLOOKUP(CONCATENATE("F",RIGHT(B:B,5),C:C),'F &amp; N Factors'!C:M,10,FALSE),1),_xlfn.IFNA(VLOOKUP(CONCATENATE("F",RIGHT(B:B,5),C:C),'F &amp; N Factors'!C:M,11,FALSE),1))</f>
        <v>0.99930011465161228</v>
      </c>
      <c r="N1520">
        <f>SUMIFS(K:K,I:I,I:I,J:J,J:J)</f>
        <v>1.0000000050000002</v>
      </c>
      <c r="O1520" t="str">
        <f t="shared" si="166"/>
        <v/>
      </c>
    </row>
    <row r="1521" spans="1:15" x14ac:dyDescent="0.25">
      <c r="A1521">
        <v>9557</v>
      </c>
      <c r="B1521" t="s">
        <v>264</v>
      </c>
      <c r="C1521" t="s">
        <v>272</v>
      </c>
      <c r="D1521">
        <v>6.6666666999999999E-2</v>
      </c>
      <c r="E1521">
        <f t="shared" si="161"/>
        <v>1.000000005</v>
      </c>
      <c r="F1521" t="str">
        <f t="shared" si="162"/>
        <v/>
      </c>
      <c r="H1521">
        <f t="shared" si="167"/>
        <v>9557</v>
      </c>
      <c r="I1521" t="str">
        <f t="shared" si="163"/>
        <v>N24041</v>
      </c>
      <c r="J1521" t="str">
        <f t="shared" si="164"/>
        <v>EU0_4550_0000</v>
      </c>
      <c r="K1521">
        <f t="shared" si="165"/>
        <v>6.6620007976540857E-2</v>
      </c>
      <c r="L1521">
        <f>IF(LEFT(B1521,1)="F",_xlfn.IFNA(VLOOKUP(CONCATENATE("F",RIGHT(B:B,5),C:C),'F &amp; N Factors'!C:M,10,FALSE),1),_xlfn.IFNA(VLOOKUP(CONCATENATE("F",RIGHT(B:B,5),C:C),'F &amp; N Factors'!C:M,11,FALSE),1))</f>
        <v>0.99930011465161228</v>
      </c>
      <c r="N1521">
        <f>SUMIFS(K:K,I:I,I:I,J:J,J:J)</f>
        <v>1.0000000050000002</v>
      </c>
      <c r="O1521" t="str">
        <f t="shared" si="166"/>
        <v/>
      </c>
    </row>
    <row r="1522" spans="1:15" x14ac:dyDescent="0.25">
      <c r="A1522">
        <v>9390</v>
      </c>
      <c r="B1522" t="s">
        <v>264</v>
      </c>
      <c r="C1522" t="s">
        <v>273</v>
      </c>
      <c r="D1522">
        <v>1</v>
      </c>
      <c r="E1522">
        <f t="shared" si="161"/>
        <v>1</v>
      </c>
      <c r="F1522" t="str">
        <f t="shared" si="162"/>
        <v/>
      </c>
      <c r="H1522">
        <f t="shared" si="167"/>
        <v>9390</v>
      </c>
      <c r="I1522" t="str">
        <f t="shared" si="163"/>
        <v>N24041</v>
      </c>
      <c r="J1522" t="str">
        <f t="shared" si="164"/>
        <v>EU0_4700_0000</v>
      </c>
      <c r="K1522">
        <f t="shared" si="165"/>
        <v>1</v>
      </c>
      <c r="L1522">
        <f>IF(LEFT(B1522,1)="F",_xlfn.IFNA(VLOOKUP(CONCATENATE("F",RIGHT(B:B,5),C:C),'F &amp; N Factors'!C:M,10,FALSE),1),_xlfn.IFNA(VLOOKUP(CONCATENATE("F",RIGHT(B:B,5),C:C),'F &amp; N Factors'!C:M,11,FALSE),1))</f>
        <v>1</v>
      </c>
      <c r="N1522">
        <f>SUMIFS(K:K,I:I,I:I,J:J,J:J)</f>
        <v>1</v>
      </c>
      <c r="O1522" t="str">
        <f t="shared" si="166"/>
        <v/>
      </c>
    </row>
    <row r="1523" spans="1:15" x14ac:dyDescent="0.25">
      <c r="A1523">
        <v>9387</v>
      </c>
      <c r="B1523" t="s">
        <v>264</v>
      </c>
      <c r="C1523" t="s">
        <v>274</v>
      </c>
      <c r="D1523">
        <v>0.05</v>
      </c>
      <c r="E1523">
        <f t="shared" si="161"/>
        <v>1.0000000000000002</v>
      </c>
      <c r="F1523" t="str">
        <f t="shared" si="162"/>
        <v/>
      </c>
      <c r="H1523">
        <f t="shared" si="167"/>
        <v>9387</v>
      </c>
      <c r="I1523" t="str">
        <f t="shared" si="163"/>
        <v>N24041</v>
      </c>
      <c r="J1523" t="str">
        <f t="shared" si="164"/>
        <v>EU0_4873_0000</v>
      </c>
      <c r="K1523">
        <f t="shared" si="165"/>
        <v>0.05</v>
      </c>
      <c r="L1523">
        <f>IF(LEFT(B1523,1)="F",_xlfn.IFNA(VLOOKUP(CONCATENATE("F",RIGHT(B:B,5),C:C),'F &amp; N Factors'!C:M,10,FALSE),1),_xlfn.IFNA(VLOOKUP(CONCATENATE("F",RIGHT(B:B,5),C:C),'F &amp; N Factors'!C:M,11,FALSE),1))</f>
        <v>1</v>
      </c>
      <c r="N1523">
        <f>SUMIFS(K:K,I:I,I:I,J:J,J:J)</f>
        <v>1.0000000000000002</v>
      </c>
      <c r="O1523" t="str">
        <f t="shared" si="166"/>
        <v/>
      </c>
    </row>
    <row r="1524" spans="1:15" x14ac:dyDescent="0.25">
      <c r="A1524">
        <v>9388</v>
      </c>
      <c r="B1524" t="s">
        <v>264</v>
      </c>
      <c r="C1524" t="s">
        <v>274</v>
      </c>
      <c r="D1524">
        <v>0.05</v>
      </c>
      <c r="E1524">
        <f t="shared" si="161"/>
        <v>1.0000000000000002</v>
      </c>
      <c r="F1524" t="str">
        <f t="shared" si="162"/>
        <v/>
      </c>
      <c r="H1524">
        <f t="shared" si="167"/>
        <v>9388</v>
      </c>
      <c r="I1524" t="str">
        <f t="shared" si="163"/>
        <v>N24041</v>
      </c>
      <c r="J1524" t="str">
        <f t="shared" si="164"/>
        <v>EU0_4873_0000</v>
      </c>
      <c r="K1524">
        <f t="shared" si="165"/>
        <v>0.05</v>
      </c>
      <c r="L1524">
        <f>IF(LEFT(B1524,1)="F",_xlfn.IFNA(VLOOKUP(CONCATENATE("F",RIGHT(B:B,5),C:C),'F &amp; N Factors'!C:M,10,FALSE),1),_xlfn.IFNA(VLOOKUP(CONCATENATE("F",RIGHT(B:B,5),C:C),'F &amp; N Factors'!C:M,11,FALSE),1))</f>
        <v>1</v>
      </c>
      <c r="N1524">
        <f>SUMIFS(K:K,I:I,I:I,J:J,J:J)</f>
        <v>1.0000000000000002</v>
      </c>
      <c r="O1524" t="str">
        <f t="shared" si="166"/>
        <v/>
      </c>
    </row>
    <row r="1525" spans="1:15" x14ac:dyDescent="0.25">
      <c r="A1525">
        <v>9389</v>
      </c>
      <c r="B1525" t="s">
        <v>264</v>
      </c>
      <c r="C1525" t="s">
        <v>274</v>
      </c>
      <c r="D1525">
        <v>0.1</v>
      </c>
      <c r="E1525">
        <f t="shared" si="161"/>
        <v>1.0000000000000002</v>
      </c>
      <c r="F1525" t="str">
        <f t="shared" si="162"/>
        <v/>
      </c>
      <c r="H1525">
        <f t="shared" si="167"/>
        <v>9389</v>
      </c>
      <c r="I1525" t="str">
        <f t="shared" si="163"/>
        <v>N24041</v>
      </c>
      <c r="J1525" t="str">
        <f t="shared" si="164"/>
        <v>EU0_4873_0000</v>
      </c>
      <c r="K1525">
        <f t="shared" si="165"/>
        <v>0.1</v>
      </c>
      <c r="L1525">
        <f>IF(LEFT(B1525,1)="F",_xlfn.IFNA(VLOOKUP(CONCATENATE("F",RIGHT(B:B,5),C:C),'F &amp; N Factors'!C:M,10,FALSE),1),_xlfn.IFNA(VLOOKUP(CONCATENATE("F",RIGHT(B:B,5),C:C),'F &amp; N Factors'!C:M,11,FALSE),1))</f>
        <v>1</v>
      </c>
      <c r="N1525">
        <f>SUMIFS(K:K,I:I,I:I,J:J,J:J)</f>
        <v>1.0000000000000002</v>
      </c>
      <c r="O1525" t="str">
        <f t="shared" si="166"/>
        <v/>
      </c>
    </row>
    <row r="1526" spans="1:15" x14ac:dyDescent="0.25">
      <c r="A1526">
        <v>9390</v>
      </c>
      <c r="B1526" t="s">
        <v>264</v>
      </c>
      <c r="C1526" t="s">
        <v>274</v>
      </c>
      <c r="D1526">
        <v>0.1</v>
      </c>
      <c r="E1526">
        <f t="shared" si="161"/>
        <v>1.0000000000000002</v>
      </c>
      <c r="F1526" t="str">
        <f t="shared" si="162"/>
        <v/>
      </c>
      <c r="H1526">
        <f t="shared" si="167"/>
        <v>9390</v>
      </c>
      <c r="I1526" t="str">
        <f t="shared" si="163"/>
        <v>N24041</v>
      </c>
      <c r="J1526" t="str">
        <f t="shared" si="164"/>
        <v>EU0_4873_0000</v>
      </c>
      <c r="K1526">
        <f t="shared" si="165"/>
        <v>0.1</v>
      </c>
      <c r="L1526">
        <f>IF(LEFT(B1526,1)="F",_xlfn.IFNA(VLOOKUP(CONCATENATE("F",RIGHT(B:B,5),C:C),'F &amp; N Factors'!C:M,10,FALSE),1),_xlfn.IFNA(VLOOKUP(CONCATENATE("F",RIGHT(B:B,5),C:C),'F &amp; N Factors'!C:M,11,FALSE),1))</f>
        <v>1</v>
      </c>
      <c r="N1526">
        <f>SUMIFS(K:K,I:I,I:I,J:J,J:J)</f>
        <v>1.0000000000000002</v>
      </c>
      <c r="O1526" t="str">
        <f t="shared" si="166"/>
        <v/>
      </c>
    </row>
    <row r="1527" spans="1:15" x14ac:dyDescent="0.25">
      <c r="A1527">
        <v>9411</v>
      </c>
      <c r="B1527" t="s">
        <v>264</v>
      </c>
      <c r="C1527" t="s">
        <v>274</v>
      </c>
      <c r="D1527">
        <v>0.05</v>
      </c>
      <c r="E1527">
        <f t="shared" si="161"/>
        <v>1.0000000000000002</v>
      </c>
      <c r="F1527" t="str">
        <f t="shared" si="162"/>
        <v/>
      </c>
      <c r="H1527">
        <f t="shared" si="167"/>
        <v>9411</v>
      </c>
      <c r="I1527" t="str">
        <f t="shared" si="163"/>
        <v>N24041</v>
      </c>
      <c r="J1527" t="str">
        <f t="shared" si="164"/>
        <v>EU0_4873_0000</v>
      </c>
      <c r="K1527">
        <f t="shared" si="165"/>
        <v>0.05</v>
      </c>
      <c r="L1527">
        <f>IF(LEFT(B1527,1)="F",_xlfn.IFNA(VLOOKUP(CONCATENATE("F",RIGHT(B:B,5),C:C),'F &amp; N Factors'!C:M,10,FALSE),1),_xlfn.IFNA(VLOOKUP(CONCATENATE("F",RIGHT(B:B,5),C:C),'F &amp; N Factors'!C:M,11,FALSE),1))</f>
        <v>1</v>
      </c>
      <c r="N1527">
        <f>SUMIFS(K:K,I:I,I:I,J:J,J:J)</f>
        <v>1.0000000000000002</v>
      </c>
      <c r="O1527" t="str">
        <f t="shared" si="166"/>
        <v/>
      </c>
    </row>
    <row r="1528" spans="1:15" x14ac:dyDescent="0.25">
      <c r="A1528">
        <v>9412</v>
      </c>
      <c r="B1528" t="s">
        <v>264</v>
      </c>
      <c r="C1528" t="s">
        <v>274</v>
      </c>
      <c r="D1528">
        <v>0.15</v>
      </c>
      <c r="E1528">
        <f t="shared" si="161"/>
        <v>1.0000000000000002</v>
      </c>
      <c r="F1528" t="str">
        <f t="shared" si="162"/>
        <v/>
      </c>
      <c r="H1528">
        <f t="shared" si="167"/>
        <v>9412</v>
      </c>
      <c r="I1528" t="str">
        <f t="shared" si="163"/>
        <v>N24041</v>
      </c>
      <c r="J1528" t="str">
        <f t="shared" si="164"/>
        <v>EU0_4873_0000</v>
      </c>
      <c r="K1528">
        <f t="shared" si="165"/>
        <v>0.15</v>
      </c>
      <c r="L1528">
        <f>IF(LEFT(B1528,1)="F",_xlfn.IFNA(VLOOKUP(CONCATENATE("F",RIGHT(B:B,5),C:C),'F &amp; N Factors'!C:M,10,FALSE),1),_xlfn.IFNA(VLOOKUP(CONCATENATE("F",RIGHT(B:B,5),C:C),'F &amp; N Factors'!C:M,11,FALSE),1))</f>
        <v>1</v>
      </c>
      <c r="N1528">
        <f>SUMIFS(K:K,I:I,I:I,J:J,J:J)</f>
        <v>1.0000000000000002</v>
      </c>
      <c r="O1528" t="str">
        <f t="shared" si="166"/>
        <v/>
      </c>
    </row>
    <row r="1529" spans="1:15" x14ac:dyDescent="0.25">
      <c r="A1529">
        <v>9433</v>
      </c>
      <c r="B1529" t="s">
        <v>264</v>
      </c>
      <c r="C1529" t="s">
        <v>274</v>
      </c>
      <c r="D1529">
        <v>0.05</v>
      </c>
      <c r="E1529">
        <f t="shared" si="161"/>
        <v>1.0000000000000002</v>
      </c>
      <c r="F1529" t="str">
        <f t="shared" si="162"/>
        <v/>
      </c>
      <c r="H1529">
        <f t="shared" si="167"/>
        <v>9433</v>
      </c>
      <c r="I1529" t="str">
        <f t="shared" si="163"/>
        <v>N24041</v>
      </c>
      <c r="J1529" t="str">
        <f t="shared" si="164"/>
        <v>EU0_4873_0000</v>
      </c>
      <c r="K1529">
        <f t="shared" si="165"/>
        <v>0.05</v>
      </c>
      <c r="L1529">
        <f>IF(LEFT(B1529,1)="F",_xlfn.IFNA(VLOOKUP(CONCATENATE("F",RIGHT(B:B,5),C:C),'F &amp; N Factors'!C:M,10,FALSE),1),_xlfn.IFNA(VLOOKUP(CONCATENATE("F",RIGHT(B:B,5),C:C),'F &amp; N Factors'!C:M,11,FALSE),1))</f>
        <v>1</v>
      </c>
      <c r="N1529">
        <f>SUMIFS(K:K,I:I,I:I,J:J,J:J)</f>
        <v>1.0000000000000002</v>
      </c>
      <c r="O1529" t="str">
        <f t="shared" si="166"/>
        <v/>
      </c>
    </row>
    <row r="1530" spans="1:15" x14ac:dyDescent="0.25">
      <c r="A1530">
        <v>9434</v>
      </c>
      <c r="B1530" t="s">
        <v>264</v>
      </c>
      <c r="C1530" t="s">
        <v>274</v>
      </c>
      <c r="D1530">
        <v>0.05</v>
      </c>
      <c r="E1530">
        <f t="shared" si="161"/>
        <v>1.0000000000000002</v>
      </c>
      <c r="F1530" t="str">
        <f t="shared" si="162"/>
        <v/>
      </c>
      <c r="H1530">
        <f t="shared" si="167"/>
        <v>9434</v>
      </c>
      <c r="I1530" t="str">
        <f t="shared" si="163"/>
        <v>N24041</v>
      </c>
      <c r="J1530" t="str">
        <f t="shared" si="164"/>
        <v>EU0_4873_0000</v>
      </c>
      <c r="K1530">
        <f t="shared" si="165"/>
        <v>0.05</v>
      </c>
      <c r="L1530">
        <f>IF(LEFT(B1530,1)="F",_xlfn.IFNA(VLOOKUP(CONCATENATE("F",RIGHT(B:B,5),C:C),'F &amp; N Factors'!C:M,10,FALSE),1),_xlfn.IFNA(VLOOKUP(CONCATENATE("F",RIGHT(B:B,5),C:C),'F &amp; N Factors'!C:M,11,FALSE),1))</f>
        <v>1</v>
      </c>
      <c r="N1530">
        <f>SUMIFS(K:K,I:I,I:I,J:J,J:J)</f>
        <v>1.0000000000000002</v>
      </c>
      <c r="O1530" t="str">
        <f t="shared" si="166"/>
        <v/>
      </c>
    </row>
    <row r="1531" spans="1:15" x14ac:dyDescent="0.25">
      <c r="A1531">
        <v>9454</v>
      </c>
      <c r="B1531" t="s">
        <v>264</v>
      </c>
      <c r="C1531" t="s">
        <v>274</v>
      </c>
      <c r="D1531">
        <v>0.05</v>
      </c>
      <c r="E1531">
        <f t="shared" si="161"/>
        <v>1.0000000000000002</v>
      </c>
      <c r="F1531" t="str">
        <f t="shared" si="162"/>
        <v/>
      </c>
      <c r="H1531">
        <f t="shared" si="167"/>
        <v>9454</v>
      </c>
      <c r="I1531" t="str">
        <f t="shared" si="163"/>
        <v>N24041</v>
      </c>
      <c r="J1531" t="str">
        <f t="shared" si="164"/>
        <v>EU0_4873_0000</v>
      </c>
      <c r="K1531">
        <f t="shared" si="165"/>
        <v>0.05</v>
      </c>
      <c r="L1531">
        <f>IF(LEFT(B1531,1)="F",_xlfn.IFNA(VLOOKUP(CONCATENATE("F",RIGHT(B:B,5),C:C),'F &amp; N Factors'!C:M,10,FALSE),1),_xlfn.IFNA(VLOOKUP(CONCATENATE("F",RIGHT(B:B,5),C:C),'F &amp; N Factors'!C:M,11,FALSE),1))</f>
        <v>1</v>
      </c>
      <c r="N1531">
        <f>SUMIFS(K:K,I:I,I:I,J:J,J:J)</f>
        <v>1.0000000000000002</v>
      </c>
      <c r="O1531" t="str">
        <f t="shared" si="166"/>
        <v/>
      </c>
    </row>
    <row r="1532" spans="1:15" x14ac:dyDescent="0.25">
      <c r="A1532">
        <v>9455</v>
      </c>
      <c r="B1532" t="s">
        <v>264</v>
      </c>
      <c r="C1532" t="s">
        <v>274</v>
      </c>
      <c r="D1532">
        <v>0.15</v>
      </c>
      <c r="E1532">
        <f t="shared" si="161"/>
        <v>1.0000000000000002</v>
      </c>
      <c r="F1532" t="str">
        <f t="shared" si="162"/>
        <v/>
      </c>
      <c r="H1532">
        <f t="shared" si="167"/>
        <v>9455</v>
      </c>
      <c r="I1532" t="str">
        <f t="shared" si="163"/>
        <v>N24041</v>
      </c>
      <c r="J1532" t="str">
        <f t="shared" si="164"/>
        <v>EU0_4873_0000</v>
      </c>
      <c r="K1532">
        <f t="shared" si="165"/>
        <v>0.15</v>
      </c>
      <c r="L1532">
        <f>IF(LEFT(B1532,1)="F",_xlfn.IFNA(VLOOKUP(CONCATENATE("F",RIGHT(B:B,5),C:C),'F &amp; N Factors'!C:M,10,FALSE),1),_xlfn.IFNA(VLOOKUP(CONCATENATE("F",RIGHT(B:B,5),C:C),'F &amp; N Factors'!C:M,11,FALSE),1))</f>
        <v>1</v>
      </c>
      <c r="N1532">
        <f>SUMIFS(K:K,I:I,I:I,J:J,J:J)</f>
        <v>1.0000000000000002</v>
      </c>
      <c r="O1532" t="str">
        <f t="shared" si="166"/>
        <v/>
      </c>
    </row>
    <row r="1533" spans="1:15" x14ac:dyDescent="0.25">
      <c r="A1533">
        <v>9477</v>
      </c>
      <c r="B1533" t="s">
        <v>264</v>
      </c>
      <c r="C1533" t="s">
        <v>274</v>
      </c>
      <c r="D1533">
        <v>0.05</v>
      </c>
      <c r="E1533">
        <f t="shared" si="161"/>
        <v>1.0000000000000002</v>
      </c>
      <c r="F1533" t="str">
        <f t="shared" si="162"/>
        <v/>
      </c>
      <c r="H1533">
        <f t="shared" si="167"/>
        <v>9477</v>
      </c>
      <c r="I1533" t="str">
        <f t="shared" si="163"/>
        <v>N24041</v>
      </c>
      <c r="J1533" t="str">
        <f t="shared" si="164"/>
        <v>EU0_4873_0000</v>
      </c>
      <c r="K1533">
        <f t="shared" si="165"/>
        <v>0.05</v>
      </c>
      <c r="L1533">
        <f>IF(LEFT(B1533,1)="F",_xlfn.IFNA(VLOOKUP(CONCATENATE("F",RIGHT(B:B,5),C:C),'F &amp; N Factors'!C:M,10,FALSE),1),_xlfn.IFNA(VLOOKUP(CONCATENATE("F",RIGHT(B:B,5),C:C),'F &amp; N Factors'!C:M,11,FALSE),1))</f>
        <v>1</v>
      </c>
      <c r="N1533">
        <f>SUMIFS(K:K,I:I,I:I,J:J,J:J)</f>
        <v>1.0000000000000002</v>
      </c>
      <c r="O1533" t="str">
        <f t="shared" si="166"/>
        <v/>
      </c>
    </row>
    <row r="1534" spans="1:15" x14ac:dyDescent="0.25">
      <c r="A1534">
        <v>9479</v>
      </c>
      <c r="B1534" t="s">
        <v>264</v>
      </c>
      <c r="C1534" t="s">
        <v>274</v>
      </c>
      <c r="D1534">
        <v>0.05</v>
      </c>
      <c r="E1534">
        <f t="shared" si="161"/>
        <v>1.0000000000000002</v>
      </c>
      <c r="F1534" t="str">
        <f t="shared" si="162"/>
        <v/>
      </c>
      <c r="H1534">
        <f t="shared" si="167"/>
        <v>9479</v>
      </c>
      <c r="I1534" t="str">
        <f t="shared" si="163"/>
        <v>N24041</v>
      </c>
      <c r="J1534" t="str">
        <f t="shared" si="164"/>
        <v>EU0_4873_0000</v>
      </c>
      <c r="K1534">
        <f t="shared" si="165"/>
        <v>0.05</v>
      </c>
      <c r="L1534">
        <f>IF(LEFT(B1534,1)="F",_xlfn.IFNA(VLOOKUP(CONCATENATE("F",RIGHT(B:B,5),C:C),'F &amp; N Factors'!C:M,10,FALSE),1),_xlfn.IFNA(VLOOKUP(CONCATENATE("F",RIGHT(B:B,5),C:C),'F &amp; N Factors'!C:M,11,FALSE),1))</f>
        <v>1</v>
      </c>
      <c r="N1534">
        <f>SUMIFS(K:K,I:I,I:I,J:J,J:J)</f>
        <v>1.0000000000000002</v>
      </c>
      <c r="O1534" t="str">
        <f t="shared" si="166"/>
        <v/>
      </c>
    </row>
    <row r="1535" spans="1:15" x14ac:dyDescent="0.25">
      <c r="A1535">
        <v>9509</v>
      </c>
      <c r="B1535" t="s">
        <v>264</v>
      </c>
      <c r="C1535" t="s">
        <v>274</v>
      </c>
      <c r="D1535">
        <v>0.05</v>
      </c>
      <c r="E1535">
        <f t="shared" si="161"/>
        <v>1.0000000000000002</v>
      </c>
      <c r="F1535" t="str">
        <f t="shared" si="162"/>
        <v/>
      </c>
      <c r="H1535">
        <f t="shared" si="167"/>
        <v>9509</v>
      </c>
      <c r="I1535" t="str">
        <f t="shared" si="163"/>
        <v>N24041</v>
      </c>
      <c r="J1535" t="str">
        <f t="shared" si="164"/>
        <v>EU0_4873_0000</v>
      </c>
      <c r="K1535">
        <f t="shared" si="165"/>
        <v>0.05</v>
      </c>
      <c r="L1535">
        <f>IF(LEFT(B1535,1)="F",_xlfn.IFNA(VLOOKUP(CONCATENATE("F",RIGHT(B:B,5),C:C),'F &amp; N Factors'!C:M,10,FALSE),1),_xlfn.IFNA(VLOOKUP(CONCATENATE("F",RIGHT(B:B,5),C:C),'F &amp; N Factors'!C:M,11,FALSE),1))</f>
        <v>1</v>
      </c>
      <c r="N1535">
        <f>SUMIFS(K:K,I:I,I:I,J:J,J:J)</f>
        <v>1.0000000000000002</v>
      </c>
      <c r="O1535" t="str">
        <f t="shared" si="166"/>
        <v/>
      </c>
    </row>
    <row r="1536" spans="1:15" x14ac:dyDescent="0.25">
      <c r="A1536">
        <v>9536</v>
      </c>
      <c r="B1536" t="s">
        <v>264</v>
      </c>
      <c r="C1536" t="s">
        <v>274</v>
      </c>
      <c r="D1536">
        <v>0.05</v>
      </c>
      <c r="E1536">
        <f t="shared" si="161"/>
        <v>1.0000000000000002</v>
      </c>
      <c r="F1536" t="str">
        <f t="shared" si="162"/>
        <v/>
      </c>
      <c r="H1536">
        <f t="shared" si="167"/>
        <v>9536</v>
      </c>
      <c r="I1536" t="str">
        <f t="shared" si="163"/>
        <v>N24041</v>
      </c>
      <c r="J1536" t="str">
        <f t="shared" si="164"/>
        <v>EU0_4873_0000</v>
      </c>
      <c r="K1536">
        <f t="shared" si="165"/>
        <v>0.05</v>
      </c>
      <c r="L1536">
        <f>IF(LEFT(B1536,1)="F",_xlfn.IFNA(VLOOKUP(CONCATENATE("F",RIGHT(B:B,5),C:C),'F &amp; N Factors'!C:M,10,FALSE),1),_xlfn.IFNA(VLOOKUP(CONCATENATE("F",RIGHT(B:B,5),C:C),'F &amp; N Factors'!C:M,11,FALSE),1))</f>
        <v>1</v>
      </c>
      <c r="N1536">
        <f>SUMIFS(K:K,I:I,I:I,J:J,J:J)</f>
        <v>1.0000000000000002</v>
      </c>
      <c r="O1536" t="str">
        <f t="shared" si="166"/>
        <v/>
      </c>
    </row>
    <row r="1537" spans="1:15" x14ac:dyDescent="0.25">
      <c r="A1537">
        <v>7887</v>
      </c>
      <c r="B1537" t="s">
        <v>275</v>
      </c>
      <c r="C1537" t="s">
        <v>143</v>
      </c>
      <c r="D1537">
        <v>0.5</v>
      </c>
      <c r="E1537">
        <f t="shared" si="161"/>
        <v>1</v>
      </c>
      <c r="F1537" t="str">
        <f t="shared" si="162"/>
        <v/>
      </c>
      <c r="H1537">
        <f t="shared" si="167"/>
        <v>7887</v>
      </c>
      <c r="I1537" t="str">
        <f t="shared" si="163"/>
        <v>N24045</v>
      </c>
      <c r="J1537" t="str">
        <f t="shared" si="164"/>
        <v>EL0_4593_0000</v>
      </c>
      <c r="K1537">
        <f t="shared" si="165"/>
        <v>0.5</v>
      </c>
      <c r="L1537">
        <f>IF(LEFT(B1537,1)="F",_xlfn.IFNA(VLOOKUP(CONCATENATE("F",RIGHT(B:B,5),C:C),'F &amp; N Factors'!C:M,10,FALSE),1),_xlfn.IFNA(VLOOKUP(CONCATENATE("F",RIGHT(B:B,5),C:C),'F &amp; N Factors'!C:M,11,FALSE),1))</f>
        <v>1</v>
      </c>
      <c r="N1537">
        <f>SUMIFS(K:K,I:I,I:I,J:J,J:J)</f>
        <v>1</v>
      </c>
      <c r="O1537" t="str">
        <f t="shared" si="166"/>
        <v/>
      </c>
    </row>
    <row r="1538" spans="1:15" x14ac:dyDescent="0.25">
      <c r="A1538">
        <v>7963</v>
      </c>
      <c r="B1538" t="s">
        <v>275</v>
      </c>
      <c r="C1538" t="s">
        <v>143</v>
      </c>
      <c r="D1538">
        <v>0.5</v>
      </c>
      <c r="E1538">
        <f t="shared" si="161"/>
        <v>1</v>
      </c>
      <c r="F1538" t="str">
        <f t="shared" si="162"/>
        <v/>
      </c>
      <c r="H1538">
        <f t="shared" si="167"/>
        <v>7963</v>
      </c>
      <c r="I1538" t="str">
        <f t="shared" si="163"/>
        <v>N24045</v>
      </c>
      <c r="J1538" t="str">
        <f t="shared" si="164"/>
        <v>EL0_4593_0000</v>
      </c>
      <c r="K1538">
        <f t="shared" si="165"/>
        <v>0.5</v>
      </c>
      <c r="L1538">
        <f>IF(LEFT(B1538,1)="F",_xlfn.IFNA(VLOOKUP(CONCATENATE("F",RIGHT(B:B,5),C:C),'F &amp; N Factors'!C:M,10,FALSE),1),_xlfn.IFNA(VLOOKUP(CONCATENATE("F",RIGHT(B:B,5),C:C),'F &amp; N Factors'!C:M,11,FALSE),1))</f>
        <v>1</v>
      </c>
      <c r="N1538">
        <f>SUMIFS(K:K,I:I,I:I,J:J,J:J)</f>
        <v>1</v>
      </c>
      <c r="O1538" t="str">
        <f t="shared" si="166"/>
        <v/>
      </c>
    </row>
    <row r="1539" spans="1:15" x14ac:dyDescent="0.25">
      <c r="A1539">
        <v>8055</v>
      </c>
      <c r="B1539" t="s">
        <v>275</v>
      </c>
      <c r="C1539" t="s">
        <v>16</v>
      </c>
      <c r="D1539">
        <v>1</v>
      </c>
      <c r="E1539">
        <f t="shared" ref="E1539:E1602" si="168">SUMIFS(D:D,B:B,B:B,C:C,C:C)</f>
        <v>1</v>
      </c>
      <c r="F1539" t="str">
        <f t="shared" ref="F1539:F1602" si="169">IF(ABS(E1539-1)&gt;0.001,1,"")</f>
        <v/>
      </c>
      <c r="H1539">
        <f t="shared" si="167"/>
        <v>8055</v>
      </c>
      <c r="I1539" t="str">
        <f t="shared" ref="I1539:I1602" si="170">CONCATENATE("N",RIGHT(B1539,5))</f>
        <v>N24045</v>
      </c>
      <c r="J1539" t="str">
        <f t="shared" ref="J1539:J1602" si="171">C1539</f>
        <v>EL0_4594_0000</v>
      </c>
      <c r="K1539">
        <f t="shared" ref="K1539:K1602" si="172">D1539*L1539</f>
        <v>1</v>
      </c>
      <c r="L1539">
        <f>IF(LEFT(B1539,1)="F",_xlfn.IFNA(VLOOKUP(CONCATENATE("F",RIGHT(B:B,5),C:C),'F &amp; N Factors'!C:M,10,FALSE),1),_xlfn.IFNA(VLOOKUP(CONCATENATE("F",RIGHT(B:B,5),C:C),'F &amp; N Factors'!C:M,11,FALSE),1))</f>
        <v>1</v>
      </c>
      <c r="N1539">
        <f>SUMIFS(K:K,I:I,I:I,J:J,J:J)</f>
        <v>1</v>
      </c>
      <c r="O1539" t="str">
        <f t="shared" ref="O1539:O1602" si="173">IF(ABS(N1539-1)&gt;0.001,1,"")</f>
        <v/>
      </c>
    </row>
    <row r="1540" spans="1:15" x14ac:dyDescent="0.25">
      <c r="A1540">
        <v>7818</v>
      </c>
      <c r="B1540" t="s">
        <v>275</v>
      </c>
      <c r="C1540" t="s">
        <v>276</v>
      </c>
      <c r="D1540">
        <v>1</v>
      </c>
      <c r="E1540">
        <f t="shared" si="168"/>
        <v>1</v>
      </c>
      <c r="F1540" t="str">
        <f t="shared" si="169"/>
        <v/>
      </c>
      <c r="H1540">
        <f t="shared" si="167"/>
        <v>7818</v>
      </c>
      <c r="I1540" t="str">
        <f t="shared" si="170"/>
        <v>N24045</v>
      </c>
      <c r="J1540" t="str">
        <f t="shared" si="171"/>
        <v>EL0_4595_0000</v>
      </c>
      <c r="K1540">
        <f t="shared" si="172"/>
        <v>1</v>
      </c>
      <c r="L1540">
        <f>IF(LEFT(B1540,1)="F",_xlfn.IFNA(VLOOKUP(CONCATENATE("F",RIGHT(B:B,5),C:C),'F &amp; N Factors'!C:M,10,FALSE),1),_xlfn.IFNA(VLOOKUP(CONCATENATE("F",RIGHT(B:B,5),C:C),'F &amp; N Factors'!C:M,11,FALSE),1))</f>
        <v>1</v>
      </c>
      <c r="N1540">
        <f>SUMIFS(K:K,I:I,I:I,J:J,J:J)</f>
        <v>1</v>
      </c>
      <c r="O1540" t="str">
        <f t="shared" si="173"/>
        <v/>
      </c>
    </row>
    <row r="1541" spans="1:15" x14ac:dyDescent="0.25">
      <c r="A1541">
        <v>7742</v>
      </c>
      <c r="B1541" t="s">
        <v>275</v>
      </c>
      <c r="C1541" t="s">
        <v>277</v>
      </c>
      <c r="D1541">
        <v>1</v>
      </c>
      <c r="E1541">
        <f t="shared" si="168"/>
        <v>1</v>
      </c>
      <c r="F1541" t="str">
        <f t="shared" si="169"/>
        <v/>
      </c>
      <c r="H1541">
        <f t="shared" si="167"/>
        <v>7742</v>
      </c>
      <c r="I1541" t="str">
        <f t="shared" si="170"/>
        <v>N24045</v>
      </c>
      <c r="J1541" t="str">
        <f t="shared" si="171"/>
        <v>EL0_4596_0000</v>
      </c>
      <c r="K1541">
        <f t="shared" si="172"/>
        <v>1</v>
      </c>
      <c r="L1541">
        <f>IF(LEFT(B1541,1)="F",_xlfn.IFNA(VLOOKUP(CONCATENATE("F",RIGHT(B:B,5),C:C),'F &amp; N Factors'!C:M,10,FALSE),1),_xlfn.IFNA(VLOOKUP(CONCATENATE("F",RIGHT(B:B,5),C:C),'F &amp; N Factors'!C:M,11,FALSE),1))</f>
        <v>1</v>
      </c>
      <c r="N1541">
        <f>SUMIFS(K:K,I:I,I:I,J:J,J:J)</f>
        <v>1</v>
      </c>
      <c r="O1541" t="str">
        <f t="shared" si="173"/>
        <v/>
      </c>
    </row>
    <row r="1542" spans="1:15" x14ac:dyDescent="0.25">
      <c r="A1542">
        <v>8055</v>
      </c>
      <c r="B1542" t="s">
        <v>275</v>
      </c>
      <c r="C1542" t="s">
        <v>17</v>
      </c>
      <c r="D1542">
        <v>0.5</v>
      </c>
      <c r="E1542">
        <f t="shared" si="168"/>
        <v>1</v>
      </c>
      <c r="F1542" t="str">
        <f t="shared" si="169"/>
        <v/>
      </c>
      <c r="H1542">
        <f t="shared" si="167"/>
        <v>8055</v>
      </c>
      <c r="I1542" t="str">
        <f t="shared" si="170"/>
        <v>N24045</v>
      </c>
      <c r="J1542" t="str">
        <f t="shared" si="171"/>
        <v>EL0_4597_0000</v>
      </c>
      <c r="K1542">
        <f t="shared" si="172"/>
        <v>0.5</v>
      </c>
      <c r="L1542">
        <f>IF(LEFT(B1542,1)="F",_xlfn.IFNA(VLOOKUP(CONCATENATE("F",RIGHT(B:B,5),C:C),'F &amp; N Factors'!C:M,10,FALSE),1),_xlfn.IFNA(VLOOKUP(CONCATENATE("F",RIGHT(B:B,5),C:C),'F &amp; N Factors'!C:M,11,FALSE),1))</f>
        <v>1</v>
      </c>
      <c r="N1542">
        <f>SUMIFS(K:K,I:I,I:I,J:J,J:J)</f>
        <v>1</v>
      </c>
      <c r="O1542" t="str">
        <f t="shared" si="173"/>
        <v/>
      </c>
    </row>
    <row r="1543" spans="1:15" x14ac:dyDescent="0.25">
      <c r="A1543">
        <v>8125</v>
      </c>
      <c r="B1543" t="s">
        <v>275</v>
      </c>
      <c r="C1543" t="s">
        <v>17</v>
      </c>
      <c r="D1543">
        <v>0.5</v>
      </c>
      <c r="E1543">
        <f t="shared" si="168"/>
        <v>1</v>
      </c>
      <c r="F1543" t="str">
        <f t="shared" si="169"/>
        <v/>
      </c>
      <c r="H1543">
        <f t="shared" si="167"/>
        <v>8125</v>
      </c>
      <c r="I1543" t="str">
        <f t="shared" si="170"/>
        <v>N24045</v>
      </c>
      <c r="J1543" t="str">
        <f t="shared" si="171"/>
        <v>EL0_4597_0000</v>
      </c>
      <c r="K1543">
        <f t="shared" si="172"/>
        <v>0.5</v>
      </c>
      <c r="L1543">
        <f>IF(LEFT(B1543,1)="F",_xlfn.IFNA(VLOOKUP(CONCATENATE("F",RIGHT(B:B,5),C:C),'F &amp; N Factors'!C:M,10,FALSE),1),_xlfn.IFNA(VLOOKUP(CONCATENATE("F",RIGHT(B:B,5),C:C),'F &amp; N Factors'!C:M,11,FALSE),1))</f>
        <v>1</v>
      </c>
      <c r="N1543">
        <f>SUMIFS(K:K,I:I,I:I,J:J,J:J)</f>
        <v>1</v>
      </c>
      <c r="O1543" t="str">
        <f t="shared" si="173"/>
        <v/>
      </c>
    </row>
    <row r="1544" spans="1:15" x14ac:dyDescent="0.25">
      <c r="A1544">
        <v>7611</v>
      </c>
      <c r="B1544" t="s">
        <v>275</v>
      </c>
      <c r="C1544" t="s">
        <v>144</v>
      </c>
      <c r="D1544">
        <v>0.16666666699999999</v>
      </c>
      <c r="E1544">
        <f t="shared" si="168"/>
        <v>1.0000000019999999</v>
      </c>
      <c r="F1544" t="str">
        <f t="shared" si="169"/>
        <v/>
      </c>
      <c r="H1544">
        <f t="shared" si="167"/>
        <v>7611</v>
      </c>
      <c r="I1544" t="str">
        <f t="shared" si="170"/>
        <v>N24045</v>
      </c>
      <c r="J1544" t="str">
        <f t="shared" si="171"/>
        <v>EL0_4598_0000</v>
      </c>
      <c r="K1544">
        <f t="shared" si="172"/>
        <v>0.16666666699999999</v>
      </c>
      <c r="L1544">
        <f>IF(LEFT(B1544,1)="F",_xlfn.IFNA(VLOOKUP(CONCATENATE("F",RIGHT(B:B,5),C:C),'F &amp; N Factors'!C:M,10,FALSE),1),_xlfn.IFNA(VLOOKUP(CONCATENATE("F",RIGHT(B:B,5),C:C),'F &amp; N Factors'!C:M,11,FALSE),1))</f>
        <v>1</v>
      </c>
      <c r="N1544">
        <f>SUMIFS(K:K,I:I,I:I,J:J,J:J)</f>
        <v>1.0000000019999999</v>
      </c>
      <c r="O1544" t="str">
        <f t="shared" si="173"/>
        <v/>
      </c>
    </row>
    <row r="1545" spans="1:15" x14ac:dyDescent="0.25">
      <c r="A1545">
        <v>7657</v>
      </c>
      <c r="B1545" t="s">
        <v>275</v>
      </c>
      <c r="C1545" t="s">
        <v>144</v>
      </c>
      <c r="D1545">
        <v>0.16666666699999999</v>
      </c>
      <c r="E1545">
        <f t="shared" si="168"/>
        <v>1.0000000019999999</v>
      </c>
      <c r="F1545" t="str">
        <f t="shared" si="169"/>
        <v/>
      </c>
      <c r="H1545">
        <f t="shared" si="167"/>
        <v>7657</v>
      </c>
      <c r="I1545" t="str">
        <f t="shared" si="170"/>
        <v>N24045</v>
      </c>
      <c r="J1545" t="str">
        <f t="shared" si="171"/>
        <v>EL0_4598_0000</v>
      </c>
      <c r="K1545">
        <f t="shared" si="172"/>
        <v>0.16666666699999999</v>
      </c>
      <c r="L1545">
        <f>IF(LEFT(B1545,1)="F",_xlfn.IFNA(VLOOKUP(CONCATENATE("F",RIGHT(B:B,5),C:C),'F &amp; N Factors'!C:M,10,FALSE),1),_xlfn.IFNA(VLOOKUP(CONCATENATE("F",RIGHT(B:B,5),C:C),'F &amp; N Factors'!C:M,11,FALSE),1))</f>
        <v>1</v>
      </c>
      <c r="N1545">
        <f>SUMIFS(K:K,I:I,I:I,J:J,J:J)</f>
        <v>1.0000000019999999</v>
      </c>
      <c r="O1545" t="str">
        <f t="shared" si="173"/>
        <v/>
      </c>
    </row>
    <row r="1546" spans="1:15" x14ac:dyDescent="0.25">
      <c r="A1546">
        <v>7700</v>
      </c>
      <c r="B1546" t="s">
        <v>275</v>
      </c>
      <c r="C1546" t="s">
        <v>144</v>
      </c>
      <c r="D1546">
        <v>0.16666666699999999</v>
      </c>
      <c r="E1546">
        <f t="shared" si="168"/>
        <v>1.0000000019999999</v>
      </c>
      <c r="F1546" t="str">
        <f t="shared" si="169"/>
        <v/>
      </c>
      <c r="H1546">
        <f t="shared" si="167"/>
        <v>7700</v>
      </c>
      <c r="I1546" t="str">
        <f t="shared" si="170"/>
        <v>N24045</v>
      </c>
      <c r="J1546" t="str">
        <f t="shared" si="171"/>
        <v>EL0_4598_0000</v>
      </c>
      <c r="K1546">
        <f t="shared" si="172"/>
        <v>0.16666666699999999</v>
      </c>
      <c r="L1546">
        <f>IF(LEFT(B1546,1)="F",_xlfn.IFNA(VLOOKUP(CONCATENATE("F",RIGHT(B:B,5),C:C),'F &amp; N Factors'!C:M,10,FALSE),1),_xlfn.IFNA(VLOOKUP(CONCATENATE("F",RIGHT(B:B,5),C:C),'F &amp; N Factors'!C:M,11,FALSE),1))</f>
        <v>1</v>
      </c>
      <c r="N1546">
        <f>SUMIFS(K:K,I:I,I:I,J:J,J:J)</f>
        <v>1.0000000019999999</v>
      </c>
      <c r="O1546" t="str">
        <f t="shared" si="173"/>
        <v/>
      </c>
    </row>
    <row r="1547" spans="1:15" x14ac:dyDescent="0.25">
      <c r="A1547">
        <v>7742</v>
      </c>
      <c r="B1547" t="s">
        <v>275</v>
      </c>
      <c r="C1547" t="s">
        <v>144</v>
      </c>
      <c r="D1547">
        <v>0.16666666699999999</v>
      </c>
      <c r="E1547">
        <f t="shared" si="168"/>
        <v>1.0000000019999999</v>
      </c>
      <c r="F1547" t="str">
        <f t="shared" si="169"/>
        <v/>
      </c>
      <c r="H1547">
        <f t="shared" si="167"/>
        <v>7742</v>
      </c>
      <c r="I1547" t="str">
        <f t="shared" si="170"/>
        <v>N24045</v>
      </c>
      <c r="J1547" t="str">
        <f t="shared" si="171"/>
        <v>EL0_4598_0000</v>
      </c>
      <c r="K1547">
        <f t="shared" si="172"/>
        <v>0.16666666699999999</v>
      </c>
      <c r="L1547">
        <f>IF(LEFT(B1547,1)="F",_xlfn.IFNA(VLOOKUP(CONCATENATE("F",RIGHT(B:B,5),C:C),'F &amp; N Factors'!C:M,10,FALSE),1),_xlfn.IFNA(VLOOKUP(CONCATENATE("F",RIGHT(B:B,5),C:C),'F &amp; N Factors'!C:M,11,FALSE),1))</f>
        <v>1</v>
      </c>
      <c r="N1547">
        <f>SUMIFS(K:K,I:I,I:I,J:J,J:J)</f>
        <v>1.0000000019999999</v>
      </c>
      <c r="O1547" t="str">
        <f t="shared" si="173"/>
        <v/>
      </c>
    </row>
    <row r="1548" spans="1:15" x14ac:dyDescent="0.25">
      <c r="A1548">
        <v>7781</v>
      </c>
      <c r="B1548" t="s">
        <v>275</v>
      </c>
      <c r="C1548" t="s">
        <v>144</v>
      </c>
      <c r="D1548">
        <v>0.16666666699999999</v>
      </c>
      <c r="E1548">
        <f t="shared" si="168"/>
        <v>1.0000000019999999</v>
      </c>
      <c r="F1548" t="str">
        <f t="shared" si="169"/>
        <v/>
      </c>
      <c r="H1548">
        <f t="shared" si="167"/>
        <v>7781</v>
      </c>
      <c r="I1548" t="str">
        <f t="shared" si="170"/>
        <v>N24045</v>
      </c>
      <c r="J1548" t="str">
        <f t="shared" si="171"/>
        <v>EL0_4598_0000</v>
      </c>
      <c r="K1548">
        <f t="shared" si="172"/>
        <v>0.16666666699999999</v>
      </c>
      <c r="L1548">
        <f>IF(LEFT(B1548,1)="F",_xlfn.IFNA(VLOOKUP(CONCATENATE("F",RIGHT(B:B,5),C:C),'F &amp; N Factors'!C:M,10,FALSE),1),_xlfn.IFNA(VLOOKUP(CONCATENATE("F",RIGHT(B:B,5),C:C),'F &amp; N Factors'!C:M,11,FALSE),1))</f>
        <v>1</v>
      </c>
      <c r="N1548">
        <f>SUMIFS(K:K,I:I,I:I,J:J,J:J)</f>
        <v>1.0000000019999999</v>
      </c>
      <c r="O1548" t="str">
        <f t="shared" si="173"/>
        <v/>
      </c>
    </row>
    <row r="1549" spans="1:15" x14ac:dyDescent="0.25">
      <c r="A1549">
        <v>7818</v>
      </c>
      <c r="B1549" t="s">
        <v>275</v>
      </c>
      <c r="C1549" t="s">
        <v>144</v>
      </c>
      <c r="D1549">
        <v>0.16666666699999999</v>
      </c>
      <c r="E1549">
        <f t="shared" si="168"/>
        <v>1.0000000019999999</v>
      </c>
      <c r="F1549" t="str">
        <f t="shared" si="169"/>
        <v/>
      </c>
      <c r="H1549">
        <f t="shared" si="167"/>
        <v>7818</v>
      </c>
      <c r="I1549" t="str">
        <f t="shared" si="170"/>
        <v>N24045</v>
      </c>
      <c r="J1549" t="str">
        <f t="shared" si="171"/>
        <v>EL0_4598_0000</v>
      </c>
      <c r="K1549">
        <f t="shared" si="172"/>
        <v>0.16666666699999999</v>
      </c>
      <c r="L1549">
        <f>IF(LEFT(B1549,1)="F",_xlfn.IFNA(VLOOKUP(CONCATENATE("F",RIGHT(B:B,5),C:C),'F &amp; N Factors'!C:M,10,FALSE),1),_xlfn.IFNA(VLOOKUP(CONCATENATE("F",RIGHT(B:B,5),C:C),'F &amp; N Factors'!C:M,11,FALSE),1))</f>
        <v>1</v>
      </c>
      <c r="N1549">
        <f>SUMIFS(K:K,I:I,I:I,J:J,J:J)</f>
        <v>1.0000000019999999</v>
      </c>
      <c r="O1549" t="str">
        <f t="shared" si="173"/>
        <v/>
      </c>
    </row>
    <row r="1550" spans="1:15" x14ac:dyDescent="0.25">
      <c r="A1550">
        <v>8214</v>
      </c>
      <c r="B1550" t="s">
        <v>275</v>
      </c>
      <c r="C1550" t="s">
        <v>20</v>
      </c>
      <c r="D1550">
        <v>1</v>
      </c>
      <c r="E1550">
        <f t="shared" si="168"/>
        <v>1</v>
      </c>
      <c r="F1550" t="str">
        <f t="shared" si="169"/>
        <v/>
      </c>
      <c r="H1550">
        <f t="shared" si="167"/>
        <v>8214</v>
      </c>
      <c r="I1550" t="str">
        <f t="shared" si="170"/>
        <v>N24045</v>
      </c>
      <c r="J1550" t="str">
        <f t="shared" si="171"/>
        <v>EL0_4633_0000</v>
      </c>
      <c r="K1550">
        <f t="shared" si="172"/>
        <v>1</v>
      </c>
      <c r="L1550">
        <f>IF(LEFT(B1550,1)="F",_xlfn.IFNA(VLOOKUP(CONCATENATE("F",RIGHT(B:B,5),C:C),'F &amp; N Factors'!C:M,10,FALSE),1),_xlfn.IFNA(VLOOKUP(CONCATENATE("F",RIGHT(B:B,5),C:C),'F &amp; N Factors'!C:M,11,FALSE),1))</f>
        <v>1</v>
      </c>
      <c r="N1550">
        <f>SUMIFS(K:K,I:I,I:I,J:J,J:J)</f>
        <v>1</v>
      </c>
      <c r="O1550" t="str">
        <f t="shared" si="173"/>
        <v/>
      </c>
    </row>
    <row r="1551" spans="1:15" x14ac:dyDescent="0.25">
      <c r="A1551">
        <v>7818</v>
      </c>
      <c r="B1551" t="s">
        <v>275</v>
      </c>
      <c r="C1551" t="s">
        <v>278</v>
      </c>
      <c r="D1551">
        <v>1</v>
      </c>
      <c r="E1551">
        <f t="shared" si="168"/>
        <v>1</v>
      </c>
      <c r="F1551" t="str">
        <f t="shared" si="169"/>
        <v/>
      </c>
      <c r="H1551">
        <f t="shared" si="167"/>
        <v>7818</v>
      </c>
      <c r="I1551" t="str">
        <f t="shared" si="170"/>
        <v>N24045</v>
      </c>
      <c r="J1551" t="str">
        <f t="shared" si="171"/>
        <v>EL0_5040_0000</v>
      </c>
      <c r="K1551">
        <f t="shared" si="172"/>
        <v>1</v>
      </c>
      <c r="L1551">
        <f>IF(LEFT(B1551,1)="F",_xlfn.IFNA(VLOOKUP(CONCATENATE("F",RIGHT(B:B,5),C:C),'F &amp; N Factors'!C:M,10,FALSE),1),_xlfn.IFNA(VLOOKUP(CONCATENATE("F",RIGHT(B:B,5),C:C),'F &amp; N Factors'!C:M,11,FALSE),1))</f>
        <v>1</v>
      </c>
      <c r="N1551">
        <f>SUMIFS(K:K,I:I,I:I,J:J,J:J)</f>
        <v>1</v>
      </c>
      <c r="O1551" t="str">
        <f t="shared" si="173"/>
        <v/>
      </c>
    </row>
    <row r="1552" spans="1:15" x14ac:dyDescent="0.25">
      <c r="A1552">
        <v>7782</v>
      </c>
      <c r="B1552" t="s">
        <v>275</v>
      </c>
      <c r="C1552" t="s">
        <v>279</v>
      </c>
      <c r="D1552">
        <v>1</v>
      </c>
      <c r="E1552">
        <f t="shared" si="168"/>
        <v>1</v>
      </c>
      <c r="F1552" t="str">
        <f t="shared" si="169"/>
        <v/>
      </c>
      <c r="H1552">
        <f t="shared" si="167"/>
        <v>7782</v>
      </c>
      <c r="I1552" t="str">
        <f t="shared" si="170"/>
        <v>N24045</v>
      </c>
      <c r="J1552" t="str">
        <f t="shared" si="171"/>
        <v>EL0_5760_0000</v>
      </c>
      <c r="K1552">
        <f t="shared" si="172"/>
        <v>0.99972901320769303</v>
      </c>
      <c r="L1552">
        <f>IF(LEFT(B1552,1)="F",_xlfn.IFNA(VLOOKUP(CONCATENATE("F",RIGHT(B:B,5),C:C),'F &amp; N Factors'!C:M,10,FALSE),1),_xlfn.IFNA(VLOOKUP(CONCATENATE("F",RIGHT(B:B,5),C:C),'F &amp; N Factors'!C:M,11,FALSE),1))</f>
        <v>0.99972901320769303</v>
      </c>
      <c r="N1552">
        <f>SUMIFS(K:K,I:I,I:I,J:J,J:J)</f>
        <v>1</v>
      </c>
      <c r="O1552" t="str">
        <f t="shared" si="173"/>
        <v/>
      </c>
    </row>
    <row r="1553" spans="1:15" x14ac:dyDescent="0.25">
      <c r="A1553">
        <v>7468</v>
      </c>
      <c r="B1553" t="s">
        <v>275</v>
      </c>
      <c r="C1553" t="s">
        <v>247</v>
      </c>
      <c r="D1553">
        <v>2.7777777999999999E-2</v>
      </c>
      <c r="E1553">
        <f t="shared" si="168"/>
        <v>1.0000000010000001</v>
      </c>
      <c r="F1553" t="str">
        <f t="shared" si="169"/>
        <v/>
      </c>
      <c r="H1553">
        <f t="shared" si="167"/>
        <v>7468</v>
      </c>
      <c r="I1553" t="str">
        <f t="shared" si="170"/>
        <v>N24045</v>
      </c>
      <c r="J1553" t="str">
        <f t="shared" si="171"/>
        <v>EL0_5761_0000</v>
      </c>
      <c r="K1553">
        <f t="shared" si="172"/>
        <v>2.7777777999999999E-2</v>
      </c>
      <c r="L1553">
        <f>IF(LEFT(B1553,1)="F",_xlfn.IFNA(VLOOKUP(CONCATENATE("F",RIGHT(B:B,5),C:C),'F &amp; N Factors'!C:M,10,FALSE),1),_xlfn.IFNA(VLOOKUP(CONCATENATE("F",RIGHT(B:B,5),C:C),'F &amp; N Factors'!C:M,11,FALSE),1))</f>
        <v>1</v>
      </c>
      <c r="N1553">
        <f>SUMIFS(K:K,I:I,I:I,J:J,J:J)</f>
        <v>1.0000000010000001</v>
      </c>
      <c r="O1553" t="str">
        <f t="shared" si="173"/>
        <v/>
      </c>
    </row>
    <row r="1554" spans="1:15" x14ac:dyDescent="0.25">
      <c r="A1554">
        <v>7517</v>
      </c>
      <c r="B1554" t="s">
        <v>275</v>
      </c>
      <c r="C1554" t="s">
        <v>247</v>
      </c>
      <c r="D1554">
        <v>5.5555555999999999E-2</v>
      </c>
      <c r="E1554">
        <f t="shared" si="168"/>
        <v>1.0000000010000001</v>
      </c>
      <c r="F1554" t="str">
        <f t="shared" si="169"/>
        <v/>
      </c>
      <c r="H1554">
        <f t="shared" ref="H1554:H1617" si="174">A1554</f>
        <v>7517</v>
      </c>
      <c r="I1554" t="str">
        <f t="shared" si="170"/>
        <v>N24045</v>
      </c>
      <c r="J1554" t="str">
        <f t="shared" si="171"/>
        <v>EL0_5761_0000</v>
      </c>
      <c r="K1554">
        <f t="shared" si="172"/>
        <v>5.5555555999999999E-2</v>
      </c>
      <c r="L1554">
        <f>IF(LEFT(B1554,1)="F",_xlfn.IFNA(VLOOKUP(CONCATENATE("F",RIGHT(B:B,5),C:C),'F &amp; N Factors'!C:M,10,FALSE),1),_xlfn.IFNA(VLOOKUP(CONCATENATE("F",RIGHT(B:B,5),C:C),'F &amp; N Factors'!C:M,11,FALSE),1))</f>
        <v>1</v>
      </c>
      <c r="N1554">
        <f>SUMIFS(K:K,I:I,I:I,J:J,J:J)</f>
        <v>1.0000000010000001</v>
      </c>
      <c r="O1554" t="str">
        <f t="shared" si="173"/>
        <v/>
      </c>
    </row>
    <row r="1555" spans="1:15" x14ac:dyDescent="0.25">
      <c r="A1555">
        <v>7518</v>
      </c>
      <c r="B1555" t="s">
        <v>275</v>
      </c>
      <c r="C1555" t="s">
        <v>247</v>
      </c>
      <c r="D1555">
        <v>5.5555555999999999E-2</v>
      </c>
      <c r="E1555">
        <f t="shared" si="168"/>
        <v>1.0000000010000001</v>
      </c>
      <c r="F1555" t="str">
        <f t="shared" si="169"/>
        <v/>
      </c>
      <c r="H1555">
        <f t="shared" si="174"/>
        <v>7518</v>
      </c>
      <c r="I1555" t="str">
        <f t="shared" si="170"/>
        <v>N24045</v>
      </c>
      <c r="J1555" t="str">
        <f t="shared" si="171"/>
        <v>EL0_5761_0000</v>
      </c>
      <c r="K1555">
        <f t="shared" si="172"/>
        <v>5.5555555999999999E-2</v>
      </c>
      <c r="L1555">
        <f>IF(LEFT(B1555,1)="F",_xlfn.IFNA(VLOOKUP(CONCATENATE("F",RIGHT(B:B,5),C:C),'F &amp; N Factors'!C:M,10,FALSE),1),_xlfn.IFNA(VLOOKUP(CONCATENATE("F",RIGHT(B:B,5),C:C),'F &amp; N Factors'!C:M,11,FALSE),1))</f>
        <v>1</v>
      </c>
      <c r="N1555">
        <f>SUMIFS(K:K,I:I,I:I,J:J,J:J)</f>
        <v>1.0000000010000001</v>
      </c>
      <c r="O1555" t="str">
        <f t="shared" si="173"/>
        <v/>
      </c>
    </row>
    <row r="1556" spans="1:15" x14ac:dyDescent="0.25">
      <c r="A1556">
        <v>7566</v>
      </c>
      <c r="B1556" t="s">
        <v>275</v>
      </c>
      <c r="C1556" t="s">
        <v>247</v>
      </c>
      <c r="D1556">
        <v>8.3333332999999996E-2</v>
      </c>
      <c r="E1556">
        <f t="shared" si="168"/>
        <v>1.0000000010000001</v>
      </c>
      <c r="F1556" t="str">
        <f t="shared" si="169"/>
        <v/>
      </c>
      <c r="H1556">
        <f t="shared" si="174"/>
        <v>7566</v>
      </c>
      <c r="I1556" t="str">
        <f t="shared" si="170"/>
        <v>N24045</v>
      </c>
      <c r="J1556" t="str">
        <f t="shared" si="171"/>
        <v>EL0_5761_0000</v>
      </c>
      <c r="K1556">
        <f t="shared" si="172"/>
        <v>8.3333332999999996E-2</v>
      </c>
      <c r="L1556">
        <f>IF(LEFT(B1556,1)="F",_xlfn.IFNA(VLOOKUP(CONCATENATE("F",RIGHT(B:B,5),C:C),'F &amp; N Factors'!C:M,10,FALSE),1),_xlfn.IFNA(VLOOKUP(CONCATENATE("F",RIGHT(B:B,5),C:C),'F &amp; N Factors'!C:M,11,FALSE),1))</f>
        <v>1</v>
      </c>
      <c r="N1556">
        <f>SUMIFS(K:K,I:I,I:I,J:J,J:J)</f>
        <v>1.0000000010000001</v>
      </c>
      <c r="O1556" t="str">
        <f t="shared" si="173"/>
        <v/>
      </c>
    </row>
    <row r="1557" spans="1:15" x14ac:dyDescent="0.25">
      <c r="A1557">
        <v>7612</v>
      </c>
      <c r="B1557" t="s">
        <v>275</v>
      </c>
      <c r="C1557" t="s">
        <v>247</v>
      </c>
      <c r="D1557">
        <v>0.111111111</v>
      </c>
      <c r="E1557">
        <f t="shared" si="168"/>
        <v>1.0000000010000001</v>
      </c>
      <c r="F1557" t="str">
        <f t="shared" si="169"/>
        <v/>
      </c>
      <c r="H1557">
        <f t="shared" si="174"/>
        <v>7612</v>
      </c>
      <c r="I1557" t="str">
        <f t="shared" si="170"/>
        <v>N24045</v>
      </c>
      <c r="J1557" t="str">
        <f t="shared" si="171"/>
        <v>EL0_5761_0000</v>
      </c>
      <c r="K1557">
        <f t="shared" si="172"/>
        <v>0.111111111</v>
      </c>
      <c r="L1557">
        <f>IF(LEFT(B1557,1)="F",_xlfn.IFNA(VLOOKUP(CONCATENATE("F",RIGHT(B:B,5),C:C),'F &amp; N Factors'!C:M,10,FALSE),1),_xlfn.IFNA(VLOOKUP(CONCATENATE("F",RIGHT(B:B,5),C:C),'F &amp; N Factors'!C:M,11,FALSE),1))</f>
        <v>1</v>
      </c>
      <c r="N1557">
        <f>SUMIFS(K:K,I:I,I:I,J:J,J:J)</f>
        <v>1.0000000010000001</v>
      </c>
      <c r="O1557" t="str">
        <f t="shared" si="173"/>
        <v/>
      </c>
    </row>
    <row r="1558" spans="1:15" x14ac:dyDescent="0.25">
      <c r="A1558">
        <v>7658</v>
      </c>
      <c r="B1558" t="s">
        <v>275</v>
      </c>
      <c r="C1558" t="s">
        <v>247</v>
      </c>
      <c r="D1558">
        <v>0.16666666699999999</v>
      </c>
      <c r="E1558">
        <f t="shared" si="168"/>
        <v>1.0000000010000001</v>
      </c>
      <c r="F1558" t="str">
        <f t="shared" si="169"/>
        <v/>
      </c>
      <c r="H1558">
        <f t="shared" si="174"/>
        <v>7658</v>
      </c>
      <c r="I1558" t="str">
        <f t="shared" si="170"/>
        <v>N24045</v>
      </c>
      <c r="J1558" t="str">
        <f t="shared" si="171"/>
        <v>EL0_5761_0000</v>
      </c>
      <c r="K1558">
        <f t="shared" si="172"/>
        <v>0.16666666699999999</v>
      </c>
      <c r="L1558">
        <f>IF(LEFT(B1558,1)="F",_xlfn.IFNA(VLOOKUP(CONCATENATE("F",RIGHT(B:B,5),C:C),'F &amp; N Factors'!C:M,10,FALSE),1),_xlfn.IFNA(VLOOKUP(CONCATENATE("F",RIGHT(B:B,5),C:C),'F &amp; N Factors'!C:M,11,FALSE),1))</f>
        <v>1</v>
      </c>
      <c r="N1558">
        <f>SUMIFS(K:K,I:I,I:I,J:J,J:J)</f>
        <v>1.0000000010000001</v>
      </c>
      <c r="O1558" t="str">
        <f t="shared" si="173"/>
        <v/>
      </c>
    </row>
    <row r="1559" spans="1:15" x14ac:dyDescent="0.25">
      <c r="A1559">
        <v>7701</v>
      </c>
      <c r="B1559" t="s">
        <v>275</v>
      </c>
      <c r="C1559" t="s">
        <v>247</v>
      </c>
      <c r="D1559">
        <v>0.16666666699999999</v>
      </c>
      <c r="E1559">
        <f t="shared" si="168"/>
        <v>1.0000000010000001</v>
      </c>
      <c r="F1559" t="str">
        <f t="shared" si="169"/>
        <v/>
      </c>
      <c r="H1559">
        <f t="shared" si="174"/>
        <v>7701</v>
      </c>
      <c r="I1559" t="str">
        <f t="shared" si="170"/>
        <v>N24045</v>
      </c>
      <c r="J1559" t="str">
        <f t="shared" si="171"/>
        <v>EL0_5761_0000</v>
      </c>
      <c r="K1559">
        <f t="shared" si="172"/>
        <v>0.16666666699999999</v>
      </c>
      <c r="L1559">
        <f>IF(LEFT(B1559,1)="F",_xlfn.IFNA(VLOOKUP(CONCATENATE("F",RIGHT(B:B,5),C:C),'F &amp; N Factors'!C:M,10,FALSE),1),_xlfn.IFNA(VLOOKUP(CONCATENATE("F",RIGHT(B:B,5),C:C),'F &amp; N Factors'!C:M,11,FALSE),1))</f>
        <v>1</v>
      </c>
      <c r="N1559">
        <f>SUMIFS(K:K,I:I,I:I,J:J,J:J)</f>
        <v>1.0000000010000001</v>
      </c>
      <c r="O1559" t="str">
        <f t="shared" si="173"/>
        <v/>
      </c>
    </row>
    <row r="1560" spans="1:15" x14ac:dyDescent="0.25">
      <c r="A1560">
        <v>7743</v>
      </c>
      <c r="B1560" t="s">
        <v>275</v>
      </c>
      <c r="C1560" t="s">
        <v>247</v>
      </c>
      <c r="D1560">
        <v>0.33333333300000001</v>
      </c>
      <c r="E1560">
        <f t="shared" si="168"/>
        <v>1.0000000010000001</v>
      </c>
      <c r="F1560" t="str">
        <f t="shared" si="169"/>
        <v/>
      </c>
      <c r="H1560">
        <f t="shared" si="174"/>
        <v>7743</v>
      </c>
      <c r="I1560" t="str">
        <f t="shared" si="170"/>
        <v>N24045</v>
      </c>
      <c r="J1560" t="str">
        <f t="shared" si="171"/>
        <v>EL0_5761_0000</v>
      </c>
      <c r="K1560">
        <f t="shared" si="172"/>
        <v>0.33333333300000001</v>
      </c>
      <c r="L1560">
        <f>IF(LEFT(B1560,1)="F",_xlfn.IFNA(VLOOKUP(CONCATENATE("F",RIGHT(B:B,5),C:C),'F &amp; N Factors'!C:M,10,FALSE),1),_xlfn.IFNA(VLOOKUP(CONCATENATE("F",RIGHT(B:B,5),C:C),'F &amp; N Factors'!C:M,11,FALSE),1))</f>
        <v>1</v>
      </c>
      <c r="N1560">
        <f>SUMIFS(K:K,I:I,I:I,J:J,J:J)</f>
        <v>1.0000000010000001</v>
      </c>
      <c r="O1560" t="str">
        <f t="shared" si="173"/>
        <v/>
      </c>
    </row>
    <row r="1561" spans="1:15" x14ac:dyDescent="0.25">
      <c r="A1561">
        <v>7701</v>
      </c>
      <c r="B1561" t="s">
        <v>275</v>
      </c>
      <c r="C1561" t="s">
        <v>248</v>
      </c>
      <c r="D1561">
        <v>1</v>
      </c>
      <c r="E1561">
        <f t="shared" si="168"/>
        <v>1</v>
      </c>
      <c r="F1561" t="str">
        <f t="shared" si="169"/>
        <v/>
      </c>
      <c r="H1561">
        <f t="shared" si="174"/>
        <v>7701</v>
      </c>
      <c r="I1561" t="str">
        <f t="shared" si="170"/>
        <v>N24045</v>
      </c>
      <c r="J1561" t="str">
        <f t="shared" si="171"/>
        <v>EL0_5762_0000</v>
      </c>
      <c r="K1561">
        <f t="shared" si="172"/>
        <v>1</v>
      </c>
      <c r="L1561">
        <f>IF(LEFT(B1561,1)="F",_xlfn.IFNA(VLOOKUP(CONCATENATE("F",RIGHT(B:B,5),C:C),'F &amp; N Factors'!C:M,10,FALSE),1),_xlfn.IFNA(VLOOKUP(CONCATENATE("F",RIGHT(B:B,5),C:C),'F &amp; N Factors'!C:M,11,FALSE),1))</f>
        <v>1</v>
      </c>
      <c r="N1561">
        <f>SUMIFS(K:K,I:I,I:I,J:J,J:J)</f>
        <v>1</v>
      </c>
      <c r="O1561" t="str">
        <f t="shared" si="173"/>
        <v/>
      </c>
    </row>
    <row r="1562" spans="1:15" x14ac:dyDescent="0.25">
      <c r="A1562">
        <v>7516</v>
      </c>
      <c r="B1562" t="s">
        <v>275</v>
      </c>
      <c r="C1562" t="s">
        <v>280</v>
      </c>
      <c r="D1562">
        <v>0.5</v>
      </c>
      <c r="E1562">
        <f t="shared" si="168"/>
        <v>1</v>
      </c>
      <c r="F1562" t="str">
        <f t="shared" si="169"/>
        <v/>
      </c>
      <c r="H1562">
        <f t="shared" si="174"/>
        <v>7516</v>
      </c>
      <c r="I1562" t="str">
        <f t="shared" si="170"/>
        <v>N24045</v>
      </c>
      <c r="J1562" t="str">
        <f t="shared" si="171"/>
        <v>EL0_5764_0000</v>
      </c>
      <c r="K1562">
        <f t="shared" si="172"/>
        <v>0.5</v>
      </c>
      <c r="L1562">
        <f>IF(LEFT(B1562,1)="F",_xlfn.IFNA(VLOOKUP(CONCATENATE("F",RIGHT(B:B,5),C:C),'F &amp; N Factors'!C:M,10,FALSE),1),_xlfn.IFNA(VLOOKUP(CONCATENATE("F",RIGHT(B:B,5),C:C),'F &amp; N Factors'!C:M,11,FALSE),1))</f>
        <v>1</v>
      </c>
      <c r="N1562">
        <f>SUMIFS(K:K,I:I,I:I,J:J,J:J)</f>
        <v>1</v>
      </c>
      <c r="O1562" t="str">
        <f t="shared" si="173"/>
        <v/>
      </c>
    </row>
    <row r="1563" spans="1:15" x14ac:dyDescent="0.25">
      <c r="A1563">
        <v>7565</v>
      </c>
      <c r="B1563" t="s">
        <v>275</v>
      </c>
      <c r="C1563" t="s">
        <v>280</v>
      </c>
      <c r="D1563">
        <v>0.5</v>
      </c>
      <c r="E1563">
        <f t="shared" si="168"/>
        <v>1</v>
      </c>
      <c r="F1563" t="str">
        <f t="shared" si="169"/>
        <v/>
      </c>
      <c r="H1563">
        <f t="shared" si="174"/>
        <v>7565</v>
      </c>
      <c r="I1563" t="str">
        <f t="shared" si="170"/>
        <v>N24045</v>
      </c>
      <c r="J1563" t="str">
        <f t="shared" si="171"/>
        <v>EL0_5764_0000</v>
      </c>
      <c r="K1563">
        <f t="shared" si="172"/>
        <v>0.5</v>
      </c>
      <c r="L1563">
        <f>IF(LEFT(B1563,1)="F",_xlfn.IFNA(VLOOKUP(CONCATENATE("F",RIGHT(B:B,5),C:C),'F &amp; N Factors'!C:M,10,FALSE),1),_xlfn.IFNA(VLOOKUP(CONCATENATE("F",RIGHT(B:B,5),C:C),'F &amp; N Factors'!C:M,11,FALSE),1))</f>
        <v>1</v>
      </c>
      <c r="N1563">
        <f>SUMIFS(K:K,I:I,I:I,J:J,J:J)</f>
        <v>1</v>
      </c>
      <c r="O1563" t="str">
        <f t="shared" si="173"/>
        <v/>
      </c>
    </row>
    <row r="1564" spans="1:15" x14ac:dyDescent="0.25">
      <c r="A1564">
        <v>8125</v>
      </c>
      <c r="B1564" t="s">
        <v>275</v>
      </c>
      <c r="C1564" t="s">
        <v>21</v>
      </c>
      <c r="D1564">
        <v>1</v>
      </c>
      <c r="E1564">
        <f t="shared" si="168"/>
        <v>1</v>
      </c>
      <c r="F1564" t="str">
        <f t="shared" si="169"/>
        <v/>
      </c>
      <c r="H1564">
        <f t="shared" si="174"/>
        <v>8125</v>
      </c>
      <c r="I1564" t="str">
        <f t="shared" si="170"/>
        <v>N24045</v>
      </c>
      <c r="J1564" t="str">
        <f t="shared" si="171"/>
        <v>EL2_4630_0000</v>
      </c>
      <c r="K1564">
        <f t="shared" si="172"/>
        <v>1</v>
      </c>
      <c r="L1564">
        <f>IF(LEFT(B1564,1)="F",_xlfn.IFNA(VLOOKUP(CONCATENATE("F",RIGHT(B:B,5),C:C),'F &amp; N Factors'!C:M,10,FALSE),1),_xlfn.IFNA(VLOOKUP(CONCATENATE("F",RIGHT(B:B,5),C:C),'F &amp; N Factors'!C:M,11,FALSE),1))</f>
        <v>1</v>
      </c>
      <c r="N1564">
        <f>SUMIFS(K:K,I:I,I:I,J:J,J:J)</f>
        <v>1</v>
      </c>
      <c r="O1564" t="str">
        <f t="shared" si="173"/>
        <v/>
      </c>
    </row>
    <row r="1565" spans="1:15" x14ac:dyDescent="0.25">
      <c r="A1565">
        <v>8125</v>
      </c>
      <c r="B1565" t="s">
        <v>275</v>
      </c>
      <c r="C1565" t="s">
        <v>22</v>
      </c>
      <c r="D1565">
        <v>1</v>
      </c>
      <c r="E1565">
        <f t="shared" si="168"/>
        <v>1</v>
      </c>
      <c r="F1565" t="str">
        <f t="shared" si="169"/>
        <v/>
      </c>
      <c r="H1565">
        <f t="shared" si="174"/>
        <v>8125</v>
      </c>
      <c r="I1565" t="str">
        <f t="shared" si="170"/>
        <v>N24045</v>
      </c>
      <c r="J1565" t="str">
        <f t="shared" si="171"/>
        <v>EL2_4634_0000</v>
      </c>
      <c r="K1565">
        <f t="shared" si="172"/>
        <v>1</v>
      </c>
      <c r="L1565">
        <f>IF(LEFT(B1565,1)="F",_xlfn.IFNA(VLOOKUP(CONCATENATE("F",RIGHT(B:B,5),C:C),'F &amp; N Factors'!C:M,10,FALSE),1),_xlfn.IFNA(VLOOKUP(CONCATENATE("F",RIGHT(B:B,5),C:C),'F &amp; N Factors'!C:M,11,FALSE),1))</f>
        <v>1</v>
      </c>
      <c r="N1565">
        <f>SUMIFS(K:K,I:I,I:I,J:J,J:J)</f>
        <v>1</v>
      </c>
      <c r="O1565" t="str">
        <f t="shared" si="173"/>
        <v/>
      </c>
    </row>
    <row r="1566" spans="1:15" x14ac:dyDescent="0.25">
      <c r="A1566">
        <v>4401</v>
      </c>
      <c r="B1566" t="s">
        <v>281</v>
      </c>
      <c r="C1566" t="s">
        <v>282</v>
      </c>
      <c r="D1566">
        <v>1</v>
      </c>
      <c r="E1566">
        <f t="shared" si="168"/>
        <v>1</v>
      </c>
      <c r="F1566" t="str">
        <f t="shared" si="169"/>
        <v/>
      </c>
      <c r="H1566">
        <f t="shared" si="174"/>
        <v>4401</v>
      </c>
      <c r="I1566" t="str">
        <f t="shared" si="170"/>
        <v>N24047</v>
      </c>
      <c r="J1566" t="str">
        <f t="shared" si="171"/>
        <v>EL0_5271_0000</v>
      </c>
      <c r="K1566">
        <f t="shared" si="172"/>
        <v>1</v>
      </c>
      <c r="L1566">
        <f>IF(LEFT(B1566,1)="F",_xlfn.IFNA(VLOOKUP(CONCATENATE("F",RIGHT(B:B,5),C:C),'F &amp; N Factors'!C:M,10,FALSE),1),_xlfn.IFNA(VLOOKUP(CONCATENATE("F",RIGHT(B:B,5),C:C),'F &amp; N Factors'!C:M,11,FALSE),1))</f>
        <v>1</v>
      </c>
      <c r="N1566">
        <f>SUMIFS(K:K,I:I,I:I,J:J,J:J)</f>
        <v>1</v>
      </c>
      <c r="O1566" t="str">
        <f t="shared" si="173"/>
        <v/>
      </c>
    </row>
    <row r="1567" spans="1:15" x14ac:dyDescent="0.25">
      <c r="A1567">
        <v>4401</v>
      </c>
      <c r="B1567" t="s">
        <v>281</v>
      </c>
      <c r="C1567" t="s">
        <v>283</v>
      </c>
      <c r="D1567">
        <v>1</v>
      </c>
      <c r="E1567">
        <f t="shared" si="168"/>
        <v>1</v>
      </c>
      <c r="F1567" t="str">
        <f t="shared" si="169"/>
        <v/>
      </c>
      <c r="H1567">
        <f t="shared" si="174"/>
        <v>4401</v>
      </c>
      <c r="I1567" t="str">
        <f t="shared" si="170"/>
        <v>N24047</v>
      </c>
      <c r="J1567" t="str">
        <f t="shared" si="171"/>
        <v>EL1_5660_0000</v>
      </c>
      <c r="K1567">
        <f t="shared" si="172"/>
        <v>1</v>
      </c>
      <c r="L1567">
        <f>IF(LEFT(B1567,1)="F",_xlfn.IFNA(VLOOKUP(CONCATENATE("F",RIGHT(B:B,5),C:C),'F &amp; N Factors'!C:M,10,FALSE),1),_xlfn.IFNA(VLOOKUP(CONCATENATE("F",RIGHT(B:B,5),C:C),'F &amp; N Factors'!C:M,11,FALSE),1))</f>
        <v>1</v>
      </c>
      <c r="N1567">
        <f>SUMIFS(K:K,I:I,I:I,J:J,J:J)</f>
        <v>1</v>
      </c>
      <c r="O1567" t="str">
        <f t="shared" si="173"/>
        <v/>
      </c>
    </row>
    <row r="1568" spans="1:15" x14ac:dyDescent="0.25">
      <c r="A1568">
        <v>4399</v>
      </c>
      <c r="B1568" t="s">
        <v>281</v>
      </c>
      <c r="C1568" t="s">
        <v>284</v>
      </c>
      <c r="D1568">
        <v>0.33333333300000001</v>
      </c>
      <c r="E1568">
        <f t="shared" si="168"/>
        <v>1</v>
      </c>
      <c r="F1568" t="str">
        <f t="shared" si="169"/>
        <v/>
      </c>
      <c r="H1568">
        <f t="shared" si="174"/>
        <v>4399</v>
      </c>
      <c r="I1568" t="str">
        <f t="shared" si="170"/>
        <v>N24047</v>
      </c>
      <c r="J1568" t="str">
        <f t="shared" si="171"/>
        <v>EL3_5870_0000</v>
      </c>
      <c r="K1568">
        <f t="shared" si="172"/>
        <v>0.33333333300000001</v>
      </c>
      <c r="L1568">
        <f>IF(LEFT(B1568,1)="F",_xlfn.IFNA(VLOOKUP(CONCATENATE("F",RIGHT(B:B,5),C:C),'F &amp; N Factors'!C:M,10,FALSE),1),_xlfn.IFNA(VLOOKUP(CONCATENATE("F",RIGHT(B:B,5),C:C),'F &amp; N Factors'!C:M,11,FALSE),1))</f>
        <v>1</v>
      </c>
      <c r="N1568">
        <f>SUMIFS(K:K,I:I,I:I,J:J,J:J)</f>
        <v>1</v>
      </c>
      <c r="O1568" t="str">
        <f t="shared" si="173"/>
        <v/>
      </c>
    </row>
    <row r="1569" spans="1:15" x14ac:dyDescent="0.25">
      <c r="A1569">
        <v>4400</v>
      </c>
      <c r="B1569" t="s">
        <v>281</v>
      </c>
      <c r="C1569" t="s">
        <v>284</v>
      </c>
      <c r="D1569">
        <v>0.61111111100000004</v>
      </c>
      <c r="E1569">
        <f t="shared" si="168"/>
        <v>1</v>
      </c>
      <c r="F1569" t="str">
        <f t="shared" si="169"/>
        <v/>
      </c>
      <c r="H1569">
        <f t="shared" si="174"/>
        <v>4400</v>
      </c>
      <c r="I1569" t="str">
        <f t="shared" si="170"/>
        <v>N24047</v>
      </c>
      <c r="J1569" t="str">
        <f t="shared" si="171"/>
        <v>EL3_5870_0000</v>
      </c>
      <c r="K1569">
        <f t="shared" si="172"/>
        <v>0.61111111100000004</v>
      </c>
      <c r="L1569">
        <f>IF(LEFT(B1569,1)="F",_xlfn.IFNA(VLOOKUP(CONCATENATE("F",RIGHT(B:B,5),C:C),'F &amp; N Factors'!C:M,10,FALSE),1),_xlfn.IFNA(VLOOKUP(CONCATENATE("F",RIGHT(B:B,5),C:C),'F &amp; N Factors'!C:M,11,FALSE),1))</f>
        <v>1</v>
      </c>
      <c r="N1569">
        <f>SUMIFS(K:K,I:I,I:I,J:J,J:J)</f>
        <v>1</v>
      </c>
      <c r="O1569" t="str">
        <f t="shared" si="173"/>
        <v/>
      </c>
    </row>
    <row r="1570" spans="1:15" x14ac:dyDescent="0.25">
      <c r="A1570">
        <v>4401</v>
      </c>
      <c r="B1570" t="s">
        <v>281</v>
      </c>
      <c r="C1570" t="s">
        <v>284</v>
      </c>
      <c r="D1570">
        <v>5.5555555999999999E-2</v>
      </c>
      <c r="E1570">
        <f t="shared" si="168"/>
        <v>1</v>
      </c>
      <c r="F1570" t="str">
        <f t="shared" si="169"/>
        <v/>
      </c>
      <c r="H1570">
        <f t="shared" si="174"/>
        <v>4401</v>
      </c>
      <c r="I1570" t="str">
        <f t="shared" si="170"/>
        <v>N24047</v>
      </c>
      <c r="J1570" t="str">
        <f t="shared" si="171"/>
        <v>EL3_5870_0000</v>
      </c>
      <c r="K1570">
        <f t="shared" si="172"/>
        <v>5.5555555999999999E-2</v>
      </c>
      <c r="L1570">
        <f>IF(LEFT(B1570,1)="F",_xlfn.IFNA(VLOOKUP(CONCATENATE("F",RIGHT(B:B,5),C:C),'F &amp; N Factors'!C:M,10,FALSE),1),_xlfn.IFNA(VLOOKUP(CONCATENATE("F",RIGHT(B:B,5),C:C),'F &amp; N Factors'!C:M,11,FALSE),1))</f>
        <v>1</v>
      </c>
      <c r="N1570">
        <f>SUMIFS(K:K,I:I,I:I,J:J,J:J)</f>
        <v>1</v>
      </c>
      <c r="O1570" t="str">
        <f t="shared" si="173"/>
        <v/>
      </c>
    </row>
    <row r="1571" spans="1:15" x14ac:dyDescent="0.25">
      <c r="A1571">
        <v>4398</v>
      </c>
      <c r="B1571" t="s">
        <v>281</v>
      </c>
      <c r="C1571" t="s">
        <v>261</v>
      </c>
      <c r="D1571">
        <v>0.5</v>
      </c>
      <c r="E1571">
        <f t="shared" si="168"/>
        <v>1</v>
      </c>
      <c r="F1571" t="str">
        <f t="shared" si="169"/>
        <v/>
      </c>
      <c r="H1571">
        <f t="shared" si="174"/>
        <v>4398</v>
      </c>
      <c r="I1571" t="str">
        <f t="shared" si="170"/>
        <v>N24047</v>
      </c>
      <c r="J1571" t="str">
        <f t="shared" si="171"/>
        <v>EL3_5970_0000</v>
      </c>
      <c r="K1571">
        <f t="shared" si="172"/>
        <v>0.5</v>
      </c>
      <c r="L1571">
        <f>IF(LEFT(B1571,1)="F",_xlfn.IFNA(VLOOKUP(CONCATENATE("F",RIGHT(B:B,5),C:C),'F &amp; N Factors'!C:M,10,FALSE),1),_xlfn.IFNA(VLOOKUP(CONCATENATE("F",RIGHT(B:B,5),C:C),'F &amp; N Factors'!C:M,11,FALSE),1))</f>
        <v>1</v>
      </c>
      <c r="N1571">
        <f>SUMIFS(K:K,I:I,I:I,J:J,J:J)</f>
        <v>1</v>
      </c>
      <c r="O1571" t="str">
        <f t="shared" si="173"/>
        <v/>
      </c>
    </row>
    <row r="1572" spans="1:15" x14ac:dyDescent="0.25">
      <c r="A1572">
        <v>4399</v>
      </c>
      <c r="B1572" t="s">
        <v>281</v>
      </c>
      <c r="C1572" t="s">
        <v>261</v>
      </c>
      <c r="D1572">
        <v>0.5</v>
      </c>
      <c r="E1572">
        <f t="shared" si="168"/>
        <v>1</v>
      </c>
      <c r="F1572" t="str">
        <f t="shared" si="169"/>
        <v/>
      </c>
      <c r="H1572">
        <f t="shared" si="174"/>
        <v>4399</v>
      </c>
      <c r="I1572" t="str">
        <f t="shared" si="170"/>
        <v>N24047</v>
      </c>
      <c r="J1572" t="str">
        <f t="shared" si="171"/>
        <v>EL3_5970_0000</v>
      </c>
      <c r="K1572">
        <f t="shared" si="172"/>
        <v>0.5</v>
      </c>
      <c r="L1572">
        <f>IF(LEFT(B1572,1)="F",_xlfn.IFNA(VLOOKUP(CONCATENATE("F",RIGHT(B:B,5),C:C),'F &amp; N Factors'!C:M,10,FALSE),1),_xlfn.IFNA(VLOOKUP(CONCATENATE("F",RIGHT(B:B,5),C:C),'F &amp; N Factors'!C:M,11,FALSE),1))</f>
        <v>1</v>
      </c>
      <c r="N1572">
        <f>SUMIFS(K:K,I:I,I:I,J:J,J:J)</f>
        <v>1</v>
      </c>
      <c r="O1572" t="str">
        <f t="shared" si="173"/>
        <v/>
      </c>
    </row>
    <row r="1573" spans="1:15" x14ac:dyDescent="0.25">
      <c r="A1573">
        <v>4397</v>
      </c>
      <c r="B1573" t="s">
        <v>281</v>
      </c>
      <c r="C1573" t="s">
        <v>262</v>
      </c>
      <c r="D1573">
        <v>0.5</v>
      </c>
      <c r="E1573">
        <f t="shared" si="168"/>
        <v>1</v>
      </c>
      <c r="F1573" t="str">
        <f t="shared" si="169"/>
        <v/>
      </c>
      <c r="H1573">
        <f t="shared" si="174"/>
        <v>4397</v>
      </c>
      <c r="I1573" t="str">
        <f t="shared" si="170"/>
        <v>N24047</v>
      </c>
      <c r="J1573" t="str">
        <f t="shared" si="171"/>
        <v>EL3_5971_0000</v>
      </c>
      <c r="K1573">
        <f t="shared" si="172"/>
        <v>0.5</v>
      </c>
      <c r="L1573">
        <f>IF(LEFT(B1573,1)="F",_xlfn.IFNA(VLOOKUP(CONCATENATE("F",RIGHT(B:B,5),C:C),'F &amp; N Factors'!C:M,10,FALSE),1),_xlfn.IFNA(VLOOKUP(CONCATENATE("F",RIGHT(B:B,5),C:C),'F &amp; N Factors'!C:M,11,FALSE),1))</f>
        <v>1</v>
      </c>
      <c r="N1573">
        <f>SUMIFS(K:K,I:I,I:I,J:J,J:J)</f>
        <v>1</v>
      </c>
      <c r="O1573" t="str">
        <f t="shared" si="173"/>
        <v/>
      </c>
    </row>
    <row r="1574" spans="1:15" x14ac:dyDescent="0.25">
      <c r="A1574">
        <v>4398</v>
      </c>
      <c r="B1574" t="s">
        <v>281</v>
      </c>
      <c r="C1574" t="s">
        <v>262</v>
      </c>
      <c r="D1574">
        <v>0.5</v>
      </c>
      <c r="E1574">
        <f t="shared" si="168"/>
        <v>1</v>
      </c>
      <c r="F1574" t="str">
        <f t="shared" si="169"/>
        <v/>
      </c>
      <c r="H1574">
        <f t="shared" si="174"/>
        <v>4398</v>
      </c>
      <c r="I1574" t="str">
        <f t="shared" si="170"/>
        <v>N24047</v>
      </c>
      <c r="J1574" t="str">
        <f t="shared" si="171"/>
        <v>EL3_5971_0000</v>
      </c>
      <c r="K1574">
        <f t="shared" si="172"/>
        <v>0.5</v>
      </c>
      <c r="L1574">
        <f>IF(LEFT(B1574,1)="F",_xlfn.IFNA(VLOOKUP(CONCATENATE("F",RIGHT(B:B,5),C:C),'F &amp; N Factors'!C:M,10,FALSE),1),_xlfn.IFNA(VLOOKUP(CONCATENATE("F",RIGHT(B:B,5),C:C),'F &amp; N Factors'!C:M,11,FALSE),1))</f>
        <v>1</v>
      </c>
      <c r="N1574">
        <f>SUMIFS(K:K,I:I,I:I,J:J,J:J)</f>
        <v>1</v>
      </c>
      <c r="O1574" t="str">
        <f t="shared" si="173"/>
        <v/>
      </c>
    </row>
    <row r="1575" spans="1:15" x14ac:dyDescent="0.25">
      <c r="A1575">
        <v>4396</v>
      </c>
      <c r="B1575" t="s">
        <v>281</v>
      </c>
      <c r="C1575" t="s">
        <v>285</v>
      </c>
      <c r="D1575">
        <v>1</v>
      </c>
      <c r="E1575">
        <f t="shared" si="168"/>
        <v>1</v>
      </c>
      <c r="F1575" t="str">
        <f t="shared" si="169"/>
        <v/>
      </c>
      <c r="H1575">
        <f t="shared" si="174"/>
        <v>4396</v>
      </c>
      <c r="I1575" t="str">
        <f t="shared" si="170"/>
        <v>N24047</v>
      </c>
      <c r="J1575" t="str">
        <f t="shared" si="171"/>
        <v>EL3_5972_0000</v>
      </c>
      <c r="K1575">
        <f t="shared" si="172"/>
        <v>1</v>
      </c>
      <c r="L1575">
        <f>IF(LEFT(B1575,1)="F",_xlfn.IFNA(VLOOKUP(CONCATENATE("F",RIGHT(B:B,5),C:C),'F &amp; N Factors'!C:M,10,FALSE),1),_xlfn.IFNA(VLOOKUP(CONCATENATE("F",RIGHT(B:B,5),C:C),'F &amp; N Factors'!C:M,11,FALSE),1))</f>
        <v>1</v>
      </c>
      <c r="N1575">
        <f>SUMIFS(K:K,I:I,I:I,J:J,J:J)</f>
        <v>1</v>
      </c>
      <c r="O1575" t="str">
        <f t="shared" si="173"/>
        <v/>
      </c>
    </row>
    <row r="1576" spans="1:15" x14ac:dyDescent="0.25">
      <c r="A1576">
        <v>10362</v>
      </c>
      <c r="B1576" t="s">
        <v>286</v>
      </c>
      <c r="C1576" t="s">
        <v>60</v>
      </c>
      <c r="D1576">
        <v>1</v>
      </c>
      <c r="E1576">
        <f t="shared" si="168"/>
        <v>1</v>
      </c>
      <c r="F1576" t="str">
        <f t="shared" si="169"/>
        <v/>
      </c>
      <c r="H1576">
        <f t="shared" si="174"/>
        <v>10362</v>
      </c>
      <c r="I1576" t="str">
        <f t="shared" si="170"/>
        <v>N24510</v>
      </c>
      <c r="J1576" t="str">
        <f t="shared" si="171"/>
        <v>WM0_3741_0000</v>
      </c>
      <c r="K1576">
        <f t="shared" si="172"/>
        <v>1</v>
      </c>
      <c r="L1576">
        <f>IF(LEFT(B1576,1)="F",_xlfn.IFNA(VLOOKUP(CONCATENATE("F",RIGHT(B:B,5),C:C),'F &amp; N Factors'!C:M,10,FALSE),1),_xlfn.IFNA(VLOOKUP(CONCATENATE("F",RIGHT(B:B,5),C:C),'F &amp; N Factors'!C:M,11,FALSE),1))</f>
        <v>1</v>
      </c>
      <c r="N1576">
        <f>SUMIFS(K:K,I:I,I:I,J:J,J:J)</f>
        <v>1</v>
      </c>
      <c r="O1576" t="str">
        <f t="shared" si="173"/>
        <v/>
      </c>
    </row>
    <row r="1577" spans="1:15" x14ac:dyDescent="0.25">
      <c r="A1577">
        <v>10156</v>
      </c>
      <c r="B1577" t="s">
        <v>286</v>
      </c>
      <c r="C1577" t="s">
        <v>287</v>
      </c>
      <c r="D1577">
        <v>0.05</v>
      </c>
      <c r="E1577">
        <f t="shared" si="168"/>
        <v>1</v>
      </c>
      <c r="F1577" t="str">
        <f t="shared" si="169"/>
        <v/>
      </c>
      <c r="H1577">
        <f t="shared" si="174"/>
        <v>10156</v>
      </c>
      <c r="I1577" t="str">
        <f t="shared" si="170"/>
        <v>N24510</v>
      </c>
      <c r="J1577" t="str">
        <f t="shared" si="171"/>
        <v>WM0_3960_0000</v>
      </c>
      <c r="K1577">
        <f t="shared" si="172"/>
        <v>4.9742490181295763E-2</v>
      </c>
      <c r="L1577">
        <f>IF(LEFT(B1577,1)="F",_xlfn.IFNA(VLOOKUP(CONCATENATE("F",RIGHT(B:B,5),C:C),'F &amp; N Factors'!C:M,10,FALSE),1),_xlfn.IFNA(VLOOKUP(CONCATENATE("F",RIGHT(B:B,5),C:C),'F &amp; N Factors'!C:M,11,FALSE),1))</f>
        <v>0.99484980362591524</v>
      </c>
      <c r="N1577">
        <f>SUMIFS(K:K,I:I,I:I,J:J,J:J)</f>
        <v>0.99999999999999978</v>
      </c>
      <c r="O1577" t="str">
        <f t="shared" si="173"/>
        <v/>
      </c>
    </row>
    <row r="1578" spans="1:15" x14ac:dyDescent="0.25">
      <c r="A1578">
        <v>10187</v>
      </c>
      <c r="B1578" t="s">
        <v>286</v>
      </c>
      <c r="C1578" t="s">
        <v>287</v>
      </c>
      <c r="D1578">
        <v>0.05</v>
      </c>
      <c r="E1578">
        <f t="shared" si="168"/>
        <v>1</v>
      </c>
      <c r="F1578" t="str">
        <f t="shared" si="169"/>
        <v/>
      </c>
      <c r="H1578">
        <f t="shared" si="174"/>
        <v>10187</v>
      </c>
      <c r="I1578" t="str">
        <f t="shared" si="170"/>
        <v>N24510</v>
      </c>
      <c r="J1578" t="str">
        <f t="shared" si="171"/>
        <v>WM0_3960_0000</v>
      </c>
      <c r="K1578">
        <f t="shared" si="172"/>
        <v>4.9742490181295763E-2</v>
      </c>
      <c r="L1578">
        <f>IF(LEFT(B1578,1)="F",_xlfn.IFNA(VLOOKUP(CONCATENATE("F",RIGHT(B:B,5),C:C),'F &amp; N Factors'!C:M,10,FALSE),1),_xlfn.IFNA(VLOOKUP(CONCATENATE("F",RIGHT(B:B,5),C:C),'F &amp; N Factors'!C:M,11,FALSE),1))</f>
        <v>0.99484980362591524</v>
      </c>
      <c r="N1578">
        <f>SUMIFS(K:K,I:I,I:I,J:J,J:J)</f>
        <v>0.99999999999999978</v>
      </c>
      <c r="O1578" t="str">
        <f t="shared" si="173"/>
        <v/>
      </c>
    </row>
    <row r="1579" spans="1:15" x14ac:dyDescent="0.25">
      <c r="A1579">
        <v>10189</v>
      </c>
      <c r="B1579" t="s">
        <v>286</v>
      </c>
      <c r="C1579" t="s">
        <v>287</v>
      </c>
      <c r="D1579">
        <v>0.05</v>
      </c>
      <c r="E1579">
        <f t="shared" si="168"/>
        <v>1</v>
      </c>
      <c r="F1579" t="str">
        <f t="shared" si="169"/>
        <v/>
      </c>
      <c r="H1579">
        <f t="shared" si="174"/>
        <v>10189</v>
      </c>
      <c r="I1579" t="str">
        <f t="shared" si="170"/>
        <v>N24510</v>
      </c>
      <c r="J1579" t="str">
        <f t="shared" si="171"/>
        <v>WM0_3960_0000</v>
      </c>
      <c r="K1579">
        <f t="shared" si="172"/>
        <v>4.9742490181295763E-2</v>
      </c>
      <c r="L1579">
        <f>IF(LEFT(B1579,1)="F",_xlfn.IFNA(VLOOKUP(CONCATENATE("F",RIGHT(B:B,5),C:C),'F &amp; N Factors'!C:M,10,FALSE),1),_xlfn.IFNA(VLOOKUP(CONCATENATE("F",RIGHT(B:B,5),C:C),'F &amp; N Factors'!C:M,11,FALSE),1))</f>
        <v>0.99484980362591524</v>
      </c>
      <c r="N1579">
        <f>SUMIFS(K:K,I:I,I:I,J:J,J:J)</f>
        <v>0.99999999999999978</v>
      </c>
      <c r="O1579" t="str">
        <f t="shared" si="173"/>
        <v/>
      </c>
    </row>
    <row r="1580" spans="1:15" x14ac:dyDescent="0.25">
      <c r="A1580">
        <v>10190</v>
      </c>
      <c r="B1580" t="s">
        <v>286</v>
      </c>
      <c r="C1580" t="s">
        <v>287</v>
      </c>
      <c r="D1580">
        <v>0.05</v>
      </c>
      <c r="E1580">
        <f t="shared" si="168"/>
        <v>1</v>
      </c>
      <c r="F1580" t="str">
        <f t="shared" si="169"/>
        <v/>
      </c>
      <c r="H1580">
        <f t="shared" si="174"/>
        <v>10190</v>
      </c>
      <c r="I1580" t="str">
        <f t="shared" si="170"/>
        <v>N24510</v>
      </c>
      <c r="J1580" t="str">
        <f t="shared" si="171"/>
        <v>WM0_3960_0000</v>
      </c>
      <c r="K1580">
        <f t="shared" si="172"/>
        <v>4.9742490181295763E-2</v>
      </c>
      <c r="L1580">
        <f>IF(LEFT(B1580,1)="F",_xlfn.IFNA(VLOOKUP(CONCATENATE("F",RIGHT(B:B,5),C:C),'F &amp; N Factors'!C:M,10,FALSE),1),_xlfn.IFNA(VLOOKUP(CONCATENATE("F",RIGHT(B:B,5),C:C),'F &amp; N Factors'!C:M,11,FALSE),1))</f>
        <v>0.99484980362591524</v>
      </c>
      <c r="N1580">
        <f>SUMIFS(K:K,I:I,I:I,J:J,J:J)</f>
        <v>0.99999999999999978</v>
      </c>
      <c r="O1580" t="str">
        <f t="shared" si="173"/>
        <v/>
      </c>
    </row>
    <row r="1581" spans="1:15" x14ac:dyDescent="0.25">
      <c r="A1581">
        <v>10222</v>
      </c>
      <c r="B1581" t="s">
        <v>286</v>
      </c>
      <c r="C1581" t="s">
        <v>287</v>
      </c>
      <c r="D1581">
        <v>0.05</v>
      </c>
      <c r="E1581">
        <f t="shared" si="168"/>
        <v>1</v>
      </c>
      <c r="F1581" t="str">
        <f t="shared" si="169"/>
        <v/>
      </c>
      <c r="H1581">
        <f t="shared" si="174"/>
        <v>10222</v>
      </c>
      <c r="I1581" t="str">
        <f t="shared" si="170"/>
        <v>N24510</v>
      </c>
      <c r="J1581" t="str">
        <f t="shared" si="171"/>
        <v>WM0_3960_0000</v>
      </c>
      <c r="K1581">
        <f t="shared" si="172"/>
        <v>4.9742490181295763E-2</v>
      </c>
      <c r="L1581">
        <f>IF(LEFT(B1581,1)="F",_xlfn.IFNA(VLOOKUP(CONCATENATE("F",RIGHT(B:B,5),C:C),'F &amp; N Factors'!C:M,10,FALSE),1),_xlfn.IFNA(VLOOKUP(CONCATENATE("F",RIGHT(B:B,5),C:C),'F &amp; N Factors'!C:M,11,FALSE),1))</f>
        <v>0.99484980362591524</v>
      </c>
      <c r="N1581">
        <f>SUMIFS(K:K,I:I,I:I,J:J,J:J)</f>
        <v>0.99999999999999978</v>
      </c>
      <c r="O1581" t="str">
        <f t="shared" si="173"/>
        <v/>
      </c>
    </row>
    <row r="1582" spans="1:15" x14ac:dyDescent="0.25">
      <c r="A1582">
        <v>10256</v>
      </c>
      <c r="B1582" t="s">
        <v>286</v>
      </c>
      <c r="C1582" t="s">
        <v>287</v>
      </c>
      <c r="D1582">
        <v>0.05</v>
      </c>
      <c r="E1582">
        <f t="shared" si="168"/>
        <v>1</v>
      </c>
      <c r="F1582" t="str">
        <f t="shared" si="169"/>
        <v/>
      </c>
      <c r="H1582">
        <f t="shared" si="174"/>
        <v>10256</v>
      </c>
      <c r="I1582" t="str">
        <f t="shared" si="170"/>
        <v>N24510</v>
      </c>
      <c r="J1582" t="str">
        <f t="shared" si="171"/>
        <v>WM0_3960_0000</v>
      </c>
      <c r="K1582">
        <f t="shared" si="172"/>
        <v>4.9742490181295763E-2</v>
      </c>
      <c r="L1582">
        <f>IF(LEFT(B1582,1)="F",_xlfn.IFNA(VLOOKUP(CONCATENATE("F",RIGHT(B:B,5),C:C),'F &amp; N Factors'!C:M,10,FALSE),1),_xlfn.IFNA(VLOOKUP(CONCATENATE("F",RIGHT(B:B,5),C:C),'F &amp; N Factors'!C:M,11,FALSE),1))</f>
        <v>0.99484980362591524</v>
      </c>
      <c r="N1582">
        <f>SUMIFS(K:K,I:I,I:I,J:J,J:J)</f>
        <v>0.99999999999999978</v>
      </c>
      <c r="O1582" t="str">
        <f t="shared" si="173"/>
        <v/>
      </c>
    </row>
    <row r="1583" spans="1:15" x14ac:dyDescent="0.25">
      <c r="A1583">
        <v>10289</v>
      </c>
      <c r="B1583" t="s">
        <v>286</v>
      </c>
      <c r="C1583" t="s">
        <v>287</v>
      </c>
      <c r="D1583">
        <v>0.5</v>
      </c>
      <c r="E1583">
        <f t="shared" si="168"/>
        <v>1</v>
      </c>
      <c r="F1583" t="str">
        <f t="shared" si="169"/>
        <v/>
      </c>
      <c r="H1583">
        <f t="shared" si="174"/>
        <v>10289</v>
      </c>
      <c r="I1583" t="str">
        <f t="shared" si="170"/>
        <v>N24510</v>
      </c>
      <c r="J1583" t="str">
        <f t="shared" si="171"/>
        <v>WM0_3960_0000</v>
      </c>
      <c r="K1583">
        <f t="shared" si="172"/>
        <v>0.49742490181295762</v>
      </c>
      <c r="L1583">
        <f>IF(LEFT(B1583,1)="F",_xlfn.IFNA(VLOOKUP(CONCATENATE("F",RIGHT(B:B,5),C:C),'F &amp; N Factors'!C:M,10,FALSE),1),_xlfn.IFNA(VLOOKUP(CONCATENATE("F",RIGHT(B:B,5),C:C),'F &amp; N Factors'!C:M,11,FALSE),1))</f>
        <v>0.99484980362591524</v>
      </c>
      <c r="N1583">
        <f>SUMIFS(K:K,I:I,I:I,J:J,J:J)</f>
        <v>0.99999999999999978</v>
      </c>
      <c r="O1583" t="str">
        <f t="shared" si="173"/>
        <v/>
      </c>
    </row>
    <row r="1584" spans="1:15" x14ac:dyDescent="0.25">
      <c r="A1584">
        <v>10290</v>
      </c>
      <c r="B1584" t="s">
        <v>286</v>
      </c>
      <c r="C1584" t="s">
        <v>287</v>
      </c>
      <c r="D1584">
        <v>0.1</v>
      </c>
      <c r="E1584">
        <f t="shared" si="168"/>
        <v>1</v>
      </c>
      <c r="F1584" t="str">
        <f t="shared" si="169"/>
        <v/>
      </c>
      <c r="H1584">
        <f t="shared" si="174"/>
        <v>10290</v>
      </c>
      <c r="I1584" t="str">
        <f t="shared" si="170"/>
        <v>N24510</v>
      </c>
      <c r="J1584" t="str">
        <f t="shared" si="171"/>
        <v>WM0_3960_0000</v>
      </c>
      <c r="K1584">
        <f t="shared" si="172"/>
        <v>9.9484980362591527E-2</v>
      </c>
      <c r="L1584">
        <f>IF(LEFT(B1584,1)="F",_xlfn.IFNA(VLOOKUP(CONCATENATE("F",RIGHT(B:B,5),C:C),'F &amp; N Factors'!C:M,10,FALSE),1),_xlfn.IFNA(VLOOKUP(CONCATENATE("F",RIGHT(B:B,5),C:C),'F &amp; N Factors'!C:M,11,FALSE),1))</f>
        <v>0.99484980362591524</v>
      </c>
      <c r="N1584">
        <f>SUMIFS(K:K,I:I,I:I,J:J,J:J)</f>
        <v>0.99999999999999978</v>
      </c>
      <c r="O1584" t="str">
        <f t="shared" si="173"/>
        <v/>
      </c>
    </row>
    <row r="1585" spans="1:15" x14ac:dyDescent="0.25">
      <c r="A1585">
        <v>10291</v>
      </c>
      <c r="B1585" t="s">
        <v>286</v>
      </c>
      <c r="C1585" t="s">
        <v>287</v>
      </c>
      <c r="D1585">
        <v>0.05</v>
      </c>
      <c r="E1585">
        <f t="shared" si="168"/>
        <v>1</v>
      </c>
      <c r="F1585" t="str">
        <f t="shared" si="169"/>
        <v/>
      </c>
      <c r="H1585">
        <f t="shared" si="174"/>
        <v>10291</v>
      </c>
      <c r="I1585" t="str">
        <f t="shared" si="170"/>
        <v>N24510</v>
      </c>
      <c r="J1585" t="str">
        <f t="shared" si="171"/>
        <v>WM0_3960_0000</v>
      </c>
      <c r="K1585">
        <f t="shared" si="172"/>
        <v>4.9742490181295763E-2</v>
      </c>
      <c r="L1585">
        <f>IF(LEFT(B1585,1)="F",_xlfn.IFNA(VLOOKUP(CONCATENATE("F",RIGHT(B:B,5),C:C),'F &amp; N Factors'!C:M,10,FALSE),1),_xlfn.IFNA(VLOOKUP(CONCATENATE("F",RIGHT(B:B,5),C:C),'F &amp; N Factors'!C:M,11,FALSE),1))</f>
        <v>0.99484980362591524</v>
      </c>
      <c r="N1585">
        <f>SUMIFS(K:K,I:I,I:I,J:J,J:J)</f>
        <v>0.99999999999999978</v>
      </c>
      <c r="O1585" t="str">
        <f t="shared" si="173"/>
        <v/>
      </c>
    </row>
    <row r="1586" spans="1:15" x14ac:dyDescent="0.25">
      <c r="A1586">
        <v>10292</v>
      </c>
      <c r="B1586" t="s">
        <v>286</v>
      </c>
      <c r="C1586" t="s">
        <v>287</v>
      </c>
      <c r="D1586">
        <v>0.05</v>
      </c>
      <c r="E1586">
        <f t="shared" si="168"/>
        <v>1</v>
      </c>
      <c r="F1586" t="str">
        <f t="shared" si="169"/>
        <v/>
      </c>
      <c r="H1586">
        <f t="shared" si="174"/>
        <v>10292</v>
      </c>
      <c r="I1586" t="str">
        <f t="shared" si="170"/>
        <v>N24510</v>
      </c>
      <c r="J1586" t="str">
        <f t="shared" si="171"/>
        <v>WM0_3960_0000</v>
      </c>
      <c r="K1586">
        <f t="shared" si="172"/>
        <v>4.9742490181295763E-2</v>
      </c>
      <c r="L1586">
        <f>IF(LEFT(B1586,1)="F",_xlfn.IFNA(VLOOKUP(CONCATENATE("F",RIGHT(B:B,5),C:C),'F &amp; N Factors'!C:M,10,FALSE),1),_xlfn.IFNA(VLOOKUP(CONCATENATE("F",RIGHT(B:B,5),C:C),'F &amp; N Factors'!C:M,11,FALSE),1))</f>
        <v>0.99484980362591524</v>
      </c>
      <c r="N1586">
        <f>SUMIFS(K:K,I:I,I:I,J:J,J:J)</f>
        <v>0.99999999999999978</v>
      </c>
      <c r="O1586" t="str">
        <f t="shared" si="173"/>
        <v/>
      </c>
    </row>
    <row r="1587" spans="1:15" x14ac:dyDescent="0.25">
      <c r="A1587">
        <v>10127</v>
      </c>
      <c r="B1587" t="s">
        <v>286</v>
      </c>
      <c r="C1587" t="s">
        <v>50</v>
      </c>
      <c r="D1587">
        <v>0.4</v>
      </c>
      <c r="E1587">
        <f t="shared" si="168"/>
        <v>1</v>
      </c>
      <c r="F1587" t="str">
        <f t="shared" si="169"/>
        <v/>
      </c>
      <c r="H1587">
        <f t="shared" si="174"/>
        <v>10127</v>
      </c>
      <c r="I1587" t="str">
        <f t="shared" si="170"/>
        <v>N24510</v>
      </c>
      <c r="J1587" t="str">
        <f t="shared" si="171"/>
        <v>WM0_3961_0000</v>
      </c>
      <c r="K1587">
        <f t="shared" si="172"/>
        <v>0.39861286293202181</v>
      </c>
      <c r="L1587">
        <f>IF(LEFT(B1587,1)="F",_xlfn.IFNA(VLOOKUP(CONCATENATE("F",RIGHT(B:B,5),C:C),'F &amp; N Factors'!C:M,10,FALSE),1),_xlfn.IFNA(VLOOKUP(CONCATENATE("F",RIGHT(B:B,5),C:C),'F &amp; N Factors'!C:M,11,FALSE),1))</f>
        <v>0.99653215733005451</v>
      </c>
      <c r="N1587">
        <f>SUMIFS(K:K,I:I,I:I,J:J,J:J)</f>
        <v>1</v>
      </c>
      <c r="O1587" t="str">
        <f t="shared" si="173"/>
        <v/>
      </c>
    </row>
    <row r="1588" spans="1:15" x14ac:dyDescent="0.25">
      <c r="A1588">
        <v>10157</v>
      </c>
      <c r="B1588" t="s">
        <v>286</v>
      </c>
      <c r="C1588" t="s">
        <v>50</v>
      </c>
      <c r="D1588">
        <v>0.5</v>
      </c>
      <c r="E1588">
        <f t="shared" si="168"/>
        <v>1</v>
      </c>
      <c r="F1588" t="str">
        <f t="shared" si="169"/>
        <v/>
      </c>
      <c r="H1588">
        <f t="shared" si="174"/>
        <v>10157</v>
      </c>
      <c r="I1588" t="str">
        <f t="shared" si="170"/>
        <v>N24510</v>
      </c>
      <c r="J1588" t="str">
        <f t="shared" si="171"/>
        <v>WM0_3961_0000</v>
      </c>
      <c r="K1588">
        <f t="shared" si="172"/>
        <v>0.49826607866502726</v>
      </c>
      <c r="L1588">
        <f>IF(LEFT(B1588,1)="F",_xlfn.IFNA(VLOOKUP(CONCATENATE("F",RIGHT(B:B,5),C:C),'F &amp; N Factors'!C:M,10,FALSE),1),_xlfn.IFNA(VLOOKUP(CONCATENATE("F",RIGHT(B:B,5),C:C),'F &amp; N Factors'!C:M,11,FALSE),1))</f>
        <v>0.99653215733005451</v>
      </c>
      <c r="N1588">
        <f>SUMIFS(K:K,I:I,I:I,J:J,J:J)</f>
        <v>1</v>
      </c>
      <c r="O1588" t="str">
        <f t="shared" si="173"/>
        <v/>
      </c>
    </row>
    <row r="1589" spans="1:15" x14ac:dyDescent="0.25">
      <c r="A1589">
        <v>10191</v>
      </c>
      <c r="B1589" t="s">
        <v>286</v>
      </c>
      <c r="C1589" t="s">
        <v>50</v>
      </c>
      <c r="D1589">
        <v>0.1</v>
      </c>
      <c r="E1589">
        <f t="shared" si="168"/>
        <v>1</v>
      </c>
      <c r="F1589" t="str">
        <f t="shared" si="169"/>
        <v/>
      </c>
      <c r="H1589">
        <f t="shared" si="174"/>
        <v>10191</v>
      </c>
      <c r="I1589" t="str">
        <f t="shared" si="170"/>
        <v>N24510</v>
      </c>
      <c r="J1589" t="str">
        <f t="shared" si="171"/>
        <v>WM0_3961_0000</v>
      </c>
      <c r="K1589">
        <f t="shared" si="172"/>
        <v>9.9653215733005451E-2</v>
      </c>
      <c r="L1589">
        <f>IF(LEFT(B1589,1)="F",_xlfn.IFNA(VLOOKUP(CONCATENATE("F",RIGHT(B:B,5),C:C),'F &amp; N Factors'!C:M,10,FALSE),1),_xlfn.IFNA(VLOOKUP(CONCATENATE("F",RIGHT(B:B,5),C:C),'F &amp; N Factors'!C:M,11,FALSE),1))</f>
        <v>0.99653215733005451</v>
      </c>
      <c r="N1589">
        <f>SUMIFS(K:K,I:I,I:I,J:J,J:J)</f>
        <v>1</v>
      </c>
      <c r="O1589" t="str">
        <f t="shared" si="173"/>
        <v/>
      </c>
    </row>
    <row r="1590" spans="1:15" x14ac:dyDescent="0.25">
      <c r="A1590">
        <v>10158</v>
      </c>
      <c r="B1590" t="s">
        <v>286</v>
      </c>
      <c r="C1590" t="s">
        <v>51</v>
      </c>
      <c r="D1590">
        <v>1</v>
      </c>
      <c r="E1590">
        <f t="shared" si="168"/>
        <v>1</v>
      </c>
      <c r="F1590" t="str">
        <f t="shared" si="169"/>
        <v/>
      </c>
      <c r="H1590">
        <f t="shared" si="174"/>
        <v>10158</v>
      </c>
      <c r="I1590" t="str">
        <f t="shared" si="170"/>
        <v>N24510</v>
      </c>
      <c r="J1590" t="str">
        <f t="shared" si="171"/>
        <v>WM0_3962_0000</v>
      </c>
      <c r="K1590">
        <f t="shared" si="172"/>
        <v>1</v>
      </c>
      <c r="L1590">
        <f>IF(LEFT(B1590,1)="F",_xlfn.IFNA(VLOOKUP(CONCATENATE("F",RIGHT(B:B,5),C:C),'F &amp; N Factors'!C:M,10,FALSE),1),_xlfn.IFNA(VLOOKUP(CONCATENATE("F",RIGHT(B:B,5),C:C),'F &amp; N Factors'!C:M,11,FALSE),1))</f>
        <v>1</v>
      </c>
      <c r="N1590">
        <f>SUMIFS(K:K,I:I,I:I,J:J,J:J)</f>
        <v>1</v>
      </c>
      <c r="O1590" t="str">
        <f t="shared" si="173"/>
        <v/>
      </c>
    </row>
    <row r="1591" spans="1:15" x14ac:dyDescent="0.25">
      <c r="A1591">
        <v>10294</v>
      </c>
      <c r="B1591" t="s">
        <v>286</v>
      </c>
      <c r="C1591" t="s">
        <v>65</v>
      </c>
      <c r="D1591">
        <v>0.05</v>
      </c>
      <c r="E1591">
        <f t="shared" si="168"/>
        <v>1</v>
      </c>
      <c r="F1591" t="str">
        <f t="shared" si="169"/>
        <v/>
      </c>
      <c r="H1591">
        <f t="shared" si="174"/>
        <v>10294</v>
      </c>
      <c r="I1591" t="str">
        <f t="shared" si="170"/>
        <v>N24510</v>
      </c>
      <c r="J1591" t="str">
        <f t="shared" si="171"/>
        <v>WM0_3964_0000</v>
      </c>
      <c r="K1591">
        <f t="shared" si="172"/>
        <v>0.05</v>
      </c>
      <c r="L1591">
        <f>IF(LEFT(B1591,1)="F",_xlfn.IFNA(VLOOKUP(CONCATENATE("F",RIGHT(B:B,5),C:C),'F &amp; N Factors'!C:M,10,FALSE),1),_xlfn.IFNA(VLOOKUP(CONCATENATE("F",RIGHT(B:B,5),C:C),'F &amp; N Factors'!C:M,11,FALSE),1))</f>
        <v>1</v>
      </c>
      <c r="N1591">
        <f>SUMIFS(K:K,I:I,I:I,J:J,J:J)</f>
        <v>1</v>
      </c>
      <c r="O1591" t="str">
        <f t="shared" si="173"/>
        <v/>
      </c>
    </row>
    <row r="1592" spans="1:15" x14ac:dyDescent="0.25">
      <c r="A1592">
        <v>10319</v>
      </c>
      <c r="B1592" t="s">
        <v>286</v>
      </c>
      <c r="C1592" t="s">
        <v>65</v>
      </c>
      <c r="D1592">
        <v>0.95</v>
      </c>
      <c r="E1592">
        <f t="shared" si="168"/>
        <v>1</v>
      </c>
      <c r="F1592" t="str">
        <f t="shared" si="169"/>
        <v/>
      </c>
      <c r="H1592">
        <f t="shared" si="174"/>
        <v>10319</v>
      </c>
      <c r="I1592" t="str">
        <f t="shared" si="170"/>
        <v>N24510</v>
      </c>
      <c r="J1592" t="str">
        <f t="shared" si="171"/>
        <v>WM0_3964_0000</v>
      </c>
      <c r="K1592">
        <f t="shared" si="172"/>
        <v>0.95</v>
      </c>
      <c r="L1592">
        <f>IF(LEFT(B1592,1)="F",_xlfn.IFNA(VLOOKUP(CONCATENATE("F",RIGHT(B:B,5),C:C),'F &amp; N Factors'!C:M,10,FALSE),1),_xlfn.IFNA(VLOOKUP(CONCATENATE("F",RIGHT(B:B,5),C:C),'F &amp; N Factors'!C:M,11,FALSE),1))</f>
        <v>1</v>
      </c>
      <c r="N1592">
        <f>SUMIFS(K:K,I:I,I:I,J:J,J:J)</f>
        <v>1</v>
      </c>
      <c r="O1592" t="str">
        <f t="shared" si="173"/>
        <v/>
      </c>
    </row>
    <row r="1593" spans="1:15" x14ac:dyDescent="0.25">
      <c r="A1593">
        <v>11048</v>
      </c>
      <c r="B1593" t="s">
        <v>288</v>
      </c>
      <c r="C1593" t="s">
        <v>115</v>
      </c>
      <c r="D1593">
        <v>1</v>
      </c>
      <c r="E1593">
        <f t="shared" si="168"/>
        <v>1</v>
      </c>
      <c r="F1593" t="str">
        <f t="shared" si="169"/>
        <v/>
      </c>
      <c r="H1593">
        <f t="shared" si="174"/>
        <v>11048</v>
      </c>
      <c r="I1593" t="str">
        <f t="shared" si="170"/>
        <v>N42029</v>
      </c>
      <c r="J1593" t="str">
        <f t="shared" si="171"/>
        <v>EU1_2980_0000</v>
      </c>
      <c r="K1593">
        <f t="shared" si="172"/>
        <v>1</v>
      </c>
      <c r="L1593">
        <f>IF(LEFT(B1593,1)="F",_xlfn.IFNA(VLOOKUP(CONCATENATE("F",RIGHT(B:B,5),C:C),'F &amp; N Factors'!C:M,10,FALSE),1),_xlfn.IFNA(VLOOKUP(CONCATENATE("F",RIGHT(B:B,5),C:C),'F &amp; N Factors'!C:M,11,FALSE),1))</f>
        <v>1</v>
      </c>
      <c r="N1593">
        <f>SUMIFS(K:K,I:I,I:I,J:J,J:J)</f>
        <v>1</v>
      </c>
      <c r="O1593" t="str">
        <f t="shared" si="173"/>
        <v/>
      </c>
    </row>
    <row r="1594" spans="1:15" x14ac:dyDescent="0.25">
      <c r="A1594">
        <v>5134</v>
      </c>
      <c r="B1594" t="s">
        <v>289</v>
      </c>
      <c r="C1594" t="s">
        <v>290</v>
      </c>
      <c r="D1594">
        <v>0.14285714299999999</v>
      </c>
      <c r="E1594">
        <f t="shared" si="168"/>
        <v>1.0000000009999999</v>
      </c>
      <c r="F1594" t="str">
        <f t="shared" si="169"/>
        <v/>
      </c>
      <c r="H1594">
        <f t="shared" si="174"/>
        <v>5134</v>
      </c>
      <c r="I1594" t="str">
        <f t="shared" si="170"/>
        <v>N51001</v>
      </c>
      <c r="J1594" t="str">
        <f t="shared" si="171"/>
        <v>EL0_5895_0000</v>
      </c>
      <c r="K1594">
        <f t="shared" si="172"/>
        <v>0.14285714299999999</v>
      </c>
      <c r="L1594">
        <f>IF(LEFT(B1594,1)="F",_xlfn.IFNA(VLOOKUP(CONCATENATE("F",RIGHT(B:B,5),C:C),'F &amp; N Factors'!C:M,10,FALSE),1),_xlfn.IFNA(VLOOKUP(CONCATENATE("F",RIGHT(B:B,5),C:C),'F &amp; N Factors'!C:M,11,FALSE),1))</f>
        <v>1</v>
      </c>
      <c r="N1594">
        <f>SUMIFS(K:K,I:I,I:I,J:J,J:J)</f>
        <v>1.0000000009999999</v>
      </c>
      <c r="O1594" t="str">
        <f t="shared" si="173"/>
        <v/>
      </c>
    </row>
    <row r="1595" spans="1:15" x14ac:dyDescent="0.25">
      <c r="A1595">
        <v>5256</v>
      </c>
      <c r="B1595" t="s">
        <v>289</v>
      </c>
      <c r="C1595" t="s">
        <v>290</v>
      </c>
      <c r="D1595">
        <v>0.14285714299999999</v>
      </c>
      <c r="E1595">
        <f t="shared" si="168"/>
        <v>1.0000000009999999</v>
      </c>
      <c r="F1595" t="str">
        <f t="shared" si="169"/>
        <v/>
      </c>
      <c r="H1595">
        <f t="shared" si="174"/>
        <v>5256</v>
      </c>
      <c r="I1595" t="str">
        <f t="shared" si="170"/>
        <v>N51001</v>
      </c>
      <c r="J1595" t="str">
        <f t="shared" si="171"/>
        <v>EL0_5895_0000</v>
      </c>
      <c r="K1595">
        <f t="shared" si="172"/>
        <v>0.14285714299999999</v>
      </c>
      <c r="L1595">
        <f>IF(LEFT(B1595,1)="F",_xlfn.IFNA(VLOOKUP(CONCATENATE("F",RIGHT(B:B,5),C:C),'F &amp; N Factors'!C:M,10,FALSE),1),_xlfn.IFNA(VLOOKUP(CONCATENATE("F",RIGHT(B:B,5),C:C),'F &amp; N Factors'!C:M,11,FALSE),1))</f>
        <v>1</v>
      </c>
      <c r="N1595">
        <f>SUMIFS(K:K,I:I,I:I,J:J,J:J)</f>
        <v>1.0000000009999999</v>
      </c>
      <c r="O1595" t="str">
        <f t="shared" si="173"/>
        <v/>
      </c>
    </row>
    <row r="1596" spans="1:15" x14ac:dyDescent="0.25">
      <c r="A1596">
        <v>5257</v>
      </c>
      <c r="B1596" t="s">
        <v>289</v>
      </c>
      <c r="C1596" t="s">
        <v>290</v>
      </c>
      <c r="D1596">
        <v>0.14285714299999999</v>
      </c>
      <c r="E1596">
        <f t="shared" si="168"/>
        <v>1.0000000009999999</v>
      </c>
      <c r="F1596" t="str">
        <f t="shared" si="169"/>
        <v/>
      </c>
      <c r="H1596">
        <f t="shared" si="174"/>
        <v>5257</v>
      </c>
      <c r="I1596" t="str">
        <f t="shared" si="170"/>
        <v>N51001</v>
      </c>
      <c r="J1596" t="str">
        <f t="shared" si="171"/>
        <v>EL0_5895_0000</v>
      </c>
      <c r="K1596">
        <f t="shared" si="172"/>
        <v>0.14285714299999999</v>
      </c>
      <c r="L1596">
        <f>IF(LEFT(B1596,1)="F",_xlfn.IFNA(VLOOKUP(CONCATENATE("F",RIGHT(B:B,5),C:C),'F &amp; N Factors'!C:M,10,FALSE),1),_xlfn.IFNA(VLOOKUP(CONCATENATE("F",RIGHT(B:B,5),C:C),'F &amp; N Factors'!C:M,11,FALSE),1))</f>
        <v>1</v>
      </c>
      <c r="N1596">
        <f>SUMIFS(K:K,I:I,I:I,J:J,J:J)</f>
        <v>1.0000000009999999</v>
      </c>
      <c r="O1596" t="str">
        <f t="shared" si="173"/>
        <v/>
      </c>
    </row>
    <row r="1597" spans="1:15" x14ac:dyDescent="0.25">
      <c r="A1597">
        <v>5259</v>
      </c>
      <c r="B1597" t="s">
        <v>289</v>
      </c>
      <c r="C1597" t="s">
        <v>290</v>
      </c>
      <c r="D1597">
        <v>0.14285714299999999</v>
      </c>
      <c r="E1597">
        <f t="shared" si="168"/>
        <v>1.0000000009999999</v>
      </c>
      <c r="F1597" t="str">
        <f t="shared" si="169"/>
        <v/>
      </c>
      <c r="H1597">
        <f t="shared" si="174"/>
        <v>5259</v>
      </c>
      <c r="I1597" t="str">
        <f t="shared" si="170"/>
        <v>N51001</v>
      </c>
      <c r="J1597" t="str">
        <f t="shared" si="171"/>
        <v>EL0_5895_0000</v>
      </c>
      <c r="K1597">
        <f t="shared" si="172"/>
        <v>0.14285714299999999</v>
      </c>
      <c r="L1597">
        <f>IF(LEFT(B1597,1)="F",_xlfn.IFNA(VLOOKUP(CONCATENATE("F",RIGHT(B:B,5),C:C),'F &amp; N Factors'!C:M,10,FALSE),1),_xlfn.IFNA(VLOOKUP(CONCATENATE("F",RIGHT(B:B,5),C:C),'F &amp; N Factors'!C:M,11,FALSE),1))</f>
        <v>1</v>
      </c>
      <c r="N1597">
        <f>SUMIFS(K:K,I:I,I:I,J:J,J:J)</f>
        <v>1.0000000009999999</v>
      </c>
      <c r="O1597" t="str">
        <f t="shared" si="173"/>
        <v/>
      </c>
    </row>
    <row r="1598" spans="1:15" x14ac:dyDescent="0.25">
      <c r="A1598">
        <v>5388</v>
      </c>
      <c r="B1598" t="s">
        <v>289</v>
      </c>
      <c r="C1598" t="s">
        <v>290</v>
      </c>
      <c r="D1598">
        <v>0.14285714299999999</v>
      </c>
      <c r="E1598">
        <f t="shared" si="168"/>
        <v>1.0000000009999999</v>
      </c>
      <c r="F1598" t="str">
        <f t="shared" si="169"/>
        <v/>
      </c>
      <c r="H1598">
        <f t="shared" si="174"/>
        <v>5388</v>
      </c>
      <c r="I1598" t="str">
        <f t="shared" si="170"/>
        <v>N51001</v>
      </c>
      <c r="J1598" t="str">
        <f t="shared" si="171"/>
        <v>EL0_5895_0000</v>
      </c>
      <c r="K1598">
        <f t="shared" si="172"/>
        <v>0.14285714299999999</v>
      </c>
      <c r="L1598">
        <f>IF(LEFT(B1598,1)="F",_xlfn.IFNA(VLOOKUP(CONCATENATE("F",RIGHT(B:B,5),C:C),'F &amp; N Factors'!C:M,10,FALSE),1),_xlfn.IFNA(VLOOKUP(CONCATENATE("F",RIGHT(B:B,5),C:C),'F &amp; N Factors'!C:M,11,FALSE),1))</f>
        <v>1</v>
      </c>
      <c r="N1598">
        <f>SUMIFS(K:K,I:I,I:I,J:J,J:J)</f>
        <v>1.0000000009999999</v>
      </c>
      <c r="O1598" t="str">
        <f t="shared" si="173"/>
        <v/>
      </c>
    </row>
    <row r="1599" spans="1:15" x14ac:dyDescent="0.25">
      <c r="A1599">
        <v>5389</v>
      </c>
      <c r="B1599" t="s">
        <v>289</v>
      </c>
      <c r="C1599" t="s">
        <v>290</v>
      </c>
      <c r="D1599">
        <v>0.14285714299999999</v>
      </c>
      <c r="E1599">
        <f t="shared" si="168"/>
        <v>1.0000000009999999</v>
      </c>
      <c r="F1599" t="str">
        <f t="shared" si="169"/>
        <v/>
      </c>
      <c r="H1599">
        <f t="shared" si="174"/>
        <v>5389</v>
      </c>
      <c r="I1599" t="str">
        <f t="shared" si="170"/>
        <v>N51001</v>
      </c>
      <c r="J1599" t="str">
        <f t="shared" si="171"/>
        <v>EL0_5895_0000</v>
      </c>
      <c r="K1599">
        <f t="shared" si="172"/>
        <v>0.14285714299999999</v>
      </c>
      <c r="L1599">
        <f>IF(LEFT(B1599,1)="F",_xlfn.IFNA(VLOOKUP(CONCATENATE("F",RIGHT(B:B,5),C:C),'F &amp; N Factors'!C:M,10,FALSE),1),_xlfn.IFNA(VLOOKUP(CONCATENATE("F",RIGHT(B:B,5),C:C),'F &amp; N Factors'!C:M,11,FALSE),1))</f>
        <v>1</v>
      </c>
      <c r="N1599">
        <f>SUMIFS(K:K,I:I,I:I,J:J,J:J)</f>
        <v>1.0000000009999999</v>
      </c>
      <c r="O1599" t="str">
        <f t="shared" si="173"/>
        <v/>
      </c>
    </row>
    <row r="1600" spans="1:15" x14ac:dyDescent="0.25">
      <c r="A1600">
        <v>5518</v>
      </c>
      <c r="B1600" t="s">
        <v>289</v>
      </c>
      <c r="C1600" t="s">
        <v>290</v>
      </c>
      <c r="D1600">
        <v>0.14285714299999999</v>
      </c>
      <c r="E1600">
        <f t="shared" si="168"/>
        <v>1.0000000009999999</v>
      </c>
      <c r="F1600" t="str">
        <f t="shared" si="169"/>
        <v/>
      </c>
      <c r="H1600">
        <f t="shared" si="174"/>
        <v>5518</v>
      </c>
      <c r="I1600" t="str">
        <f t="shared" si="170"/>
        <v>N51001</v>
      </c>
      <c r="J1600" t="str">
        <f t="shared" si="171"/>
        <v>EL0_5895_0000</v>
      </c>
      <c r="K1600">
        <f t="shared" si="172"/>
        <v>0.14285714299999999</v>
      </c>
      <c r="L1600">
        <f>IF(LEFT(B1600,1)="F",_xlfn.IFNA(VLOOKUP(CONCATENATE("F",RIGHT(B:B,5),C:C),'F &amp; N Factors'!C:M,10,FALSE),1),_xlfn.IFNA(VLOOKUP(CONCATENATE("F",RIGHT(B:B,5),C:C),'F &amp; N Factors'!C:M,11,FALSE),1))</f>
        <v>1</v>
      </c>
      <c r="N1600">
        <f>SUMIFS(K:K,I:I,I:I,J:J,J:J)</f>
        <v>1.0000000009999999</v>
      </c>
      <c r="O1600" t="str">
        <f t="shared" si="173"/>
        <v/>
      </c>
    </row>
    <row r="1601" spans="1:15" x14ac:dyDescent="0.25">
      <c r="A1601">
        <v>4535</v>
      </c>
      <c r="B1601" t="s">
        <v>289</v>
      </c>
      <c r="C1601" t="s">
        <v>291</v>
      </c>
      <c r="D1601">
        <v>9.0909090999999997E-2</v>
      </c>
      <c r="E1601">
        <f t="shared" si="168"/>
        <v>1.0000000010000001</v>
      </c>
      <c r="F1601" t="str">
        <f t="shared" si="169"/>
        <v/>
      </c>
      <c r="H1601">
        <f t="shared" si="174"/>
        <v>4535</v>
      </c>
      <c r="I1601" t="str">
        <f t="shared" si="170"/>
        <v>N51001</v>
      </c>
      <c r="J1601" t="str">
        <f t="shared" si="171"/>
        <v>EL0_5896_0000</v>
      </c>
      <c r="K1601">
        <f t="shared" si="172"/>
        <v>7.0900134418405744E-2</v>
      </c>
      <c r="L1601">
        <f>IF(LEFT(B1601,1)="F",_xlfn.IFNA(VLOOKUP(CONCATENATE("F",RIGHT(B:B,5),C:C),'F &amp; N Factors'!C:M,10,FALSE),1),_xlfn.IFNA(VLOOKUP(CONCATENATE("F",RIGHT(B:B,5),C:C),'F &amp; N Factors'!C:M,11,FALSE),1))</f>
        <v>0.77990147782256181</v>
      </c>
      <c r="N1601">
        <f>SUMIFS(K:K,I:I,I:I,J:J,J:J)</f>
        <v>1.0000000010000003</v>
      </c>
      <c r="O1601" t="str">
        <f t="shared" si="173"/>
        <v/>
      </c>
    </row>
    <row r="1602" spans="1:15" x14ac:dyDescent="0.25">
      <c r="A1602">
        <v>4580</v>
      </c>
      <c r="B1602" t="s">
        <v>289</v>
      </c>
      <c r="C1602" t="s">
        <v>291</v>
      </c>
      <c r="D1602">
        <v>9.0909090999999997E-2</v>
      </c>
      <c r="E1602">
        <f t="shared" si="168"/>
        <v>1.0000000010000001</v>
      </c>
      <c r="F1602" t="str">
        <f t="shared" si="169"/>
        <v/>
      </c>
      <c r="H1602">
        <f t="shared" si="174"/>
        <v>4580</v>
      </c>
      <c r="I1602" t="str">
        <f t="shared" si="170"/>
        <v>N51001</v>
      </c>
      <c r="J1602" t="str">
        <f t="shared" si="171"/>
        <v>EL0_5896_0000</v>
      </c>
      <c r="K1602">
        <f t="shared" si="172"/>
        <v>7.0900134418405744E-2</v>
      </c>
      <c r="L1602">
        <f>IF(LEFT(B1602,1)="F",_xlfn.IFNA(VLOOKUP(CONCATENATE("F",RIGHT(B:B,5),C:C),'F &amp; N Factors'!C:M,10,FALSE),1),_xlfn.IFNA(VLOOKUP(CONCATENATE("F",RIGHT(B:B,5),C:C),'F &amp; N Factors'!C:M,11,FALSE),1))</f>
        <v>0.77990147782256181</v>
      </c>
      <c r="N1602">
        <f>SUMIFS(K:K,I:I,I:I,J:J,J:J)</f>
        <v>1.0000000010000003</v>
      </c>
      <c r="O1602" t="str">
        <f t="shared" si="173"/>
        <v/>
      </c>
    </row>
    <row r="1603" spans="1:15" x14ac:dyDescent="0.25">
      <c r="A1603">
        <v>4581</v>
      </c>
      <c r="B1603" t="s">
        <v>289</v>
      </c>
      <c r="C1603" t="s">
        <v>291</v>
      </c>
      <c r="D1603">
        <v>9.0909090999999997E-2</v>
      </c>
      <c r="E1603">
        <f t="shared" ref="E1603:E1666" si="175">SUMIFS(D:D,B:B,B:B,C:C,C:C)</f>
        <v>1.0000000010000001</v>
      </c>
      <c r="F1603" t="str">
        <f t="shared" ref="F1603:F1666" si="176">IF(ABS(E1603-1)&gt;0.001,1,"")</f>
        <v/>
      </c>
      <c r="H1603">
        <f t="shared" si="174"/>
        <v>4581</v>
      </c>
      <c r="I1603" t="str">
        <f t="shared" ref="I1603:I1666" si="177">CONCATENATE("N",RIGHT(B1603,5))</f>
        <v>N51001</v>
      </c>
      <c r="J1603" t="str">
        <f t="shared" ref="J1603:J1666" si="178">C1603</f>
        <v>EL0_5896_0000</v>
      </c>
      <c r="K1603">
        <f t="shared" ref="K1603:K1666" si="179">D1603*L1603</f>
        <v>7.0900134418405744E-2</v>
      </c>
      <c r="L1603">
        <f>IF(LEFT(B1603,1)="F",_xlfn.IFNA(VLOOKUP(CONCATENATE("F",RIGHT(B:B,5),C:C),'F &amp; N Factors'!C:M,10,FALSE),1),_xlfn.IFNA(VLOOKUP(CONCATENATE("F",RIGHT(B:B,5),C:C),'F &amp; N Factors'!C:M,11,FALSE),1))</f>
        <v>0.77990147782256181</v>
      </c>
      <c r="N1603">
        <f>SUMIFS(K:K,I:I,I:I,J:J,J:J)</f>
        <v>1.0000000010000003</v>
      </c>
      <c r="O1603" t="str">
        <f t="shared" ref="O1603:O1666" si="180">IF(ABS(N1603-1)&gt;0.001,1,"")</f>
        <v/>
      </c>
    </row>
    <row r="1604" spans="1:15" x14ac:dyDescent="0.25">
      <c r="A1604">
        <v>4622</v>
      </c>
      <c r="B1604" t="s">
        <v>289</v>
      </c>
      <c r="C1604" t="s">
        <v>291</v>
      </c>
      <c r="D1604">
        <v>9.0909090999999997E-2</v>
      </c>
      <c r="E1604">
        <f t="shared" si="175"/>
        <v>1.0000000010000001</v>
      </c>
      <c r="F1604" t="str">
        <f t="shared" si="176"/>
        <v/>
      </c>
      <c r="H1604">
        <f t="shared" si="174"/>
        <v>4622</v>
      </c>
      <c r="I1604" t="str">
        <f t="shared" si="177"/>
        <v>N51001</v>
      </c>
      <c r="J1604" t="str">
        <f t="shared" si="178"/>
        <v>EL0_5896_0000</v>
      </c>
      <c r="K1604">
        <f t="shared" si="179"/>
        <v>7.0900134418405744E-2</v>
      </c>
      <c r="L1604">
        <f>IF(LEFT(B1604,1)="F",_xlfn.IFNA(VLOOKUP(CONCATENATE("F",RIGHT(B:B,5),C:C),'F &amp; N Factors'!C:M,10,FALSE),1),_xlfn.IFNA(VLOOKUP(CONCATENATE("F",RIGHT(B:B,5),C:C),'F &amp; N Factors'!C:M,11,FALSE),1))</f>
        <v>0.77990147782256181</v>
      </c>
      <c r="N1604">
        <f>SUMIFS(K:K,I:I,I:I,J:J,J:J)</f>
        <v>1.0000000010000003</v>
      </c>
      <c r="O1604" t="str">
        <f t="shared" si="180"/>
        <v/>
      </c>
    </row>
    <row r="1605" spans="1:15" x14ac:dyDescent="0.25">
      <c r="A1605">
        <v>4623</v>
      </c>
      <c r="B1605" t="s">
        <v>289</v>
      </c>
      <c r="C1605" t="s">
        <v>291</v>
      </c>
      <c r="D1605">
        <v>9.0909090999999997E-2</v>
      </c>
      <c r="E1605">
        <f t="shared" si="175"/>
        <v>1.0000000010000001</v>
      </c>
      <c r="F1605" t="str">
        <f t="shared" si="176"/>
        <v/>
      </c>
      <c r="H1605">
        <f t="shared" si="174"/>
        <v>4623</v>
      </c>
      <c r="I1605" t="str">
        <f t="shared" si="177"/>
        <v>N51001</v>
      </c>
      <c r="J1605" t="str">
        <f t="shared" si="178"/>
        <v>EL0_5896_0000</v>
      </c>
      <c r="K1605">
        <f t="shared" si="179"/>
        <v>7.0900134418405744E-2</v>
      </c>
      <c r="L1605">
        <f>IF(LEFT(B1605,1)="F",_xlfn.IFNA(VLOOKUP(CONCATENATE("F",RIGHT(B:B,5),C:C),'F &amp; N Factors'!C:M,10,FALSE),1),_xlfn.IFNA(VLOOKUP(CONCATENATE("F",RIGHT(B:B,5),C:C),'F &amp; N Factors'!C:M,11,FALSE),1))</f>
        <v>0.77990147782256181</v>
      </c>
      <c r="N1605">
        <f>SUMIFS(K:K,I:I,I:I,J:J,J:J)</f>
        <v>1.0000000010000003</v>
      </c>
      <c r="O1605" t="str">
        <f t="shared" si="180"/>
        <v/>
      </c>
    </row>
    <row r="1606" spans="1:15" x14ac:dyDescent="0.25">
      <c r="A1606">
        <v>4663</v>
      </c>
      <c r="B1606" t="s">
        <v>289</v>
      </c>
      <c r="C1606" t="s">
        <v>291</v>
      </c>
      <c r="D1606">
        <v>9.0909090999999997E-2</v>
      </c>
      <c r="E1606">
        <f t="shared" si="175"/>
        <v>1.0000000010000001</v>
      </c>
      <c r="F1606" t="str">
        <f t="shared" si="176"/>
        <v/>
      </c>
      <c r="H1606">
        <f t="shared" si="174"/>
        <v>4663</v>
      </c>
      <c r="I1606" t="str">
        <f t="shared" si="177"/>
        <v>N51001</v>
      </c>
      <c r="J1606" t="str">
        <f t="shared" si="178"/>
        <v>EL0_5896_0000</v>
      </c>
      <c r="K1606">
        <f t="shared" si="179"/>
        <v>7.0900134418405744E-2</v>
      </c>
      <c r="L1606">
        <f>IF(LEFT(B1606,1)="F",_xlfn.IFNA(VLOOKUP(CONCATENATE("F",RIGHT(B:B,5),C:C),'F &amp; N Factors'!C:M,10,FALSE),1),_xlfn.IFNA(VLOOKUP(CONCATENATE("F",RIGHT(B:B,5),C:C),'F &amp; N Factors'!C:M,11,FALSE),1))</f>
        <v>0.77990147782256181</v>
      </c>
      <c r="N1606">
        <f>SUMIFS(K:K,I:I,I:I,J:J,J:J)</f>
        <v>1.0000000010000003</v>
      </c>
      <c r="O1606" t="str">
        <f t="shared" si="180"/>
        <v/>
      </c>
    </row>
    <row r="1607" spans="1:15" x14ac:dyDescent="0.25">
      <c r="A1607">
        <v>4664</v>
      </c>
      <c r="B1607" t="s">
        <v>289</v>
      </c>
      <c r="C1607" t="s">
        <v>291</v>
      </c>
      <c r="D1607">
        <v>9.0909090999999997E-2</v>
      </c>
      <c r="E1607">
        <f t="shared" si="175"/>
        <v>1.0000000010000001</v>
      </c>
      <c r="F1607" t="str">
        <f t="shared" si="176"/>
        <v/>
      </c>
      <c r="H1607">
        <f t="shared" si="174"/>
        <v>4664</v>
      </c>
      <c r="I1607" t="str">
        <f t="shared" si="177"/>
        <v>N51001</v>
      </c>
      <c r="J1607" t="str">
        <f t="shared" si="178"/>
        <v>EL0_5896_0000</v>
      </c>
      <c r="K1607">
        <f t="shared" si="179"/>
        <v>7.0900134418405744E-2</v>
      </c>
      <c r="L1607">
        <f>IF(LEFT(B1607,1)="F",_xlfn.IFNA(VLOOKUP(CONCATENATE("F",RIGHT(B:B,5),C:C),'F &amp; N Factors'!C:M,10,FALSE),1),_xlfn.IFNA(VLOOKUP(CONCATENATE("F",RIGHT(B:B,5),C:C),'F &amp; N Factors'!C:M,11,FALSE),1))</f>
        <v>0.77990147782256181</v>
      </c>
      <c r="N1607">
        <f>SUMIFS(K:K,I:I,I:I,J:J,J:J)</f>
        <v>1.0000000010000003</v>
      </c>
      <c r="O1607" t="str">
        <f t="shared" si="180"/>
        <v/>
      </c>
    </row>
    <row r="1608" spans="1:15" x14ac:dyDescent="0.25">
      <c r="A1608">
        <v>4705</v>
      </c>
      <c r="B1608" t="s">
        <v>289</v>
      </c>
      <c r="C1608" t="s">
        <v>291</v>
      </c>
      <c r="D1608">
        <v>9.0909090999999997E-2</v>
      </c>
      <c r="E1608">
        <f t="shared" si="175"/>
        <v>1.0000000010000001</v>
      </c>
      <c r="F1608" t="str">
        <f t="shared" si="176"/>
        <v/>
      </c>
      <c r="H1608">
        <f t="shared" si="174"/>
        <v>4705</v>
      </c>
      <c r="I1608" t="str">
        <f t="shared" si="177"/>
        <v>N51001</v>
      </c>
      <c r="J1608" t="str">
        <f t="shared" si="178"/>
        <v>EL0_5896_0000</v>
      </c>
      <c r="K1608">
        <f t="shared" si="179"/>
        <v>7.0900134418405744E-2</v>
      </c>
      <c r="L1608">
        <f>IF(LEFT(B1608,1)="F",_xlfn.IFNA(VLOOKUP(CONCATENATE("F",RIGHT(B:B,5),C:C),'F &amp; N Factors'!C:M,10,FALSE),1),_xlfn.IFNA(VLOOKUP(CONCATENATE("F",RIGHT(B:B,5),C:C),'F &amp; N Factors'!C:M,11,FALSE),1))</f>
        <v>0.77990147782256181</v>
      </c>
      <c r="N1608">
        <f>SUMIFS(K:K,I:I,I:I,J:J,J:J)</f>
        <v>1.0000000010000003</v>
      </c>
      <c r="O1608" t="str">
        <f t="shared" si="180"/>
        <v/>
      </c>
    </row>
    <row r="1609" spans="1:15" x14ac:dyDescent="0.25">
      <c r="A1609">
        <v>4751</v>
      </c>
      <c r="B1609" t="s">
        <v>289</v>
      </c>
      <c r="C1609" t="s">
        <v>291</v>
      </c>
      <c r="D1609">
        <v>9.0909090999999997E-2</v>
      </c>
      <c r="E1609">
        <f t="shared" si="175"/>
        <v>1.0000000010000001</v>
      </c>
      <c r="F1609" t="str">
        <f t="shared" si="176"/>
        <v/>
      </c>
      <c r="H1609">
        <f t="shared" si="174"/>
        <v>4751</v>
      </c>
      <c r="I1609" t="str">
        <f t="shared" si="177"/>
        <v>N51001</v>
      </c>
      <c r="J1609" t="str">
        <f t="shared" si="178"/>
        <v>EL0_5896_0000</v>
      </c>
      <c r="K1609">
        <f t="shared" si="179"/>
        <v>7.0900134418405744E-2</v>
      </c>
      <c r="L1609">
        <f>IF(LEFT(B1609,1)="F",_xlfn.IFNA(VLOOKUP(CONCATENATE("F",RIGHT(B:B,5),C:C),'F &amp; N Factors'!C:M,10,FALSE),1),_xlfn.IFNA(VLOOKUP(CONCATENATE("F",RIGHT(B:B,5),C:C),'F &amp; N Factors'!C:M,11,FALSE),1))</f>
        <v>0.77990147782256181</v>
      </c>
      <c r="N1609">
        <f>SUMIFS(K:K,I:I,I:I,J:J,J:J)</f>
        <v>1.0000000010000003</v>
      </c>
      <c r="O1609" t="str">
        <f t="shared" si="180"/>
        <v/>
      </c>
    </row>
    <row r="1610" spans="1:15" x14ac:dyDescent="0.25">
      <c r="A1610">
        <v>4752</v>
      </c>
      <c r="B1610" t="s">
        <v>289</v>
      </c>
      <c r="C1610" t="s">
        <v>291</v>
      </c>
      <c r="D1610">
        <v>9.0909090999999997E-2</v>
      </c>
      <c r="E1610">
        <f t="shared" si="175"/>
        <v>1.0000000010000001</v>
      </c>
      <c r="F1610" t="str">
        <f t="shared" si="176"/>
        <v/>
      </c>
      <c r="H1610">
        <f t="shared" si="174"/>
        <v>4752</v>
      </c>
      <c r="I1610" t="str">
        <f t="shared" si="177"/>
        <v>N51001</v>
      </c>
      <c r="J1610" t="str">
        <f t="shared" si="178"/>
        <v>EL0_5896_0000</v>
      </c>
      <c r="K1610">
        <f t="shared" si="179"/>
        <v>7.0900134418405744E-2</v>
      </c>
      <c r="L1610">
        <f>IF(LEFT(B1610,1)="F",_xlfn.IFNA(VLOOKUP(CONCATENATE("F",RIGHT(B:B,5),C:C),'F &amp; N Factors'!C:M,10,FALSE),1),_xlfn.IFNA(VLOOKUP(CONCATENATE("F",RIGHT(B:B,5),C:C),'F &amp; N Factors'!C:M,11,FALSE),1))</f>
        <v>0.77990147782256181</v>
      </c>
      <c r="N1610">
        <f>SUMIFS(K:K,I:I,I:I,J:J,J:J)</f>
        <v>1.0000000010000003</v>
      </c>
      <c r="O1610" t="str">
        <f t="shared" si="180"/>
        <v/>
      </c>
    </row>
    <row r="1611" spans="1:15" x14ac:dyDescent="0.25">
      <c r="A1611">
        <v>4798</v>
      </c>
      <c r="B1611" t="s">
        <v>289</v>
      </c>
      <c r="C1611" t="s">
        <v>291</v>
      </c>
      <c r="D1611">
        <v>9.0909090999999997E-2</v>
      </c>
      <c r="E1611">
        <f t="shared" si="175"/>
        <v>1.0000000010000001</v>
      </c>
      <c r="F1611" t="str">
        <f t="shared" si="176"/>
        <v/>
      </c>
      <c r="H1611">
        <f t="shared" si="174"/>
        <v>4798</v>
      </c>
      <c r="I1611" t="str">
        <f t="shared" si="177"/>
        <v>N51001</v>
      </c>
      <c r="J1611" t="str">
        <f t="shared" si="178"/>
        <v>EL0_5896_0000</v>
      </c>
      <c r="K1611">
        <f t="shared" si="179"/>
        <v>7.0900134418405744E-2</v>
      </c>
      <c r="L1611">
        <f>IF(LEFT(B1611,1)="F",_xlfn.IFNA(VLOOKUP(CONCATENATE("F",RIGHT(B:B,5),C:C),'F &amp; N Factors'!C:M,10,FALSE),1),_xlfn.IFNA(VLOOKUP(CONCATENATE("F",RIGHT(B:B,5),C:C),'F &amp; N Factors'!C:M,11,FALSE),1))</f>
        <v>0.77990147782256181</v>
      </c>
      <c r="N1611">
        <f>SUMIFS(K:K,I:I,I:I,J:J,J:J)</f>
        <v>1.0000000010000003</v>
      </c>
      <c r="O1611" t="str">
        <f t="shared" si="180"/>
        <v/>
      </c>
    </row>
    <row r="1612" spans="1:15" x14ac:dyDescent="0.25">
      <c r="A1612">
        <v>4338</v>
      </c>
      <c r="B1612" t="s">
        <v>289</v>
      </c>
      <c r="C1612" t="s">
        <v>292</v>
      </c>
      <c r="D1612">
        <v>0.04</v>
      </c>
      <c r="E1612">
        <f t="shared" si="175"/>
        <v>1</v>
      </c>
      <c r="F1612" t="str">
        <f t="shared" si="176"/>
        <v/>
      </c>
      <c r="H1612">
        <f t="shared" si="174"/>
        <v>4338</v>
      </c>
      <c r="I1612" t="str">
        <f t="shared" si="177"/>
        <v>N51001</v>
      </c>
      <c r="J1612" t="str">
        <f t="shared" si="178"/>
        <v>EL0_5973_0000</v>
      </c>
      <c r="K1612">
        <f t="shared" si="179"/>
        <v>0.04</v>
      </c>
      <c r="L1612">
        <f>IF(LEFT(B1612,1)="F",_xlfn.IFNA(VLOOKUP(CONCATENATE("F",RIGHT(B:B,5),C:C),'F &amp; N Factors'!C:M,10,FALSE),1),_xlfn.IFNA(VLOOKUP(CONCATENATE("F",RIGHT(B:B,5),C:C),'F &amp; N Factors'!C:M,11,FALSE),1))</f>
        <v>1</v>
      </c>
      <c r="N1612">
        <f>SUMIFS(K:K,I:I,I:I,J:J,J:J)</f>
        <v>1</v>
      </c>
      <c r="O1612" t="str">
        <f t="shared" si="180"/>
        <v/>
      </c>
    </row>
    <row r="1613" spans="1:15" x14ac:dyDescent="0.25">
      <c r="A1613">
        <v>4339</v>
      </c>
      <c r="B1613" t="s">
        <v>289</v>
      </c>
      <c r="C1613" t="s">
        <v>292</v>
      </c>
      <c r="D1613">
        <v>0.96</v>
      </c>
      <c r="E1613">
        <f t="shared" si="175"/>
        <v>1</v>
      </c>
      <c r="F1613" t="str">
        <f t="shared" si="176"/>
        <v/>
      </c>
      <c r="H1613">
        <f t="shared" si="174"/>
        <v>4339</v>
      </c>
      <c r="I1613" t="str">
        <f t="shared" si="177"/>
        <v>N51001</v>
      </c>
      <c r="J1613" t="str">
        <f t="shared" si="178"/>
        <v>EL0_5973_0000</v>
      </c>
      <c r="K1613">
        <f t="shared" si="179"/>
        <v>0.96</v>
      </c>
      <c r="L1613">
        <f>IF(LEFT(B1613,1)="F",_xlfn.IFNA(VLOOKUP(CONCATENATE("F",RIGHT(B:B,5),C:C),'F &amp; N Factors'!C:M,10,FALSE),1),_xlfn.IFNA(VLOOKUP(CONCATENATE("F",RIGHT(B:B,5),C:C),'F &amp; N Factors'!C:M,11,FALSE),1))</f>
        <v>1</v>
      </c>
      <c r="N1613">
        <f>SUMIFS(K:K,I:I,I:I,J:J,J:J)</f>
        <v>1</v>
      </c>
      <c r="O1613" t="str">
        <f t="shared" si="180"/>
        <v/>
      </c>
    </row>
    <row r="1614" spans="1:15" x14ac:dyDescent="0.25">
      <c r="A1614">
        <v>4020</v>
      </c>
      <c r="B1614" t="s">
        <v>289</v>
      </c>
      <c r="C1614" t="s">
        <v>293</v>
      </c>
      <c r="D1614">
        <v>8.3333332999999996E-2</v>
      </c>
      <c r="E1614">
        <f t="shared" si="175"/>
        <v>0.999999996</v>
      </c>
      <c r="F1614" t="str">
        <f t="shared" si="176"/>
        <v/>
      </c>
      <c r="H1614">
        <f t="shared" si="174"/>
        <v>4020</v>
      </c>
      <c r="I1614" t="str">
        <f t="shared" si="177"/>
        <v>N51001</v>
      </c>
      <c r="J1614" t="str">
        <f t="shared" si="178"/>
        <v>EL0_6190_0000</v>
      </c>
      <c r="K1614">
        <f t="shared" si="179"/>
        <v>8.3333332999999996E-2</v>
      </c>
      <c r="L1614">
        <f>IF(LEFT(B1614,1)="F",_xlfn.IFNA(VLOOKUP(CONCATENATE("F",RIGHT(B:B,5),C:C),'F &amp; N Factors'!C:M,10,FALSE),1),_xlfn.IFNA(VLOOKUP(CONCATENATE("F",RIGHT(B:B,5),C:C),'F &amp; N Factors'!C:M,11,FALSE),1))</f>
        <v>1</v>
      </c>
      <c r="N1614">
        <f>SUMIFS(K:K,I:I,I:I,J:J,J:J)</f>
        <v>0.999999996</v>
      </c>
      <c r="O1614" t="str">
        <f t="shared" si="180"/>
        <v/>
      </c>
    </row>
    <row r="1615" spans="1:15" x14ac:dyDescent="0.25">
      <c r="A1615">
        <v>4073</v>
      </c>
      <c r="B1615" t="s">
        <v>289</v>
      </c>
      <c r="C1615" t="s">
        <v>293</v>
      </c>
      <c r="D1615">
        <v>8.3333332999999996E-2</v>
      </c>
      <c r="E1615">
        <f t="shared" si="175"/>
        <v>0.999999996</v>
      </c>
      <c r="F1615" t="str">
        <f t="shared" si="176"/>
        <v/>
      </c>
      <c r="H1615">
        <f t="shared" si="174"/>
        <v>4073</v>
      </c>
      <c r="I1615" t="str">
        <f t="shared" si="177"/>
        <v>N51001</v>
      </c>
      <c r="J1615" t="str">
        <f t="shared" si="178"/>
        <v>EL0_6190_0000</v>
      </c>
      <c r="K1615">
        <f t="shared" si="179"/>
        <v>8.3333332999999996E-2</v>
      </c>
      <c r="L1615">
        <f>IF(LEFT(B1615,1)="F",_xlfn.IFNA(VLOOKUP(CONCATENATE("F",RIGHT(B:B,5),C:C),'F &amp; N Factors'!C:M,10,FALSE),1),_xlfn.IFNA(VLOOKUP(CONCATENATE("F",RIGHT(B:B,5),C:C),'F &amp; N Factors'!C:M,11,FALSE),1))</f>
        <v>1</v>
      </c>
      <c r="N1615">
        <f>SUMIFS(K:K,I:I,I:I,J:J,J:J)</f>
        <v>0.999999996</v>
      </c>
      <c r="O1615" t="str">
        <f t="shared" si="180"/>
        <v/>
      </c>
    </row>
    <row r="1616" spans="1:15" x14ac:dyDescent="0.25">
      <c r="A1616">
        <v>4125</v>
      </c>
      <c r="B1616" t="s">
        <v>289</v>
      </c>
      <c r="C1616" t="s">
        <v>293</v>
      </c>
      <c r="D1616">
        <v>8.3333332999999996E-2</v>
      </c>
      <c r="E1616">
        <f t="shared" si="175"/>
        <v>0.999999996</v>
      </c>
      <c r="F1616" t="str">
        <f t="shared" si="176"/>
        <v/>
      </c>
      <c r="H1616">
        <f t="shared" si="174"/>
        <v>4125</v>
      </c>
      <c r="I1616" t="str">
        <f t="shared" si="177"/>
        <v>N51001</v>
      </c>
      <c r="J1616" t="str">
        <f t="shared" si="178"/>
        <v>EL0_6190_0000</v>
      </c>
      <c r="K1616">
        <f t="shared" si="179"/>
        <v>8.3333332999999996E-2</v>
      </c>
      <c r="L1616">
        <f>IF(LEFT(B1616,1)="F",_xlfn.IFNA(VLOOKUP(CONCATENATE("F",RIGHT(B:B,5),C:C),'F &amp; N Factors'!C:M,10,FALSE),1),_xlfn.IFNA(VLOOKUP(CONCATENATE("F",RIGHT(B:B,5),C:C),'F &amp; N Factors'!C:M,11,FALSE),1))</f>
        <v>1</v>
      </c>
      <c r="N1616">
        <f>SUMIFS(K:K,I:I,I:I,J:J,J:J)</f>
        <v>0.999999996</v>
      </c>
      <c r="O1616" t="str">
        <f t="shared" si="180"/>
        <v/>
      </c>
    </row>
    <row r="1617" spans="1:15" x14ac:dyDescent="0.25">
      <c r="A1617">
        <v>4126</v>
      </c>
      <c r="B1617" t="s">
        <v>289</v>
      </c>
      <c r="C1617" t="s">
        <v>293</v>
      </c>
      <c r="D1617">
        <v>8.3333332999999996E-2</v>
      </c>
      <c r="E1617">
        <f t="shared" si="175"/>
        <v>0.999999996</v>
      </c>
      <c r="F1617" t="str">
        <f t="shared" si="176"/>
        <v/>
      </c>
      <c r="H1617">
        <f t="shared" si="174"/>
        <v>4126</v>
      </c>
      <c r="I1617" t="str">
        <f t="shared" si="177"/>
        <v>N51001</v>
      </c>
      <c r="J1617" t="str">
        <f t="shared" si="178"/>
        <v>EL0_6190_0000</v>
      </c>
      <c r="K1617">
        <f t="shared" si="179"/>
        <v>8.3333332999999996E-2</v>
      </c>
      <c r="L1617">
        <f>IF(LEFT(B1617,1)="F",_xlfn.IFNA(VLOOKUP(CONCATENATE("F",RIGHT(B:B,5),C:C),'F &amp; N Factors'!C:M,10,FALSE),1),_xlfn.IFNA(VLOOKUP(CONCATENATE("F",RIGHT(B:B,5),C:C),'F &amp; N Factors'!C:M,11,FALSE),1))</f>
        <v>1</v>
      </c>
      <c r="N1617">
        <f>SUMIFS(K:K,I:I,I:I,J:J,J:J)</f>
        <v>0.999999996</v>
      </c>
      <c r="O1617" t="str">
        <f t="shared" si="180"/>
        <v/>
      </c>
    </row>
    <row r="1618" spans="1:15" x14ac:dyDescent="0.25">
      <c r="A1618">
        <v>4179</v>
      </c>
      <c r="B1618" t="s">
        <v>289</v>
      </c>
      <c r="C1618" t="s">
        <v>293</v>
      </c>
      <c r="D1618">
        <v>8.3333332999999996E-2</v>
      </c>
      <c r="E1618">
        <f t="shared" si="175"/>
        <v>0.999999996</v>
      </c>
      <c r="F1618" t="str">
        <f t="shared" si="176"/>
        <v/>
      </c>
      <c r="H1618">
        <f t="shared" ref="H1618:H1681" si="181">A1618</f>
        <v>4179</v>
      </c>
      <c r="I1618" t="str">
        <f t="shared" si="177"/>
        <v>N51001</v>
      </c>
      <c r="J1618" t="str">
        <f t="shared" si="178"/>
        <v>EL0_6190_0000</v>
      </c>
      <c r="K1618">
        <f t="shared" si="179"/>
        <v>8.3333332999999996E-2</v>
      </c>
      <c r="L1618">
        <f>IF(LEFT(B1618,1)="F",_xlfn.IFNA(VLOOKUP(CONCATENATE("F",RIGHT(B:B,5),C:C),'F &amp; N Factors'!C:M,10,FALSE),1),_xlfn.IFNA(VLOOKUP(CONCATENATE("F",RIGHT(B:B,5),C:C),'F &amp; N Factors'!C:M,11,FALSE),1))</f>
        <v>1</v>
      </c>
      <c r="N1618">
        <f>SUMIFS(K:K,I:I,I:I,J:J,J:J)</f>
        <v>0.999999996</v>
      </c>
      <c r="O1618" t="str">
        <f t="shared" si="180"/>
        <v/>
      </c>
    </row>
    <row r="1619" spans="1:15" x14ac:dyDescent="0.25">
      <c r="A1619">
        <v>4230</v>
      </c>
      <c r="B1619" t="s">
        <v>289</v>
      </c>
      <c r="C1619" t="s">
        <v>293</v>
      </c>
      <c r="D1619">
        <v>8.3333332999999996E-2</v>
      </c>
      <c r="E1619">
        <f t="shared" si="175"/>
        <v>0.999999996</v>
      </c>
      <c r="F1619" t="str">
        <f t="shared" si="176"/>
        <v/>
      </c>
      <c r="H1619">
        <f t="shared" si="181"/>
        <v>4230</v>
      </c>
      <c r="I1619" t="str">
        <f t="shared" si="177"/>
        <v>N51001</v>
      </c>
      <c r="J1619" t="str">
        <f t="shared" si="178"/>
        <v>EL0_6190_0000</v>
      </c>
      <c r="K1619">
        <f t="shared" si="179"/>
        <v>8.3333332999999996E-2</v>
      </c>
      <c r="L1619">
        <f>IF(LEFT(B1619,1)="F",_xlfn.IFNA(VLOOKUP(CONCATENATE("F",RIGHT(B:B,5),C:C),'F &amp; N Factors'!C:M,10,FALSE),1),_xlfn.IFNA(VLOOKUP(CONCATENATE("F",RIGHT(B:B,5),C:C),'F &amp; N Factors'!C:M,11,FALSE),1))</f>
        <v>1</v>
      </c>
      <c r="N1619">
        <f>SUMIFS(K:K,I:I,I:I,J:J,J:J)</f>
        <v>0.999999996</v>
      </c>
      <c r="O1619" t="str">
        <f t="shared" si="180"/>
        <v/>
      </c>
    </row>
    <row r="1620" spans="1:15" x14ac:dyDescent="0.25">
      <c r="A1620">
        <v>4231</v>
      </c>
      <c r="B1620" t="s">
        <v>289</v>
      </c>
      <c r="C1620" t="s">
        <v>293</v>
      </c>
      <c r="D1620">
        <v>8.3333332999999996E-2</v>
      </c>
      <c r="E1620">
        <f t="shared" si="175"/>
        <v>0.999999996</v>
      </c>
      <c r="F1620" t="str">
        <f t="shared" si="176"/>
        <v/>
      </c>
      <c r="H1620">
        <f t="shared" si="181"/>
        <v>4231</v>
      </c>
      <c r="I1620" t="str">
        <f t="shared" si="177"/>
        <v>N51001</v>
      </c>
      <c r="J1620" t="str">
        <f t="shared" si="178"/>
        <v>EL0_6190_0000</v>
      </c>
      <c r="K1620">
        <f t="shared" si="179"/>
        <v>8.3333332999999996E-2</v>
      </c>
      <c r="L1620">
        <f>IF(LEFT(B1620,1)="F",_xlfn.IFNA(VLOOKUP(CONCATENATE("F",RIGHT(B:B,5),C:C),'F &amp; N Factors'!C:M,10,FALSE),1),_xlfn.IFNA(VLOOKUP(CONCATENATE("F",RIGHT(B:B,5),C:C),'F &amp; N Factors'!C:M,11,FALSE),1))</f>
        <v>1</v>
      </c>
      <c r="N1620">
        <f>SUMIFS(K:K,I:I,I:I,J:J,J:J)</f>
        <v>0.999999996</v>
      </c>
      <c r="O1620" t="str">
        <f t="shared" si="180"/>
        <v/>
      </c>
    </row>
    <row r="1621" spans="1:15" x14ac:dyDescent="0.25">
      <c r="A1621">
        <v>4281</v>
      </c>
      <c r="B1621" t="s">
        <v>289</v>
      </c>
      <c r="C1621" t="s">
        <v>293</v>
      </c>
      <c r="D1621">
        <v>8.3333332999999996E-2</v>
      </c>
      <c r="E1621">
        <f t="shared" si="175"/>
        <v>0.999999996</v>
      </c>
      <c r="F1621" t="str">
        <f t="shared" si="176"/>
        <v/>
      </c>
      <c r="H1621">
        <f t="shared" si="181"/>
        <v>4281</v>
      </c>
      <c r="I1621" t="str">
        <f t="shared" si="177"/>
        <v>N51001</v>
      </c>
      <c r="J1621" t="str">
        <f t="shared" si="178"/>
        <v>EL0_6190_0000</v>
      </c>
      <c r="K1621">
        <f t="shared" si="179"/>
        <v>8.3333332999999996E-2</v>
      </c>
      <c r="L1621">
        <f>IF(LEFT(B1621,1)="F",_xlfn.IFNA(VLOOKUP(CONCATENATE("F",RIGHT(B:B,5),C:C),'F &amp; N Factors'!C:M,10,FALSE),1),_xlfn.IFNA(VLOOKUP(CONCATENATE("F",RIGHT(B:B,5),C:C),'F &amp; N Factors'!C:M,11,FALSE),1))</f>
        <v>1</v>
      </c>
      <c r="N1621">
        <f>SUMIFS(K:K,I:I,I:I,J:J,J:J)</f>
        <v>0.999999996</v>
      </c>
      <c r="O1621" t="str">
        <f t="shared" si="180"/>
        <v/>
      </c>
    </row>
    <row r="1622" spans="1:15" x14ac:dyDescent="0.25">
      <c r="A1622">
        <v>4335</v>
      </c>
      <c r="B1622" t="s">
        <v>289</v>
      </c>
      <c r="C1622" t="s">
        <v>293</v>
      </c>
      <c r="D1622">
        <v>8.3333332999999996E-2</v>
      </c>
      <c r="E1622">
        <f t="shared" si="175"/>
        <v>0.999999996</v>
      </c>
      <c r="F1622" t="str">
        <f t="shared" si="176"/>
        <v/>
      </c>
      <c r="H1622">
        <f t="shared" si="181"/>
        <v>4335</v>
      </c>
      <c r="I1622" t="str">
        <f t="shared" si="177"/>
        <v>N51001</v>
      </c>
      <c r="J1622" t="str">
        <f t="shared" si="178"/>
        <v>EL0_6190_0000</v>
      </c>
      <c r="K1622">
        <f t="shared" si="179"/>
        <v>8.3333332999999996E-2</v>
      </c>
      <c r="L1622">
        <f>IF(LEFT(B1622,1)="F",_xlfn.IFNA(VLOOKUP(CONCATENATE("F",RIGHT(B:B,5),C:C),'F &amp; N Factors'!C:M,10,FALSE),1),_xlfn.IFNA(VLOOKUP(CONCATENATE("F",RIGHT(B:B,5),C:C),'F &amp; N Factors'!C:M,11,FALSE),1))</f>
        <v>1</v>
      </c>
      <c r="N1622">
        <f>SUMIFS(K:K,I:I,I:I,J:J,J:J)</f>
        <v>0.999999996</v>
      </c>
      <c r="O1622" t="str">
        <f t="shared" si="180"/>
        <v/>
      </c>
    </row>
    <row r="1623" spans="1:15" x14ac:dyDescent="0.25">
      <c r="A1623">
        <v>4336</v>
      </c>
      <c r="B1623" t="s">
        <v>289</v>
      </c>
      <c r="C1623" t="s">
        <v>293</v>
      </c>
      <c r="D1623">
        <v>8.3333332999999996E-2</v>
      </c>
      <c r="E1623">
        <f t="shared" si="175"/>
        <v>0.999999996</v>
      </c>
      <c r="F1623" t="str">
        <f t="shared" si="176"/>
        <v/>
      </c>
      <c r="H1623">
        <f t="shared" si="181"/>
        <v>4336</v>
      </c>
      <c r="I1623" t="str">
        <f t="shared" si="177"/>
        <v>N51001</v>
      </c>
      <c r="J1623" t="str">
        <f t="shared" si="178"/>
        <v>EL0_6190_0000</v>
      </c>
      <c r="K1623">
        <f t="shared" si="179"/>
        <v>8.3333332999999996E-2</v>
      </c>
      <c r="L1623">
        <f>IF(LEFT(B1623,1)="F",_xlfn.IFNA(VLOOKUP(CONCATENATE("F",RIGHT(B:B,5),C:C),'F &amp; N Factors'!C:M,10,FALSE),1),_xlfn.IFNA(VLOOKUP(CONCATENATE("F",RIGHT(B:B,5),C:C),'F &amp; N Factors'!C:M,11,FALSE),1))</f>
        <v>1</v>
      </c>
      <c r="N1623">
        <f>SUMIFS(K:K,I:I,I:I,J:J,J:J)</f>
        <v>0.999999996</v>
      </c>
      <c r="O1623" t="str">
        <f t="shared" si="180"/>
        <v/>
      </c>
    </row>
    <row r="1624" spans="1:15" x14ac:dyDescent="0.25">
      <c r="A1624">
        <v>4337</v>
      </c>
      <c r="B1624" t="s">
        <v>289</v>
      </c>
      <c r="C1624" t="s">
        <v>293</v>
      </c>
      <c r="D1624">
        <v>8.3333332999999996E-2</v>
      </c>
      <c r="E1624">
        <f t="shared" si="175"/>
        <v>0.999999996</v>
      </c>
      <c r="F1624" t="str">
        <f t="shared" si="176"/>
        <v/>
      </c>
      <c r="H1624">
        <f t="shared" si="181"/>
        <v>4337</v>
      </c>
      <c r="I1624" t="str">
        <f t="shared" si="177"/>
        <v>N51001</v>
      </c>
      <c r="J1624" t="str">
        <f t="shared" si="178"/>
        <v>EL0_6190_0000</v>
      </c>
      <c r="K1624">
        <f t="shared" si="179"/>
        <v>8.3333332999999996E-2</v>
      </c>
      <c r="L1624">
        <f>IF(LEFT(B1624,1)="F",_xlfn.IFNA(VLOOKUP(CONCATENATE("F",RIGHT(B:B,5),C:C),'F &amp; N Factors'!C:M,10,FALSE),1),_xlfn.IFNA(VLOOKUP(CONCATENATE("F",RIGHT(B:B,5),C:C),'F &amp; N Factors'!C:M,11,FALSE),1))</f>
        <v>1</v>
      </c>
      <c r="N1624">
        <f>SUMIFS(K:K,I:I,I:I,J:J,J:J)</f>
        <v>0.999999996</v>
      </c>
      <c r="O1624" t="str">
        <f t="shared" si="180"/>
        <v/>
      </c>
    </row>
    <row r="1625" spans="1:15" x14ac:dyDescent="0.25">
      <c r="A1625">
        <v>4338</v>
      </c>
      <c r="B1625" t="s">
        <v>289</v>
      </c>
      <c r="C1625" t="s">
        <v>293</v>
      </c>
      <c r="D1625">
        <v>8.3333332999999996E-2</v>
      </c>
      <c r="E1625">
        <f t="shared" si="175"/>
        <v>0.999999996</v>
      </c>
      <c r="F1625" t="str">
        <f t="shared" si="176"/>
        <v/>
      </c>
      <c r="H1625">
        <f t="shared" si="181"/>
        <v>4338</v>
      </c>
      <c r="I1625" t="str">
        <f t="shared" si="177"/>
        <v>N51001</v>
      </c>
      <c r="J1625" t="str">
        <f t="shared" si="178"/>
        <v>EL0_6190_0000</v>
      </c>
      <c r="K1625">
        <f t="shared" si="179"/>
        <v>8.3333332999999996E-2</v>
      </c>
      <c r="L1625">
        <f>IF(LEFT(B1625,1)="F",_xlfn.IFNA(VLOOKUP(CONCATENATE("F",RIGHT(B:B,5),C:C),'F &amp; N Factors'!C:M,10,FALSE),1),_xlfn.IFNA(VLOOKUP(CONCATENATE("F",RIGHT(B:B,5),C:C),'F &amp; N Factors'!C:M,11,FALSE),1))</f>
        <v>1</v>
      </c>
      <c r="N1625">
        <f>SUMIFS(K:K,I:I,I:I,J:J,J:J)</f>
        <v>0.999999996</v>
      </c>
      <c r="O1625" t="str">
        <f t="shared" si="180"/>
        <v/>
      </c>
    </row>
    <row r="1626" spans="1:15" x14ac:dyDescent="0.25">
      <c r="A1626">
        <v>3877</v>
      </c>
      <c r="B1626" t="s">
        <v>289</v>
      </c>
      <c r="C1626" t="s">
        <v>294</v>
      </c>
      <c r="D1626">
        <v>5.7142856999999998E-2</v>
      </c>
      <c r="E1626">
        <f t="shared" si="175"/>
        <v>0.99999999900000003</v>
      </c>
      <c r="F1626" t="str">
        <f t="shared" si="176"/>
        <v/>
      </c>
      <c r="H1626">
        <f t="shared" si="181"/>
        <v>3877</v>
      </c>
      <c r="I1626" t="str">
        <f t="shared" si="177"/>
        <v>N51001</v>
      </c>
      <c r="J1626" t="str">
        <f t="shared" si="178"/>
        <v>EL0_6191_0000</v>
      </c>
      <c r="K1626">
        <f t="shared" si="179"/>
        <v>5.7142856999999998E-2</v>
      </c>
      <c r="L1626">
        <f>IF(LEFT(B1626,1)="F",_xlfn.IFNA(VLOOKUP(CONCATENATE("F",RIGHT(B:B,5),C:C),'F &amp; N Factors'!C:M,10,FALSE),1),_xlfn.IFNA(VLOOKUP(CONCATENATE("F",RIGHT(B:B,5),C:C),'F &amp; N Factors'!C:M,11,FALSE),1))</f>
        <v>1</v>
      </c>
      <c r="N1626">
        <f>SUMIFS(K:K,I:I,I:I,J:J,J:J)</f>
        <v>0.99999999900000003</v>
      </c>
      <c r="O1626" t="str">
        <f t="shared" si="180"/>
        <v/>
      </c>
    </row>
    <row r="1627" spans="1:15" x14ac:dyDescent="0.25">
      <c r="A1627">
        <v>3925</v>
      </c>
      <c r="B1627" t="s">
        <v>289</v>
      </c>
      <c r="C1627" t="s">
        <v>294</v>
      </c>
      <c r="D1627">
        <v>5.7142856999999998E-2</v>
      </c>
      <c r="E1627">
        <f t="shared" si="175"/>
        <v>0.99999999900000003</v>
      </c>
      <c r="F1627" t="str">
        <f t="shared" si="176"/>
        <v/>
      </c>
      <c r="H1627">
        <f t="shared" si="181"/>
        <v>3925</v>
      </c>
      <c r="I1627" t="str">
        <f t="shared" si="177"/>
        <v>N51001</v>
      </c>
      <c r="J1627" t="str">
        <f t="shared" si="178"/>
        <v>EL0_6191_0000</v>
      </c>
      <c r="K1627">
        <f t="shared" si="179"/>
        <v>5.7142856999999998E-2</v>
      </c>
      <c r="L1627">
        <f>IF(LEFT(B1627,1)="F",_xlfn.IFNA(VLOOKUP(CONCATENATE("F",RIGHT(B:B,5),C:C),'F &amp; N Factors'!C:M,10,FALSE),1),_xlfn.IFNA(VLOOKUP(CONCATENATE("F",RIGHT(B:B,5),C:C),'F &amp; N Factors'!C:M,11,FALSE),1))</f>
        <v>1</v>
      </c>
      <c r="N1627">
        <f>SUMIFS(K:K,I:I,I:I,J:J,J:J)</f>
        <v>0.99999999900000003</v>
      </c>
      <c r="O1627" t="str">
        <f t="shared" si="180"/>
        <v/>
      </c>
    </row>
    <row r="1628" spans="1:15" x14ac:dyDescent="0.25">
      <c r="A1628">
        <v>3970</v>
      </c>
      <c r="B1628" t="s">
        <v>289</v>
      </c>
      <c r="C1628" t="s">
        <v>294</v>
      </c>
      <c r="D1628">
        <v>5.7142856999999998E-2</v>
      </c>
      <c r="E1628">
        <f t="shared" si="175"/>
        <v>0.99999999900000003</v>
      </c>
      <c r="F1628" t="str">
        <f t="shared" si="176"/>
        <v/>
      </c>
      <c r="H1628">
        <f t="shared" si="181"/>
        <v>3970</v>
      </c>
      <c r="I1628" t="str">
        <f t="shared" si="177"/>
        <v>N51001</v>
      </c>
      <c r="J1628" t="str">
        <f t="shared" si="178"/>
        <v>EL0_6191_0000</v>
      </c>
      <c r="K1628">
        <f t="shared" si="179"/>
        <v>5.7142856999999998E-2</v>
      </c>
      <c r="L1628">
        <f>IF(LEFT(B1628,1)="F",_xlfn.IFNA(VLOOKUP(CONCATENATE("F",RIGHT(B:B,5),C:C),'F &amp; N Factors'!C:M,10,FALSE),1),_xlfn.IFNA(VLOOKUP(CONCATENATE("F",RIGHT(B:B,5),C:C),'F &amp; N Factors'!C:M,11,FALSE),1))</f>
        <v>1</v>
      </c>
      <c r="N1628">
        <f>SUMIFS(K:K,I:I,I:I,J:J,J:J)</f>
        <v>0.99999999900000003</v>
      </c>
      <c r="O1628" t="str">
        <f t="shared" si="180"/>
        <v/>
      </c>
    </row>
    <row r="1629" spans="1:15" x14ac:dyDescent="0.25">
      <c r="A1629">
        <v>4016</v>
      </c>
      <c r="B1629" t="s">
        <v>289</v>
      </c>
      <c r="C1629" t="s">
        <v>294</v>
      </c>
      <c r="D1629">
        <v>5.7142856999999998E-2</v>
      </c>
      <c r="E1629">
        <f t="shared" si="175"/>
        <v>0.99999999900000003</v>
      </c>
      <c r="F1629" t="str">
        <f t="shared" si="176"/>
        <v/>
      </c>
      <c r="H1629">
        <f t="shared" si="181"/>
        <v>4016</v>
      </c>
      <c r="I1629" t="str">
        <f t="shared" si="177"/>
        <v>N51001</v>
      </c>
      <c r="J1629" t="str">
        <f t="shared" si="178"/>
        <v>EL0_6191_0000</v>
      </c>
      <c r="K1629">
        <f t="shared" si="179"/>
        <v>5.7142856999999998E-2</v>
      </c>
      <c r="L1629">
        <f>IF(LEFT(B1629,1)="F",_xlfn.IFNA(VLOOKUP(CONCATENATE("F",RIGHT(B:B,5),C:C),'F &amp; N Factors'!C:M,10,FALSE),1),_xlfn.IFNA(VLOOKUP(CONCATENATE("F",RIGHT(B:B,5),C:C),'F &amp; N Factors'!C:M,11,FALSE),1))</f>
        <v>1</v>
      </c>
      <c r="N1629">
        <f>SUMIFS(K:K,I:I,I:I,J:J,J:J)</f>
        <v>0.99999999900000003</v>
      </c>
      <c r="O1629" t="str">
        <f t="shared" si="180"/>
        <v/>
      </c>
    </row>
    <row r="1630" spans="1:15" x14ac:dyDescent="0.25">
      <c r="A1630">
        <v>4017</v>
      </c>
      <c r="B1630" t="s">
        <v>289</v>
      </c>
      <c r="C1630" t="s">
        <v>294</v>
      </c>
      <c r="D1630">
        <v>5.7142856999999998E-2</v>
      </c>
      <c r="E1630">
        <f t="shared" si="175"/>
        <v>0.99999999900000003</v>
      </c>
      <c r="F1630" t="str">
        <f t="shared" si="176"/>
        <v/>
      </c>
      <c r="H1630">
        <f t="shared" si="181"/>
        <v>4017</v>
      </c>
      <c r="I1630" t="str">
        <f t="shared" si="177"/>
        <v>N51001</v>
      </c>
      <c r="J1630" t="str">
        <f t="shared" si="178"/>
        <v>EL0_6191_0000</v>
      </c>
      <c r="K1630">
        <f t="shared" si="179"/>
        <v>5.7142856999999998E-2</v>
      </c>
      <c r="L1630">
        <f>IF(LEFT(B1630,1)="F",_xlfn.IFNA(VLOOKUP(CONCATENATE("F",RIGHT(B:B,5),C:C),'F &amp; N Factors'!C:M,10,FALSE),1),_xlfn.IFNA(VLOOKUP(CONCATENATE("F",RIGHT(B:B,5),C:C),'F &amp; N Factors'!C:M,11,FALSE),1))</f>
        <v>1</v>
      </c>
      <c r="N1630">
        <f>SUMIFS(K:K,I:I,I:I,J:J,J:J)</f>
        <v>0.99999999900000003</v>
      </c>
      <c r="O1630" t="str">
        <f t="shared" si="180"/>
        <v/>
      </c>
    </row>
    <row r="1631" spans="1:15" x14ac:dyDescent="0.25">
      <c r="A1631">
        <v>4018</v>
      </c>
      <c r="B1631" t="s">
        <v>289</v>
      </c>
      <c r="C1631" t="s">
        <v>294</v>
      </c>
      <c r="D1631">
        <v>5.7142856999999998E-2</v>
      </c>
      <c r="E1631">
        <f t="shared" si="175"/>
        <v>0.99999999900000003</v>
      </c>
      <c r="F1631" t="str">
        <f t="shared" si="176"/>
        <v/>
      </c>
      <c r="H1631">
        <f t="shared" si="181"/>
        <v>4018</v>
      </c>
      <c r="I1631" t="str">
        <f t="shared" si="177"/>
        <v>N51001</v>
      </c>
      <c r="J1631" t="str">
        <f t="shared" si="178"/>
        <v>EL0_6191_0000</v>
      </c>
      <c r="K1631">
        <f t="shared" si="179"/>
        <v>5.7142856999999998E-2</v>
      </c>
      <c r="L1631">
        <f>IF(LEFT(B1631,1)="F",_xlfn.IFNA(VLOOKUP(CONCATENATE("F",RIGHT(B:B,5),C:C),'F &amp; N Factors'!C:M,10,FALSE),1),_xlfn.IFNA(VLOOKUP(CONCATENATE("F",RIGHT(B:B,5),C:C),'F &amp; N Factors'!C:M,11,FALSE),1))</f>
        <v>1</v>
      </c>
      <c r="N1631">
        <f>SUMIFS(K:K,I:I,I:I,J:J,J:J)</f>
        <v>0.99999999900000003</v>
      </c>
      <c r="O1631" t="str">
        <f t="shared" si="180"/>
        <v/>
      </c>
    </row>
    <row r="1632" spans="1:15" x14ac:dyDescent="0.25">
      <c r="A1632">
        <v>4019</v>
      </c>
      <c r="B1632" t="s">
        <v>289</v>
      </c>
      <c r="C1632" t="s">
        <v>294</v>
      </c>
      <c r="D1632">
        <v>0.6</v>
      </c>
      <c r="E1632">
        <f t="shared" si="175"/>
        <v>0.99999999900000003</v>
      </c>
      <c r="F1632" t="str">
        <f t="shared" si="176"/>
        <v/>
      </c>
      <c r="H1632">
        <f t="shared" si="181"/>
        <v>4019</v>
      </c>
      <c r="I1632" t="str">
        <f t="shared" si="177"/>
        <v>N51001</v>
      </c>
      <c r="J1632" t="str">
        <f t="shared" si="178"/>
        <v>EL0_6191_0000</v>
      </c>
      <c r="K1632">
        <f t="shared" si="179"/>
        <v>0.6</v>
      </c>
      <c r="L1632">
        <f>IF(LEFT(B1632,1)="F",_xlfn.IFNA(VLOOKUP(CONCATENATE("F",RIGHT(B:B,5),C:C),'F &amp; N Factors'!C:M,10,FALSE),1),_xlfn.IFNA(VLOOKUP(CONCATENATE("F",RIGHT(B:B,5),C:C),'F &amp; N Factors'!C:M,11,FALSE),1))</f>
        <v>1</v>
      </c>
      <c r="N1632">
        <f>SUMIFS(K:K,I:I,I:I,J:J,J:J)</f>
        <v>0.99999999900000003</v>
      </c>
      <c r="O1632" t="str">
        <f t="shared" si="180"/>
        <v/>
      </c>
    </row>
    <row r="1633" spans="1:15" x14ac:dyDescent="0.25">
      <c r="A1633">
        <v>4020</v>
      </c>
      <c r="B1633" t="s">
        <v>289</v>
      </c>
      <c r="C1633" t="s">
        <v>294</v>
      </c>
      <c r="D1633">
        <v>5.7142856999999998E-2</v>
      </c>
      <c r="E1633">
        <f t="shared" si="175"/>
        <v>0.99999999900000003</v>
      </c>
      <c r="F1633" t="str">
        <f t="shared" si="176"/>
        <v/>
      </c>
      <c r="H1633">
        <f t="shared" si="181"/>
        <v>4020</v>
      </c>
      <c r="I1633" t="str">
        <f t="shared" si="177"/>
        <v>N51001</v>
      </c>
      <c r="J1633" t="str">
        <f t="shared" si="178"/>
        <v>EL0_6191_0000</v>
      </c>
      <c r="K1633">
        <f t="shared" si="179"/>
        <v>5.7142856999999998E-2</v>
      </c>
      <c r="L1633">
        <f>IF(LEFT(B1633,1)="F",_xlfn.IFNA(VLOOKUP(CONCATENATE("F",RIGHT(B:B,5),C:C),'F &amp; N Factors'!C:M,10,FALSE),1),_xlfn.IFNA(VLOOKUP(CONCATENATE("F",RIGHT(B:B,5),C:C),'F &amp; N Factors'!C:M,11,FALSE),1))</f>
        <v>1</v>
      </c>
      <c r="N1633">
        <f>SUMIFS(K:K,I:I,I:I,J:J,J:J)</f>
        <v>0.99999999900000003</v>
      </c>
      <c r="O1633" t="str">
        <f t="shared" si="180"/>
        <v/>
      </c>
    </row>
    <row r="1634" spans="1:15" x14ac:dyDescent="0.25">
      <c r="A1634">
        <v>3514</v>
      </c>
      <c r="B1634" t="s">
        <v>289</v>
      </c>
      <c r="C1634" t="s">
        <v>295</v>
      </c>
      <c r="D1634">
        <v>3.3333333E-2</v>
      </c>
      <c r="E1634">
        <f t="shared" si="175"/>
        <v>0.99999999599999978</v>
      </c>
      <c r="F1634" t="str">
        <f t="shared" si="176"/>
        <v/>
      </c>
      <c r="H1634">
        <f t="shared" si="181"/>
        <v>3514</v>
      </c>
      <c r="I1634" t="str">
        <f t="shared" si="177"/>
        <v>N51001</v>
      </c>
      <c r="J1634" t="str">
        <f t="shared" si="178"/>
        <v>EL0_6480_0000</v>
      </c>
      <c r="K1634">
        <f t="shared" si="179"/>
        <v>3.3314750354548783E-2</v>
      </c>
      <c r="L1634">
        <f>IF(LEFT(B1634,1)="F",_xlfn.IFNA(VLOOKUP(CONCATENATE("F",RIGHT(B:B,5),C:C),'F &amp; N Factors'!C:M,10,FALSE),1),_xlfn.IFNA(VLOOKUP(CONCATENATE("F",RIGHT(B:B,5),C:C),'F &amp; N Factors'!C:M,11,FALSE),1))</f>
        <v>0.99944252063088868</v>
      </c>
      <c r="N1634">
        <f>SUMIFS(K:K,I:I,I:I,J:J,J:J)</f>
        <v>0.99999999599999978</v>
      </c>
      <c r="O1634" t="str">
        <f t="shared" si="180"/>
        <v/>
      </c>
    </row>
    <row r="1635" spans="1:15" x14ac:dyDescent="0.25">
      <c r="A1635">
        <v>3616</v>
      </c>
      <c r="B1635" t="s">
        <v>289</v>
      </c>
      <c r="C1635" t="s">
        <v>295</v>
      </c>
      <c r="D1635">
        <v>3.3333333E-2</v>
      </c>
      <c r="E1635">
        <f t="shared" si="175"/>
        <v>0.99999999599999978</v>
      </c>
      <c r="F1635" t="str">
        <f t="shared" si="176"/>
        <v/>
      </c>
      <c r="H1635">
        <f t="shared" si="181"/>
        <v>3616</v>
      </c>
      <c r="I1635" t="str">
        <f t="shared" si="177"/>
        <v>N51001</v>
      </c>
      <c r="J1635" t="str">
        <f t="shared" si="178"/>
        <v>EL0_6480_0000</v>
      </c>
      <c r="K1635">
        <f t="shared" si="179"/>
        <v>3.3314750354548783E-2</v>
      </c>
      <c r="L1635">
        <f>IF(LEFT(B1635,1)="F",_xlfn.IFNA(VLOOKUP(CONCATENATE("F",RIGHT(B:B,5),C:C),'F &amp; N Factors'!C:M,10,FALSE),1),_xlfn.IFNA(VLOOKUP(CONCATENATE("F",RIGHT(B:B,5),C:C),'F &amp; N Factors'!C:M,11,FALSE),1))</f>
        <v>0.99944252063088868</v>
      </c>
      <c r="N1635">
        <f>SUMIFS(K:K,I:I,I:I,J:J,J:J)</f>
        <v>0.99999999599999978</v>
      </c>
      <c r="O1635" t="str">
        <f t="shared" si="180"/>
        <v/>
      </c>
    </row>
    <row r="1636" spans="1:15" x14ac:dyDescent="0.25">
      <c r="A1636">
        <v>3617</v>
      </c>
      <c r="B1636" t="s">
        <v>289</v>
      </c>
      <c r="C1636" t="s">
        <v>295</v>
      </c>
      <c r="D1636">
        <v>3.3333333E-2</v>
      </c>
      <c r="E1636">
        <f t="shared" si="175"/>
        <v>0.99999999599999978</v>
      </c>
      <c r="F1636" t="str">
        <f t="shared" si="176"/>
        <v/>
      </c>
      <c r="H1636">
        <f t="shared" si="181"/>
        <v>3617</v>
      </c>
      <c r="I1636" t="str">
        <f t="shared" si="177"/>
        <v>N51001</v>
      </c>
      <c r="J1636" t="str">
        <f t="shared" si="178"/>
        <v>EL0_6480_0000</v>
      </c>
      <c r="K1636">
        <f t="shared" si="179"/>
        <v>3.3314750354548783E-2</v>
      </c>
      <c r="L1636">
        <f>IF(LEFT(B1636,1)="F",_xlfn.IFNA(VLOOKUP(CONCATENATE("F",RIGHT(B:B,5),C:C),'F &amp; N Factors'!C:M,10,FALSE),1),_xlfn.IFNA(VLOOKUP(CONCATENATE("F",RIGHT(B:B,5),C:C),'F &amp; N Factors'!C:M,11,FALSE),1))</f>
        <v>0.99944252063088868</v>
      </c>
      <c r="N1636">
        <f>SUMIFS(K:K,I:I,I:I,J:J,J:J)</f>
        <v>0.99999999599999978</v>
      </c>
      <c r="O1636" t="str">
        <f t="shared" si="180"/>
        <v/>
      </c>
    </row>
    <row r="1637" spans="1:15" x14ac:dyDescent="0.25">
      <c r="A1637">
        <v>3666</v>
      </c>
      <c r="B1637" t="s">
        <v>289</v>
      </c>
      <c r="C1637" t="s">
        <v>295</v>
      </c>
      <c r="D1637">
        <v>3.3333333E-2</v>
      </c>
      <c r="E1637">
        <f t="shared" si="175"/>
        <v>0.99999999599999978</v>
      </c>
      <c r="F1637" t="str">
        <f t="shared" si="176"/>
        <v/>
      </c>
      <c r="H1637">
        <f t="shared" si="181"/>
        <v>3666</v>
      </c>
      <c r="I1637" t="str">
        <f t="shared" si="177"/>
        <v>N51001</v>
      </c>
      <c r="J1637" t="str">
        <f t="shared" si="178"/>
        <v>EL0_6480_0000</v>
      </c>
      <c r="K1637">
        <f t="shared" si="179"/>
        <v>3.3314750354548783E-2</v>
      </c>
      <c r="L1637">
        <f>IF(LEFT(B1637,1)="F",_xlfn.IFNA(VLOOKUP(CONCATENATE("F",RIGHT(B:B,5),C:C),'F &amp; N Factors'!C:M,10,FALSE),1),_xlfn.IFNA(VLOOKUP(CONCATENATE("F",RIGHT(B:B,5),C:C),'F &amp; N Factors'!C:M,11,FALSE),1))</f>
        <v>0.99944252063088868</v>
      </c>
      <c r="N1637">
        <f>SUMIFS(K:K,I:I,I:I,J:J,J:J)</f>
        <v>0.99999999599999978</v>
      </c>
      <c r="O1637" t="str">
        <f t="shared" si="180"/>
        <v/>
      </c>
    </row>
    <row r="1638" spans="1:15" x14ac:dyDescent="0.25">
      <c r="A1638">
        <v>3667</v>
      </c>
      <c r="B1638" t="s">
        <v>289</v>
      </c>
      <c r="C1638" t="s">
        <v>295</v>
      </c>
      <c r="D1638">
        <v>0.111111111</v>
      </c>
      <c r="E1638">
        <f t="shared" si="175"/>
        <v>0.99999999599999978</v>
      </c>
      <c r="F1638" t="str">
        <f t="shared" si="176"/>
        <v/>
      </c>
      <c r="H1638">
        <f t="shared" si="181"/>
        <v>3667</v>
      </c>
      <c r="I1638" t="str">
        <f t="shared" si="177"/>
        <v>N51001</v>
      </c>
      <c r="J1638" t="str">
        <f t="shared" si="178"/>
        <v>EL0_6480_0000</v>
      </c>
      <c r="K1638">
        <f t="shared" si="179"/>
        <v>0.11104916884793846</v>
      </c>
      <c r="L1638">
        <f>IF(LEFT(B1638,1)="F",_xlfn.IFNA(VLOOKUP(CONCATENATE("F",RIGHT(B:B,5),C:C),'F &amp; N Factors'!C:M,10,FALSE),1),_xlfn.IFNA(VLOOKUP(CONCATENATE("F",RIGHT(B:B,5),C:C),'F &amp; N Factors'!C:M,11,FALSE),1))</f>
        <v>0.99944252063088868</v>
      </c>
      <c r="N1638">
        <f>SUMIFS(K:K,I:I,I:I,J:J,J:J)</f>
        <v>0.99999999599999978</v>
      </c>
      <c r="O1638" t="str">
        <f t="shared" si="180"/>
        <v/>
      </c>
    </row>
    <row r="1639" spans="1:15" x14ac:dyDescent="0.25">
      <c r="A1639">
        <v>3668</v>
      </c>
      <c r="B1639" t="s">
        <v>289</v>
      </c>
      <c r="C1639" t="s">
        <v>295</v>
      </c>
      <c r="D1639">
        <v>0.111111111</v>
      </c>
      <c r="E1639">
        <f t="shared" si="175"/>
        <v>0.99999999599999978</v>
      </c>
      <c r="F1639" t="str">
        <f t="shared" si="176"/>
        <v/>
      </c>
      <c r="H1639">
        <f t="shared" si="181"/>
        <v>3668</v>
      </c>
      <c r="I1639" t="str">
        <f t="shared" si="177"/>
        <v>N51001</v>
      </c>
      <c r="J1639" t="str">
        <f t="shared" si="178"/>
        <v>EL0_6480_0000</v>
      </c>
      <c r="K1639">
        <f t="shared" si="179"/>
        <v>0.11104916884793846</v>
      </c>
      <c r="L1639">
        <f>IF(LEFT(B1639,1)="F",_xlfn.IFNA(VLOOKUP(CONCATENATE("F",RIGHT(B:B,5),C:C),'F &amp; N Factors'!C:M,10,FALSE),1),_xlfn.IFNA(VLOOKUP(CONCATENATE("F",RIGHT(B:B,5),C:C),'F &amp; N Factors'!C:M,11,FALSE),1))</f>
        <v>0.99944252063088868</v>
      </c>
      <c r="N1639">
        <f>SUMIFS(K:K,I:I,I:I,J:J,J:J)</f>
        <v>0.99999999599999978</v>
      </c>
      <c r="O1639" t="str">
        <f t="shared" si="180"/>
        <v/>
      </c>
    </row>
    <row r="1640" spans="1:15" x14ac:dyDescent="0.25">
      <c r="A1640">
        <v>3669</v>
      </c>
      <c r="B1640" t="s">
        <v>289</v>
      </c>
      <c r="C1640" t="s">
        <v>295</v>
      </c>
      <c r="D1640">
        <v>0.111111111</v>
      </c>
      <c r="E1640">
        <f t="shared" si="175"/>
        <v>0.99999999599999978</v>
      </c>
      <c r="F1640" t="str">
        <f t="shared" si="176"/>
        <v/>
      </c>
      <c r="H1640">
        <f t="shared" si="181"/>
        <v>3669</v>
      </c>
      <c r="I1640" t="str">
        <f t="shared" si="177"/>
        <v>N51001</v>
      </c>
      <c r="J1640" t="str">
        <f t="shared" si="178"/>
        <v>EL0_6480_0000</v>
      </c>
      <c r="K1640">
        <f t="shared" si="179"/>
        <v>0.11104916884793846</v>
      </c>
      <c r="L1640">
        <f>IF(LEFT(B1640,1)="F",_xlfn.IFNA(VLOOKUP(CONCATENATE("F",RIGHT(B:B,5),C:C),'F &amp; N Factors'!C:M,10,FALSE),1),_xlfn.IFNA(VLOOKUP(CONCATENATE("F",RIGHT(B:B,5),C:C),'F &amp; N Factors'!C:M,11,FALSE),1))</f>
        <v>0.99944252063088868</v>
      </c>
      <c r="N1640">
        <f>SUMIFS(K:K,I:I,I:I,J:J,J:J)</f>
        <v>0.99999999599999978</v>
      </c>
      <c r="O1640" t="str">
        <f t="shared" si="180"/>
        <v/>
      </c>
    </row>
    <row r="1641" spans="1:15" x14ac:dyDescent="0.25">
      <c r="A1641">
        <v>3670</v>
      </c>
      <c r="B1641" t="s">
        <v>289</v>
      </c>
      <c r="C1641" t="s">
        <v>295</v>
      </c>
      <c r="D1641">
        <v>0.222222222</v>
      </c>
      <c r="E1641">
        <f t="shared" si="175"/>
        <v>0.99999999599999978</v>
      </c>
      <c r="F1641" t="str">
        <f t="shared" si="176"/>
        <v/>
      </c>
      <c r="H1641">
        <f t="shared" si="181"/>
        <v>3670</v>
      </c>
      <c r="I1641" t="str">
        <f t="shared" si="177"/>
        <v>N51001</v>
      </c>
      <c r="J1641" t="str">
        <f t="shared" si="178"/>
        <v>EL0_6480_0000</v>
      </c>
      <c r="K1641">
        <f t="shared" si="179"/>
        <v>0.22209833769587692</v>
      </c>
      <c r="L1641">
        <f>IF(LEFT(B1641,1)="F",_xlfn.IFNA(VLOOKUP(CONCATENATE("F",RIGHT(B:B,5),C:C),'F &amp; N Factors'!C:M,10,FALSE),1),_xlfn.IFNA(VLOOKUP(CONCATENATE("F",RIGHT(B:B,5),C:C),'F &amp; N Factors'!C:M,11,FALSE),1))</f>
        <v>0.99944252063088868</v>
      </c>
      <c r="N1641">
        <f>SUMIFS(K:K,I:I,I:I,J:J,J:J)</f>
        <v>0.99999999599999978</v>
      </c>
      <c r="O1641" t="str">
        <f t="shared" si="180"/>
        <v/>
      </c>
    </row>
    <row r="1642" spans="1:15" x14ac:dyDescent="0.25">
      <c r="A1642">
        <v>3720</v>
      </c>
      <c r="B1642" t="s">
        <v>289</v>
      </c>
      <c r="C1642" t="s">
        <v>295</v>
      </c>
      <c r="D1642">
        <v>3.3333333E-2</v>
      </c>
      <c r="E1642">
        <f t="shared" si="175"/>
        <v>0.99999999599999978</v>
      </c>
      <c r="F1642" t="str">
        <f t="shared" si="176"/>
        <v/>
      </c>
      <c r="H1642">
        <f t="shared" si="181"/>
        <v>3720</v>
      </c>
      <c r="I1642" t="str">
        <f t="shared" si="177"/>
        <v>N51001</v>
      </c>
      <c r="J1642" t="str">
        <f t="shared" si="178"/>
        <v>EL0_6480_0000</v>
      </c>
      <c r="K1642">
        <f t="shared" si="179"/>
        <v>3.3314750354548783E-2</v>
      </c>
      <c r="L1642">
        <f>IF(LEFT(B1642,1)="F",_xlfn.IFNA(VLOOKUP(CONCATENATE("F",RIGHT(B:B,5),C:C),'F &amp; N Factors'!C:M,10,FALSE),1),_xlfn.IFNA(VLOOKUP(CONCATENATE("F",RIGHT(B:B,5),C:C),'F &amp; N Factors'!C:M,11,FALSE),1))</f>
        <v>0.99944252063088868</v>
      </c>
      <c r="N1642">
        <f>SUMIFS(K:K,I:I,I:I,J:J,J:J)</f>
        <v>0.99999999599999978</v>
      </c>
      <c r="O1642" t="str">
        <f t="shared" si="180"/>
        <v/>
      </c>
    </row>
    <row r="1643" spans="1:15" x14ac:dyDescent="0.25">
      <c r="A1643">
        <v>3771</v>
      </c>
      <c r="B1643" t="s">
        <v>289</v>
      </c>
      <c r="C1643" t="s">
        <v>295</v>
      </c>
      <c r="D1643">
        <v>3.3333333E-2</v>
      </c>
      <c r="E1643">
        <f t="shared" si="175"/>
        <v>0.99999999599999978</v>
      </c>
      <c r="F1643" t="str">
        <f t="shared" si="176"/>
        <v/>
      </c>
      <c r="H1643">
        <f t="shared" si="181"/>
        <v>3771</v>
      </c>
      <c r="I1643" t="str">
        <f t="shared" si="177"/>
        <v>N51001</v>
      </c>
      <c r="J1643" t="str">
        <f t="shared" si="178"/>
        <v>EL0_6480_0000</v>
      </c>
      <c r="K1643">
        <f t="shared" si="179"/>
        <v>3.3314750354548783E-2</v>
      </c>
      <c r="L1643">
        <f>IF(LEFT(B1643,1)="F",_xlfn.IFNA(VLOOKUP(CONCATENATE("F",RIGHT(B:B,5),C:C),'F &amp; N Factors'!C:M,10,FALSE),1),_xlfn.IFNA(VLOOKUP(CONCATENATE("F",RIGHT(B:B,5),C:C),'F &amp; N Factors'!C:M,11,FALSE),1))</f>
        <v>0.99944252063088868</v>
      </c>
      <c r="N1643">
        <f>SUMIFS(K:K,I:I,I:I,J:J,J:J)</f>
        <v>0.99999999599999978</v>
      </c>
      <c r="O1643" t="str">
        <f t="shared" si="180"/>
        <v/>
      </c>
    </row>
    <row r="1644" spans="1:15" x14ac:dyDescent="0.25">
      <c r="A1644">
        <v>3772</v>
      </c>
      <c r="B1644" t="s">
        <v>289</v>
      </c>
      <c r="C1644" t="s">
        <v>295</v>
      </c>
      <c r="D1644">
        <v>3.3333333E-2</v>
      </c>
      <c r="E1644">
        <f t="shared" si="175"/>
        <v>0.99999999599999978</v>
      </c>
      <c r="F1644" t="str">
        <f t="shared" si="176"/>
        <v/>
      </c>
      <c r="H1644">
        <f t="shared" si="181"/>
        <v>3772</v>
      </c>
      <c r="I1644" t="str">
        <f t="shared" si="177"/>
        <v>N51001</v>
      </c>
      <c r="J1644" t="str">
        <f t="shared" si="178"/>
        <v>EL0_6480_0000</v>
      </c>
      <c r="K1644">
        <f t="shared" si="179"/>
        <v>3.3314750354548783E-2</v>
      </c>
      <c r="L1644">
        <f>IF(LEFT(B1644,1)="F",_xlfn.IFNA(VLOOKUP(CONCATENATE("F",RIGHT(B:B,5),C:C),'F &amp; N Factors'!C:M,10,FALSE),1),_xlfn.IFNA(VLOOKUP(CONCATENATE("F",RIGHT(B:B,5),C:C),'F &amp; N Factors'!C:M,11,FALSE),1))</f>
        <v>0.99944252063088868</v>
      </c>
      <c r="N1644">
        <f>SUMIFS(K:K,I:I,I:I,J:J,J:J)</f>
        <v>0.99999999599999978</v>
      </c>
      <c r="O1644" t="str">
        <f t="shared" si="180"/>
        <v/>
      </c>
    </row>
    <row r="1645" spans="1:15" x14ac:dyDescent="0.25">
      <c r="A1645">
        <v>3773</v>
      </c>
      <c r="B1645" t="s">
        <v>289</v>
      </c>
      <c r="C1645" t="s">
        <v>295</v>
      </c>
      <c r="D1645">
        <v>3.3333333E-2</v>
      </c>
      <c r="E1645">
        <f t="shared" si="175"/>
        <v>0.99999999599999978</v>
      </c>
      <c r="F1645" t="str">
        <f t="shared" si="176"/>
        <v/>
      </c>
      <c r="H1645">
        <f t="shared" si="181"/>
        <v>3773</v>
      </c>
      <c r="I1645" t="str">
        <f t="shared" si="177"/>
        <v>N51001</v>
      </c>
      <c r="J1645" t="str">
        <f t="shared" si="178"/>
        <v>EL0_6480_0000</v>
      </c>
      <c r="K1645">
        <f t="shared" si="179"/>
        <v>3.3314750354548783E-2</v>
      </c>
      <c r="L1645">
        <f>IF(LEFT(B1645,1)="F",_xlfn.IFNA(VLOOKUP(CONCATENATE("F",RIGHT(B:B,5),C:C),'F &amp; N Factors'!C:M,10,FALSE),1),_xlfn.IFNA(VLOOKUP(CONCATENATE("F",RIGHT(B:B,5),C:C),'F &amp; N Factors'!C:M,11,FALSE),1))</f>
        <v>0.99944252063088868</v>
      </c>
      <c r="N1645">
        <f>SUMIFS(K:K,I:I,I:I,J:J,J:J)</f>
        <v>0.99999999599999978</v>
      </c>
      <c r="O1645" t="str">
        <f t="shared" si="180"/>
        <v/>
      </c>
    </row>
    <row r="1646" spans="1:15" x14ac:dyDescent="0.25">
      <c r="A1646">
        <v>3774</v>
      </c>
      <c r="B1646" t="s">
        <v>289</v>
      </c>
      <c r="C1646" t="s">
        <v>295</v>
      </c>
      <c r="D1646">
        <v>0.111111111</v>
      </c>
      <c r="E1646">
        <f t="shared" si="175"/>
        <v>0.99999999599999978</v>
      </c>
      <c r="F1646" t="str">
        <f t="shared" si="176"/>
        <v/>
      </c>
      <c r="H1646">
        <f t="shared" si="181"/>
        <v>3774</v>
      </c>
      <c r="I1646" t="str">
        <f t="shared" si="177"/>
        <v>N51001</v>
      </c>
      <c r="J1646" t="str">
        <f t="shared" si="178"/>
        <v>EL0_6480_0000</v>
      </c>
      <c r="K1646">
        <f t="shared" si="179"/>
        <v>0.11104916884793846</v>
      </c>
      <c r="L1646">
        <f>IF(LEFT(B1646,1)="F",_xlfn.IFNA(VLOOKUP(CONCATENATE("F",RIGHT(B:B,5),C:C),'F &amp; N Factors'!C:M,10,FALSE),1),_xlfn.IFNA(VLOOKUP(CONCATENATE("F",RIGHT(B:B,5),C:C),'F &amp; N Factors'!C:M,11,FALSE),1))</f>
        <v>0.99944252063088868</v>
      </c>
      <c r="N1646">
        <f>SUMIFS(K:K,I:I,I:I,J:J,J:J)</f>
        <v>0.99999999599999978</v>
      </c>
      <c r="O1646" t="str">
        <f t="shared" si="180"/>
        <v/>
      </c>
    </row>
    <row r="1647" spans="1:15" x14ac:dyDescent="0.25">
      <c r="A1647">
        <v>3826</v>
      </c>
      <c r="B1647" t="s">
        <v>289</v>
      </c>
      <c r="C1647" t="s">
        <v>295</v>
      </c>
      <c r="D1647">
        <v>3.3333333E-2</v>
      </c>
      <c r="E1647">
        <f t="shared" si="175"/>
        <v>0.99999999599999978</v>
      </c>
      <c r="F1647" t="str">
        <f t="shared" si="176"/>
        <v/>
      </c>
      <c r="H1647">
        <f t="shared" si="181"/>
        <v>3826</v>
      </c>
      <c r="I1647" t="str">
        <f t="shared" si="177"/>
        <v>N51001</v>
      </c>
      <c r="J1647" t="str">
        <f t="shared" si="178"/>
        <v>EL0_6480_0000</v>
      </c>
      <c r="K1647">
        <f t="shared" si="179"/>
        <v>3.3314750354548783E-2</v>
      </c>
      <c r="L1647">
        <f>IF(LEFT(B1647,1)="F",_xlfn.IFNA(VLOOKUP(CONCATENATE("F",RIGHT(B:B,5),C:C),'F &amp; N Factors'!C:M,10,FALSE),1),_xlfn.IFNA(VLOOKUP(CONCATENATE("F",RIGHT(B:B,5),C:C),'F &amp; N Factors'!C:M,11,FALSE),1))</f>
        <v>0.99944252063088868</v>
      </c>
      <c r="N1647">
        <f>SUMIFS(K:K,I:I,I:I,J:J,J:J)</f>
        <v>0.99999999599999978</v>
      </c>
      <c r="O1647" t="str">
        <f t="shared" si="180"/>
        <v/>
      </c>
    </row>
    <row r="1648" spans="1:15" x14ac:dyDescent="0.25">
      <c r="A1648">
        <v>3877</v>
      </c>
      <c r="B1648" t="s">
        <v>289</v>
      </c>
      <c r="C1648" t="s">
        <v>295</v>
      </c>
      <c r="D1648">
        <v>3.3333333E-2</v>
      </c>
      <c r="E1648">
        <f t="shared" si="175"/>
        <v>0.99999999599999978</v>
      </c>
      <c r="F1648" t="str">
        <f t="shared" si="176"/>
        <v/>
      </c>
      <c r="H1648">
        <f t="shared" si="181"/>
        <v>3877</v>
      </c>
      <c r="I1648" t="str">
        <f t="shared" si="177"/>
        <v>N51001</v>
      </c>
      <c r="J1648" t="str">
        <f t="shared" si="178"/>
        <v>EL0_6480_0000</v>
      </c>
      <c r="K1648">
        <f t="shared" si="179"/>
        <v>3.3314750354548783E-2</v>
      </c>
      <c r="L1648">
        <f>IF(LEFT(B1648,1)="F",_xlfn.IFNA(VLOOKUP(CONCATENATE("F",RIGHT(B:B,5),C:C),'F &amp; N Factors'!C:M,10,FALSE),1),_xlfn.IFNA(VLOOKUP(CONCATENATE("F",RIGHT(B:B,5),C:C),'F &amp; N Factors'!C:M,11,FALSE),1))</f>
        <v>0.99944252063088868</v>
      </c>
      <c r="N1648">
        <f>SUMIFS(K:K,I:I,I:I,J:J,J:J)</f>
        <v>0.99999999599999978</v>
      </c>
      <c r="O1648" t="str">
        <f t="shared" si="180"/>
        <v/>
      </c>
    </row>
    <row r="1649" spans="1:15" x14ac:dyDescent="0.25">
      <c r="A1649">
        <v>3287</v>
      </c>
      <c r="B1649" t="s">
        <v>289</v>
      </c>
      <c r="C1649" t="s">
        <v>296</v>
      </c>
      <c r="D1649">
        <v>7.4999999999999997E-2</v>
      </c>
      <c r="E1649">
        <f t="shared" si="175"/>
        <v>1</v>
      </c>
      <c r="F1649" t="str">
        <f t="shared" si="176"/>
        <v/>
      </c>
      <c r="H1649">
        <f t="shared" si="181"/>
        <v>3287</v>
      </c>
      <c r="I1649" t="str">
        <f t="shared" si="177"/>
        <v>N51001</v>
      </c>
      <c r="J1649" t="str">
        <f t="shared" si="178"/>
        <v>EL0_6550_0000</v>
      </c>
      <c r="K1649">
        <f t="shared" si="179"/>
        <v>7.4999999999999997E-2</v>
      </c>
      <c r="L1649">
        <f>IF(LEFT(B1649,1)="F",_xlfn.IFNA(VLOOKUP(CONCATENATE("F",RIGHT(B:B,5),C:C),'F &amp; N Factors'!C:M,10,FALSE),1),_xlfn.IFNA(VLOOKUP(CONCATENATE("F",RIGHT(B:B,5),C:C),'F &amp; N Factors'!C:M,11,FALSE),1))</f>
        <v>1</v>
      </c>
      <c r="N1649">
        <f>SUMIFS(K:K,I:I,I:I,J:J,J:J)</f>
        <v>1</v>
      </c>
      <c r="O1649" t="str">
        <f t="shared" si="180"/>
        <v/>
      </c>
    </row>
    <row r="1650" spans="1:15" x14ac:dyDescent="0.25">
      <c r="A1650">
        <v>3288</v>
      </c>
      <c r="B1650" t="s">
        <v>289</v>
      </c>
      <c r="C1650" t="s">
        <v>296</v>
      </c>
      <c r="D1650">
        <v>0.1</v>
      </c>
      <c r="E1650">
        <f t="shared" si="175"/>
        <v>1</v>
      </c>
      <c r="F1650" t="str">
        <f t="shared" si="176"/>
        <v/>
      </c>
      <c r="H1650">
        <f t="shared" si="181"/>
        <v>3288</v>
      </c>
      <c r="I1650" t="str">
        <f t="shared" si="177"/>
        <v>N51001</v>
      </c>
      <c r="J1650" t="str">
        <f t="shared" si="178"/>
        <v>EL0_6550_0000</v>
      </c>
      <c r="K1650">
        <f t="shared" si="179"/>
        <v>0.1</v>
      </c>
      <c r="L1650">
        <f>IF(LEFT(B1650,1)="F",_xlfn.IFNA(VLOOKUP(CONCATENATE("F",RIGHT(B:B,5),C:C),'F &amp; N Factors'!C:M,10,FALSE),1),_xlfn.IFNA(VLOOKUP(CONCATENATE("F",RIGHT(B:B,5),C:C),'F &amp; N Factors'!C:M,11,FALSE),1))</f>
        <v>1</v>
      </c>
      <c r="N1650">
        <f>SUMIFS(K:K,I:I,I:I,J:J,J:J)</f>
        <v>1</v>
      </c>
      <c r="O1650" t="str">
        <f t="shared" si="180"/>
        <v/>
      </c>
    </row>
    <row r="1651" spans="1:15" x14ac:dyDescent="0.25">
      <c r="A1651">
        <v>3289</v>
      </c>
      <c r="B1651" t="s">
        <v>289</v>
      </c>
      <c r="C1651" t="s">
        <v>296</v>
      </c>
      <c r="D1651">
        <v>0.2</v>
      </c>
      <c r="E1651">
        <f t="shared" si="175"/>
        <v>1</v>
      </c>
      <c r="F1651" t="str">
        <f t="shared" si="176"/>
        <v/>
      </c>
      <c r="H1651">
        <f t="shared" si="181"/>
        <v>3289</v>
      </c>
      <c r="I1651" t="str">
        <f t="shared" si="177"/>
        <v>N51001</v>
      </c>
      <c r="J1651" t="str">
        <f t="shared" si="178"/>
        <v>EL0_6550_0000</v>
      </c>
      <c r="K1651">
        <f t="shared" si="179"/>
        <v>0.2</v>
      </c>
      <c r="L1651">
        <f>IF(LEFT(B1651,1)="F",_xlfn.IFNA(VLOOKUP(CONCATENATE("F",RIGHT(B:B,5),C:C),'F &amp; N Factors'!C:M,10,FALSE),1),_xlfn.IFNA(VLOOKUP(CONCATENATE("F",RIGHT(B:B,5),C:C),'F &amp; N Factors'!C:M,11,FALSE),1))</f>
        <v>1</v>
      </c>
      <c r="N1651">
        <f>SUMIFS(K:K,I:I,I:I,J:J,J:J)</f>
        <v>1</v>
      </c>
      <c r="O1651" t="str">
        <f t="shared" si="180"/>
        <v/>
      </c>
    </row>
    <row r="1652" spans="1:15" x14ac:dyDescent="0.25">
      <c r="A1652">
        <v>3290</v>
      </c>
      <c r="B1652" t="s">
        <v>289</v>
      </c>
      <c r="C1652" t="s">
        <v>296</v>
      </c>
      <c r="D1652">
        <v>0.05</v>
      </c>
      <c r="E1652">
        <f t="shared" si="175"/>
        <v>1</v>
      </c>
      <c r="F1652" t="str">
        <f t="shared" si="176"/>
        <v/>
      </c>
      <c r="H1652">
        <f t="shared" si="181"/>
        <v>3290</v>
      </c>
      <c r="I1652" t="str">
        <f t="shared" si="177"/>
        <v>N51001</v>
      </c>
      <c r="J1652" t="str">
        <f t="shared" si="178"/>
        <v>EL0_6550_0000</v>
      </c>
      <c r="K1652">
        <f t="shared" si="179"/>
        <v>0.05</v>
      </c>
      <c r="L1652">
        <f>IF(LEFT(B1652,1)="F",_xlfn.IFNA(VLOOKUP(CONCATENATE("F",RIGHT(B:B,5),C:C),'F &amp; N Factors'!C:M,10,FALSE),1),_xlfn.IFNA(VLOOKUP(CONCATENATE("F",RIGHT(B:B,5),C:C),'F &amp; N Factors'!C:M,11,FALSE),1))</f>
        <v>1</v>
      </c>
      <c r="N1652">
        <f>SUMIFS(K:K,I:I,I:I,J:J,J:J)</f>
        <v>1</v>
      </c>
      <c r="O1652" t="str">
        <f t="shared" si="180"/>
        <v/>
      </c>
    </row>
    <row r="1653" spans="1:15" x14ac:dyDescent="0.25">
      <c r="A1653">
        <v>3291</v>
      </c>
      <c r="B1653" t="s">
        <v>289</v>
      </c>
      <c r="C1653" t="s">
        <v>296</v>
      </c>
      <c r="D1653">
        <v>0.5</v>
      </c>
      <c r="E1653">
        <f t="shared" si="175"/>
        <v>1</v>
      </c>
      <c r="F1653" t="str">
        <f t="shared" si="176"/>
        <v/>
      </c>
      <c r="H1653">
        <f t="shared" si="181"/>
        <v>3291</v>
      </c>
      <c r="I1653" t="str">
        <f t="shared" si="177"/>
        <v>N51001</v>
      </c>
      <c r="J1653" t="str">
        <f t="shared" si="178"/>
        <v>EL0_6550_0000</v>
      </c>
      <c r="K1653">
        <f t="shared" si="179"/>
        <v>0.5</v>
      </c>
      <c r="L1653">
        <f>IF(LEFT(B1653,1)="F",_xlfn.IFNA(VLOOKUP(CONCATENATE("F",RIGHT(B:B,5),C:C),'F &amp; N Factors'!C:M,10,FALSE),1),_xlfn.IFNA(VLOOKUP(CONCATENATE("F",RIGHT(B:B,5),C:C),'F &amp; N Factors'!C:M,11,FALSE),1))</f>
        <v>1</v>
      </c>
      <c r="N1653">
        <f>SUMIFS(K:K,I:I,I:I,J:J,J:J)</f>
        <v>1</v>
      </c>
      <c r="O1653" t="str">
        <f t="shared" si="180"/>
        <v/>
      </c>
    </row>
    <row r="1654" spans="1:15" x14ac:dyDescent="0.25">
      <c r="A1654">
        <v>3391</v>
      </c>
      <c r="B1654" t="s">
        <v>289</v>
      </c>
      <c r="C1654" t="s">
        <v>296</v>
      </c>
      <c r="D1654">
        <v>7.4999999999999997E-2</v>
      </c>
      <c r="E1654">
        <f t="shared" si="175"/>
        <v>1</v>
      </c>
      <c r="F1654" t="str">
        <f t="shared" si="176"/>
        <v/>
      </c>
      <c r="H1654">
        <f t="shared" si="181"/>
        <v>3391</v>
      </c>
      <c r="I1654" t="str">
        <f t="shared" si="177"/>
        <v>N51001</v>
      </c>
      <c r="J1654" t="str">
        <f t="shared" si="178"/>
        <v>EL0_6550_0000</v>
      </c>
      <c r="K1654">
        <f t="shared" si="179"/>
        <v>7.4999999999999997E-2</v>
      </c>
      <c r="L1654">
        <f>IF(LEFT(B1654,1)="F",_xlfn.IFNA(VLOOKUP(CONCATENATE("F",RIGHT(B:B,5),C:C),'F &amp; N Factors'!C:M,10,FALSE),1),_xlfn.IFNA(VLOOKUP(CONCATENATE("F",RIGHT(B:B,5),C:C),'F &amp; N Factors'!C:M,11,FALSE),1))</f>
        <v>1</v>
      </c>
      <c r="N1654">
        <f>SUMIFS(K:K,I:I,I:I,J:J,J:J)</f>
        <v>1</v>
      </c>
      <c r="O1654" t="str">
        <f t="shared" si="180"/>
        <v/>
      </c>
    </row>
    <row r="1655" spans="1:15" x14ac:dyDescent="0.25">
      <c r="A1655">
        <v>2703</v>
      </c>
      <c r="B1655" t="s">
        <v>289</v>
      </c>
      <c r="C1655" t="s">
        <v>297</v>
      </c>
      <c r="D1655">
        <v>1.5625E-2</v>
      </c>
      <c r="E1655">
        <f t="shared" si="175"/>
        <v>1</v>
      </c>
      <c r="F1655" t="str">
        <f t="shared" si="176"/>
        <v/>
      </c>
      <c r="H1655">
        <f t="shared" si="181"/>
        <v>2703</v>
      </c>
      <c r="I1655" t="str">
        <f t="shared" si="177"/>
        <v>N51001</v>
      </c>
      <c r="J1655" t="str">
        <f t="shared" si="178"/>
        <v>EL0_6610_0000</v>
      </c>
      <c r="K1655">
        <f t="shared" si="179"/>
        <v>1.5625E-2</v>
      </c>
      <c r="L1655">
        <f>IF(LEFT(B1655,1)="F",_xlfn.IFNA(VLOOKUP(CONCATENATE("F",RIGHT(B:B,5),C:C),'F &amp; N Factors'!C:M,10,FALSE),1),_xlfn.IFNA(VLOOKUP(CONCATENATE("F",RIGHT(B:B,5),C:C),'F &amp; N Factors'!C:M,11,FALSE),1))</f>
        <v>1</v>
      </c>
      <c r="N1655">
        <f>SUMIFS(K:K,I:I,I:I,J:J,J:J)</f>
        <v>1</v>
      </c>
      <c r="O1655" t="str">
        <f t="shared" si="180"/>
        <v/>
      </c>
    </row>
    <row r="1656" spans="1:15" x14ac:dyDescent="0.25">
      <c r="A1656">
        <v>2704</v>
      </c>
      <c r="B1656" t="s">
        <v>289</v>
      </c>
      <c r="C1656" t="s">
        <v>297</v>
      </c>
      <c r="D1656">
        <v>1.5625E-2</v>
      </c>
      <c r="E1656">
        <f t="shared" si="175"/>
        <v>1</v>
      </c>
      <c r="F1656" t="str">
        <f t="shared" si="176"/>
        <v/>
      </c>
      <c r="H1656">
        <f t="shared" si="181"/>
        <v>2704</v>
      </c>
      <c r="I1656" t="str">
        <f t="shared" si="177"/>
        <v>N51001</v>
      </c>
      <c r="J1656" t="str">
        <f t="shared" si="178"/>
        <v>EL0_6610_0000</v>
      </c>
      <c r="K1656">
        <f t="shared" si="179"/>
        <v>1.5625E-2</v>
      </c>
      <c r="L1656">
        <f>IF(LEFT(B1656,1)="F",_xlfn.IFNA(VLOOKUP(CONCATENATE("F",RIGHT(B:B,5),C:C),'F &amp; N Factors'!C:M,10,FALSE),1),_xlfn.IFNA(VLOOKUP(CONCATENATE("F",RIGHT(B:B,5),C:C),'F &amp; N Factors'!C:M,11,FALSE),1))</f>
        <v>1</v>
      </c>
      <c r="N1656">
        <f>SUMIFS(K:K,I:I,I:I,J:J,J:J)</f>
        <v>1</v>
      </c>
      <c r="O1656" t="str">
        <f t="shared" si="180"/>
        <v/>
      </c>
    </row>
    <row r="1657" spans="1:15" x14ac:dyDescent="0.25">
      <c r="A1657">
        <v>2705</v>
      </c>
      <c r="B1657" t="s">
        <v>289</v>
      </c>
      <c r="C1657" t="s">
        <v>297</v>
      </c>
      <c r="D1657">
        <v>0.05</v>
      </c>
      <c r="E1657">
        <f t="shared" si="175"/>
        <v>1</v>
      </c>
      <c r="F1657" t="str">
        <f t="shared" si="176"/>
        <v/>
      </c>
      <c r="H1657">
        <f t="shared" si="181"/>
        <v>2705</v>
      </c>
      <c r="I1657" t="str">
        <f t="shared" si="177"/>
        <v>N51001</v>
      </c>
      <c r="J1657" t="str">
        <f t="shared" si="178"/>
        <v>EL0_6610_0000</v>
      </c>
      <c r="K1657">
        <f t="shared" si="179"/>
        <v>0.05</v>
      </c>
      <c r="L1657">
        <f>IF(LEFT(B1657,1)="F",_xlfn.IFNA(VLOOKUP(CONCATENATE("F",RIGHT(B:B,5),C:C),'F &amp; N Factors'!C:M,10,FALSE),1),_xlfn.IFNA(VLOOKUP(CONCATENATE("F",RIGHT(B:B,5),C:C),'F &amp; N Factors'!C:M,11,FALSE),1))</f>
        <v>1</v>
      </c>
      <c r="N1657">
        <f>SUMIFS(K:K,I:I,I:I,J:J,J:J)</f>
        <v>1</v>
      </c>
      <c r="O1657" t="str">
        <f t="shared" si="180"/>
        <v/>
      </c>
    </row>
    <row r="1658" spans="1:15" x14ac:dyDescent="0.25">
      <c r="A1658">
        <v>2706</v>
      </c>
      <c r="B1658" t="s">
        <v>289</v>
      </c>
      <c r="C1658" t="s">
        <v>297</v>
      </c>
      <c r="D1658">
        <v>0.05</v>
      </c>
      <c r="E1658">
        <f t="shared" si="175"/>
        <v>1</v>
      </c>
      <c r="F1658" t="str">
        <f t="shared" si="176"/>
        <v/>
      </c>
      <c r="H1658">
        <f t="shared" si="181"/>
        <v>2706</v>
      </c>
      <c r="I1658" t="str">
        <f t="shared" si="177"/>
        <v>N51001</v>
      </c>
      <c r="J1658" t="str">
        <f t="shared" si="178"/>
        <v>EL0_6610_0000</v>
      </c>
      <c r="K1658">
        <f t="shared" si="179"/>
        <v>0.05</v>
      </c>
      <c r="L1658">
        <f>IF(LEFT(B1658,1)="F",_xlfn.IFNA(VLOOKUP(CONCATENATE("F",RIGHT(B:B,5),C:C),'F &amp; N Factors'!C:M,10,FALSE),1),_xlfn.IFNA(VLOOKUP(CONCATENATE("F",RIGHT(B:B,5),C:C),'F &amp; N Factors'!C:M,11,FALSE),1))</f>
        <v>1</v>
      </c>
      <c r="N1658">
        <f>SUMIFS(K:K,I:I,I:I,J:J,J:J)</f>
        <v>1</v>
      </c>
      <c r="O1658" t="str">
        <f t="shared" si="180"/>
        <v/>
      </c>
    </row>
    <row r="1659" spans="1:15" x14ac:dyDescent="0.25">
      <c r="A1659">
        <v>2707</v>
      </c>
      <c r="B1659" t="s">
        <v>289</v>
      </c>
      <c r="C1659" t="s">
        <v>297</v>
      </c>
      <c r="D1659">
        <v>0.3</v>
      </c>
      <c r="E1659">
        <f t="shared" si="175"/>
        <v>1</v>
      </c>
      <c r="F1659" t="str">
        <f t="shared" si="176"/>
        <v/>
      </c>
      <c r="H1659">
        <f t="shared" si="181"/>
        <v>2707</v>
      </c>
      <c r="I1659" t="str">
        <f t="shared" si="177"/>
        <v>N51001</v>
      </c>
      <c r="J1659" t="str">
        <f t="shared" si="178"/>
        <v>EL0_6610_0000</v>
      </c>
      <c r="K1659">
        <f t="shared" si="179"/>
        <v>0.3</v>
      </c>
      <c r="L1659">
        <f>IF(LEFT(B1659,1)="F",_xlfn.IFNA(VLOOKUP(CONCATENATE("F",RIGHT(B:B,5),C:C),'F &amp; N Factors'!C:M,10,FALSE),1),_xlfn.IFNA(VLOOKUP(CONCATENATE("F",RIGHT(B:B,5),C:C),'F &amp; N Factors'!C:M,11,FALSE),1))</f>
        <v>1</v>
      </c>
      <c r="N1659">
        <f>SUMIFS(K:K,I:I,I:I,J:J,J:J)</f>
        <v>1</v>
      </c>
      <c r="O1659" t="str">
        <f t="shared" si="180"/>
        <v/>
      </c>
    </row>
    <row r="1660" spans="1:15" x14ac:dyDescent="0.25">
      <c r="A1660">
        <v>2743</v>
      </c>
      <c r="B1660" t="s">
        <v>289</v>
      </c>
      <c r="C1660" t="s">
        <v>297</v>
      </c>
      <c r="D1660">
        <v>1.5625E-2</v>
      </c>
      <c r="E1660">
        <f t="shared" si="175"/>
        <v>1</v>
      </c>
      <c r="F1660" t="str">
        <f t="shared" si="176"/>
        <v/>
      </c>
      <c r="H1660">
        <f t="shared" si="181"/>
        <v>2743</v>
      </c>
      <c r="I1660" t="str">
        <f t="shared" si="177"/>
        <v>N51001</v>
      </c>
      <c r="J1660" t="str">
        <f t="shared" si="178"/>
        <v>EL0_6610_0000</v>
      </c>
      <c r="K1660">
        <f t="shared" si="179"/>
        <v>1.5625E-2</v>
      </c>
      <c r="L1660">
        <f>IF(LEFT(B1660,1)="F",_xlfn.IFNA(VLOOKUP(CONCATENATE("F",RIGHT(B:B,5),C:C),'F &amp; N Factors'!C:M,10,FALSE),1),_xlfn.IFNA(VLOOKUP(CONCATENATE("F",RIGHT(B:B,5),C:C),'F &amp; N Factors'!C:M,11,FALSE),1))</f>
        <v>1</v>
      </c>
      <c r="N1660">
        <f>SUMIFS(K:K,I:I,I:I,J:J,J:J)</f>
        <v>1</v>
      </c>
      <c r="O1660" t="str">
        <f t="shared" si="180"/>
        <v/>
      </c>
    </row>
    <row r="1661" spans="1:15" x14ac:dyDescent="0.25">
      <c r="A1661">
        <v>2781</v>
      </c>
      <c r="B1661" t="s">
        <v>289</v>
      </c>
      <c r="C1661" t="s">
        <v>297</v>
      </c>
      <c r="D1661">
        <v>1.5625E-2</v>
      </c>
      <c r="E1661">
        <f t="shared" si="175"/>
        <v>1</v>
      </c>
      <c r="F1661" t="str">
        <f t="shared" si="176"/>
        <v/>
      </c>
      <c r="H1661">
        <f t="shared" si="181"/>
        <v>2781</v>
      </c>
      <c r="I1661" t="str">
        <f t="shared" si="177"/>
        <v>N51001</v>
      </c>
      <c r="J1661" t="str">
        <f t="shared" si="178"/>
        <v>EL0_6610_0000</v>
      </c>
      <c r="K1661">
        <f t="shared" si="179"/>
        <v>1.5625E-2</v>
      </c>
      <c r="L1661">
        <f>IF(LEFT(B1661,1)="F",_xlfn.IFNA(VLOOKUP(CONCATENATE("F",RIGHT(B:B,5),C:C),'F &amp; N Factors'!C:M,10,FALSE),1),_xlfn.IFNA(VLOOKUP(CONCATENATE("F",RIGHT(B:B,5),C:C),'F &amp; N Factors'!C:M,11,FALSE),1))</f>
        <v>1</v>
      </c>
      <c r="N1661">
        <f>SUMIFS(K:K,I:I,I:I,J:J,J:J)</f>
        <v>1</v>
      </c>
      <c r="O1661" t="str">
        <f t="shared" si="180"/>
        <v/>
      </c>
    </row>
    <row r="1662" spans="1:15" x14ac:dyDescent="0.25">
      <c r="A1662">
        <v>2782</v>
      </c>
      <c r="B1662" t="s">
        <v>289</v>
      </c>
      <c r="C1662" t="s">
        <v>297</v>
      </c>
      <c r="D1662">
        <v>1.5625E-2</v>
      </c>
      <c r="E1662">
        <f t="shared" si="175"/>
        <v>1</v>
      </c>
      <c r="F1662" t="str">
        <f t="shared" si="176"/>
        <v/>
      </c>
      <c r="H1662">
        <f t="shared" si="181"/>
        <v>2782</v>
      </c>
      <c r="I1662" t="str">
        <f t="shared" si="177"/>
        <v>N51001</v>
      </c>
      <c r="J1662" t="str">
        <f t="shared" si="178"/>
        <v>EL0_6610_0000</v>
      </c>
      <c r="K1662">
        <f t="shared" si="179"/>
        <v>1.5625E-2</v>
      </c>
      <c r="L1662">
        <f>IF(LEFT(B1662,1)="F",_xlfn.IFNA(VLOOKUP(CONCATENATE("F",RIGHT(B:B,5),C:C),'F &amp; N Factors'!C:M,10,FALSE),1),_xlfn.IFNA(VLOOKUP(CONCATENATE("F",RIGHT(B:B,5),C:C),'F &amp; N Factors'!C:M,11,FALSE),1))</f>
        <v>1</v>
      </c>
      <c r="N1662">
        <f>SUMIFS(K:K,I:I,I:I,J:J,J:J)</f>
        <v>1</v>
      </c>
      <c r="O1662" t="str">
        <f t="shared" si="180"/>
        <v/>
      </c>
    </row>
    <row r="1663" spans="1:15" x14ac:dyDescent="0.25">
      <c r="A1663">
        <v>2783</v>
      </c>
      <c r="B1663" t="s">
        <v>289</v>
      </c>
      <c r="C1663" t="s">
        <v>297</v>
      </c>
      <c r="D1663">
        <v>1.5625E-2</v>
      </c>
      <c r="E1663">
        <f t="shared" si="175"/>
        <v>1</v>
      </c>
      <c r="F1663" t="str">
        <f t="shared" si="176"/>
        <v/>
      </c>
      <c r="H1663">
        <f t="shared" si="181"/>
        <v>2783</v>
      </c>
      <c r="I1663" t="str">
        <f t="shared" si="177"/>
        <v>N51001</v>
      </c>
      <c r="J1663" t="str">
        <f t="shared" si="178"/>
        <v>EL0_6610_0000</v>
      </c>
      <c r="K1663">
        <f t="shared" si="179"/>
        <v>1.5625E-2</v>
      </c>
      <c r="L1663">
        <f>IF(LEFT(B1663,1)="F",_xlfn.IFNA(VLOOKUP(CONCATENATE("F",RIGHT(B:B,5),C:C),'F &amp; N Factors'!C:M,10,FALSE),1),_xlfn.IFNA(VLOOKUP(CONCATENATE("F",RIGHT(B:B,5),C:C),'F &amp; N Factors'!C:M,11,FALSE),1))</f>
        <v>1</v>
      </c>
      <c r="N1663">
        <f>SUMIFS(K:K,I:I,I:I,J:J,J:J)</f>
        <v>1</v>
      </c>
      <c r="O1663" t="str">
        <f t="shared" si="180"/>
        <v/>
      </c>
    </row>
    <row r="1664" spans="1:15" x14ac:dyDescent="0.25">
      <c r="A1664">
        <v>2784</v>
      </c>
      <c r="B1664" t="s">
        <v>289</v>
      </c>
      <c r="C1664" t="s">
        <v>297</v>
      </c>
      <c r="D1664">
        <v>1.5625E-2</v>
      </c>
      <c r="E1664">
        <f t="shared" si="175"/>
        <v>1</v>
      </c>
      <c r="F1664" t="str">
        <f t="shared" si="176"/>
        <v/>
      </c>
      <c r="H1664">
        <f t="shared" si="181"/>
        <v>2784</v>
      </c>
      <c r="I1664" t="str">
        <f t="shared" si="177"/>
        <v>N51001</v>
      </c>
      <c r="J1664" t="str">
        <f t="shared" si="178"/>
        <v>EL0_6610_0000</v>
      </c>
      <c r="K1664">
        <f t="shared" si="179"/>
        <v>1.5625E-2</v>
      </c>
      <c r="L1664">
        <f>IF(LEFT(B1664,1)="F",_xlfn.IFNA(VLOOKUP(CONCATENATE("F",RIGHT(B:B,5),C:C),'F &amp; N Factors'!C:M,10,FALSE),1),_xlfn.IFNA(VLOOKUP(CONCATENATE("F",RIGHT(B:B,5),C:C),'F &amp; N Factors'!C:M,11,FALSE),1))</f>
        <v>1</v>
      </c>
      <c r="N1664">
        <f>SUMIFS(K:K,I:I,I:I,J:J,J:J)</f>
        <v>1</v>
      </c>
      <c r="O1664" t="str">
        <f t="shared" si="180"/>
        <v/>
      </c>
    </row>
    <row r="1665" spans="1:15" x14ac:dyDescent="0.25">
      <c r="A1665">
        <v>2828</v>
      </c>
      <c r="B1665" t="s">
        <v>289</v>
      </c>
      <c r="C1665" t="s">
        <v>297</v>
      </c>
      <c r="D1665">
        <v>0.05</v>
      </c>
      <c r="E1665">
        <f t="shared" si="175"/>
        <v>1</v>
      </c>
      <c r="F1665" t="str">
        <f t="shared" si="176"/>
        <v/>
      </c>
      <c r="H1665">
        <f t="shared" si="181"/>
        <v>2828</v>
      </c>
      <c r="I1665" t="str">
        <f t="shared" si="177"/>
        <v>N51001</v>
      </c>
      <c r="J1665" t="str">
        <f t="shared" si="178"/>
        <v>EL0_6610_0000</v>
      </c>
      <c r="K1665">
        <f t="shared" si="179"/>
        <v>0.05</v>
      </c>
      <c r="L1665">
        <f>IF(LEFT(B1665,1)="F",_xlfn.IFNA(VLOOKUP(CONCATENATE("F",RIGHT(B:B,5),C:C),'F &amp; N Factors'!C:M,10,FALSE),1),_xlfn.IFNA(VLOOKUP(CONCATENATE("F",RIGHT(B:B,5),C:C),'F &amp; N Factors'!C:M,11,FALSE),1))</f>
        <v>1</v>
      </c>
      <c r="N1665">
        <f>SUMIFS(K:K,I:I,I:I,J:J,J:J)</f>
        <v>1</v>
      </c>
      <c r="O1665" t="str">
        <f t="shared" si="180"/>
        <v/>
      </c>
    </row>
    <row r="1666" spans="1:15" x14ac:dyDescent="0.25">
      <c r="A1666">
        <v>2863</v>
      </c>
      <c r="B1666" t="s">
        <v>289</v>
      </c>
      <c r="C1666" t="s">
        <v>297</v>
      </c>
      <c r="D1666">
        <v>1.5625E-2</v>
      </c>
      <c r="E1666">
        <f t="shared" si="175"/>
        <v>1</v>
      </c>
      <c r="F1666" t="str">
        <f t="shared" si="176"/>
        <v/>
      </c>
      <c r="H1666">
        <f t="shared" si="181"/>
        <v>2863</v>
      </c>
      <c r="I1666" t="str">
        <f t="shared" si="177"/>
        <v>N51001</v>
      </c>
      <c r="J1666" t="str">
        <f t="shared" si="178"/>
        <v>EL0_6610_0000</v>
      </c>
      <c r="K1666">
        <f t="shared" si="179"/>
        <v>1.5625E-2</v>
      </c>
      <c r="L1666">
        <f>IF(LEFT(B1666,1)="F",_xlfn.IFNA(VLOOKUP(CONCATENATE("F",RIGHT(B:B,5),C:C),'F &amp; N Factors'!C:M,10,FALSE),1),_xlfn.IFNA(VLOOKUP(CONCATENATE("F",RIGHT(B:B,5),C:C),'F &amp; N Factors'!C:M,11,FALSE),1))</f>
        <v>1</v>
      </c>
      <c r="N1666">
        <f>SUMIFS(K:K,I:I,I:I,J:J,J:J)</f>
        <v>1</v>
      </c>
      <c r="O1666" t="str">
        <f t="shared" si="180"/>
        <v/>
      </c>
    </row>
    <row r="1667" spans="1:15" x14ac:dyDescent="0.25">
      <c r="A1667">
        <v>2864</v>
      </c>
      <c r="B1667" t="s">
        <v>289</v>
      </c>
      <c r="C1667" t="s">
        <v>297</v>
      </c>
      <c r="D1667">
        <v>0.1</v>
      </c>
      <c r="E1667">
        <f t="shared" ref="E1667:E1730" si="182">SUMIFS(D:D,B:B,B:B,C:C,C:C)</f>
        <v>1</v>
      </c>
      <c r="F1667" t="str">
        <f t="shared" ref="F1667:F1730" si="183">IF(ABS(E1667-1)&gt;0.001,1,"")</f>
        <v/>
      </c>
      <c r="H1667">
        <f t="shared" si="181"/>
        <v>2864</v>
      </c>
      <c r="I1667" t="str">
        <f t="shared" ref="I1667:I1730" si="184">CONCATENATE("N",RIGHT(B1667,5))</f>
        <v>N51001</v>
      </c>
      <c r="J1667" t="str">
        <f t="shared" ref="J1667:J1730" si="185">C1667</f>
        <v>EL0_6610_0000</v>
      </c>
      <c r="K1667">
        <f t="shared" ref="K1667:K1730" si="186">D1667*L1667</f>
        <v>0.1</v>
      </c>
      <c r="L1667">
        <f>IF(LEFT(B1667,1)="F",_xlfn.IFNA(VLOOKUP(CONCATENATE("F",RIGHT(B:B,5),C:C),'F &amp; N Factors'!C:M,10,FALSE),1),_xlfn.IFNA(VLOOKUP(CONCATENATE("F",RIGHT(B:B,5),C:C),'F &amp; N Factors'!C:M,11,FALSE),1))</f>
        <v>1</v>
      </c>
      <c r="N1667">
        <f>SUMIFS(K:K,I:I,I:I,J:J,J:J)</f>
        <v>1</v>
      </c>
      <c r="O1667" t="str">
        <f t="shared" ref="O1667:O1730" si="187">IF(ABS(N1667-1)&gt;0.001,1,"")</f>
        <v/>
      </c>
    </row>
    <row r="1668" spans="1:15" x14ac:dyDescent="0.25">
      <c r="A1668">
        <v>2937</v>
      </c>
      <c r="B1668" t="s">
        <v>289</v>
      </c>
      <c r="C1668" t="s">
        <v>297</v>
      </c>
      <c r="D1668">
        <v>1.5625E-2</v>
      </c>
      <c r="E1668">
        <f t="shared" si="182"/>
        <v>1</v>
      </c>
      <c r="F1668" t="str">
        <f t="shared" si="183"/>
        <v/>
      </c>
      <c r="H1668">
        <f t="shared" si="181"/>
        <v>2937</v>
      </c>
      <c r="I1668" t="str">
        <f t="shared" si="184"/>
        <v>N51001</v>
      </c>
      <c r="J1668" t="str">
        <f t="shared" si="185"/>
        <v>EL0_6610_0000</v>
      </c>
      <c r="K1668">
        <f t="shared" si="186"/>
        <v>1.5625E-2</v>
      </c>
      <c r="L1668">
        <f>IF(LEFT(B1668,1)="F",_xlfn.IFNA(VLOOKUP(CONCATENATE("F",RIGHT(B:B,5),C:C),'F &amp; N Factors'!C:M,10,FALSE),1),_xlfn.IFNA(VLOOKUP(CONCATENATE("F",RIGHT(B:B,5),C:C),'F &amp; N Factors'!C:M,11,FALSE),1))</f>
        <v>1</v>
      </c>
      <c r="N1668">
        <f>SUMIFS(K:K,I:I,I:I,J:J,J:J)</f>
        <v>1</v>
      </c>
      <c r="O1668" t="str">
        <f t="shared" si="187"/>
        <v/>
      </c>
    </row>
    <row r="1669" spans="1:15" x14ac:dyDescent="0.25">
      <c r="A1669">
        <v>2938</v>
      </c>
      <c r="B1669" t="s">
        <v>289</v>
      </c>
      <c r="C1669" t="s">
        <v>297</v>
      </c>
      <c r="D1669">
        <v>1.5625E-2</v>
      </c>
      <c r="E1669">
        <f t="shared" si="182"/>
        <v>1</v>
      </c>
      <c r="F1669" t="str">
        <f t="shared" si="183"/>
        <v/>
      </c>
      <c r="H1669">
        <f t="shared" si="181"/>
        <v>2938</v>
      </c>
      <c r="I1669" t="str">
        <f t="shared" si="184"/>
        <v>N51001</v>
      </c>
      <c r="J1669" t="str">
        <f t="shared" si="185"/>
        <v>EL0_6610_0000</v>
      </c>
      <c r="K1669">
        <f t="shared" si="186"/>
        <v>1.5625E-2</v>
      </c>
      <c r="L1669">
        <f>IF(LEFT(B1669,1)="F",_xlfn.IFNA(VLOOKUP(CONCATENATE("F",RIGHT(B:B,5),C:C),'F &amp; N Factors'!C:M,10,FALSE),1),_xlfn.IFNA(VLOOKUP(CONCATENATE("F",RIGHT(B:B,5),C:C),'F &amp; N Factors'!C:M,11,FALSE),1))</f>
        <v>1</v>
      </c>
      <c r="N1669">
        <f>SUMIFS(K:K,I:I,I:I,J:J,J:J)</f>
        <v>1</v>
      </c>
      <c r="O1669" t="str">
        <f t="shared" si="187"/>
        <v/>
      </c>
    </row>
    <row r="1670" spans="1:15" x14ac:dyDescent="0.25">
      <c r="A1670">
        <v>2939</v>
      </c>
      <c r="B1670" t="s">
        <v>289</v>
      </c>
      <c r="C1670" t="s">
        <v>297</v>
      </c>
      <c r="D1670">
        <v>1.5625E-2</v>
      </c>
      <c r="E1670">
        <f t="shared" si="182"/>
        <v>1</v>
      </c>
      <c r="F1670" t="str">
        <f t="shared" si="183"/>
        <v/>
      </c>
      <c r="H1670">
        <f t="shared" si="181"/>
        <v>2939</v>
      </c>
      <c r="I1670" t="str">
        <f t="shared" si="184"/>
        <v>N51001</v>
      </c>
      <c r="J1670" t="str">
        <f t="shared" si="185"/>
        <v>EL0_6610_0000</v>
      </c>
      <c r="K1670">
        <f t="shared" si="186"/>
        <v>1.5625E-2</v>
      </c>
      <c r="L1670">
        <f>IF(LEFT(B1670,1)="F",_xlfn.IFNA(VLOOKUP(CONCATENATE("F",RIGHT(B:B,5),C:C),'F &amp; N Factors'!C:M,10,FALSE),1),_xlfn.IFNA(VLOOKUP(CONCATENATE("F",RIGHT(B:B,5),C:C),'F &amp; N Factors'!C:M,11,FALSE),1))</f>
        <v>1</v>
      </c>
      <c r="N1670">
        <f>SUMIFS(K:K,I:I,I:I,J:J,J:J)</f>
        <v>1</v>
      </c>
      <c r="O1670" t="str">
        <f t="shared" si="187"/>
        <v/>
      </c>
    </row>
    <row r="1671" spans="1:15" x14ac:dyDescent="0.25">
      <c r="A1671">
        <v>2940</v>
      </c>
      <c r="B1671" t="s">
        <v>289</v>
      </c>
      <c r="C1671" t="s">
        <v>297</v>
      </c>
      <c r="D1671">
        <v>1.5625E-2</v>
      </c>
      <c r="E1671">
        <f t="shared" si="182"/>
        <v>1</v>
      </c>
      <c r="F1671" t="str">
        <f t="shared" si="183"/>
        <v/>
      </c>
      <c r="H1671">
        <f t="shared" si="181"/>
        <v>2940</v>
      </c>
      <c r="I1671" t="str">
        <f t="shared" si="184"/>
        <v>N51001</v>
      </c>
      <c r="J1671" t="str">
        <f t="shared" si="185"/>
        <v>EL0_6610_0000</v>
      </c>
      <c r="K1671">
        <f t="shared" si="186"/>
        <v>1.5625E-2</v>
      </c>
      <c r="L1671">
        <f>IF(LEFT(B1671,1)="F",_xlfn.IFNA(VLOOKUP(CONCATENATE("F",RIGHT(B:B,5),C:C),'F &amp; N Factors'!C:M,10,FALSE),1),_xlfn.IFNA(VLOOKUP(CONCATENATE("F",RIGHT(B:B,5),C:C),'F &amp; N Factors'!C:M,11,FALSE),1))</f>
        <v>1</v>
      </c>
      <c r="N1671">
        <f>SUMIFS(K:K,I:I,I:I,J:J,J:J)</f>
        <v>1</v>
      </c>
      <c r="O1671" t="str">
        <f t="shared" si="187"/>
        <v/>
      </c>
    </row>
    <row r="1672" spans="1:15" x14ac:dyDescent="0.25">
      <c r="A1672">
        <v>2941</v>
      </c>
      <c r="B1672" t="s">
        <v>289</v>
      </c>
      <c r="C1672" t="s">
        <v>297</v>
      </c>
      <c r="D1672">
        <v>1.5625E-2</v>
      </c>
      <c r="E1672">
        <f t="shared" si="182"/>
        <v>1</v>
      </c>
      <c r="F1672" t="str">
        <f t="shared" si="183"/>
        <v/>
      </c>
      <c r="H1672">
        <f t="shared" si="181"/>
        <v>2941</v>
      </c>
      <c r="I1672" t="str">
        <f t="shared" si="184"/>
        <v>N51001</v>
      </c>
      <c r="J1672" t="str">
        <f t="shared" si="185"/>
        <v>EL0_6610_0000</v>
      </c>
      <c r="K1672">
        <f t="shared" si="186"/>
        <v>1.5625E-2</v>
      </c>
      <c r="L1672">
        <f>IF(LEFT(B1672,1)="F",_xlfn.IFNA(VLOOKUP(CONCATENATE("F",RIGHT(B:B,5),C:C),'F &amp; N Factors'!C:M,10,FALSE),1),_xlfn.IFNA(VLOOKUP(CONCATENATE("F",RIGHT(B:B,5),C:C),'F &amp; N Factors'!C:M,11,FALSE),1))</f>
        <v>1</v>
      </c>
      <c r="N1672">
        <f>SUMIFS(K:K,I:I,I:I,J:J,J:J)</f>
        <v>1</v>
      </c>
      <c r="O1672" t="str">
        <f t="shared" si="187"/>
        <v/>
      </c>
    </row>
    <row r="1673" spans="1:15" x14ac:dyDescent="0.25">
      <c r="A1673">
        <v>2942</v>
      </c>
      <c r="B1673" t="s">
        <v>289</v>
      </c>
      <c r="C1673" t="s">
        <v>297</v>
      </c>
      <c r="D1673">
        <v>0.05</v>
      </c>
      <c r="E1673">
        <f t="shared" si="182"/>
        <v>1</v>
      </c>
      <c r="F1673" t="str">
        <f t="shared" si="183"/>
        <v/>
      </c>
      <c r="H1673">
        <f t="shared" si="181"/>
        <v>2942</v>
      </c>
      <c r="I1673" t="str">
        <f t="shared" si="184"/>
        <v>N51001</v>
      </c>
      <c r="J1673" t="str">
        <f t="shared" si="185"/>
        <v>EL0_6610_0000</v>
      </c>
      <c r="K1673">
        <f t="shared" si="186"/>
        <v>0.05</v>
      </c>
      <c r="L1673">
        <f>IF(LEFT(B1673,1)="F",_xlfn.IFNA(VLOOKUP(CONCATENATE("F",RIGHT(B:B,5),C:C),'F &amp; N Factors'!C:M,10,FALSE),1),_xlfn.IFNA(VLOOKUP(CONCATENATE("F",RIGHT(B:B,5),C:C),'F &amp; N Factors'!C:M,11,FALSE),1))</f>
        <v>1</v>
      </c>
      <c r="N1673">
        <f>SUMIFS(K:K,I:I,I:I,J:J,J:J)</f>
        <v>1</v>
      </c>
      <c r="O1673" t="str">
        <f t="shared" si="187"/>
        <v/>
      </c>
    </row>
    <row r="1674" spans="1:15" x14ac:dyDescent="0.25">
      <c r="A1674">
        <v>2943</v>
      </c>
      <c r="B1674" t="s">
        <v>289</v>
      </c>
      <c r="C1674" t="s">
        <v>297</v>
      </c>
      <c r="D1674">
        <v>0.1</v>
      </c>
      <c r="E1674">
        <f t="shared" si="182"/>
        <v>1</v>
      </c>
      <c r="F1674" t="str">
        <f t="shared" si="183"/>
        <v/>
      </c>
      <c r="H1674">
        <f t="shared" si="181"/>
        <v>2943</v>
      </c>
      <c r="I1674" t="str">
        <f t="shared" si="184"/>
        <v>N51001</v>
      </c>
      <c r="J1674" t="str">
        <f t="shared" si="185"/>
        <v>EL0_6610_0000</v>
      </c>
      <c r="K1674">
        <f t="shared" si="186"/>
        <v>0.1</v>
      </c>
      <c r="L1674">
        <f>IF(LEFT(B1674,1)="F",_xlfn.IFNA(VLOOKUP(CONCATENATE("F",RIGHT(B:B,5),C:C),'F &amp; N Factors'!C:M,10,FALSE),1),_xlfn.IFNA(VLOOKUP(CONCATENATE("F",RIGHT(B:B,5),C:C),'F &amp; N Factors'!C:M,11,FALSE),1))</f>
        <v>1</v>
      </c>
      <c r="N1674">
        <f>SUMIFS(K:K,I:I,I:I,J:J,J:J)</f>
        <v>1</v>
      </c>
      <c r="O1674" t="str">
        <f t="shared" si="187"/>
        <v/>
      </c>
    </row>
    <row r="1675" spans="1:15" x14ac:dyDescent="0.25">
      <c r="A1675">
        <v>3024</v>
      </c>
      <c r="B1675" t="s">
        <v>289</v>
      </c>
      <c r="C1675" t="s">
        <v>297</v>
      </c>
      <c r="D1675">
        <v>1.5625E-2</v>
      </c>
      <c r="E1675">
        <f t="shared" si="182"/>
        <v>1</v>
      </c>
      <c r="F1675" t="str">
        <f t="shared" si="183"/>
        <v/>
      </c>
      <c r="H1675">
        <f t="shared" si="181"/>
        <v>3024</v>
      </c>
      <c r="I1675" t="str">
        <f t="shared" si="184"/>
        <v>N51001</v>
      </c>
      <c r="J1675" t="str">
        <f t="shared" si="185"/>
        <v>EL0_6610_0000</v>
      </c>
      <c r="K1675">
        <f t="shared" si="186"/>
        <v>1.5625E-2</v>
      </c>
      <c r="L1675">
        <f>IF(LEFT(B1675,1)="F",_xlfn.IFNA(VLOOKUP(CONCATENATE("F",RIGHT(B:B,5),C:C),'F &amp; N Factors'!C:M,10,FALSE),1),_xlfn.IFNA(VLOOKUP(CONCATENATE("F",RIGHT(B:B,5),C:C),'F &amp; N Factors'!C:M,11,FALSE),1))</f>
        <v>1</v>
      </c>
      <c r="N1675">
        <f>SUMIFS(K:K,I:I,I:I,J:J,J:J)</f>
        <v>1</v>
      </c>
      <c r="O1675" t="str">
        <f t="shared" si="187"/>
        <v/>
      </c>
    </row>
    <row r="1676" spans="1:15" x14ac:dyDescent="0.25">
      <c r="A1676">
        <v>3109</v>
      </c>
      <c r="B1676" t="s">
        <v>289</v>
      </c>
      <c r="C1676" t="s">
        <v>297</v>
      </c>
      <c r="D1676">
        <v>1.5625E-2</v>
      </c>
      <c r="E1676">
        <f t="shared" si="182"/>
        <v>1</v>
      </c>
      <c r="F1676" t="str">
        <f t="shared" si="183"/>
        <v/>
      </c>
      <c r="H1676">
        <f t="shared" si="181"/>
        <v>3109</v>
      </c>
      <c r="I1676" t="str">
        <f t="shared" si="184"/>
        <v>N51001</v>
      </c>
      <c r="J1676" t="str">
        <f t="shared" si="185"/>
        <v>EL0_6610_0000</v>
      </c>
      <c r="K1676">
        <f t="shared" si="186"/>
        <v>1.5625E-2</v>
      </c>
      <c r="L1676">
        <f>IF(LEFT(B1676,1)="F",_xlfn.IFNA(VLOOKUP(CONCATENATE("F",RIGHT(B:B,5),C:C),'F &amp; N Factors'!C:M,10,FALSE),1),_xlfn.IFNA(VLOOKUP(CONCATENATE("F",RIGHT(B:B,5),C:C),'F &amp; N Factors'!C:M,11,FALSE),1))</f>
        <v>1</v>
      </c>
      <c r="N1676">
        <f>SUMIFS(K:K,I:I,I:I,J:J,J:J)</f>
        <v>1</v>
      </c>
      <c r="O1676" t="str">
        <f t="shared" si="187"/>
        <v/>
      </c>
    </row>
    <row r="1677" spans="1:15" x14ac:dyDescent="0.25">
      <c r="A1677">
        <v>3110</v>
      </c>
      <c r="B1677" t="s">
        <v>289</v>
      </c>
      <c r="C1677" t="s">
        <v>297</v>
      </c>
      <c r="D1677">
        <v>0.05</v>
      </c>
      <c r="E1677">
        <f t="shared" si="182"/>
        <v>1</v>
      </c>
      <c r="F1677" t="str">
        <f t="shared" si="183"/>
        <v/>
      </c>
      <c r="H1677">
        <f t="shared" si="181"/>
        <v>3110</v>
      </c>
      <c r="I1677" t="str">
        <f t="shared" si="184"/>
        <v>N51001</v>
      </c>
      <c r="J1677" t="str">
        <f t="shared" si="185"/>
        <v>EL0_6610_0000</v>
      </c>
      <c r="K1677">
        <f t="shared" si="186"/>
        <v>0.05</v>
      </c>
      <c r="L1677">
        <f>IF(LEFT(B1677,1)="F",_xlfn.IFNA(VLOOKUP(CONCATENATE("F",RIGHT(B:B,5),C:C),'F &amp; N Factors'!C:M,10,FALSE),1),_xlfn.IFNA(VLOOKUP(CONCATENATE("F",RIGHT(B:B,5),C:C),'F &amp; N Factors'!C:M,11,FALSE),1))</f>
        <v>1</v>
      </c>
      <c r="N1677">
        <f>SUMIFS(K:K,I:I,I:I,J:J,J:J)</f>
        <v>1</v>
      </c>
      <c r="O1677" t="str">
        <f t="shared" si="187"/>
        <v/>
      </c>
    </row>
    <row r="1678" spans="1:15" x14ac:dyDescent="0.25">
      <c r="A1678">
        <v>3198</v>
      </c>
      <c r="B1678" t="s">
        <v>289</v>
      </c>
      <c r="C1678" t="s">
        <v>297</v>
      </c>
      <c r="D1678">
        <v>1.5625E-2</v>
      </c>
      <c r="E1678">
        <f t="shared" si="182"/>
        <v>1</v>
      </c>
      <c r="F1678" t="str">
        <f t="shared" si="183"/>
        <v/>
      </c>
      <c r="H1678">
        <f t="shared" si="181"/>
        <v>3198</v>
      </c>
      <c r="I1678" t="str">
        <f t="shared" si="184"/>
        <v>N51001</v>
      </c>
      <c r="J1678" t="str">
        <f t="shared" si="185"/>
        <v>EL0_6610_0000</v>
      </c>
      <c r="K1678">
        <f t="shared" si="186"/>
        <v>1.5625E-2</v>
      </c>
      <c r="L1678">
        <f>IF(LEFT(B1678,1)="F",_xlfn.IFNA(VLOOKUP(CONCATENATE("F",RIGHT(B:B,5),C:C),'F &amp; N Factors'!C:M,10,FALSE),1),_xlfn.IFNA(VLOOKUP(CONCATENATE("F",RIGHT(B:B,5),C:C),'F &amp; N Factors'!C:M,11,FALSE),1))</f>
        <v>1</v>
      </c>
      <c r="N1678">
        <f>SUMIFS(K:K,I:I,I:I,J:J,J:J)</f>
        <v>1</v>
      </c>
      <c r="O1678" t="str">
        <f t="shared" si="187"/>
        <v/>
      </c>
    </row>
    <row r="1679" spans="1:15" x14ac:dyDescent="0.25">
      <c r="A1679">
        <v>4339</v>
      </c>
      <c r="B1679" t="s">
        <v>289</v>
      </c>
      <c r="C1679" t="s">
        <v>285</v>
      </c>
      <c r="D1679">
        <v>0.4</v>
      </c>
      <c r="E1679">
        <f t="shared" si="182"/>
        <v>1</v>
      </c>
      <c r="F1679" t="str">
        <f t="shared" si="183"/>
        <v/>
      </c>
      <c r="H1679">
        <f t="shared" si="181"/>
        <v>4339</v>
      </c>
      <c r="I1679" t="str">
        <f t="shared" si="184"/>
        <v>N51001</v>
      </c>
      <c r="J1679" t="str">
        <f t="shared" si="185"/>
        <v>EL3_5972_0000</v>
      </c>
      <c r="K1679">
        <f t="shared" si="186"/>
        <v>0.4</v>
      </c>
      <c r="L1679">
        <f>IF(LEFT(B1679,1)="F",_xlfn.IFNA(VLOOKUP(CONCATENATE("F",RIGHT(B:B,5),C:C),'F &amp; N Factors'!C:M,10,FALSE),1),_xlfn.IFNA(VLOOKUP(CONCATENATE("F",RIGHT(B:B,5),C:C),'F &amp; N Factors'!C:M,11,FALSE),1))</f>
        <v>1</v>
      </c>
      <c r="N1679">
        <f>SUMIFS(K:K,I:I,I:I,J:J,J:J)</f>
        <v>1</v>
      </c>
      <c r="O1679" t="str">
        <f t="shared" si="187"/>
        <v/>
      </c>
    </row>
    <row r="1680" spans="1:15" x14ac:dyDescent="0.25">
      <c r="A1680">
        <v>4395</v>
      </c>
      <c r="B1680" t="s">
        <v>289</v>
      </c>
      <c r="C1680" t="s">
        <v>285</v>
      </c>
      <c r="D1680">
        <v>0.1</v>
      </c>
      <c r="E1680">
        <f t="shared" si="182"/>
        <v>1</v>
      </c>
      <c r="F1680" t="str">
        <f t="shared" si="183"/>
        <v/>
      </c>
      <c r="H1680">
        <f t="shared" si="181"/>
        <v>4395</v>
      </c>
      <c r="I1680" t="str">
        <f t="shared" si="184"/>
        <v>N51001</v>
      </c>
      <c r="J1680" t="str">
        <f t="shared" si="185"/>
        <v>EL3_5972_0000</v>
      </c>
      <c r="K1680">
        <f t="shared" si="186"/>
        <v>0.1</v>
      </c>
      <c r="L1680">
        <f>IF(LEFT(B1680,1)="F",_xlfn.IFNA(VLOOKUP(CONCATENATE("F",RIGHT(B:B,5),C:C),'F &amp; N Factors'!C:M,10,FALSE),1),_xlfn.IFNA(VLOOKUP(CONCATENATE("F",RIGHT(B:B,5),C:C),'F &amp; N Factors'!C:M,11,FALSE),1))</f>
        <v>1</v>
      </c>
      <c r="N1680">
        <f>SUMIFS(K:K,I:I,I:I,J:J,J:J)</f>
        <v>1</v>
      </c>
      <c r="O1680" t="str">
        <f t="shared" si="187"/>
        <v/>
      </c>
    </row>
    <row r="1681" spans="1:15" x14ac:dyDescent="0.25">
      <c r="A1681">
        <v>4396</v>
      </c>
      <c r="B1681" t="s">
        <v>289</v>
      </c>
      <c r="C1681" t="s">
        <v>285</v>
      </c>
      <c r="D1681">
        <v>0.5</v>
      </c>
      <c r="E1681">
        <f t="shared" si="182"/>
        <v>1</v>
      </c>
      <c r="F1681" t="str">
        <f t="shared" si="183"/>
        <v/>
      </c>
      <c r="H1681">
        <f t="shared" si="181"/>
        <v>4396</v>
      </c>
      <c r="I1681" t="str">
        <f t="shared" si="184"/>
        <v>N51001</v>
      </c>
      <c r="J1681" t="str">
        <f t="shared" si="185"/>
        <v>EL3_5972_0000</v>
      </c>
      <c r="K1681">
        <f t="shared" si="186"/>
        <v>0.5</v>
      </c>
      <c r="L1681">
        <f>IF(LEFT(B1681,1)="F",_xlfn.IFNA(VLOOKUP(CONCATENATE("F",RIGHT(B:B,5),C:C),'F &amp; N Factors'!C:M,10,FALSE),1),_xlfn.IFNA(VLOOKUP(CONCATENATE("F",RIGHT(B:B,5),C:C),'F &amp; N Factors'!C:M,11,FALSE),1))</f>
        <v>1</v>
      </c>
      <c r="N1681">
        <f>SUMIFS(K:K,I:I,I:I,J:J,J:J)</f>
        <v>1</v>
      </c>
      <c r="O1681" t="str">
        <f t="shared" si="187"/>
        <v/>
      </c>
    </row>
    <row r="1682" spans="1:15" x14ac:dyDescent="0.25">
      <c r="A1682">
        <v>5671</v>
      </c>
      <c r="B1682" t="s">
        <v>298</v>
      </c>
      <c r="C1682" t="s">
        <v>299</v>
      </c>
      <c r="D1682">
        <v>0.2</v>
      </c>
      <c r="E1682">
        <f t="shared" si="182"/>
        <v>1</v>
      </c>
      <c r="F1682" t="str">
        <f t="shared" si="183"/>
        <v/>
      </c>
      <c r="H1682">
        <f t="shared" ref="H1682:H1745" si="188">A1682</f>
        <v>5671</v>
      </c>
      <c r="I1682" t="str">
        <f t="shared" si="184"/>
        <v>N51013</v>
      </c>
      <c r="J1682" t="str">
        <f t="shared" si="185"/>
        <v>PL7_4911_0000</v>
      </c>
      <c r="K1682">
        <f t="shared" si="186"/>
        <v>0.18688555323489706</v>
      </c>
      <c r="L1682">
        <f>IF(LEFT(B1682,1)="F",_xlfn.IFNA(VLOOKUP(CONCATENATE("F",RIGHT(B:B,5),C:C),'F &amp; N Factors'!C:M,10,FALSE),1),_xlfn.IFNA(VLOOKUP(CONCATENATE("F",RIGHT(B:B,5),C:C),'F &amp; N Factors'!C:M,11,FALSE),1))</f>
        <v>0.9344277661744852</v>
      </c>
      <c r="N1682">
        <f>SUMIFS(K:K,I:I,I:I,J:J,J:J)</f>
        <v>1.0000000000000002</v>
      </c>
      <c r="O1682" t="str">
        <f t="shared" si="187"/>
        <v/>
      </c>
    </row>
    <row r="1683" spans="1:15" x14ac:dyDescent="0.25">
      <c r="A1683">
        <v>5672</v>
      </c>
      <c r="B1683" t="s">
        <v>298</v>
      </c>
      <c r="C1683" t="s">
        <v>299</v>
      </c>
      <c r="D1683">
        <v>0.2</v>
      </c>
      <c r="E1683">
        <f t="shared" si="182"/>
        <v>1</v>
      </c>
      <c r="F1683" t="str">
        <f t="shared" si="183"/>
        <v/>
      </c>
      <c r="H1683">
        <f t="shared" si="188"/>
        <v>5672</v>
      </c>
      <c r="I1683" t="str">
        <f t="shared" si="184"/>
        <v>N51013</v>
      </c>
      <c r="J1683" t="str">
        <f t="shared" si="185"/>
        <v>PL7_4911_0000</v>
      </c>
      <c r="K1683">
        <f t="shared" si="186"/>
        <v>0.18688555323489706</v>
      </c>
      <c r="L1683">
        <f>IF(LEFT(B1683,1)="F",_xlfn.IFNA(VLOOKUP(CONCATENATE("F",RIGHT(B:B,5),C:C),'F &amp; N Factors'!C:M,10,FALSE),1),_xlfn.IFNA(VLOOKUP(CONCATENATE("F",RIGHT(B:B,5),C:C),'F &amp; N Factors'!C:M,11,FALSE),1))</f>
        <v>0.9344277661744852</v>
      </c>
      <c r="N1683">
        <f>SUMIFS(K:K,I:I,I:I,J:J,J:J)</f>
        <v>1.0000000000000002</v>
      </c>
      <c r="O1683" t="str">
        <f t="shared" si="187"/>
        <v/>
      </c>
    </row>
    <row r="1684" spans="1:15" x14ac:dyDescent="0.25">
      <c r="A1684">
        <v>5673</v>
      </c>
      <c r="B1684" t="s">
        <v>298</v>
      </c>
      <c r="C1684" t="s">
        <v>299</v>
      </c>
      <c r="D1684">
        <v>0.2</v>
      </c>
      <c r="E1684">
        <f t="shared" si="182"/>
        <v>1</v>
      </c>
      <c r="F1684" t="str">
        <f t="shared" si="183"/>
        <v/>
      </c>
      <c r="H1684">
        <f t="shared" si="188"/>
        <v>5673</v>
      </c>
      <c r="I1684" t="str">
        <f t="shared" si="184"/>
        <v>N51013</v>
      </c>
      <c r="J1684" t="str">
        <f t="shared" si="185"/>
        <v>PL7_4911_0000</v>
      </c>
      <c r="K1684">
        <f t="shared" si="186"/>
        <v>0.18688555323489706</v>
      </c>
      <c r="L1684">
        <f>IF(LEFT(B1684,1)="F",_xlfn.IFNA(VLOOKUP(CONCATENATE("F",RIGHT(B:B,5),C:C),'F &amp; N Factors'!C:M,10,FALSE),1),_xlfn.IFNA(VLOOKUP(CONCATENATE("F",RIGHT(B:B,5),C:C),'F &amp; N Factors'!C:M,11,FALSE),1))</f>
        <v>0.9344277661744852</v>
      </c>
      <c r="N1684">
        <f>SUMIFS(K:K,I:I,I:I,J:J,J:J)</f>
        <v>1.0000000000000002</v>
      </c>
      <c r="O1684" t="str">
        <f t="shared" si="187"/>
        <v/>
      </c>
    </row>
    <row r="1685" spans="1:15" x14ac:dyDescent="0.25">
      <c r="A1685">
        <v>5674</v>
      </c>
      <c r="B1685" t="s">
        <v>298</v>
      </c>
      <c r="C1685" t="s">
        <v>299</v>
      </c>
      <c r="D1685">
        <v>0.2</v>
      </c>
      <c r="E1685">
        <f t="shared" si="182"/>
        <v>1</v>
      </c>
      <c r="F1685" t="str">
        <f t="shared" si="183"/>
        <v/>
      </c>
      <c r="H1685">
        <f t="shared" si="188"/>
        <v>5674</v>
      </c>
      <c r="I1685" t="str">
        <f t="shared" si="184"/>
        <v>N51013</v>
      </c>
      <c r="J1685" t="str">
        <f t="shared" si="185"/>
        <v>PL7_4911_0000</v>
      </c>
      <c r="K1685">
        <f t="shared" si="186"/>
        <v>0.18688555323489706</v>
      </c>
      <c r="L1685">
        <f>IF(LEFT(B1685,1)="F",_xlfn.IFNA(VLOOKUP(CONCATENATE("F",RIGHT(B:B,5),C:C),'F &amp; N Factors'!C:M,10,FALSE),1),_xlfn.IFNA(VLOOKUP(CONCATENATE("F",RIGHT(B:B,5),C:C),'F &amp; N Factors'!C:M,11,FALSE),1))</f>
        <v>0.9344277661744852</v>
      </c>
      <c r="N1685">
        <f>SUMIFS(K:K,I:I,I:I,J:J,J:J)</f>
        <v>1.0000000000000002</v>
      </c>
      <c r="O1685" t="str">
        <f t="shared" si="187"/>
        <v/>
      </c>
    </row>
    <row r="1686" spans="1:15" x14ac:dyDescent="0.25">
      <c r="A1686">
        <v>5675</v>
      </c>
      <c r="B1686" t="s">
        <v>298</v>
      </c>
      <c r="C1686" t="s">
        <v>299</v>
      </c>
      <c r="D1686">
        <v>0.2</v>
      </c>
      <c r="E1686">
        <f t="shared" si="182"/>
        <v>1</v>
      </c>
      <c r="F1686" t="str">
        <f t="shared" si="183"/>
        <v/>
      </c>
      <c r="H1686">
        <f t="shared" si="188"/>
        <v>5675</v>
      </c>
      <c r="I1686" t="str">
        <f t="shared" si="184"/>
        <v>N51013</v>
      </c>
      <c r="J1686" t="str">
        <f t="shared" si="185"/>
        <v>PL7_4911_0000</v>
      </c>
      <c r="K1686">
        <f t="shared" si="186"/>
        <v>0.18688555323489706</v>
      </c>
      <c r="L1686">
        <f>IF(LEFT(B1686,1)="F",_xlfn.IFNA(VLOOKUP(CONCATENATE("F",RIGHT(B:B,5),C:C),'F &amp; N Factors'!C:M,10,FALSE),1),_xlfn.IFNA(VLOOKUP(CONCATENATE("F",RIGHT(B:B,5),C:C),'F &amp; N Factors'!C:M,11,FALSE),1))</f>
        <v>0.9344277661744852</v>
      </c>
      <c r="N1686">
        <f>SUMIFS(K:K,I:I,I:I,J:J,J:J)</f>
        <v>1.0000000000000002</v>
      </c>
      <c r="O1686" t="str">
        <f t="shared" si="187"/>
        <v/>
      </c>
    </row>
    <row r="1687" spans="1:15" x14ac:dyDescent="0.25">
      <c r="A1687">
        <v>5675</v>
      </c>
      <c r="B1687" t="s">
        <v>298</v>
      </c>
      <c r="C1687" t="s">
        <v>300</v>
      </c>
      <c r="D1687">
        <v>0.16666666699999999</v>
      </c>
      <c r="E1687">
        <f t="shared" si="182"/>
        <v>1.0000000019999999</v>
      </c>
      <c r="F1687" t="str">
        <f t="shared" si="183"/>
        <v/>
      </c>
      <c r="H1687">
        <f t="shared" si="188"/>
        <v>5675</v>
      </c>
      <c r="I1687" t="str">
        <f t="shared" si="184"/>
        <v>N51013</v>
      </c>
      <c r="J1687" t="str">
        <f t="shared" si="185"/>
        <v>PL7_4941_0000</v>
      </c>
      <c r="K1687">
        <f t="shared" si="186"/>
        <v>6.3785628507333852E-2</v>
      </c>
      <c r="L1687">
        <f>IF(LEFT(B1687,1)="F",_xlfn.IFNA(VLOOKUP(CONCATENATE("F",RIGHT(B:B,5),C:C),'F &amp; N Factors'!C:M,10,FALSE),1),_xlfn.IFNA(VLOOKUP(CONCATENATE("F",RIGHT(B:B,5),C:C),'F &amp; N Factors'!C:M,11,FALSE),1))</f>
        <v>0.38271377027857556</v>
      </c>
      <c r="N1687">
        <f>SUMIFS(K:K,I:I,I:I,J:J,J:J)</f>
        <v>1.0000000019999999</v>
      </c>
      <c r="O1687" t="str">
        <f t="shared" si="187"/>
        <v/>
      </c>
    </row>
    <row r="1688" spans="1:15" x14ac:dyDescent="0.25">
      <c r="A1688">
        <v>5676</v>
      </c>
      <c r="B1688" t="s">
        <v>298</v>
      </c>
      <c r="C1688" t="s">
        <v>300</v>
      </c>
      <c r="D1688">
        <v>0.16666666699999999</v>
      </c>
      <c r="E1688">
        <f t="shared" si="182"/>
        <v>1.0000000019999999</v>
      </c>
      <c r="F1688" t="str">
        <f t="shared" si="183"/>
        <v/>
      </c>
      <c r="H1688">
        <f t="shared" si="188"/>
        <v>5676</v>
      </c>
      <c r="I1688" t="str">
        <f t="shared" si="184"/>
        <v>N51013</v>
      </c>
      <c r="J1688" t="str">
        <f t="shared" si="185"/>
        <v>PL7_4941_0000</v>
      </c>
      <c r="K1688">
        <f t="shared" si="186"/>
        <v>6.3785628507333852E-2</v>
      </c>
      <c r="L1688">
        <f>IF(LEFT(B1688,1)="F",_xlfn.IFNA(VLOOKUP(CONCATENATE("F",RIGHT(B:B,5),C:C),'F &amp; N Factors'!C:M,10,FALSE),1),_xlfn.IFNA(VLOOKUP(CONCATENATE("F",RIGHT(B:B,5),C:C),'F &amp; N Factors'!C:M,11,FALSE),1))</f>
        <v>0.38271377027857556</v>
      </c>
      <c r="N1688">
        <f>SUMIFS(K:K,I:I,I:I,J:J,J:J)</f>
        <v>1.0000000019999999</v>
      </c>
      <c r="O1688" t="str">
        <f t="shared" si="187"/>
        <v/>
      </c>
    </row>
    <row r="1689" spans="1:15" x14ac:dyDescent="0.25">
      <c r="A1689">
        <v>5677</v>
      </c>
      <c r="B1689" t="s">
        <v>298</v>
      </c>
      <c r="C1689" t="s">
        <v>300</v>
      </c>
      <c r="D1689">
        <v>0.16666666699999999</v>
      </c>
      <c r="E1689">
        <f t="shared" si="182"/>
        <v>1.0000000019999999</v>
      </c>
      <c r="F1689" t="str">
        <f t="shared" si="183"/>
        <v/>
      </c>
      <c r="H1689">
        <f t="shared" si="188"/>
        <v>5677</v>
      </c>
      <c r="I1689" t="str">
        <f t="shared" si="184"/>
        <v>N51013</v>
      </c>
      <c r="J1689" t="str">
        <f t="shared" si="185"/>
        <v>PL7_4941_0000</v>
      </c>
      <c r="K1689">
        <f t="shared" si="186"/>
        <v>6.3785628507333852E-2</v>
      </c>
      <c r="L1689">
        <f>IF(LEFT(B1689,1)="F",_xlfn.IFNA(VLOOKUP(CONCATENATE("F",RIGHT(B:B,5),C:C),'F &amp; N Factors'!C:M,10,FALSE),1),_xlfn.IFNA(VLOOKUP(CONCATENATE("F",RIGHT(B:B,5),C:C),'F &amp; N Factors'!C:M,11,FALSE),1))</f>
        <v>0.38271377027857556</v>
      </c>
      <c r="N1689">
        <f>SUMIFS(K:K,I:I,I:I,J:J,J:J)</f>
        <v>1.0000000019999999</v>
      </c>
      <c r="O1689" t="str">
        <f t="shared" si="187"/>
        <v/>
      </c>
    </row>
    <row r="1690" spans="1:15" x14ac:dyDescent="0.25">
      <c r="A1690">
        <v>5678</v>
      </c>
      <c r="B1690" t="s">
        <v>298</v>
      </c>
      <c r="C1690" t="s">
        <v>300</v>
      </c>
      <c r="D1690">
        <v>0.16666666699999999</v>
      </c>
      <c r="E1690">
        <f t="shared" si="182"/>
        <v>1.0000000019999999</v>
      </c>
      <c r="F1690" t="str">
        <f t="shared" si="183"/>
        <v/>
      </c>
      <c r="H1690">
        <f t="shared" si="188"/>
        <v>5678</v>
      </c>
      <c r="I1690" t="str">
        <f t="shared" si="184"/>
        <v>N51013</v>
      </c>
      <c r="J1690" t="str">
        <f t="shared" si="185"/>
        <v>PL7_4941_0000</v>
      </c>
      <c r="K1690">
        <f t="shared" si="186"/>
        <v>6.3785628507333852E-2</v>
      </c>
      <c r="L1690">
        <f>IF(LEFT(B1690,1)="F",_xlfn.IFNA(VLOOKUP(CONCATENATE("F",RIGHT(B:B,5),C:C),'F &amp; N Factors'!C:M,10,FALSE),1),_xlfn.IFNA(VLOOKUP(CONCATENATE("F",RIGHT(B:B,5),C:C),'F &amp; N Factors'!C:M,11,FALSE),1))</f>
        <v>0.38271377027857556</v>
      </c>
      <c r="N1690">
        <f>SUMIFS(K:K,I:I,I:I,J:J,J:J)</f>
        <v>1.0000000019999999</v>
      </c>
      <c r="O1690" t="str">
        <f t="shared" si="187"/>
        <v/>
      </c>
    </row>
    <row r="1691" spans="1:15" x14ac:dyDescent="0.25">
      <c r="A1691">
        <v>5679</v>
      </c>
      <c r="B1691" t="s">
        <v>298</v>
      </c>
      <c r="C1691" t="s">
        <v>300</v>
      </c>
      <c r="D1691">
        <v>0.16666666699999999</v>
      </c>
      <c r="E1691">
        <f t="shared" si="182"/>
        <v>1.0000000019999999</v>
      </c>
      <c r="F1691" t="str">
        <f t="shared" si="183"/>
        <v/>
      </c>
      <c r="H1691">
        <f t="shared" si="188"/>
        <v>5679</v>
      </c>
      <c r="I1691" t="str">
        <f t="shared" si="184"/>
        <v>N51013</v>
      </c>
      <c r="J1691" t="str">
        <f t="shared" si="185"/>
        <v>PL7_4941_0000</v>
      </c>
      <c r="K1691">
        <f t="shared" si="186"/>
        <v>6.3785628507333852E-2</v>
      </c>
      <c r="L1691">
        <f>IF(LEFT(B1691,1)="F",_xlfn.IFNA(VLOOKUP(CONCATENATE("F",RIGHT(B:B,5),C:C),'F &amp; N Factors'!C:M,10,FALSE),1),_xlfn.IFNA(VLOOKUP(CONCATENATE("F",RIGHT(B:B,5),C:C),'F &amp; N Factors'!C:M,11,FALSE),1))</f>
        <v>0.38271377027857556</v>
      </c>
      <c r="N1691">
        <f>SUMIFS(K:K,I:I,I:I,J:J,J:J)</f>
        <v>1.0000000019999999</v>
      </c>
      <c r="O1691" t="str">
        <f t="shared" si="187"/>
        <v/>
      </c>
    </row>
    <row r="1692" spans="1:15" x14ac:dyDescent="0.25">
      <c r="A1692">
        <v>5680</v>
      </c>
      <c r="B1692" t="s">
        <v>298</v>
      </c>
      <c r="C1692" t="s">
        <v>300</v>
      </c>
      <c r="D1692">
        <v>0.16666666699999999</v>
      </c>
      <c r="E1692">
        <f t="shared" si="182"/>
        <v>1.0000000019999999</v>
      </c>
      <c r="F1692" t="str">
        <f t="shared" si="183"/>
        <v/>
      </c>
      <c r="H1692">
        <f t="shared" si="188"/>
        <v>5680</v>
      </c>
      <c r="I1692" t="str">
        <f t="shared" si="184"/>
        <v>N51013</v>
      </c>
      <c r="J1692" t="str">
        <f t="shared" si="185"/>
        <v>PL7_4941_0000</v>
      </c>
      <c r="K1692">
        <f t="shared" si="186"/>
        <v>6.3785628507333852E-2</v>
      </c>
      <c r="L1692">
        <f>IF(LEFT(B1692,1)="F",_xlfn.IFNA(VLOOKUP(CONCATENATE("F",RIGHT(B:B,5),C:C),'F &amp; N Factors'!C:M,10,FALSE),1),_xlfn.IFNA(VLOOKUP(CONCATENATE("F",RIGHT(B:B,5),C:C),'F &amp; N Factors'!C:M,11,FALSE),1))</f>
        <v>0.38271377027857556</v>
      </c>
      <c r="N1692">
        <f>SUMIFS(K:K,I:I,I:I,J:J,J:J)</f>
        <v>1.0000000019999999</v>
      </c>
      <c r="O1692" t="str">
        <f t="shared" si="187"/>
        <v/>
      </c>
    </row>
    <row r="1693" spans="1:15" x14ac:dyDescent="0.25">
      <c r="A1693">
        <v>5535</v>
      </c>
      <c r="B1693" t="s">
        <v>298</v>
      </c>
      <c r="C1693" t="s">
        <v>301</v>
      </c>
      <c r="D1693">
        <v>1</v>
      </c>
      <c r="E1693">
        <f t="shared" si="182"/>
        <v>1</v>
      </c>
      <c r="F1693" t="str">
        <f t="shared" si="183"/>
        <v/>
      </c>
      <c r="H1693">
        <f t="shared" si="188"/>
        <v>5535</v>
      </c>
      <c r="I1693" t="str">
        <f t="shared" si="184"/>
        <v>N51013</v>
      </c>
      <c r="J1693" t="str">
        <f t="shared" si="185"/>
        <v>PL7_4962_0000</v>
      </c>
      <c r="K1693">
        <f t="shared" si="186"/>
        <v>0.93498706695303446</v>
      </c>
      <c r="L1693">
        <f>IF(LEFT(B1693,1)="F",_xlfn.IFNA(VLOOKUP(CONCATENATE("F",RIGHT(B:B,5),C:C),'F &amp; N Factors'!C:M,10,FALSE),1),_xlfn.IFNA(VLOOKUP(CONCATENATE("F",RIGHT(B:B,5),C:C),'F &amp; N Factors'!C:M,11,FALSE),1))</f>
        <v>0.93498706695303446</v>
      </c>
      <c r="N1693">
        <f>SUMIFS(K:K,I:I,I:I,J:J,J:J)</f>
        <v>1</v>
      </c>
      <c r="O1693" t="str">
        <f t="shared" si="187"/>
        <v/>
      </c>
    </row>
    <row r="1694" spans="1:15" x14ac:dyDescent="0.25">
      <c r="A1694">
        <v>5681</v>
      </c>
      <c r="B1694" t="s">
        <v>298</v>
      </c>
      <c r="C1694" t="s">
        <v>302</v>
      </c>
      <c r="D1694">
        <v>1</v>
      </c>
      <c r="E1694">
        <f t="shared" si="182"/>
        <v>1</v>
      </c>
      <c r="F1694" t="str">
        <f t="shared" si="183"/>
        <v/>
      </c>
      <c r="H1694">
        <f t="shared" si="188"/>
        <v>5681</v>
      </c>
      <c r="I1694" t="str">
        <f t="shared" si="184"/>
        <v>N51013</v>
      </c>
      <c r="J1694" t="str">
        <f t="shared" si="185"/>
        <v>PL7_4964_0000</v>
      </c>
      <c r="K1694">
        <f t="shared" si="186"/>
        <v>0.53610952034165438</v>
      </c>
      <c r="L1694">
        <f>IF(LEFT(B1694,1)="F",_xlfn.IFNA(VLOOKUP(CONCATENATE("F",RIGHT(B:B,5),C:C),'F &amp; N Factors'!C:M,10,FALSE),1),_xlfn.IFNA(VLOOKUP(CONCATENATE("F",RIGHT(B:B,5),C:C),'F &amp; N Factors'!C:M,11,FALSE),1))</f>
        <v>0.53610952034165438</v>
      </c>
      <c r="N1694">
        <f>SUMIFS(K:K,I:I,I:I,J:J,J:J)</f>
        <v>1</v>
      </c>
      <c r="O1694" t="str">
        <f t="shared" si="187"/>
        <v/>
      </c>
    </row>
    <row r="1695" spans="1:15" x14ac:dyDescent="0.25">
      <c r="A1695">
        <v>3292</v>
      </c>
      <c r="B1695" t="s">
        <v>303</v>
      </c>
      <c r="C1695" t="s">
        <v>304</v>
      </c>
      <c r="D1695">
        <v>5.5555555999999999E-2</v>
      </c>
      <c r="E1695">
        <f t="shared" si="182"/>
        <v>1.0000000079999996</v>
      </c>
      <c r="F1695" t="str">
        <f t="shared" si="183"/>
        <v/>
      </c>
      <c r="H1695">
        <f t="shared" si="188"/>
        <v>3292</v>
      </c>
      <c r="I1695" t="str">
        <f t="shared" si="184"/>
        <v>N51033</v>
      </c>
      <c r="J1695" t="str">
        <f t="shared" si="185"/>
        <v>RL5_6070_0000</v>
      </c>
      <c r="K1695">
        <f t="shared" si="186"/>
        <v>1.8151534382409053E-2</v>
      </c>
      <c r="L1695">
        <f>IF(LEFT(B1695,1)="F",_xlfn.IFNA(VLOOKUP(CONCATENATE("F",RIGHT(B:B,5),C:C),'F &amp; N Factors'!C:M,10,FALSE),1),_xlfn.IFNA(VLOOKUP(CONCATENATE("F",RIGHT(B:B,5),C:C),'F &amp; N Factors'!C:M,11,FALSE),1))</f>
        <v>0.32672761626954205</v>
      </c>
      <c r="N1695">
        <f>SUMIFS(K:K,I:I,I:I,J:J,J:J)</f>
        <v>1.0000000079999998</v>
      </c>
      <c r="O1695" t="str">
        <f t="shared" si="187"/>
        <v/>
      </c>
    </row>
    <row r="1696" spans="1:15" x14ac:dyDescent="0.25">
      <c r="A1696">
        <v>3397</v>
      </c>
      <c r="B1696" t="s">
        <v>303</v>
      </c>
      <c r="C1696" t="s">
        <v>304</v>
      </c>
      <c r="D1696">
        <v>5.5555555999999999E-2</v>
      </c>
      <c r="E1696">
        <f t="shared" si="182"/>
        <v>1.0000000079999996</v>
      </c>
      <c r="F1696" t="str">
        <f t="shared" si="183"/>
        <v/>
      </c>
      <c r="H1696">
        <f t="shared" si="188"/>
        <v>3397</v>
      </c>
      <c r="I1696" t="str">
        <f t="shared" si="184"/>
        <v>N51033</v>
      </c>
      <c r="J1696" t="str">
        <f t="shared" si="185"/>
        <v>RL5_6070_0000</v>
      </c>
      <c r="K1696">
        <f t="shared" si="186"/>
        <v>1.8151534382409053E-2</v>
      </c>
      <c r="L1696">
        <f>IF(LEFT(B1696,1)="F",_xlfn.IFNA(VLOOKUP(CONCATENATE("F",RIGHT(B:B,5),C:C),'F &amp; N Factors'!C:M,10,FALSE),1),_xlfn.IFNA(VLOOKUP(CONCATENATE("F",RIGHT(B:B,5),C:C),'F &amp; N Factors'!C:M,11,FALSE),1))</f>
        <v>0.32672761626954205</v>
      </c>
      <c r="N1696">
        <f>SUMIFS(K:K,I:I,I:I,J:J,J:J)</f>
        <v>1.0000000079999998</v>
      </c>
      <c r="O1696" t="str">
        <f t="shared" si="187"/>
        <v/>
      </c>
    </row>
    <row r="1697" spans="1:15" x14ac:dyDescent="0.25">
      <c r="A1697">
        <v>3398</v>
      </c>
      <c r="B1697" t="s">
        <v>303</v>
      </c>
      <c r="C1697" t="s">
        <v>304</v>
      </c>
      <c r="D1697">
        <v>5.5555555999999999E-2</v>
      </c>
      <c r="E1697">
        <f t="shared" si="182"/>
        <v>1.0000000079999996</v>
      </c>
      <c r="F1697" t="str">
        <f t="shared" si="183"/>
        <v/>
      </c>
      <c r="H1697">
        <f t="shared" si="188"/>
        <v>3398</v>
      </c>
      <c r="I1697" t="str">
        <f t="shared" si="184"/>
        <v>N51033</v>
      </c>
      <c r="J1697" t="str">
        <f t="shared" si="185"/>
        <v>RL5_6070_0000</v>
      </c>
      <c r="K1697">
        <f t="shared" si="186"/>
        <v>1.8151534382409053E-2</v>
      </c>
      <c r="L1697">
        <f>IF(LEFT(B1697,1)="F",_xlfn.IFNA(VLOOKUP(CONCATENATE("F",RIGHT(B:B,5),C:C),'F &amp; N Factors'!C:M,10,FALSE),1),_xlfn.IFNA(VLOOKUP(CONCATENATE("F",RIGHT(B:B,5),C:C),'F &amp; N Factors'!C:M,11,FALSE),1))</f>
        <v>0.32672761626954205</v>
      </c>
      <c r="N1697">
        <f>SUMIFS(K:K,I:I,I:I,J:J,J:J)</f>
        <v>1.0000000079999998</v>
      </c>
      <c r="O1697" t="str">
        <f t="shared" si="187"/>
        <v/>
      </c>
    </row>
    <row r="1698" spans="1:15" x14ac:dyDescent="0.25">
      <c r="A1698">
        <v>3399</v>
      </c>
      <c r="B1698" t="s">
        <v>303</v>
      </c>
      <c r="C1698" t="s">
        <v>304</v>
      </c>
      <c r="D1698">
        <v>5.5555555999999999E-2</v>
      </c>
      <c r="E1698">
        <f t="shared" si="182"/>
        <v>1.0000000079999996</v>
      </c>
      <c r="F1698" t="str">
        <f t="shared" si="183"/>
        <v/>
      </c>
      <c r="H1698">
        <f t="shared" si="188"/>
        <v>3399</v>
      </c>
      <c r="I1698" t="str">
        <f t="shared" si="184"/>
        <v>N51033</v>
      </c>
      <c r="J1698" t="str">
        <f t="shared" si="185"/>
        <v>RL5_6070_0000</v>
      </c>
      <c r="K1698">
        <f t="shared" si="186"/>
        <v>1.8151534382409053E-2</v>
      </c>
      <c r="L1698">
        <f>IF(LEFT(B1698,1)="F",_xlfn.IFNA(VLOOKUP(CONCATENATE("F",RIGHT(B:B,5),C:C),'F &amp; N Factors'!C:M,10,FALSE),1),_xlfn.IFNA(VLOOKUP(CONCATENATE("F",RIGHT(B:B,5),C:C),'F &amp; N Factors'!C:M,11,FALSE),1))</f>
        <v>0.32672761626954205</v>
      </c>
      <c r="N1698">
        <f>SUMIFS(K:K,I:I,I:I,J:J,J:J)</f>
        <v>1.0000000079999998</v>
      </c>
      <c r="O1698" t="str">
        <f t="shared" si="187"/>
        <v/>
      </c>
    </row>
    <row r="1699" spans="1:15" x14ac:dyDescent="0.25">
      <c r="A1699">
        <v>3400</v>
      </c>
      <c r="B1699" t="s">
        <v>303</v>
      </c>
      <c r="C1699" t="s">
        <v>304</v>
      </c>
      <c r="D1699">
        <v>5.5555555999999999E-2</v>
      </c>
      <c r="E1699">
        <f t="shared" si="182"/>
        <v>1.0000000079999996</v>
      </c>
      <c r="F1699" t="str">
        <f t="shared" si="183"/>
        <v/>
      </c>
      <c r="H1699">
        <f t="shared" si="188"/>
        <v>3400</v>
      </c>
      <c r="I1699" t="str">
        <f t="shared" si="184"/>
        <v>N51033</v>
      </c>
      <c r="J1699" t="str">
        <f t="shared" si="185"/>
        <v>RL5_6070_0000</v>
      </c>
      <c r="K1699">
        <f t="shared" si="186"/>
        <v>1.8151534382409053E-2</v>
      </c>
      <c r="L1699">
        <f>IF(LEFT(B1699,1)="F",_xlfn.IFNA(VLOOKUP(CONCATENATE("F",RIGHT(B:B,5),C:C),'F &amp; N Factors'!C:M,10,FALSE),1),_xlfn.IFNA(VLOOKUP(CONCATENATE("F",RIGHT(B:B,5),C:C),'F &amp; N Factors'!C:M,11,FALSE),1))</f>
        <v>0.32672761626954205</v>
      </c>
      <c r="N1699">
        <f>SUMIFS(K:K,I:I,I:I,J:J,J:J)</f>
        <v>1.0000000079999998</v>
      </c>
      <c r="O1699" t="str">
        <f t="shared" si="187"/>
        <v/>
      </c>
    </row>
    <row r="1700" spans="1:15" x14ac:dyDescent="0.25">
      <c r="A1700">
        <v>3401</v>
      </c>
      <c r="B1700" t="s">
        <v>303</v>
      </c>
      <c r="C1700" t="s">
        <v>304</v>
      </c>
      <c r="D1700">
        <v>5.5555555999999999E-2</v>
      </c>
      <c r="E1700">
        <f t="shared" si="182"/>
        <v>1.0000000079999996</v>
      </c>
      <c r="F1700" t="str">
        <f t="shared" si="183"/>
        <v/>
      </c>
      <c r="H1700">
        <f t="shared" si="188"/>
        <v>3401</v>
      </c>
      <c r="I1700" t="str">
        <f t="shared" si="184"/>
        <v>N51033</v>
      </c>
      <c r="J1700" t="str">
        <f t="shared" si="185"/>
        <v>RL5_6070_0000</v>
      </c>
      <c r="K1700">
        <f t="shared" si="186"/>
        <v>1.8151534382409053E-2</v>
      </c>
      <c r="L1700">
        <f>IF(LEFT(B1700,1)="F",_xlfn.IFNA(VLOOKUP(CONCATENATE("F",RIGHT(B:B,5),C:C),'F &amp; N Factors'!C:M,10,FALSE),1),_xlfn.IFNA(VLOOKUP(CONCATENATE("F",RIGHT(B:B,5),C:C),'F &amp; N Factors'!C:M,11,FALSE),1))</f>
        <v>0.32672761626954205</v>
      </c>
      <c r="N1700">
        <f>SUMIFS(K:K,I:I,I:I,J:J,J:J)</f>
        <v>1.0000000079999998</v>
      </c>
      <c r="O1700" t="str">
        <f t="shared" si="187"/>
        <v/>
      </c>
    </row>
    <row r="1701" spans="1:15" x14ac:dyDescent="0.25">
      <c r="A1701">
        <v>3402</v>
      </c>
      <c r="B1701" t="s">
        <v>303</v>
      </c>
      <c r="C1701" t="s">
        <v>304</v>
      </c>
      <c r="D1701">
        <v>5.5555555999999999E-2</v>
      </c>
      <c r="E1701">
        <f t="shared" si="182"/>
        <v>1.0000000079999996</v>
      </c>
      <c r="F1701" t="str">
        <f t="shared" si="183"/>
        <v/>
      </c>
      <c r="H1701">
        <f t="shared" si="188"/>
        <v>3402</v>
      </c>
      <c r="I1701" t="str">
        <f t="shared" si="184"/>
        <v>N51033</v>
      </c>
      <c r="J1701" t="str">
        <f t="shared" si="185"/>
        <v>RL5_6070_0000</v>
      </c>
      <c r="K1701">
        <f t="shared" si="186"/>
        <v>1.8151534382409053E-2</v>
      </c>
      <c r="L1701">
        <f>IF(LEFT(B1701,1)="F",_xlfn.IFNA(VLOOKUP(CONCATENATE("F",RIGHT(B:B,5),C:C),'F &amp; N Factors'!C:M,10,FALSE),1),_xlfn.IFNA(VLOOKUP(CONCATENATE("F",RIGHT(B:B,5),C:C),'F &amp; N Factors'!C:M,11,FALSE),1))</f>
        <v>0.32672761626954205</v>
      </c>
      <c r="N1701">
        <f>SUMIFS(K:K,I:I,I:I,J:J,J:J)</f>
        <v>1.0000000079999998</v>
      </c>
      <c r="O1701" t="str">
        <f t="shared" si="187"/>
        <v/>
      </c>
    </row>
    <row r="1702" spans="1:15" x14ac:dyDescent="0.25">
      <c r="A1702">
        <v>3403</v>
      </c>
      <c r="B1702" t="s">
        <v>303</v>
      </c>
      <c r="C1702" t="s">
        <v>304</v>
      </c>
      <c r="D1702">
        <v>5.5555555999999999E-2</v>
      </c>
      <c r="E1702">
        <f t="shared" si="182"/>
        <v>1.0000000079999996</v>
      </c>
      <c r="F1702" t="str">
        <f t="shared" si="183"/>
        <v/>
      </c>
      <c r="H1702">
        <f t="shared" si="188"/>
        <v>3403</v>
      </c>
      <c r="I1702" t="str">
        <f t="shared" si="184"/>
        <v>N51033</v>
      </c>
      <c r="J1702" t="str">
        <f t="shared" si="185"/>
        <v>RL5_6070_0000</v>
      </c>
      <c r="K1702">
        <f t="shared" si="186"/>
        <v>1.8151534382409053E-2</v>
      </c>
      <c r="L1702">
        <f>IF(LEFT(B1702,1)="F",_xlfn.IFNA(VLOOKUP(CONCATENATE("F",RIGHT(B:B,5),C:C),'F &amp; N Factors'!C:M,10,FALSE),1),_xlfn.IFNA(VLOOKUP(CONCATENATE("F",RIGHT(B:B,5),C:C),'F &amp; N Factors'!C:M,11,FALSE),1))</f>
        <v>0.32672761626954205</v>
      </c>
      <c r="N1702">
        <f>SUMIFS(K:K,I:I,I:I,J:J,J:J)</f>
        <v>1.0000000079999998</v>
      </c>
      <c r="O1702" t="str">
        <f t="shared" si="187"/>
        <v/>
      </c>
    </row>
    <row r="1703" spans="1:15" x14ac:dyDescent="0.25">
      <c r="A1703">
        <v>3404</v>
      </c>
      <c r="B1703" t="s">
        <v>303</v>
      </c>
      <c r="C1703" t="s">
        <v>304</v>
      </c>
      <c r="D1703">
        <v>5.5555555999999999E-2</v>
      </c>
      <c r="E1703">
        <f t="shared" si="182"/>
        <v>1.0000000079999996</v>
      </c>
      <c r="F1703" t="str">
        <f t="shared" si="183"/>
        <v/>
      </c>
      <c r="H1703">
        <f t="shared" si="188"/>
        <v>3404</v>
      </c>
      <c r="I1703" t="str">
        <f t="shared" si="184"/>
        <v>N51033</v>
      </c>
      <c r="J1703" t="str">
        <f t="shared" si="185"/>
        <v>RL5_6070_0000</v>
      </c>
      <c r="K1703">
        <f t="shared" si="186"/>
        <v>1.8151534382409053E-2</v>
      </c>
      <c r="L1703">
        <f>IF(LEFT(B1703,1)="F",_xlfn.IFNA(VLOOKUP(CONCATENATE("F",RIGHT(B:B,5),C:C),'F &amp; N Factors'!C:M,10,FALSE),1),_xlfn.IFNA(VLOOKUP(CONCATENATE("F",RIGHT(B:B,5),C:C),'F &amp; N Factors'!C:M,11,FALSE),1))</f>
        <v>0.32672761626954205</v>
      </c>
      <c r="N1703">
        <f>SUMIFS(K:K,I:I,I:I,J:J,J:J)</f>
        <v>1.0000000079999998</v>
      </c>
      <c r="O1703" t="str">
        <f t="shared" si="187"/>
        <v/>
      </c>
    </row>
    <row r="1704" spans="1:15" x14ac:dyDescent="0.25">
      <c r="A1704">
        <v>3405</v>
      </c>
      <c r="B1704" t="s">
        <v>303</v>
      </c>
      <c r="C1704" t="s">
        <v>304</v>
      </c>
      <c r="D1704">
        <v>5.5555555999999999E-2</v>
      </c>
      <c r="E1704">
        <f t="shared" si="182"/>
        <v>1.0000000079999996</v>
      </c>
      <c r="F1704" t="str">
        <f t="shared" si="183"/>
        <v/>
      </c>
      <c r="H1704">
        <f t="shared" si="188"/>
        <v>3405</v>
      </c>
      <c r="I1704" t="str">
        <f t="shared" si="184"/>
        <v>N51033</v>
      </c>
      <c r="J1704" t="str">
        <f t="shared" si="185"/>
        <v>RL5_6070_0000</v>
      </c>
      <c r="K1704">
        <f t="shared" si="186"/>
        <v>1.8151534382409053E-2</v>
      </c>
      <c r="L1704">
        <f>IF(LEFT(B1704,1)="F",_xlfn.IFNA(VLOOKUP(CONCATENATE("F",RIGHT(B:B,5),C:C),'F &amp; N Factors'!C:M,10,FALSE),1),_xlfn.IFNA(VLOOKUP(CONCATENATE("F",RIGHT(B:B,5),C:C),'F &amp; N Factors'!C:M,11,FALSE),1))</f>
        <v>0.32672761626954205</v>
      </c>
      <c r="N1704">
        <f>SUMIFS(K:K,I:I,I:I,J:J,J:J)</f>
        <v>1.0000000079999998</v>
      </c>
      <c r="O1704" t="str">
        <f t="shared" si="187"/>
        <v/>
      </c>
    </row>
    <row r="1705" spans="1:15" x14ac:dyDescent="0.25">
      <c r="A1705">
        <v>3406</v>
      </c>
      <c r="B1705" t="s">
        <v>303</v>
      </c>
      <c r="C1705" t="s">
        <v>304</v>
      </c>
      <c r="D1705">
        <v>5.5555555999999999E-2</v>
      </c>
      <c r="E1705">
        <f t="shared" si="182"/>
        <v>1.0000000079999996</v>
      </c>
      <c r="F1705" t="str">
        <f t="shared" si="183"/>
        <v/>
      </c>
      <c r="H1705">
        <f t="shared" si="188"/>
        <v>3406</v>
      </c>
      <c r="I1705" t="str">
        <f t="shared" si="184"/>
        <v>N51033</v>
      </c>
      <c r="J1705" t="str">
        <f t="shared" si="185"/>
        <v>RL5_6070_0000</v>
      </c>
      <c r="K1705">
        <f t="shared" si="186"/>
        <v>1.8151534382409053E-2</v>
      </c>
      <c r="L1705">
        <f>IF(LEFT(B1705,1)="F",_xlfn.IFNA(VLOOKUP(CONCATENATE("F",RIGHT(B:B,5),C:C),'F &amp; N Factors'!C:M,10,FALSE),1),_xlfn.IFNA(VLOOKUP(CONCATENATE("F",RIGHT(B:B,5),C:C),'F &amp; N Factors'!C:M,11,FALSE),1))</f>
        <v>0.32672761626954205</v>
      </c>
      <c r="N1705">
        <f>SUMIFS(K:K,I:I,I:I,J:J,J:J)</f>
        <v>1.0000000079999998</v>
      </c>
      <c r="O1705" t="str">
        <f t="shared" si="187"/>
        <v/>
      </c>
    </row>
    <row r="1706" spans="1:15" x14ac:dyDescent="0.25">
      <c r="A1706">
        <v>3407</v>
      </c>
      <c r="B1706" t="s">
        <v>303</v>
      </c>
      <c r="C1706" t="s">
        <v>304</v>
      </c>
      <c r="D1706">
        <v>5.5555555999999999E-2</v>
      </c>
      <c r="E1706">
        <f t="shared" si="182"/>
        <v>1.0000000079999996</v>
      </c>
      <c r="F1706" t="str">
        <f t="shared" si="183"/>
        <v/>
      </c>
      <c r="H1706">
        <f t="shared" si="188"/>
        <v>3407</v>
      </c>
      <c r="I1706" t="str">
        <f t="shared" si="184"/>
        <v>N51033</v>
      </c>
      <c r="J1706" t="str">
        <f t="shared" si="185"/>
        <v>RL5_6070_0000</v>
      </c>
      <c r="K1706">
        <f t="shared" si="186"/>
        <v>1.8151534382409053E-2</v>
      </c>
      <c r="L1706">
        <f>IF(LEFT(B1706,1)="F",_xlfn.IFNA(VLOOKUP(CONCATENATE("F",RIGHT(B:B,5),C:C),'F &amp; N Factors'!C:M,10,FALSE),1),_xlfn.IFNA(VLOOKUP(CONCATENATE("F",RIGHT(B:B,5),C:C),'F &amp; N Factors'!C:M,11,FALSE),1))</f>
        <v>0.32672761626954205</v>
      </c>
      <c r="N1706">
        <f>SUMIFS(K:K,I:I,I:I,J:J,J:J)</f>
        <v>1.0000000079999998</v>
      </c>
      <c r="O1706" t="str">
        <f t="shared" si="187"/>
        <v/>
      </c>
    </row>
    <row r="1707" spans="1:15" x14ac:dyDescent="0.25">
      <c r="A1707">
        <v>3408</v>
      </c>
      <c r="B1707" t="s">
        <v>303</v>
      </c>
      <c r="C1707" t="s">
        <v>304</v>
      </c>
      <c r="D1707">
        <v>5.5555555999999999E-2</v>
      </c>
      <c r="E1707">
        <f t="shared" si="182"/>
        <v>1.0000000079999996</v>
      </c>
      <c r="F1707" t="str">
        <f t="shared" si="183"/>
        <v/>
      </c>
      <c r="H1707">
        <f t="shared" si="188"/>
        <v>3408</v>
      </c>
      <c r="I1707" t="str">
        <f t="shared" si="184"/>
        <v>N51033</v>
      </c>
      <c r="J1707" t="str">
        <f t="shared" si="185"/>
        <v>RL5_6070_0000</v>
      </c>
      <c r="K1707">
        <f t="shared" si="186"/>
        <v>1.8151534382409053E-2</v>
      </c>
      <c r="L1707">
        <f>IF(LEFT(B1707,1)="F",_xlfn.IFNA(VLOOKUP(CONCATENATE("F",RIGHT(B:B,5),C:C),'F &amp; N Factors'!C:M,10,FALSE),1),_xlfn.IFNA(VLOOKUP(CONCATENATE("F",RIGHT(B:B,5),C:C),'F &amp; N Factors'!C:M,11,FALSE),1))</f>
        <v>0.32672761626954205</v>
      </c>
      <c r="N1707">
        <f>SUMIFS(K:K,I:I,I:I,J:J,J:J)</f>
        <v>1.0000000079999998</v>
      </c>
      <c r="O1707" t="str">
        <f t="shared" si="187"/>
        <v/>
      </c>
    </row>
    <row r="1708" spans="1:15" x14ac:dyDescent="0.25">
      <c r="A1708">
        <v>3409</v>
      </c>
      <c r="B1708" t="s">
        <v>303</v>
      </c>
      <c r="C1708" t="s">
        <v>304</v>
      </c>
      <c r="D1708">
        <v>5.5555555999999999E-2</v>
      </c>
      <c r="E1708">
        <f t="shared" si="182"/>
        <v>1.0000000079999996</v>
      </c>
      <c r="F1708" t="str">
        <f t="shared" si="183"/>
        <v/>
      </c>
      <c r="H1708">
        <f t="shared" si="188"/>
        <v>3409</v>
      </c>
      <c r="I1708" t="str">
        <f t="shared" si="184"/>
        <v>N51033</v>
      </c>
      <c r="J1708" t="str">
        <f t="shared" si="185"/>
        <v>RL5_6070_0000</v>
      </c>
      <c r="K1708">
        <f t="shared" si="186"/>
        <v>1.8151534382409053E-2</v>
      </c>
      <c r="L1708">
        <f>IF(LEFT(B1708,1)="F",_xlfn.IFNA(VLOOKUP(CONCATENATE("F",RIGHT(B:B,5),C:C),'F &amp; N Factors'!C:M,10,FALSE),1),_xlfn.IFNA(VLOOKUP(CONCATENATE("F",RIGHT(B:B,5),C:C),'F &amp; N Factors'!C:M,11,FALSE),1))</f>
        <v>0.32672761626954205</v>
      </c>
      <c r="N1708">
        <f>SUMIFS(K:K,I:I,I:I,J:J,J:J)</f>
        <v>1.0000000079999998</v>
      </c>
      <c r="O1708" t="str">
        <f t="shared" si="187"/>
        <v/>
      </c>
    </row>
    <row r="1709" spans="1:15" x14ac:dyDescent="0.25">
      <c r="A1709">
        <v>3410</v>
      </c>
      <c r="B1709" t="s">
        <v>303</v>
      </c>
      <c r="C1709" t="s">
        <v>304</v>
      </c>
      <c r="D1709">
        <v>5.5555555999999999E-2</v>
      </c>
      <c r="E1709">
        <f t="shared" si="182"/>
        <v>1.0000000079999996</v>
      </c>
      <c r="F1709" t="str">
        <f t="shared" si="183"/>
        <v/>
      </c>
      <c r="H1709">
        <f t="shared" si="188"/>
        <v>3410</v>
      </c>
      <c r="I1709" t="str">
        <f t="shared" si="184"/>
        <v>N51033</v>
      </c>
      <c r="J1709" t="str">
        <f t="shared" si="185"/>
        <v>RL5_6070_0000</v>
      </c>
      <c r="K1709">
        <f t="shared" si="186"/>
        <v>1.8151534382409053E-2</v>
      </c>
      <c r="L1709">
        <f>IF(LEFT(B1709,1)="F",_xlfn.IFNA(VLOOKUP(CONCATENATE("F",RIGHT(B:B,5),C:C),'F &amp; N Factors'!C:M,10,FALSE),1),_xlfn.IFNA(VLOOKUP(CONCATENATE("F",RIGHT(B:B,5),C:C),'F &amp; N Factors'!C:M,11,FALSE),1))</f>
        <v>0.32672761626954205</v>
      </c>
      <c r="N1709">
        <f>SUMIFS(K:K,I:I,I:I,J:J,J:J)</f>
        <v>1.0000000079999998</v>
      </c>
      <c r="O1709" t="str">
        <f t="shared" si="187"/>
        <v/>
      </c>
    </row>
    <row r="1710" spans="1:15" x14ac:dyDescent="0.25">
      <c r="A1710">
        <v>3411</v>
      </c>
      <c r="B1710" t="s">
        <v>303</v>
      </c>
      <c r="C1710" t="s">
        <v>304</v>
      </c>
      <c r="D1710">
        <v>5.5555555999999999E-2</v>
      </c>
      <c r="E1710">
        <f t="shared" si="182"/>
        <v>1.0000000079999996</v>
      </c>
      <c r="F1710" t="str">
        <f t="shared" si="183"/>
        <v/>
      </c>
      <c r="H1710">
        <f t="shared" si="188"/>
        <v>3411</v>
      </c>
      <c r="I1710" t="str">
        <f t="shared" si="184"/>
        <v>N51033</v>
      </c>
      <c r="J1710" t="str">
        <f t="shared" si="185"/>
        <v>RL5_6070_0000</v>
      </c>
      <c r="K1710">
        <f t="shared" si="186"/>
        <v>1.8151534382409053E-2</v>
      </c>
      <c r="L1710">
        <f>IF(LEFT(B1710,1)="F",_xlfn.IFNA(VLOOKUP(CONCATENATE("F",RIGHT(B:B,5),C:C),'F &amp; N Factors'!C:M,10,FALSE),1),_xlfn.IFNA(VLOOKUP(CONCATENATE("F",RIGHT(B:B,5),C:C),'F &amp; N Factors'!C:M,11,FALSE),1))</f>
        <v>0.32672761626954205</v>
      </c>
      <c r="N1710">
        <f>SUMIFS(K:K,I:I,I:I,J:J,J:J)</f>
        <v>1.0000000079999998</v>
      </c>
      <c r="O1710" t="str">
        <f t="shared" si="187"/>
        <v/>
      </c>
    </row>
    <row r="1711" spans="1:15" x14ac:dyDescent="0.25">
      <c r="A1711">
        <v>3412</v>
      </c>
      <c r="B1711" t="s">
        <v>303</v>
      </c>
      <c r="C1711" t="s">
        <v>304</v>
      </c>
      <c r="D1711">
        <v>5.5555555999999999E-2</v>
      </c>
      <c r="E1711">
        <f t="shared" si="182"/>
        <v>1.0000000079999996</v>
      </c>
      <c r="F1711" t="str">
        <f t="shared" si="183"/>
        <v/>
      </c>
      <c r="H1711">
        <f t="shared" si="188"/>
        <v>3412</v>
      </c>
      <c r="I1711" t="str">
        <f t="shared" si="184"/>
        <v>N51033</v>
      </c>
      <c r="J1711" t="str">
        <f t="shared" si="185"/>
        <v>RL5_6070_0000</v>
      </c>
      <c r="K1711">
        <f t="shared" si="186"/>
        <v>1.8151534382409053E-2</v>
      </c>
      <c r="L1711">
        <f>IF(LEFT(B1711,1)="F",_xlfn.IFNA(VLOOKUP(CONCATENATE("F",RIGHT(B:B,5),C:C),'F &amp; N Factors'!C:M,10,FALSE),1),_xlfn.IFNA(VLOOKUP(CONCATENATE("F",RIGHT(B:B,5),C:C),'F &amp; N Factors'!C:M,11,FALSE),1))</f>
        <v>0.32672761626954205</v>
      </c>
      <c r="N1711">
        <f>SUMIFS(K:K,I:I,I:I,J:J,J:J)</f>
        <v>1.0000000079999998</v>
      </c>
      <c r="O1711" t="str">
        <f t="shared" si="187"/>
        <v/>
      </c>
    </row>
    <row r="1712" spans="1:15" x14ac:dyDescent="0.25">
      <c r="A1712">
        <v>3413</v>
      </c>
      <c r="B1712" t="s">
        <v>303</v>
      </c>
      <c r="C1712" t="s">
        <v>304</v>
      </c>
      <c r="D1712">
        <v>5.5555555999999999E-2</v>
      </c>
      <c r="E1712">
        <f t="shared" si="182"/>
        <v>1.0000000079999996</v>
      </c>
      <c r="F1712" t="str">
        <f t="shared" si="183"/>
        <v/>
      </c>
      <c r="H1712">
        <f t="shared" si="188"/>
        <v>3413</v>
      </c>
      <c r="I1712" t="str">
        <f t="shared" si="184"/>
        <v>N51033</v>
      </c>
      <c r="J1712" t="str">
        <f t="shared" si="185"/>
        <v>RL5_6070_0000</v>
      </c>
      <c r="K1712">
        <f t="shared" si="186"/>
        <v>1.8151534382409053E-2</v>
      </c>
      <c r="L1712">
        <f>IF(LEFT(B1712,1)="F",_xlfn.IFNA(VLOOKUP(CONCATENATE("F",RIGHT(B:B,5),C:C),'F &amp; N Factors'!C:M,10,FALSE),1),_xlfn.IFNA(VLOOKUP(CONCATENATE("F",RIGHT(B:B,5),C:C),'F &amp; N Factors'!C:M,11,FALSE),1))</f>
        <v>0.32672761626954205</v>
      </c>
      <c r="N1712">
        <f>SUMIFS(K:K,I:I,I:I,J:J,J:J)</f>
        <v>1.0000000079999998</v>
      </c>
      <c r="O1712" t="str">
        <f t="shared" si="187"/>
        <v/>
      </c>
    </row>
    <row r="1713" spans="1:15" x14ac:dyDescent="0.25">
      <c r="A1713">
        <v>1403</v>
      </c>
      <c r="B1713" t="s">
        <v>305</v>
      </c>
      <c r="C1713" t="s">
        <v>306</v>
      </c>
      <c r="D1713">
        <v>0.2</v>
      </c>
      <c r="E1713">
        <f t="shared" si="182"/>
        <v>1</v>
      </c>
      <c r="F1713" t="str">
        <f t="shared" si="183"/>
        <v/>
      </c>
      <c r="H1713">
        <f t="shared" si="188"/>
        <v>1403</v>
      </c>
      <c r="I1713" t="str">
        <f t="shared" si="184"/>
        <v>N51036</v>
      </c>
      <c r="J1713" t="str">
        <f t="shared" si="185"/>
        <v>JB0_7050_0000</v>
      </c>
      <c r="K1713">
        <f t="shared" si="186"/>
        <v>0.2</v>
      </c>
      <c r="L1713">
        <f>IF(LEFT(B1713,1)="F",_xlfn.IFNA(VLOOKUP(CONCATENATE("F",RIGHT(B:B,5),C:C),'F &amp; N Factors'!C:M,10,FALSE),1),_xlfn.IFNA(VLOOKUP(CONCATENATE("F",RIGHT(B:B,5),C:C),'F &amp; N Factors'!C:M,11,FALSE),1))</f>
        <v>1</v>
      </c>
      <c r="N1713">
        <f>SUMIFS(K:K,I:I,I:I,J:J,J:J)</f>
        <v>1</v>
      </c>
      <c r="O1713" t="str">
        <f t="shared" si="187"/>
        <v/>
      </c>
    </row>
    <row r="1714" spans="1:15" x14ac:dyDescent="0.25">
      <c r="A1714">
        <v>1435</v>
      </c>
      <c r="B1714" t="s">
        <v>305</v>
      </c>
      <c r="C1714" t="s">
        <v>306</v>
      </c>
      <c r="D1714">
        <v>0.2</v>
      </c>
      <c r="E1714">
        <f t="shared" si="182"/>
        <v>1</v>
      </c>
      <c r="F1714" t="str">
        <f t="shared" si="183"/>
        <v/>
      </c>
      <c r="H1714">
        <f t="shared" si="188"/>
        <v>1435</v>
      </c>
      <c r="I1714" t="str">
        <f t="shared" si="184"/>
        <v>N51036</v>
      </c>
      <c r="J1714" t="str">
        <f t="shared" si="185"/>
        <v>JB0_7050_0000</v>
      </c>
      <c r="K1714">
        <f t="shared" si="186"/>
        <v>0.2</v>
      </c>
      <c r="L1714">
        <f>IF(LEFT(B1714,1)="F",_xlfn.IFNA(VLOOKUP(CONCATENATE("F",RIGHT(B:B,5),C:C),'F &amp; N Factors'!C:M,10,FALSE),1),_xlfn.IFNA(VLOOKUP(CONCATENATE("F",RIGHT(B:B,5),C:C),'F &amp; N Factors'!C:M,11,FALSE),1))</f>
        <v>1</v>
      </c>
      <c r="N1714">
        <f>SUMIFS(K:K,I:I,I:I,J:J,J:J)</f>
        <v>1</v>
      </c>
      <c r="O1714" t="str">
        <f t="shared" si="187"/>
        <v/>
      </c>
    </row>
    <row r="1715" spans="1:15" x14ac:dyDescent="0.25">
      <c r="A1715">
        <v>1465</v>
      </c>
      <c r="B1715" t="s">
        <v>305</v>
      </c>
      <c r="C1715" t="s">
        <v>306</v>
      </c>
      <c r="D1715">
        <v>0.2</v>
      </c>
      <c r="E1715">
        <f t="shared" si="182"/>
        <v>1</v>
      </c>
      <c r="F1715" t="str">
        <f t="shared" si="183"/>
        <v/>
      </c>
      <c r="H1715">
        <f t="shared" si="188"/>
        <v>1465</v>
      </c>
      <c r="I1715" t="str">
        <f t="shared" si="184"/>
        <v>N51036</v>
      </c>
      <c r="J1715" t="str">
        <f t="shared" si="185"/>
        <v>JB0_7050_0000</v>
      </c>
      <c r="K1715">
        <f t="shared" si="186"/>
        <v>0.2</v>
      </c>
      <c r="L1715">
        <f>IF(LEFT(B1715,1)="F",_xlfn.IFNA(VLOOKUP(CONCATENATE("F",RIGHT(B:B,5),C:C),'F &amp; N Factors'!C:M,10,FALSE),1),_xlfn.IFNA(VLOOKUP(CONCATENATE("F",RIGHT(B:B,5),C:C),'F &amp; N Factors'!C:M,11,FALSE),1))</f>
        <v>1</v>
      </c>
      <c r="N1715">
        <f>SUMIFS(K:K,I:I,I:I,J:J,J:J)</f>
        <v>1</v>
      </c>
      <c r="O1715" t="str">
        <f t="shared" si="187"/>
        <v/>
      </c>
    </row>
    <row r="1716" spans="1:15" x14ac:dyDescent="0.25">
      <c r="A1716">
        <v>1501</v>
      </c>
      <c r="B1716" t="s">
        <v>305</v>
      </c>
      <c r="C1716" t="s">
        <v>306</v>
      </c>
      <c r="D1716">
        <v>0.2</v>
      </c>
      <c r="E1716">
        <f t="shared" si="182"/>
        <v>1</v>
      </c>
      <c r="F1716" t="str">
        <f t="shared" si="183"/>
        <v/>
      </c>
      <c r="H1716">
        <f t="shared" si="188"/>
        <v>1501</v>
      </c>
      <c r="I1716" t="str">
        <f t="shared" si="184"/>
        <v>N51036</v>
      </c>
      <c r="J1716" t="str">
        <f t="shared" si="185"/>
        <v>JB0_7050_0000</v>
      </c>
      <c r="K1716">
        <f t="shared" si="186"/>
        <v>0.2</v>
      </c>
      <c r="L1716">
        <f>IF(LEFT(B1716,1)="F",_xlfn.IFNA(VLOOKUP(CONCATENATE("F",RIGHT(B:B,5),C:C),'F &amp; N Factors'!C:M,10,FALSE),1),_xlfn.IFNA(VLOOKUP(CONCATENATE("F",RIGHT(B:B,5),C:C),'F &amp; N Factors'!C:M,11,FALSE),1))</f>
        <v>1</v>
      </c>
      <c r="N1716">
        <f>SUMIFS(K:K,I:I,I:I,J:J,J:J)</f>
        <v>1</v>
      </c>
      <c r="O1716" t="str">
        <f t="shared" si="187"/>
        <v/>
      </c>
    </row>
    <row r="1717" spans="1:15" x14ac:dyDescent="0.25">
      <c r="A1717">
        <v>1532</v>
      </c>
      <c r="B1717" t="s">
        <v>305</v>
      </c>
      <c r="C1717" t="s">
        <v>306</v>
      </c>
      <c r="D1717">
        <v>0.2</v>
      </c>
      <c r="E1717">
        <f t="shared" si="182"/>
        <v>1</v>
      </c>
      <c r="F1717" t="str">
        <f t="shared" si="183"/>
        <v/>
      </c>
      <c r="H1717">
        <f t="shared" si="188"/>
        <v>1532</v>
      </c>
      <c r="I1717" t="str">
        <f t="shared" si="184"/>
        <v>N51036</v>
      </c>
      <c r="J1717" t="str">
        <f t="shared" si="185"/>
        <v>JB0_7050_0000</v>
      </c>
      <c r="K1717">
        <f t="shared" si="186"/>
        <v>0.2</v>
      </c>
      <c r="L1717">
        <f>IF(LEFT(B1717,1)="F",_xlfn.IFNA(VLOOKUP(CONCATENATE("F",RIGHT(B:B,5),C:C),'F &amp; N Factors'!C:M,10,FALSE),1),_xlfn.IFNA(VLOOKUP(CONCATENATE("F",RIGHT(B:B,5),C:C),'F &amp; N Factors'!C:M,11,FALSE),1))</f>
        <v>1</v>
      </c>
      <c r="N1717">
        <f>SUMIFS(K:K,I:I,I:I,J:J,J:J)</f>
        <v>1</v>
      </c>
      <c r="O1717" t="str">
        <f t="shared" si="187"/>
        <v/>
      </c>
    </row>
    <row r="1718" spans="1:15" x14ac:dyDescent="0.25">
      <c r="A1718">
        <v>1178</v>
      </c>
      <c r="B1718" t="s">
        <v>305</v>
      </c>
      <c r="C1718" t="s">
        <v>307</v>
      </c>
      <c r="D1718">
        <v>0.5</v>
      </c>
      <c r="E1718">
        <f t="shared" si="182"/>
        <v>1</v>
      </c>
      <c r="F1718" t="str">
        <f t="shared" si="183"/>
        <v/>
      </c>
      <c r="H1718">
        <f t="shared" si="188"/>
        <v>1178</v>
      </c>
      <c r="I1718" t="str">
        <f t="shared" si="184"/>
        <v>N51036</v>
      </c>
      <c r="J1718" t="str">
        <f t="shared" si="185"/>
        <v>JB0_7073_0000</v>
      </c>
      <c r="K1718">
        <f t="shared" si="186"/>
        <v>0.5</v>
      </c>
      <c r="L1718">
        <f>IF(LEFT(B1718,1)="F",_xlfn.IFNA(VLOOKUP(CONCATENATE("F",RIGHT(B:B,5),C:C),'F &amp; N Factors'!C:M,10,FALSE),1),_xlfn.IFNA(VLOOKUP(CONCATENATE("F",RIGHT(B:B,5),C:C),'F &amp; N Factors'!C:M,11,FALSE),1))</f>
        <v>1</v>
      </c>
      <c r="N1718">
        <f>SUMIFS(K:K,I:I,I:I,J:J,J:J)</f>
        <v>1</v>
      </c>
      <c r="O1718" t="str">
        <f t="shared" si="187"/>
        <v/>
      </c>
    </row>
    <row r="1719" spans="1:15" x14ac:dyDescent="0.25">
      <c r="A1719">
        <v>1179</v>
      </c>
      <c r="B1719" t="s">
        <v>305</v>
      </c>
      <c r="C1719" t="s">
        <v>307</v>
      </c>
      <c r="D1719">
        <v>0.5</v>
      </c>
      <c r="E1719">
        <f t="shared" si="182"/>
        <v>1</v>
      </c>
      <c r="F1719" t="str">
        <f t="shared" si="183"/>
        <v/>
      </c>
      <c r="H1719">
        <f t="shared" si="188"/>
        <v>1179</v>
      </c>
      <c r="I1719" t="str">
        <f t="shared" si="184"/>
        <v>N51036</v>
      </c>
      <c r="J1719" t="str">
        <f t="shared" si="185"/>
        <v>JB0_7073_0000</v>
      </c>
      <c r="K1719">
        <f t="shared" si="186"/>
        <v>0.5</v>
      </c>
      <c r="L1719">
        <f>IF(LEFT(B1719,1)="F",_xlfn.IFNA(VLOOKUP(CONCATENATE("F",RIGHT(B:B,5),C:C),'F &amp; N Factors'!C:M,10,FALSE),1),_xlfn.IFNA(VLOOKUP(CONCATENATE("F",RIGHT(B:B,5),C:C),'F &amp; N Factors'!C:M,11,FALSE),1))</f>
        <v>1</v>
      </c>
      <c r="N1719">
        <f>SUMIFS(K:K,I:I,I:I,J:J,J:J)</f>
        <v>1</v>
      </c>
      <c r="O1719" t="str">
        <f t="shared" si="187"/>
        <v/>
      </c>
    </row>
    <row r="1720" spans="1:15" x14ac:dyDescent="0.25">
      <c r="A1720">
        <v>1180</v>
      </c>
      <c r="B1720" t="s">
        <v>305</v>
      </c>
      <c r="C1720" t="s">
        <v>308</v>
      </c>
      <c r="D1720">
        <v>0.2</v>
      </c>
      <c r="E1720">
        <f t="shared" si="182"/>
        <v>1</v>
      </c>
      <c r="F1720" t="str">
        <f t="shared" si="183"/>
        <v/>
      </c>
      <c r="H1720">
        <f t="shared" si="188"/>
        <v>1180</v>
      </c>
      <c r="I1720" t="str">
        <f t="shared" si="184"/>
        <v>N51036</v>
      </c>
      <c r="J1720" t="str">
        <f t="shared" si="185"/>
        <v>JB0_7074_0000</v>
      </c>
      <c r="K1720">
        <f t="shared" si="186"/>
        <v>0.2</v>
      </c>
      <c r="L1720">
        <f>IF(LEFT(B1720,1)="F",_xlfn.IFNA(VLOOKUP(CONCATENATE("F",RIGHT(B:B,5),C:C),'F &amp; N Factors'!C:M,10,FALSE),1),_xlfn.IFNA(VLOOKUP(CONCATENATE("F",RIGHT(B:B,5),C:C),'F &amp; N Factors'!C:M,11,FALSE),1))</f>
        <v>1</v>
      </c>
      <c r="N1720">
        <f>SUMIFS(K:K,I:I,I:I,J:J,J:J)</f>
        <v>1</v>
      </c>
      <c r="O1720" t="str">
        <f t="shared" si="187"/>
        <v/>
      </c>
    </row>
    <row r="1721" spans="1:15" x14ac:dyDescent="0.25">
      <c r="A1721">
        <v>1181</v>
      </c>
      <c r="B1721" t="s">
        <v>305</v>
      </c>
      <c r="C1721" t="s">
        <v>308</v>
      </c>
      <c r="D1721">
        <v>0.2</v>
      </c>
      <c r="E1721">
        <f t="shared" si="182"/>
        <v>1</v>
      </c>
      <c r="F1721" t="str">
        <f t="shared" si="183"/>
        <v/>
      </c>
      <c r="H1721">
        <f t="shared" si="188"/>
        <v>1181</v>
      </c>
      <c r="I1721" t="str">
        <f t="shared" si="184"/>
        <v>N51036</v>
      </c>
      <c r="J1721" t="str">
        <f t="shared" si="185"/>
        <v>JB0_7074_0000</v>
      </c>
      <c r="K1721">
        <f t="shared" si="186"/>
        <v>0.2</v>
      </c>
      <c r="L1721">
        <f>IF(LEFT(B1721,1)="F",_xlfn.IFNA(VLOOKUP(CONCATENATE("F",RIGHT(B:B,5),C:C),'F &amp; N Factors'!C:M,10,FALSE),1),_xlfn.IFNA(VLOOKUP(CONCATENATE("F",RIGHT(B:B,5),C:C),'F &amp; N Factors'!C:M,11,FALSE),1))</f>
        <v>1</v>
      </c>
      <c r="N1721">
        <f>SUMIFS(K:K,I:I,I:I,J:J,J:J)</f>
        <v>1</v>
      </c>
      <c r="O1721" t="str">
        <f t="shared" si="187"/>
        <v/>
      </c>
    </row>
    <row r="1722" spans="1:15" x14ac:dyDescent="0.25">
      <c r="A1722">
        <v>1182</v>
      </c>
      <c r="B1722" t="s">
        <v>305</v>
      </c>
      <c r="C1722" t="s">
        <v>308</v>
      </c>
      <c r="D1722">
        <v>0.2</v>
      </c>
      <c r="E1722">
        <f t="shared" si="182"/>
        <v>1</v>
      </c>
      <c r="F1722" t="str">
        <f t="shared" si="183"/>
        <v/>
      </c>
      <c r="H1722">
        <f t="shared" si="188"/>
        <v>1182</v>
      </c>
      <c r="I1722" t="str">
        <f t="shared" si="184"/>
        <v>N51036</v>
      </c>
      <c r="J1722" t="str">
        <f t="shared" si="185"/>
        <v>JB0_7074_0000</v>
      </c>
      <c r="K1722">
        <f t="shared" si="186"/>
        <v>0.2</v>
      </c>
      <c r="L1722">
        <f>IF(LEFT(B1722,1)="F",_xlfn.IFNA(VLOOKUP(CONCATENATE("F",RIGHT(B:B,5),C:C),'F &amp; N Factors'!C:M,10,FALSE),1),_xlfn.IFNA(VLOOKUP(CONCATENATE("F",RIGHT(B:B,5),C:C),'F &amp; N Factors'!C:M,11,FALSE),1))</f>
        <v>1</v>
      </c>
      <c r="N1722">
        <f>SUMIFS(K:K,I:I,I:I,J:J,J:J)</f>
        <v>1</v>
      </c>
      <c r="O1722" t="str">
        <f t="shared" si="187"/>
        <v/>
      </c>
    </row>
    <row r="1723" spans="1:15" x14ac:dyDescent="0.25">
      <c r="A1723">
        <v>1183</v>
      </c>
      <c r="B1723" t="s">
        <v>305</v>
      </c>
      <c r="C1723" t="s">
        <v>308</v>
      </c>
      <c r="D1723">
        <v>0.2</v>
      </c>
      <c r="E1723">
        <f t="shared" si="182"/>
        <v>1</v>
      </c>
      <c r="F1723" t="str">
        <f t="shared" si="183"/>
        <v/>
      </c>
      <c r="H1723">
        <f t="shared" si="188"/>
        <v>1183</v>
      </c>
      <c r="I1723" t="str">
        <f t="shared" si="184"/>
        <v>N51036</v>
      </c>
      <c r="J1723" t="str">
        <f t="shared" si="185"/>
        <v>JB0_7074_0000</v>
      </c>
      <c r="K1723">
        <f t="shared" si="186"/>
        <v>0.2</v>
      </c>
      <c r="L1723">
        <f>IF(LEFT(B1723,1)="F",_xlfn.IFNA(VLOOKUP(CONCATENATE("F",RIGHT(B:B,5),C:C),'F &amp; N Factors'!C:M,10,FALSE),1),_xlfn.IFNA(VLOOKUP(CONCATENATE("F",RIGHT(B:B,5),C:C),'F &amp; N Factors'!C:M,11,FALSE),1))</f>
        <v>1</v>
      </c>
      <c r="N1723">
        <f>SUMIFS(K:K,I:I,I:I,J:J,J:J)</f>
        <v>1</v>
      </c>
      <c r="O1723" t="str">
        <f t="shared" si="187"/>
        <v/>
      </c>
    </row>
    <row r="1724" spans="1:15" x14ac:dyDescent="0.25">
      <c r="A1724">
        <v>1184</v>
      </c>
      <c r="B1724" t="s">
        <v>305</v>
      </c>
      <c r="C1724" t="s">
        <v>308</v>
      </c>
      <c r="D1724">
        <v>0.2</v>
      </c>
      <c r="E1724">
        <f t="shared" si="182"/>
        <v>1</v>
      </c>
      <c r="F1724" t="str">
        <f t="shared" si="183"/>
        <v/>
      </c>
      <c r="H1724">
        <f t="shared" si="188"/>
        <v>1184</v>
      </c>
      <c r="I1724" t="str">
        <f t="shared" si="184"/>
        <v>N51036</v>
      </c>
      <c r="J1724" t="str">
        <f t="shared" si="185"/>
        <v>JB0_7074_0000</v>
      </c>
      <c r="K1724">
        <f t="shared" si="186"/>
        <v>0.2</v>
      </c>
      <c r="L1724">
        <f>IF(LEFT(B1724,1)="F",_xlfn.IFNA(VLOOKUP(CONCATENATE("F",RIGHT(B:B,5),C:C),'F &amp; N Factors'!C:M,10,FALSE),1),_xlfn.IFNA(VLOOKUP(CONCATENATE("F",RIGHT(B:B,5),C:C),'F &amp; N Factors'!C:M,11,FALSE),1))</f>
        <v>1</v>
      </c>
      <c r="N1724">
        <f>SUMIFS(K:K,I:I,I:I,J:J,J:J)</f>
        <v>1</v>
      </c>
      <c r="O1724" t="str">
        <f t="shared" si="187"/>
        <v/>
      </c>
    </row>
    <row r="1725" spans="1:15" x14ac:dyDescent="0.25">
      <c r="A1725">
        <v>1185</v>
      </c>
      <c r="B1725" t="s">
        <v>305</v>
      </c>
      <c r="C1725" t="s">
        <v>309</v>
      </c>
      <c r="D1725">
        <v>0.111111111</v>
      </c>
      <c r="E1725">
        <f t="shared" si="182"/>
        <v>0.99999999900000014</v>
      </c>
      <c r="F1725" t="str">
        <f t="shared" si="183"/>
        <v/>
      </c>
      <c r="H1725">
        <f t="shared" si="188"/>
        <v>1185</v>
      </c>
      <c r="I1725" t="str">
        <f t="shared" si="184"/>
        <v>N51036</v>
      </c>
      <c r="J1725" t="str">
        <f t="shared" si="185"/>
        <v>JB0_7270_0000</v>
      </c>
      <c r="K1725">
        <f t="shared" si="186"/>
        <v>0.111111111</v>
      </c>
      <c r="L1725">
        <f>IF(LEFT(B1725,1)="F",_xlfn.IFNA(VLOOKUP(CONCATENATE("F",RIGHT(B:B,5),C:C),'F &amp; N Factors'!C:M,10,FALSE),1),_xlfn.IFNA(VLOOKUP(CONCATENATE("F",RIGHT(B:B,5),C:C),'F &amp; N Factors'!C:M,11,FALSE),1))</f>
        <v>1</v>
      </c>
      <c r="N1725">
        <f>SUMIFS(K:K,I:I,I:I,J:J,J:J)</f>
        <v>0.99999999900000014</v>
      </c>
      <c r="O1725" t="str">
        <f t="shared" si="187"/>
        <v/>
      </c>
    </row>
    <row r="1726" spans="1:15" x14ac:dyDescent="0.25">
      <c r="A1726">
        <v>1186</v>
      </c>
      <c r="B1726" t="s">
        <v>305</v>
      </c>
      <c r="C1726" t="s">
        <v>309</v>
      </c>
      <c r="D1726">
        <v>0.111111111</v>
      </c>
      <c r="E1726">
        <f t="shared" si="182"/>
        <v>0.99999999900000014</v>
      </c>
      <c r="F1726" t="str">
        <f t="shared" si="183"/>
        <v/>
      </c>
      <c r="H1726">
        <f t="shared" si="188"/>
        <v>1186</v>
      </c>
      <c r="I1726" t="str">
        <f t="shared" si="184"/>
        <v>N51036</v>
      </c>
      <c r="J1726" t="str">
        <f t="shared" si="185"/>
        <v>JB0_7270_0000</v>
      </c>
      <c r="K1726">
        <f t="shared" si="186"/>
        <v>0.111111111</v>
      </c>
      <c r="L1726">
        <f>IF(LEFT(B1726,1)="F",_xlfn.IFNA(VLOOKUP(CONCATENATE("F",RIGHT(B:B,5),C:C),'F &amp; N Factors'!C:M,10,FALSE),1),_xlfn.IFNA(VLOOKUP(CONCATENATE("F",RIGHT(B:B,5),C:C),'F &amp; N Factors'!C:M,11,FALSE),1))</f>
        <v>1</v>
      </c>
      <c r="N1726">
        <f>SUMIFS(K:K,I:I,I:I,J:J,J:J)</f>
        <v>0.99999999900000014</v>
      </c>
      <c r="O1726" t="str">
        <f t="shared" si="187"/>
        <v/>
      </c>
    </row>
    <row r="1727" spans="1:15" x14ac:dyDescent="0.25">
      <c r="A1727">
        <v>1187</v>
      </c>
      <c r="B1727" t="s">
        <v>305</v>
      </c>
      <c r="C1727" t="s">
        <v>309</v>
      </c>
      <c r="D1727">
        <v>0.111111111</v>
      </c>
      <c r="E1727">
        <f t="shared" si="182"/>
        <v>0.99999999900000014</v>
      </c>
      <c r="F1727" t="str">
        <f t="shared" si="183"/>
        <v/>
      </c>
      <c r="H1727">
        <f t="shared" si="188"/>
        <v>1187</v>
      </c>
      <c r="I1727" t="str">
        <f t="shared" si="184"/>
        <v>N51036</v>
      </c>
      <c r="J1727" t="str">
        <f t="shared" si="185"/>
        <v>JB0_7270_0000</v>
      </c>
      <c r="K1727">
        <f t="shared" si="186"/>
        <v>0.111111111</v>
      </c>
      <c r="L1727">
        <f>IF(LEFT(B1727,1)="F",_xlfn.IFNA(VLOOKUP(CONCATENATE("F",RIGHT(B:B,5),C:C),'F &amp; N Factors'!C:M,10,FALSE),1),_xlfn.IFNA(VLOOKUP(CONCATENATE("F",RIGHT(B:B,5),C:C),'F &amp; N Factors'!C:M,11,FALSE),1))</f>
        <v>1</v>
      </c>
      <c r="N1727">
        <f>SUMIFS(K:K,I:I,I:I,J:J,J:J)</f>
        <v>0.99999999900000014</v>
      </c>
      <c r="O1727" t="str">
        <f t="shared" si="187"/>
        <v/>
      </c>
    </row>
    <row r="1728" spans="1:15" x14ac:dyDescent="0.25">
      <c r="A1728">
        <v>1188</v>
      </c>
      <c r="B1728" t="s">
        <v>305</v>
      </c>
      <c r="C1728" t="s">
        <v>309</v>
      </c>
      <c r="D1728">
        <v>0.111111111</v>
      </c>
      <c r="E1728">
        <f t="shared" si="182"/>
        <v>0.99999999900000014</v>
      </c>
      <c r="F1728" t="str">
        <f t="shared" si="183"/>
        <v/>
      </c>
      <c r="H1728">
        <f t="shared" si="188"/>
        <v>1188</v>
      </c>
      <c r="I1728" t="str">
        <f t="shared" si="184"/>
        <v>N51036</v>
      </c>
      <c r="J1728" t="str">
        <f t="shared" si="185"/>
        <v>JB0_7270_0000</v>
      </c>
      <c r="K1728">
        <f t="shared" si="186"/>
        <v>0.111111111</v>
      </c>
      <c r="L1728">
        <f>IF(LEFT(B1728,1)="F",_xlfn.IFNA(VLOOKUP(CONCATENATE("F",RIGHT(B:B,5),C:C),'F &amp; N Factors'!C:M,10,FALSE),1),_xlfn.IFNA(VLOOKUP(CONCATENATE("F",RIGHT(B:B,5),C:C),'F &amp; N Factors'!C:M,11,FALSE),1))</f>
        <v>1</v>
      </c>
      <c r="N1728">
        <f>SUMIFS(K:K,I:I,I:I,J:J,J:J)</f>
        <v>0.99999999900000014</v>
      </c>
      <c r="O1728" t="str">
        <f t="shared" si="187"/>
        <v/>
      </c>
    </row>
    <row r="1729" spans="1:15" x14ac:dyDescent="0.25">
      <c r="A1729">
        <v>1189</v>
      </c>
      <c r="B1729" t="s">
        <v>305</v>
      </c>
      <c r="C1729" t="s">
        <v>309</v>
      </c>
      <c r="D1729">
        <v>0.111111111</v>
      </c>
      <c r="E1729">
        <f t="shared" si="182"/>
        <v>0.99999999900000014</v>
      </c>
      <c r="F1729" t="str">
        <f t="shared" si="183"/>
        <v/>
      </c>
      <c r="H1729">
        <f t="shared" si="188"/>
        <v>1189</v>
      </c>
      <c r="I1729" t="str">
        <f t="shared" si="184"/>
        <v>N51036</v>
      </c>
      <c r="J1729" t="str">
        <f t="shared" si="185"/>
        <v>JB0_7270_0000</v>
      </c>
      <c r="K1729">
        <f t="shared" si="186"/>
        <v>0.111111111</v>
      </c>
      <c r="L1729">
        <f>IF(LEFT(B1729,1)="F",_xlfn.IFNA(VLOOKUP(CONCATENATE("F",RIGHT(B:B,5),C:C),'F &amp; N Factors'!C:M,10,FALSE),1),_xlfn.IFNA(VLOOKUP(CONCATENATE("F",RIGHT(B:B,5),C:C),'F &amp; N Factors'!C:M,11,FALSE),1))</f>
        <v>1</v>
      </c>
      <c r="N1729">
        <f>SUMIFS(K:K,I:I,I:I,J:J,J:J)</f>
        <v>0.99999999900000014</v>
      </c>
      <c r="O1729" t="str">
        <f t="shared" si="187"/>
        <v/>
      </c>
    </row>
    <row r="1730" spans="1:15" x14ac:dyDescent="0.25">
      <c r="A1730">
        <v>1190</v>
      </c>
      <c r="B1730" t="s">
        <v>305</v>
      </c>
      <c r="C1730" t="s">
        <v>309</v>
      </c>
      <c r="D1730">
        <v>0.111111111</v>
      </c>
      <c r="E1730">
        <f t="shared" si="182"/>
        <v>0.99999999900000014</v>
      </c>
      <c r="F1730" t="str">
        <f t="shared" si="183"/>
        <v/>
      </c>
      <c r="H1730">
        <f t="shared" si="188"/>
        <v>1190</v>
      </c>
      <c r="I1730" t="str">
        <f t="shared" si="184"/>
        <v>N51036</v>
      </c>
      <c r="J1730" t="str">
        <f t="shared" si="185"/>
        <v>JB0_7270_0000</v>
      </c>
      <c r="K1730">
        <f t="shared" si="186"/>
        <v>0.111111111</v>
      </c>
      <c r="L1730">
        <f>IF(LEFT(B1730,1)="F",_xlfn.IFNA(VLOOKUP(CONCATENATE("F",RIGHT(B:B,5),C:C),'F &amp; N Factors'!C:M,10,FALSE),1),_xlfn.IFNA(VLOOKUP(CONCATENATE("F",RIGHT(B:B,5),C:C),'F &amp; N Factors'!C:M,11,FALSE),1))</f>
        <v>1</v>
      </c>
      <c r="N1730">
        <f>SUMIFS(K:K,I:I,I:I,J:J,J:J)</f>
        <v>0.99999999900000014</v>
      </c>
      <c r="O1730" t="str">
        <f t="shared" si="187"/>
        <v/>
      </c>
    </row>
    <row r="1731" spans="1:15" x14ac:dyDescent="0.25">
      <c r="A1731">
        <v>1191</v>
      </c>
      <c r="B1731" t="s">
        <v>305</v>
      </c>
      <c r="C1731" t="s">
        <v>309</v>
      </c>
      <c r="D1731">
        <v>0.111111111</v>
      </c>
      <c r="E1731">
        <f t="shared" ref="E1731:E1794" si="189">SUMIFS(D:D,B:B,B:B,C:C,C:C)</f>
        <v>0.99999999900000014</v>
      </c>
      <c r="F1731" t="str">
        <f t="shared" ref="F1731:F1794" si="190">IF(ABS(E1731-1)&gt;0.001,1,"")</f>
        <v/>
      </c>
      <c r="H1731">
        <f t="shared" si="188"/>
        <v>1191</v>
      </c>
      <c r="I1731" t="str">
        <f t="shared" ref="I1731:I1794" si="191">CONCATENATE("N",RIGHT(B1731,5))</f>
        <v>N51036</v>
      </c>
      <c r="J1731" t="str">
        <f t="shared" ref="J1731:J1794" si="192">C1731</f>
        <v>JB0_7270_0000</v>
      </c>
      <c r="K1731">
        <f t="shared" ref="K1731:K1794" si="193">D1731*L1731</f>
        <v>0.111111111</v>
      </c>
      <c r="L1731">
        <f>IF(LEFT(B1731,1)="F",_xlfn.IFNA(VLOOKUP(CONCATENATE("F",RIGHT(B:B,5),C:C),'F &amp; N Factors'!C:M,10,FALSE),1),_xlfn.IFNA(VLOOKUP(CONCATENATE("F",RIGHT(B:B,5),C:C),'F &amp; N Factors'!C:M,11,FALSE),1))</f>
        <v>1</v>
      </c>
      <c r="N1731">
        <f>SUMIFS(K:K,I:I,I:I,J:J,J:J)</f>
        <v>0.99999999900000014</v>
      </c>
      <c r="O1731" t="str">
        <f t="shared" ref="O1731:O1794" si="194">IF(ABS(N1731-1)&gt;0.001,1,"")</f>
        <v/>
      </c>
    </row>
    <row r="1732" spans="1:15" x14ac:dyDescent="0.25">
      <c r="A1732">
        <v>1192</v>
      </c>
      <c r="B1732" t="s">
        <v>305</v>
      </c>
      <c r="C1732" t="s">
        <v>309</v>
      </c>
      <c r="D1732">
        <v>0.111111111</v>
      </c>
      <c r="E1732">
        <f t="shared" si="189"/>
        <v>0.99999999900000014</v>
      </c>
      <c r="F1732" t="str">
        <f t="shared" si="190"/>
        <v/>
      </c>
      <c r="H1732">
        <f t="shared" si="188"/>
        <v>1192</v>
      </c>
      <c r="I1732" t="str">
        <f t="shared" si="191"/>
        <v>N51036</v>
      </c>
      <c r="J1732" t="str">
        <f t="shared" si="192"/>
        <v>JB0_7270_0000</v>
      </c>
      <c r="K1732">
        <f t="shared" si="193"/>
        <v>0.111111111</v>
      </c>
      <c r="L1732">
        <f>IF(LEFT(B1732,1)="F",_xlfn.IFNA(VLOOKUP(CONCATENATE("F",RIGHT(B:B,5),C:C),'F &amp; N Factors'!C:M,10,FALSE),1),_xlfn.IFNA(VLOOKUP(CONCATENATE("F",RIGHT(B:B,5),C:C),'F &amp; N Factors'!C:M,11,FALSE),1))</f>
        <v>1</v>
      </c>
      <c r="N1732">
        <f>SUMIFS(K:K,I:I,I:I,J:J,J:J)</f>
        <v>0.99999999900000014</v>
      </c>
      <c r="O1732" t="str">
        <f t="shared" si="194"/>
        <v/>
      </c>
    </row>
    <row r="1733" spans="1:15" x14ac:dyDescent="0.25">
      <c r="A1733">
        <v>1193</v>
      </c>
      <c r="B1733" t="s">
        <v>305</v>
      </c>
      <c r="C1733" t="s">
        <v>309</v>
      </c>
      <c r="D1733">
        <v>0.111111111</v>
      </c>
      <c r="E1733">
        <f t="shared" si="189"/>
        <v>0.99999999900000014</v>
      </c>
      <c r="F1733" t="str">
        <f t="shared" si="190"/>
        <v/>
      </c>
      <c r="H1733">
        <f t="shared" si="188"/>
        <v>1193</v>
      </c>
      <c r="I1733" t="str">
        <f t="shared" si="191"/>
        <v>N51036</v>
      </c>
      <c r="J1733" t="str">
        <f t="shared" si="192"/>
        <v>JB0_7270_0000</v>
      </c>
      <c r="K1733">
        <f t="shared" si="193"/>
        <v>0.111111111</v>
      </c>
      <c r="L1733">
        <f>IF(LEFT(B1733,1)="F",_xlfn.IFNA(VLOOKUP(CONCATENATE("F",RIGHT(B:B,5),C:C),'F &amp; N Factors'!C:M,10,FALSE),1),_xlfn.IFNA(VLOOKUP(CONCATENATE("F",RIGHT(B:B,5),C:C),'F &amp; N Factors'!C:M,11,FALSE),1))</f>
        <v>1</v>
      </c>
      <c r="N1733">
        <f>SUMIFS(K:K,I:I,I:I,J:J,J:J)</f>
        <v>0.99999999900000014</v>
      </c>
      <c r="O1733" t="str">
        <f t="shared" si="194"/>
        <v/>
      </c>
    </row>
    <row r="1734" spans="1:15" x14ac:dyDescent="0.25">
      <c r="A1734">
        <v>1194</v>
      </c>
      <c r="B1734" t="s">
        <v>305</v>
      </c>
      <c r="C1734" t="s">
        <v>310</v>
      </c>
      <c r="D1734">
        <v>0.33333333300000001</v>
      </c>
      <c r="E1734">
        <f t="shared" si="189"/>
        <v>0.99999999900000003</v>
      </c>
      <c r="F1734" t="str">
        <f t="shared" si="190"/>
        <v/>
      </c>
      <c r="H1734">
        <f t="shared" si="188"/>
        <v>1194</v>
      </c>
      <c r="I1734" t="str">
        <f t="shared" si="191"/>
        <v>N51036</v>
      </c>
      <c r="J1734" t="str">
        <f t="shared" si="192"/>
        <v>JB0_7271_0000</v>
      </c>
      <c r="K1734">
        <f t="shared" si="193"/>
        <v>0.33333333300000001</v>
      </c>
      <c r="L1734">
        <f>IF(LEFT(B1734,1)="F",_xlfn.IFNA(VLOOKUP(CONCATENATE("F",RIGHT(B:B,5),C:C),'F &amp; N Factors'!C:M,10,FALSE),1),_xlfn.IFNA(VLOOKUP(CONCATENATE("F",RIGHT(B:B,5),C:C),'F &amp; N Factors'!C:M,11,FALSE),1))</f>
        <v>1</v>
      </c>
      <c r="N1734">
        <f>SUMIFS(K:K,I:I,I:I,J:J,J:J)</f>
        <v>0.99999999900000003</v>
      </c>
      <c r="O1734" t="str">
        <f t="shared" si="194"/>
        <v/>
      </c>
    </row>
    <row r="1735" spans="1:15" x14ac:dyDescent="0.25">
      <c r="A1735">
        <v>1265</v>
      </c>
      <c r="B1735" t="s">
        <v>305</v>
      </c>
      <c r="C1735" t="s">
        <v>310</v>
      </c>
      <c r="D1735">
        <v>0.33333333300000001</v>
      </c>
      <c r="E1735">
        <f t="shared" si="189"/>
        <v>0.99999999900000003</v>
      </c>
      <c r="F1735" t="str">
        <f t="shared" si="190"/>
        <v/>
      </c>
      <c r="H1735">
        <f t="shared" si="188"/>
        <v>1265</v>
      </c>
      <c r="I1735" t="str">
        <f t="shared" si="191"/>
        <v>N51036</v>
      </c>
      <c r="J1735" t="str">
        <f t="shared" si="192"/>
        <v>JB0_7271_0000</v>
      </c>
      <c r="K1735">
        <f t="shared" si="193"/>
        <v>0.33333333300000001</v>
      </c>
      <c r="L1735">
        <f>IF(LEFT(B1735,1)="F",_xlfn.IFNA(VLOOKUP(CONCATENATE("F",RIGHT(B:B,5),C:C),'F &amp; N Factors'!C:M,10,FALSE),1),_xlfn.IFNA(VLOOKUP(CONCATENATE("F",RIGHT(B:B,5),C:C),'F &amp; N Factors'!C:M,11,FALSE),1))</f>
        <v>1</v>
      </c>
      <c r="N1735">
        <f>SUMIFS(K:K,I:I,I:I,J:J,J:J)</f>
        <v>0.99999999900000003</v>
      </c>
      <c r="O1735" t="str">
        <f t="shared" si="194"/>
        <v/>
      </c>
    </row>
    <row r="1736" spans="1:15" x14ac:dyDescent="0.25">
      <c r="A1736">
        <v>1335</v>
      </c>
      <c r="B1736" t="s">
        <v>305</v>
      </c>
      <c r="C1736" t="s">
        <v>310</v>
      </c>
      <c r="D1736">
        <v>0.33333333300000001</v>
      </c>
      <c r="E1736">
        <f t="shared" si="189"/>
        <v>0.99999999900000003</v>
      </c>
      <c r="F1736" t="str">
        <f t="shared" si="190"/>
        <v/>
      </c>
      <c r="H1736">
        <f t="shared" si="188"/>
        <v>1335</v>
      </c>
      <c r="I1736" t="str">
        <f t="shared" si="191"/>
        <v>N51036</v>
      </c>
      <c r="J1736" t="str">
        <f t="shared" si="192"/>
        <v>JB0_7271_0000</v>
      </c>
      <c r="K1736">
        <f t="shared" si="193"/>
        <v>0.33333333300000001</v>
      </c>
      <c r="L1736">
        <f>IF(LEFT(B1736,1)="F",_xlfn.IFNA(VLOOKUP(CONCATENATE("F",RIGHT(B:B,5),C:C),'F &amp; N Factors'!C:M,10,FALSE),1),_xlfn.IFNA(VLOOKUP(CONCATENATE("F",RIGHT(B:B,5),C:C),'F &amp; N Factors'!C:M,11,FALSE),1))</f>
        <v>1</v>
      </c>
      <c r="N1736">
        <f>SUMIFS(K:K,I:I,I:I,J:J,J:J)</f>
        <v>0.99999999900000003</v>
      </c>
      <c r="O1736" t="str">
        <f t="shared" si="194"/>
        <v/>
      </c>
    </row>
    <row r="1737" spans="1:15" x14ac:dyDescent="0.25">
      <c r="A1737">
        <v>794</v>
      </c>
      <c r="B1737" t="s">
        <v>311</v>
      </c>
      <c r="C1737" t="s">
        <v>312</v>
      </c>
      <c r="D1737">
        <v>0.33333333300000001</v>
      </c>
      <c r="E1737">
        <f t="shared" si="189"/>
        <v>0.99999999900000003</v>
      </c>
      <c r="F1737" t="str">
        <f t="shared" si="190"/>
        <v/>
      </c>
      <c r="H1737">
        <f t="shared" si="188"/>
        <v>794</v>
      </c>
      <c r="I1737" t="str">
        <f t="shared" si="191"/>
        <v>N51041</v>
      </c>
      <c r="J1737" t="str">
        <f t="shared" si="192"/>
        <v>JA5_7460_0000</v>
      </c>
      <c r="K1737">
        <f t="shared" si="193"/>
        <v>0.33333333300000001</v>
      </c>
      <c r="L1737">
        <f>IF(LEFT(B1737,1)="F",_xlfn.IFNA(VLOOKUP(CONCATENATE("F",RIGHT(B:B,5),C:C),'F &amp; N Factors'!C:M,10,FALSE),1),_xlfn.IFNA(VLOOKUP(CONCATENATE("F",RIGHT(B:B,5),C:C),'F &amp; N Factors'!C:M,11,FALSE),1))</f>
        <v>1</v>
      </c>
      <c r="N1737">
        <f>SUMIFS(K:K,I:I,I:I,J:J,J:J)</f>
        <v>0.99999999900000003</v>
      </c>
      <c r="O1737" t="str">
        <f t="shared" si="194"/>
        <v/>
      </c>
    </row>
    <row r="1738" spans="1:15" x14ac:dyDescent="0.25">
      <c r="A1738">
        <v>795</v>
      </c>
      <c r="B1738" t="s">
        <v>311</v>
      </c>
      <c r="C1738" t="s">
        <v>312</v>
      </c>
      <c r="D1738">
        <v>0.33333333300000001</v>
      </c>
      <c r="E1738">
        <f t="shared" si="189"/>
        <v>0.99999999900000003</v>
      </c>
      <c r="F1738" t="str">
        <f t="shared" si="190"/>
        <v/>
      </c>
      <c r="H1738">
        <f t="shared" si="188"/>
        <v>795</v>
      </c>
      <c r="I1738" t="str">
        <f t="shared" si="191"/>
        <v>N51041</v>
      </c>
      <c r="J1738" t="str">
        <f t="shared" si="192"/>
        <v>JA5_7460_0000</v>
      </c>
      <c r="K1738">
        <f t="shared" si="193"/>
        <v>0.33333333300000001</v>
      </c>
      <c r="L1738">
        <f>IF(LEFT(B1738,1)="F",_xlfn.IFNA(VLOOKUP(CONCATENATE("F",RIGHT(B:B,5),C:C),'F &amp; N Factors'!C:M,10,FALSE),1),_xlfn.IFNA(VLOOKUP(CONCATENATE("F",RIGHT(B:B,5),C:C),'F &amp; N Factors'!C:M,11,FALSE),1))</f>
        <v>1</v>
      </c>
      <c r="N1738">
        <f>SUMIFS(K:K,I:I,I:I,J:J,J:J)</f>
        <v>0.99999999900000003</v>
      </c>
      <c r="O1738" t="str">
        <f t="shared" si="194"/>
        <v/>
      </c>
    </row>
    <row r="1739" spans="1:15" x14ac:dyDescent="0.25">
      <c r="A1739">
        <v>796</v>
      </c>
      <c r="B1739" t="s">
        <v>311</v>
      </c>
      <c r="C1739" t="s">
        <v>312</v>
      </c>
      <c r="D1739">
        <v>0.33333333300000001</v>
      </c>
      <c r="E1739">
        <f t="shared" si="189"/>
        <v>0.99999999900000003</v>
      </c>
      <c r="F1739" t="str">
        <f t="shared" si="190"/>
        <v/>
      </c>
      <c r="H1739">
        <f t="shared" si="188"/>
        <v>796</v>
      </c>
      <c r="I1739" t="str">
        <f t="shared" si="191"/>
        <v>N51041</v>
      </c>
      <c r="J1739" t="str">
        <f t="shared" si="192"/>
        <v>JA5_7460_0000</v>
      </c>
      <c r="K1739">
        <f t="shared" si="193"/>
        <v>0.33333333300000001</v>
      </c>
      <c r="L1739">
        <f>IF(LEFT(B1739,1)="F",_xlfn.IFNA(VLOOKUP(CONCATENATE("F",RIGHT(B:B,5),C:C),'F &amp; N Factors'!C:M,10,FALSE),1),_xlfn.IFNA(VLOOKUP(CONCATENATE("F",RIGHT(B:B,5),C:C),'F &amp; N Factors'!C:M,11,FALSE),1))</f>
        <v>1</v>
      </c>
      <c r="N1739">
        <f>SUMIFS(K:K,I:I,I:I,J:J,J:J)</f>
        <v>0.99999999900000003</v>
      </c>
      <c r="O1739" t="str">
        <f t="shared" si="194"/>
        <v/>
      </c>
    </row>
    <row r="1740" spans="1:15" x14ac:dyDescent="0.25">
      <c r="A1740">
        <v>790</v>
      </c>
      <c r="B1740" t="s">
        <v>311</v>
      </c>
      <c r="C1740" t="s">
        <v>313</v>
      </c>
      <c r="D1740">
        <v>0.5</v>
      </c>
      <c r="E1740">
        <f t="shared" si="189"/>
        <v>1</v>
      </c>
      <c r="F1740" t="str">
        <f t="shared" si="190"/>
        <v/>
      </c>
      <c r="H1740">
        <f t="shared" si="188"/>
        <v>790</v>
      </c>
      <c r="I1740" t="str">
        <f t="shared" si="191"/>
        <v>N51041</v>
      </c>
      <c r="J1740" t="str">
        <f t="shared" si="192"/>
        <v>JA5_7520_0000</v>
      </c>
      <c r="K1740">
        <f t="shared" si="193"/>
        <v>0.5</v>
      </c>
      <c r="L1740">
        <f>IF(LEFT(B1740,1)="F",_xlfn.IFNA(VLOOKUP(CONCATENATE("F",RIGHT(B:B,5),C:C),'F &amp; N Factors'!C:M,10,FALSE),1),_xlfn.IFNA(VLOOKUP(CONCATENATE("F",RIGHT(B:B,5),C:C),'F &amp; N Factors'!C:M,11,FALSE),1))</f>
        <v>1</v>
      </c>
      <c r="N1740">
        <f>SUMIFS(K:K,I:I,I:I,J:J,J:J)</f>
        <v>1</v>
      </c>
      <c r="O1740" t="str">
        <f t="shared" si="194"/>
        <v/>
      </c>
    </row>
    <row r="1741" spans="1:15" x14ac:dyDescent="0.25">
      <c r="A1741">
        <v>793</v>
      </c>
      <c r="B1741" t="s">
        <v>311</v>
      </c>
      <c r="C1741" t="s">
        <v>313</v>
      </c>
      <c r="D1741">
        <v>0.5</v>
      </c>
      <c r="E1741">
        <f t="shared" si="189"/>
        <v>1</v>
      </c>
      <c r="F1741" t="str">
        <f t="shared" si="190"/>
        <v/>
      </c>
      <c r="H1741">
        <f t="shared" si="188"/>
        <v>793</v>
      </c>
      <c r="I1741" t="str">
        <f t="shared" si="191"/>
        <v>N51041</v>
      </c>
      <c r="J1741" t="str">
        <f t="shared" si="192"/>
        <v>JA5_7520_0000</v>
      </c>
      <c r="K1741">
        <f t="shared" si="193"/>
        <v>0.5</v>
      </c>
      <c r="L1741">
        <f>IF(LEFT(B1741,1)="F",_xlfn.IFNA(VLOOKUP(CONCATENATE("F",RIGHT(B:B,5),C:C),'F &amp; N Factors'!C:M,10,FALSE),1),_xlfn.IFNA(VLOOKUP(CONCATENATE("F",RIGHT(B:B,5),C:C),'F &amp; N Factors'!C:M,11,FALSE),1))</f>
        <v>1</v>
      </c>
      <c r="N1741">
        <f>SUMIFS(K:K,I:I,I:I,J:J,J:J)</f>
        <v>1</v>
      </c>
      <c r="O1741" t="str">
        <f t="shared" si="194"/>
        <v/>
      </c>
    </row>
    <row r="1742" spans="1:15" x14ac:dyDescent="0.25">
      <c r="A1742">
        <v>1075</v>
      </c>
      <c r="B1742" t="s">
        <v>311</v>
      </c>
      <c r="C1742" t="s">
        <v>314</v>
      </c>
      <c r="D1742">
        <v>0.25</v>
      </c>
      <c r="E1742">
        <f t="shared" si="189"/>
        <v>1</v>
      </c>
      <c r="F1742" t="str">
        <f t="shared" si="190"/>
        <v/>
      </c>
      <c r="H1742">
        <f t="shared" si="188"/>
        <v>1075</v>
      </c>
      <c r="I1742" t="str">
        <f t="shared" si="191"/>
        <v>N51041</v>
      </c>
      <c r="J1742" t="str">
        <f t="shared" si="192"/>
        <v>JB0_7071_0000</v>
      </c>
      <c r="K1742">
        <f t="shared" si="193"/>
        <v>0.24727968018464408</v>
      </c>
      <c r="L1742">
        <f>IF(LEFT(B1742,1)="F",_xlfn.IFNA(VLOOKUP(CONCATENATE("F",RIGHT(B:B,5),C:C),'F &amp; N Factors'!C:M,10,FALSE),1),_xlfn.IFNA(VLOOKUP(CONCATENATE("F",RIGHT(B:B,5),C:C),'F &amp; N Factors'!C:M,11,FALSE),1))</f>
        <v>0.98911872073857632</v>
      </c>
      <c r="N1742">
        <f>SUMIFS(K:K,I:I,I:I,J:J,J:J)</f>
        <v>1</v>
      </c>
      <c r="O1742" t="str">
        <f t="shared" si="194"/>
        <v/>
      </c>
    </row>
    <row r="1743" spans="1:15" x14ac:dyDescent="0.25">
      <c r="A1743">
        <v>1076</v>
      </c>
      <c r="B1743" t="s">
        <v>311</v>
      </c>
      <c r="C1743" t="s">
        <v>314</v>
      </c>
      <c r="D1743">
        <v>0.25</v>
      </c>
      <c r="E1743">
        <f t="shared" si="189"/>
        <v>1</v>
      </c>
      <c r="F1743" t="str">
        <f t="shared" si="190"/>
        <v/>
      </c>
      <c r="H1743">
        <f t="shared" si="188"/>
        <v>1076</v>
      </c>
      <c r="I1743" t="str">
        <f t="shared" si="191"/>
        <v>N51041</v>
      </c>
      <c r="J1743" t="str">
        <f t="shared" si="192"/>
        <v>JB0_7071_0000</v>
      </c>
      <c r="K1743">
        <f t="shared" si="193"/>
        <v>0.24727968018464408</v>
      </c>
      <c r="L1743">
        <f>IF(LEFT(B1743,1)="F",_xlfn.IFNA(VLOOKUP(CONCATENATE("F",RIGHT(B:B,5),C:C),'F &amp; N Factors'!C:M,10,FALSE),1),_xlfn.IFNA(VLOOKUP(CONCATENATE("F",RIGHT(B:B,5),C:C),'F &amp; N Factors'!C:M,11,FALSE),1))</f>
        <v>0.98911872073857632</v>
      </c>
      <c r="N1743">
        <f>SUMIFS(K:K,I:I,I:I,J:J,J:J)</f>
        <v>1</v>
      </c>
      <c r="O1743" t="str">
        <f t="shared" si="194"/>
        <v/>
      </c>
    </row>
    <row r="1744" spans="1:15" x14ac:dyDescent="0.25">
      <c r="A1744">
        <v>1077</v>
      </c>
      <c r="B1744" t="s">
        <v>311</v>
      </c>
      <c r="C1744" t="s">
        <v>314</v>
      </c>
      <c r="D1744">
        <v>0.25</v>
      </c>
      <c r="E1744">
        <f t="shared" si="189"/>
        <v>1</v>
      </c>
      <c r="F1744" t="str">
        <f t="shared" si="190"/>
        <v/>
      </c>
      <c r="H1744">
        <f t="shared" si="188"/>
        <v>1077</v>
      </c>
      <c r="I1744" t="str">
        <f t="shared" si="191"/>
        <v>N51041</v>
      </c>
      <c r="J1744" t="str">
        <f t="shared" si="192"/>
        <v>JB0_7071_0000</v>
      </c>
      <c r="K1744">
        <f t="shared" si="193"/>
        <v>0.24727968018464408</v>
      </c>
      <c r="L1744">
        <f>IF(LEFT(B1744,1)="F",_xlfn.IFNA(VLOOKUP(CONCATENATE("F",RIGHT(B:B,5),C:C),'F &amp; N Factors'!C:M,10,FALSE),1),_xlfn.IFNA(VLOOKUP(CONCATENATE("F",RIGHT(B:B,5),C:C),'F &amp; N Factors'!C:M,11,FALSE),1))</f>
        <v>0.98911872073857632</v>
      </c>
      <c r="N1744">
        <f>SUMIFS(K:K,I:I,I:I,J:J,J:J)</f>
        <v>1</v>
      </c>
      <c r="O1744" t="str">
        <f t="shared" si="194"/>
        <v/>
      </c>
    </row>
    <row r="1745" spans="1:15" x14ac:dyDescent="0.25">
      <c r="A1745">
        <v>1078</v>
      </c>
      <c r="B1745" t="s">
        <v>311</v>
      </c>
      <c r="C1745" t="s">
        <v>314</v>
      </c>
      <c r="D1745">
        <v>0.25</v>
      </c>
      <c r="E1745">
        <f t="shared" si="189"/>
        <v>1</v>
      </c>
      <c r="F1745" t="str">
        <f t="shared" si="190"/>
        <v/>
      </c>
      <c r="H1745">
        <f t="shared" si="188"/>
        <v>1078</v>
      </c>
      <c r="I1745" t="str">
        <f t="shared" si="191"/>
        <v>N51041</v>
      </c>
      <c r="J1745" t="str">
        <f t="shared" si="192"/>
        <v>JB0_7071_0000</v>
      </c>
      <c r="K1745">
        <f t="shared" si="193"/>
        <v>0.24727968018464408</v>
      </c>
      <c r="L1745">
        <f>IF(LEFT(B1745,1)="F",_xlfn.IFNA(VLOOKUP(CONCATENATE("F",RIGHT(B:B,5),C:C),'F &amp; N Factors'!C:M,10,FALSE),1),_xlfn.IFNA(VLOOKUP(CONCATENATE("F",RIGHT(B:B,5),C:C),'F &amp; N Factors'!C:M,11,FALSE),1))</f>
        <v>0.98911872073857632</v>
      </c>
      <c r="N1745">
        <f>SUMIFS(K:K,I:I,I:I,J:J,J:J)</f>
        <v>1</v>
      </c>
      <c r="O1745" t="str">
        <f t="shared" si="194"/>
        <v/>
      </c>
    </row>
    <row r="1746" spans="1:15" x14ac:dyDescent="0.25">
      <c r="A1746">
        <v>1174</v>
      </c>
      <c r="B1746" t="s">
        <v>311</v>
      </c>
      <c r="C1746" t="s">
        <v>307</v>
      </c>
      <c r="D1746">
        <v>0.1</v>
      </c>
      <c r="E1746">
        <f t="shared" si="189"/>
        <v>0.99999999999999989</v>
      </c>
      <c r="F1746" t="str">
        <f t="shared" si="190"/>
        <v/>
      </c>
      <c r="H1746">
        <f t="shared" ref="H1746:H1809" si="195">A1746</f>
        <v>1174</v>
      </c>
      <c r="I1746" t="str">
        <f t="shared" si="191"/>
        <v>N51041</v>
      </c>
      <c r="J1746" t="str">
        <f t="shared" si="192"/>
        <v>JB0_7073_0000</v>
      </c>
      <c r="K1746">
        <f t="shared" si="193"/>
        <v>8.1661579676971074E-2</v>
      </c>
      <c r="L1746">
        <f>IF(LEFT(B1746,1)="F",_xlfn.IFNA(VLOOKUP(CONCATENATE("F",RIGHT(B:B,5),C:C),'F &amp; N Factors'!C:M,10,FALSE),1),_xlfn.IFNA(VLOOKUP(CONCATENATE("F",RIGHT(B:B,5),C:C),'F &amp; N Factors'!C:M,11,FALSE),1))</f>
        <v>0.81661579676971063</v>
      </c>
      <c r="N1746">
        <f>SUMIFS(K:K,I:I,I:I,J:J,J:J)</f>
        <v>0.99999999999999978</v>
      </c>
      <c r="O1746" t="str">
        <f t="shared" si="194"/>
        <v/>
      </c>
    </row>
    <row r="1747" spans="1:15" x14ac:dyDescent="0.25">
      <c r="A1747">
        <v>1175</v>
      </c>
      <c r="B1747" t="s">
        <v>311</v>
      </c>
      <c r="C1747" t="s">
        <v>307</v>
      </c>
      <c r="D1747">
        <v>0.1</v>
      </c>
      <c r="E1747">
        <f t="shared" si="189"/>
        <v>0.99999999999999989</v>
      </c>
      <c r="F1747" t="str">
        <f t="shared" si="190"/>
        <v/>
      </c>
      <c r="H1747">
        <f t="shared" si="195"/>
        <v>1175</v>
      </c>
      <c r="I1747" t="str">
        <f t="shared" si="191"/>
        <v>N51041</v>
      </c>
      <c r="J1747" t="str">
        <f t="shared" si="192"/>
        <v>JB0_7073_0000</v>
      </c>
      <c r="K1747">
        <f t="shared" si="193"/>
        <v>8.1661579676971074E-2</v>
      </c>
      <c r="L1747">
        <f>IF(LEFT(B1747,1)="F",_xlfn.IFNA(VLOOKUP(CONCATENATE("F",RIGHT(B:B,5),C:C),'F &amp; N Factors'!C:M,10,FALSE),1),_xlfn.IFNA(VLOOKUP(CONCATENATE("F",RIGHT(B:B,5),C:C),'F &amp; N Factors'!C:M,11,FALSE),1))</f>
        <v>0.81661579676971063</v>
      </c>
      <c r="N1747">
        <f>SUMIFS(K:K,I:I,I:I,J:J,J:J)</f>
        <v>0.99999999999999978</v>
      </c>
      <c r="O1747" t="str">
        <f t="shared" si="194"/>
        <v/>
      </c>
    </row>
    <row r="1748" spans="1:15" x14ac:dyDescent="0.25">
      <c r="A1748">
        <v>1176</v>
      </c>
      <c r="B1748" t="s">
        <v>311</v>
      </c>
      <c r="C1748" t="s">
        <v>307</v>
      </c>
      <c r="D1748">
        <v>0.1</v>
      </c>
      <c r="E1748">
        <f t="shared" si="189"/>
        <v>0.99999999999999989</v>
      </c>
      <c r="F1748" t="str">
        <f t="shared" si="190"/>
        <v/>
      </c>
      <c r="H1748">
        <f t="shared" si="195"/>
        <v>1176</v>
      </c>
      <c r="I1748" t="str">
        <f t="shared" si="191"/>
        <v>N51041</v>
      </c>
      <c r="J1748" t="str">
        <f t="shared" si="192"/>
        <v>JB0_7073_0000</v>
      </c>
      <c r="K1748">
        <f t="shared" si="193"/>
        <v>8.1661579676971074E-2</v>
      </c>
      <c r="L1748">
        <f>IF(LEFT(B1748,1)="F",_xlfn.IFNA(VLOOKUP(CONCATENATE("F",RIGHT(B:B,5),C:C),'F &amp; N Factors'!C:M,10,FALSE),1),_xlfn.IFNA(VLOOKUP(CONCATENATE("F",RIGHT(B:B,5),C:C),'F &amp; N Factors'!C:M,11,FALSE),1))</f>
        <v>0.81661579676971063</v>
      </c>
      <c r="N1748">
        <f>SUMIFS(K:K,I:I,I:I,J:J,J:J)</f>
        <v>0.99999999999999978</v>
      </c>
      <c r="O1748" t="str">
        <f t="shared" si="194"/>
        <v/>
      </c>
    </row>
    <row r="1749" spans="1:15" x14ac:dyDescent="0.25">
      <c r="A1749">
        <v>1177</v>
      </c>
      <c r="B1749" t="s">
        <v>311</v>
      </c>
      <c r="C1749" t="s">
        <v>307</v>
      </c>
      <c r="D1749">
        <v>0.1</v>
      </c>
      <c r="E1749">
        <f t="shared" si="189"/>
        <v>0.99999999999999989</v>
      </c>
      <c r="F1749" t="str">
        <f t="shared" si="190"/>
        <v/>
      </c>
      <c r="H1749">
        <f t="shared" si="195"/>
        <v>1177</v>
      </c>
      <c r="I1749" t="str">
        <f t="shared" si="191"/>
        <v>N51041</v>
      </c>
      <c r="J1749" t="str">
        <f t="shared" si="192"/>
        <v>JB0_7073_0000</v>
      </c>
      <c r="K1749">
        <f t="shared" si="193"/>
        <v>8.1661579676971074E-2</v>
      </c>
      <c r="L1749">
        <f>IF(LEFT(B1749,1)="F",_xlfn.IFNA(VLOOKUP(CONCATENATE("F",RIGHT(B:B,5),C:C),'F &amp; N Factors'!C:M,10,FALSE),1),_xlfn.IFNA(VLOOKUP(CONCATENATE("F",RIGHT(B:B,5),C:C),'F &amp; N Factors'!C:M,11,FALSE),1))</f>
        <v>0.81661579676971063</v>
      </c>
      <c r="N1749">
        <f>SUMIFS(K:K,I:I,I:I,J:J,J:J)</f>
        <v>0.99999999999999978</v>
      </c>
      <c r="O1749" t="str">
        <f t="shared" si="194"/>
        <v/>
      </c>
    </row>
    <row r="1750" spans="1:15" x14ac:dyDescent="0.25">
      <c r="A1750">
        <v>1178</v>
      </c>
      <c r="B1750" t="s">
        <v>311</v>
      </c>
      <c r="C1750" t="s">
        <v>307</v>
      </c>
      <c r="D1750">
        <v>0.1</v>
      </c>
      <c r="E1750">
        <f t="shared" si="189"/>
        <v>0.99999999999999989</v>
      </c>
      <c r="F1750" t="str">
        <f t="shared" si="190"/>
        <v/>
      </c>
      <c r="H1750">
        <f t="shared" si="195"/>
        <v>1178</v>
      </c>
      <c r="I1750" t="str">
        <f t="shared" si="191"/>
        <v>N51041</v>
      </c>
      <c r="J1750" t="str">
        <f t="shared" si="192"/>
        <v>JB0_7073_0000</v>
      </c>
      <c r="K1750">
        <f t="shared" si="193"/>
        <v>8.1661579676971074E-2</v>
      </c>
      <c r="L1750">
        <f>IF(LEFT(B1750,1)="F",_xlfn.IFNA(VLOOKUP(CONCATENATE("F",RIGHT(B:B,5),C:C),'F &amp; N Factors'!C:M,10,FALSE),1),_xlfn.IFNA(VLOOKUP(CONCATENATE("F",RIGHT(B:B,5),C:C),'F &amp; N Factors'!C:M,11,FALSE),1))</f>
        <v>0.81661579676971063</v>
      </c>
      <c r="N1750">
        <f>SUMIFS(K:K,I:I,I:I,J:J,J:J)</f>
        <v>0.99999999999999978</v>
      </c>
      <c r="O1750" t="str">
        <f t="shared" si="194"/>
        <v/>
      </c>
    </row>
    <row r="1751" spans="1:15" x14ac:dyDescent="0.25">
      <c r="A1751">
        <v>976</v>
      </c>
      <c r="B1751" t="s">
        <v>311</v>
      </c>
      <c r="C1751" t="s">
        <v>307</v>
      </c>
      <c r="D1751">
        <v>0.1</v>
      </c>
      <c r="E1751">
        <f t="shared" si="189"/>
        <v>0.99999999999999989</v>
      </c>
      <c r="F1751" t="str">
        <f t="shared" si="190"/>
        <v/>
      </c>
      <c r="H1751">
        <f t="shared" si="195"/>
        <v>976</v>
      </c>
      <c r="I1751" t="str">
        <f t="shared" si="191"/>
        <v>N51041</v>
      </c>
      <c r="J1751" t="str">
        <f t="shared" si="192"/>
        <v>JB0_7073_0000</v>
      </c>
      <c r="K1751">
        <f t="shared" si="193"/>
        <v>8.1661579676971074E-2</v>
      </c>
      <c r="L1751">
        <f>IF(LEFT(B1751,1)="F",_xlfn.IFNA(VLOOKUP(CONCATENATE("F",RIGHT(B:B,5),C:C),'F &amp; N Factors'!C:M,10,FALSE),1),_xlfn.IFNA(VLOOKUP(CONCATENATE("F",RIGHT(B:B,5),C:C),'F &amp; N Factors'!C:M,11,FALSE),1))</f>
        <v>0.81661579676971063</v>
      </c>
      <c r="N1751">
        <f>SUMIFS(K:K,I:I,I:I,J:J,J:J)</f>
        <v>0.99999999999999978</v>
      </c>
      <c r="O1751" t="str">
        <f t="shared" si="194"/>
        <v/>
      </c>
    </row>
    <row r="1752" spans="1:15" x14ac:dyDescent="0.25">
      <c r="A1752">
        <v>977</v>
      </c>
      <c r="B1752" t="s">
        <v>311</v>
      </c>
      <c r="C1752" t="s">
        <v>307</v>
      </c>
      <c r="D1752">
        <v>0.1</v>
      </c>
      <c r="E1752">
        <f t="shared" si="189"/>
        <v>0.99999999999999989</v>
      </c>
      <c r="F1752" t="str">
        <f t="shared" si="190"/>
        <v/>
      </c>
      <c r="H1752">
        <f t="shared" si="195"/>
        <v>977</v>
      </c>
      <c r="I1752" t="str">
        <f t="shared" si="191"/>
        <v>N51041</v>
      </c>
      <c r="J1752" t="str">
        <f t="shared" si="192"/>
        <v>JB0_7073_0000</v>
      </c>
      <c r="K1752">
        <f t="shared" si="193"/>
        <v>8.1661579676971074E-2</v>
      </c>
      <c r="L1752">
        <f>IF(LEFT(B1752,1)="F",_xlfn.IFNA(VLOOKUP(CONCATENATE("F",RIGHT(B:B,5),C:C),'F &amp; N Factors'!C:M,10,FALSE),1),_xlfn.IFNA(VLOOKUP(CONCATENATE("F",RIGHT(B:B,5),C:C),'F &amp; N Factors'!C:M,11,FALSE),1))</f>
        <v>0.81661579676971063</v>
      </c>
      <c r="N1752">
        <f>SUMIFS(K:K,I:I,I:I,J:J,J:J)</f>
        <v>0.99999999999999978</v>
      </c>
      <c r="O1752" t="str">
        <f t="shared" si="194"/>
        <v/>
      </c>
    </row>
    <row r="1753" spans="1:15" x14ac:dyDescent="0.25">
      <c r="A1753">
        <v>978</v>
      </c>
      <c r="B1753" t="s">
        <v>311</v>
      </c>
      <c r="C1753" t="s">
        <v>307</v>
      </c>
      <c r="D1753">
        <v>0.1</v>
      </c>
      <c r="E1753">
        <f t="shared" si="189"/>
        <v>0.99999999999999989</v>
      </c>
      <c r="F1753" t="str">
        <f t="shared" si="190"/>
        <v/>
      </c>
      <c r="H1753">
        <f t="shared" si="195"/>
        <v>978</v>
      </c>
      <c r="I1753" t="str">
        <f t="shared" si="191"/>
        <v>N51041</v>
      </c>
      <c r="J1753" t="str">
        <f t="shared" si="192"/>
        <v>JB0_7073_0000</v>
      </c>
      <c r="K1753">
        <f t="shared" si="193"/>
        <v>8.1661579676971074E-2</v>
      </c>
      <c r="L1753">
        <f>IF(LEFT(B1753,1)="F",_xlfn.IFNA(VLOOKUP(CONCATENATE("F",RIGHT(B:B,5),C:C),'F &amp; N Factors'!C:M,10,FALSE),1),_xlfn.IFNA(VLOOKUP(CONCATENATE("F",RIGHT(B:B,5),C:C),'F &amp; N Factors'!C:M,11,FALSE),1))</f>
        <v>0.81661579676971063</v>
      </c>
      <c r="N1753">
        <f>SUMIFS(K:K,I:I,I:I,J:J,J:J)</f>
        <v>0.99999999999999978</v>
      </c>
      <c r="O1753" t="str">
        <f t="shared" si="194"/>
        <v/>
      </c>
    </row>
    <row r="1754" spans="1:15" x14ac:dyDescent="0.25">
      <c r="A1754">
        <v>979</v>
      </c>
      <c r="B1754" t="s">
        <v>311</v>
      </c>
      <c r="C1754" t="s">
        <v>307</v>
      </c>
      <c r="D1754">
        <v>0.1</v>
      </c>
      <c r="E1754">
        <f t="shared" si="189"/>
        <v>0.99999999999999989</v>
      </c>
      <c r="F1754" t="str">
        <f t="shared" si="190"/>
        <v/>
      </c>
      <c r="H1754">
        <f t="shared" si="195"/>
        <v>979</v>
      </c>
      <c r="I1754" t="str">
        <f t="shared" si="191"/>
        <v>N51041</v>
      </c>
      <c r="J1754" t="str">
        <f t="shared" si="192"/>
        <v>JB0_7073_0000</v>
      </c>
      <c r="K1754">
        <f t="shared" si="193"/>
        <v>8.1661579676971074E-2</v>
      </c>
      <c r="L1754">
        <f>IF(LEFT(B1754,1)="F",_xlfn.IFNA(VLOOKUP(CONCATENATE("F",RIGHT(B:B,5),C:C),'F &amp; N Factors'!C:M,10,FALSE),1),_xlfn.IFNA(VLOOKUP(CONCATENATE("F",RIGHT(B:B,5),C:C),'F &amp; N Factors'!C:M,11,FALSE),1))</f>
        <v>0.81661579676971063</v>
      </c>
      <c r="N1754">
        <f>SUMIFS(K:K,I:I,I:I,J:J,J:J)</f>
        <v>0.99999999999999978</v>
      </c>
      <c r="O1754" t="str">
        <f t="shared" si="194"/>
        <v/>
      </c>
    </row>
    <row r="1755" spans="1:15" x14ac:dyDescent="0.25">
      <c r="A1755">
        <v>980</v>
      </c>
      <c r="B1755" t="s">
        <v>311</v>
      </c>
      <c r="C1755" t="s">
        <v>307</v>
      </c>
      <c r="D1755">
        <v>0.1</v>
      </c>
      <c r="E1755">
        <f t="shared" si="189"/>
        <v>0.99999999999999989</v>
      </c>
      <c r="F1755" t="str">
        <f t="shared" si="190"/>
        <v/>
      </c>
      <c r="H1755">
        <f t="shared" si="195"/>
        <v>980</v>
      </c>
      <c r="I1755" t="str">
        <f t="shared" si="191"/>
        <v>N51041</v>
      </c>
      <c r="J1755" t="str">
        <f t="shared" si="192"/>
        <v>JB0_7073_0000</v>
      </c>
      <c r="K1755">
        <f t="shared" si="193"/>
        <v>8.1661579676971074E-2</v>
      </c>
      <c r="L1755">
        <f>IF(LEFT(B1755,1)="F",_xlfn.IFNA(VLOOKUP(CONCATENATE("F",RIGHT(B:B,5),C:C),'F &amp; N Factors'!C:M,10,FALSE),1),_xlfn.IFNA(VLOOKUP(CONCATENATE("F",RIGHT(B:B,5),C:C),'F &amp; N Factors'!C:M,11,FALSE),1))</f>
        <v>0.81661579676971063</v>
      </c>
      <c r="N1755">
        <f>SUMIFS(K:K,I:I,I:I,J:J,J:J)</f>
        <v>0.99999999999999978</v>
      </c>
      <c r="O1755" t="str">
        <f t="shared" si="194"/>
        <v/>
      </c>
    </row>
    <row r="1756" spans="1:15" x14ac:dyDescent="0.25">
      <c r="A1756">
        <v>980</v>
      </c>
      <c r="B1756" t="s">
        <v>311</v>
      </c>
      <c r="C1756" t="s">
        <v>308</v>
      </c>
      <c r="D1756">
        <v>0.5</v>
      </c>
      <c r="E1756">
        <f t="shared" si="189"/>
        <v>1</v>
      </c>
      <c r="F1756" t="str">
        <f t="shared" si="190"/>
        <v/>
      </c>
      <c r="H1756">
        <f t="shared" si="195"/>
        <v>980</v>
      </c>
      <c r="I1756" t="str">
        <f t="shared" si="191"/>
        <v>N51041</v>
      </c>
      <c r="J1756" t="str">
        <f t="shared" si="192"/>
        <v>JB0_7074_0000</v>
      </c>
      <c r="K1756">
        <f t="shared" si="193"/>
        <v>0.5</v>
      </c>
      <c r="L1756">
        <f>IF(LEFT(B1756,1)="F",_xlfn.IFNA(VLOOKUP(CONCATENATE("F",RIGHT(B:B,5),C:C),'F &amp; N Factors'!C:M,10,FALSE),1),_xlfn.IFNA(VLOOKUP(CONCATENATE("F",RIGHT(B:B,5),C:C),'F &amp; N Factors'!C:M,11,FALSE),1))</f>
        <v>1</v>
      </c>
      <c r="N1756">
        <f>SUMIFS(K:K,I:I,I:I,J:J,J:J)</f>
        <v>1</v>
      </c>
      <c r="O1756" t="str">
        <f t="shared" si="194"/>
        <v/>
      </c>
    </row>
    <row r="1757" spans="1:15" x14ac:dyDescent="0.25">
      <c r="A1757">
        <v>981</v>
      </c>
      <c r="B1757" t="s">
        <v>311</v>
      </c>
      <c r="C1757" t="s">
        <v>308</v>
      </c>
      <c r="D1757">
        <v>0.5</v>
      </c>
      <c r="E1757">
        <f t="shared" si="189"/>
        <v>1</v>
      </c>
      <c r="F1757" t="str">
        <f t="shared" si="190"/>
        <v/>
      </c>
      <c r="H1757">
        <f t="shared" si="195"/>
        <v>981</v>
      </c>
      <c r="I1757" t="str">
        <f t="shared" si="191"/>
        <v>N51041</v>
      </c>
      <c r="J1757" t="str">
        <f t="shared" si="192"/>
        <v>JB0_7074_0000</v>
      </c>
      <c r="K1757">
        <f t="shared" si="193"/>
        <v>0.5</v>
      </c>
      <c r="L1757">
        <f>IF(LEFT(B1757,1)="F",_xlfn.IFNA(VLOOKUP(CONCATENATE("F",RIGHT(B:B,5),C:C),'F &amp; N Factors'!C:M,10,FALSE),1),_xlfn.IFNA(VLOOKUP(CONCATENATE("F",RIGHT(B:B,5),C:C),'F &amp; N Factors'!C:M,11,FALSE),1))</f>
        <v>1</v>
      </c>
      <c r="N1757">
        <f>SUMIFS(K:K,I:I,I:I,J:J,J:J)</f>
        <v>1</v>
      </c>
      <c r="O1757" t="str">
        <f t="shared" si="194"/>
        <v/>
      </c>
    </row>
    <row r="1758" spans="1:15" x14ac:dyDescent="0.25">
      <c r="A1758">
        <v>797</v>
      </c>
      <c r="B1758" t="s">
        <v>311</v>
      </c>
      <c r="C1758" t="s">
        <v>315</v>
      </c>
      <c r="D1758">
        <v>1</v>
      </c>
      <c r="E1758">
        <f t="shared" si="189"/>
        <v>1</v>
      </c>
      <c r="F1758" t="str">
        <f t="shared" si="190"/>
        <v/>
      </c>
      <c r="H1758">
        <f t="shared" si="195"/>
        <v>797</v>
      </c>
      <c r="I1758" t="str">
        <f t="shared" si="191"/>
        <v>N51041</v>
      </c>
      <c r="J1758" t="str">
        <f t="shared" si="192"/>
        <v>JB0_7076_0000</v>
      </c>
      <c r="K1758">
        <f t="shared" si="193"/>
        <v>1</v>
      </c>
      <c r="L1758">
        <f>IF(LEFT(B1758,1)="F",_xlfn.IFNA(VLOOKUP(CONCATENATE("F",RIGHT(B:B,5),C:C),'F &amp; N Factors'!C:M,10,FALSE),1),_xlfn.IFNA(VLOOKUP(CONCATENATE("F",RIGHT(B:B,5),C:C),'F &amp; N Factors'!C:M,11,FALSE),1))</f>
        <v>1</v>
      </c>
      <c r="N1758">
        <f>SUMIFS(K:K,I:I,I:I,J:J,J:J)</f>
        <v>1</v>
      </c>
      <c r="O1758" t="str">
        <f t="shared" si="194"/>
        <v/>
      </c>
    </row>
    <row r="1759" spans="1:15" x14ac:dyDescent="0.25">
      <c r="A1759">
        <v>790</v>
      </c>
      <c r="B1759" t="s">
        <v>316</v>
      </c>
      <c r="C1759" t="s">
        <v>313</v>
      </c>
      <c r="D1759">
        <v>1</v>
      </c>
      <c r="E1759">
        <f t="shared" si="189"/>
        <v>1</v>
      </c>
      <c r="F1759" t="str">
        <f t="shared" si="190"/>
        <v/>
      </c>
      <c r="H1759">
        <f t="shared" si="195"/>
        <v>790</v>
      </c>
      <c r="I1759" t="str">
        <f t="shared" si="191"/>
        <v>N51053</v>
      </c>
      <c r="J1759" t="str">
        <f t="shared" si="192"/>
        <v>JA5_7520_0000</v>
      </c>
      <c r="K1759">
        <f t="shared" si="193"/>
        <v>0.99316678997917707</v>
      </c>
      <c r="L1759">
        <f>IF(LEFT(B1759,1)="F",_xlfn.IFNA(VLOOKUP(CONCATENATE("F",RIGHT(B:B,5),C:C),'F &amp; N Factors'!C:M,10,FALSE),1),_xlfn.IFNA(VLOOKUP(CONCATENATE("F",RIGHT(B:B,5),C:C),'F &amp; N Factors'!C:M,11,FALSE),1))</f>
        <v>0.99316678997917707</v>
      </c>
      <c r="N1759">
        <f>SUMIFS(K:K,I:I,I:I,J:J,J:J)</f>
        <v>1</v>
      </c>
      <c r="O1759" t="str">
        <f t="shared" si="194"/>
        <v/>
      </c>
    </row>
    <row r="1760" spans="1:15" x14ac:dyDescent="0.25">
      <c r="A1760">
        <v>2866</v>
      </c>
      <c r="B1760" t="s">
        <v>317</v>
      </c>
      <c r="C1760" t="s">
        <v>318</v>
      </c>
      <c r="D1760">
        <v>0.2</v>
      </c>
      <c r="E1760">
        <f t="shared" si="189"/>
        <v>1</v>
      </c>
      <c r="F1760" t="str">
        <f t="shared" si="190"/>
        <v/>
      </c>
      <c r="H1760">
        <f t="shared" si="195"/>
        <v>2866</v>
      </c>
      <c r="I1760" t="str">
        <f t="shared" si="191"/>
        <v>N51057</v>
      </c>
      <c r="J1760" t="str">
        <f t="shared" si="192"/>
        <v>RL0_6500_0000</v>
      </c>
      <c r="K1760">
        <f t="shared" si="193"/>
        <v>0.2</v>
      </c>
      <c r="L1760">
        <f>IF(LEFT(B1760,1)="F",_xlfn.IFNA(VLOOKUP(CONCATENATE("F",RIGHT(B:B,5),C:C),'F &amp; N Factors'!C:M,10,FALSE),1),_xlfn.IFNA(VLOOKUP(CONCATENATE("F",RIGHT(B:B,5),C:C),'F &amp; N Factors'!C:M,11,FALSE),1))</f>
        <v>1</v>
      </c>
      <c r="N1760">
        <f>SUMIFS(K:K,I:I,I:I,J:J,J:J)</f>
        <v>1</v>
      </c>
      <c r="O1760" t="str">
        <f t="shared" si="194"/>
        <v/>
      </c>
    </row>
    <row r="1761" spans="1:15" x14ac:dyDescent="0.25">
      <c r="A1761">
        <v>2867</v>
      </c>
      <c r="B1761" t="s">
        <v>317</v>
      </c>
      <c r="C1761" t="s">
        <v>318</v>
      </c>
      <c r="D1761">
        <v>0.2</v>
      </c>
      <c r="E1761">
        <f t="shared" si="189"/>
        <v>1</v>
      </c>
      <c r="F1761" t="str">
        <f t="shared" si="190"/>
        <v/>
      </c>
      <c r="H1761">
        <f t="shared" si="195"/>
        <v>2867</v>
      </c>
      <c r="I1761" t="str">
        <f t="shared" si="191"/>
        <v>N51057</v>
      </c>
      <c r="J1761" t="str">
        <f t="shared" si="192"/>
        <v>RL0_6500_0000</v>
      </c>
      <c r="K1761">
        <f t="shared" si="193"/>
        <v>0.2</v>
      </c>
      <c r="L1761">
        <f>IF(LEFT(B1761,1)="F",_xlfn.IFNA(VLOOKUP(CONCATENATE("F",RIGHT(B:B,5),C:C),'F &amp; N Factors'!C:M,10,FALSE),1),_xlfn.IFNA(VLOOKUP(CONCATENATE("F",RIGHT(B:B,5),C:C),'F &amp; N Factors'!C:M,11,FALSE),1))</f>
        <v>1</v>
      </c>
      <c r="N1761">
        <f>SUMIFS(K:K,I:I,I:I,J:J,J:J)</f>
        <v>1</v>
      </c>
      <c r="O1761" t="str">
        <f t="shared" si="194"/>
        <v/>
      </c>
    </row>
    <row r="1762" spans="1:15" x14ac:dyDescent="0.25">
      <c r="A1762">
        <v>2868</v>
      </c>
      <c r="B1762" t="s">
        <v>317</v>
      </c>
      <c r="C1762" t="s">
        <v>318</v>
      </c>
      <c r="D1762">
        <v>0.2</v>
      </c>
      <c r="E1762">
        <f t="shared" si="189"/>
        <v>1</v>
      </c>
      <c r="F1762" t="str">
        <f t="shared" si="190"/>
        <v/>
      </c>
      <c r="H1762">
        <f t="shared" si="195"/>
        <v>2868</v>
      </c>
      <c r="I1762" t="str">
        <f t="shared" si="191"/>
        <v>N51057</v>
      </c>
      <c r="J1762" t="str">
        <f t="shared" si="192"/>
        <v>RL0_6500_0000</v>
      </c>
      <c r="K1762">
        <f t="shared" si="193"/>
        <v>0.2</v>
      </c>
      <c r="L1762">
        <f>IF(LEFT(B1762,1)="F",_xlfn.IFNA(VLOOKUP(CONCATENATE("F",RIGHT(B:B,5),C:C),'F &amp; N Factors'!C:M,10,FALSE),1),_xlfn.IFNA(VLOOKUP(CONCATENATE("F",RIGHT(B:B,5),C:C),'F &amp; N Factors'!C:M,11,FALSE),1))</f>
        <v>1</v>
      </c>
      <c r="N1762">
        <f>SUMIFS(K:K,I:I,I:I,J:J,J:J)</f>
        <v>1</v>
      </c>
      <c r="O1762" t="str">
        <f t="shared" si="194"/>
        <v/>
      </c>
    </row>
    <row r="1763" spans="1:15" x14ac:dyDescent="0.25">
      <c r="A1763">
        <v>2869</v>
      </c>
      <c r="B1763" t="s">
        <v>317</v>
      </c>
      <c r="C1763" t="s">
        <v>318</v>
      </c>
      <c r="D1763">
        <v>0.2</v>
      </c>
      <c r="E1763">
        <f t="shared" si="189"/>
        <v>1</v>
      </c>
      <c r="F1763" t="str">
        <f t="shared" si="190"/>
        <v/>
      </c>
      <c r="H1763">
        <f t="shared" si="195"/>
        <v>2869</v>
      </c>
      <c r="I1763" t="str">
        <f t="shared" si="191"/>
        <v>N51057</v>
      </c>
      <c r="J1763" t="str">
        <f t="shared" si="192"/>
        <v>RL0_6500_0000</v>
      </c>
      <c r="K1763">
        <f t="shared" si="193"/>
        <v>0.2</v>
      </c>
      <c r="L1763">
        <f>IF(LEFT(B1763,1)="F",_xlfn.IFNA(VLOOKUP(CONCATENATE("F",RIGHT(B:B,5),C:C),'F &amp; N Factors'!C:M,10,FALSE),1),_xlfn.IFNA(VLOOKUP(CONCATENATE("F",RIGHT(B:B,5),C:C),'F &amp; N Factors'!C:M,11,FALSE),1))</f>
        <v>1</v>
      </c>
      <c r="N1763">
        <f>SUMIFS(K:K,I:I,I:I,J:J,J:J)</f>
        <v>1</v>
      </c>
      <c r="O1763" t="str">
        <f t="shared" si="194"/>
        <v/>
      </c>
    </row>
    <row r="1764" spans="1:15" x14ac:dyDescent="0.25">
      <c r="A1764">
        <v>2870</v>
      </c>
      <c r="B1764" t="s">
        <v>317</v>
      </c>
      <c r="C1764" t="s">
        <v>318</v>
      </c>
      <c r="D1764">
        <v>0.2</v>
      </c>
      <c r="E1764">
        <f t="shared" si="189"/>
        <v>1</v>
      </c>
      <c r="F1764" t="str">
        <f t="shared" si="190"/>
        <v/>
      </c>
      <c r="H1764">
        <f t="shared" si="195"/>
        <v>2870</v>
      </c>
      <c r="I1764" t="str">
        <f t="shared" si="191"/>
        <v>N51057</v>
      </c>
      <c r="J1764" t="str">
        <f t="shared" si="192"/>
        <v>RL0_6500_0000</v>
      </c>
      <c r="K1764">
        <f t="shared" si="193"/>
        <v>0.2</v>
      </c>
      <c r="L1764">
        <f>IF(LEFT(B1764,1)="F",_xlfn.IFNA(VLOOKUP(CONCATENATE("F",RIGHT(B:B,5),C:C),'F &amp; N Factors'!C:M,10,FALSE),1),_xlfn.IFNA(VLOOKUP(CONCATENATE("F",RIGHT(B:B,5),C:C),'F &amp; N Factors'!C:M,11,FALSE),1))</f>
        <v>1</v>
      </c>
      <c r="N1764">
        <f>SUMIFS(K:K,I:I,I:I,J:J,J:J)</f>
        <v>1</v>
      </c>
      <c r="O1764" t="str">
        <f t="shared" si="194"/>
        <v/>
      </c>
    </row>
    <row r="1765" spans="1:15" x14ac:dyDescent="0.25">
      <c r="A1765">
        <v>2865</v>
      </c>
      <c r="B1765" t="s">
        <v>317</v>
      </c>
      <c r="C1765" t="s">
        <v>319</v>
      </c>
      <c r="D1765">
        <v>0.25</v>
      </c>
      <c r="E1765">
        <f t="shared" si="189"/>
        <v>1</v>
      </c>
      <c r="F1765" t="str">
        <f t="shared" si="190"/>
        <v/>
      </c>
      <c r="H1765">
        <f t="shared" si="195"/>
        <v>2865</v>
      </c>
      <c r="I1765" t="str">
        <f t="shared" si="191"/>
        <v>N51057</v>
      </c>
      <c r="J1765" t="str">
        <f t="shared" si="192"/>
        <v>RL0_6501_0000</v>
      </c>
      <c r="K1765">
        <f t="shared" si="193"/>
        <v>0.25</v>
      </c>
      <c r="L1765">
        <f>IF(LEFT(B1765,1)="F",_xlfn.IFNA(VLOOKUP(CONCATENATE("F",RIGHT(B:B,5),C:C),'F &amp; N Factors'!C:M,10,FALSE),1),_xlfn.IFNA(VLOOKUP(CONCATENATE("F",RIGHT(B:B,5),C:C),'F &amp; N Factors'!C:M,11,FALSE),1))</f>
        <v>1</v>
      </c>
      <c r="N1765">
        <f>SUMIFS(K:K,I:I,I:I,J:J,J:J)</f>
        <v>1</v>
      </c>
      <c r="O1765" t="str">
        <f t="shared" si="194"/>
        <v/>
      </c>
    </row>
    <row r="1766" spans="1:15" x14ac:dyDescent="0.25">
      <c r="A1766">
        <v>2866</v>
      </c>
      <c r="B1766" t="s">
        <v>317</v>
      </c>
      <c r="C1766" t="s">
        <v>319</v>
      </c>
      <c r="D1766">
        <v>0.25</v>
      </c>
      <c r="E1766">
        <f t="shared" si="189"/>
        <v>1</v>
      </c>
      <c r="F1766" t="str">
        <f t="shared" si="190"/>
        <v/>
      </c>
      <c r="H1766">
        <f t="shared" si="195"/>
        <v>2866</v>
      </c>
      <c r="I1766" t="str">
        <f t="shared" si="191"/>
        <v>N51057</v>
      </c>
      <c r="J1766" t="str">
        <f t="shared" si="192"/>
        <v>RL0_6501_0000</v>
      </c>
      <c r="K1766">
        <f t="shared" si="193"/>
        <v>0.25</v>
      </c>
      <c r="L1766">
        <f>IF(LEFT(B1766,1)="F",_xlfn.IFNA(VLOOKUP(CONCATENATE("F",RIGHT(B:B,5),C:C),'F &amp; N Factors'!C:M,10,FALSE),1),_xlfn.IFNA(VLOOKUP(CONCATENATE("F",RIGHT(B:B,5),C:C),'F &amp; N Factors'!C:M,11,FALSE),1))</f>
        <v>1</v>
      </c>
      <c r="N1766">
        <f>SUMIFS(K:K,I:I,I:I,J:J,J:J)</f>
        <v>1</v>
      </c>
      <c r="O1766" t="str">
        <f t="shared" si="194"/>
        <v/>
      </c>
    </row>
    <row r="1767" spans="1:15" x14ac:dyDescent="0.25">
      <c r="A1767">
        <v>2948</v>
      </c>
      <c r="B1767" t="s">
        <v>317</v>
      </c>
      <c r="C1767" t="s">
        <v>319</v>
      </c>
      <c r="D1767">
        <v>0.25</v>
      </c>
      <c r="E1767">
        <f t="shared" si="189"/>
        <v>1</v>
      </c>
      <c r="F1767" t="str">
        <f t="shared" si="190"/>
        <v/>
      </c>
      <c r="H1767">
        <f t="shared" si="195"/>
        <v>2948</v>
      </c>
      <c r="I1767" t="str">
        <f t="shared" si="191"/>
        <v>N51057</v>
      </c>
      <c r="J1767" t="str">
        <f t="shared" si="192"/>
        <v>RL0_6501_0000</v>
      </c>
      <c r="K1767">
        <f t="shared" si="193"/>
        <v>0.25</v>
      </c>
      <c r="L1767">
        <f>IF(LEFT(B1767,1)="F",_xlfn.IFNA(VLOOKUP(CONCATENATE("F",RIGHT(B:B,5),C:C),'F &amp; N Factors'!C:M,10,FALSE),1),_xlfn.IFNA(VLOOKUP(CONCATENATE("F",RIGHT(B:B,5),C:C),'F &amp; N Factors'!C:M,11,FALSE),1))</f>
        <v>1</v>
      </c>
      <c r="N1767">
        <f>SUMIFS(K:K,I:I,I:I,J:J,J:J)</f>
        <v>1</v>
      </c>
      <c r="O1767" t="str">
        <f t="shared" si="194"/>
        <v/>
      </c>
    </row>
    <row r="1768" spans="1:15" x14ac:dyDescent="0.25">
      <c r="A1768">
        <v>2949</v>
      </c>
      <c r="B1768" t="s">
        <v>317</v>
      </c>
      <c r="C1768" t="s">
        <v>319</v>
      </c>
      <c r="D1768">
        <v>0.25</v>
      </c>
      <c r="E1768">
        <f t="shared" si="189"/>
        <v>1</v>
      </c>
      <c r="F1768" t="str">
        <f t="shared" si="190"/>
        <v/>
      </c>
      <c r="H1768">
        <f t="shared" si="195"/>
        <v>2949</v>
      </c>
      <c r="I1768" t="str">
        <f t="shared" si="191"/>
        <v>N51057</v>
      </c>
      <c r="J1768" t="str">
        <f t="shared" si="192"/>
        <v>RL0_6501_0000</v>
      </c>
      <c r="K1768">
        <f t="shared" si="193"/>
        <v>0.25</v>
      </c>
      <c r="L1768">
        <f>IF(LEFT(B1768,1)="F",_xlfn.IFNA(VLOOKUP(CONCATENATE("F",RIGHT(B:B,5),C:C),'F &amp; N Factors'!C:M,10,FALSE),1),_xlfn.IFNA(VLOOKUP(CONCATENATE("F",RIGHT(B:B,5),C:C),'F &amp; N Factors'!C:M,11,FALSE),1))</f>
        <v>1</v>
      </c>
      <c r="N1768">
        <f>SUMIFS(K:K,I:I,I:I,J:J,J:J)</f>
        <v>1</v>
      </c>
      <c r="O1768" t="str">
        <f t="shared" si="194"/>
        <v/>
      </c>
    </row>
    <row r="1769" spans="1:15" x14ac:dyDescent="0.25">
      <c r="A1769">
        <v>3293</v>
      </c>
      <c r="B1769" t="s">
        <v>317</v>
      </c>
      <c r="C1769" t="s">
        <v>304</v>
      </c>
      <c r="D1769">
        <v>0.16666666699999999</v>
      </c>
      <c r="E1769">
        <f t="shared" si="189"/>
        <v>1.0000000019999999</v>
      </c>
      <c r="F1769" t="str">
        <f t="shared" si="190"/>
        <v/>
      </c>
      <c r="H1769">
        <f t="shared" si="195"/>
        <v>3293</v>
      </c>
      <c r="I1769" t="str">
        <f t="shared" si="191"/>
        <v>N51057</v>
      </c>
      <c r="J1769" t="str">
        <f t="shared" si="192"/>
        <v>RL5_6070_0000</v>
      </c>
      <c r="K1769">
        <f t="shared" si="193"/>
        <v>0.1656803948717932</v>
      </c>
      <c r="L1769">
        <f>IF(LEFT(B1769,1)="F",_xlfn.IFNA(VLOOKUP(CONCATENATE("F",RIGHT(B:B,5),C:C),'F &amp; N Factors'!C:M,10,FALSE),1),_xlfn.IFNA(VLOOKUP(CONCATENATE("F",RIGHT(B:B,5),C:C),'F &amp; N Factors'!C:M,11,FALSE),1))</f>
        <v>0.99408236724259447</v>
      </c>
      <c r="N1769">
        <f>SUMIFS(K:K,I:I,I:I,J:J,J:J)</f>
        <v>1.0000000019999999</v>
      </c>
      <c r="O1769" t="str">
        <f t="shared" si="194"/>
        <v/>
      </c>
    </row>
    <row r="1770" spans="1:15" x14ac:dyDescent="0.25">
      <c r="A1770">
        <v>3294</v>
      </c>
      <c r="B1770" t="s">
        <v>317</v>
      </c>
      <c r="C1770" t="s">
        <v>304</v>
      </c>
      <c r="D1770">
        <v>0.16666666699999999</v>
      </c>
      <c r="E1770">
        <f t="shared" si="189"/>
        <v>1.0000000019999999</v>
      </c>
      <c r="F1770" t="str">
        <f t="shared" si="190"/>
        <v/>
      </c>
      <c r="H1770">
        <f t="shared" si="195"/>
        <v>3294</v>
      </c>
      <c r="I1770" t="str">
        <f t="shared" si="191"/>
        <v>N51057</v>
      </c>
      <c r="J1770" t="str">
        <f t="shared" si="192"/>
        <v>RL5_6070_0000</v>
      </c>
      <c r="K1770">
        <f t="shared" si="193"/>
        <v>0.1656803948717932</v>
      </c>
      <c r="L1770">
        <f>IF(LEFT(B1770,1)="F",_xlfn.IFNA(VLOOKUP(CONCATENATE("F",RIGHT(B:B,5),C:C),'F &amp; N Factors'!C:M,10,FALSE),1),_xlfn.IFNA(VLOOKUP(CONCATENATE("F",RIGHT(B:B,5),C:C),'F &amp; N Factors'!C:M,11,FALSE),1))</f>
        <v>0.99408236724259447</v>
      </c>
      <c r="N1770">
        <f>SUMIFS(K:K,I:I,I:I,J:J,J:J)</f>
        <v>1.0000000019999999</v>
      </c>
      <c r="O1770" t="str">
        <f t="shared" si="194"/>
        <v/>
      </c>
    </row>
    <row r="1771" spans="1:15" x14ac:dyDescent="0.25">
      <c r="A1771">
        <v>3295</v>
      </c>
      <c r="B1771" t="s">
        <v>317</v>
      </c>
      <c r="C1771" t="s">
        <v>304</v>
      </c>
      <c r="D1771">
        <v>0.16666666699999999</v>
      </c>
      <c r="E1771">
        <f t="shared" si="189"/>
        <v>1.0000000019999999</v>
      </c>
      <c r="F1771" t="str">
        <f t="shared" si="190"/>
        <v/>
      </c>
      <c r="H1771">
        <f t="shared" si="195"/>
        <v>3295</v>
      </c>
      <c r="I1771" t="str">
        <f t="shared" si="191"/>
        <v>N51057</v>
      </c>
      <c r="J1771" t="str">
        <f t="shared" si="192"/>
        <v>RL5_6070_0000</v>
      </c>
      <c r="K1771">
        <f t="shared" si="193"/>
        <v>0.1656803948717932</v>
      </c>
      <c r="L1771">
        <f>IF(LEFT(B1771,1)="F",_xlfn.IFNA(VLOOKUP(CONCATENATE("F",RIGHT(B:B,5),C:C),'F &amp; N Factors'!C:M,10,FALSE),1),_xlfn.IFNA(VLOOKUP(CONCATENATE("F",RIGHT(B:B,5),C:C),'F &amp; N Factors'!C:M,11,FALSE),1))</f>
        <v>0.99408236724259447</v>
      </c>
      <c r="N1771">
        <f>SUMIFS(K:K,I:I,I:I,J:J,J:J)</f>
        <v>1.0000000019999999</v>
      </c>
      <c r="O1771" t="str">
        <f t="shared" si="194"/>
        <v/>
      </c>
    </row>
    <row r="1772" spans="1:15" x14ac:dyDescent="0.25">
      <c r="A1772">
        <v>3296</v>
      </c>
      <c r="B1772" t="s">
        <v>317</v>
      </c>
      <c r="C1772" t="s">
        <v>304</v>
      </c>
      <c r="D1772">
        <v>0.16666666699999999</v>
      </c>
      <c r="E1772">
        <f t="shared" si="189"/>
        <v>1.0000000019999999</v>
      </c>
      <c r="F1772" t="str">
        <f t="shared" si="190"/>
        <v/>
      </c>
      <c r="H1772">
        <f t="shared" si="195"/>
        <v>3296</v>
      </c>
      <c r="I1772" t="str">
        <f t="shared" si="191"/>
        <v>N51057</v>
      </c>
      <c r="J1772" t="str">
        <f t="shared" si="192"/>
        <v>RL5_6070_0000</v>
      </c>
      <c r="K1772">
        <f t="shared" si="193"/>
        <v>0.1656803948717932</v>
      </c>
      <c r="L1772">
        <f>IF(LEFT(B1772,1)="F",_xlfn.IFNA(VLOOKUP(CONCATENATE("F",RIGHT(B:B,5),C:C),'F &amp; N Factors'!C:M,10,FALSE),1),_xlfn.IFNA(VLOOKUP(CONCATENATE("F",RIGHT(B:B,5),C:C),'F &amp; N Factors'!C:M,11,FALSE),1))</f>
        <v>0.99408236724259447</v>
      </c>
      <c r="N1772">
        <f>SUMIFS(K:K,I:I,I:I,J:J,J:J)</f>
        <v>1.0000000019999999</v>
      </c>
      <c r="O1772" t="str">
        <f t="shared" si="194"/>
        <v/>
      </c>
    </row>
    <row r="1773" spans="1:15" x14ac:dyDescent="0.25">
      <c r="A1773">
        <v>3297</v>
      </c>
      <c r="B1773" t="s">
        <v>317</v>
      </c>
      <c r="C1773" t="s">
        <v>304</v>
      </c>
      <c r="D1773">
        <v>0.16666666699999999</v>
      </c>
      <c r="E1773">
        <f t="shared" si="189"/>
        <v>1.0000000019999999</v>
      </c>
      <c r="F1773" t="str">
        <f t="shared" si="190"/>
        <v/>
      </c>
      <c r="H1773">
        <f t="shared" si="195"/>
        <v>3297</v>
      </c>
      <c r="I1773" t="str">
        <f t="shared" si="191"/>
        <v>N51057</v>
      </c>
      <c r="J1773" t="str">
        <f t="shared" si="192"/>
        <v>RL5_6070_0000</v>
      </c>
      <c r="K1773">
        <f t="shared" si="193"/>
        <v>0.1656803948717932</v>
      </c>
      <c r="L1773">
        <f>IF(LEFT(B1773,1)="F",_xlfn.IFNA(VLOOKUP(CONCATENATE("F",RIGHT(B:B,5),C:C),'F &amp; N Factors'!C:M,10,FALSE),1),_xlfn.IFNA(VLOOKUP(CONCATENATE("F",RIGHT(B:B,5),C:C),'F &amp; N Factors'!C:M,11,FALSE),1))</f>
        <v>0.99408236724259447</v>
      </c>
      <c r="N1773">
        <f>SUMIFS(K:K,I:I,I:I,J:J,J:J)</f>
        <v>1.0000000019999999</v>
      </c>
      <c r="O1773" t="str">
        <f t="shared" si="194"/>
        <v/>
      </c>
    </row>
    <row r="1774" spans="1:15" x14ac:dyDescent="0.25">
      <c r="A1774">
        <v>3298</v>
      </c>
      <c r="B1774" t="s">
        <v>317</v>
      </c>
      <c r="C1774" t="s">
        <v>304</v>
      </c>
      <c r="D1774">
        <v>0.16666666699999999</v>
      </c>
      <c r="E1774">
        <f t="shared" si="189"/>
        <v>1.0000000019999999</v>
      </c>
      <c r="F1774" t="str">
        <f t="shared" si="190"/>
        <v/>
      </c>
      <c r="H1774">
        <f t="shared" si="195"/>
        <v>3298</v>
      </c>
      <c r="I1774" t="str">
        <f t="shared" si="191"/>
        <v>N51057</v>
      </c>
      <c r="J1774" t="str">
        <f t="shared" si="192"/>
        <v>RL5_6070_0000</v>
      </c>
      <c r="K1774">
        <f t="shared" si="193"/>
        <v>0.1656803948717932</v>
      </c>
      <c r="L1774">
        <f>IF(LEFT(B1774,1)="F",_xlfn.IFNA(VLOOKUP(CONCATENATE("F",RIGHT(B:B,5),C:C),'F &amp; N Factors'!C:M,10,FALSE),1),_xlfn.IFNA(VLOOKUP(CONCATENATE("F",RIGHT(B:B,5),C:C),'F &amp; N Factors'!C:M,11,FALSE),1))</f>
        <v>0.99408236724259447</v>
      </c>
      <c r="N1774">
        <f>SUMIFS(K:K,I:I,I:I,J:J,J:J)</f>
        <v>1.0000000019999999</v>
      </c>
      <c r="O1774" t="str">
        <f t="shared" si="194"/>
        <v/>
      </c>
    </row>
    <row r="1775" spans="1:15" x14ac:dyDescent="0.25">
      <c r="A1775">
        <v>3111</v>
      </c>
      <c r="B1775" t="s">
        <v>317</v>
      </c>
      <c r="C1775" t="s">
        <v>320</v>
      </c>
      <c r="D1775">
        <v>0.14285714299999999</v>
      </c>
      <c r="E1775">
        <f t="shared" si="189"/>
        <v>1.0000000009999999</v>
      </c>
      <c r="F1775" t="str">
        <f t="shared" si="190"/>
        <v/>
      </c>
      <c r="H1775">
        <f t="shared" si="195"/>
        <v>3111</v>
      </c>
      <c r="I1775" t="str">
        <f t="shared" si="191"/>
        <v>N51057</v>
      </c>
      <c r="J1775" t="str">
        <f t="shared" si="192"/>
        <v>RL5_6071_0000</v>
      </c>
      <c r="K1775">
        <f t="shared" si="193"/>
        <v>0.14285714299999999</v>
      </c>
      <c r="L1775">
        <f>IF(LEFT(B1775,1)="F",_xlfn.IFNA(VLOOKUP(CONCATENATE("F",RIGHT(B:B,5),C:C),'F &amp; N Factors'!C:M,10,FALSE),1),_xlfn.IFNA(VLOOKUP(CONCATENATE("F",RIGHT(B:B,5),C:C),'F &amp; N Factors'!C:M,11,FALSE),1))</f>
        <v>1</v>
      </c>
      <c r="N1775">
        <f>SUMIFS(K:K,I:I,I:I,J:J,J:J)</f>
        <v>1.0000000009999999</v>
      </c>
      <c r="O1775" t="str">
        <f t="shared" si="194"/>
        <v/>
      </c>
    </row>
    <row r="1776" spans="1:15" x14ac:dyDescent="0.25">
      <c r="A1776">
        <v>3112</v>
      </c>
      <c r="B1776" t="s">
        <v>317</v>
      </c>
      <c r="C1776" t="s">
        <v>320</v>
      </c>
      <c r="D1776">
        <v>0.14285714299999999</v>
      </c>
      <c r="E1776">
        <f t="shared" si="189"/>
        <v>1.0000000009999999</v>
      </c>
      <c r="F1776" t="str">
        <f t="shared" si="190"/>
        <v/>
      </c>
      <c r="H1776">
        <f t="shared" si="195"/>
        <v>3112</v>
      </c>
      <c r="I1776" t="str">
        <f t="shared" si="191"/>
        <v>N51057</v>
      </c>
      <c r="J1776" t="str">
        <f t="shared" si="192"/>
        <v>RL5_6071_0000</v>
      </c>
      <c r="K1776">
        <f t="shared" si="193"/>
        <v>0.14285714299999999</v>
      </c>
      <c r="L1776">
        <f>IF(LEFT(B1776,1)="F",_xlfn.IFNA(VLOOKUP(CONCATENATE("F",RIGHT(B:B,5),C:C),'F &amp; N Factors'!C:M,10,FALSE),1),_xlfn.IFNA(VLOOKUP(CONCATENATE("F",RIGHT(B:B,5),C:C),'F &amp; N Factors'!C:M,11,FALSE),1))</f>
        <v>1</v>
      </c>
      <c r="N1776">
        <f>SUMIFS(K:K,I:I,I:I,J:J,J:J)</f>
        <v>1.0000000009999999</v>
      </c>
      <c r="O1776" t="str">
        <f t="shared" si="194"/>
        <v/>
      </c>
    </row>
    <row r="1777" spans="1:15" x14ac:dyDescent="0.25">
      <c r="A1777">
        <v>3199</v>
      </c>
      <c r="B1777" t="s">
        <v>317</v>
      </c>
      <c r="C1777" t="s">
        <v>320</v>
      </c>
      <c r="D1777">
        <v>0.14285714299999999</v>
      </c>
      <c r="E1777">
        <f t="shared" si="189"/>
        <v>1.0000000009999999</v>
      </c>
      <c r="F1777" t="str">
        <f t="shared" si="190"/>
        <v/>
      </c>
      <c r="H1777">
        <f t="shared" si="195"/>
        <v>3199</v>
      </c>
      <c r="I1777" t="str">
        <f t="shared" si="191"/>
        <v>N51057</v>
      </c>
      <c r="J1777" t="str">
        <f t="shared" si="192"/>
        <v>RL5_6071_0000</v>
      </c>
      <c r="K1777">
        <f t="shared" si="193"/>
        <v>0.14285714299999999</v>
      </c>
      <c r="L1777">
        <f>IF(LEFT(B1777,1)="F",_xlfn.IFNA(VLOOKUP(CONCATENATE("F",RIGHT(B:B,5),C:C),'F &amp; N Factors'!C:M,10,FALSE),1),_xlfn.IFNA(VLOOKUP(CONCATENATE("F",RIGHT(B:B,5),C:C),'F &amp; N Factors'!C:M,11,FALSE),1))</f>
        <v>1</v>
      </c>
      <c r="N1777">
        <f>SUMIFS(K:K,I:I,I:I,J:J,J:J)</f>
        <v>1.0000000009999999</v>
      </c>
      <c r="O1777" t="str">
        <f t="shared" si="194"/>
        <v/>
      </c>
    </row>
    <row r="1778" spans="1:15" x14ac:dyDescent="0.25">
      <c r="A1778">
        <v>3299</v>
      </c>
      <c r="B1778" t="s">
        <v>317</v>
      </c>
      <c r="C1778" t="s">
        <v>320</v>
      </c>
      <c r="D1778">
        <v>0.14285714299999999</v>
      </c>
      <c r="E1778">
        <f t="shared" si="189"/>
        <v>1.0000000009999999</v>
      </c>
      <c r="F1778" t="str">
        <f t="shared" si="190"/>
        <v/>
      </c>
      <c r="H1778">
        <f t="shared" si="195"/>
        <v>3299</v>
      </c>
      <c r="I1778" t="str">
        <f t="shared" si="191"/>
        <v>N51057</v>
      </c>
      <c r="J1778" t="str">
        <f t="shared" si="192"/>
        <v>RL5_6071_0000</v>
      </c>
      <c r="K1778">
        <f t="shared" si="193"/>
        <v>0.14285714299999999</v>
      </c>
      <c r="L1778">
        <f>IF(LEFT(B1778,1)="F",_xlfn.IFNA(VLOOKUP(CONCATENATE("F",RIGHT(B:B,5),C:C),'F &amp; N Factors'!C:M,10,FALSE),1),_xlfn.IFNA(VLOOKUP(CONCATENATE("F",RIGHT(B:B,5),C:C),'F &amp; N Factors'!C:M,11,FALSE),1))</f>
        <v>1</v>
      </c>
      <c r="N1778">
        <f>SUMIFS(K:K,I:I,I:I,J:J,J:J)</f>
        <v>1.0000000009999999</v>
      </c>
      <c r="O1778" t="str">
        <f t="shared" si="194"/>
        <v/>
      </c>
    </row>
    <row r="1779" spans="1:15" x14ac:dyDescent="0.25">
      <c r="A1779">
        <v>3300</v>
      </c>
      <c r="B1779" t="s">
        <v>317</v>
      </c>
      <c r="C1779" t="s">
        <v>320</v>
      </c>
      <c r="D1779">
        <v>0.14285714299999999</v>
      </c>
      <c r="E1779">
        <f t="shared" si="189"/>
        <v>1.0000000009999999</v>
      </c>
      <c r="F1779" t="str">
        <f t="shared" si="190"/>
        <v/>
      </c>
      <c r="H1779">
        <f t="shared" si="195"/>
        <v>3300</v>
      </c>
      <c r="I1779" t="str">
        <f t="shared" si="191"/>
        <v>N51057</v>
      </c>
      <c r="J1779" t="str">
        <f t="shared" si="192"/>
        <v>RL5_6071_0000</v>
      </c>
      <c r="K1779">
        <f t="shared" si="193"/>
        <v>0.14285714299999999</v>
      </c>
      <c r="L1779">
        <f>IF(LEFT(B1779,1)="F",_xlfn.IFNA(VLOOKUP(CONCATENATE("F",RIGHT(B:B,5),C:C),'F &amp; N Factors'!C:M,10,FALSE),1),_xlfn.IFNA(VLOOKUP(CONCATENATE("F",RIGHT(B:B,5),C:C),'F &amp; N Factors'!C:M,11,FALSE),1))</f>
        <v>1</v>
      </c>
      <c r="N1779">
        <f>SUMIFS(K:K,I:I,I:I,J:J,J:J)</f>
        <v>1.0000000009999999</v>
      </c>
      <c r="O1779" t="str">
        <f t="shared" si="194"/>
        <v/>
      </c>
    </row>
    <row r="1780" spans="1:15" x14ac:dyDescent="0.25">
      <c r="A1780">
        <v>3301</v>
      </c>
      <c r="B1780" t="s">
        <v>317</v>
      </c>
      <c r="C1780" t="s">
        <v>320</v>
      </c>
      <c r="D1780">
        <v>0.14285714299999999</v>
      </c>
      <c r="E1780">
        <f t="shared" si="189"/>
        <v>1.0000000009999999</v>
      </c>
      <c r="F1780" t="str">
        <f t="shared" si="190"/>
        <v/>
      </c>
      <c r="H1780">
        <f t="shared" si="195"/>
        <v>3301</v>
      </c>
      <c r="I1780" t="str">
        <f t="shared" si="191"/>
        <v>N51057</v>
      </c>
      <c r="J1780" t="str">
        <f t="shared" si="192"/>
        <v>RL5_6071_0000</v>
      </c>
      <c r="K1780">
        <f t="shared" si="193"/>
        <v>0.14285714299999999</v>
      </c>
      <c r="L1780">
        <f>IF(LEFT(B1780,1)="F",_xlfn.IFNA(VLOOKUP(CONCATENATE("F",RIGHT(B:B,5),C:C),'F &amp; N Factors'!C:M,10,FALSE),1),_xlfn.IFNA(VLOOKUP(CONCATENATE("F",RIGHT(B:B,5),C:C),'F &amp; N Factors'!C:M,11,FALSE),1))</f>
        <v>1</v>
      </c>
      <c r="N1780">
        <f>SUMIFS(K:K,I:I,I:I,J:J,J:J)</f>
        <v>1.0000000009999999</v>
      </c>
      <c r="O1780" t="str">
        <f t="shared" si="194"/>
        <v/>
      </c>
    </row>
    <row r="1781" spans="1:15" x14ac:dyDescent="0.25">
      <c r="A1781">
        <v>3302</v>
      </c>
      <c r="B1781" t="s">
        <v>317</v>
      </c>
      <c r="C1781" t="s">
        <v>320</v>
      </c>
      <c r="D1781">
        <v>0.14285714299999999</v>
      </c>
      <c r="E1781">
        <f t="shared" si="189"/>
        <v>1.0000000009999999</v>
      </c>
      <c r="F1781" t="str">
        <f t="shared" si="190"/>
        <v/>
      </c>
      <c r="H1781">
        <f t="shared" si="195"/>
        <v>3302</v>
      </c>
      <c r="I1781" t="str">
        <f t="shared" si="191"/>
        <v>N51057</v>
      </c>
      <c r="J1781" t="str">
        <f t="shared" si="192"/>
        <v>RL5_6071_0000</v>
      </c>
      <c r="K1781">
        <f t="shared" si="193"/>
        <v>0.14285714299999999</v>
      </c>
      <c r="L1781">
        <f>IF(LEFT(B1781,1)="F",_xlfn.IFNA(VLOOKUP(CONCATENATE("F",RIGHT(B:B,5),C:C),'F &amp; N Factors'!C:M,10,FALSE),1),_xlfn.IFNA(VLOOKUP(CONCATENATE("F",RIGHT(B:B,5),C:C),'F &amp; N Factors'!C:M,11,FALSE),1))</f>
        <v>1</v>
      </c>
      <c r="N1781">
        <f>SUMIFS(K:K,I:I,I:I,J:J,J:J)</f>
        <v>1.0000000009999999</v>
      </c>
      <c r="O1781" t="str">
        <f t="shared" si="194"/>
        <v/>
      </c>
    </row>
    <row r="1782" spans="1:15" x14ac:dyDescent="0.25">
      <c r="A1782">
        <v>3025</v>
      </c>
      <c r="B1782" t="s">
        <v>317</v>
      </c>
      <c r="C1782" t="s">
        <v>321</v>
      </c>
      <c r="D1782">
        <v>0.5</v>
      </c>
      <c r="E1782">
        <f t="shared" si="189"/>
        <v>1</v>
      </c>
      <c r="F1782" t="str">
        <f t="shared" si="190"/>
        <v/>
      </c>
      <c r="H1782">
        <f t="shared" si="195"/>
        <v>3025</v>
      </c>
      <c r="I1782" t="str">
        <f t="shared" si="191"/>
        <v>N51057</v>
      </c>
      <c r="J1782" t="str">
        <f t="shared" si="192"/>
        <v>RL5_6072_0000</v>
      </c>
      <c r="K1782">
        <f t="shared" si="193"/>
        <v>0.5</v>
      </c>
      <c r="L1782">
        <f>IF(LEFT(B1782,1)="F",_xlfn.IFNA(VLOOKUP(CONCATENATE("F",RIGHT(B:B,5),C:C),'F &amp; N Factors'!C:M,10,FALSE),1),_xlfn.IFNA(VLOOKUP(CONCATENATE("F",RIGHT(B:B,5),C:C),'F &amp; N Factors'!C:M,11,FALSE),1))</f>
        <v>1</v>
      </c>
      <c r="N1782">
        <f>SUMIFS(K:K,I:I,I:I,J:J,J:J)</f>
        <v>1</v>
      </c>
      <c r="O1782" t="str">
        <f t="shared" si="194"/>
        <v/>
      </c>
    </row>
    <row r="1783" spans="1:15" x14ac:dyDescent="0.25">
      <c r="A1783">
        <v>3114</v>
      </c>
      <c r="B1783" t="s">
        <v>317</v>
      </c>
      <c r="C1783" t="s">
        <v>321</v>
      </c>
      <c r="D1783">
        <v>0.5</v>
      </c>
      <c r="E1783">
        <f t="shared" si="189"/>
        <v>1</v>
      </c>
      <c r="F1783" t="str">
        <f t="shared" si="190"/>
        <v/>
      </c>
      <c r="H1783">
        <f t="shared" si="195"/>
        <v>3114</v>
      </c>
      <c r="I1783" t="str">
        <f t="shared" si="191"/>
        <v>N51057</v>
      </c>
      <c r="J1783" t="str">
        <f t="shared" si="192"/>
        <v>RL5_6072_0000</v>
      </c>
      <c r="K1783">
        <f t="shared" si="193"/>
        <v>0.5</v>
      </c>
      <c r="L1783">
        <f>IF(LEFT(B1783,1)="F",_xlfn.IFNA(VLOOKUP(CONCATENATE("F",RIGHT(B:B,5),C:C),'F &amp; N Factors'!C:M,10,FALSE),1),_xlfn.IFNA(VLOOKUP(CONCATENATE("F",RIGHT(B:B,5),C:C),'F &amp; N Factors'!C:M,11,FALSE),1))</f>
        <v>1</v>
      </c>
      <c r="N1783">
        <f>SUMIFS(K:K,I:I,I:I,J:J,J:J)</f>
        <v>1</v>
      </c>
      <c r="O1783" t="str">
        <f t="shared" si="194"/>
        <v/>
      </c>
    </row>
    <row r="1784" spans="1:15" x14ac:dyDescent="0.25">
      <c r="A1784">
        <v>2945</v>
      </c>
      <c r="B1784" t="s">
        <v>317</v>
      </c>
      <c r="C1784" t="s">
        <v>322</v>
      </c>
      <c r="D1784">
        <v>1</v>
      </c>
      <c r="E1784">
        <f t="shared" si="189"/>
        <v>1</v>
      </c>
      <c r="F1784" t="str">
        <f t="shared" si="190"/>
        <v/>
      </c>
      <c r="H1784">
        <f t="shared" si="195"/>
        <v>2945</v>
      </c>
      <c r="I1784" t="str">
        <f t="shared" si="191"/>
        <v>N51057</v>
      </c>
      <c r="J1784" t="str">
        <f t="shared" si="192"/>
        <v>RL5_6320_0000</v>
      </c>
      <c r="K1784">
        <f t="shared" si="193"/>
        <v>0.98543758506050905</v>
      </c>
      <c r="L1784">
        <f>IF(LEFT(B1784,1)="F",_xlfn.IFNA(VLOOKUP(CONCATENATE("F",RIGHT(B:B,5),C:C),'F &amp; N Factors'!C:M,10,FALSE),1),_xlfn.IFNA(VLOOKUP(CONCATENATE("F",RIGHT(B:B,5),C:C),'F &amp; N Factors'!C:M,11,FALSE),1))</f>
        <v>0.98543758506050905</v>
      </c>
      <c r="N1784">
        <f>SUMIFS(K:K,I:I,I:I,J:J,J:J)</f>
        <v>1</v>
      </c>
      <c r="O1784" t="str">
        <f t="shared" si="194"/>
        <v/>
      </c>
    </row>
    <row r="1785" spans="1:15" x14ac:dyDescent="0.25">
      <c r="A1785">
        <v>2944</v>
      </c>
      <c r="B1785" t="s">
        <v>317</v>
      </c>
      <c r="C1785" t="s">
        <v>323</v>
      </c>
      <c r="D1785">
        <v>0.16666666699999999</v>
      </c>
      <c r="E1785">
        <f t="shared" si="189"/>
        <v>1.0000000019999999</v>
      </c>
      <c r="F1785" t="str">
        <f t="shared" si="190"/>
        <v/>
      </c>
      <c r="H1785">
        <f t="shared" si="195"/>
        <v>2944</v>
      </c>
      <c r="I1785" t="str">
        <f t="shared" si="191"/>
        <v>N51057</v>
      </c>
      <c r="J1785" t="str">
        <f t="shared" si="192"/>
        <v>RL5_6321_0000</v>
      </c>
      <c r="K1785">
        <f t="shared" si="193"/>
        <v>0.16351471222576663</v>
      </c>
      <c r="L1785">
        <f>IF(LEFT(B1785,1)="F",_xlfn.IFNA(VLOOKUP(CONCATENATE("F",RIGHT(B:B,5),C:C),'F &amp; N Factors'!C:M,10,FALSE),1),_xlfn.IFNA(VLOOKUP(CONCATENATE("F",RIGHT(B:B,5),C:C),'F &amp; N Factors'!C:M,11,FALSE),1))</f>
        <v>0.98108827139242338</v>
      </c>
      <c r="N1785">
        <f>SUMIFS(K:K,I:I,I:I,J:J,J:J)</f>
        <v>1.0000000019999999</v>
      </c>
      <c r="O1785" t="str">
        <f t="shared" si="194"/>
        <v/>
      </c>
    </row>
    <row r="1786" spans="1:15" x14ac:dyDescent="0.25">
      <c r="A1786">
        <v>2945</v>
      </c>
      <c r="B1786" t="s">
        <v>317</v>
      </c>
      <c r="C1786" t="s">
        <v>323</v>
      </c>
      <c r="D1786">
        <v>0.16666666699999999</v>
      </c>
      <c r="E1786">
        <f t="shared" si="189"/>
        <v>1.0000000019999999</v>
      </c>
      <c r="F1786" t="str">
        <f t="shared" si="190"/>
        <v/>
      </c>
      <c r="H1786">
        <f t="shared" si="195"/>
        <v>2945</v>
      </c>
      <c r="I1786" t="str">
        <f t="shared" si="191"/>
        <v>N51057</v>
      </c>
      <c r="J1786" t="str">
        <f t="shared" si="192"/>
        <v>RL5_6321_0000</v>
      </c>
      <c r="K1786">
        <f t="shared" si="193"/>
        <v>0.16351471222576663</v>
      </c>
      <c r="L1786">
        <f>IF(LEFT(B1786,1)="F",_xlfn.IFNA(VLOOKUP(CONCATENATE("F",RIGHT(B:B,5),C:C),'F &amp; N Factors'!C:M,10,FALSE),1),_xlfn.IFNA(VLOOKUP(CONCATENATE("F",RIGHT(B:B,5),C:C),'F &amp; N Factors'!C:M,11,FALSE),1))</f>
        <v>0.98108827139242338</v>
      </c>
      <c r="N1786">
        <f>SUMIFS(K:K,I:I,I:I,J:J,J:J)</f>
        <v>1.0000000019999999</v>
      </c>
      <c r="O1786" t="str">
        <f t="shared" si="194"/>
        <v/>
      </c>
    </row>
    <row r="1787" spans="1:15" x14ac:dyDescent="0.25">
      <c r="A1787">
        <v>2946</v>
      </c>
      <c r="B1787" t="s">
        <v>317</v>
      </c>
      <c r="C1787" t="s">
        <v>323</v>
      </c>
      <c r="D1787">
        <v>0.16666666699999999</v>
      </c>
      <c r="E1787">
        <f t="shared" si="189"/>
        <v>1.0000000019999999</v>
      </c>
      <c r="F1787" t="str">
        <f t="shared" si="190"/>
        <v/>
      </c>
      <c r="H1787">
        <f t="shared" si="195"/>
        <v>2946</v>
      </c>
      <c r="I1787" t="str">
        <f t="shared" si="191"/>
        <v>N51057</v>
      </c>
      <c r="J1787" t="str">
        <f t="shared" si="192"/>
        <v>RL5_6321_0000</v>
      </c>
      <c r="K1787">
        <f t="shared" si="193"/>
        <v>0.16351471222576663</v>
      </c>
      <c r="L1787">
        <f>IF(LEFT(B1787,1)="F",_xlfn.IFNA(VLOOKUP(CONCATENATE("F",RIGHT(B:B,5),C:C),'F &amp; N Factors'!C:M,10,FALSE),1),_xlfn.IFNA(VLOOKUP(CONCATENATE("F",RIGHT(B:B,5),C:C),'F &amp; N Factors'!C:M,11,FALSE),1))</f>
        <v>0.98108827139242338</v>
      </c>
      <c r="N1787">
        <f>SUMIFS(K:K,I:I,I:I,J:J,J:J)</f>
        <v>1.0000000019999999</v>
      </c>
      <c r="O1787" t="str">
        <f t="shared" si="194"/>
        <v/>
      </c>
    </row>
    <row r="1788" spans="1:15" x14ac:dyDescent="0.25">
      <c r="A1788">
        <v>2947</v>
      </c>
      <c r="B1788" t="s">
        <v>317</v>
      </c>
      <c r="C1788" t="s">
        <v>323</v>
      </c>
      <c r="D1788">
        <v>0.16666666699999999</v>
      </c>
      <c r="E1788">
        <f t="shared" si="189"/>
        <v>1.0000000019999999</v>
      </c>
      <c r="F1788" t="str">
        <f t="shared" si="190"/>
        <v/>
      </c>
      <c r="H1788">
        <f t="shared" si="195"/>
        <v>2947</v>
      </c>
      <c r="I1788" t="str">
        <f t="shared" si="191"/>
        <v>N51057</v>
      </c>
      <c r="J1788" t="str">
        <f t="shared" si="192"/>
        <v>RL5_6321_0000</v>
      </c>
      <c r="K1788">
        <f t="shared" si="193"/>
        <v>0.16351471222576663</v>
      </c>
      <c r="L1788">
        <f>IF(LEFT(B1788,1)="F",_xlfn.IFNA(VLOOKUP(CONCATENATE("F",RIGHT(B:B,5),C:C),'F &amp; N Factors'!C:M,10,FALSE),1),_xlfn.IFNA(VLOOKUP(CONCATENATE("F",RIGHT(B:B,5),C:C),'F &amp; N Factors'!C:M,11,FALSE),1))</f>
        <v>0.98108827139242338</v>
      </c>
      <c r="N1788">
        <f>SUMIFS(K:K,I:I,I:I,J:J,J:J)</f>
        <v>1.0000000019999999</v>
      </c>
      <c r="O1788" t="str">
        <f t="shared" si="194"/>
        <v/>
      </c>
    </row>
    <row r="1789" spans="1:15" x14ac:dyDescent="0.25">
      <c r="A1789">
        <v>3026</v>
      </c>
      <c r="B1789" t="s">
        <v>317</v>
      </c>
      <c r="C1789" t="s">
        <v>323</v>
      </c>
      <c r="D1789">
        <v>0.16666666699999999</v>
      </c>
      <c r="E1789">
        <f t="shared" si="189"/>
        <v>1.0000000019999999</v>
      </c>
      <c r="F1789" t="str">
        <f t="shared" si="190"/>
        <v/>
      </c>
      <c r="H1789">
        <f t="shared" si="195"/>
        <v>3026</v>
      </c>
      <c r="I1789" t="str">
        <f t="shared" si="191"/>
        <v>N51057</v>
      </c>
      <c r="J1789" t="str">
        <f t="shared" si="192"/>
        <v>RL5_6321_0000</v>
      </c>
      <c r="K1789">
        <f t="shared" si="193"/>
        <v>0.16351471222576663</v>
      </c>
      <c r="L1789">
        <f>IF(LEFT(B1789,1)="F",_xlfn.IFNA(VLOOKUP(CONCATENATE("F",RIGHT(B:B,5),C:C),'F &amp; N Factors'!C:M,10,FALSE),1),_xlfn.IFNA(VLOOKUP(CONCATENATE("F",RIGHT(B:B,5),C:C),'F &amp; N Factors'!C:M,11,FALSE),1))</f>
        <v>0.98108827139242338</v>
      </c>
      <c r="N1789">
        <f>SUMIFS(K:K,I:I,I:I,J:J,J:J)</f>
        <v>1.0000000019999999</v>
      </c>
      <c r="O1789" t="str">
        <f t="shared" si="194"/>
        <v/>
      </c>
    </row>
    <row r="1790" spans="1:15" x14ac:dyDescent="0.25">
      <c r="A1790">
        <v>3027</v>
      </c>
      <c r="B1790" t="s">
        <v>317</v>
      </c>
      <c r="C1790" t="s">
        <v>323</v>
      </c>
      <c r="D1790">
        <v>0.16666666699999999</v>
      </c>
      <c r="E1790">
        <f t="shared" si="189"/>
        <v>1.0000000019999999</v>
      </c>
      <c r="F1790" t="str">
        <f t="shared" si="190"/>
        <v/>
      </c>
      <c r="H1790">
        <f t="shared" si="195"/>
        <v>3027</v>
      </c>
      <c r="I1790" t="str">
        <f t="shared" si="191"/>
        <v>N51057</v>
      </c>
      <c r="J1790" t="str">
        <f t="shared" si="192"/>
        <v>RL5_6321_0000</v>
      </c>
      <c r="K1790">
        <f t="shared" si="193"/>
        <v>0.16351471222576663</v>
      </c>
      <c r="L1790">
        <f>IF(LEFT(B1790,1)="F",_xlfn.IFNA(VLOOKUP(CONCATENATE("F",RIGHT(B:B,5),C:C),'F &amp; N Factors'!C:M,10,FALSE),1),_xlfn.IFNA(VLOOKUP(CONCATENATE("F",RIGHT(B:B,5),C:C),'F &amp; N Factors'!C:M,11,FALSE),1))</f>
        <v>0.98108827139242338</v>
      </c>
      <c r="N1790">
        <f>SUMIFS(K:K,I:I,I:I,J:J,J:J)</f>
        <v>1.0000000019999999</v>
      </c>
      <c r="O1790" t="str">
        <f t="shared" si="194"/>
        <v/>
      </c>
    </row>
    <row r="1791" spans="1:15" x14ac:dyDescent="0.25">
      <c r="A1791">
        <v>5537</v>
      </c>
      <c r="B1791" t="s">
        <v>324</v>
      </c>
      <c r="C1791" t="s">
        <v>325</v>
      </c>
      <c r="D1791">
        <v>1</v>
      </c>
      <c r="E1791">
        <f t="shared" si="189"/>
        <v>1</v>
      </c>
      <c r="F1791" t="str">
        <f t="shared" si="190"/>
        <v/>
      </c>
      <c r="H1791">
        <f t="shared" si="195"/>
        <v>5537</v>
      </c>
      <c r="I1791" t="str">
        <f t="shared" si="191"/>
        <v>N51059</v>
      </c>
      <c r="J1791" t="str">
        <f t="shared" si="192"/>
        <v>PL0_5090_0000</v>
      </c>
      <c r="K1791">
        <f t="shared" si="193"/>
        <v>1</v>
      </c>
      <c r="L1791">
        <f>IF(LEFT(B1791,1)="F",_xlfn.IFNA(VLOOKUP(CONCATENATE("F",RIGHT(B:B,5),C:C),'F &amp; N Factors'!C:M,10,FALSE),1),_xlfn.IFNA(VLOOKUP(CONCATENATE("F",RIGHT(B:B,5),C:C),'F &amp; N Factors'!C:M,11,FALSE),1))</f>
        <v>1</v>
      </c>
      <c r="N1791">
        <f>SUMIFS(K:K,I:I,I:I,J:J,J:J)</f>
        <v>1</v>
      </c>
      <c r="O1791" t="str">
        <f t="shared" si="194"/>
        <v/>
      </c>
    </row>
    <row r="1792" spans="1:15" x14ac:dyDescent="0.25">
      <c r="A1792">
        <v>5035</v>
      </c>
      <c r="B1792" t="s">
        <v>324</v>
      </c>
      <c r="C1792" t="s">
        <v>326</v>
      </c>
      <c r="D1792">
        <v>0.8</v>
      </c>
      <c r="E1792">
        <f t="shared" si="189"/>
        <v>1.0000000000000002</v>
      </c>
      <c r="F1792" t="str">
        <f t="shared" si="190"/>
        <v/>
      </c>
      <c r="H1792">
        <f t="shared" si="195"/>
        <v>5035</v>
      </c>
      <c r="I1792" t="str">
        <f t="shared" si="191"/>
        <v>N51059</v>
      </c>
      <c r="J1792" t="str">
        <f t="shared" si="192"/>
        <v>PL0_5131_0000</v>
      </c>
      <c r="K1792">
        <f t="shared" si="193"/>
        <v>0.70737322518569923</v>
      </c>
      <c r="L1792">
        <f>IF(LEFT(B1792,1)="F",_xlfn.IFNA(VLOOKUP(CONCATENATE("F",RIGHT(B:B,5),C:C),'F &amp; N Factors'!C:M,10,FALSE),1),_xlfn.IFNA(VLOOKUP(CONCATENATE("F",RIGHT(B:B,5),C:C),'F &amp; N Factors'!C:M,11,FALSE),1))</f>
        <v>0.88421653148212398</v>
      </c>
      <c r="N1792">
        <f>SUMIFS(K:K,I:I,I:I,J:J,J:J)</f>
        <v>1.0000000000000002</v>
      </c>
      <c r="O1792" t="str">
        <f t="shared" si="194"/>
        <v/>
      </c>
    </row>
    <row r="1793" spans="1:15" x14ac:dyDescent="0.25">
      <c r="A1793">
        <v>5150</v>
      </c>
      <c r="B1793" t="s">
        <v>324</v>
      </c>
      <c r="C1793" t="s">
        <v>326</v>
      </c>
      <c r="D1793">
        <v>0.05</v>
      </c>
      <c r="E1793">
        <f t="shared" si="189"/>
        <v>1.0000000000000002</v>
      </c>
      <c r="F1793" t="str">
        <f t="shared" si="190"/>
        <v/>
      </c>
      <c r="H1793">
        <f t="shared" si="195"/>
        <v>5150</v>
      </c>
      <c r="I1793" t="str">
        <f t="shared" si="191"/>
        <v>N51059</v>
      </c>
      <c r="J1793" t="str">
        <f t="shared" si="192"/>
        <v>PL0_5131_0000</v>
      </c>
      <c r="K1793">
        <f t="shared" si="193"/>
        <v>4.4210826574106202E-2</v>
      </c>
      <c r="L1793">
        <f>IF(LEFT(B1793,1)="F",_xlfn.IFNA(VLOOKUP(CONCATENATE("F",RIGHT(B:B,5),C:C),'F &amp; N Factors'!C:M,10,FALSE),1),_xlfn.IFNA(VLOOKUP(CONCATENATE("F",RIGHT(B:B,5),C:C),'F &amp; N Factors'!C:M,11,FALSE),1))</f>
        <v>0.88421653148212398</v>
      </c>
      <c r="N1793">
        <f>SUMIFS(K:K,I:I,I:I,J:J,J:J)</f>
        <v>1.0000000000000002</v>
      </c>
      <c r="O1793" t="str">
        <f t="shared" si="194"/>
        <v/>
      </c>
    </row>
    <row r="1794" spans="1:15" x14ac:dyDescent="0.25">
      <c r="A1794">
        <v>5151</v>
      </c>
      <c r="B1794" t="s">
        <v>324</v>
      </c>
      <c r="C1794" t="s">
        <v>326</v>
      </c>
      <c r="D1794">
        <v>0.05</v>
      </c>
      <c r="E1794">
        <f t="shared" si="189"/>
        <v>1.0000000000000002</v>
      </c>
      <c r="F1794" t="str">
        <f t="shared" si="190"/>
        <v/>
      </c>
      <c r="H1794">
        <f t="shared" si="195"/>
        <v>5151</v>
      </c>
      <c r="I1794" t="str">
        <f t="shared" si="191"/>
        <v>N51059</v>
      </c>
      <c r="J1794" t="str">
        <f t="shared" si="192"/>
        <v>PL0_5131_0000</v>
      </c>
      <c r="K1794">
        <f t="shared" si="193"/>
        <v>4.4210826574106202E-2</v>
      </c>
      <c r="L1794">
        <f>IF(LEFT(B1794,1)="F",_xlfn.IFNA(VLOOKUP(CONCATENATE("F",RIGHT(B:B,5),C:C),'F &amp; N Factors'!C:M,10,FALSE),1),_xlfn.IFNA(VLOOKUP(CONCATENATE("F",RIGHT(B:B,5),C:C),'F &amp; N Factors'!C:M,11,FALSE),1))</f>
        <v>0.88421653148212398</v>
      </c>
      <c r="N1794">
        <f>SUMIFS(K:K,I:I,I:I,J:J,J:J)</f>
        <v>1.0000000000000002</v>
      </c>
      <c r="O1794" t="str">
        <f t="shared" si="194"/>
        <v/>
      </c>
    </row>
    <row r="1795" spans="1:15" x14ac:dyDescent="0.25">
      <c r="A1795">
        <v>5277</v>
      </c>
      <c r="B1795" t="s">
        <v>324</v>
      </c>
      <c r="C1795" t="s">
        <v>326</v>
      </c>
      <c r="D1795">
        <v>0.05</v>
      </c>
      <c r="E1795">
        <f t="shared" ref="E1795:E1858" si="196">SUMIFS(D:D,B:B,B:B,C:C,C:C)</f>
        <v>1.0000000000000002</v>
      </c>
      <c r="F1795" t="str">
        <f t="shared" ref="F1795:F1858" si="197">IF(ABS(E1795-1)&gt;0.001,1,"")</f>
        <v/>
      </c>
      <c r="H1795">
        <f t="shared" si="195"/>
        <v>5277</v>
      </c>
      <c r="I1795" t="str">
        <f t="shared" ref="I1795:I1858" si="198">CONCATENATE("N",RIGHT(B1795,5))</f>
        <v>N51059</v>
      </c>
      <c r="J1795" t="str">
        <f t="shared" ref="J1795:J1858" si="199">C1795</f>
        <v>PL0_5131_0000</v>
      </c>
      <c r="K1795">
        <f t="shared" ref="K1795:K1858" si="200">D1795*L1795</f>
        <v>4.4210826574106202E-2</v>
      </c>
      <c r="L1795">
        <f>IF(LEFT(B1795,1)="F",_xlfn.IFNA(VLOOKUP(CONCATENATE("F",RIGHT(B:B,5),C:C),'F &amp; N Factors'!C:M,10,FALSE),1),_xlfn.IFNA(VLOOKUP(CONCATENATE("F",RIGHT(B:B,5),C:C),'F &amp; N Factors'!C:M,11,FALSE),1))</f>
        <v>0.88421653148212398</v>
      </c>
      <c r="N1795">
        <f>SUMIFS(K:K,I:I,I:I,J:J,J:J)</f>
        <v>1.0000000000000002</v>
      </c>
      <c r="O1795" t="str">
        <f t="shared" ref="O1795:O1858" si="201">IF(ABS(N1795-1)&gt;0.001,1,"")</f>
        <v/>
      </c>
    </row>
    <row r="1796" spans="1:15" x14ac:dyDescent="0.25">
      <c r="A1796">
        <v>5408</v>
      </c>
      <c r="B1796" t="s">
        <v>324</v>
      </c>
      <c r="C1796" t="s">
        <v>326</v>
      </c>
      <c r="D1796">
        <v>0.05</v>
      </c>
      <c r="E1796">
        <f t="shared" si="196"/>
        <v>1.0000000000000002</v>
      </c>
      <c r="F1796" t="str">
        <f t="shared" si="197"/>
        <v/>
      </c>
      <c r="H1796">
        <f t="shared" si="195"/>
        <v>5408</v>
      </c>
      <c r="I1796" t="str">
        <f t="shared" si="198"/>
        <v>N51059</v>
      </c>
      <c r="J1796" t="str">
        <f t="shared" si="199"/>
        <v>PL0_5131_0000</v>
      </c>
      <c r="K1796">
        <f t="shared" si="200"/>
        <v>4.4210826574106202E-2</v>
      </c>
      <c r="L1796">
        <f>IF(LEFT(B1796,1)="F",_xlfn.IFNA(VLOOKUP(CONCATENATE("F",RIGHT(B:B,5),C:C),'F &amp; N Factors'!C:M,10,FALSE),1),_xlfn.IFNA(VLOOKUP(CONCATENATE("F",RIGHT(B:B,5),C:C),'F &amp; N Factors'!C:M,11,FALSE),1))</f>
        <v>0.88421653148212398</v>
      </c>
      <c r="N1796">
        <f>SUMIFS(K:K,I:I,I:I,J:J,J:J)</f>
        <v>1.0000000000000002</v>
      </c>
      <c r="O1796" t="str">
        <f t="shared" si="201"/>
        <v/>
      </c>
    </row>
    <row r="1797" spans="1:15" x14ac:dyDescent="0.25">
      <c r="A1797">
        <v>4717</v>
      </c>
      <c r="B1797" t="s">
        <v>324</v>
      </c>
      <c r="C1797" t="s">
        <v>327</v>
      </c>
      <c r="D1797">
        <v>9.0909090999999997E-2</v>
      </c>
      <c r="E1797">
        <f t="shared" si="196"/>
        <v>1.0000000010000001</v>
      </c>
      <c r="F1797" t="str">
        <f t="shared" si="197"/>
        <v/>
      </c>
      <c r="H1797">
        <f t="shared" si="195"/>
        <v>4717</v>
      </c>
      <c r="I1797" t="str">
        <f t="shared" si="198"/>
        <v>N51059</v>
      </c>
      <c r="J1797" t="str">
        <f t="shared" si="199"/>
        <v>PL0_5251_0000</v>
      </c>
      <c r="K1797">
        <f t="shared" si="200"/>
        <v>7.0235124213823816E-2</v>
      </c>
      <c r="L1797">
        <f>IF(LEFT(B1797,1)="F",_xlfn.IFNA(VLOOKUP(CONCATENATE("F",RIGHT(B:B,5),C:C),'F &amp; N Factors'!C:M,10,FALSE),1),_xlfn.IFNA(VLOOKUP(CONCATENATE("F",RIGHT(B:B,5),C:C),'F &amp; N Factors'!C:M,11,FALSE),1))</f>
        <v>0.77258636557947569</v>
      </c>
      <c r="N1797">
        <f>SUMIFS(K:K,I:I,I:I,J:J,J:J)</f>
        <v>1.0000000009999999</v>
      </c>
      <c r="O1797" t="str">
        <f t="shared" si="201"/>
        <v/>
      </c>
    </row>
    <row r="1798" spans="1:15" x14ac:dyDescent="0.25">
      <c r="A1798">
        <v>4760</v>
      </c>
      <c r="B1798" t="s">
        <v>324</v>
      </c>
      <c r="C1798" t="s">
        <v>327</v>
      </c>
      <c r="D1798">
        <v>9.0909090999999997E-2</v>
      </c>
      <c r="E1798">
        <f t="shared" si="196"/>
        <v>1.0000000010000001</v>
      </c>
      <c r="F1798" t="str">
        <f t="shared" si="197"/>
        <v/>
      </c>
      <c r="H1798">
        <f t="shared" si="195"/>
        <v>4760</v>
      </c>
      <c r="I1798" t="str">
        <f t="shared" si="198"/>
        <v>N51059</v>
      </c>
      <c r="J1798" t="str">
        <f t="shared" si="199"/>
        <v>PL0_5251_0000</v>
      </c>
      <c r="K1798">
        <f t="shared" si="200"/>
        <v>7.0235124213823816E-2</v>
      </c>
      <c r="L1798">
        <f>IF(LEFT(B1798,1)="F",_xlfn.IFNA(VLOOKUP(CONCATENATE("F",RIGHT(B:B,5),C:C),'F &amp; N Factors'!C:M,10,FALSE),1),_xlfn.IFNA(VLOOKUP(CONCATENATE("F",RIGHT(B:B,5),C:C),'F &amp; N Factors'!C:M,11,FALSE),1))</f>
        <v>0.77258636557947569</v>
      </c>
      <c r="N1798">
        <f>SUMIFS(K:K,I:I,I:I,J:J,J:J)</f>
        <v>1.0000000009999999</v>
      </c>
      <c r="O1798" t="str">
        <f t="shared" si="201"/>
        <v/>
      </c>
    </row>
    <row r="1799" spans="1:15" x14ac:dyDescent="0.25">
      <c r="A1799">
        <v>4807</v>
      </c>
      <c r="B1799" t="s">
        <v>324</v>
      </c>
      <c r="C1799" t="s">
        <v>327</v>
      </c>
      <c r="D1799">
        <v>9.0909090999999997E-2</v>
      </c>
      <c r="E1799">
        <f t="shared" si="196"/>
        <v>1.0000000010000001</v>
      </c>
      <c r="F1799" t="str">
        <f t="shared" si="197"/>
        <v/>
      </c>
      <c r="H1799">
        <f t="shared" si="195"/>
        <v>4807</v>
      </c>
      <c r="I1799" t="str">
        <f t="shared" si="198"/>
        <v>N51059</v>
      </c>
      <c r="J1799" t="str">
        <f t="shared" si="199"/>
        <v>PL0_5251_0000</v>
      </c>
      <c r="K1799">
        <f t="shared" si="200"/>
        <v>7.0235124213823816E-2</v>
      </c>
      <c r="L1799">
        <f>IF(LEFT(B1799,1)="F",_xlfn.IFNA(VLOOKUP(CONCATENATE("F",RIGHT(B:B,5),C:C),'F &amp; N Factors'!C:M,10,FALSE),1),_xlfn.IFNA(VLOOKUP(CONCATENATE("F",RIGHT(B:B,5),C:C),'F &amp; N Factors'!C:M,11,FALSE),1))</f>
        <v>0.77258636557947569</v>
      </c>
      <c r="N1799">
        <f>SUMIFS(K:K,I:I,I:I,J:J,J:J)</f>
        <v>1.0000000009999999</v>
      </c>
      <c r="O1799" t="str">
        <f t="shared" si="201"/>
        <v/>
      </c>
    </row>
    <row r="1800" spans="1:15" x14ac:dyDescent="0.25">
      <c r="A1800">
        <v>4808</v>
      </c>
      <c r="B1800" t="s">
        <v>324</v>
      </c>
      <c r="C1800" t="s">
        <v>327</v>
      </c>
      <c r="D1800">
        <v>9.0909090999999997E-2</v>
      </c>
      <c r="E1800">
        <f t="shared" si="196"/>
        <v>1.0000000010000001</v>
      </c>
      <c r="F1800" t="str">
        <f t="shared" si="197"/>
        <v/>
      </c>
      <c r="H1800">
        <f t="shared" si="195"/>
        <v>4808</v>
      </c>
      <c r="I1800" t="str">
        <f t="shared" si="198"/>
        <v>N51059</v>
      </c>
      <c r="J1800" t="str">
        <f t="shared" si="199"/>
        <v>PL0_5251_0000</v>
      </c>
      <c r="K1800">
        <f t="shared" si="200"/>
        <v>7.0235124213823816E-2</v>
      </c>
      <c r="L1800">
        <f>IF(LEFT(B1800,1)="F",_xlfn.IFNA(VLOOKUP(CONCATENATE("F",RIGHT(B:B,5),C:C),'F &amp; N Factors'!C:M,10,FALSE),1),_xlfn.IFNA(VLOOKUP(CONCATENATE("F",RIGHT(B:B,5),C:C),'F &amp; N Factors'!C:M,11,FALSE),1))</f>
        <v>0.77258636557947569</v>
      </c>
      <c r="N1800">
        <f>SUMIFS(K:K,I:I,I:I,J:J,J:J)</f>
        <v>1.0000000009999999</v>
      </c>
      <c r="O1800" t="str">
        <f t="shared" si="201"/>
        <v/>
      </c>
    </row>
    <row r="1801" spans="1:15" x14ac:dyDescent="0.25">
      <c r="A1801">
        <v>4864</v>
      </c>
      <c r="B1801" t="s">
        <v>324</v>
      </c>
      <c r="C1801" t="s">
        <v>327</v>
      </c>
      <c r="D1801">
        <v>9.0909090999999997E-2</v>
      </c>
      <c r="E1801">
        <f t="shared" si="196"/>
        <v>1.0000000010000001</v>
      </c>
      <c r="F1801" t="str">
        <f t="shared" si="197"/>
        <v/>
      </c>
      <c r="H1801">
        <f t="shared" si="195"/>
        <v>4864</v>
      </c>
      <c r="I1801" t="str">
        <f t="shared" si="198"/>
        <v>N51059</v>
      </c>
      <c r="J1801" t="str">
        <f t="shared" si="199"/>
        <v>PL0_5251_0000</v>
      </c>
      <c r="K1801">
        <f t="shared" si="200"/>
        <v>7.0235124213823816E-2</v>
      </c>
      <c r="L1801">
        <f>IF(LEFT(B1801,1)="F",_xlfn.IFNA(VLOOKUP(CONCATENATE("F",RIGHT(B:B,5),C:C),'F &amp; N Factors'!C:M,10,FALSE),1),_xlfn.IFNA(VLOOKUP(CONCATENATE("F",RIGHT(B:B,5),C:C),'F &amp; N Factors'!C:M,11,FALSE),1))</f>
        <v>0.77258636557947569</v>
      </c>
      <c r="N1801">
        <f>SUMIFS(K:K,I:I,I:I,J:J,J:J)</f>
        <v>1.0000000009999999</v>
      </c>
      <c r="O1801" t="str">
        <f t="shared" si="201"/>
        <v/>
      </c>
    </row>
    <row r="1802" spans="1:15" x14ac:dyDescent="0.25">
      <c r="A1802">
        <v>4939</v>
      </c>
      <c r="B1802" t="s">
        <v>324</v>
      </c>
      <c r="C1802" t="s">
        <v>327</v>
      </c>
      <c r="D1802">
        <v>9.0909090999999997E-2</v>
      </c>
      <c r="E1802">
        <f t="shared" si="196"/>
        <v>1.0000000010000001</v>
      </c>
      <c r="F1802" t="str">
        <f t="shared" si="197"/>
        <v/>
      </c>
      <c r="H1802">
        <f t="shared" si="195"/>
        <v>4939</v>
      </c>
      <c r="I1802" t="str">
        <f t="shared" si="198"/>
        <v>N51059</v>
      </c>
      <c r="J1802" t="str">
        <f t="shared" si="199"/>
        <v>PL0_5251_0000</v>
      </c>
      <c r="K1802">
        <f t="shared" si="200"/>
        <v>7.0235124213823816E-2</v>
      </c>
      <c r="L1802">
        <f>IF(LEFT(B1802,1)="F",_xlfn.IFNA(VLOOKUP(CONCATENATE("F",RIGHT(B:B,5),C:C),'F &amp; N Factors'!C:M,10,FALSE),1),_xlfn.IFNA(VLOOKUP(CONCATENATE("F",RIGHT(B:B,5),C:C),'F &amp; N Factors'!C:M,11,FALSE),1))</f>
        <v>0.77258636557947569</v>
      </c>
      <c r="N1802">
        <f>SUMIFS(K:K,I:I,I:I,J:J,J:J)</f>
        <v>1.0000000009999999</v>
      </c>
      <c r="O1802" t="str">
        <f t="shared" si="201"/>
        <v/>
      </c>
    </row>
    <row r="1803" spans="1:15" x14ac:dyDescent="0.25">
      <c r="A1803">
        <v>5036</v>
      </c>
      <c r="B1803" t="s">
        <v>324</v>
      </c>
      <c r="C1803" t="s">
        <v>327</v>
      </c>
      <c r="D1803">
        <v>9.0909090999999997E-2</v>
      </c>
      <c r="E1803">
        <f t="shared" si="196"/>
        <v>1.0000000010000001</v>
      </c>
      <c r="F1803" t="str">
        <f t="shared" si="197"/>
        <v/>
      </c>
      <c r="H1803">
        <f t="shared" si="195"/>
        <v>5036</v>
      </c>
      <c r="I1803" t="str">
        <f t="shared" si="198"/>
        <v>N51059</v>
      </c>
      <c r="J1803" t="str">
        <f t="shared" si="199"/>
        <v>PL0_5251_0000</v>
      </c>
      <c r="K1803">
        <f t="shared" si="200"/>
        <v>7.0235124213823816E-2</v>
      </c>
      <c r="L1803">
        <f>IF(LEFT(B1803,1)="F",_xlfn.IFNA(VLOOKUP(CONCATENATE("F",RIGHT(B:B,5),C:C),'F &amp; N Factors'!C:M,10,FALSE),1),_xlfn.IFNA(VLOOKUP(CONCATENATE("F",RIGHT(B:B,5),C:C),'F &amp; N Factors'!C:M,11,FALSE),1))</f>
        <v>0.77258636557947569</v>
      </c>
      <c r="N1803">
        <f>SUMIFS(K:K,I:I,I:I,J:J,J:J)</f>
        <v>1.0000000009999999</v>
      </c>
      <c r="O1803" t="str">
        <f t="shared" si="201"/>
        <v/>
      </c>
    </row>
    <row r="1804" spans="1:15" x14ac:dyDescent="0.25">
      <c r="A1804">
        <v>5152</v>
      </c>
      <c r="B1804" t="s">
        <v>324</v>
      </c>
      <c r="C1804" t="s">
        <v>327</v>
      </c>
      <c r="D1804">
        <v>9.0909090999999997E-2</v>
      </c>
      <c r="E1804">
        <f t="shared" si="196"/>
        <v>1.0000000010000001</v>
      </c>
      <c r="F1804" t="str">
        <f t="shared" si="197"/>
        <v/>
      </c>
      <c r="H1804">
        <f t="shared" si="195"/>
        <v>5152</v>
      </c>
      <c r="I1804" t="str">
        <f t="shared" si="198"/>
        <v>N51059</v>
      </c>
      <c r="J1804" t="str">
        <f t="shared" si="199"/>
        <v>PL0_5251_0000</v>
      </c>
      <c r="K1804">
        <f t="shared" si="200"/>
        <v>7.0235124213823816E-2</v>
      </c>
      <c r="L1804">
        <f>IF(LEFT(B1804,1)="F",_xlfn.IFNA(VLOOKUP(CONCATENATE("F",RIGHT(B:B,5),C:C),'F &amp; N Factors'!C:M,10,FALSE),1),_xlfn.IFNA(VLOOKUP(CONCATENATE("F",RIGHT(B:B,5),C:C),'F &amp; N Factors'!C:M,11,FALSE),1))</f>
        <v>0.77258636557947569</v>
      </c>
      <c r="N1804">
        <f>SUMIFS(K:K,I:I,I:I,J:J,J:J)</f>
        <v>1.0000000009999999</v>
      </c>
      <c r="O1804" t="str">
        <f t="shared" si="201"/>
        <v/>
      </c>
    </row>
    <row r="1805" spans="1:15" x14ac:dyDescent="0.25">
      <c r="A1805">
        <v>5278</v>
      </c>
      <c r="B1805" t="s">
        <v>324</v>
      </c>
      <c r="C1805" t="s">
        <v>327</v>
      </c>
      <c r="D1805">
        <v>9.0909090999999997E-2</v>
      </c>
      <c r="E1805">
        <f t="shared" si="196"/>
        <v>1.0000000010000001</v>
      </c>
      <c r="F1805" t="str">
        <f t="shared" si="197"/>
        <v/>
      </c>
      <c r="H1805">
        <f t="shared" si="195"/>
        <v>5278</v>
      </c>
      <c r="I1805" t="str">
        <f t="shared" si="198"/>
        <v>N51059</v>
      </c>
      <c r="J1805" t="str">
        <f t="shared" si="199"/>
        <v>PL0_5251_0000</v>
      </c>
      <c r="K1805">
        <f t="shared" si="200"/>
        <v>7.0235124213823816E-2</v>
      </c>
      <c r="L1805">
        <f>IF(LEFT(B1805,1)="F",_xlfn.IFNA(VLOOKUP(CONCATENATE("F",RIGHT(B:B,5),C:C),'F &amp; N Factors'!C:M,10,FALSE),1),_xlfn.IFNA(VLOOKUP(CONCATENATE("F",RIGHT(B:B,5),C:C),'F &amp; N Factors'!C:M,11,FALSE),1))</f>
        <v>0.77258636557947569</v>
      </c>
      <c r="N1805">
        <f>SUMIFS(K:K,I:I,I:I,J:J,J:J)</f>
        <v>1.0000000009999999</v>
      </c>
      <c r="O1805" t="str">
        <f t="shared" si="201"/>
        <v/>
      </c>
    </row>
    <row r="1806" spans="1:15" x14ac:dyDescent="0.25">
      <c r="A1806">
        <v>5409</v>
      </c>
      <c r="B1806" t="s">
        <v>324</v>
      </c>
      <c r="C1806" t="s">
        <v>327</v>
      </c>
      <c r="D1806">
        <v>9.0909090999999997E-2</v>
      </c>
      <c r="E1806">
        <f t="shared" si="196"/>
        <v>1.0000000010000001</v>
      </c>
      <c r="F1806" t="str">
        <f t="shared" si="197"/>
        <v/>
      </c>
      <c r="H1806">
        <f t="shared" si="195"/>
        <v>5409</v>
      </c>
      <c r="I1806" t="str">
        <f t="shared" si="198"/>
        <v>N51059</v>
      </c>
      <c r="J1806" t="str">
        <f t="shared" si="199"/>
        <v>PL0_5251_0000</v>
      </c>
      <c r="K1806">
        <f t="shared" si="200"/>
        <v>7.0235124213823816E-2</v>
      </c>
      <c r="L1806">
        <f>IF(LEFT(B1806,1)="F",_xlfn.IFNA(VLOOKUP(CONCATENATE("F",RIGHT(B:B,5),C:C),'F &amp; N Factors'!C:M,10,FALSE),1),_xlfn.IFNA(VLOOKUP(CONCATENATE("F",RIGHT(B:B,5),C:C),'F &amp; N Factors'!C:M,11,FALSE),1))</f>
        <v>0.77258636557947569</v>
      </c>
      <c r="N1806">
        <f>SUMIFS(K:K,I:I,I:I,J:J,J:J)</f>
        <v>1.0000000009999999</v>
      </c>
      <c r="O1806" t="str">
        <f t="shared" si="201"/>
        <v/>
      </c>
    </row>
    <row r="1807" spans="1:15" x14ac:dyDescent="0.25">
      <c r="A1807">
        <v>5545</v>
      </c>
      <c r="B1807" t="s">
        <v>324</v>
      </c>
      <c r="C1807" t="s">
        <v>327</v>
      </c>
      <c r="D1807">
        <v>9.0909090999999997E-2</v>
      </c>
      <c r="E1807">
        <f t="shared" si="196"/>
        <v>1.0000000010000001</v>
      </c>
      <c r="F1807" t="str">
        <f t="shared" si="197"/>
        <v/>
      </c>
      <c r="H1807">
        <f t="shared" si="195"/>
        <v>5545</v>
      </c>
      <c r="I1807" t="str">
        <f t="shared" si="198"/>
        <v>N51059</v>
      </c>
      <c r="J1807" t="str">
        <f t="shared" si="199"/>
        <v>PL0_5251_0000</v>
      </c>
      <c r="K1807">
        <f t="shared" si="200"/>
        <v>7.0235124213823816E-2</v>
      </c>
      <c r="L1807">
        <f>IF(LEFT(B1807,1)="F",_xlfn.IFNA(VLOOKUP(CONCATENATE("F",RIGHT(B:B,5),C:C),'F &amp; N Factors'!C:M,10,FALSE),1),_xlfn.IFNA(VLOOKUP(CONCATENATE("F",RIGHT(B:B,5),C:C),'F &amp; N Factors'!C:M,11,FALSE),1))</f>
        <v>0.77258636557947569</v>
      </c>
      <c r="N1807">
        <f>SUMIFS(K:K,I:I,I:I,J:J,J:J)</f>
        <v>1.0000000009999999</v>
      </c>
      <c r="O1807" t="str">
        <f t="shared" si="201"/>
        <v/>
      </c>
    </row>
    <row r="1808" spans="1:15" x14ac:dyDescent="0.25">
      <c r="A1808">
        <v>5544</v>
      </c>
      <c r="B1808" t="s">
        <v>324</v>
      </c>
      <c r="C1808" t="s">
        <v>328</v>
      </c>
      <c r="D1808">
        <v>1</v>
      </c>
      <c r="E1808">
        <f t="shared" si="196"/>
        <v>1</v>
      </c>
      <c r="F1808" t="str">
        <f t="shared" si="197"/>
        <v/>
      </c>
      <c r="H1808">
        <f t="shared" si="195"/>
        <v>5544</v>
      </c>
      <c r="I1808" t="str">
        <f t="shared" si="198"/>
        <v>N51059</v>
      </c>
      <c r="J1808" t="str">
        <f t="shared" si="199"/>
        <v>PL0_5252_0000</v>
      </c>
      <c r="K1808">
        <f t="shared" si="200"/>
        <v>0.95386820499346081</v>
      </c>
      <c r="L1808">
        <f>IF(LEFT(B1808,1)="F",_xlfn.IFNA(VLOOKUP(CONCATENATE("F",RIGHT(B:B,5),C:C),'F &amp; N Factors'!C:M,10,FALSE),1),_xlfn.IFNA(VLOOKUP(CONCATENATE("F",RIGHT(B:B,5),C:C),'F &amp; N Factors'!C:M,11,FALSE),1))</f>
        <v>0.95386820499346081</v>
      </c>
      <c r="N1808">
        <f>SUMIFS(K:K,I:I,I:I,J:J,J:J)</f>
        <v>1</v>
      </c>
      <c r="O1808" t="str">
        <f t="shared" si="201"/>
        <v/>
      </c>
    </row>
    <row r="1809" spans="1:15" x14ac:dyDescent="0.25">
      <c r="A1809">
        <v>5279</v>
      </c>
      <c r="B1809" t="s">
        <v>324</v>
      </c>
      <c r="C1809" t="s">
        <v>329</v>
      </c>
      <c r="D1809">
        <v>1</v>
      </c>
      <c r="E1809">
        <f t="shared" si="196"/>
        <v>1</v>
      </c>
      <c r="F1809" t="str">
        <f t="shared" si="197"/>
        <v/>
      </c>
      <c r="H1809">
        <f t="shared" si="195"/>
        <v>5279</v>
      </c>
      <c r="I1809" t="str">
        <f t="shared" si="198"/>
        <v>N51059</v>
      </c>
      <c r="J1809" t="str">
        <f t="shared" si="199"/>
        <v>PL0_5253_0000</v>
      </c>
      <c r="K1809">
        <f t="shared" si="200"/>
        <v>0</v>
      </c>
      <c r="L1809">
        <f>IF(LEFT(B1809,1)="F",_xlfn.IFNA(VLOOKUP(CONCATENATE("F",RIGHT(B:B,5),C:C),'F &amp; N Factors'!C:M,10,FALSE),1),_xlfn.IFNA(VLOOKUP(CONCATENATE("F",RIGHT(B:B,5),C:C),'F &amp; N Factors'!C:M,11,FALSE),1))</f>
        <v>0</v>
      </c>
      <c r="N1809">
        <f>SUMIFS(K:K,I:I,I:I,J:J,J:J)</f>
        <v>1</v>
      </c>
      <c r="O1809" t="str">
        <f t="shared" si="201"/>
        <v/>
      </c>
    </row>
    <row r="1810" spans="1:15" x14ac:dyDescent="0.25">
      <c r="A1810">
        <v>5671</v>
      </c>
      <c r="B1810" t="s">
        <v>324</v>
      </c>
      <c r="C1810" t="s">
        <v>299</v>
      </c>
      <c r="D1810">
        <v>1</v>
      </c>
      <c r="E1810">
        <f t="shared" si="196"/>
        <v>1</v>
      </c>
      <c r="F1810" t="str">
        <f t="shared" si="197"/>
        <v/>
      </c>
      <c r="H1810">
        <f t="shared" ref="H1810:H1873" si="202">A1810</f>
        <v>5671</v>
      </c>
      <c r="I1810" t="str">
        <f t="shared" si="198"/>
        <v>N51059</v>
      </c>
      <c r="J1810" t="str">
        <f t="shared" si="199"/>
        <v>PL7_4911_0000</v>
      </c>
      <c r="K1810">
        <f t="shared" si="200"/>
        <v>0.98319544127309177</v>
      </c>
      <c r="L1810">
        <f>IF(LEFT(B1810,1)="F",_xlfn.IFNA(VLOOKUP(CONCATENATE("F",RIGHT(B:B,5),C:C),'F &amp; N Factors'!C:M,10,FALSE),1),_xlfn.IFNA(VLOOKUP(CONCATENATE("F",RIGHT(B:B,5),C:C),'F &amp; N Factors'!C:M,11,FALSE),1))</f>
        <v>0.98319544127309177</v>
      </c>
      <c r="N1810">
        <f>SUMIFS(K:K,I:I,I:I,J:J,J:J)</f>
        <v>1</v>
      </c>
      <c r="O1810" t="str">
        <f t="shared" si="201"/>
        <v/>
      </c>
    </row>
    <row r="1811" spans="1:15" x14ac:dyDescent="0.25">
      <c r="A1811">
        <v>5535</v>
      </c>
      <c r="B1811" t="s">
        <v>324</v>
      </c>
      <c r="C1811" t="s">
        <v>301</v>
      </c>
      <c r="D1811">
        <v>1</v>
      </c>
      <c r="E1811">
        <f t="shared" si="196"/>
        <v>1</v>
      </c>
      <c r="F1811" t="str">
        <f t="shared" si="197"/>
        <v/>
      </c>
      <c r="H1811">
        <f t="shared" si="202"/>
        <v>5535</v>
      </c>
      <c r="I1811" t="str">
        <f t="shared" si="198"/>
        <v>N51059</v>
      </c>
      <c r="J1811" t="str">
        <f t="shared" si="199"/>
        <v>PL7_4962_0000</v>
      </c>
      <c r="K1811">
        <f t="shared" si="200"/>
        <v>1</v>
      </c>
      <c r="L1811">
        <f>IF(LEFT(B1811,1)="F",_xlfn.IFNA(VLOOKUP(CONCATENATE("F",RIGHT(B:B,5),C:C),'F &amp; N Factors'!C:M,10,FALSE),1),_xlfn.IFNA(VLOOKUP(CONCATENATE("F",RIGHT(B:B,5),C:C),'F &amp; N Factors'!C:M,11,FALSE),1))</f>
        <v>1</v>
      </c>
      <c r="N1811">
        <f>SUMIFS(K:K,I:I,I:I,J:J,J:J)</f>
        <v>1</v>
      </c>
      <c r="O1811" t="str">
        <f t="shared" si="201"/>
        <v/>
      </c>
    </row>
    <row r="1812" spans="1:15" x14ac:dyDescent="0.25">
      <c r="A1812">
        <v>5406</v>
      </c>
      <c r="B1812" t="s">
        <v>324</v>
      </c>
      <c r="C1812" t="s">
        <v>330</v>
      </c>
      <c r="D1812">
        <v>0.2</v>
      </c>
      <c r="E1812">
        <f t="shared" si="196"/>
        <v>0.99999999999999989</v>
      </c>
      <c r="F1812" t="str">
        <f t="shared" si="197"/>
        <v/>
      </c>
      <c r="H1812">
        <f t="shared" si="202"/>
        <v>5406</v>
      </c>
      <c r="I1812" t="str">
        <f t="shared" si="198"/>
        <v>N51059</v>
      </c>
      <c r="J1812" t="str">
        <f t="shared" si="199"/>
        <v>PL7_4981_0000</v>
      </c>
      <c r="K1812">
        <f t="shared" si="200"/>
        <v>0.16642987512404678</v>
      </c>
      <c r="L1812">
        <f>IF(LEFT(B1812,1)="F",_xlfn.IFNA(VLOOKUP(CONCATENATE("F",RIGHT(B:B,5),C:C),'F &amp; N Factors'!C:M,10,FALSE),1),_xlfn.IFNA(VLOOKUP(CONCATENATE("F",RIGHT(B:B,5),C:C),'F &amp; N Factors'!C:M,11,FALSE),1))</f>
        <v>0.83214937562023383</v>
      </c>
      <c r="N1812">
        <f>SUMIFS(K:K,I:I,I:I,J:J,J:J)</f>
        <v>0.99999999999999989</v>
      </c>
      <c r="O1812" t="str">
        <f t="shared" si="201"/>
        <v/>
      </c>
    </row>
    <row r="1813" spans="1:15" x14ac:dyDescent="0.25">
      <c r="A1813">
        <v>5407</v>
      </c>
      <c r="B1813" t="s">
        <v>324</v>
      </c>
      <c r="C1813" t="s">
        <v>330</v>
      </c>
      <c r="D1813">
        <v>0.3</v>
      </c>
      <c r="E1813">
        <f t="shared" si="196"/>
        <v>0.99999999999999989</v>
      </c>
      <c r="F1813" t="str">
        <f t="shared" si="197"/>
        <v/>
      </c>
      <c r="H1813">
        <f t="shared" si="202"/>
        <v>5407</v>
      </c>
      <c r="I1813" t="str">
        <f t="shared" si="198"/>
        <v>N51059</v>
      </c>
      <c r="J1813" t="str">
        <f t="shared" si="199"/>
        <v>PL7_4981_0000</v>
      </c>
      <c r="K1813">
        <f t="shared" si="200"/>
        <v>0.24964481268607014</v>
      </c>
      <c r="L1813">
        <f>IF(LEFT(B1813,1)="F",_xlfn.IFNA(VLOOKUP(CONCATENATE("F",RIGHT(B:B,5),C:C),'F &amp; N Factors'!C:M,10,FALSE),1),_xlfn.IFNA(VLOOKUP(CONCATENATE("F",RIGHT(B:B,5),C:C),'F &amp; N Factors'!C:M,11,FALSE),1))</f>
        <v>0.83214937562023383</v>
      </c>
      <c r="N1813">
        <f>SUMIFS(K:K,I:I,I:I,J:J,J:J)</f>
        <v>0.99999999999999989</v>
      </c>
      <c r="O1813" t="str">
        <f t="shared" si="201"/>
        <v/>
      </c>
    </row>
    <row r="1814" spans="1:15" x14ac:dyDescent="0.25">
      <c r="A1814">
        <v>5536</v>
      </c>
      <c r="B1814" t="s">
        <v>324</v>
      </c>
      <c r="C1814" t="s">
        <v>330</v>
      </c>
      <c r="D1814">
        <v>0.1</v>
      </c>
      <c r="E1814">
        <f t="shared" si="196"/>
        <v>0.99999999999999989</v>
      </c>
      <c r="F1814" t="str">
        <f t="shared" si="197"/>
        <v/>
      </c>
      <c r="H1814">
        <f t="shared" si="202"/>
        <v>5536</v>
      </c>
      <c r="I1814" t="str">
        <f t="shared" si="198"/>
        <v>N51059</v>
      </c>
      <c r="J1814" t="str">
        <f t="shared" si="199"/>
        <v>PL7_4981_0000</v>
      </c>
      <c r="K1814">
        <f t="shared" si="200"/>
        <v>8.3214937562023389E-2</v>
      </c>
      <c r="L1814">
        <f>IF(LEFT(B1814,1)="F",_xlfn.IFNA(VLOOKUP(CONCATENATE("F",RIGHT(B:B,5),C:C),'F &amp; N Factors'!C:M,10,FALSE),1),_xlfn.IFNA(VLOOKUP(CONCATENATE("F",RIGHT(B:B,5),C:C),'F &amp; N Factors'!C:M,11,FALSE),1))</f>
        <v>0.83214937562023383</v>
      </c>
      <c r="N1814">
        <f>SUMIFS(K:K,I:I,I:I,J:J,J:J)</f>
        <v>0.99999999999999989</v>
      </c>
      <c r="O1814" t="str">
        <f t="shared" si="201"/>
        <v/>
      </c>
    </row>
    <row r="1815" spans="1:15" x14ac:dyDescent="0.25">
      <c r="A1815">
        <v>5537</v>
      </c>
      <c r="B1815" t="s">
        <v>324</v>
      </c>
      <c r="C1815" t="s">
        <v>330</v>
      </c>
      <c r="D1815">
        <v>0.1</v>
      </c>
      <c r="E1815">
        <f t="shared" si="196"/>
        <v>0.99999999999999989</v>
      </c>
      <c r="F1815" t="str">
        <f t="shared" si="197"/>
        <v/>
      </c>
      <c r="H1815">
        <f t="shared" si="202"/>
        <v>5537</v>
      </c>
      <c r="I1815" t="str">
        <f t="shared" si="198"/>
        <v>N51059</v>
      </c>
      <c r="J1815" t="str">
        <f t="shared" si="199"/>
        <v>PL7_4981_0000</v>
      </c>
      <c r="K1815">
        <f t="shared" si="200"/>
        <v>8.3214937562023389E-2</v>
      </c>
      <c r="L1815">
        <f>IF(LEFT(B1815,1)="F",_xlfn.IFNA(VLOOKUP(CONCATENATE("F",RIGHT(B:B,5),C:C),'F &amp; N Factors'!C:M,10,FALSE),1),_xlfn.IFNA(VLOOKUP(CONCATENATE("F",RIGHT(B:B,5),C:C),'F &amp; N Factors'!C:M,11,FALSE),1))</f>
        <v>0.83214937562023383</v>
      </c>
      <c r="N1815">
        <f>SUMIFS(K:K,I:I,I:I,J:J,J:J)</f>
        <v>0.99999999999999989</v>
      </c>
      <c r="O1815" t="str">
        <f t="shared" si="201"/>
        <v/>
      </c>
    </row>
    <row r="1816" spans="1:15" x14ac:dyDescent="0.25">
      <c r="A1816">
        <v>5689</v>
      </c>
      <c r="B1816" t="s">
        <v>324</v>
      </c>
      <c r="C1816" t="s">
        <v>330</v>
      </c>
      <c r="D1816">
        <v>0.1</v>
      </c>
      <c r="E1816">
        <f t="shared" si="196"/>
        <v>0.99999999999999989</v>
      </c>
      <c r="F1816" t="str">
        <f t="shared" si="197"/>
        <v/>
      </c>
      <c r="H1816">
        <f t="shared" si="202"/>
        <v>5689</v>
      </c>
      <c r="I1816" t="str">
        <f t="shared" si="198"/>
        <v>N51059</v>
      </c>
      <c r="J1816" t="str">
        <f t="shared" si="199"/>
        <v>PL7_4981_0000</v>
      </c>
      <c r="K1816">
        <f t="shared" si="200"/>
        <v>8.3214937562023389E-2</v>
      </c>
      <c r="L1816">
        <f>IF(LEFT(B1816,1)="F",_xlfn.IFNA(VLOOKUP(CONCATENATE("F",RIGHT(B:B,5),C:C),'F &amp; N Factors'!C:M,10,FALSE),1),_xlfn.IFNA(VLOOKUP(CONCATENATE("F",RIGHT(B:B,5),C:C),'F &amp; N Factors'!C:M,11,FALSE),1))</f>
        <v>0.83214937562023383</v>
      </c>
      <c r="N1816">
        <f>SUMIFS(K:K,I:I,I:I,J:J,J:J)</f>
        <v>0.99999999999999989</v>
      </c>
      <c r="O1816" t="str">
        <f t="shared" si="201"/>
        <v/>
      </c>
    </row>
    <row r="1817" spans="1:15" x14ac:dyDescent="0.25">
      <c r="A1817">
        <v>5690</v>
      </c>
      <c r="B1817" t="s">
        <v>324</v>
      </c>
      <c r="C1817" t="s">
        <v>330</v>
      </c>
      <c r="D1817">
        <v>0.1</v>
      </c>
      <c r="E1817">
        <f t="shared" si="196"/>
        <v>0.99999999999999989</v>
      </c>
      <c r="F1817" t="str">
        <f t="shared" si="197"/>
        <v/>
      </c>
      <c r="H1817">
        <f t="shared" si="202"/>
        <v>5690</v>
      </c>
      <c r="I1817" t="str">
        <f t="shared" si="198"/>
        <v>N51059</v>
      </c>
      <c r="J1817" t="str">
        <f t="shared" si="199"/>
        <v>PL7_4981_0000</v>
      </c>
      <c r="K1817">
        <f t="shared" si="200"/>
        <v>8.3214937562023389E-2</v>
      </c>
      <c r="L1817">
        <f>IF(LEFT(B1817,1)="F",_xlfn.IFNA(VLOOKUP(CONCATENATE("F",RIGHT(B:B,5),C:C),'F &amp; N Factors'!C:M,10,FALSE),1),_xlfn.IFNA(VLOOKUP(CONCATENATE("F",RIGHT(B:B,5),C:C),'F &amp; N Factors'!C:M,11,FALSE),1))</f>
        <v>0.83214937562023383</v>
      </c>
      <c r="N1817">
        <f>SUMIFS(K:K,I:I,I:I,J:J,J:J)</f>
        <v>0.99999999999999989</v>
      </c>
      <c r="O1817" t="str">
        <f t="shared" si="201"/>
        <v/>
      </c>
    </row>
    <row r="1818" spans="1:15" x14ac:dyDescent="0.25">
      <c r="A1818">
        <v>5691</v>
      </c>
      <c r="B1818" t="s">
        <v>324</v>
      </c>
      <c r="C1818" t="s">
        <v>330</v>
      </c>
      <c r="D1818">
        <v>0.1</v>
      </c>
      <c r="E1818">
        <f t="shared" si="196"/>
        <v>0.99999999999999989</v>
      </c>
      <c r="F1818" t="str">
        <f t="shared" si="197"/>
        <v/>
      </c>
      <c r="H1818">
        <f t="shared" si="202"/>
        <v>5691</v>
      </c>
      <c r="I1818" t="str">
        <f t="shared" si="198"/>
        <v>N51059</v>
      </c>
      <c r="J1818" t="str">
        <f t="shared" si="199"/>
        <v>PL7_4981_0000</v>
      </c>
      <c r="K1818">
        <f t="shared" si="200"/>
        <v>8.3214937562023389E-2</v>
      </c>
      <c r="L1818">
        <f>IF(LEFT(B1818,1)="F",_xlfn.IFNA(VLOOKUP(CONCATENATE("F",RIGHT(B:B,5),C:C),'F &amp; N Factors'!C:M,10,FALSE),1),_xlfn.IFNA(VLOOKUP(CONCATENATE("F",RIGHT(B:B,5),C:C),'F &amp; N Factors'!C:M,11,FALSE),1))</f>
        <v>0.83214937562023383</v>
      </c>
      <c r="N1818">
        <f>SUMIFS(K:K,I:I,I:I,J:J,J:J)</f>
        <v>0.99999999999999989</v>
      </c>
      <c r="O1818" t="str">
        <f t="shared" si="201"/>
        <v/>
      </c>
    </row>
    <row r="1819" spans="1:15" x14ac:dyDescent="0.25">
      <c r="A1819">
        <v>5538</v>
      </c>
      <c r="B1819" t="s">
        <v>324</v>
      </c>
      <c r="C1819" t="s">
        <v>331</v>
      </c>
      <c r="D1819">
        <v>0.25</v>
      </c>
      <c r="E1819">
        <f t="shared" si="196"/>
        <v>1</v>
      </c>
      <c r="F1819" t="str">
        <f t="shared" si="197"/>
        <v/>
      </c>
      <c r="H1819">
        <f t="shared" si="202"/>
        <v>5538</v>
      </c>
      <c r="I1819" t="str">
        <f t="shared" si="198"/>
        <v>N51059</v>
      </c>
      <c r="J1819" t="str">
        <f t="shared" si="199"/>
        <v>PL7_4982_0000</v>
      </c>
      <c r="K1819">
        <f t="shared" si="200"/>
        <v>0.1314241322199273</v>
      </c>
      <c r="L1819">
        <f>IF(LEFT(B1819,1)="F",_xlfn.IFNA(VLOOKUP(CONCATENATE("F",RIGHT(B:B,5),C:C),'F &amp; N Factors'!C:M,10,FALSE),1),_xlfn.IFNA(VLOOKUP(CONCATENATE("F",RIGHT(B:B,5),C:C),'F &amp; N Factors'!C:M,11,FALSE),1))</f>
        <v>0.52569652887970919</v>
      </c>
      <c r="N1819">
        <f>SUMIFS(K:K,I:I,I:I,J:J,J:J)</f>
        <v>0.99999999999999989</v>
      </c>
      <c r="O1819" t="str">
        <f t="shared" si="201"/>
        <v/>
      </c>
    </row>
    <row r="1820" spans="1:15" x14ac:dyDescent="0.25">
      <c r="A1820">
        <v>5692</v>
      </c>
      <c r="B1820" t="s">
        <v>324</v>
      </c>
      <c r="C1820" t="s">
        <v>331</v>
      </c>
      <c r="D1820">
        <v>0.25</v>
      </c>
      <c r="E1820">
        <f t="shared" si="196"/>
        <v>1</v>
      </c>
      <c r="F1820" t="str">
        <f t="shared" si="197"/>
        <v/>
      </c>
      <c r="H1820">
        <f t="shared" si="202"/>
        <v>5692</v>
      </c>
      <c r="I1820" t="str">
        <f t="shared" si="198"/>
        <v>N51059</v>
      </c>
      <c r="J1820" t="str">
        <f t="shared" si="199"/>
        <v>PL7_4982_0000</v>
      </c>
      <c r="K1820">
        <f t="shared" si="200"/>
        <v>0.1314241322199273</v>
      </c>
      <c r="L1820">
        <f>IF(LEFT(B1820,1)="F",_xlfn.IFNA(VLOOKUP(CONCATENATE("F",RIGHT(B:B,5),C:C),'F &amp; N Factors'!C:M,10,FALSE),1),_xlfn.IFNA(VLOOKUP(CONCATENATE("F",RIGHT(B:B,5),C:C),'F &amp; N Factors'!C:M,11,FALSE),1))</f>
        <v>0.52569652887970919</v>
      </c>
      <c r="N1820">
        <f>SUMIFS(K:K,I:I,I:I,J:J,J:J)</f>
        <v>0.99999999999999989</v>
      </c>
      <c r="O1820" t="str">
        <f t="shared" si="201"/>
        <v/>
      </c>
    </row>
    <row r="1821" spans="1:15" x14ac:dyDescent="0.25">
      <c r="A1821">
        <v>5693</v>
      </c>
      <c r="B1821" t="s">
        <v>324</v>
      </c>
      <c r="C1821" t="s">
        <v>331</v>
      </c>
      <c r="D1821">
        <v>0.25</v>
      </c>
      <c r="E1821">
        <f t="shared" si="196"/>
        <v>1</v>
      </c>
      <c r="F1821" t="str">
        <f t="shared" si="197"/>
        <v/>
      </c>
      <c r="H1821">
        <f t="shared" si="202"/>
        <v>5693</v>
      </c>
      <c r="I1821" t="str">
        <f t="shared" si="198"/>
        <v>N51059</v>
      </c>
      <c r="J1821" t="str">
        <f t="shared" si="199"/>
        <v>PL7_4982_0000</v>
      </c>
      <c r="K1821">
        <f t="shared" si="200"/>
        <v>0.1314241322199273</v>
      </c>
      <c r="L1821">
        <f>IF(LEFT(B1821,1)="F",_xlfn.IFNA(VLOOKUP(CONCATENATE("F",RIGHT(B:B,5),C:C),'F &amp; N Factors'!C:M,10,FALSE),1),_xlfn.IFNA(VLOOKUP(CONCATENATE("F",RIGHT(B:B,5),C:C),'F &amp; N Factors'!C:M,11,FALSE),1))</f>
        <v>0.52569652887970919</v>
      </c>
      <c r="N1821">
        <f>SUMIFS(K:K,I:I,I:I,J:J,J:J)</f>
        <v>0.99999999999999989</v>
      </c>
      <c r="O1821" t="str">
        <f t="shared" si="201"/>
        <v/>
      </c>
    </row>
    <row r="1822" spans="1:15" x14ac:dyDescent="0.25">
      <c r="A1822">
        <v>5694</v>
      </c>
      <c r="B1822" t="s">
        <v>324</v>
      </c>
      <c r="C1822" t="s">
        <v>331</v>
      </c>
      <c r="D1822">
        <v>0.25</v>
      </c>
      <c r="E1822">
        <f t="shared" si="196"/>
        <v>1</v>
      </c>
      <c r="F1822" t="str">
        <f t="shared" si="197"/>
        <v/>
      </c>
      <c r="H1822">
        <f t="shared" si="202"/>
        <v>5694</v>
      </c>
      <c r="I1822" t="str">
        <f t="shared" si="198"/>
        <v>N51059</v>
      </c>
      <c r="J1822" t="str">
        <f t="shared" si="199"/>
        <v>PL7_4982_0000</v>
      </c>
      <c r="K1822">
        <f t="shared" si="200"/>
        <v>0.1314241322199273</v>
      </c>
      <c r="L1822">
        <f>IF(LEFT(B1822,1)="F",_xlfn.IFNA(VLOOKUP(CONCATENATE("F",RIGHT(B:B,5),C:C),'F &amp; N Factors'!C:M,10,FALSE),1),_xlfn.IFNA(VLOOKUP(CONCATENATE("F",RIGHT(B:B,5),C:C),'F &amp; N Factors'!C:M,11,FALSE),1))</f>
        <v>0.52569652887970919</v>
      </c>
      <c r="N1822">
        <f>SUMIFS(K:K,I:I,I:I,J:J,J:J)</f>
        <v>0.99999999999999989</v>
      </c>
      <c r="O1822" t="str">
        <f t="shared" si="201"/>
        <v/>
      </c>
    </row>
    <row r="1823" spans="1:15" x14ac:dyDescent="0.25">
      <c r="A1823">
        <v>5539</v>
      </c>
      <c r="B1823" t="s">
        <v>324</v>
      </c>
      <c r="C1823" t="s">
        <v>332</v>
      </c>
      <c r="D1823">
        <v>0.5</v>
      </c>
      <c r="E1823">
        <f t="shared" si="196"/>
        <v>1</v>
      </c>
      <c r="F1823" t="str">
        <f t="shared" si="197"/>
        <v/>
      </c>
      <c r="H1823">
        <f t="shared" si="202"/>
        <v>5539</v>
      </c>
      <c r="I1823" t="str">
        <f t="shared" si="198"/>
        <v>N51059</v>
      </c>
      <c r="J1823" t="str">
        <f t="shared" si="199"/>
        <v>PL7_4983_0000</v>
      </c>
      <c r="K1823">
        <f t="shared" si="200"/>
        <v>0.4763819905161038</v>
      </c>
      <c r="L1823">
        <f>IF(LEFT(B1823,1)="F",_xlfn.IFNA(VLOOKUP(CONCATENATE("F",RIGHT(B:B,5),C:C),'F &amp; N Factors'!C:M,10,FALSE),1),_xlfn.IFNA(VLOOKUP(CONCATENATE("F",RIGHT(B:B,5),C:C),'F &amp; N Factors'!C:M,11,FALSE),1))</f>
        <v>0.95276398103220761</v>
      </c>
      <c r="N1823">
        <f>SUMIFS(K:K,I:I,I:I,J:J,J:J)</f>
        <v>0.99999999999999989</v>
      </c>
      <c r="O1823" t="str">
        <f t="shared" si="201"/>
        <v/>
      </c>
    </row>
    <row r="1824" spans="1:15" x14ac:dyDescent="0.25">
      <c r="A1824">
        <v>5540</v>
      </c>
      <c r="B1824" t="s">
        <v>324</v>
      </c>
      <c r="C1824" t="s">
        <v>332</v>
      </c>
      <c r="D1824">
        <v>0.5</v>
      </c>
      <c r="E1824">
        <f t="shared" si="196"/>
        <v>1</v>
      </c>
      <c r="F1824" t="str">
        <f t="shared" si="197"/>
        <v/>
      </c>
      <c r="H1824">
        <f t="shared" si="202"/>
        <v>5540</v>
      </c>
      <c r="I1824" t="str">
        <f t="shared" si="198"/>
        <v>N51059</v>
      </c>
      <c r="J1824" t="str">
        <f t="shared" si="199"/>
        <v>PL7_4983_0000</v>
      </c>
      <c r="K1824">
        <f t="shared" si="200"/>
        <v>0.4763819905161038</v>
      </c>
      <c r="L1824">
        <f>IF(LEFT(B1824,1)="F",_xlfn.IFNA(VLOOKUP(CONCATENATE("F",RIGHT(B:B,5),C:C),'F &amp; N Factors'!C:M,10,FALSE),1),_xlfn.IFNA(VLOOKUP(CONCATENATE("F",RIGHT(B:B,5),C:C),'F &amp; N Factors'!C:M,11,FALSE),1))</f>
        <v>0.95276398103220761</v>
      </c>
      <c r="N1824">
        <f>SUMIFS(K:K,I:I,I:I,J:J,J:J)</f>
        <v>0.99999999999999989</v>
      </c>
      <c r="O1824" t="str">
        <f t="shared" si="201"/>
        <v/>
      </c>
    </row>
    <row r="1825" spans="1:15" x14ac:dyDescent="0.25">
      <c r="A1825">
        <v>2787</v>
      </c>
      <c r="B1825" t="s">
        <v>333</v>
      </c>
      <c r="C1825" t="s">
        <v>334</v>
      </c>
      <c r="D1825">
        <v>0.5</v>
      </c>
      <c r="E1825">
        <f t="shared" si="196"/>
        <v>1</v>
      </c>
      <c r="F1825" t="str">
        <f t="shared" si="197"/>
        <v/>
      </c>
      <c r="H1825">
        <f t="shared" si="202"/>
        <v>2787</v>
      </c>
      <c r="I1825" t="str">
        <f t="shared" si="198"/>
        <v>N51073</v>
      </c>
      <c r="J1825" t="str">
        <f t="shared" si="199"/>
        <v>YL0_6581_0000</v>
      </c>
      <c r="K1825">
        <f t="shared" si="200"/>
        <v>0.5</v>
      </c>
      <c r="L1825">
        <f>IF(LEFT(B1825,1)="F",_xlfn.IFNA(VLOOKUP(CONCATENATE("F",RIGHT(B:B,5),C:C),'F &amp; N Factors'!C:M,10,FALSE),1),_xlfn.IFNA(VLOOKUP(CONCATENATE("F",RIGHT(B:B,5),C:C),'F &amp; N Factors'!C:M,11,FALSE),1))</f>
        <v>1</v>
      </c>
      <c r="N1825">
        <f>SUMIFS(K:K,I:I,I:I,J:J,J:J)</f>
        <v>1</v>
      </c>
      <c r="O1825" t="str">
        <f t="shared" si="201"/>
        <v/>
      </c>
    </row>
    <row r="1826" spans="1:15" x14ac:dyDescent="0.25">
      <c r="A1826">
        <v>2788</v>
      </c>
      <c r="B1826" t="s">
        <v>333</v>
      </c>
      <c r="C1826" t="s">
        <v>334</v>
      </c>
      <c r="D1826">
        <v>0.5</v>
      </c>
      <c r="E1826">
        <f t="shared" si="196"/>
        <v>1</v>
      </c>
      <c r="F1826" t="str">
        <f t="shared" si="197"/>
        <v/>
      </c>
      <c r="H1826">
        <f t="shared" si="202"/>
        <v>2788</v>
      </c>
      <c r="I1826" t="str">
        <f t="shared" si="198"/>
        <v>N51073</v>
      </c>
      <c r="J1826" t="str">
        <f t="shared" si="199"/>
        <v>YL0_6581_0000</v>
      </c>
      <c r="K1826">
        <f t="shared" si="200"/>
        <v>0.5</v>
      </c>
      <c r="L1826">
        <f>IF(LEFT(B1826,1)="F",_xlfn.IFNA(VLOOKUP(CONCATENATE("F",RIGHT(B:B,5),C:C),'F &amp; N Factors'!C:M,10,FALSE),1),_xlfn.IFNA(VLOOKUP(CONCATENATE("F",RIGHT(B:B,5),C:C),'F &amp; N Factors'!C:M,11,FALSE),1))</f>
        <v>1</v>
      </c>
      <c r="N1826">
        <f>SUMIFS(K:K,I:I,I:I,J:J,J:J)</f>
        <v>1</v>
      </c>
      <c r="O1826" t="str">
        <f t="shared" si="201"/>
        <v/>
      </c>
    </row>
    <row r="1827" spans="1:15" x14ac:dyDescent="0.25">
      <c r="A1827">
        <v>2407</v>
      </c>
      <c r="B1827" t="s">
        <v>333</v>
      </c>
      <c r="C1827" t="s">
        <v>335</v>
      </c>
      <c r="D1827">
        <v>0.25</v>
      </c>
      <c r="E1827">
        <f t="shared" si="196"/>
        <v>1</v>
      </c>
      <c r="F1827" t="str">
        <f t="shared" si="197"/>
        <v/>
      </c>
      <c r="H1827">
        <f t="shared" si="202"/>
        <v>2407</v>
      </c>
      <c r="I1827" t="str">
        <f t="shared" si="198"/>
        <v>N51073</v>
      </c>
      <c r="J1827" t="str">
        <f t="shared" si="199"/>
        <v>YL0_6872_0000</v>
      </c>
      <c r="K1827">
        <f t="shared" si="200"/>
        <v>0.25</v>
      </c>
      <c r="L1827">
        <f>IF(LEFT(B1827,1)="F",_xlfn.IFNA(VLOOKUP(CONCATENATE("F",RIGHT(B:B,5),C:C),'F &amp; N Factors'!C:M,10,FALSE),1),_xlfn.IFNA(VLOOKUP(CONCATENATE("F",RIGHT(B:B,5),C:C),'F &amp; N Factors'!C:M,11,FALSE),1))</f>
        <v>1</v>
      </c>
      <c r="N1827">
        <f>SUMIFS(K:K,I:I,I:I,J:J,J:J)</f>
        <v>1</v>
      </c>
      <c r="O1827" t="str">
        <f t="shared" si="201"/>
        <v/>
      </c>
    </row>
    <row r="1828" spans="1:15" x14ac:dyDescent="0.25">
      <c r="A1828">
        <v>2435</v>
      </c>
      <c r="B1828" t="s">
        <v>333</v>
      </c>
      <c r="C1828" t="s">
        <v>335</v>
      </c>
      <c r="D1828">
        <v>0.25</v>
      </c>
      <c r="E1828">
        <f t="shared" si="196"/>
        <v>1</v>
      </c>
      <c r="F1828" t="str">
        <f t="shared" si="197"/>
        <v/>
      </c>
      <c r="H1828">
        <f t="shared" si="202"/>
        <v>2435</v>
      </c>
      <c r="I1828" t="str">
        <f t="shared" si="198"/>
        <v>N51073</v>
      </c>
      <c r="J1828" t="str">
        <f t="shared" si="199"/>
        <v>YL0_6872_0000</v>
      </c>
      <c r="K1828">
        <f t="shared" si="200"/>
        <v>0.25</v>
      </c>
      <c r="L1828">
        <f>IF(LEFT(B1828,1)="F",_xlfn.IFNA(VLOOKUP(CONCATENATE("F",RIGHT(B:B,5),C:C),'F &amp; N Factors'!C:M,10,FALSE),1),_xlfn.IFNA(VLOOKUP(CONCATENATE("F",RIGHT(B:B,5),C:C),'F &amp; N Factors'!C:M,11,FALSE),1))</f>
        <v>1</v>
      </c>
      <c r="N1828">
        <f>SUMIFS(K:K,I:I,I:I,J:J,J:J)</f>
        <v>1</v>
      </c>
      <c r="O1828" t="str">
        <f t="shared" si="201"/>
        <v/>
      </c>
    </row>
    <row r="1829" spans="1:15" x14ac:dyDescent="0.25">
      <c r="A1829">
        <v>2462</v>
      </c>
      <c r="B1829" t="s">
        <v>333</v>
      </c>
      <c r="C1829" t="s">
        <v>335</v>
      </c>
      <c r="D1829">
        <v>0.5</v>
      </c>
      <c r="E1829">
        <f t="shared" si="196"/>
        <v>1</v>
      </c>
      <c r="F1829" t="str">
        <f t="shared" si="197"/>
        <v/>
      </c>
      <c r="H1829">
        <f t="shared" si="202"/>
        <v>2462</v>
      </c>
      <c r="I1829" t="str">
        <f t="shared" si="198"/>
        <v>N51073</v>
      </c>
      <c r="J1829" t="str">
        <f t="shared" si="199"/>
        <v>YL0_6872_0000</v>
      </c>
      <c r="K1829">
        <f t="shared" si="200"/>
        <v>0.5</v>
      </c>
      <c r="L1829">
        <f>IF(LEFT(B1829,1)="F",_xlfn.IFNA(VLOOKUP(CONCATENATE("F",RIGHT(B:B,5),C:C),'F &amp; N Factors'!C:M,10,FALSE),1),_xlfn.IFNA(VLOOKUP(CONCATENATE("F",RIGHT(B:B,5),C:C),'F &amp; N Factors'!C:M,11,FALSE),1))</f>
        <v>1</v>
      </c>
      <c r="N1829">
        <f>SUMIFS(K:K,I:I,I:I,J:J,J:J)</f>
        <v>1</v>
      </c>
      <c r="O1829" t="str">
        <f t="shared" si="201"/>
        <v/>
      </c>
    </row>
    <row r="1830" spans="1:15" x14ac:dyDescent="0.25">
      <c r="A1830">
        <v>2121</v>
      </c>
      <c r="B1830" t="s">
        <v>333</v>
      </c>
      <c r="C1830" t="s">
        <v>336</v>
      </c>
      <c r="D1830">
        <v>7.1428570999999996E-2</v>
      </c>
      <c r="E1830">
        <f t="shared" si="196"/>
        <v>0.99999999399999995</v>
      </c>
      <c r="F1830" t="str">
        <f t="shared" si="197"/>
        <v/>
      </c>
      <c r="H1830">
        <f t="shared" si="202"/>
        <v>2121</v>
      </c>
      <c r="I1830" t="str">
        <f t="shared" si="198"/>
        <v>N51073</v>
      </c>
      <c r="J1830" t="str">
        <f t="shared" si="199"/>
        <v>YL0_6930_0000</v>
      </c>
      <c r="K1830">
        <f t="shared" si="200"/>
        <v>7.1428570999999996E-2</v>
      </c>
      <c r="L1830">
        <f>IF(LEFT(B1830,1)="F",_xlfn.IFNA(VLOOKUP(CONCATENATE("F",RIGHT(B:B,5),C:C),'F &amp; N Factors'!C:M,10,FALSE),1),_xlfn.IFNA(VLOOKUP(CONCATENATE("F",RIGHT(B:B,5),C:C),'F &amp; N Factors'!C:M,11,FALSE),1))</f>
        <v>1</v>
      </c>
      <c r="N1830">
        <f>SUMIFS(K:K,I:I,I:I,J:J,J:J)</f>
        <v>0.99999999399999995</v>
      </c>
      <c r="O1830" t="str">
        <f t="shared" si="201"/>
        <v/>
      </c>
    </row>
    <row r="1831" spans="1:15" x14ac:dyDescent="0.25">
      <c r="A1831">
        <v>2122</v>
      </c>
      <c r="B1831" t="s">
        <v>333</v>
      </c>
      <c r="C1831" t="s">
        <v>336</v>
      </c>
      <c r="D1831">
        <v>7.1428570999999996E-2</v>
      </c>
      <c r="E1831">
        <f t="shared" si="196"/>
        <v>0.99999999399999995</v>
      </c>
      <c r="F1831" t="str">
        <f t="shared" si="197"/>
        <v/>
      </c>
      <c r="H1831">
        <f t="shared" si="202"/>
        <v>2122</v>
      </c>
      <c r="I1831" t="str">
        <f t="shared" si="198"/>
        <v>N51073</v>
      </c>
      <c r="J1831" t="str">
        <f t="shared" si="199"/>
        <v>YL0_6930_0000</v>
      </c>
      <c r="K1831">
        <f t="shared" si="200"/>
        <v>7.1428570999999996E-2</v>
      </c>
      <c r="L1831">
        <f>IF(LEFT(B1831,1)="F",_xlfn.IFNA(VLOOKUP(CONCATENATE("F",RIGHT(B:B,5),C:C),'F &amp; N Factors'!C:M,10,FALSE),1),_xlfn.IFNA(VLOOKUP(CONCATENATE("F",RIGHT(B:B,5),C:C),'F &amp; N Factors'!C:M,11,FALSE),1))</f>
        <v>1</v>
      </c>
      <c r="N1831">
        <f>SUMIFS(K:K,I:I,I:I,J:J,J:J)</f>
        <v>0.99999999399999995</v>
      </c>
      <c r="O1831" t="str">
        <f t="shared" si="201"/>
        <v/>
      </c>
    </row>
    <row r="1832" spans="1:15" x14ac:dyDescent="0.25">
      <c r="A1832">
        <v>2123</v>
      </c>
      <c r="B1832" t="s">
        <v>333</v>
      </c>
      <c r="C1832" t="s">
        <v>336</v>
      </c>
      <c r="D1832">
        <v>7.1428570999999996E-2</v>
      </c>
      <c r="E1832">
        <f t="shared" si="196"/>
        <v>0.99999999399999995</v>
      </c>
      <c r="F1832" t="str">
        <f t="shared" si="197"/>
        <v/>
      </c>
      <c r="H1832">
        <f t="shared" si="202"/>
        <v>2123</v>
      </c>
      <c r="I1832" t="str">
        <f t="shared" si="198"/>
        <v>N51073</v>
      </c>
      <c r="J1832" t="str">
        <f t="shared" si="199"/>
        <v>YL0_6930_0000</v>
      </c>
      <c r="K1832">
        <f t="shared" si="200"/>
        <v>7.1428570999999996E-2</v>
      </c>
      <c r="L1832">
        <f>IF(LEFT(B1832,1)="F",_xlfn.IFNA(VLOOKUP(CONCATENATE("F",RIGHT(B:B,5),C:C),'F &amp; N Factors'!C:M,10,FALSE),1),_xlfn.IFNA(VLOOKUP(CONCATENATE("F",RIGHT(B:B,5),C:C),'F &amp; N Factors'!C:M,11,FALSE),1))</f>
        <v>1</v>
      </c>
      <c r="N1832">
        <f>SUMIFS(K:K,I:I,I:I,J:J,J:J)</f>
        <v>0.99999999399999995</v>
      </c>
      <c r="O1832" t="str">
        <f t="shared" si="201"/>
        <v/>
      </c>
    </row>
    <row r="1833" spans="1:15" x14ac:dyDescent="0.25">
      <c r="A1833">
        <v>2124</v>
      </c>
      <c r="B1833" t="s">
        <v>333</v>
      </c>
      <c r="C1833" t="s">
        <v>336</v>
      </c>
      <c r="D1833">
        <v>7.1428570999999996E-2</v>
      </c>
      <c r="E1833">
        <f t="shared" si="196"/>
        <v>0.99999999399999995</v>
      </c>
      <c r="F1833" t="str">
        <f t="shared" si="197"/>
        <v/>
      </c>
      <c r="H1833">
        <f t="shared" si="202"/>
        <v>2124</v>
      </c>
      <c r="I1833" t="str">
        <f t="shared" si="198"/>
        <v>N51073</v>
      </c>
      <c r="J1833" t="str">
        <f t="shared" si="199"/>
        <v>YL0_6930_0000</v>
      </c>
      <c r="K1833">
        <f t="shared" si="200"/>
        <v>7.1428570999999996E-2</v>
      </c>
      <c r="L1833">
        <f>IF(LEFT(B1833,1)="F",_xlfn.IFNA(VLOOKUP(CONCATENATE("F",RIGHT(B:B,5),C:C),'F &amp; N Factors'!C:M,10,FALSE),1),_xlfn.IFNA(VLOOKUP(CONCATENATE("F",RIGHT(B:B,5),C:C),'F &amp; N Factors'!C:M,11,FALSE),1))</f>
        <v>1</v>
      </c>
      <c r="N1833">
        <f>SUMIFS(K:K,I:I,I:I,J:J,J:J)</f>
        <v>0.99999999399999995</v>
      </c>
      <c r="O1833" t="str">
        <f t="shared" si="201"/>
        <v/>
      </c>
    </row>
    <row r="1834" spans="1:15" x14ac:dyDescent="0.25">
      <c r="A1834">
        <v>2125</v>
      </c>
      <c r="B1834" t="s">
        <v>333</v>
      </c>
      <c r="C1834" t="s">
        <v>336</v>
      </c>
      <c r="D1834">
        <v>7.1428570999999996E-2</v>
      </c>
      <c r="E1834">
        <f t="shared" si="196"/>
        <v>0.99999999399999995</v>
      </c>
      <c r="F1834" t="str">
        <f t="shared" si="197"/>
        <v/>
      </c>
      <c r="H1834">
        <f t="shared" si="202"/>
        <v>2125</v>
      </c>
      <c r="I1834" t="str">
        <f t="shared" si="198"/>
        <v>N51073</v>
      </c>
      <c r="J1834" t="str">
        <f t="shared" si="199"/>
        <v>YL0_6930_0000</v>
      </c>
      <c r="K1834">
        <f t="shared" si="200"/>
        <v>7.1428570999999996E-2</v>
      </c>
      <c r="L1834">
        <f>IF(LEFT(B1834,1)="F",_xlfn.IFNA(VLOOKUP(CONCATENATE("F",RIGHT(B:B,5),C:C),'F &amp; N Factors'!C:M,10,FALSE),1),_xlfn.IFNA(VLOOKUP(CONCATENATE("F",RIGHT(B:B,5),C:C),'F &amp; N Factors'!C:M,11,FALSE),1))</f>
        <v>1</v>
      </c>
      <c r="N1834">
        <f>SUMIFS(K:K,I:I,I:I,J:J,J:J)</f>
        <v>0.99999999399999995</v>
      </c>
      <c r="O1834" t="str">
        <f t="shared" si="201"/>
        <v/>
      </c>
    </row>
    <row r="1835" spans="1:15" x14ac:dyDescent="0.25">
      <c r="A1835">
        <v>2126</v>
      </c>
      <c r="B1835" t="s">
        <v>333</v>
      </c>
      <c r="C1835" t="s">
        <v>336</v>
      </c>
      <c r="D1835">
        <v>7.1428570999999996E-2</v>
      </c>
      <c r="E1835">
        <f t="shared" si="196"/>
        <v>0.99999999399999995</v>
      </c>
      <c r="F1835" t="str">
        <f t="shared" si="197"/>
        <v/>
      </c>
      <c r="H1835">
        <f t="shared" si="202"/>
        <v>2126</v>
      </c>
      <c r="I1835" t="str">
        <f t="shared" si="198"/>
        <v>N51073</v>
      </c>
      <c r="J1835" t="str">
        <f t="shared" si="199"/>
        <v>YL0_6930_0000</v>
      </c>
      <c r="K1835">
        <f t="shared" si="200"/>
        <v>7.1428570999999996E-2</v>
      </c>
      <c r="L1835">
        <f>IF(LEFT(B1835,1)="F",_xlfn.IFNA(VLOOKUP(CONCATENATE("F",RIGHT(B:B,5),C:C),'F &amp; N Factors'!C:M,10,FALSE),1),_xlfn.IFNA(VLOOKUP(CONCATENATE("F",RIGHT(B:B,5),C:C),'F &amp; N Factors'!C:M,11,FALSE),1))</f>
        <v>1</v>
      </c>
      <c r="N1835">
        <f>SUMIFS(K:K,I:I,I:I,J:J,J:J)</f>
        <v>0.99999999399999995</v>
      </c>
      <c r="O1835" t="str">
        <f t="shared" si="201"/>
        <v/>
      </c>
    </row>
    <row r="1836" spans="1:15" x14ac:dyDescent="0.25">
      <c r="A1836">
        <v>2127</v>
      </c>
      <c r="B1836" t="s">
        <v>333</v>
      </c>
      <c r="C1836" t="s">
        <v>336</v>
      </c>
      <c r="D1836">
        <v>7.1428570999999996E-2</v>
      </c>
      <c r="E1836">
        <f t="shared" si="196"/>
        <v>0.99999999399999995</v>
      </c>
      <c r="F1836" t="str">
        <f t="shared" si="197"/>
        <v/>
      </c>
      <c r="H1836">
        <f t="shared" si="202"/>
        <v>2127</v>
      </c>
      <c r="I1836" t="str">
        <f t="shared" si="198"/>
        <v>N51073</v>
      </c>
      <c r="J1836" t="str">
        <f t="shared" si="199"/>
        <v>YL0_6930_0000</v>
      </c>
      <c r="K1836">
        <f t="shared" si="200"/>
        <v>7.1428570999999996E-2</v>
      </c>
      <c r="L1836">
        <f>IF(LEFT(B1836,1)="F",_xlfn.IFNA(VLOOKUP(CONCATENATE("F",RIGHT(B:B,5),C:C),'F &amp; N Factors'!C:M,10,FALSE),1),_xlfn.IFNA(VLOOKUP(CONCATENATE("F",RIGHT(B:B,5),C:C),'F &amp; N Factors'!C:M,11,FALSE),1))</f>
        <v>1</v>
      </c>
      <c r="N1836">
        <f>SUMIFS(K:K,I:I,I:I,J:J,J:J)</f>
        <v>0.99999999399999995</v>
      </c>
      <c r="O1836" t="str">
        <f t="shared" si="201"/>
        <v/>
      </c>
    </row>
    <row r="1837" spans="1:15" x14ac:dyDescent="0.25">
      <c r="A1837">
        <v>2128</v>
      </c>
      <c r="B1837" t="s">
        <v>333</v>
      </c>
      <c r="C1837" t="s">
        <v>336</v>
      </c>
      <c r="D1837">
        <v>7.1428570999999996E-2</v>
      </c>
      <c r="E1837">
        <f t="shared" si="196"/>
        <v>0.99999999399999995</v>
      </c>
      <c r="F1837" t="str">
        <f t="shared" si="197"/>
        <v/>
      </c>
      <c r="H1837">
        <f t="shared" si="202"/>
        <v>2128</v>
      </c>
      <c r="I1837" t="str">
        <f t="shared" si="198"/>
        <v>N51073</v>
      </c>
      <c r="J1837" t="str">
        <f t="shared" si="199"/>
        <v>YL0_6930_0000</v>
      </c>
      <c r="K1837">
        <f t="shared" si="200"/>
        <v>7.1428570999999996E-2</v>
      </c>
      <c r="L1837">
        <f>IF(LEFT(B1837,1)="F",_xlfn.IFNA(VLOOKUP(CONCATENATE("F",RIGHT(B:B,5),C:C),'F &amp; N Factors'!C:M,10,FALSE),1),_xlfn.IFNA(VLOOKUP(CONCATENATE("F",RIGHT(B:B,5),C:C),'F &amp; N Factors'!C:M,11,FALSE),1))</f>
        <v>1</v>
      </c>
      <c r="N1837">
        <f>SUMIFS(K:K,I:I,I:I,J:J,J:J)</f>
        <v>0.99999999399999995</v>
      </c>
      <c r="O1837" t="str">
        <f t="shared" si="201"/>
        <v/>
      </c>
    </row>
    <row r="1838" spans="1:15" x14ac:dyDescent="0.25">
      <c r="A1838">
        <v>2129</v>
      </c>
      <c r="B1838" t="s">
        <v>333</v>
      </c>
      <c r="C1838" t="s">
        <v>336</v>
      </c>
      <c r="D1838">
        <v>7.1428570999999996E-2</v>
      </c>
      <c r="E1838">
        <f t="shared" si="196"/>
        <v>0.99999999399999995</v>
      </c>
      <c r="F1838" t="str">
        <f t="shared" si="197"/>
        <v/>
      </c>
      <c r="H1838">
        <f t="shared" si="202"/>
        <v>2129</v>
      </c>
      <c r="I1838" t="str">
        <f t="shared" si="198"/>
        <v>N51073</v>
      </c>
      <c r="J1838" t="str">
        <f t="shared" si="199"/>
        <v>YL0_6930_0000</v>
      </c>
      <c r="K1838">
        <f t="shared" si="200"/>
        <v>7.1428570999999996E-2</v>
      </c>
      <c r="L1838">
        <f>IF(LEFT(B1838,1)="F",_xlfn.IFNA(VLOOKUP(CONCATENATE("F",RIGHT(B:B,5),C:C),'F &amp; N Factors'!C:M,10,FALSE),1),_xlfn.IFNA(VLOOKUP(CONCATENATE("F",RIGHT(B:B,5),C:C),'F &amp; N Factors'!C:M,11,FALSE),1))</f>
        <v>1</v>
      </c>
      <c r="N1838">
        <f>SUMIFS(K:K,I:I,I:I,J:J,J:J)</f>
        <v>0.99999999399999995</v>
      </c>
      <c r="O1838" t="str">
        <f t="shared" si="201"/>
        <v/>
      </c>
    </row>
    <row r="1839" spans="1:15" x14ac:dyDescent="0.25">
      <c r="A1839">
        <v>2130</v>
      </c>
      <c r="B1839" t="s">
        <v>333</v>
      </c>
      <c r="C1839" t="s">
        <v>336</v>
      </c>
      <c r="D1839">
        <v>7.1428570999999996E-2</v>
      </c>
      <c r="E1839">
        <f t="shared" si="196"/>
        <v>0.99999999399999995</v>
      </c>
      <c r="F1839" t="str">
        <f t="shared" si="197"/>
        <v/>
      </c>
      <c r="H1839">
        <f t="shared" si="202"/>
        <v>2130</v>
      </c>
      <c r="I1839" t="str">
        <f t="shared" si="198"/>
        <v>N51073</v>
      </c>
      <c r="J1839" t="str">
        <f t="shared" si="199"/>
        <v>YL0_6930_0000</v>
      </c>
      <c r="K1839">
        <f t="shared" si="200"/>
        <v>7.1428570999999996E-2</v>
      </c>
      <c r="L1839">
        <f>IF(LEFT(B1839,1)="F",_xlfn.IFNA(VLOOKUP(CONCATENATE("F",RIGHT(B:B,5),C:C),'F &amp; N Factors'!C:M,10,FALSE),1),_xlfn.IFNA(VLOOKUP(CONCATENATE("F",RIGHT(B:B,5),C:C),'F &amp; N Factors'!C:M,11,FALSE),1))</f>
        <v>1</v>
      </c>
      <c r="N1839">
        <f>SUMIFS(K:K,I:I,I:I,J:J,J:J)</f>
        <v>0.99999999399999995</v>
      </c>
      <c r="O1839" t="str">
        <f t="shared" si="201"/>
        <v/>
      </c>
    </row>
    <row r="1840" spans="1:15" x14ac:dyDescent="0.25">
      <c r="A1840">
        <v>2131</v>
      </c>
      <c r="B1840" t="s">
        <v>333</v>
      </c>
      <c r="C1840" t="s">
        <v>336</v>
      </c>
      <c r="D1840">
        <v>7.1428570999999996E-2</v>
      </c>
      <c r="E1840">
        <f t="shared" si="196"/>
        <v>0.99999999399999995</v>
      </c>
      <c r="F1840" t="str">
        <f t="shared" si="197"/>
        <v/>
      </c>
      <c r="H1840">
        <f t="shared" si="202"/>
        <v>2131</v>
      </c>
      <c r="I1840" t="str">
        <f t="shared" si="198"/>
        <v>N51073</v>
      </c>
      <c r="J1840" t="str">
        <f t="shared" si="199"/>
        <v>YL0_6930_0000</v>
      </c>
      <c r="K1840">
        <f t="shared" si="200"/>
        <v>7.1428570999999996E-2</v>
      </c>
      <c r="L1840">
        <f>IF(LEFT(B1840,1)="F",_xlfn.IFNA(VLOOKUP(CONCATENATE("F",RIGHT(B:B,5),C:C),'F &amp; N Factors'!C:M,10,FALSE),1),_xlfn.IFNA(VLOOKUP(CONCATENATE("F",RIGHT(B:B,5),C:C),'F &amp; N Factors'!C:M,11,FALSE),1))</f>
        <v>1</v>
      </c>
      <c r="N1840">
        <f>SUMIFS(K:K,I:I,I:I,J:J,J:J)</f>
        <v>0.99999999399999995</v>
      </c>
      <c r="O1840" t="str">
        <f t="shared" si="201"/>
        <v/>
      </c>
    </row>
    <row r="1841" spans="1:15" x14ac:dyDescent="0.25">
      <c r="A1841">
        <v>2132</v>
      </c>
      <c r="B1841" t="s">
        <v>333</v>
      </c>
      <c r="C1841" t="s">
        <v>336</v>
      </c>
      <c r="D1841">
        <v>7.1428570999999996E-2</v>
      </c>
      <c r="E1841">
        <f t="shared" si="196"/>
        <v>0.99999999399999995</v>
      </c>
      <c r="F1841" t="str">
        <f t="shared" si="197"/>
        <v/>
      </c>
      <c r="H1841">
        <f t="shared" si="202"/>
        <v>2132</v>
      </c>
      <c r="I1841" t="str">
        <f t="shared" si="198"/>
        <v>N51073</v>
      </c>
      <c r="J1841" t="str">
        <f t="shared" si="199"/>
        <v>YL0_6930_0000</v>
      </c>
      <c r="K1841">
        <f t="shared" si="200"/>
        <v>7.1428570999999996E-2</v>
      </c>
      <c r="L1841">
        <f>IF(LEFT(B1841,1)="F",_xlfn.IFNA(VLOOKUP(CONCATENATE("F",RIGHT(B:B,5),C:C),'F &amp; N Factors'!C:M,10,FALSE),1),_xlfn.IFNA(VLOOKUP(CONCATENATE("F",RIGHT(B:B,5),C:C),'F &amp; N Factors'!C:M,11,FALSE),1))</f>
        <v>1</v>
      </c>
      <c r="N1841">
        <f>SUMIFS(K:K,I:I,I:I,J:J,J:J)</f>
        <v>0.99999999399999995</v>
      </c>
      <c r="O1841" t="str">
        <f t="shared" si="201"/>
        <v/>
      </c>
    </row>
    <row r="1842" spans="1:15" x14ac:dyDescent="0.25">
      <c r="A1842">
        <v>2133</v>
      </c>
      <c r="B1842" t="s">
        <v>333</v>
      </c>
      <c r="C1842" t="s">
        <v>336</v>
      </c>
      <c r="D1842">
        <v>7.1428570999999996E-2</v>
      </c>
      <c r="E1842">
        <f t="shared" si="196"/>
        <v>0.99999999399999995</v>
      </c>
      <c r="F1842" t="str">
        <f t="shared" si="197"/>
        <v/>
      </c>
      <c r="H1842">
        <f t="shared" si="202"/>
        <v>2133</v>
      </c>
      <c r="I1842" t="str">
        <f t="shared" si="198"/>
        <v>N51073</v>
      </c>
      <c r="J1842" t="str">
        <f t="shared" si="199"/>
        <v>YL0_6930_0000</v>
      </c>
      <c r="K1842">
        <f t="shared" si="200"/>
        <v>7.1428570999999996E-2</v>
      </c>
      <c r="L1842">
        <f>IF(LEFT(B1842,1)="F",_xlfn.IFNA(VLOOKUP(CONCATENATE("F",RIGHT(B:B,5),C:C),'F &amp; N Factors'!C:M,10,FALSE),1),_xlfn.IFNA(VLOOKUP(CONCATENATE("F",RIGHT(B:B,5),C:C),'F &amp; N Factors'!C:M,11,FALSE),1))</f>
        <v>1</v>
      </c>
      <c r="N1842">
        <f>SUMIFS(K:K,I:I,I:I,J:J,J:J)</f>
        <v>0.99999999399999995</v>
      </c>
      <c r="O1842" t="str">
        <f t="shared" si="201"/>
        <v/>
      </c>
    </row>
    <row r="1843" spans="1:15" x14ac:dyDescent="0.25">
      <c r="A1843">
        <v>2134</v>
      </c>
      <c r="B1843" t="s">
        <v>333</v>
      </c>
      <c r="C1843" t="s">
        <v>336</v>
      </c>
      <c r="D1843">
        <v>7.1428570999999996E-2</v>
      </c>
      <c r="E1843">
        <f t="shared" si="196"/>
        <v>0.99999999399999995</v>
      </c>
      <c r="F1843" t="str">
        <f t="shared" si="197"/>
        <v/>
      </c>
      <c r="H1843">
        <f t="shared" si="202"/>
        <v>2134</v>
      </c>
      <c r="I1843" t="str">
        <f t="shared" si="198"/>
        <v>N51073</v>
      </c>
      <c r="J1843" t="str">
        <f t="shared" si="199"/>
        <v>YL0_6930_0000</v>
      </c>
      <c r="K1843">
        <f t="shared" si="200"/>
        <v>7.1428570999999996E-2</v>
      </c>
      <c r="L1843">
        <f>IF(LEFT(B1843,1)="F",_xlfn.IFNA(VLOOKUP(CONCATENATE("F",RIGHT(B:B,5),C:C),'F &amp; N Factors'!C:M,10,FALSE),1),_xlfn.IFNA(VLOOKUP(CONCATENATE("F",RIGHT(B:B,5),C:C),'F &amp; N Factors'!C:M,11,FALSE),1))</f>
        <v>1</v>
      </c>
      <c r="N1843">
        <f>SUMIFS(K:K,I:I,I:I,J:J,J:J)</f>
        <v>0.99999999399999995</v>
      </c>
      <c r="O1843" t="str">
        <f t="shared" si="201"/>
        <v/>
      </c>
    </row>
    <row r="1844" spans="1:15" x14ac:dyDescent="0.25">
      <c r="A1844">
        <v>2135</v>
      </c>
      <c r="B1844" t="s">
        <v>333</v>
      </c>
      <c r="C1844" t="s">
        <v>337</v>
      </c>
      <c r="D1844">
        <v>5.2631578999999998E-2</v>
      </c>
      <c r="E1844">
        <f t="shared" si="196"/>
        <v>1.0000000010000003</v>
      </c>
      <c r="F1844" t="str">
        <f t="shared" si="197"/>
        <v/>
      </c>
      <c r="H1844">
        <f t="shared" si="202"/>
        <v>2135</v>
      </c>
      <c r="I1844" t="str">
        <f t="shared" si="198"/>
        <v>N51073</v>
      </c>
      <c r="J1844" t="str">
        <f t="shared" si="199"/>
        <v>YL0_6932_0000</v>
      </c>
      <c r="K1844">
        <f t="shared" si="200"/>
        <v>5.2631578999999998E-2</v>
      </c>
      <c r="L1844">
        <f>IF(LEFT(B1844,1)="F",_xlfn.IFNA(VLOOKUP(CONCATENATE("F",RIGHT(B:B,5),C:C),'F &amp; N Factors'!C:M,10,FALSE),1),_xlfn.IFNA(VLOOKUP(CONCATENATE("F",RIGHT(B:B,5),C:C),'F &amp; N Factors'!C:M,11,FALSE),1))</f>
        <v>1</v>
      </c>
      <c r="N1844">
        <f>SUMIFS(K:K,I:I,I:I,J:J,J:J)</f>
        <v>1.0000000010000003</v>
      </c>
      <c r="O1844" t="str">
        <f t="shared" si="201"/>
        <v/>
      </c>
    </row>
    <row r="1845" spans="1:15" x14ac:dyDescent="0.25">
      <c r="A1845">
        <v>2136</v>
      </c>
      <c r="B1845" t="s">
        <v>333</v>
      </c>
      <c r="C1845" t="s">
        <v>337</v>
      </c>
      <c r="D1845">
        <v>5.2631578999999998E-2</v>
      </c>
      <c r="E1845">
        <f t="shared" si="196"/>
        <v>1.0000000010000003</v>
      </c>
      <c r="F1845" t="str">
        <f t="shared" si="197"/>
        <v/>
      </c>
      <c r="H1845">
        <f t="shared" si="202"/>
        <v>2136</v>
      </c>
      <c r="I1845" t="str">
        <f t="shared" si="198"/>
        <v>N51073</v>
      </c>
      <c r="J1845" t="str">
        <f t="shared" si="199"/>
        <v>YL0_6932_0000</v>
      </c>
      <c r="K1845">
        <f t="shared" si="200"/>
        <v>5.2631578999999998E-2</v>
      </c>
      <c r="L1845">
        <f>IF(LEFT(B1845,1)="F",_xlfn.IFNA(VLOOKUP(CONCATENATE("F",RIGHT(B:B,5),C:C),'F &amp; N Factors'!C:M,10,FALSE),1),_xlfn.IFNA(VLOOKUP(CONCATENATE("F",RIGHT(B:B,5),C:C),'F &amp; N Factors'!C:M,11,FALSE),1))</f>
        <v>1</v>
      </c>
      <c r="N1845">
        <f>SUMIFS(K:K,I:I,I:I,J:J,J:J)</f>
        <v>1.0000000010000003</v>
      </c>
      <c r="O1845" t="str">
        <f t="shared" si="201"/>
        <v/>
      </c>
    </row>
    <row r="1846" spans="1:15" x14ac:dyDescent="0.25">
      <c r="A1846">
        <v>2137</v>
      </c>
      <c r="B1846" t="s">
        <v>333</v>
      </c>
      <c r="C1846" t="s">
        <v>337</v>
      </c>
      <c r="D1846">
        <v>5.2631578999999998E-2</v>
      </c>
      <c r="E1846">
        <f t="shared" si="196"/>
        <v>1.0000000010000003</v>
      </c>
      <c r="F1846" t="str">
        <f t="shared" si="197"/>
        <v/>
      </c>
      <c r="H1846">
        <f t="shared" si="202"/>
        <v>2137</v>
      </c>
      <c r="I1846" t="str">
        <f t="shared" si="198"/>
        <v>N51073</v>
      </c>
      <c r="J1846" t="str">
        <f t="shared" si="199"/>
        <v>YL0_6932_0000</v>
      </c>
      <c r="K1846">
        <f t="shared" si="200"/>
        <v>5.2631578999999998E-2</v>
      </c>
      <c r="L1846">
        <f>IF(LEFT(B1846,1)="F",_xlfn.IFNA(VLOOKUP(CONCATENATE("F",RIGHT(B:B,5),C:C),'F &amp; N Factors'!C:M,10,FALSE),1),_xlfn.IFNA(VLOOKUP(CONCATENATE("F",RIGHT(B:B,5),C:C),'F &amp; N Factors'!C:M,11,FALSE),1))</f>
        <v>1</v>
      </c>
      <c r="N1846">
        <f>SUMIFS(K:K,I:I,I:I,J:J,J:J)</f>
        <v>1.0000000010000003</v>
      </c>
      <c r="O1846" t="str">
        <f t="shared" si="201"/>
        <v/>
      </c>
    </row>
    <row r="1847" spans="1:15" x14ac:dyDescent="0.25">
      <c r="A1847">
        <v>2138</v>
      </c>
      <c r="B1847" t="s">
        <v>333</v>
      </c>
      <c r="C1847" t="s">
        <v>337</v>
      </c>
      <c r="D1847">
        <v>5.2631578999999998E-2</v>
      </c>
      <c r="E1847">
        <f t="shared" si="196"/>
        <v>1.0000000010000003</v>
      </c>
      <c r="F1847" t="str">
        <f t="shared" si="197"/>
        <v/>
      </c>
      <c r="H1847">
        <f t="shared" si="202"/>
        <v>2138</v>
      </c>
      <c r="I1847" t="str">
        <f t="shared" si="198"/>
        <v>N51073</v>
      </c>
      <c r="J1847" t="str">
        <f t="shared" si="199"/>
        <v>YL0_6932_0000</v>
      </c>
      <c r="K1847">
        <f t="shared" si="200"/>
        <v>5.2631578999999998E-2</v>
      </c>
      <c r="L1847">
        <f>IF(LEFT(B1847,1)="F",_xlfn.IFNA(VLOOKUP(CONCATENATE("F",RIGHT(B:B,5),C:C),'F &amp; N Factors'!C:M,10,FALSE),1),_xlfn.IFNA(VLOOKUP(CONCATENATE("F",RIGHT(B:B,5),C:C),'F &amp; N Factors'!C:M,11,FALSE),1))</f>
        <v>1</v>
      </c>
      <c r="N1847">
        <f>SUMIFS(K:K,I:I,I:I,J:J,J:J)</f>
        <v>1.0000000010000003</v>
      </c>
      <c r="O1847" t="str">
        <f t="shared" si="201"/>
        <v/>
      </c>
    </row>
    <row r="1848" spans="1:15" x14ac:dyDescent="0.25">
      <c r="A1848">
        <v>2139</v>
      </c>
      <c r="B1848" t="s">
        <v>333</v>
      </c>
      <c r="C1848" t="s">
        <v>337</v>
      </c>
      <c r="D1848">
        <v>5.2631578999999998E-2</v>
      </c>
      <c r="E1848">
        <f t="shared" si="196"/>
        <v>1.0000000010000003</v>
      </c>
      <c r="F1848" t="str">
        <f t="shared" si="197"/>
        <v/>
      </c>
      <c r="H1848">
        <f t="shared" si="202"/>
        <v>2139</v>
      </c>
      <c r="I1848" t="str">
        <f t="shared" si="198"/>
        <v>N51073</v>
      </c>
      <c r="J1848" t="str">
        <f t="shared" si="199"/>
        <v>YL0_6932_0000</v>
      </c>
      <c r="K1848">
        <f t="shared" si="200"/>
        <v>5.2631578999999998E-2</v>
      </c>
      <c r="L1848">
        <f>IF(LEFT(B1848,1)="F",_xlfn.IFNA(VLOOKUP(CONCATENATE("F",RIGHT(B:B,5),C:C),'F &amp; N Factors'!C:M,10,FALSE),1),_xlfn.IFNA(VLOOKUP(CONCATENATE("F",RIGHT(B:B,5),C:C),'F &amp; N Factors'!C:M,11,FALSE),1))</f>
        <v>1</v>
      </c>
      <c r="N1848">
        <f>SUMIFS(K:K,I:I,I:I,J:J,J:J)</f>
        <v>1.0000000010000003</v>
      </c>
      <c r="O1848" t="str">
        <f t="shared" si="201"/>
        <v/>
      </c>
    </row>
    <row r="1849" spans="1:15" x14ac:dyDescent="0.25">
      <c r="A1849">
        <v>2140</v>
      </c>
      <c r="B1849" t="s">
        <v>333</v>
      </c>
      <c r="C1849" t="s">
        <v>337</v>
      </c>
      <c r="D1849">
        <v>5.2631578999999998E-2</v>
      </c>
      <c r="E1849">
        <f t="shared" si="196"/>
        <v>1.0000000010000003</v>
      </c>
      <c r="F1849" t="str">
        <f t="shared" si="197"/>
        <v/>
      </c>
      <c r="H1849">
        <f t="shared" si="202"/>
        <v>2140</v>
      </c>
      <c r="I1849" t="str">
        <f t="shared" si="198"/>
        <v>N51073</v>
      </c>
      <c r="J1849" t="str">
        <f t="shared" si="199"/>
        <v>YL0_6932_0000</v>
      </c>
      <c r="K1849">
        <f t="shared" si="200"/>
        <v>5.2631578999999998E-2</v>
      </c>
      <c r="L1849">
        <f>IF(LEFT(B1849,1)="F",_xlfn.IFNA(VLOOKUP(CONCATENATE("F",RIGHT(B:B,5),C:C),'F &amp; N Factors'!C:M,10,FALSE),1),_xlfn.IFNA(VLOOKUP(CONCATENATE("F",RIGHT(B:B,5),C:C),'F &amp; N Factors'!C:M,11,FALSE),1))</f>
        <v>1</v>
      </c>
      <c r="N1849">
        <f>SUMIFS(K:K,I:I,I:I,J:J,J:J)</f>
        <v>1.0000000010000003</v>
      </c>
      <c r="O1849" t="str">
        <f t="shared" si="201"/>
        <v/>
      </c>
    </row>
    <row r="1850" spans="1:15" x14ac:dyDescent="0.25">
      <c r="A1850">
        <v>2141</v>
      </c>
      <c r="B1850" t="s">
        <v>333</v>
      </c>
      <c r="C1850" t="s">
        <v>337</v>
      </c>
      <c r="D1850">
        <v>5.2631578999999998E-2</v>
      </c>
      <c r="E1850">
        <f t="shared" si="196"/>
        <v>1.0000000010000003</v>
      </c>
      <c r="F1850" t="str">
        <f t="shared" si="197"/>
        <v/>
      </c>
      <c r="H1850">
        <f t="shared" si="202"/>
        <v>2141</v>
      </c>
      <c r="I1850" t="str">
        <f t="shared" si="198"/>
        <v>N51073</v>
      </c>
      <c r="J1850" t="str">
        <f t="shared" si="199"/>
        <v>YL0_6932_0000</v>
      </c>
      <c r="K1850">
        <f t="shared" si="200"/>
        <v>5.2631578999999998E-2</v>
      </c>
      <c r="L1850">
        <f>IF(LEFT(B1850,1)="F",_xlfn.IFNA(VLOOKUP(CONCATENATE("F",RIGHT(B:B,5),C:C),'F &amp; N Factors'!C:M,10,FALSE),1),_xlfn.IFNA(VLOOKUP(CONCATENATE("F",RIGHT(B:B,5),C:C),'F &amp; N Factors'!C:M,11,FALSE),1))</f>
        <v>1</v>
      </c>
      <c r="N1850">
        <f>SUMIFS(K:K,I:I,I:I,J:J,J:J)</f>
        <v>1.0000000010000003</v>
      </c>
      <c r="O1850" t="str">
        <f t="shared" si="201"/>
        <v/>
      </c>
    </row>
    <row r="1851" spans="1:15" x14ac:dyDescent="0.25">
      <c r="A1851">
        <v>2142</v>
      </c>
      <c r="B1851" t="s">
        <v>333</v>
      </c>
      <c r="C1851" t="s">
        <v>337</v>
      </c>
      <c r="D1851">
        <v>5.2631578999999998E-2</v>
      </c>
      <c r="E1851">
        <f t="shared" si="196"/>
        <v>1.0000000010000003</v>
      </c>
      <c r="F1851" t="str">
        <f t="shared" si="197"/>
        <v/>
      </c>
      <c r="H1851">
        <f t="shared" si="202"/>
        <v>2142</v>
      </c>
      <c r="I1851" t="str">
        <f t="shared" si="198"/>
        <v>N51073</v>
      </c>
      <c r="J1851" t="str">
        <f t="shared" si="199"/>
        <v>YL0_6932_0000</v>
      </c>
      <c r="K1851">
        <f t="shared" si="200"/>
        <v>5.2631578999999998E-2</v>
      </c>
      <c r="L1851">
        <f>IF(LEFT(B1851,1)="F",_xlfn.IFNA(VLOOKUP(CONCATENATE("F",RIGHT(B:B,5),C:C),'F &amp; N Factors'!C:M,10,FALSE),1),_xlfn.IFNA(VLOOKUP(CONCATENATE("F",RIGHT(B:B,5),C:C),'F &amp; N Factors'!C:M,11,FALSE),1))</f>
        <v>1</v>
      </c>
      <c r="N1851">
        <f>SUMIFS(K:K,I:I,I:I,J:J,J:J)</f>
        <v>1.0000000010000003</v>
      </c>
      <c r="O1851" t="str">
        <f t="shared" si="201"/>
        <v/>
      </c>
    </row>
    <row r="1852" spans="1:15" x14ac:dyDescent="0.25">
      <c r="A1852">
        <v>2143</v>
      </c>
      <c r="B1852" t="s">
        <v>333</v>
      </c>
      <c r="C1852" t="s">
        <v>337</v>
      </c>
      <c r="D1852">
        <v>5.2631578999999998E-2</v>
      </c>
      <c r="E1852">
        <f t="shared" si="196"/>
        <v>1.0000000010000003</v>
      </c>
      <c r="F1852" t="str">
        <f t="shared" si="197"/>
        <v/>
      </c>
      <c r="H1852">
        <f t="shared" si="202"/>
        <v>2143</v>
      </c>
      <c r="I1852" t="str">
        <f t="shared" si="198"/>
        <v>N51073</v>
      </c>
      <c r="J1852" t="str">
        <f t="shared" si="199"/>
        <v>YL0_6932_0000</v>
      </c>
      <c r="K1852">
        <f t="shared" si="200"/>
        <v>5.2631578999999998E-2</v>
      </c>
      <c r="L1852">
        <f>IF(LEFT(B1852,1)="F",_xlfn.IFNA(VLOOKUP(CONCATENATE("F",RIGHT(B:B,5),C:C),'F &amp; N Factors'!C:M,10,FALSE),1),_xlfn.IFNA(VLOOKUP(CONCATENATE("F",RIGHT(B:B,5),C:C),'F &amp; N Factors'!C:M,11,FALSE),1))</f>
        <v>1</v>
      </c>
      <c r="N1852">
        <f>SUMIFS(K:K,I:I,I:I,J:J,J:J)</f>
        <v>1.0000000010000003</v>
      </c>
      <c r="O1852" t="str">
        <f t="shared" si="201"/>
        <v/>
      </c>
    </row>
    <row r="1853" spans="1:15" x14ac:dyDescent="0.25">
      <c r="A1853">
        <v>2144</v>
      </c>
      <c r="B1853" t="s">
        <v>333</v>
      </c>
      <c r="C1853" t="s">
        <v>337</v>
      </c>
      <c r="D1853">
        <v>5.2631578999999998E-2</v>
      </c>
      <c r="E1853">
        <f t="shared" si="196"/>
        <v>1.0000000010000003</v>
      </c>
      <c r="F1853" t="str">
        <f t="shared" si="197"/>
        <v/>
      </c>
      <c r="H1853">
        <f t="shared" si="202"/>
        <v>2144</v>
      </c>
      <c r="I1853" t="str">
        <f t="shared" si="198"/>
        <v>N51073</v>
      </c>
      <c r="J1853" t="str">
        <f t="shared" si="199"/>
        <v>YL0_6932_0000</v>
      </c>
      <c r="K1853">
        <f t="shared" si="200"/>
        <v>5.2631578999999998E-2</v>
      </c>
      <c r="L1853">
        <f>IF(LEFT(B1853,1)="F",_xlfn.IFNA(VLOOKUP(CONCATENATE("F",RIGHT(B:B,5),C:C),'F &amp; N Factors'!C:M,10,FALSE),1),_xlfn.IFNA(VLOOKUP(CONCATENATE("F",RIGHT(B:B,5),C:C),'F &amp; N Factors'!C:M,11,FALSE),1))</f>
        <v>1</v>
      </c>
      <c r="N1853">
        <f>SUMIFS(K:K,I:I,I:I,J:J,J:J)</f>
        <v>1.0000000010000003</v>
      </c>
      <c r="O1853" t="str">
        <f t="shared" si="201"/>
        <v/>
      </c>
    </row>
    <row r="1854" spans="1:15" x14ac:dyDescent="0.25">
      <c r="A1854">
        <v>2145</v>
      </c>
      <c r="B1854" t="s">
        <v>333</v>
      </c>
      <c r="C1854" t="s">
        <v>337</v>
      </c>
      <c r="D1854">
        <v>5.2631578999999998E-2</v>
      </c>
      <c r="E1854">
        <f t="shared" si="196"/>
        <v>1.0000000010000003</v>
      </c>
      <c r="F1854" t="str">
        <f t="shared" si="197"/>
        <v/>
      </c>
      <c r="H1854">
        <f t="shared" si="202"/>
        <v>2145</v>
      </c>
      <c r="I1854" t="str">
        <f t="shared" si="198"/>
        <v>N51073</v>
      </c>
      <c r="J1854" t="str">
        <f t="shared" si="199"/>
        <v>YL0_6932_0000</v>
      </c>
      <c r="K1854">
        <f t="shared" si="200"/>
        <v>5.2631578999999998E-2</v>
      </c>
      <c r="L1854">
        <f>IF(LEFT(B1854,1)="F",_xlfn.IFNA(VLOOKUP(CONCATENATE("F",RIGHT(B:B,5),C:C),'F &amp; N Factors'!C:M,10,FALSE),1),_xlfn.IFNA(VLOOKUP(CONCATENATE("F",RIGHT(B:B,5),C:C),'F &amp; N Factors'!C:M,11,FALSE),1))</f>
        <v>1</v>
      </c>
      <c r="N1854">
        <f>SUMIFS(K:K,I:I,I:I,J:J,J:J)</f>
        <v>1.0000000010000003</v>
      </c>
      <c r="O1854" t="str">
        <f t="shared" si="201"/>
        <v/>
      </c>
    </row>
    <row r="1855" spans="1:15" x14ac:dyDescent="0.25">
      <c r="A1855">
        <v>2146</v>
      </c>
      <c r="B1855" t="s">
        <v>333</v>
      </c>
      <c r="C1855" t="s">
        <v>337</v>
      </c>
      <c r="D1855">
        <v>5.2631578999999998E-2</v>
      </c>
      <c r="E1855">
        <f t="shared" si="196"/>
        <v>1.0000000010000003</v>
      </c>
      <c r="F1855" t="str">
        <f t="shared" si="197"/>
        <v/>
      </c>
      <c r="H1855">
        <f t="shared" si="202"/>
        <v>2146</v>
      </c>
      <c r="I1855" t="str">
        <f t="shared" si="198"/>
        <v>N51073</v>
      </c>
      <c r="J1855" t="str">
        <f t="shared" si="199"/>
        <v>YL0_6932_0000</v>
      </c>
      <c r="K1855">
        <f t="shared" si="200"/>
        <v>5.2631578999999998E-2</v>
      </c>
      <c r="L1855">
        <f>IF(LEFT(B1855,1)="F",_xlfn.IFNA(VLOOKUP(CONCATENATE("F",RIGHT(B:B,5),C:C),'F &amp; N Factors'!C:M,10,FALSE),1),_xlfn.IFNA(VLOOKUP(CONCATENATE("F",RIGHT(B:B,5),C:C),'F &amp; N Factors'!C:M,11,FALSE),1))</f>
        <v>1</v>
      </c>
      <c r="N1855">
        <f>SUMIFS(K:K,I:I,I:I,J:J,J:J)</f>
        <v>1.0000000010000003</v>
      </c>
      <c r="O1855" t="str">
        <f t="shared" si="201"/>
        <v/>
      </c>
    </row>
    <row r="1856" spans="1:15" x14ac:dyDescent="0.25">
      <c r="A1856">
        <v>2147</v>
      </c>
      <c r="B1856" t="s">
        <v>333</v>
      </c>
      <c r="C1856" t="s">
        <v>337</v>
      </c>
      <c r="D1856">
        <v>5.2631578999999998E-2</v>
      </c>
      <c r="E1856">
        <f t="shared" si="196"/>
        <v>1.0000000010000003</v>
      </c>
      <c r="F1856" t="str">
        <f t="shared" si="197"/>
        <v/>
      </c>
      <c r="H1856">
        <f t="shared" si="202"/>
        <v>2147</v>
      </c>
      <c r="I1856" t="str">
        <f t="shared" si="198"/>
        <v>N51073</v>
      </c>
      <c r="J1856" t="str">
        <f t="shared" si="199"/>
        <v>YL0_6932_0000</v>
      </c>
      <c r="K1856">
        <f t="shared" si="200"/>
        <v>5.2631578999999998E-2</v>
      </c>
      <c r="L1856">
        <f>IF(LEFT(B1856,1)="F",_xlfn.IFNA(VLOOKUP(CONCATENATE("F",RIGHT(B:B,5),C:C),'F &amp; N Factors'!C:M,10,FALSE),1),_xlfn.IFNA(VLOOKUP(CONCATENATE("F",RIGHT(B:B,5),C:C),'F &amp; N Factors'!C:M,11,FALSE),1))</f>
        <v>1</v>
      </c>
      <c r="N1856">
        <f>SUMIFS(K:K,I:I,I:I,J:J,J:J)</f>
        <v>1.0000000010000003</v>
      </c>
      <c r="O1856" t="str">
        <f t="shared" si="201"/>
        <v/>
      </c>
    </row>
    <row r="1857" spans="1:15" x14ac:dyDescent="0.25">
      <c r="A1857">
        <v>2148</v>
      </c>
      <c r="B1857" t="s">
        <v>333</v>
      </c>
      <c r="C1857" t="s">
        <v>337</v>
      </c>
      <c r="D1857">
        <v>5.2631578999999998E-2</v>
      </c>
      <c r="E1857">
        <f t="shared" si="196"/>
        <v>1.0000000010000003</v>
      </c>
      <c r="F1857" t="str">
        <f t="shared" si="197"/>
        <v/>
      </c>
      <c r="H1857">
        <f t="shared" si="202"/>
        <v>2148</v>
      </c>
      <c r="I1857" t="str">
        <f t="shared" si="198"/>
        <v>N51073</v>
      </c>
      <c r="J1857" t="str">
        <f t="shared" si="199"/>
        <v>YL0_6932_0000</v>
      </c>
      <c r="K1857">
        <f t="shared" si="200"/>
        <v>5.2631578999999998E-2</v>
      </c>
      <c r="L1857">
        <f>IF(LEFT(B1857,1)="F",_xlfn.IFNA(VLOOKUP(CONCATENATE("F",RIGHT(B:B,5),C:C),'F &amp; N Factors'!C:M,10,FALSE),1),_xlfn.IFNA(VLOOKUP(CONCATENATE("F",RIGHT(B:B,5),C:C),'F &amp; N Factors'!C:M,11,FALSE),1))</f>
        <v>1</v>
      </c>
      <c r="N1857">
        <f>SUMIFS(K:K,I:I,I:I,J:J,J:J)</f>
        <v>1.0000000010000003</v>
      </c>
      <c r="O1857" t="str">
        <f t="shared" si="201"/>
        <v/>
      </c>
    </row>
    <row r="1858" spans="1:15" x14ac:dyDescent="0.25">
      <c r="A1858">
        <v>2149</v>
      </c>
      <c r="B1858" t="s">
        <v>333</v>
      </c>
      <c r="C1858" t="s">
        <v>337</v>
      </c>
      <c r="D1858">
        <v>5.2631578999999998E-2</v>
      </c>
      <c r="E1858">
        <f t="shared" si="196"/>
        <v>1.0000000010000003</v>
      </c>
      <c r="F1858" t="str">
        <f t="shared" si="197"/>
        <v/>
      </c>
      <c r="H1858">
        <f t="shared" si="202"/>
        <v>2149</v>
      </c>
      <c r="I1858" t="str">
        <f t="shared" si="198"/>
        <v>N51073</v>
      </c>
      <c r="J1858" t="str">
        <f t="shared" si="199"/>
        <v>YL0_6932_0000</v>
      </c>
      <c r="K1858">
        <f t="shared" si="200"/>
        <v>5.2631578999999998E-2</v>
      </c>
      <c r="L1858">
        <f>IF(LEFT(B1858,1)="F",_xlfn.IFNA(VLOOKUP(CONCATENATE("F",RIGHT(B:B,5),C:C),'F &amp; N Factors'!C:M,10,FALSE),1),_xlfn.IFNA(VLOOKUP(CONCATENATE("F",RIGHT(B:B,5),C:C),'F &amp; N Factors'!C:M,11,FALSE),1))</f>
        <v>1</v>
      </c>
      <c r="N1858">
        <f>SUMIFS(K:K,I:I,I:I,J:J,J:J)</f>
        <v>1.0000000010000003</v>
      </c>
      <c r="O1858" t="str">
        <f t="shared" si="201"/>
        <v/>
      </c>
    </row>
    <row r="1859" spans="1:15" x14ac:dyDescent="0.25">
      <c r="A1859">
        <v>2150</v>
      </c>
      <c r="B1859" t="s">
        <v>333</v>
      </c>
      <c r="C1859" t="s">
        <v>337</v>
      </c>
      <c r="D1859">
        <v>5.2631578999999998E-2</v>
      </c>
      <c r="E1859">
        <f t="shared" ref="E1859:E1922" si="203">SUMIFS(D:D,B:B,B:B,C:C,C:C)</f>
        <v>1.0000000010000003</v>
      </c>
      <c r="F1859" t="str">
        <f t="shared" ref="F1859:F1922" si="204">IF(ABS(E1859-1)&gt;0.001,1,"")</f>
        <v/>
      </c>
      <c r="H1859">
        <f t="shared" si="202"/>
        <v>2150</v>
      </c>
      <c r="I1859" t="str">
        <f t="shared" ref="I1859:I1922" si="205">CONCATENATE("N",RIGHT(B1859,5))</f>
        <v>N51073</v>
      </c>
      <c r="J1859" t="str">
        <f t="shared" ref="J1859:J1922" si="206">C1859</f>
        <v>YL0_6932_0000</v>
      </c>
      <c r="K1859">
        <f t="shared" ref="K1859:K1922" si="207">D1859*L1859</f>
        <v>5.2631578999999998E-2</v>
      </c>
      <c r="L1859">
        <f>IF(LEFT(B1859,1)="F",_xlfn.IFNA(VLOOKUP(CONCATENATE("F",RIGHT(B:B,5),C:C),'F &amp; N Factors'!C:M,10,FALSE),1),_xlfn.IFNA(VLOOKUP(CONCATENATE("F",RIGHT(B:B,5),C:C),'F &amp; N Factors'!C:M,11,FALSE),1))</f>
        <v>1</v>
      </c>
      <c r="N1859">
        <f>SUMIFS(K:K,I:I,I:I,J:J,J:J)</f>
        <v>1.0000000010000003</v>
      </c>
      <c r="O1859" t="str">
        <f t="shared" ref="O1859:O1922" si="208">IF(ABS(N1859-1)&gt;0.001,1,"")</f>
        <v/>
      </c>
    </row>
    <row r="1860" spans="1:15" x14ac:dyDescent="0.25">
      <c r="A1860">
        <v>2151</v>
      </c>
      <c r="B1860" t="s">
        <v>333</v>
      </c>
      <c r="C1860" t="s">
        <v>337</v>
      </c>
      <c r="D1860">
        <v>5.2631578999999998E-2</v>
      </c>
      <c r="E1860">
        <f t="shared" si="203"/>
        <v>1.0000000010000003</v>
      </c>
      <c r="F1860" t="str">
        <f t="shared" si="204"/>
        <v/>
      </c>
      <c r="H1860">
        <f t="shared" si="202"/>
        <v>2151</v>
      </c>
      <c r="I1860" t="str">
        <f t="shared" si="205"/>
        <v>N51073</v>
      </c>
      <c r="J1860" t="str">
        <f t="shared" si="206"/>
        <v>YL0_6932_0000</v>
      </c>
      <c r="K1860">
        <f t="shared" si="207"/>
        <v>5.2631578999999998E-2</v>
      </c>
      <c r="L1860">
        <f>IF(LEFT(B1860,1)="F",_xlfn.IFNA(VLOOKUP(CONCATENATE("F",RIGHT(B:B,5),C:C),'F &amp; N Factors'!C:M,10,FALSE),1),_xlfn.IFNA(VLOOKUP(CONCATENATE("F",RIGHT(B:B,5),C:C),'F &amp; N Factors'!C:M,11,FALSE),1))</f>
        <v>1</v>
      </c>
      <c r="N1860">
        <f>SUMIFS(K:K,I:I,I:I,J:J,J:J)</f>
        <v>1.0000000010000003</v>
      </c>
      <c r="O1860" t="str">
        <f t="shared" si="208"/>
        <v/>
      </c>
    </row>
    <row r="1861" spans="1:15" x14ac:dyDescent="0.25">
      <c r="A1861">
        <v>2152</v>
      </c>
      <c r="B1861" t="s">
        <v>333</v>
      </c>
      <c r="C1861" t="s">
        <v>337</v>
      </c>
      <c r="D1861">
        <v>5.2631578999999998E-2</v>
      </c>
      <c r="E1861">
        <f t="shared" si="203"/>
        <v>1.0000000010000003</v>
      </c>
      <c r="F1861" t="str">
        <f t="shared" si="204"/>
        <v/>
      </c>
      <c r="H1861">
        <f t="shared" si="202"/>
        <v>2152</v>
      </c>
      <c r="I1861" t="str">
        <f t="shared" si="205"/>
        <v>N51073</v>
      </c>
      <c r="J1861" t="str">
        <f t="shared" si="206"/>
        <v>YL0_6932_0000</v>
      </c>
      <c r="K1861">
        <f t="shared" si="207"/>
        <v>5.2631578999999998E-2</v>
      </c>
      <c r="L1861">
        <f>IF(LEFT(B1861,1)="F",_xlfn.IFNA(VLOOKUP(CONCATENATE("F",RIGHT(B:B,5),C:C),'F &amp; N Factors'!C:M,10,FALSE),1),_xlfn.IFNA(VLOOKUP(CONCATENATE("F",RIGHT(B:B,5),C:C),'F &amp; N Factors'!C:M,11,FALSE),1))</f>
        <v>1</v>
      </c>
      <c r="N1861">
        <f>SUMIFS(K:K,I:I,I:I,J:J,J:J)</f>
        <v>1.0000000010000003</v>
      </c>
      <c r="O1861" t="str">
        <f t="shared" si="208"/>
        <v/>
      </c>
    </row>
    <row r="1862" spans="1:15" x14ac:dyDescent="0.25">
      <c r="A1862">
        <v>2153</v>
      </c>
      <c r="B1862" t="s">
        <v>333</v>
      </c>
      <c r="C1862" t="s">
        <v>337</v>
      </c>
      <c r="D1862">
        <v>5.2631578999999998E-2</v>
      </c>
      <c r="E1862">
        <f t="shared" si="203"/>
        <v>1.0000000010000003</v>
      </c>
      <c r="F1862" t="str">
        <f t="shared" si="204"/>
        <v/>
      </c>
      <c r="H1862">
        <f t="shared" si="202"/>
        <v>2153</v>
      </c>
      <c r="I1862" t="str">
        <f t="shared" si="205"/>
        <v>N51073</v>
      </c>
      <c r="J1862" t="str">
        <f t="shared" si="206"/>
        <v>YL0_6932_0000</v>
      </c>
      <c r="K1862">
        <f t="shared" si="207"/>
        <v>5.2631578999999998E-2</v>
      </c>
      <c r="L1862">
        <f>IF(LEFT(B1862,1)="F",_xlfn.IFNA(VLOOKUP(CONCATENATE("F",RIGHT(B:B,5),C:C),'F &amp; N Factors'!C:M,10,FALSE),1),_xlfn.IFNA(VLOOKUP(CONCATENATE("F",RIGHT(B:B,5),C:C),'F &amp; N Factors'!C:M,11,FALSE),1))</f>
        <v>1</v>
      </c>
      <c r="N1862">
        <f>SUMIFS(K:K,I:I,I:I,J:J,J:J)</f>
        <v>1.0000000010000003</v>
      </c>
      <c r="O1862" t="str">
        <f t="shared" si="208"/>
        <v/>
      </c>
    </row>
    <row r="1863" spans="1:15" x14ac:dyDescent="0.25">
      <c r="A1863">
        <v>2343</v>
      </c>
      <c r="B1863" t="s">
        <v>333</v>
      </c>
      <c r="C1863" t="s">
        <v>338</v>
      </c>
      <c r="D1863">
        <v>0.16666666699999999</v>
      </c>
      <c r="E1863">
        <f t="shared" si="203"/>
        <v>1.0000000010000001</v>
      </c>
      <c r="F1863" t="str">
        <f t="shared" si="204"/>
        <v/>
      </c>
      <c r="H1863">
        <f t="shared" si="202"/>
        <v>2343</v>
      </c>
      <c r="I1863" t="str">
        <f t="shared" si="205"/>
        <v>N51073</v>
      </c>
      <c r="J1863" t="str">
        <f t="shared" si="206"/>
        <v>YL0_7010_0000</v>
      </c>
      <c r="K1863">
        <f t="shared" si="207"/>
        <v>0.16666666699999999</v>
      </c>
      <c r="L1863">
        <f>IF(LEFT(B1863,1)="F",_xlfn.IFNA(VLOOKUP(CONCATENATE("F",RIGHT(B:B,5),C:C),'F &amp; N Factors'!C:M,10,FALSE),1),_xlfn.IFNA(VLOOKUP(CONCATENATE("F",RIGHT(B:B,5),C:C),'F &amp; N Factors'!C:M,11,FALSE),1))</f>
        <v>1</v>
      </c>
      <c r="N1863">
        <f>SUMIFS(K:K,I:I,I:I,J:J,J:J)</f>
        <v>1.0000000010000001</v>
      </c>
      <c r="O1863" t="str">
        <f t="shared" si="208"/>
        <v/>
      </c>
    </row>
    <row r="1864" spans="1:15" x14ac:dyDescent="0.25">
      <c r="A1864">
        <v>2377</v>
      </c>
      <c r="B1864" t="s">
        <v>333</v>
      </c>
      <c r="C1864" t="s">
        <v>338</v>
      </c>
      <c r="D1864">
        <v>0.5</v>
      </c>
      <c r="E1864">
        <f t="shared" si="203"/>
        <v>1.0000000010000001</v>
      </c>
      <c r="F1864" t="str">
        <f t="shared" si="204"/>
        <v/>
      </c>
      <c r="H1864">
        <f t="shared" si="202"/>
        <v>2377</v>
      </c>
      <c r="I1864" t="str">
        <f t="shared" si="205"/>
        <v>N51073</v>
      </c>
      <c r="J1864" t="str">
        <f t="shared" si="206"/>
        <v>YL0_7010_0000</v>
      </c>
      <c r="K1864">
        <f t="shared" si="207"/>
        <v>0.5</v>
      </c>
      <c r="L1864">
        <f>IF(LEFT(B1864,1)="F",_xlfn.IFNA(VLOOKUP(CONCATENATE("F",RIGHT(B:B,5),C:C),'F &amp; N Factors'!C:M,10,FALSE),1),_xlfn.IFNA(VLOOKUP(CONCATENATE("F",RIGHT(B:B,5),C:C),'F &amp; N Factors'!C:M,11,FALSE),1))</f>
        <v>1</v>
      </c>
      <c r="N1864">
        <f>SUMIFS(K:K,I:I,I:I,J:J,J:J)</f>
        <v>1.0000000010000001</v>
      </c>
      <c r="O1864" t="str">
        <f t="shared" si="208"/>
        <v/>
      </c>
    </row>
    <row r="1865" spans="1:15" x14ac:dyDescent="0.25">
      <c r="A1865">
        <v>2378</v>
      </c>
      <c r="B1865" t="s">
        <v>333</v>
      </c>
      <c r="C1865" t="s">
        <v>338</v>
      </c>
      <c r="D1865">
        <v>0.16666666699999999</v>
      </c>
      <c r="E1865">
        <f t="shared" si="203"/>
        <v>1.0000000010000001</v>
      </c>
      <c r="F1865" t="str">
        <f t="shared" si="204"/>
        <v/>
      </c>
      <c r="H1865">
        <f t="shared" si="202"/>
        <v>2378</v>
      </c>
      <c r="I1865" t="str">
        <f t="shared" si="205"/>
        <v>N51073</v>
      </c>
      <c r="J1865" t="str">
        <f t="shared" si="206"/>
        <v>YL0_7010_0000</v>
      </c>
      <c r="K1865">
        <f t="shared" si="207"/>
        <v>0.16666666699999999</v>
      </c>
      <c r="L1865">
        <f>IF(LEFT(B1865,1)="F",_xlfn.IFNA(VLOOKUP(CONCATENATE("F",RIGHT(B:B,5),C:C),'F &amp; N Factors'!C:M,10,FALSE),1),_xlfn.IFNA(VLOOKUP(CONCATENATE("F",RIGHT(B:B,5),C:C),'F &amp; N Factors'!C:M,11,FALSE),1))</f>
        <v>1</v>
      </c>
      <c r="N1865">
        <f>SUMIFS(K:K,I:I,I:I,J:J,J:J)</f>
        <v>1.0000000010000001</v>
      </c>
      <c r="O1865" t="str">
        <f t="shared" si="208"/>
        <v/>
      </c>
    </row>
    <row r="1866" spans="1:15" x14ac:dyDescent="0.25">
      <c r="A1866">
        <v>2379</v>
      </c>
      <c r="B1866" t="s">
        <v>333</v>
      </c>
      <c r="C1866" t="s">
        <v>338</v>
      </c>
      <c r="D1866">
        <v>0.16666666699999999</v>
      </c>
      <c r="E1866">
        <f t="shared" si="203"/>
        <v>1.0000000010000001</v>
      </c>
      <c r="F1866" t="str">
        <f t="shared" si="204"/>
        <v/>
      </c>
      <c r="H1866">
        <f t="shared" si="202"/>
        <v>2379</v>
      </c>
      <c r="I1866" t="str">
        <f t="shared" si="205"/>
        <v>N51073</v>
      </c>
      <c r="J1866" t="str">
        <f t="shared" si="206"/>
        <v>YL0_7010_0000</v>
      </c>
      <c r="K1866">
        <f t="shared" si="207"/>
        <v>0.16666666699999999</v>
      </c>
      <c r="L1866">
        <f>IF(LEFT(B1866,1)="F",_xlfn.IFNA(VLOOKUP(CONCATENATE("F",RIGHT(B:B,5),C:C),'F &amp; N Factors'!C:M,10,FALSE),1),_xlfn.IFNA(VLOOKUP(CONCATENATE("F",RIGHT(B:B,5),C:C),'F &amp; N Factors'!C:M,11,FALSE),1))</f>
        <v>1</v>
      </c>
      <c r="N1866">
        <f>SUMIFS(K:K,I:I,I:I,J:J,J:J)</f>
        <v>1.0000000010000001</v>
      </c>
      <c r="O1866" t="str">
        <f t="shared" si="208"/>
        <v/>
      </c>
    </row>
    <row r="1867" spans="1:15" x14ac:dyDescent="0.25">
      <c r="A1867">
        <v>2154</v>
      </c>
      <c r="B1867" t="s">
        <v>333</v>
      </c>
      <c r="C1867" t="s">
        <v>339</v>
      </c>
      <c r="D1867">
        <v>7.1428570999999996E-2</v>
      </c>
      <c r="E1867">
        <f t="shared" si="203"/>
        <v>0.99999999699999997</v>
      </c>
      <c r="F1867" t="str">
        <f t="shared" si="204"/>
        <v/>
      </c>
      <c r="H1867">
        <f t="shared" si="202"/>
        <v>2154</v>
      </c>
      <c r="I1867" t="str">
        <f t="shared" si="205"/>
        <v>N51073</v>
      </c>
      <c r="J1867" t="str">
        <f t="shared" si="206"/>
        <v>YL0_7230_0000</v>
      </c>
      <c r="K1867">
        <f t="shared" si="207"/>
        <v>7.1428570999999996E-2</v>
      </c>
      <c r="L1867">
        <f>IF(LEFT(B1867,1)="F",_xlfn.IFNA(VLOOKUP(CONCATENATE("F",RIGHT(B:B,5),C:C),'F &amp; N Factors'!C:M,10,FALSE),1),_xlfn.IFNA(VLOOKUP(CONCATENATE("F",RIGHT(B:B,5),C:C),'F &amp; N Factors'!C:M,11,FALSE),1))</f>
        <v>1</v>
      </c>
      <c r="N1867">
        <f>SUMIFS(K:K,I:I,I:I,J:J,J:J)</f>
        <v>0.99999999699999997</v>
      </c>
      <c r="O1867" t="str">
        <f t="shared" si="208"/>
        <v/>
      </c>
    </row>
    <row r="1868" spans="1:15" x14ac:dyDescent="0.25">
      <c r="A1868">
        <v>2185</v>
      </c>
      <c r="B1868" t="s">
        <v>333</v>
      </c>
      <c r="C1868" t="s">
        <v>339</v>
      </c>
      <c r="D1868">
        <v>7.1428570999999996E-2</v>
      </c>
      <c r="E1868">
        <f t="shared" si="203"/>
        <v>0.99999999699999997</v>
      </c>
      <c r="F1868" t="str">
        <f t="shared" si="204"/>
        <v/>
      </c>
      <c r="H1868">
        <f t="shared" si="202"/>
        <v>2185</v>
      </c>
      <c r="I1868" t="str">
        <f t="shared" si="205"/>
        <v>N51073</v>
      </c>
      <c r="J1868" t="str">
        <f t="shared" si="206"/>
        <v>YL0_7230_0000</v>
      </c>
      <c r="K1868">
        <f t="shared" si="207"/>
        <v>7.1428570999999996E-2</v>
      </c>
      <c r="L1868">
        <f>IF(LEFT(B1868,1)="F",_xlfn.IFNA(VLOOKUP(CONCATENATE("F",RIGHT(B:B,5),C:C),'F &amp; N Factors'!C:M,10,FALSE),1),_xlfn.IFNA(VLOOKUP(CONCATENATE("F",RIGHT(B:B,5),C:C),'F &amp; N Factors'!C:M,11,FALSE),1))</f>
        <v>1</v>
      </c>
      <c r="N1868">
        <f>SUMIFS(K:K,I:I,I:I,J:J,J:J)</f>
        <v>0.99999999699999997</v>
      </c>
      <c r="O1868" t="str">
        <f t="shared" si="208"/>
        <v/>
      </c>
    </row>
    <row r="1869" spans="1:15" x14ac:dyDescent="0.25">
      <c r="A1869">
        <v>2215</v>
      </c>
      <c r="B1869" t="s">
        <v>333</v>
      </c>
      <c r="C1869" t="s">
        <v>339</v>
      </c>
      <c r="D1869">
        <v>7.1428570999999996E-2</v>
      </c>
      <c r="E1869">
        <f t="shared" si="203"/>
        <v>0.99999999699999997</v>
      </c>
      <c r="F1869" t="str">
        <f t="shared" si="204"/>
        <v/>
      </c>
      <c r="H1869">
        <f t="shared" si="202"/>
        <v>2215</v>
      </c>
      <c r="I1869" t="str">
        <f t="shared" si="205"/>
        <v>N51073</v>
      </c>
      <c r="J1869" t="str">
        <f t="shared" si="206"/>
        <v>YL0_7230_0000</v>
      </c>
      <c r="K1869">
        <f t="shared" si="207"/>
        <v>7.1428570999999996E-2</v>
      </c>
      <c r="L1869">
        <f>IF(LEFT(B1869,1)="F",_xlfn.IFNA(VLOOKUP(CONCATENATE("F",RIGHT(B:B,5),C:C),'F &amp; N Factors'!C:M,10,FALSE),1),_xlfn.IFNA(VLOOKUP(CONCATENATE("F",RIGHT(B:B,5),C:C),'F &amp; N Factors'!C:M,11,FALSE),1))</f>
        <v>1</v>
      </c>
      <c r="N1869">
        <f>SUMIFS(K:K,I:I,I:I,J:J,J:J)</f>
        <v>0.99999999699999997</v>
      </c>
      <c r="O1869" t="str">
        <f t="shared" si="208"/>
        <v/>
      </c>
    </row>
    <row r="1870" spans="1:15" x14ac:dyDescent="0.25">
      <c r="A1870">
        <v>2246</v>
      </c>
      <c r="B1870" t="s">
        <v>333</v>
      </c>
      <c r="C1870" t="s">
        <v>339</v>
      </c>
      <c r="D1870">
        <v>7.1428570999999996E-2</v>
      </c>
      <c r="E1870">
        <f t="shared" si="203"/>
        <v>0.99999999699999997</v>
      </c>
      <c r="F1870" t="str">
        <f t="shared" si="204"/>
        <v/>
      </c>
      <c r="H1870">
        <f t="shared" si="202"/>
        <v>2246</v>
      </c>
      <c r="I1870" t="str">
        <f t="shared" si="205"/>
        <v>N51073</v>
      </c>
      <c r="J1870" t="str">
        <f t="shared" si="206"/>
        <v>YL0_7230_0000</v>
      </c>
      <c r="K1870">
        <f t="shared" si="207"/>
        <v>7.1428570999999996E-2</v>
      </c>
      <c r="L1870">
        <f>IF(LEFT(B1870,1)="F",_xlfn.IFNA(VLOOKUP(CONCATENATE("F",RIGHT(B:B,5),C:C),'F &amp; N Factors'!C:M,10,FALSE),1),_xlfn.IFNA(VLOOKUP(CONCATENATE("F",RIGHT(B:B,5),C:C),'F &amp; N Factors'!C:M,11,FALSE),1))</f>
        <v>1</v>
      </c>
      <c r="N1870">
        <f>SUMIFS(K:K,I:I,I:I,J:J,J:J)</f>
        <v>0.99999999699999997</v>
      </c>
      <c r="O1870" t="str">
        <f t="shared" si="208"/>
        <v/>
      </c>
    </row>
    <row r="1871" spans="1:15" x14ac:dyDescent="0.25">
      <c r="A1871">
        <v>2278</v>
      </c>
      <c r="B1871" t="s">
        <v>333</v>
      </c>
      <c r="C1871" t="s">
        <v>339</v>
      </c>
      <c r="D1871">
        <v>7.1428570999999996E-2</v>
      </c>
      <c r="E1871">
        <f t="shared" si="203"/>
        <v>0.99999999699999997</v>
      </c>
      <c r="F1871" t="str">
        <f t="shared" si="204"/>
        <v/>
      </c>
      <c r="H1871">
        <f t="shared" si="202"/>
        <v>2278</v>
      </c>
      <c r="I1871" t="str">
        <f t="shared" si="205"/>
        <v>N51073</v>
      </c>
      <c r="J1871" t="str">
        <f t="shared" si="206"/>
        <v>YL0_7230_0000</v>
      </c>
      <c r="K1871">
        <f t="shared" si="207"/>
        <v>7.1428570999999996E-2</v>
      </c>
      <c r="L1871">
        <f>IF(LEFT(B1871,1)="F",_xlfn.IFNA(VLOOKUP(CONCATENATE("F",RIGHT(B:B,5),C:C),'F &amp; N Factors'!C:M,10,FALSE),1),_xlfn.IFNA(VLOOKUP(CONCATENATE("F",RIGHT(B:B,5),C:C),'F &amp; N Factors'!C:M,11,FALSE),1))</f>
        <v>1</v>
      </c>
      <c r="N1871">
        <f>SUMIFS(K:K,I:I,I:I,J:J,J:J)</f>
        <v>0.99999999699999997</v>
      </c>
      <c r="O1871" t="str">
        <f t="shared" si="208"/>
        <v/>
      </c>
    </row>
    <row r="1872" spans="1:15" x14ac:dyDescent="0.25">
      <c r="A1872">
        <v>2309</v>
      </c>
      <c r="B1872" t="s">
        <v>333</v>
      </c>
      <c r="C1872" t="s">
        <v>339</v>
      </c>
      <c r="D1872">
        <v>0.5</v>
      </c>
      <c r="E1872">
        <f t="shared" si="203"/>
        <v>0.99999999699999997</v>
      </c>
      <c r="F1872" t="str">
        <f t="shared" si="204"/>
        <v/>
      </c>
      <c r="H1872">
        <f t="shared" si="202"/>
        <v>2309</v>
      </c>
      <c r="I1872" t="str">
        <f t="shared" si="205"/>
        <v>N51073</v>
      </c>
      <c r="J1872" t="str">
        <f t="shared" si="206"/>
        <v>YL0_7230_0000</v>
      </c>
      <c r="K1872">
        <f t="shared" si="207"/>
        <v>0.5</v>
      </c>
      <c r="L1872">
        <f>IF(LEFT(B1872,1)="F",_xlfn.IFNA(VLOOKUP(CONCATENATE("F",RIGHT(B:B,5),C:C),'F &amp; N Factors'!C:M,10,FALSE),1),_xlfn.IFNA(VLOOKUP(CONCATENATE("F",RIGHT(B:B,5),C:C),'F &amp; N Factors'!C:M,11,FALSE),1))</f>
        <v>1</v>
      </c>
      <c r="N1872">
        <f>SUMIFS(K:K,I:I,I:I,J:J,J:J)</f>
        <v>0.99999999699999997</v>
      </c>
      <c r="O1872" t="str">
        <f t="shared" si="208"/>
        <v/>
      </c>
    </row>
    <row r="1873" spans="1:15" x14ac:dyDescent="0.25">
      <c r="A1873">
        <v>2310</v>
      </c>
      <c r="B1873" t="s">
        <v>333</v>
      </c>
      <c r="C1873" t="s">
        <v>339</v>
      </c>
      <c r="D1873">
        <v>7.1428570999999996E-2</v>
      </c>
      <c r="E1873">
        <f t="shared" si="203"/>
        <v>0.99999999699999997</v>
      </c>
      <c r="F1873" t="str">
        <f t="shared" si="204"/>
        <v/>
      </c>
      <c r="H1873">
        <f t="shared" si="202"/>
        <v>2310</v>
      </c>
      <c r="I1873" t="str">
        <f t="shared" si="205"/>
        <v>N51073</v>
      </c>
      <c r="J1873" t="str">
        <f t="shared" si="206"/>
        <v>YL0_7230_0000</v>
      </c>
      <c r="K1873">
        <f t="shared" si="207"/>
        <v>7.1428570999999996E-2</v>
      </c>
      <c r="L1873">
        <f>IF(LEFT(B1873,1)="F",_xlfn.IFNA(VLOOKUP(CONCATENATE("F",RIGHT(B:B,5),C:C),'F &amp; N Factors'!C:M,10,FALSE),1),_xlfn.IFNA(VLOOKUP(CONCATENATE("F",RIGHT(B:B,5),C:C),'F &amp; N Factors'!C:M,11,FALSE),1))</f>
        <v>1</v>
      </c>
      <c r="N1873">
        <f>SUMIFS(K:K,I:I,I:I,J:J,J:J)</f>
        <v>0.99999999699999997</v>
      </c>
      <c r="O1873" t="str">
        <f t="shared" si="208"/>
        <v/>
      </c>
    </row>
    <row r="1874" spans="1:15" x14ac:dyDescent="0.25">
      <c r="A1874">
        <v>2311</v>
      </c>
      <c r="B1874" t="s">
        <v>333</v>
      </c>
      <c r="C1874" t="s">
        <v>339</v>
      </c>
      <c r="D1874">
        <v>7.1428570999999996E-2</v>
      </c>
      <c r="E1874">
        <f t="shared" si="203"/>
        <v>0.99999999699999997</v>
      </c>
      <c r="F1874" t="str">
        <f t="shared" si="204"/>
        <v/>
      </c>
      <c r="H1874">
        <f t="shared" ref="H1874:H1937" si="209">A1874</f>
        <v>2311</v>
      </c>
      <c r="I1874" t="str">
        <f t="shared" si="205"/>
        <v>N51073</v>
      </c>
      <c r="J1874" t="str">
        <f t="shared" si="206"/>
        <v>YL0_7230_0000</v>
      </c>
      <c r="K1874">
        <f t="shared" si="207"/>
        <v>7.1428570999999996E-2</v>
      </c>
      <c r="L1874">
        <f>IF(LEFT(B1874,1)="F",_xlfn.IFNA(VLOOKUP(CONCATENATE("F",RIGHT(B:B,5),C:C),'F &amp; N Factors'!C:M,10,FALSE),1),_xlfn.IFNA(VLOOKUP(CONCATENATE("F",RIGHT(B:B,5),C:C),'F &amp; N Factors'!C:M,11,FALSE),1))</f>
        <v>1</v>
      </c>
      <c r="N1874">
        <f>SUMIFS(K:K,I:I,I:I,J:J,J:J)</f>
        <v>0.99999999699999997</v>
      </c>
      <c r="O1874" t="str">
        <f t="shared" si="208"/>
        <v/>
      </c>
    </row>
    <row r="1875" spans="1:15" x14ac:dyDescent="0.25">
      <c r="A1875">
        <v>1796</v>
      </c>
      <c r="B1875" t="s">
        <v>340</v>
      </c>
      <c r="C1875" t="s">
        <v>341</v>
      </c>
      <c r="D1875">
        <v>0.25</v>
      </c>
      <c r="E1875">
        <f t="shared" si="203"/>
        <v>1</v>
      </c>
      <c r="F1875" t="str">
        <f t="shared" si="204"/>
        <v/>
      </c>
      <c r="H1875">
        <f t="shared" si="209"/>
        <v>1796</v>
      </c>
      <c r="I1875" t="str">
        <f t="shared" si="205"/>
        <v>N51085</v>
      </c>
      <c r="J1875" t="str">
        <f t="shared" si="206"/>
        <v>YP5_6780_0000</v>
      </c>
      <c r="K1875">
        <f t="shared" si="207"/>
        <v>0.25</v>
      </c>
      <c r="L1875">
        <f>IF(LEFT(B1875,1)="F",_xlfn.IFNA(VLOOKUP(CONCATENATE("F",RIGHT(B:B,5),C:C),'F &amp; N Factors'!C:M,10,FALSE),1),_xlfn.IFNA(VLOOKUP(CONCATENATE("F",RIGHT(B:B,5),C:C),'F &amp; N Factors'!C:M,11,FALSE),1))</f>
        <v>1</v>
      </c>
      <c r="N1875">
        <f>SUMIFS(K:K,I:I,I:I,J:J,J:J)</f>
        <v>1</v>
      </c>
      <c r="O1875" t="str">
        <f t="shared" si="208"/>
        <v/>
      </c>
    </row>
    <row r="1876" spans="1:15" x14ac:dyDescent="0.25">
      <c r="A1876">
        <v>1797</v>
      </c>
      <c r="B1876" t="s">
        <v>340</v>
      </c>
      <c r="C1876" t="s">
        <v>341</v>
      </c>
      <c r="D1876">
        <v>0.25</v>
      </c>
      <c r="E1876">
        <f t="shared" si="203"/>
        <v>1</v>
      </c>
      <c r="F1876" t="str">
        <f t="shared" si="204"/>
        <v/>
      </c>
      <c r="H1876">
        <f t="shared" si="209"/>
        <v>1797</v>
      </c>
      <c r="I1876" t="str">
        <f t="shared" si="205"/>
        <v>N51085</v>
      </c>
      <c r="J1876" t="str">
        <f t="shared" si="206"/>
        <v>YP5_6780_0000</v>
      </c>
      <c r="K1876">
        <f t="shared" si="207"/>
        <v>0.25</v>
      </c>
      <c r="L1876">
        <f>IF(LEFT(B1876,1)="F",_xlfn.IFNA(VLOOKUP(CONCATENATE("F",RIGHT(B:B,5),C:C),'F &amp; N Factors'!C:M,10,FALSE),1),_xlfn.IFNA(VLOOKUP(CONCATENATE("F",RIGHT(B:B,5),C:C),'F &amp; N Factors'!C:M,11,FALSE),1))</f>
        <v>1</v>
      </c>
      <c r="N1876">
        <f>SUMIFS(K:K,I:I,I:I,J:J,J:J)</f>
        <v>1</v>
      </c>
      <c r="O1876" t="str">
        <f t="shared" si="208"/>
        <v/>
      </c>
    </row>
    <row r="1877" spans="1:15" x14ac:dyDescent="0.25">
      <c r="A1877">
        <v>1798</v>
      </c>
      <c r="B1877" t="s">
        <v>340</v>
      </c>
      <c r="C1877" t="s">
        <v>341</v>
      </c>
      <c r="D1877">
        <v>0.25</v>
      </c>
      <c r="E1877">
        <f t="shared" si="203"/>
        <v>1</v>
      </c>
      <c r="F1877" t="str">
        <f t="shared" si="204"/>
        <v/>
      </c>
      <c r="H1877">
        <f t="shared" si="209"/>
        <v>1798</v>
      </c>
      <c r="I1877" t="str">
        <f t="shared" si="205"/>
        <v>N51085</v>
      </c>
      <c r="J1877" t="str">
        <f t="shared" si="206"/>
        <v>YP5_6780_0000</v>
      </c>
      <c r="K1877">
        <f t="shared" si="207"/>
        <v>0.25</v>
      </c>
      <c r="L1877">
        <f>IF(LEFT(B1877,1)="F",_xlfn.IFNA(VLOOKUP(CONCATENATE("F",RIGHT(B:B,5),C:C),'F &amp; N Factors'!C:M,10,FALSE),1),_xlfn.IFNA(VLOOKUP(CONCATENATE("F",RIGHT(B:B,5),C:C),'F &amp; N Factors'!C:M,11,FALSE),1))</f>
        <v>1</v>
      </c>
      <c r="N1877">
        <f>SUMIFS(K:K,I:I,I:I,J:J,J:J)</f>
        <v>1</v>
      </c>
      <c r="O1877" t="str">
        <f t="shared" si="208"/>
        <v/>
      </c>
    </row>
    <row r="1878" spans="1:15" x14ac:dyDescent="0.25">
      <c r="A1878">
        <v>1799</v>
      </c>
      <c r="B1878" t="s">
        <v>340</v>
      </c>
      <c r="C1878" t="s">
        <v>341</v>
      </c>
      <c r="D1878">
        <v>0.25</v>
      </c>
      <c r="E1878">
        <f t="shared" si="203"/>
        <v>1</v>
      </c>
      <c r="F1878" t="str">
        <f t="shared" si="204"/>
        <v/>
      </c>
      <c r="H1878">
        <f t="shared" si="209"/>
        <v>1799</v>
      </c>
      <c r="I1878" t="str">
        <f t="shared" si="205"/>
        <v>N51085</v>
      </c>
      <c r="J1878" t="str">
        <f t="shared" si="206"/>
        <v>YP5_6780_0000</v>
      </c>
      <c r="K1878">
        <f t="shared" si="207"/>
        <v>0.25</v>
      </c>
      <c r="L1878">
        <f>IF(LEFT(B1878,1)="F",_xlfn.IFNA(VLOOKUP(CONCATENATE("F",RIGHT(B:B,5),C:C),'F &amp; N Factors'!C:M,10,FALSE),1),_xlfn.IFNA(VLOOKUP(CONCATENATE("F",RIGHT(B:B,5),C:C),'F &amp; N Factors'!C:M,11,FALSE),1))</f>
        <v>1</v>
      </c>
      <c r="N1878">
        <f>SUMIFS(K:K,I:I,I:I,J:J,J:J)</f>
        <v>1</v>
      </c>
      <c r="O1878" t="str">
        <f t="shared" si="208"/>
        <v/>
      </c>
    </row>
    <row r="1879" spans="1:15" x14ac:dyDescent="0.25">
      <c r="A1879">
        <v>1072</v>
      </c>
      <c r="B1879" t="s">
        <v>342</v>
      </c>
      <c r="C1879" t="s">
        <v>314</v>
      </c>
      <c r="D1879">
        <v>0.14285714299999999</v>
      </c>
      <c r="E1879">
        <f t="shared" si="203"/>
        <v>1.0000000009999999</v>
      </c>
      <c r="F1879" t="str">
        <f t="shared" si="204"/>
        <v/>
      </c>
      <c r="H1879">
        <f t="shared" si="209"/>
        <v>1072</v>
      </c>
      <c r="I1879" t="str">
        <f t="shared" si="205"/>
        <v>N51087</v>
      </c>
      <c r="J1879" t="str">
        <f t="shared" si="206"/>
        <v>JB0_7071_0000</v>
      </c>
      <c r="K1879">
        <f t="shared" si="207"/>
        <v>0.14156854210551176</v>
      </c>
      <c r="L1879">
        <f>IF(LEFT(B1879,1)="F",_xlfn.IFNA(VLOOKUP(CONCATENATE("F",RIGHT(B:B,5),C:C),'F &amp; N Factors'!C:M,10,FALSE),1),_xlfn.IFNA(VLOOKUP(CONCATENATE("F",RIGHT(B:B,5),C:C),'F &amp; N Factors'!C:M,11,FALSE),1))</f>
        <v>0.99097979374760248</v>
      </c>
      <c r="N1879">
        <f>SUMIFS(K:K,I:I,I:I,J:J,J:J)</f>
        <v>1.0000000009999999</v>
      </c>
      <c r="O1879" t="str">
        <f t="shared" si="208"/>
        <v/>
      </c>
    </row>
    <row r="1880" spans="1:15" x14ac:dyDescent="0.25">
      <c r="A1880">
        <v>1073</v>
      </c>
      <c r="B1880" t="s">
        <v>342</v>
      </c>
      <c r="C1880" t="s">
        <v>314</v>
      </c>
      <c r="D1880">
        <v>0.14285714299999999</v>
      </c>
      <c r="E1880">
        <f t="shared" si="203"/>
        <v>1.0000000009999999</v>
      </c>
      <c r="F1880" t="str">
        <f t="shared" si="204"/>
        <v/>
      </c>
      <c r="H1880">
        <f t="shared" si="209"/>
        <v>1073</v>
      </c>
      <c r="I1880" t="str">
        <f t="shared" si="205"/>
        <v>N51087</v>
      </c>
      <c r="J1880" t="str">
        <f t="shared" si="206"/>
        <v>JB0_7071_0000</v>
      </c>
      <c r="K1880">
        <f t="shared" si="207"/>
        <v>0.14156854210551176</v>
      </c>
      <c r="L1880">
        <f>IF(LEFT(B1880,1)="F",_xlfn.IFNA(VLOOKUP(CONCATENATE("F",RIGHT(B:B,5),C:C),'F &amp; N Factors'!C:M,10,FALSE),1),_xlfn.IFNA(VLOOKUP(CONCATENATE("F",RIGHT(B:B,5),C:C),'F &amp; N Factors'!C:M,11,FALSE),1))</f>
        <v>0.99097979374760248</v>
      </c>
      <c r="N1880">
        <f>SUMIFS(K:K,I:I,I:I,J:J,J:J)</f>
        <v>1.0000000009999999</v>
      </c>
      <c r="O1880" t="str">
        <f t="shared" si="208"/>
        <v/>
      </c>
    </row>
    <row r="1881" spans="1:15" x14ac:dyDescent="0.25">
      <c r="A1881">
        <v>1074</v>
      </c>
      <c r="B1881" t="s">
        <v>342</v>
      </c>
      <c r="C1881" t="s">
        <v>314</v>
      </c>
      <c r="D1881">
        <v>0.14285714299999999</v>
      </c>
      <c r="E1881">
        <f t="shared" si="203"/>
        <v>1.0000000009999999</v>
      </c>
      <c r="F1881" t="str">
        <f t="shared" si="204"/>
        <v/>
      </c>
      <c r="H1881">
        <f t="shared" si="209"/>
        <v>1074</v>
      </c>
      <c r="I1881" t="str">
        <f t="shared" si="205"/>
        <v>N51087</v>
      </c>
      <c r="J1881" t="str">
        <f t="shared" si="206"/>
        <v>JB0_7071_0000</v>
      </c>
      <c r="K1881">
        <f t="shared" si="207"/>
        <v>0.14156854210551176</v>
      </c>
      <c r="L1881">
        <f>IF(LEFT(B1881,1)="F",_xlfn.IFNA(VLOOKUP(CONCATENATE("F",RIGHT(B:B,5),C:C),'F &amp; N Factors'!C:M,10,FALSE),1),_xlfn.IFNA(VLOOKUP(CONCATENATE("F",RIGHT(B:B,5),C:C),'F &amp; N Factors'!C:M,11,FALSE),1))</f>
        <v>0.99097979374760248</v>
      </c>
      <c r="N1881">
        <f>SUMIFS(K:K,I:I,I:I,J:J,J:J)</f>
        <v>1.0000000009999999</v>
      </c>
      <c r="O1881" t="str">
        <f t="shared" si="208"/>
        <v/>
      </c>
    </row>
    <row r="1882" spans="1:15" x14ac:dyDescent="0.25">
      <c r="A1882">
        <v>1075</v>
      </c>
      <c r="B1882" t="s">
        <v>342</v>
      </c>
      <c r="C1882" t="s">
        <v>314</v>
      </c>
      <c r="D1882">
        <v>0.14285714299999999</v>
      </c>
      <c r="E1882">
        <f t="shared" si="203"/>
        <v>1.0000000009999999</v>
      </c>
      <c r="F1882" t="str">
        <f t="shared" si="204"/>
        <v/>
      </c>
      <c r="H1882">
        <f t="shared" si="209"/>
        <v>1075</v>
      </c>
      <c r="I1882" t="str">
        <f t="shared" si="205"/>
        <v>N51087</v>
      </c>
      <c r="J1882" t="str">
        <f t="shared" si="206"/>
        <v>JB0_7071_0000</v>
      </c>
      <c r="K1882">
        <f t="shared" si="207"/>
        <v>0.14156854210551176</v>
      </c>
      <c r="L1882">
        <f>IF(LEFT(B1882,1)="F",_xlfn.IFNA(VLOOKUP(CONCATENATE("F",RIGHT(B:B,5),C:C),'F &amp; N Factors'!C:M,10,FALSE),1),_xlfn.IFNA(VLOOKUP(CONCATENATE("F",RIGHT(B:B,5),C:C),'F &amp; N Factors'!C:M,11,FALSE),1))</f>
        <v>0.99097979374760248</v>
      </c>
      <c r="N1882">
        <f>SUMIFS(K:K,I:I,I:I,J:J,J:J)</f>
        <v>1.0000000009999999</v>
      </c>
      <c r="O1882" t="str">
        <f t="shared" si="208"/>
        <v/>
      </c>
    </row>
    <row r="1883" spans="1:15" x14ac:dyDescent="0.25">
      <c r="A1883">
        <v>1076</v>
      </c>
      <c r="B1883" t="s">
        <v>342</v>
      </c>
      <c r="C1883" t="s">
        <v>314</v>
      </c>
      <c r="D1883">
        <v>0.14285714299999999</v>
      </c>
      <c r="E1883">
        <f t="shared" si="203"/>
        <v>1.0000000009999999</v>
      </c>
      <c r="F1883" t="str">
        <f t="shared" si="204"/>
        <v/>
      </c>
      <c r="H1883">
        <f t="shared" si="209"/>
        <v>1076</v>
      </c>
      <c r="I1883" t="str">
        <f t="shared" si="205"/>
        <v>N51087</v>
      </c>
      <c r="J1883" t="str">
        <f t="shared" si="206"/>
        <v>JB0_7071_0000</v>
      </c>
      <c r="K1883">
        <f t="shared" si="207"/>
        <v>0.14156854210551176</v>
      </c>
      <c r="L1883">
        <f>IF(LEFT(B1883,1)="F",_xlfn.IFNA(VLOOKUP(CONCATENATE("F",RIGHT(B:B,5),C:C),'F &amp; N Factors'!C:M,10,FALSE),1),_xlfn.IFNA(VLOOKUP(CONCATENATE("F",RIGHT(B:B,5),C:C),'F &amp; N Factors'!C:M,11,FALSE),1))</f>
        <v>0.99097979374760248</v>
      </c>
      <c r="N1883">
        <f>SUMIFS(K:K,I:I,I:I,J:J,J:J)</f>
        <v>1.0000000009999999</v>
      </c>
      <c r="O1883" t="str">
        <f t="shared" si="208"/>
        <v/>
      </c>
    </row>
    <row r="1884" spans="1:15" x14ac:dyDescent="0.25">
      <c r="A1884">
        <v>1077</v>
      </c>
      <c r="B1884" t="s">
        <v>342</v>
      </c>
      <c r="C1884" t="s">
        <v>314</v>
      </c>
      <c r="D1884">
        <v>0.14285714299999999</v>
      </c>
      <c r="E1884">
        <f t="shared" si="203"/>
        <v>1.0000000009999999</v>
      </c>
      <c r="F1884" t="str">
        <f t="shared" si="204"/>
        <v/>
      </c>
      <c r="H1884">
        <f t="shared" si="209"/>
        <v>1077</v>
      </c>
      <c r="I1884" t="str">
        <f t="shared" si="205"/>
        <v>N51087</v>
      </c>
      <c r="J1884" t="str">
        <f t="shared" si="206"/>
        <v>JB0_7071_0000</v>
      </c>
      <c r="K1884">
        <f t="shared" si="207"/>
        <v>0.14156854210551176</v>
      </c>
      <c r="L1884">
        <f>IF(LEFT(B1884,1)="F",_xlfn.IFNA(VLOOKUP(CONCATENATE("F",RIGHT(B:B,5),C:C),'F &amp; N Factors'!C:M,10,FALSE),1),_xlfn.IFNA(VLOOKUP(CONCATENATE("F",RIGHT(B:B,5),C:C),'F &amp; N Factors'!C:M,11,FALSE),1))</f>
        <v>0.99097979374760248</v>
      </c>
      <c r="N1884">
        <f>SUMIFS(K:K,I:I,I:I,J:J,J:J)</f>
        <v>1.0000000009999999</v>
      </c>
      <c r="O1884" t="str">
        <f t="shared" si="208"/>
        <v/>
      </c>
    </row>
    <row r="1885" spans="1:15" x14ac:dyDescent="0.25">
      <c r="A1885">
        <v>1078</v>
      </c>
      <c r="B1885" t="s">
        <v>342</v>
      </c>
      <c r="C1885" t="s">
        <v>314</v>
      </c>
      <c r="D1885">
        <v>0.14285714299999999</v>
      </c>
      <c r="E1885">
        <f t="shared" si="203"/>
        <v>1.0000000009999999</v>
      </c>
      <c r="F1885" t="str">
        <f t="shared" si="204"/>
        <v/>
      </c>
      <c r="H1885">
        <f t="shared" si="209"/>
        <v>1078</v>
      </c>
      <c r="I1885" t="str">
        <f t="shared" si="205"/>
        <v>N51087</v>
      </c>
      <c r="J1885" t="str">
        <f t="shared" si="206"/>
        <v>JB0_7071_0000</v>
      </c>
      <c r="K1885">
        <f t="shared" si="207"/>
        <v>0.14156854210551176</v>
      </c>
      <c r="L1885">
        <f>IF(LEFT(B1885,1)="F",_xlfn.IFNA(VLOOKUP(CONCATENATE("F",RIGHT(B:B,5),C:C),'F &amp; N Factors'!C:M,10,FALSE),1),_xlfn.IFNA(VLOOKUP(CONCATENATE("F",RIGHT(B:B,5),C:C),'F &amp; N Factors'!C:M,11,FALSE),1))</f>
        <v>0.99097979374760248</v>
      </c>
      <c r="N1885">
        <f>SUMIFS(K:K,I:I,I:I,J:J,J:J)</f>
        <v>1.0000000009999999</v>
      </c>
      <c r="O1885" t="str">
        <f t="shared" si="208"/>
        <v/>
      </c>
    </row>
    <row r="1886" spans="1:15" x14ac:dyDescent="0.25">
      <c r="A1886">
        <v>1174</v>
      </c>
      <c r="B1886" t="s">
        <v>342</v>
      </c>
      <c r="C1886" t="s">
        <v>307</v>
      </c>
      <c r="D1886">
        <v>0.25</v>
      </c>
      <c r="E1886">
        <f t="shared" si="203"/>
        <v>1</v>
      </c>
      <c r="F1886" t="str">
        <f t="shared" si="204"/>
        <v/>
      </c>
      <c r="H1886">
        <f t="shared" si="209"/>
        <v>1174</v>
      </c>
      <c r="I1886" t="str">
        <f t="shared" si="205"/>
        <v>N51087</v>
      </c>
      <c r="J1886" t="str">
        <f t="shared" si="206"/>
        <v>JB0_7073_0000</v>
      </c>
      <c r="K1886">
        <f t="shared" si="207"/>
        <v>0.24196472320668547</v>
      </c>
      <c r="L1886">
        <f>IF(LEFT(B1886,1)="F",_xlfn.IFNA(VLOOKUP(CONCATENATE("F",RIGHT(B:B,5),C:C),'F &amp; N Factors'!C:M,10,FALSE),1),_xlfn.IFNA(VLOOKUP(CONCATENATE("F",RIGHT(B:B,5),C:C),'F &amp; N Factors'!C:M,11,FALSE),1))</f>
        <v>0.96785889282674187</v>
      </c>
      <c r="N1886">
        <f>SUMIFS(K:K,I:I,I:I,J:J,J:J)</f>
        <v>0.99999999999999989</v>
      </c>
      <c r="O1886" t="str">
        <f t="shared" si="208"/>
        <v/>
      </c>
    </row>
    <row r="1887" spans="1:15" x14ac:dyDescent="0.25">
      <c r="A1887">
        <v>1175</v>
      </c>
      <c r="B1887" t="s">
        <v>342</v>
      </c>
      <c r="C1887" t="s">
        <v>307</v>
      </c>
      <c r="D1887">
        <v>0.25</v>
      </c>
      <c r="E1887">
        <f t="shared" si="203"/>
        <v>1</v>
      </c>
      <c r="F1887" t="str">
        <f t="shared" si="204"/>
        <v/>
      </c>
      <c r="H1887">
        <f t="shared" si="209"/>
        <v>1175</v>
      </c>
      <c r="I1887" t="str">
        <f t="shared" si="205"/>
        <v>N51087</v>
      </c>
      <c r="J1887" t="str">
        <f t="shared" si="206"/>
        <v>JB0_7073_0000</v>
      </c>
      <c r="K1887">
        <f t="shared" si="207"/>
        <v>0.24196472320668547</v>
      </c>
      <c r="L1887">
        <f>IF(LEFT(B1887,1)="F",_xlfn.IFNA(VLOOKUP(CONCATENATE("F",RIGHT(B:B,5),C:C),'F &amp; N Factors'!C:M,10,FALSE),1),_xlfn.IFNA(VLOOKUP(CONCATENATE("F",RIGHT(B:B,5),C:C),'F &amp; N Factors'!C:M,11,FALSE),1))</f>
        <v>0.96785889282674187</v>
      </c>
      <c r="N1887">
        <f>SUMIFS(K:K,I:I,I:I,J:J,J:J)</f>
        <v>0.99999999999999989</v>
      </c>
      <c r="O1887" t="str">
        <f t="shared" si="208"/>
        <v/>
      </c>
    </row>
    <row r="1888" spans="1:15" x14ac:dyDescent="0.25">
      <c r="A1888">
        <v>1176</v>
      </c>
      <c r="B1888" t="s">
        <v>342</v>
      </c>
      <c r="C1888" t="s">
        <v>307</v>
      </c>
      <c r="D1888">
        <v>0.25</v>
      </c>
      <c r="E1888">
        <f t="shared" si="203"/>
        <v>1</v>
      </c>
      <c r="F1888" t="str">
        <f t="shared" si="204"/>
        <v/>
      </c>
      <c r="H1888">
        <f t="shared" si="209"/>
        <v>1176</v>
      </c>
      <c r="I1888" t="str">
        <f t="shared" si="205"/>
        <v>N51087</v>
      </c>
      <c r="J1888" t="str">
        <f t="shared" si="206"/>
        <v>JB0_7073_0000</v>
      </c>
      <c r="K1888">
        <f t="shared" si="207"/>
        <v>0.24196472320668547</v>
      </c>
      <c r="L1888">
        <f>IF(LEFT(B1888,1)="F",_xlfn.IFNA(VLOOKUP(CONCATENATE("F",RIGHT(B:B,5),C:C),'F &amp; N Factors'!C:M,10,FALSE),1),_xlfn.IFNA(VLOOKUP(CONCATENATE("F",RIGHT(B:B,5),C:C),'F &amp; N Factors'!C:M,11,FALSE),1))</f>
        <v>0.96785889282674187</v>
      </c>
      <c r="N1888">
        <f>SUMIFS(K:K,I:I,I:I,J:J,J:J)</f>
        <v>0.99999999999999989</v>
      </c>
      <c r="O1888" t="str">
        <f t="shared" si="208"/>
        <v/>
      </c>
    </row>
    <row r="1889" spans="1:15" x14ac:dyDescent="0.25">
      <c r="A1889">
        <v>1177</v>
      </c>
      <c r="B1889" t="s">
        <v>342</v>
      </c>
      <c r="C1889" t="s">
        <v>307</v>
      </c>
      <c r="D1889">
        <v>0.25</v>
      </c>
      <c r="E1889">
        <f t="shared" si="203"/>
        <v>1</v>
      </c>
      <c r="F1889" t="str">
        <f t="shared" si="204"/>
        <v/>
      </c>
      <c r="H1889">
        <f t="shared" si="209"/>
        <v>1177</v>
      </c>
      <c r="I1889" t="str">
        <f t="shared" si="205"/>
        <v>N51087</v>
      </c>
      <c r="J1889" t="str">
        <f t="shared" si="206"/>
        <v>JB0_7073_0000</v>
      </c>
      <c r="K1889">
        <f t="shared" si="207"/>
        <v>0.24196472320668547</v>
      </c>
      <c r="L1889">
        <f>IF(LEFT(B1889,1)="F",_xlfn.IFNA(VLOOKUP(CONCATENATE("F",RIGHT(B:B,5),C:C),'F &amp; N Factors'!C:M,10,FALSE),1),_xlfn.IFNA(VLOOKUP(CONCATENATE("F",RIGHT(B:B,5),C:C),'F &amp; N Factors'!C:M,11,FALSE),1))</f>
        <v>0.96785889282674187</v>
      </c>
      <c r="N1889">
        <f>SUMIFS(K:K,I:I,I:I,J:J,J:J)</f>
        <v>0.99999999999999989</v>
      </c>
      <c r="O1889" t="str">
        <f t="shared" si="208"/>
        <v/>
      </c>
    </row>
    <row r="1890" spans="1:15" x14ac:dyDescent="0.25">
      <c r="A1890">
        <v>332</v>
      </c>
      <c r="B1890" t="s">
        <v>343</v>
      </c>
      <c r="C1890" t="s">
        <v>344</v>
      </c>
      <c r="D1890">
        <v>5.2631578999999998E-2</v>
      </c>
      <c r="E1890">
        <f t="shared" si="203"/>
        <v>1.0000000010000003</v>
      </c>
      <c r="F1890" t="str">
        <f t="shared" si="204"/>
        <v/>
      </c>
      <c r="H1890">
        <f t="shared" si="209"/>
        <v>332</v>
      </c>
      <c r="I1890" t="str">
        <f t="shared" si="205"/>
        <v>N51093</v>
      </c>
      <c r="J1890" t="str">
        <f t="shared" si="206"/>
        <v>JB0_7390_0000</v>
      </c>
      <c r="K1890">
        <f t="shared" si="207"/>
        <v>5.2631578999999998E-2</v>
      </c>
      <c r="L1890">
        <f>IF(LEFT(B1890,1)="F",_xlfn.IFNA(VLOOKUP(CONCATENATE("F",RIGHT(B:B,5),C:C),'F &amp; N Factors'!C:M,10,FALSE),1),_xlfn.IFNA(VLOOKUP(CONCATENATE("F",RIGHT(B:B,5),C:C),'F &amp; N Factors'!C:M,11,FALSE),1))</f>
        <v>1</v>
      </c>
      <c r="N1890">
        <f>SUMIFS(K:K,I:I,I:I,J:J,J:J)</f>
        <v>1.0000000010000003</v>
      </c>
      <c r="O1890" t="str">
        <f t="shared" si="208"/>
        <v/>
      </c>
    </row>
    <row r="1891" spans="1:15" x14ac:dyDescent="0.25">
      <c r="A1891">
        <v>374</v>
      </c>
      <c r="B1891" t="s">
        <v>343</v>
      </c>
      <c r="C1891" t="s">
        <v>344</v>
      </c>
      <c r="D1891">
        <v>5.2631578999999998E-2</v>
      </c>
      <c r="E1891">
        <f t="shared" si="203"/>
        <v>1.0000000010000003</v>
      </c>
      <c r="F1891" t="str">
        <f t="shared" si="204"/>
        <v/>
      </c>
      <c r="H1891">
        <f t="shared" si="209"/>
        <v>374</v>
      </c>
      <c r="I1891" t="str">
        <f t="shared" si="205"/>
        <v>N51093</v>
      </c>
      <c r="J1891" t="str">
        <f t="shared" si="206"/>
        <v>JB0_7390_0000</v>
      </c>
      <c r="K1891">
        <f t="shared" si="207"/>
        <v>5.2631578999999998E-2</v>
      </c>
      <c r="L1891">
        <f>IF(LEFT(B1891,1)="F",_xlfn.IFNA(VLOOKUP(CONCATENATE("F",RIGHT(B:B,5),C:C),'F &amp; N Factors'!C:M,10,FALSE),1),_xlfn.IFNA(VLOOKUP(CONCATENATE("F",RIGHT(B:B,5),C:C),'F &amp; N Factors'!C:M,11,FALSE),1))</f>
        <v>1</v>
      </c>
      <c r="N1891">
        <f>SUMIFS(K:K,I:I,I:I,J:J,J:J)</f>
        <v>1.0000000010000003</v>
      </c>
      <c r="O1891" t="str">
        <f t="shared" si="208"/>
        <v/>
      </c>
    </row>
    <row r="1892" spans="1:15" x14ac:dyDescent="0.25">
      <c r="A1892">
        <v>420</v>
      </c>
      <c r="B1892" t="s">
        <v>343</v>
      </c>
      <c r="C1892" t="s">
        <v>344</v>
      </c>
      <c r="D1892">
        <v>5.2631578999999998E-2</v>
      </c>
      <c r="E1892">
        <f t="shared" si="203"/>
        <v>1.0000000010000003</v>
      </c>
      <c r="F1892" t="str">
        <f t="shared" si="204"/>
        <v/>
      </c>
      <c r="H1892">
        <f t="shared" si="209"/>
        <v>420</v>
      </c>
      <c r="I1892" t="str">
        <f t="shared" si="205"/>
        <v>N51093</v>
      </c>
      <c r="J1892" t="str">
        <f t="shared" si="206"/>
        <v>JB0_7390_0000</v>
      </c>
      <c r="K1892">
        <f t="shared" si="207"/>
        <v>5.2631578999999998E-2</v>
      </c>
      <c r="L1892">
        <f>IF(LEFT(B1892,1)="F",_xlfn.IFNA(VLOOKUP(CONCATENATE("F",RIGHT(B:B,5),C:C),'F &amp; N Factors'!C:M,10,FALSE),1),_xlfn.IFNA(VLOOKUP(CONCATENATE("F",RIGHT(B:B,5),C:C),'F &amp; N Factors'!C:M,11,FALSE),1))</f>
        <v>1</v>
      </c>
      <c r="N1892">
        <f>SUMIFS(K:K,I:I,I:I,J:J,J:J)</f>
        <v>1.0000000010000003</v>
      </c>
      <c r="O1892" t="str">
        <f t="shared" si="208"/>
        <v/>
      </c>
    </row>
    <row r="1893" spans="1:15" x14ac:dyDescent="0.25">
      <c r="A1893">
        <v>421</v>
      </c>
      <c r="B1893" t="s">
        <v>343</v>
      </c>
      <c r="C1893" t="s">
        <v>344</v>
      </c>
      <c r="D1893">
        <v>5.2631578999999998E-2</v>
      </c>
      <c r="E1893">
        <f t="shared" si="203"/>
        <v>1.0000000010000003</v>
      </c>
      <c r="F1893" t="str">
        <f t="shared" si="204"/>
        <v/>
      </c>
      <c r="H1893">
        <f t="shared" si="209"/>
        <v>421</v>
      </c>
      <c r="I1893" t="str">
        <f t="shared" si="205"/>
        <v>N51093</v>
      </c>
      <c r="J1893" t="str">
        <f t="shared" si="206"/>
        <v>JB0_7390_0000</v>
      </c>
      <c r="K1893">
        <f t="shared" si="207"/>
        <v>5.2631578999999998E-2</v>
      </c>
      <c r="L1893">
        <f>IF(LEFT(B1893,1)="F",_xlfn.IFNA(VLOOKUP(CONCATENATE("F",RIGHT(B:B,5),C:C),'F &amp; N Factors'!C:M,10,FALSE),1),_xlfn.IFNA(VLOOKUP(CONCATENATE("F",RIGHT(B:B,5),C:C),'F &amp; N Factors'!C:M,11,FALSE),1))</f>
        <v>1</v>
      </c>
      <c r="N1893">
        <f>SUMIFS(K:K,I:I,I:I,J:J,J:J)</f>
        <v>1.0000000010000003</v>
      </c>
      <c r="O1893" t="str">
        <f t="shared" si="208"/>
        <v/>
      </c>
    </row>
    <row r="1894" spans="1:15" x14ac:dyDescent="0.25">
      <c r="A1894">
        <v>467</v>
      </c>
      <c r="B1894" t="s">
        <v>343</v>
      </c>
      <c r="C1894" t="s">
        <v>344</v>
      </c>
      <c r="D1894">
        <v>5.2631578999999998E-2</v>
      </c>
      <c r="E1894">
        <f t="shared" si="203"/>
        <v>1.0000000010000003</v>
      </c>
      <c r="F1894" t="str">
        <f t="shared" si="204"/>
        <v/>
      </c>
      <c r="H1894">
        <f t="shared" si="209"/>
        <v>467</v>
      </c>
      <c r="I1894" t="str">
        <f t="shared" si="205"/>
        <v>N51093</v>
      </c>
      <c r="J1894" t="str">
        <f t="shared" si="206"/>
        <v>JB0_7390_0000</v>
      </c>
      <c r="K1894">
        <f t="shared" si="207"/>
        <v>5.2631578999999998E-2</v>
      </c>
      <c r="L1894">
        <f>IF(LEFT(B1894,1)="F",_xlfn.IFNA(VLOOKUP(CONCATENATE("F",RIGHT(B:B,5),C:C),'F &amp; N Factors'!C:M,10,FALSE),1),_xlfn.IFNA(VLOOKUP(CONCATENATE("F",RIGHT(B:B,5),C:C),'F &amp; N Factors'!C:M,11,FALSE),1))</f>
        <v>1</v>
      </c>
      <c r="N1894">
        <f>SUMIFS(K:K,I:I,I:I,J:J,J:J)</f>
        <v>1.0000000010000003</v>
      </c>
      <c r="O1894" t="str">
        <f t="shared" si="208"/>
        <v/>
      </c>
    </row>
    <row r="1895" spans="1:15" x14ac:dyDescent="0.25">
      <c r="A1895">
        <v>468</v>
      </c>
      <c r="B1895" t="s">
        <v>343</v>
      </c>
      <c r="C1895" t="s">
        <v>344</v>
      </c>
      <c r="D1895">
        <v>5.2631578999999998E-2</v>
      </c>
      <c r="E1895">
        <f t="shared" si="203"/>
        <v>1.0000000010000003</v>
      </c>
      <c r="F1895" t="str">
        <f t="shared" si="204"/>
        <v/>
      </c>
      <c r="H1895">
        <f t="shared" si="209"/>
        <v>468</v>
      </c>
      <c r="I1895" t="str">
        <f t="shared" si="205"/>
        <v>N51093</v>
      </c>
      <c r="J1895" t="str">
        <f t="shared" si="206"/>
        <v>JB0_7390_0000</v>
      </c>
      <c r="K1895">
        <f t="shared" si="207"/>
        <v>5.2631578999999998E-2</v>
      </c>
      <c r="L1895">
        <f>IF(LEFT(B1895,1)="F",_xlfn.IFNA(VLOOKUP(CONCATENATE("F",RIGHT(B:B,5),C:C),'F &amp; N Factors'!C:M,10,FALSE),1),_xlfn.IFNA(VLOOKUP(CONCATENATE("F",RIGHT(B:B,5),C:C),'F &amp; N Factors'!C:M,11,FALSE),1))</f>
        <v>1</v>
      </c>
      <c r="N1895">
        <f>SUMIFS(K:K,I:I,I:I,J:J,J:J)</f>
        <v>1.0000000010000003</v>
      </c>
      <c r="O1895" t="str">
        <f t="shared" si="208"/>
        <v/>
      </c>
    </row>
    <row r="1896" spans="1:15" x14ac:dyDescent="0.25">
      <c r="A1896">
        <v>469</v>
      </c>
      <c r="B1896" t="s">
        <v>343</v>
      </c>
      <c r="C1896" t="s">
        <v>344</v>
      </c>
      <c r="D1896">
        <v>5.2631578999999998E-2</v>
      </c>
      <c r="E1896">
        <f t="shared" si="203"/>
        <v>1.0000000010000003</v>
      </c>
      <c r="F1896" t="str">
        <f t="shared" si="204"/>
        <v/>
      </c>
      <c r="H1896">
        <f t="shared" si="209"/>
        <v>469</v>
      </c>
      <c r="I1896" t="str">
        <f t="shared" si="205"/>
        <v>N51093</v>
      </c>
      <c r="J1896" t="str">
        <f t="shared" si="206"/>
        <v>JB0_7390_0000</v>
      </c>
      <c r="K1896">
        <f t="shared" si="207"/>
        <v>5.2631578999999998E-2</v>
      </c>
      <c r="L1896">
        <f>IF(LEFT(B1896,1)="F",_xlfn.IFNA(VLOOKUP(CONCATENATE("F",RIGHT(B:B,5),C:C),'F &amp; N Factors'!C:M,10,FALSE),1),_xlfn.IFNA(VLOOKUP(CONCATENATE("F",RIGHT(B:B,5),C:C),'F &amp; N Factors'!C:M,11,FALSE),1))</f>
        <v>1</v>
      </c>
      <c r="N1896">
        <f>SUMIFS(K:K,I:I,I:I,J:J,J:J)</f>
        <v>1.0000000010000003</v>
      </c>
      <c r="O1896" t="str">
        <f t="shared" si="208"/>
        <v/>
      </c>
    </row>
    <row r="1897" spans="1:15" x14ac:dyDescent="0.25">
      <c r="A1897">
        <v>470</v>
      </c>
      <c r="B1897" t="s">
        <v>343</v>
      </c>
      <c r="C1897" t="s">
        <v>344</v>
      </c>
      <c r="D1897">
        <v>5.2631578999999998E-2</v>
      </c>
      <c r="E1897">
        <f t="shared" si="203"/>
        <v>1.0000000010000003</v>
      </c>
      <c r="F1897" t="str">
        <f t="shared" si="204"/>
        <v/>
      </c>
      <c r="H1897">
        <f t="shared" si="209"/>
        <v>470</v>
      </c>
      <c r="I1897" t="str">
        <f t="shared" si="205"/>
        <v>N51093</v>
      </c>
      <c r="J1897" t="str">
        <f t="shared" si="206"/>
        <v>JB0_7390_0000</v>
      </c>
      <c r="K1897">
        <f t="shared" si="207"/>
        <v>5.2631578999999998E-2</v>
      </c>
      <c r="L1897">
        <f>IF(LEFT(B1897,1)="F",_xlfn.IFNA(VLOOKUP(CONCATENATE("F",RIGHT(B:B,5),C:C),'F &amp; N Factors'!C:M,10,FALSE),1),_xlfn.IFNA(VLOOKUP(CONCATENATE("F",RIGHT(B:B,5),C:C),'F &amp; N Factors'!C:M,11,FALSE),1))</f>
        <v>1</v>
      </c>
      <c r="N1897">
        <f>SUMIFS(K:K,I:I,I:I,J:J,J:J)</f>
        <v>1.0000000010000003</v>
      </c>
      <c r="O1897" t="str">
        <f t="shared" si="208"/>
        <v/>
      </c>
    </row>
    <row r="1898" spans="1:15" x14ac:dyDescent="0.25">
      <c r="A1898">
        <v>471</v>
      </c>
      <c r="B1898" t="s">
        <v>343</v>
      </c>
      <c r="C1898" t="s">
        <v>344</v>
      </c>
      <c r="D1898">
        <v>5.2631578999999998E-2</v>
      </c>
      <c r="E1898">
        <f t="shared" si="203"/>
        <v>1.0000000010000003</v>
      </c>
      <c r="F1898" t="str">
        <f t="shared" si="204"/>
        <v/>
      </c>
      <c r="H1898">
        <f t="shared" si="209"/>
        <v>471</v>
      </c>
      <c r="I1898" t="str">
        <f t="shared" si="205"/>
        <v>N51093</v>
      </c>
      <c r="J1898" t="str">
        <f t="shared" si="206"/>
        <v>JB0_7390_0000</v>
      </c>
      <c r="K1898">
        <f t="shared" si="207"/>
        <v>5.2631578999999998E-2</v>
      </c>
      <c r="L1898">
        <f>IF(LEFT(B1898,1)="F",_xlfn.IFNA(VLOOKUP(CONCATENATE("F",RIGHT(B:B,5),C:C),'F &amp; N Factors'!C:M,10,FALSE),1),_xlfn.IFNA(VLOOKUP(CONCATENATE("F",RIGHT(B:B,5),C:C),'F &amp; N Factors'!C:M,11,FALSE),1))</f>
        <v>1</v>
      </c>
      <c r="N1898">
        <f>SUMIFS(K:K,I:I,I:I,J:J,J:J)</f>
        <v>1.0000000010000003</v>
      </c>
      <c r="O1898" t="str">
        <f t="shared" si="208"/>
        <v/>
      </c>
    </row>
    <row r="1899" spans="1:15" x14ac:dyDescent="0.25">
      <c r="A1899">
        <v>472</v>
      </c>
      <c r="B1899" t="s">
        <v>343</v>
      </c>
      <c r="C1899" t="s">
        <v>344</v>
      </c>
      <c r="D1899">
        <v>5.2631578999999998E-2</v>
      </c>
      <c r="E1899">
        <f t="shared" si="203"/>
        <v>1.0000000010000003</v>
      </c>
      <c r="F1899" t="str">
        <f t="shared" si="204"/>
        <v/>
      </c>
      <c r="H1899">
        <f t="shared" si="209"/>
        <v>472</v>
      </c>
      <c r="I1899" t="str">
        <f t="shared" si="205"/>
        <v>N51093</v>
      </c>
      <c r="J1899" t="str">
        <f t="shared" si="206"/>
        <v>JB0_7390_0000</v>
      </c>
      <c r="K1899">
        <f t="shared" si="207"/>
        <v>5.2631578999999998E-2</v>
      </c>
      <c r="L1899">
        <f>IF(LEFT(B1899,1)="F",_xlfn.IFNA(VLOOKUP(CONCATENATE("F",RIGHT(B:B,5),C:C),'F &amp; N Factors'!C:M,10,FALSE),1),_xlfn.IFNA(VLOOKUP(CONCATENATE("F",RIGHT(B:B,5),C:C),'F &amp; N Factors'!C:M,11,FALSE),1))</f>
        <v>1</v>
      </c>
      <c r="N1899">
        <f>SUMIFS(K:K,I:I,I:I,J:J,J:J)</f>
        <v>1.0000000010000003</v>
      </c>
      <c r="O1899" t="str">
        <f t="shared" si="208"/>
        <v/>
      </c>
    </row>
    <row r="1900" spans="1:15" x14ac:dyDescent="0.25">
      <c r="A1900">
        <v>517</v>
      </c>
      <c r="B1900" t="s">
        <v>343</v>
      </c>
      <c r="C1900" t="s">
        <v>344</v>
      </c>
      <c r="D1900">
        <v>5.2631578999999998E-2</v>
      </c>
      <c r="E1900">
        <f t="shared" si="203"/>
        <v>1.0000000010000003</v>
      </c>
      <c r="F1900" t="str">
        <f t="shared" si="204"/>
        <v/>
      </c>
      <c r="H1900">
        <f t="shared" si="209"/>
        <v>517</v>
      </c>
      <c r="I1900" t="str">
        <f t="shared" si="205"/>
        <v>N51093</v>
      </c>
      <c r="J1900" t="str">
        <f t="shared" si="206"/>
        <v>JB0_7390_0000</v>
      </c>
      <c r="K1900">
        <f t="shared" si="207"/>
        <v>5.2631578999999998E-2</v>
      </c>
      <c r="L1900">
        <f>IF(LEFT(B1900,1)="F",_xlfn.IFNA(VLOOKUP(CONCATENATE("F",RIGHT(B:B,5),C:C),'F &amp; N Factors'!C:M,10,FALSE),1),_xlfn.IFNA(VLOOKUP(CONCATENATE("F",RIGHT(B:B,5),C:C),'F &amp; N Factors'!C:M,11,FALSE),1))</f>
        <v>1</v>
      </c>
      <c r="N1900">
        <f>SUMIFS(K:K,I:I,I:I,J:J,J:J)</f>
        <v>1.0000000010000003</v>
      </c>
      <c r="O1900" t="str">
        <f t="shared" si="208"/>
        <v/>
      </c>
    </row>
    <row r="1901" spans="1:15" x14ac:dyDescent="0.25">
      <c r="A1901">
        <v>518</v>
      </c>
      <c r="B1901" t="s">
        <v>343</v>
      </c>
      <c r="C1901" t="s">
        <v>344</v>
      </c>
      <c r="D1901">
        <v>5.2631578999999998E-2</v>
      </c>
      <c r="E1901">
        <f t="shared" si="203"/>
        <v>1.0000000010000003</v>
      </c>
      <c r="F1901" t="str">
        <f t="shared" si="204"/>
        <v/>
      </c>
      <c r="H1901">
        <f t="shared" si="209"/>
        <v>518</v>
      </c>
      <c r="I1901" t="str">
        <f t="shared" si="205"/>
        <v>N51093</v>
      </c>
      <c r="J1901" t="str">
        <f t="shared" si="206"/>
        <v>JB0_7390_0000</v>
      </c>
      <c r="K1901">
        <f t="shared" si="207"/>
        <v>5.2631578999999998E-2</v>
      </c>
      <c r="L1901">
        <f>IF(LEFT(B1901,1)="F",_xlfn.IFNA(VLOOKUP(CONCATENATE("F",RIGHT(B:B,5),C:C),'F &amp; N Factors'!C:M,10,FALSE),1),_xlfn.IFNA(VLOOKUP(CONCATENATE("F",RIGHT(B:B,5),C:C),'F &amp; N Factors'!C:M,11,FALSE),1))</f>
        <v>1</v>
      </c>
      <c r="N1901">
        <f>SUMIFS(K:K,I:I,I:I,J:J,J:J)</f>
        <v>1.0000000010000003</v>
      </c>
      <c r="O1901" t="str">
        <f t="shared" si="208"/>
        <v/>
      </c>
    </row>
    <row r="1902" spans="1:15" x14ac:dyDescent="0.25">
      <c r="A1902">
        <v>519</v>
      </c>
      <c r="B1902" t="s">
        <v>343</v>
      </c>
      <c r="C1902" t="s">
        <v>344</v>
      </c>
      <c r="D1902">
        <v>5.2631578999999998E-2</v>
      </c>
      <c r="E1902">
        <f t="shared" si="203"/>
        <v>1.0000000010000003</v>
      </c>
      <c r="F1902" t="str">
        <f t="shared" si="204"/>
        <v/>
      </c>
      <c r="H1902">
        <f t="shared" si="209"/>
        <v>519</v>
      </c>
      <c r="I1902" t="str">
        <f t="shared" si="205"/>
        <v>N51093</v>
      </c>
      <c r="J1902" t="str">
        <f t="shared" si="206"/>
        <v>JB0_7390_0000</v>
      </c>
      <c r="K1902">
        <f t="shared" si="207"/>
        <v>5.2631578999999998E-2</v>
      </c>
      <c r="L1902">
        <f>IF(LEFT(B1902,1)="F",_xlfn.IFNA(VLOOKUP(CONCATENATE("F",RIGHT(B:B,5),C:C),'F &amp; N Factors'!C:M,10,FALSE),1),_xlfn.IFNA(VLOOKUP(CONCATENATE("F",RIGHT(B:B,5),C:C),'F &amp; N Factors'!C:M,11,FALSE),1))</f>
        <v>1</v>
      </c>
      <c r="N1902">
        <f>SUMIFS(K:K,I:I,I:I,J:J,J:J)</f>
        <v>1.0000000010000003</v>
      </c>
      <c r="O1902" t="str">
        <f t="shared" si="208"/>
        <v/>
      </c>
    </row>
    <row r="1903" spans="1:15" x14ac:dyDescent="0.25">
      <c r="A1903">
        <v>520</v>
      </c>
      <c r="B1903" t="s">
        <v>343</v>
      </c>
      <c r="C1903" t="s">
        <v>344</v>
      </c>
      <c r="D1903">
        <v>5.2631578999999998E-2</v>
      </c>
      <c r="E1903">
        <f t="shared" si="203"/>
        <v>1.0000000010000003</v>
      </c>
      <c r="F1903" t="str">
        <f t="shared" si="204"/>
        <v/>
      </c>
      <c r="H1903">
        <f t="shared" si="209"/>
        <v>520</v>
      </c>
      <c r="I1903" t="str">
        <f t="shared" si="205"/>
        <v>N51093</v>
      </c>
      <c r="J1903" t="str">
        <f t="shared" si="206"/>
        <v>JB0_7390_0000</v>
      </c>
      <c r="K1903">
        <f t="shared" si="207"/>
        <v>5.2631578999999998E-2</v>
      </c>
      <c r="L1903">
        <f>IF(LEFT(B1903,1)="F",_xlfn.IFNA(VLOOKUP(CONCATENATE("F",RIGHT(B:B,5),C:C),'F &amp; N Factors'!C:M,10,FALSE),1),_xlfn.IFNA(VLOOKUP(CONCATENATE("F",RIGHT(B:B,5),C:C),'F &amp; N Factors'!C:M,11,FALSE),1))</f>
        <v>1</v>
      </c>
      <c r="N1903">
        <f>SUMIFS(K:K,I:I,I:I,J:J,J:J)</f>
        <v>1.0000000010000003</v>
      </c>
      <c r="O1903" t="str">
        <f t="shared" si="208"/>
        <v/>
      </c>
    </row>
    <row r="1904" spans="1:15" x14ac:dyDescent="0.25">
      <c r="A1904">
        <v>521</v>
      </c>
      <c r="B1904" t="s">
        <v>343</v>
      </c>
      <c r="C1904" t="s">
        <v>344</v>
      </c>
      <c r="D1904">
        <v>5.2631578999999998E-2</v>
      </c>
      <c r="E1904">
        <f t="shared" si="203"/>
        <v>1.0000000010000003</v>
      </c>
      <c r="F1904" t="str">
        <f t="shared" si="204"/>
        <v/>
      </c>
      <c r="H1904">
        <f t="shared" si="209"/>
        <v>521</v>
      </c>
      <c r="I1904" t="str">
        <f t="shared" si="205"/>
        <v>N51093</v>
      </c>
      <c r="J1904" t="str">
        <f t="shared" si="206"/>
        <v>JB0_7390_0000</v>
      </c>
      <c r="K1904">
        <f t="shared" si="207"/>
        <v>5.2631578999999998E-2</v>
      </c>
      <c r="L1904">
        <f>IF(LEFT(B1904,1)="F",_xlfn.IFNA(VLOOKUP(CONCATENATE("F",RIGHT(B:B,5),C:C),'F &amp; N Factors'!C:M,10,FALSE),1),_xlfn.IFNA(VLOOKUP(CONCATENATE("F",RIGHT(B:B,5),C:C),'F &amp; N Factors'!C:M,11,FALSE),1))</f>
        <v>1</v>
      </c>
      <c r="N1904">
        <f>SUMIFS(K:K,I:I,I:I,J:J,J:J)</f>
        <v>1.0000000010000003</v>
      </c>
      <c r="O1904" t="str">
        <f t="shared" si="208"/>
        <v/>
      </c>
    </row>
    <row r="1905" spans="1:15" x14ac:dyDescent="0.25">
      <c r="A1905">
        <v>522</v>
      </c>
      <c r="B1905" t="s">
        <v>343</v>
      </c>
      <c r="C1905" t="s">
        <v>344</v>
      </c>
      <c r="D1905">
        <v>5.2631578999999998E-2</v>
      </c>
      <c r="E1905">
        <f t="shared" si="203"/>
        <v>1.0000000010000003</v>
      </c>
      <c r="F1905" t="str">
        <f t="shared" si="204"/>
        <v/>
      </c>
      <c r="H1905">
        <f t="shared" si="209"/>
        <v>522</v>
      </c>
      <c r="I1905" t="str">
        <f t="shared" si="205"/>
        <v>N51093</v>
      </c>
      <c r="J1905" t="str">
        <f t="shared" si="206"/>
        <v>JB0_7390_0000</v>
      </c>
      <c r="K1905">
        <f t="shared" si="207"/>
        <v>5.2631578999999998E-2</v>
      </c>
      <c r="L1905">
        <f>IF(LEFT(B1905,1)="F",_xlfn.IFNA(VLOOKUP(CONCATENATE("F",RIGHT(B:B,5),C:C),'F &amp; N Factors'!C:M,10,FALSE),1),_xlfn.IFNA(VLOOKUP(CONCATENATE("F",RIGHT(B:B,5),C:C),'F &amp; N Factors'!C:M,11,FALSE),1))</f>
        <v>1</v>
      </c>
      <c r="N1905">
        <f>SUMIFS(K:K,I:I,I:I,J:J,J:J)</f>
        <v>1.0000000010000003</v>
      </c>
      <c r="O1905" t="str">
        <f t="shared" si="208"/>
        <v/>
      </c>
    </row>
    <row r="1906" spans="1:15" x14ac:dyDescent="0.25">
      <c r="A1906">
        <v>523</v>
      </c>
      <c r="B1906" t="s">
        <v>343</v>
      </c>
      <c r="C1906" t="s">
        <v>344</v>
      </c>
      <c r="D1906">
        <v>5.2631578999999998E-2</v>
      </c>
      <c r="E1906">
        <f t="shared" si="203"/>
        <v>1.0000000010000003</v>
      </c>
      <c r="F1906" t="str">
        <f t="shared" si="204"/>
        <v/>
      </c>
      <c r="H1906">
        <f t="shared" si="209"/>
        <v>523</v>
      </c>
      <c r="I1906" t="str">
        <f t="shared" si="205"/>
        <v>N51093</v>
      </c>
      <c r="J1906" t="str">
        <f t="shared" si="206"/>
        <v>JB0_7390_0000</v>
      </c>
      <c r="K1906">
        <f t="shared" si="207"/>
        <v>5.2631578999999998E-2</v>
      </c>
      <c r="L1906">
        <f>IF(LEFT(B1906,1)="F",_xlfn.IFNA(VLOOKUP(CONCATENATE("F",RIGHT(B:B,5),C:C),'F &amp; N Factors'!C:M,10,FALSE),1),_xlfn.IFNA(VLOOKUP(CONCATENATE("F",RIGHT(B:B,5),C:C),'F &amp; N Factors'!C:M,11,FALSE),1))</f>
        <v>1</v>
      </c>
      <c r="N1906">
        <f>SUMIFS(K:K,I:I,I:I,J:J,J:J)</f>
        <v>1.0000000010000003</v>
      </c>
      <c r="O1906" t="str">
        <f t="shared" si="208"/>
        <v/>
      </c>
    </row>
    <row r="1907" spans="1:15" x14ac:dyDescent="0.25">
      <c r="A1907">
        <v>524</v>
      </c>
      <c r="B1907" t="s">
        <v>343</v>
      </c>
      <c r="C1907" t="s">
        <v>344</v>
      </c>
      <c r="D1907">
        <v>5.2631578999999998E-2</v>
      </c>
      <c r="E1907">
        <f t="shared" si="203"/>
        <v>1.0000000010000003</v>
      </c>
      <c r="F1907" t="str">
        <f t="shared" si="204"/>
        <v/>
      </c>
      <c r="H1907">
        <f t="shared" si="209"/>
        <v>524</v>
      </c>
      <c r="I1907" t="str">
        <f t="shared" si="205"/>
        <v>N51093</v>
      </c>
      <c r="J1907" t="str">
        <f t="shared" si="206"/>
        <v>JB0_7390_0000</v>
      </c>
      <c r="K1907">
        <f t="shared" si="207"/>
        <v>5.2631578999999998E-2</v>
      </c>
      <c r="L1907">
        <f>IF(LEFT(B1907,1)="F",_xlfn.IFNA(VLOOKUP(CONCATENATE("F",RIGHT(B:B,5),C:C),'F &amp; N Factors'!C:M,10,FALSE),1),_xlfn.IFNA(VLOOKUP(CONCATENATE("F",RIGHT(B:B,5),C:C),'F &amp; N Factors'!C:M,11,FALSE),1))</f>
        <v>1</v>
      </c>
      <c r="N1907">
        <f>SUMIFS(K:K,I:I,I:I,J:J,J:J)</f>
        <v>1.0000000010000003</v>
      </c>
      <c r="O1907" t="str">
        <f t="shared" si="208"/>
        <v/>
      </c>
    </row>
    <row r="1908" spans="1:15" x14ac:dyDescent="0.25">
      <c r="A1908">
        <v>530</v>
      </c>
      <c r="B1908" t="s">
        <v>343</v>
      </c>
      <c r="C1908" t="s">
        <v>344</v>
      </c>
      <c r="D1908">
        <v>5.2631578999999998E-2</v>
      </c>
      <c r="E1908">
        <f t="shared" si="203"/>
        <v>1.0000000010000003</v>
      </c>
      <c r="F1908" t="str">
        <f t="shared" si="204"/>
        <v/>
      </c>
      <c r="H1908">
        <f t="shared" si="209"/>
        <v>530</v>
      </c>
      <c r="I1908" t="str">
        <f t="shared" si="205"/>
        <v>N51093</v>
      </c>
      <c r="J1908" t="str">
        <f t="shared" si="206"/>
        <v>JB0_7390_0000</v>
      </c>
      <c r="K1908">
        <f t="shared" si="207"/>
        <v>5.2631578999999998E-2</v>
      </c>
      <c r="L1908">
        <f>IF(LEFT(B1908,1)="F",_xlfn.IFNA(VLOOKUP(CONCATENATE("F",RIGHT(B:B,5),C:C),'F &amp; N Factors'!C:M,10,FALSE),1),_xlfn.IFNA(VLOOKUP(CONCATENATE("F",RIGHT(B:B,5),C:C),'F &amp; N Factors'!C:M,11,FALSE),1))</f>
        <v>1</v>
      </c>
      <c r="N1908">
        <f>SUMIFS(K:K,I:I,I:I,J:J,J:J)</f>
        <v>1.0000000010000003</v>
      </c>
      <c r="O1908" t="str">
        <f t="shared" si="208"/>
        <v/>
      </c>
    </row>
    <row r="1909" spans="1:15" x14ac:dyDescent="0.25">
      <c r="A1909">
        <v>1403</v>
      </c>
      <c r="B1909" t="s">
        <v>345</v>
      </c>
      <c r="C1909" t="s">
        <v>306</v>
      </c>
      <c r="D1909">
        <v>0.25</v>
      </c>
      <c r="E1909">
        <f t="shared" si="203"/>
        <v>1</v>
      </c>
      <c r="F1909" t="str">
        <f t="shared" si="204"/>
        <v/>
      </c>
      <c r="H1909">
        <f t="shared" si="209"/>
        <v>1403</v>
      </c>
      <c r="I1909" t="str">
        <f t="shared" si="205"/>
        <v>N51095</v>
      </c>
      <c r="J1909" t="str">
        <f t="shared" si="206"/>
        <v>JB0_7050_0000</v>
      </c>
      <c r="K1909">
        <f t="shared" si="207"/>
        <v>0.25</v>
      </c>
      <c r="L1909">
        <f>IF(LEFT(B1909,1)="F",_xlfn.IFNA(VLOOKUP(CONCATENATE("F",RIGHT(B:B,5),C:C),'F &amp; N Factors'!C:M,10,FALSE),1),_xlfn.IFNA(VLOOKUP(CONCATENATE("F",RIGHT(B:B,5),C:C),'F &amp; N Factors'!C:M,11,FALSE),1))</f>
        <v>1</v>
      </c>
      <c r="N1909">
        <f>SUMIFS(K:K,I:I,I:I,J:J,J:J)</f>
        <v>1</v>
      </c>
      <c r="O1909" t="str">
        <f t="shared" si="208"/>
        <v/>
      </c>
    </row>
    <row r="1910" spans="1:15" x14ac:dyDescent="0.25">
      <c r="A1910">
        <v>1435</v>
      </c>
      <c r="B1910" t="s">
        <v>345</v>
      </c>
      <c r="C1910" t="s">
        <v>306</v>
      </c>
      <c r="D1910">
        <v>0.25</v>
      </c>
      <c r="E1910">
        <f t="shared" si="203"/>
        <v>1</v>
      </c>
      <c r="F1910" t="str">
        <f t="shared" si="204"/>
        <v/>
      </c>
      <c r="H1910">
        <f t="shared" si="209"/>
        <v>1435</v>
      </c>
      <c r="I1910" t="str">
        <f t="shared" si="205"/>
        <v>N51095</v>
      </c>
      <c r="J1910" t="str">
        <f t="shared" si="206"/>
        <v>JB0_7050_0000</v>
      </c>
      <c r="K1910">
        <f t="shared" si="207"/>
        <v>0.25</v>
      </c>
      <c r="L1910">
        <f>IF(LEFT(B1910,1)="F",_xlfn.IFNA(VLOOKUP(CONCATENATE("F",RIGHT(B:B,5),C:C),'F &amp; N Factors'!C:M,10,FALSE),1),_xlfn.IFNA(VLOOKUP(CONCATENATE("F",RIGHT(B:B,5),C:C),'F &amp; N Factors'!C:M,11,FALSE),1))</f>
        <v>1</v>
      </c>
      <c r="N1910">
        <f>SUMIFS(K:K,I:I,I:I,J:J,J:J)</f>
        <v>1</v>
      </c>
      <c r="O1910" t="str">
        <f t="shared" si="208"/>
        <v/>
      </c>
    </row>
    <row r="1911" spans="1:15" x14ac:dyDescent="0.25">
      <c r="A1911">
        <v>1465</v>
      </c>
      <c r="B1911" t="s">
        <v>345</v>
      </c>
      <c r="C1911" t="s">
        <v>306</v>
      </c>
      <c r="D1911">
        <v>0.25</v>
      </c>
      <c r="E1911">
        <f t="shared" si="203"/>
        <v>1</v>
      </c>
      <c r="F1911" t="str">
        <f t="shared" si="204"/>
        <v/>
      </c>
      <c r="H1911">
        <f t="shared" si="209"/>
        <v>1465</v>
      </c>
      <c r="I1911" t="str">
        <f t="shared" si="205"/>
        <v>N51095</v>
      </c>
      <c r="J1911" t="str">
        <f t="shared" si="206"/>
        <v>JB0_7050_0000</v>
      </c>
      <c r="K1911">
        <f t="shared" si="207"/>
        <v>0.25</v>
      </c>
      <c r="L1911">
        <f>IF(LEFT(B1911,1)="F",_xlfn.IFNA(VLOOKUP(CONCATENATE("F",RIGHT(B:B,5),C:C),'F &amp; N Factors'!C:M,10,FALSE),1),_xlfn.IFNA(VLOOKUP(CONCATENATE("F",RIGHT(B:B,5),C:C),'F &amp; N Factors'!C:M,11,FALSE),1))</f>
        <v>1</v>
      </c>
      <c r="N1911">
        <f>SUMIFS(K:K,I:I,I:I,J:J,J:J)</f>
        <v>1</v>
      </c>
      <c r="O1911" t="str">
        <f t="shared" si="208"/>
        <v/>
      </c>
    </row>
    <row r="1912" spans="1:15" x14ac:dyDescent="0.25">
      <c r="A1912">
        <v>1501</v>
      </c>
      <c r="B1912" t="s">
        <v>345</v>
      </c>
      <c r="C1912" t="s">
        <v>306</v>
      </c>
      <c r="D1912">
        <v>0.25</v>
      </c>
      <c r="E1912">
        <f t="shared" si="203"/>
        <v>1</v>
      </c>
      <c r="F1912" t="str">
        <f t="shared" si="204"/>
        <v/>
      </c>
      <c r="H1912">
        <f t="shared" si="209"/>
        <v>1501</v>
      </c>
      <c r="I1912" t="str">
        <f t="shared" si="205"/>
        <v>N51095</v>
      </c>
      <c r="J1912" t="str">
        <f t="shared" si="206"/>
        <v>JB0_7050_0000</v>
      </c>
      <c r="K1912">
        <f t="shared" si="207"/>
        <v>0.25</v>
      </c>
      <c r="L1912">
        <f>IF(LEFT(B1912,1)="F",_xlfn.IFNA(VLOOKUP(CONCATENATE("F",RIGHT(B:B,5),C:C),'F &amp; N Factors'!C:M,10,FALSE),1),_xlfn.IFNA(VLOOKUP(CONCATENATE("F",RIGHT(B:B,5),C:C),'F &amp; N Factors'!C:M,11,FALSE),1))</f>
        <v>1</v>
      </c>
      <c r="N1912">
        <f>SUMIFS(K:K,I:I,I:I,J:J,J:J)</f>
        <v>1</v>
      </c>
      <c r="O1912" t="str">
        <f t="shared" si="208"/>
        <v/>
      </c>
    </row>
    <row r="1913" spans="1:15" x14ac:dyDescent="0.25">
      <c r="A1913">
        <v>1103</v>
      </c>
      <c r="B1913" t="s">
        <v>345</v>
      </c>
      <c r="C1913" t="s">
        <v>346</v>
      </c>
      <c r="D1913">
        <v>9.0909090999999997E-2</v>
      </c>
      <c r="E1913">
        <f t="shared" si="203"/>
        <v>1.0000000010000001</v>
      </c>
      <c r="F1913" t="str">
        <f t="shared" si="204"/>
        <v/>
      </c>
      <c r="H1913">
        <f t="shared" si="209"/>
        <v>1103</v>
      </c>
      <c r="I1913" t="str">
        <f t="shared" si="205"/>
        <v>N51095</v>
      </c>
      <c r="J1913" t="str">
        <f t="shared" si="206"/>
        <v>JB0_7072_0000</v>
      </c>
      <c r="K1913">
        <f t="shared" si="207"/>
        <v>8.1526245895286703E-2</v>
      </c>
      <c r="L1913">
        <f>IF(LEFT(B1913,1)="F",_xlfn.IFNA(VLOOKUP(CONCATENATE("F",RIGHT(B:B,5),C:C),'F &amp; N Factors'!C:M,10,FALSE),1),_xlfn.IFNA(VLOOKUP(CONCATENATE("F",RIGHT(B:B,5),C:C),'F &amp; N Factors'!C:M,11,FALSE),1))</f>
        <v>0.89678870395136501</v>
      </c>
      <c r="N1913">
        <f>SUMIFS(K:K,I:I,I:I,J:J,J:J)</f>
        <v>1.0000000010000001</v>
      </c>
      <c r="O1913" t="str">
        <f t="shared" si="208"/>
        <v/>
      </c>
    </row>
    <row r="1914" spans="1:15" x14ac:dyDescent="0.25">
      <c r="A1914">
        <v>1104</v>
      </c>
      <c r="B1914" t="s">
        <v>345</v>
      </c>
      <c r="C1914" t="s">
        <v>346</v>
      </c>
      <c r="D1914">
        <v>9.0909090999999997E-2</v>
      </c>
      <c r="E1914">
        <f t="shared" si="203"/>
        <v>1.0000000010000001</v>
      </c>
      <c r="F1914" t="str">
        <f t="shared" si="204"/>
        <v/>
      </c>
      <c r="H1914">
        <f t="shared" si="209"/>
        <v>1104</v>
      </c>
      <c r="I1914" t="str">
        <f t="shared" si="205"/>
        <v>N51095</v>
      </c>
      <c r="J1914" t="str">
        <f t="shared" si="206"/>
        <v>JB0_7072_0000</v>
      </c>
      <c r="K1914">
        <f t="shared" si="207"/>
        <v>8.1526245895286703E-2</v>
      </c>
      <c r="L1914">
        <f>IF(LEFT(B1914,1)="F",_xlfn.IFNA(VLOOKUP(CONCATENATE("F",RIGHT(B:B,5),C:C),'F &amp; N Factors'!C:M,10,FALSE),1),_xlfn.IFNA(VLOOKUP(CONCATENATE("F",RIGHT(B:B,5),C:C),'F &amp; N Factors'!C:M,11,FALSE),1))</f>
        <v>0.89678870395136501</v>
      </c>
      <c r="N1914">
        <f>SUMIFS(K:K,I:I,I:I,J:J,J:J)</f>
        <v>1.0000000010000001</v>
      </c>
      <c r="O1914" t="str">
        <f t="shared" si="208"/>
        <v/>
      </c>
    </row>
    <row r="1915" spans="1:15" x14ac:dyDescent="0.25">
      <c r="A1915">
        <v>1197</v>
      </c>
      <c r="B1915" t="s">
        <v>345</v>
      </c>
      <c r="C1915" t="s">
        <v>346</v>
      </c>
      <c r="D1915">
        <v>9.0909090999999997E-2</v>
      </c>
      <c r="E1915">
        <f t="shared" si="203"/>
        <v>1.0000000010000001</v>
      </c>
      <c r="F1915" t="str">
        <f t="shared" si="204"/>
        <v/>
      </c>
      <c r="H1915">
        <f t="shared" si="209"/>
        <v>1197</v>
      </c>
      <c r="I1915" t="str">
        <f t="shared" si="205"/>
        <v>N51095</v>
      </c>
      <c r="J1915" t="str">
        <f t="shared" si="206"/>
        <v>JB0_7072_0000</v>
      </c>
      <c r="K1915">
        <f t="shared" si="207"/>
        <v>8.1526245895286703E-2</v>
      </c>
      <c r="L1915">
        <f>IF(LEFT(B1915,1)="F",_xlfn.IFNA(VLOOKUP(CONCATENATE("F",RIGHT(B:B,5),C:C),'F &amp; N Factors'!C:M,10,FALSE),1),_xlfn.IFNA(VLOOKUP(CONCATENATE("F",RIGHT(B:B,5),C:C),'F &amp; N Factors'!C:M,11,FALSE),1))</f>
        <v>0.89678870395136501</v>
      </c>
      <c r="N1915">
        <f>SUMIFS(K:K,I:I,I:I,J:J,J:J)</f>
        <v>1.0000000010000001</v>
      </c>
      <c r="O1915" t="str">
        <f t="shared" si="208"/>
        <v/>
      </c>
    </row>
    <row r="1916" spans="1:15" x14ac:dyDescent="0.25">
      <c r="A1916">
        <v>1198</v>
      </c>
      <c r="B1916" t="s">
        <v>345</v>
      </c>
      <c r="C1916" t="s">
        <v>346</v>
      </c>
      <c r="D1916">
        <v>9.0909090999999997E-2</v>
      </c>
      <c r="E1916">
        <f t="shared" si="203"/>
        <v>1.0000000010000001</v>
      </c>
      <c r="F1916" t="str">
        <f t="shared" si="204"/>
        <v/>
      </c>
      <c r="H1916">
        <f t="shared" si="209"/>
        <v>1198</v>
      </c>
      <c r="I1916" t="str">
        <f t="shared" si="205"/>
        <v>N51095</v>
      </c>
      <c r="J1916" t="str">
        <f t="shared" si="206"/>
        <v>JB0_7072_0000</v>
      </c>
      <c r="K1916">
        <f t="shared" si="207"/>
        <v>8.1526245895286703E-2</v>
      </c>
      <c r="L1916">
        <f>IF(LEFT(B1916,1)="F",_xlfn.IFNA(VLOOKUP(CONCATENATE("F",RIGHT(B:B,5),C:C),'F &amp; N Factors'!C:M,10,FALSE),1),_xlfn.IFNA(VLOOKUP(CONCATENATE("F",RIGHT(B:B,5),C:C),'F &amp; N Factors'!C:M,11,FALSE),1))</f>
        <v>0.89678870395136501</v>
      </c>
      <c r="N1916">
        <f>SUMIFS(K:K,I:I,I:I,J:J,J:J)</f>
        <v>1.0000000010000001</v>
      </c>
      <c r="O1916" t="str">
        <f t="shared" si="208"/>
        <v/>
      </c>
    </row>
    <row r="1917" spans="1:15" x14ac:dyDescent="0.25">
      <c r="A1917">
        <v>1267</v>
      </c>
      <c r="B1917" t="s">
        <v>345</v>
      </c>
      <c r="C1917" t="s">
        <v>346</v>
      </c>
      <c r="D1917">
        <v>9.0909090999999997E-2</v>
      </c>
      <c r="E1917">
        <f t="shared" si="203"/>
        <v>1.0000000010000001</v>
      </c>
      <c r="F1917" t="str">
        <f t="shared" si="204"/>
        <v/>
      </c>
      <c r="H1917">
        <f t="shared" si="209"/>
        <v>1267</v>
      </c>
      <c r="I1917" t="str">
        <f t="shared" si="205"/>
        <v>N51095</v>
      </c>
      <c r="J1917" t="str">
        <f t="shared" si="206"/>
        <v>JB0_7072_0000</v>
      </c>
      <c r="K1917">
        <f t="shared" si="207"/>
        <v>8.1526245895286703E-2</v>
      </c>
      <c r="L1917">
        <f>IF(LEFT(B1917,1)="F",_xlfn.IFNA(VLOOKUP(CONCATENATE("F",RIGHT(B:B,5),C:C),'F &amp; N Factors'!C:M,10,FALSE),1),_xlfn.IFNA(VLOOKUP(CONCATENATE("F",RIGHT(B:B,5),C:C),'F &amp; N Factors'!C:M,11,FALSE),1))</f>
        <v>0.89678870395136501</v>
      </c>
      <c r="N1917">
        <f>SUMIFS(K:K,I:I,I:I,J:J,J:J)</f>
        <v>1.0000000010000001</v>
      </c>
      <c r="O1917" t="str">
        <f t="shared" si="208"/>
        <v/>
      </c>
    </row>
    <row r="1918" spans="1:15" x14ac:dyDescent="0.25">
      <c r="A1918">
        <v>1268</v>
      </c>
      <c r="B1918" t="s">
        <v>345</v>
      </c>
      <c r="C1918" t="s">
        <v>346</v>
      </c>
      <c r="D1918">
        <v>9.0909090999999997E-2</v>
      </c>
      <c r="E1918">
        <f t="shared" si="203"/>
        <v>1.0000000010000001</v>
      </c>
      <c r="F1918" t="str">
        <f t="shared" si="204"/>
        <v/>
      </c>
      <c r="H1918">
        <f t="shared" si="209"/>
        <v>1268</v>
      </c>
      <c r="I1918" t="str">
        <f t="shared" si="205"/>
        <v>N51095</v>
      </c>
      <c r="J1918" t="str">
        <f t="shared" si="206"/>
        <v>JB0_7072_0000</v>
      </c>
      <c r="K1918">
        <f t="shared" si="207"/>
        <v>8.1526245895286703E-2</v>
      </c>
      <c r="L1918">
        <f>IF(LEFT(B1918,1)="F",_xlfn.IFNA(VLOOKUP(CONCATENATE("F",RIGHT(B:B,5),C:C),'F &amp; N Factors'!C:M,10,FALSE),1),_xlfn.IFNA(VLOOKUP(CONCATENATE("F",RIGHT(B:B,5),C:C),'F &amp; N Factors'!C:M,11,FALSE),1))</f>
        <v>0.89678870395136501</v>
      </c>
      <c r="N1918">
        <f>SUMIFS(K:K,I:I,I:I,J:J,J:J)</f>
        <v>1.0000000010000001</v>
      </c>
      <c r="O1918" t="str">
        <f t="shared" si="208"/>
        <v/>
      </c>
    </row>
    <row r="1919" spans="1:15" x14ac:dyDescent="0.25">
      <c r="A1919">
        <v>1336</v>
      </c>
      <c r="B1919" t="s">
        <v>345</v>
      </c>
      <c r="C1919" t="s">
        <v>346</v>
      </c>
      <c r="D1919">
        <v>9.0909090999999997E-2</v>
      </c>
      <c r="E1919">
        <f t="shared" si="203"/>
        <v>1.0000000010000001</v>
      </c>
      <c r="F1919" t="str">
        <f t="shared" si="204"/>
        <v/>
      </c>
      <c r="H1919">
        <f t="shared" si="209"/>
        <v>1336</v>
      </c>
      <c r="I1919" t="str">
        <f t="shared" si="205"/>
        <v>N51095</v>
      </c>
      <c r="J1919" t="str">
        <f t="shared" si="206"/>
        <v>JB0_7072_0000</v>
      </c>
      <c r="K1919">
        <f t="shared" si="207"/>
        <v>8.1526245895286703E-2</v>
      </c>
      <c r="L1919">
        <f>IF(LEFT(B1919,1)="F",_xlfn.IFNA(VLOOKUP(CONCATENATE("F",RIGHT(B:B,5),C:C),'F &amp; N Factors'!C:M,10,FALSE),1),_xlfn.IFNA(VLOOKUP(CONCATENATE("F",RIGHT(B:B,5),C:C),'F &amp; N Factors'!C:M,11,FALSE),1))</f>
        <v>0.89678870395136501</v>
      </c>
      <c r="N1919">
        <f>SUMIFS(K:K,I:I,I:I,J:J,J:J)</f>
        <v>1.0000000010000001</v>
      </c>
      <c r="O1919" t="str">
        <f t="shared" si="208"/>
        <v/>
      </c>
    </row>
    <row r="1920" spans="1:15" x14ac:dyDescent="0.25">
      <c r="A1920">
        <v>1337</v>
      </c>
      <c r="B1920" t="s">
        <v>345</v>
      </c>
      <c r="C1920" t="s">
        <v>346</v>
      </c>
      <c r="D1920">
        <v>9.0909090999999997E-2</v>
      </c>
      <c r="E1920">
        <f t="shared" si="203"/>
        <v>1.0000000010000001</v>
      </c>
      <c r="F1920" t="str">
        <f t="shared" si="204"/>
        <v/>
      </c>
      <c r="H1920">
        <f t="shared" si="209"/>
        <v>1337</v>
      </c>
      <c r="I1920" t="str">
        <f t="shared" si="205"/>
        <v>N51095</v>
      </c>
      <c r="J1920" t="str">
        <f t="shared" si="206"/>
        <v>JB0_7072_0000</v>
      </c>
      <c r="K1920">
        <f t="shared" si="207"/>
        <v>8.1526245895286703E-2</v>
      </c>
      <c r="L1920">
        <f>IF(LEFT(B1920,1)="F",_xlfn.IFNA(VLOOKUP(CONCATENATE("F",RIGHT(B:B,5),C:C),'F &amp; N Factors'!C:M,10,FALSE),1),_xlfn.IFNA(VLOOKUP(CONCATENATE("F",RIGHT(B:B,5),C:C),'F &amp; N Factors'!C:M,11,FALSE),1))</f>
        <v>0.89678870395136501</v>
      </c>
      <c r="N1920">
        <f>SUMIFS(K:K,I:I,I:I,J:J,J:J)</f>
        <v>1.0000000010000001</v>
      </c>
      <c r="O1920" t="str">
        <f t="shared" si="208"/>
        <v/>
      </c>
    </row>
    <row r="1921" spans="1:15" x14ac:dyDescent="0.25">
      <c r="A1921">
        <v>1338</v>
      </c>
      <c r="B1921" t="s">
        <v>345</v>
      </c>
      <c r="C1921" t="s">
        <v>346</v>
      </c>
      <c r="D1921">
        <v>9.0909090999999997E-2</v>
      </c>
      <c r="E1921">
        <f t="shared" si="203"/>
        <v>1.0000000010000001</v>
      </c>
      <c r="F1921" t="str">
        <f t="shared" si="204"/>
        <v/>
      </c>
      <c r="H1921">
        <f t="shared" si="209"/>
        <v>1338</v>
      </c>
      <c r="I1921" t="str">
        <f t="shared" si="205"/>
        <v>N51095</v>
      </c>
      <c r="J1921" t="str">
        <f t="shared" si="206"/>
        <v>JB0_7072_0000</v>
      </c>
      <c r="K1921">
        <f t="shared" si="207"/>
        <v>8.1526245895286703E-2</v>
      </c>
      <c r="L1921">
        <f>IF(LEFT(B1921,1)="F",_xlfn.IFNA(VLOOKUP(CONCATENATE("F",RIGHT(B:B,5),C:C),'F &amp; N Factors'!C:M,10,FALSE),1),_xlfn.IFNA(VLOOKUP(CONCATENATE("F",RIGHT(B:B,5),C:C),'F &amp; N Factors'!C:M,11,FALSE),1))</f>
        <v>0.89678870395136501</v>
      </c>
      <c r="N1921">
        <f>SUMIFS(K:K,I:I,I:I,J:J,J:J)</f>
        <v>1.0000000010000001</v>
      </c>
      <c r="O1921" t="str">
        <f t="shared" si="208"/>
        <v/>
      </c>
    </row>
    <row r="1922" spans="1:15" x14ac:dyDescent="0.25">
      <c r="A1922">
        <v>1339</v>
      </c>
      <c r="B1922" t="s">
        <v>345</v>
      </c>
      <c r="C1922" t="s">
        <v>346</v>
      </c>
      <c r="D1922">
        <v>9.0909090999999997E-2</v>
      </c>
      <c r="E1922">
        <f t="shared" si="203"/>
        <v>1.0000000010000001</v>
      </c>
      <c r="F1922" t="str">
        <f t="shared" si="204"/>
        <v/>
      </c>
      <c r="H1922">
        <f t="shared" si="209"/>
        <v>1339</v>
      </c>
      <c r="I1922" t="str">
        <f t="shared" si="205"/>
        <v>N51095</v>
      </c>
      <c r="J1922" t="str">
        <f t="shared" si="206"/>
        <v>JB0_7072_0000</v>
      </c>
      <c r="K1922">
        <f t="shared" si="207"/>
        <v>8.1526245895286703E-2</v>
      </c>
      <c r="L1922">
        <f>IF(LEFT(B1922,1)="F",_xlfn.IFNA(VLOOKUP(CONCATENATE("F",RIGHT(B:B,5),C:C),'F &amp; N Factors'!C:M,10,FALSE),1),_xlfn.IFNA(VLOOKUP(CONCATENATE("F",RIGHT(B:B,5),C:C),'F &amp; N Factors'!C:M,11,FALSE),1))</f>
        <v>0.89678870395136501</v>
      </c>
      <c r="N1922">
        <f>SUMIFS(K:K,I:I,I:I,J:J,J:J)</f>
        <v>1.0000000010000001</v>
      </c>
      <c r="O1922" t="str">
        <f t="shared" si="208"/>
        <v/>
      </c>
    </row>
    <row r="1923" spans="1:15" x14ac:dyDescent="0.25">
      <c r="A1923">
        <v>1340</v>
      </c>
      <c r="B1923" t="s">
        <v>345</v>
      </c>
      <c r="C1923" t="s">
        <v>346</v>
      </c>
      <c r="D1923">
        <v>9.0909090999999997E-2</v>
      </c>
      <c r="E1923">
        <f t="shared" ref="E1923:E1986" si="210">SUMIFS(D:D,B:B,B:B,C:C,C:C)</f>
        <v>1.0000000010000001</v>
      </c>
      <c r="F1923" t="str">
        <f t="shared" ref="F1923:F1986" si="211">IF(ABS(E1923-1)&gt;0.001,1,"")</f>
        <v/>
      </c>
      <c r="H1923">
        <f t="shared" si="209"/>
        <v>1340</v>
      </c>
      <c r="I1923" t="str">
        <f t="shared" ref="I1923:I1986" si="212">CONCATENATE("N",RIGHT(B1923,5))</f>
        <v>N51095</v>
      </c>
      <c r="J1923" t="str">
        <f t="shared" ref="J1923:J1986" si="213">C1923</f>
        <v>JB0_7072_0000</v>
      </c>
      <c r="K1923">
        <f t="shared" ref="K1923:K1986" si="214">D1923*L1923</f>
        <v>8.1526245895286703E-2</v>
      </c>
      <c r="L1923">
        <f>IF(LEFT(B1923,1)="F",_xlfn.IFNA(VLOOKUP(CONCATENATE("F",RIGHT(B:B,5),C:C),'F &amp; N Factors'!C:M,10,FALSE),1),_xlfn.IFNA(VLOOKUP(CONCATENATE("F",RIGHT(B:B,5),C:C),'F &amp; N Factors'!C:M,11,FALSE),1))</f>
        <v>0.89678870395136501</v>
      </c>
      <c r="N1923">
        <f>SUMIFS(K:K,I:I,I:I,J:J,J:J)</f>
        <v>1.0000000010000001</v>
      </c>
      <c r="O1923" t="str">
        <f t="shared" ref="O1923:O1986" si="215">IF(ABS(N1923-1)&gt;0.001,1,"")</f>
        <v/>
      </c>
    </row>
    <row r="1924" spans="1:15" x14ac:dyDescent="0.25">
      <c r="A1924">
        <v>1342</v>
      </c>
      <c r="B1924" t="s">
        <v>345</v>
      </c>
      <c r="C1924" t="s">
        <v>344</v>
      </c>
      <c r="D1924">
        <v>0.5</v>
      </c>
      <c r="E1924">
        <f t="shared" si="210"/>
        <v>1</v>
      </c>
      <c r="F1924" t="str">
        <f t="shared" si="211"/>
        <v/>
      </c>
      <c r="H1924">
        <f t="shared" si="209"/>
        <v>1342</v>
      </c>
      <c r="I1924" t="str">
        <f t="shared" si="212"/>
        <v>N51095</v>
      </c>
      <c r="J1924" t="str">
        <f t="shared" si="213"/>
        <v>JB0_7390_0000</v>
      </c>
      <c r="K1924">
        <f t="shared" si="214"/>
        <v>0.38348714809895867</v>
      </c>
      <c r="L1924">
        <f>IF(LEFT(B1924,1)="F",_xlfn.IFNA(VLOOKUP(CONCATENATE("F",RIGHT(B:B,5),C:C),'F &amp; N Factors'!C:M,10,FALSE),1),_xlfn.IFNA(VLOOKUP(CONCATENATE("F",RIGHT(B:B,5),C:C),'F &amp; N Factors'!C:M,11,FALSE),1))</f>
        <v>0.76697429619791735</v>
      </c>
      <c r="N1924">
        <f>SUMIFS(K:K,I:I,I:I,J:J,J:J)</f>
        <v>1</v>
      </c>
      <c r="O1924" t="str">
        <f t="shared" si="215"/>
        <v/>
      </c>
    </row>
    <row r="1925" spans="1:15" x14ac:dyDescent="0.25">
      <c r="A1925">
        <v>1343</v>
      </c>
      <c r="B1925" t="s">
        <v>345</v>
      </c>
      <c r="C1925" t="s">
        <v>344</v>
      </c>
      <c r="D1925">
        <v>0.5</v>
      </c>
      <c r="E1925">
        <f t="shared" si="210"/>
        <v>1</v>
      </c>
      <c r="F1925" t="str">
        <f t="shared" si="211"/>
        <v/>
      </c>
      <c r="H1925">
        <f t="shared" si="209"/>
        <v>1343</v>
      </c>
      <c r="I1925" t="str">
        <f t="shared" si="212"/>
        <v>N51095</v>
      </c>
      <c r="J1925" t="str">
        <f t="shared" si="213"/>
        <v>JB0_7390_0000</v>
      </c>
      <c r="K1925">
        <f t="shared" si="214"/>
        <v>0.38348714809895867</v>
      </c>
      <c r="L1925">
        <f>IF(LEFT(B1925,1)="F",_xlfn.IFNA(VLOOKUP(CONCATENATE("F",RIGHT(B:B,5),C:C),'F &amp; N Factors'!C:M,10,FALSE),1),_xlfn.IFNA(VLOOKUP(CONCATENATE("F",RIGHT(B:B,5),C:C),'F &amp; N Factors'!C:M,11,FALSE),1))</f>
        <v>0.76697429619791735</v>
      </c>
      <c r="N1925">
        <f>SUMIFS(K:K,I:I,I:I,J:J,J:J)</f>
        <v>1</v>
      </c>
      <c r="O1925" t="str">
        <f t="shared" si="215"/>
        <v/>
      </c>
    </row>
    <row r="1926" spans="1:15" x14ac:dyDescent="0.25">
      <c r="A1926">
        <v>1341</v>
      </c>
      <c r="B1926" t="s">
        <v>345</v>
      </c>
      <c r="C1926" t="s">
        <v>347</v>
      </c>
      <c r="D1926">
        <v>1</v>
      </c>
      <c r="E1926">
        <f t="shared" si="210"/>
        <v>1</v>
      </c>
      <c r="F1926" t="str">
        <f t="shared" si="211"/>
        <v/>
      </c>
      <c r="H1926">
        <f t="shared" si="209"/>
        <v>1341</v>
      </c>
      <c r="I1926" t="str">
        <f t="shared" si="212"/>
        <v>N51095</v>
      </c>
      <c r="J1926" t="str">
        <f t="shared" si="213"/>
        <v>JB0_7391_0000</v>
      </c>
      <c r="K1926">
        <f t="shared" si="214"/>
        <v>0.98374000014075391</v>
      </c>
      <c r="L1926">
        <f>IF(LEFT(B1926,1)="F",_xlfn.IFNA(VLOOKUP(CONCATENATE("F",RIGHT(B:B,5),C:C),'F &amp; N Factors'!C:M,10,FALSE),1),_xlfn.IFNA(VLOOKUP(CONCATENATE("F",RIGHT(B:B,5),C:C),'F &amp; N Factors'!C:M,11,FALSE),1))</f>
        <v>0.98374000014075391</v>
      </c>
      <c r="N1926">
        <f>SUMIFS(K:K,I:I,I:I,J:J,J:J)</f>
        <v>1</v>
      </c>
      <c r="O1926" t="str">
        <f t="shared" si="215"/>
        <v/>
      </c>
    </row>
    <row r="1927" spans="1:15" x14ac:dyDescent="0.25">
      <c r="A1927">
        <v>1821</v>
      </c>
      <c r="B1927" t="s">
        <v>345</v>
      </c>
      <c r="C1927" t="s">
        <v>336</v>
      </c>
      <c r="D1927">
        <v>0.125</v>
      </c>
      <c r="E1927">
        <f t="shared" si="210"/>
        <v>1</v>
      </c>
      <c r="F1927" t="str">
        <f t="shared" si="211"/>
        <v/>
      </c>
      <c r="H1927">
        <f t="shared" si="209"/>
        <v>1821</v>
      </c>
      <c r="I1927" t="str">
        <f t="shared" si="212"/>
        <v>N51095</v>
      </c>
      <c r="J1927" t="str">
        <f t="shared" si="213"/>
        <v>YL0_6930_0000</v>
      </c>
      <c r="K1927">
        <f t="shared" si="214"/>
        <v>0.12274682366215708</v>
      </c>
      <c r="L1927">
        <f>IF(LEFT(B1927,1)="F",_xlfn.IFNA(VLOOKUP(CONCATENATE("F",RIGHT(B:B,5),C:C),'F &amp; N Factors'!C:M,10,FALSE),1),_xlfn.IFNA(VLOOKUP(CONCATENATE("F",RIGHT(B:B,5),C:C),'F &amp; N Factors'!C:M,11,FALSE),1))</f>
        <v>0.98197458929725667</v>
      </c>
      <c r="N1927">
        <f>SUMIFS(K:K,I:I,I:I,J:J,J:J)</f>
        <v>1</v>
      </c>
      <c r="O1927" t="str">
        <f t="shared" si="215"/>
        <v/>
      </c>
    </row>
    <row r="1928" spans="1:15" x14ac:dyDescent="0.25">
      <c r="A1928">
        <v>1822</v>
      </c>
      <c r="B1928" t="s">
        <v>345</v>
      </c>
      <c r="C1928" t="s">
        <v>336</v>
      </c>
      <c r="D1928">
        <v>0.125</v>
      </c>
      <c r="E1928">
        <f t="shared" si="210"/>
        <v>1</v>
      </c>
      <c r="F1928" t="str">
        <f t="shared" si="211"/>
        <v/>
      </c>
      <c r="H1928">
        <f t="shared" si="209"/>
        <v>1822</v>
      </c>
      <c r="I1928" t="str">
        <f t="shared" si="212"/>
        <v>N51095</v>
      </c>
      <c r="J1928" t="str">
        <f t="shared" si="213"/>
        <v>YL0_6930_0000</v>
      </c>
      <c r="K1928">
        <f t="shared" si="214"/>
        <v>0.12274682366215708</v>
      </c>
      <c r="L1928">
        <f>IF(LEFT(B1928,1)="F",_xlfn.IFNA(VLOOKUP(CONCATENATE("F",RIGHT(B:B,5),C:C),'F &amp; N Factors'!C:M,10,FALSE),1),_xlfn.IFNA(VLOOKUP(CONCATENATE("F",RIGHT(B:B,5),C:C),'F &amp; N Factors'!C:M,11,FALSE),1))</f>
        <v>0.98197458929725667</v>
      </c>
      <c r="N1928">
        <f>SUMIFS(K:K,I:I,I:I,J:J,J:J)</f>
        <v>1</v>
      </c>
      <c r="O1928" t="str">
        <f t="shared" si="215"/>
        <v/>
      </c>
    </row>
    <row r="1929" spans="1:15" x14ac:dyDescent="0.25">
      <c r="A1929">
        <v>1823</v>
      </c>
      <c r="B1929" t="s">
        <v>345</v>
      </c>
      <c r="C1929" t="s">
        <v>336</v>
      </c>
      <c r="D1929">
        <v>0.125</v>
      </c>
      <c r="E1929">
        <f t="shared" si="210"/>
        <v>1</v>
      </c>
      <c r="F1929" t="str">
        <f t="shared" si="211"/>
        <v/>
      </c>
      <c r="H1929">
        <f t="shared" si="209"/>
        <v>1823</v>
      </c>
      <c r="I1929" t="str">
        <f t="shared" si="212"/>
        <v>N51095</v>
      </c>
      <c r="J1929" t="str">
        <f t="shared" si="213"/>
        <v>YL0_6930_0000</v>
      </c>
      <c r="K1929">
        <f t="shared" si="214"/>
        <v>0.12274682366215708</v>
      </c>
      <c r="L1929">
        <f>IF(LEFT(B1929,1)="F",_xlfn.IFNA(VLOOKUP(CONCATENATE("F",RIGHT(B:B,5),C:C),'F &amp; N Factors'!C:M,10,FALSE),1),_xlfn.IFNA(VLOOKUP(CONCATENATE("F",RIGHT(B:B,5),C:C),'F &amp; N Factors'!C:M,11,FALSE),1))</f>
        <v>0.98197458929725667</v>
      </c>
      <c r="N1929">
        <f>SUMIFS(K:K,I:I,I:I,J:J,J:J)</f>
        <v>1</v>
      </c>
      <c r="O1929" t="str">
        <f t="shared" si="215"/>
        <v/>
      </c>
    </row>
    <row r="1930" spans="1:15" x14ac:dyDescent="0.25">
      <c r="A1930">
        <v>1824</v>
      </c>
      <c r="B1930" t="s">
        <v>345</v>
      </c>
      <c r="C1930" t="s">
        <v>336</v>
      </c>
      <c r="D1930">
        <v>0.125</v>
      </c>
      <c r="E1930">
        <f t="shared" si="210"/>
        <v>1</v>
      </c>
      <c r="F1930" t="str">
        <f t="shared" si="211"/>
        <v/>
      </c>
      <c r="H1930">
        <f t="shared" si="209"/>
        <v>1824</v>
      </c>
      <c r="I1930" t="str">
        <f t="shared" si="212"/>
        <v>N51095</v>
      </c>
      <c r="J1930" t="str">
        <f t="shared" si="213"/>
        <v>YL0_6930_0000</v>
      </c>
      <c r="K1930">
        <f t="shared" si="214"/>
        <v>0.12274682366215708</v>
      </c>
      <c r="L1930">
        <f>IF(LEFT(B1930,1)="F",_xlfn.IFNA(VLOOKUP(CONCATENATE("F",RIGHT(B:B,5),C:C),'F &amp; N Factors'!C:M,10,FALSE),1),_xlfn.IFNA(VLOOKUP(CONCATENATE("F",RIGHT(B:B,5),C:C),'F &amp; N Factors'!C:M,11,FALSE),1))</f>
        <v>0.98197458929725667</v>
      </c>
      <c r="N1930">
        <f>SUMIFS(K:K,I:I,I:I,J:J,J:J)</f>
        <v>1</v>
      </c>
      <c r="O1930" t="str">
        <f t="shared" si="215"/>
        <v/>
      </c>
    </row>
    <row r="1931" spans="1:15" x14ac:dyDescent="0.25">
      <c r="A1931">
        <v>1825</v>
      </c>
      <c r="B1931" t="s">
        <v>345</v>
      </c>
      <c r="C1931" t="s">
        <v>336</v>
      </c>
      <c r="D1931">
        <v>0.125</v>
      </c>
      <c r="E1931">
        <f t="shared" si="210"/>
        <v>1</v>
      </c>
      <c r="F1931" t="str">
        <f t="shared" si="211"/>
        <v/>
      </c>
      <c r="H1931">
        <f t="shared" si="209"/>
        <v>1825</v>
      </c>
      <c r="I1931" t="str">
        <f t="shared" si="212"/>
        <v>N51095</v>
      </c>
      <c r="J1931" t="str">
        <f t="shared" si="213"/>
        <v>YL0_6930_0000</v>
      </c>
      <c r="K1931">
        <f t="shared" si="214"/>
        <v>0.12274682366215708</v>
      </c>
      <c r="L1931">
        <f>IF(LEFT(B1931,1)="F",_xlfn.IFNA(VLOOKUP(CONCATENATE("F",RIGHT(B:B,5),C:C),'F &amp; N Factors'!C:M,10,FALSE),1),_xlfn.IFNA(VLOOKUP(CONCATENATE("F",RIGHT(B:B,5),C:C),'F &amp; N Factors'!C:M,11,FALSE),1))</f>
        <v>0.98197458929725667</v>
      </c>
      <c r="N1931">
        <f>SUMIFS(K:K,I:I,I:I,J:J,J:J)</f>
        <v>1</v>
      </c>
      <c r="O1931" t="str">
        <f t="shared" si="215"/>
        <v/>
      </c>
    </row>
    <row r="1932" spans="1:15" x14ac:dyDescent="0.25">
      <c r="A1932">
        <v>1826</v>
      </c>
      <c r="B1932" t="s">
        <v>345</v>
      </c>
      <c r="C1932" t="s">
        <v>336</v>
      </c>
      <c r="D1932">
        <v>0.125</v>
      </c>
      <c r="E1932">
        <f t="shared" si="210"/>
        <v>1</v>
      </c>
      <c r="F1932" t="str">
        <f t="shared" si="211"/>
        <v/>
      </c>
      <c r="H1932">
        <f t="shared" si="209"/>
        <v>1826</v>
      </c>
      <c r="I1932" t="str">
        <f t="shared" si="212"/>
        <v>N51095</v>
      </c>
      <c r="J1932" t="str">
        <f t="shared" si="213"/>
        <v>YL0_6930_0000</v>
      </c>
      <c r="K1932">
        <f t="shared" si="214"/>
        <v>0.12274682366215708</v>
      </c>
      <c r="L1932">
        <f>IF(LEFT(B1932,1)="F",_xlfn.IFNA(VLOOKUP(CONCATENATE("F",RIGHT(B:B,5),C:C),'F &amp; N Factors'!C:M,10,FALSE),1),_xlfn.IFNA(VLOOKUP(CONCATENATE("F",RIGHT(B:B,5),C:C),'F &amp; N Factors'!C:M,11,FALSE),1))</f>
        <v>0.98197458929725667</v>
      </c>
      <c r="N1932">
        <f>SUMIFS(K:K,I:I,I:I,J:J,J:J)</f>
        <v>1</v>
      </c>
      <c r="O1932" t="str">
        <f t="shared" si="215"/>
        <v/>
      </c>
    </row>
    <row r="1933" spans="1:15" x14ac:dyDescent="0.25">
      <c r="A1933">
        <v>1827</v>
      </c>
      <c r="B1933" t="s">
        <v>345</v>
      </c>
      <c r="C1933" t="s">
        <v>336</v>
      </c>
      <c r="D1933">
        <v>0.125</v>
      </c>
      <c r="E1933">
        <f t="shared" si="210"/>
        <v>1</v>
      </c>
      <c r="F1933" t="str">
        <f t="shared" si="211"/>
        <v/>
      </c>
      <c r="H1933">
        <f t="shared" si="209"/>
        <v>1827</v>
      </c>
      <c r="I1933" t="str">
        <f t="shared" si="212"/>
        <v>N51095</v>
      </c>
      <c r="J1933" t="str">
        <f t="shared" si="213"/>
        <v>YL0_6930_0000</v>
      </c>
      <c r="K1933">
        <f t="shared" si="214"/>
        <v>0.12274682366215708</v>
      </c>
      <c r="L1933">
        <f>IF(LEFT(B1933,1)="F",_xlfn.IFNA(VLOOKUP(CONCATENATE("F",RIGHT(B:B,5),C:C),'F &amp; N Factors'!C:M,10,FALSE),1),_xlfn.IFNA(VLOOKUP(CONCATENATE("F",RIGHT(B:B,5),C:C),'F &amp; N Factors'!C:M,11,FALSE),1))</f>
        <v>0.98197458929725667</v>
      </c>
      <c r="N1933">
        <f>SUMIFS(K:K,I:I,I:I,J:J,J:J)</f>
        <v>1</v>
      </c>
      <c r="O1933" t="str">
        <f t="shared" si="215"/>
        <v/>
      </c>
    </row>
    <row r="1934" spans="1:15" x14ac:dyDescent="0.25">
      <c r="A1934">
        <v>1828</v>
      </c>
      <c r="B1934" t="s">
        <v>345</v>
      </c>
      <c r="C1934" t="s">
        <v>336</v>
      </c>
      <c r="D1934">
        <v>0.125</v>
      </c>
      <c r="E1934">
        <f t="shared" si="210"/>
        <v>1</v>
      </c>
      <c r="F1934" t="str">
        <f t="shared" si="211"/>
        <v/>
      </c>
      <c r="H1934">
        <f t="shared" si="209"/>
        <v>1828</v>
      </c>
      <c r="I1934" t="str">
        <f t="shared" si="212"/>
        <v>N51095</v>
      </c>
      <c r="J1934" t="str">
        <f t="shared" si="213"/>
        <v>YL0_6930_0000</v>
      </c>
      <c r="K1934">
        <f t="shared" si="214"/>
        <v>0.12274682366215708</v>
      </c>
      <c r="L1934">
        <f>IF(LEFT(B1934,1)="F",_xlfn.IFNA(VLOOKUP(CONCATENATE("F",RIGHT(B:B,5),C:C),'F &amp; N Factors'!C:M,10,FALSE),1),_xlfn.IFNA(VLOOKUP(CONCATENATE("F",RIGHT(B:B,5),C:C),'F &amp; N Factors'!C:M,11,FALSE),1))</f>
        <v>0.98197458929725667</v>
      </c>
      <c r="N1934">
        <f>SUMIFS(K:K,I:I,I:I,J:J,J:J)</f>
        <v>1</v>
      </c>
      <c r="O1934" t="str">
        <f t="shared" si="215"/>
        <v/>
      </c>
    </row>
    <row r="1935" spans="1:15" x14ac:dyDescent="0.25">
      <c r="A1935">
        <v>2115</v>
      </c>
      <c r="B1935" t="s">
        <v>348</v>
      </c>
      <c r="C1935" t="s">
        <v>336</v>
      </c>
      <c r="D1935">
        <v>0.14285714299999999</v>
      </c>
      <c r="E1935">
        <f t="shared" si="210"/>
        <v>1.0000000009999999</v>
      </c>
      <c r="F1935" t="str">
        <f t="shared" si="211"/>
        <v/>
      </c>
      <c r="H1935">
        <f t="shared" si="209"/>
        <v>2115</v>
      </c>
      <c r="I1935" t="str">
        <f t="shared" si="212"/>
        <v>N51097</v>
      </c>
      <c r="J1935" t="str">
        <f t="shared" si="213"/>
        <v>YL0_6930_0000</v>
      </c>
      <c r="K1935">
        <f t="shared" si="214"/>
        <v>0.14285714299999999</v>
      </c>
      <c r="L1935">
        <f>IF(LEFT(B1935,1)="F",_xlfn.IFNA(VLOOKUP(CONCATENATE("F",RIGHT(B:B,5),C:C),'F &amp; N Factors'!C:M,10,FALSE),1),_xlfn.IFNA(VLOOKUP(CONCATENATE("F",RIGHT(B:B,5),C:C),'F &amp; N Factors'!C:M,11,FALSE),1))</f>
        <v>1</v>
      </c>
      <c r="N1935">
        <f>SUMIFS(K:K,I:I,I:I,J:J,J:J)</f>
        <v>1.0000000009999999</v>
      </c>
      <c r="O1935" t="str">
        <f t="shared" si="215"/>
        <v/>
      </c>
    </row>
    <row r="1936" spans="1:15" x14ac:dyDescent="0.25">
      <c r="A1936">
        <v>2116</v>
      </c>
      <c r="B1936" t="s">
        <v>348</v>
      </c>
      <c r="C1936" t="s">
        <v>336</v>
      </c>
      <c r="D1936">
        <v>0.14285714299999999</v>
      </c>
      <c r="E1936">
        <f t="shared" si="210"/>
        <v>1.0000000009999999</v>
      </c>
      <c r="F1936" t="str">
        <f t="shared" si="211"/>
        <v/>
      </c>
      <c r="H1936">
        <f t="shared" si="209"/>
        <v>2116</v>
      </c>
      <c r="I1936" t="str">
        <f t="shared" si="212"/>
        <v>N51097</v>
      </c>
      <c r="J1936" t="str">
        <f t="shared" si="213"/>
        <v>YL0_6930_0000</v>
      </c>
      <c r="K1936">
        <f t="shared" si="214"/>
        <v>0.14285714299999999</v>
      </c>
      <c r="L1936">
        <f>IF(LEFT(B1936,1)="F",_xlfn.IFNA(VLOOKUP(CONCATENATE("F",RIGHT(B:B,5),C:C),'F &amp; N Factors'!C:M,10,FALSE),1),_xlfn.IFNA(VLOOKUP(CONCATENATE("F",RIGHT(B:B,5),C:C),'F &amp; N Factors'!C:M,11,FALSE),1))</f>
        <v>1</v>
      </c>
      <c r="N1936">
        <f>SUMIFS(K:K,I:I,I:I,J:J,J:J)</f>
        <v>1.0000000009999999</v>
      </c>
      <c r="O1936" t="str">
        <f t="shared" si="215"/>
        <v/>
      </c>
    </row>
    <row r="1937" spans="1:15" x14ac:dyDescent="0.25">
      <c r="A1937">
        <v>2117</v>
      </c>
      <c r="B1937" t="s">
        <v>348</v>
      </c>
      <c r="C1937" t="s">
        <v>336</v>
      </c>
      <c r="D1937">
        <v>0.14285714299999999</v>
      </c>
      <c r="E1937">
        <f t="shared" si="210"/>
        <v>1.0000000009999999</v>
      </c>
      <c r="F1937" t="str">
        <f t="shared" si="211"/>
        <v/>
      </c>
      <c r="H1937">
        <f t="shared" si="209"/>
        <v>2117</v>
      </c>
      <c r="I1937" t="str">
        <f t="shared" si="212"/>
        <v>N51097</v>
      </c>
      <c r="J1937" t="str">
        <f t="shared" si="213"/>
        <v>YL0_6930_0000</v>
      </c>
      <c r="K1937">
        <f t="shared" si="214"/>
        <v>0.14285714299999999</v>
      </c>
      <c r="L1937">
        <f>IF(LEFT(B1937,1)="F",_xlfn.IFNA(VLOOKUP(CONCATENATE("F",RIGHT(B:B,5),C:C),'F &amp; N Factors'!C:M,10,FALSE),1),_xlfn.IFNA(VLOOKUP(CONCATENATE("F",RIGHT(B:B,5),C:C),'F &amp; N Factors'!C:M,11,FALSE),1))</f>
        <v>1</v>
      </c>
      <c r="N1937">
        <f>SUMIFS(K:K,I:I,I:I,J:J,J:J)</f>
        <v>1.0000000009999999</v>
      </c>
      <c r="O1937" t="str">
        <f t="shared" si="215"/>
        <v/>
      </c>
    </row>
    <row r="1938" spans="1:15" x14ac:dyDescent="0.25">
      <c r="A1938">
        <v>2118</v>
      </c>
      <c r="B1938" t="s">
        <v>348</v>
      </c>
      <c r="C1938" t="s">
        <v>336</v>
      </c>
      <c r="D1938">
        <v>0.14285714299999999</v>
      </c>
      <c r="E1938">
        <f t="shared" si="210"/>
        <v>1.0000000009999999</v>
      </c>
      <c r="F1938" t="str">
        <f t="shared" si="211"/>
        <v/>
      </c>
      <c r="H1938">
        <f t="shared" ref="H1938:H2001" si="216">A1938</f>
        <v>2118</v>
      </c>
      <c r="I1938" t="str">
        <f t="shared" si="212"/>
        <v>N51097</v>
      </c>
      <c r="J1938" t="str">
        <f t="shared" si="213"/>
        <v>YL0_6930_0000</v>
      </c>
      <c r="K1938">
        <f t="shared" si="214"/>
        <v>0.14285714299999999</v>
      </c>
      <c r="L1938">
        <f>IF(LEFT(B1938,1)="F",_xlfn.IFNA(VLOOKUP(CONCATENATE("F",RIGHT(B:B,5),C:C),'F &amp; N Factors'!C:M,10,FALSE),1),_xlfn.IFNA(VLOOKUP(CONCATENATE("F",RIGHT(B:B,5),C:C),'F &amp; N Factors'!C:M,11,FALSE),1))</f>
        <v>1</v>
      </c>
      <c r="N1938">
        <f>SUMIFS(K:K,I:I,I:I,J:J,J:J)</f>
        <v>1.0000000009999999</v>
      </c>
      <c r="O1938" t="str">
        <f t="shared" si="215"/>
        <v/>
      </c>
    </row>
    <row r="1939" spans="1:15" x14ac:dyDescent="0.25">
      <c r="A1939">
        <v>2119</v>
      </c>
      <c r="B1939" t="s">
        <v>348</v>
      </c>
      <c r="C1939" t="s">
        <v>336</v>
      </c>
      <c r="D1939">
        <v>0.14285714299999999</v>
      </c>
      <c r="E1939">
        <f t="shared" si="210"/>
        <v>1.0000000009999999</v>
      </c>
      <c r="F1939" t="str">
        <f t="shared" si="211"/>
        <v/>
      </c>
      <c r="H1939">
        <f t="shared" si="216"/>
        <v>2119</v>
      </c>
      <c r="I1939" t="str">
        <f t="shared" si="212"/>
        <v>N51097</v>
      </c>
      <c r="J1939" t="str">
        <f t="shared" si="213"/>
        <v>YL0_6930_0000</v>
      </c>
      <c r="K1939">
        <f t="shared" si="214"/>
        <v>0.14285714299999999</v>
      </c>
      <c r="L1939">
        <f>IF(LEFT(B1939,1)="F",_xlfn.IFNA(VLOOKUP(CONCATENATE("F",RIGHT(B:B,5),C:C),'F &amp; N Factors'!C:M,10,FALSE),1),_xlfn.IFNA(VLOOKUP(CONCATENATE("F",RIGHT(B:B,5),C:C),'F &amp; N Factors'!C:M,11,FALSE),1))</f>
        <v>1</v>
      </c>
      <c r="N1939">
        <f>SUMIFS(K:K,I:I,I:I,J:J,J:J)</f>
        <v>1.0000000009999999</v>
      </c>
      <c r="O1939" t="str">
        <f t="shared" si="215"/>
        <v/>
      </c>
    </row>
    <row r="1940" spans="1:15" x14ac:dyDescent="0.25">
      <c r="A1940">
        <v>2120</v>
      </c>
      <c r="B1940" t="s">
        <v>348</v>
      </c>
      <c r="C1940" t="s">
        <v>336</v>
      </c>
      <c r="D1940">
        <v>0.14285714299999999</v>
      </c>
      <c r="E1940">
        <f t="shared" si="210"/>
        <v>1.0000000009999999</v>
      </c>
      <c r="F1940" t="str">
        <f t="shared" si="211"/>
        <v/>
      </c>
      <c r="H1940">
        <f t="shared" si="216"/>
        <v>2120</v>
      </c>
      <c r="I1940" t="str">
        <f t="shared" si="212"/>
        <v>N51097</v>
      </c>
      <c r="J1940" t="str">
        <f t="shared" si="213"/>
        <v>YL0_6930_0000</v>
      </c>
      <c r="K1940">
        <f t="shared" si="214"/>
        <v>0.14285714299999999</v>
      </c>
      <c r="L1940">
        <f>IF(LEFT(B1940,1)="F",_xlfn.IFNA(VLOOKUP(CONCATENATE("F",RIGHT(B:B,5),C:C),'F &amp; N Factors'!C:M,10,FALSE),1),_xlfn.IFNA(VLOOKUP(CONCATENATE("F",RIGHT(B:B,5),C:C),'F &amp; N Factors'!C:M,11,FALSE),1))</f>
        <v>1</v>
      </c>
      <c r="N1940">
        <f>SUMIFS(K:K,I:I,I:I,J:J,J:J)</f>
        <v>1.0000000009999999</v>
      </c>
      <c r="O1940" t="str">
        <f t="shared" si="215"/>
        <v/>
      </c>
    </row>
    <row r="1941" spans="1:15" x14ac:dyDescent="0.25">
      <c r="A1941">
        <v>2121</v>
      </c>
      <c r="B1941" t="s">
        <v>348</v>
      </c>
      <c r="C1941" t="s">
        <v>336</v>
      </c>
      <c r="D1941">
        <v>0.14285714299999999</v>
      </c>
      <c r="E1941">
        <f t="shared" si="210"/>
        <v>1.0000000009999999</v>
      </c>
      <c r="F1941" t="str">
        <f t="shared" si="211"/>
        <v/>
      </c>
      <c r="H1941">
        <f t="shared" si="216"/>
        <v>2121</v>
      </c>
      <c r="I1941" t="str">
        <f t="shared" si="212"/>
        <v>N51097</v>
      </c>
      <c r="J1941" t="str">
        <f t="shared" si="213"/>
        <v>YL0_6930_0000</v>
      </c>
      <c r="K1941">
        <f t="shared" si="214"/>
        <v>0.14285714299999999</v>
      </c>
      <c r="L1941">
        <f>IF(LEFT(B1941,1)="F",_xlfn.IFNA(VLOOKUP(CONCATENATE("F",RIGHT(B:B,5),C:C),'F &amp; N Factors'!C:M,10,FALSE),1),_xlfn.IFNA(VLOOKUP(CONCATENATE("F",RIGHT(B:B,5),C:C),'F &amp; N Factors'!C:M,11,FALSE),1))</f>
        <v>1</v>
      </c>
      <c r="N1941">
        <f>SUMIFS(K:K,I:I,I:I,J:J,J:J)</f>
        <v>1.0000000009999999</v>
      </c>
      <c r="O1941" t="str">
        <f t="shared" si="215"/>
        <v/>
      </c>
    </row>
    <row r="1942" spans="1:15" x14ac:dyDescent="0.25">
      <c r="A1942">
        <v>2108</v>
      </c>
      <c r="B1942" t="s">
        <v>348</v>
      </c>
      <c r="C1942" t="s">
        <v>349</v>
      </c>
      <c r="D1942">
        <v>0.14285714299999999</v>
      </c>
      <c r="E1942">
        <f t="shared" si="210"/>
        <v>1.0000000009999999</v>
      </c>
      <c r="F1942" t="str">
        <f t="shared" si="211"/>
        <v/>
      </c>
      <c r="H1942">
        <f t="shared" si="216"/>
        <v>2108</v>
      </c>
      <c r="I1942" t="str">
        <f t="shared" si="212"/>
        <v>N51097</v>
      </c>
      <c r="J1942" t="str">
        <f t="shared" si="213"/>
        <v>YM0_6621_0000</v>
      </c>
      <c r="K1942">
        <f t="shared" si="214"/>
        <v>0.14285714299999999</v>
      </c>
      <c r="L1942">
        <f>IF(LEFT(B1942,1)="F",_xlfn.IFNA(VLOOKUP(CONCATENATE("F",RIGHT(B:B,5),C:C),'F &amp; N Factors'!C:M,10,FALSE),1),_xlfn.IFNA(VLOOKUP(CONCATENATE("F",RIGHT(B:B,5),C:C),'F &amp; N Factors'!C:M,11,FALSE),1))</f>
        <v>1</v>
      </c>
      <c r="N1942">
        <f>SUMIFS(K:K,I:I,I:I,J:J,J:J)</f>
        <v>1.0000000009999999</v>
      </c>
      <c r="O1942" t="str">
        <f t="shared" si="215"/>
        <v/>
      </c>
    </row>
    <row r="1943" spans="1:15" x14ac:dyDescent="0.25">
      <c r="A1943">
        <v>2109</v>
      </c>
      <c r="B1943" t="s">
        <v>348</v>
      </c>
      <c r="C1943" t="s">
        <v>349</v>
      </c>
      <c r="D1943">
        <v>0.14285714299999999</v>
      </c>
      <c r="E1943">
        <f t="shared" si="210"/>
        <v>1.0000000009999999</v>
      </c>
      <c r="F1943" t="str">
        <f t="shared" si="211"/>
        <v/>
      </c>
      <c r="H1943">
        <f t="shared" si="216"/>
        <v>2109</v>
      </c>
      <c r="I1943" t="str">
        <f t="shared" si="212"/>
        <v>N51097</v>
      </c>
      <c r="J1943" t="str">
        <f t="shared" si="213"/>
        <v>YM0_6621_0000</v>
      </c>
      <c r="K1943">
        <f t="shared" si="214"/>
        <v>0.14285714299999999</v>
      </c>
      <c r="L1943">
        <f>IF(LEFT(B1943,1)="F",_xlfn.IFNA(VLOOKUP(CONCATENATE("F",RIGHT(B:B,5),C:C),'F &amp; N Factors'!C:M,10,FALSE),1),_xlfn.IFNA(VLOOKUP(CONCATENATE("F",RIGHT(B:B,5),C:C),'F &amp; N Factors'!C:M,11,FALSE),1))</f>
        <v>1</v>
      </c>
      <c r="N1943">
        <f>SUMIFS(K:K,I:I,I:I,J:J,J:J)</f>
        <v>1.0000000009999999</v>
      </c>
      <c r="O1943" t="str">
        <f t="shared" si="215"/>
        <v/>
      </c>
    </row>
    <row r="1944" spans="1:15" x14ac:dyDescent="0.25">
      <c r="A1944">
        <v>2110</v>
      </c>
      <c r="B1944" t="s">
        <v>348</v>
      </c>
      <c r="C1944" t="s">
        <v>349</v>
      </c>
      <c r="D1944">
        <v>0.14285714299999999</v>
      </c>
      <c r="E1944">
        <f t="shared" si="210"/>
        <v>1.0000000009999999</v>
      </c>
      <c r="F1944" t="str">
        <f t="shared" si="211"/>
        <v/>
      </c>
      <c r="H1944">
        <f t="shared" si="216"/>
        <v>2110</v>
      </c>
      <c r="I1944" t="str">
        <f t="shared" si="212"/>
        <v>N51097</v>
      </c>
      <c r="J1944" t="str">
        <f t="shared" si="213"/>
        <v>YM0_6621_0000</v>
      </c>
      <c r="K1944">
        <f t="shared" si="214"/>
        <v>0.14285714299999999</v>
      </c>
      <c r="L1944">
        <f>IF(LEFT(B1944,1)="F",_xlfn.IFNA(VLOOKUP(CONCATENATE("F",RIGHT(B:B,5),C:C),'F &amp; N Factors'!C:M,10,FALSE),1),_xlfn.IFNA(VLOOKUP(CONCATENATE("F",RIGHT(B:B,5),C:C),'F &amp; N Factors'!C:M,11,FALSE),1))</f>
        <v>1</v>
      </c>
      <c r="N1944">
        <f>SUMIFS(K:K,I:I,I:I,J:J,J:J)</f>
        <v>1.0000000009999999</v>
      </c>
      <c r="O1944" t="str">
        <f t="shared" si="215"/>
        <v/>
      </c>
    </row>
    <row r="1945" spans="1:15" x14ac:dyDescent="0.25">
      <c r="A1945">
        <v>2111</v>
      </c>
      <c r="B1945" t="s">
        <v>348</v>
      </c>
      <c r="C1945" t="s">
        <v>349</v>
      </c>
      <c r="D1945">
        <v>0.14285714299999999</v>
      </c>
      <c r="E1945">
        <f t="shared" si="210"/>
        <v>1.0000000009999999</v>
      </c>
      <c r="F1945" t="str">
        <f t="shared" si="211"/>
        <v/>
      </c>
      <c r="H1945">
        <f t="shared" si="216"/>
        <v>2111</v>
      </c>
      <c r="I1945" t="str">
        <f t="shared" si="212"/>
        <v>N51097</v>
      </c>
      <c r="J1945" t="str">
        <f t="shared" si="213"/>
        <v>YM0_6621_0000</v>
      </c>
      <c r="K1945">
        <f t="shared" si="214"/>
        <v>0.14285714299999999</v>
      </c>
      <c r="L1945">
        <f>IF(LEFT(B1945,1)="F",_xlfn.IFNA(VLOOKUP(CONCATENATE("F",RIGHT(B:B,5),C:C),'F &amp; N Factors'!C:M,10,FALSE),1),_xlfn.IFNA(VLOOKUP(CONCATENATE("F",RIGHT(B:B,5),C:C),'F &amp; N Factors'!C:M,11,FALSE),1))</f>
        <v>1</v>
      </c>
      <c r="N1945">
        <f>SUMIFS(K:K,I:I,I:I,J:J,J:J)</f>
        <v>1.0000000009999999</v>
      </c>
      <c r="O1945" t="str">
        <f t="shared" si="215"/>
        <v/>
      </c>
    </row>
    <row r="1946" spans="1:15" x14ac:dyDescent="0.25">
      <c r="A1946">
        <v>2112</v>
      </c>
      <c r="B1946" t="s">
        <v>348</v>
      </c>
      <c r="C1946" t="s">
        <v>349</v>
      </c>
      <c r="D1946">
        <v>0.14285714299999999</v>
      </c>
      <c r="E1946">
        <f t="shared" si="210"/>
        <v>1.0000000009999999</v>
      </c>
      <c r="F1946" t="str">
        <f t="shared" si="211"/>
        <v/>
      </c>
      <c r="H1946">
        <f t="shared" si="216"/>
        <v>2112</v>
      </c>
      <c r="I1946" t="str">
        <f t="shared" si="212"/>
        <v>N51097</v>
      </c>
      <c r="J1946" t="str">
        <f t="shared" si="213"/>
        <v>YM0_6621_0000</v>
      </c>
      <c r="K1946">
        <f t="shared" si="214"/>
        <v>0.14285714299999999</v>
      </c>
      <c r="L1946">
        <f>IF(LEFT(B1946,1)="F",_xlfn.IFNA(VLOOKUP(CONCATENATE("F",RIGHT(B:B,5),C:C),'F &amp; N Factors'!C:M,10,FALSE),1),_xlfn.IFNA(VLOOKUP(CONCATENATE("F",RIGHT(B:B,5),C:C),'F &amp; N Factors'!C:M,11,FALSE),1))</f>
        <v>1</v>
      </c>
      <c r="N1946">
        <f>SUMIFS(K:K,I:I,I:I,J:J,J:J)</f>
        <v>1.0000000009999999</v>
      </c>
      <c r="O1946" t="str">
        <f t="shared" si="215"/>
        <v/>
      </c>
    </row>
    <row r="1947" spans="1:15" x14ac:dyDescent="0.25">
      <c r="A1947">
        <v>2113</v>
      </c>
      <c r="B1947" t="s">
        <v>348</v>
      </c>
      <c r="C1947" t="s">
        <v>349</v>
      </c>
      <c r="D1947">
        <v>0.14285714299999999</v>
      </c>
      <c r="E1947">
        <f t="shared" si="210"/>
        <v>1.0000000009999999</v>
      </c>
      <c r="F1947" t="str">
        <f t="shared" si="211"/>
        <v/>
      </c>
      <c r="H1947">
        <f t="shared" si="216"/>
        <v>2113</v>
      </c>
      <c r="I1947" t="str">
        <f t="shared" si="212"/>
        <v>N51097</v>
      </c>
      <c r="J1947" t="str">
        <f t="shared" si="213"/>
        <v>YM0_6621_0000</v>
      </c>
      <c r="K1947">
        <f t="shared" si="214"/>
        <v>0.14285714299999999</v>
      </c>
      <c r="L1947">
        <f>IF(LEFT(B1947,1)="F",_xlfn.IFNA(VLOOKUP(CONCATENATE("F",RIGHT(B:B,5),C:C),'F &amp; N Factors'!C:M,10,FALSE),1),_xlfn.IFNA(VLOOKUP(CONCATENATE("F",RIGHT(B:B,5),C:C),'F &amp; N Factors'!C:M,11,FALSE),1))</f>
        <v>1</v>
      </c>
      <c r="N1947">
        <f>SUMIFS(K:K,I:I,I:I,J:J,J:J)</f>
        <v>1.0000000009999999</v>
      </c>
      <c r="O1947" t="str">
        <f t="shared" si="215"/>
        <v/>
      </c>
    </row>
    <row r="1948" spans="1:15" x14ac:dyDescent="0.25">
      <c r="A1948">
        <v>2114</v>
      </c>
      <c r="B1948" t="s">
        <v>348</v>
      </c>
      <c r="C1948" t="s">
        <v>349</v>
      </c>
      <c r="D1948">
        <v>0.14285714299999999</v>
      </c>
      <c r="E1948">
        <f t="shared" si="210"/>
        <v>1.0000000009999999</v>
      </c>
      <c r="F1948" t="str">
        <f t="shared" si="211"/>
        <v/>
      </c>
      <c r="H1948">
        <f t="shared" si="216"/>
        <v>2114</v>
      </c>
      <c r="I1948" t="str">
        <f t="shared" si="212"/>
        <v>N51097</v>
      </c>
      <c r="J1948" t="str">
        <f t="shared" si="213"/>
        <v>YM0_6621_0000</v>
      </c>
      <c r="K1948">
        <f t="shared" si="214"/>
        <v>0.14285714299999999</v>
      </c>
      <c r="L1948">
        <f>IF(LEFT(B1948,1)="F",_xlfn.IFNA(VLOOKUP(CONCATENATE("F",RIGHT(B:B,5),C:C),'F &amp; N Factors'!C:M,10,FALSE),1),_xlfn.IFNA(VLOOKUP(CONCATENATE("F",RIGHT(B:B,5),C:C),'F &amp; N Factors'!C:M,11,FALSE),1))</f>
        <v>1</v>
      </c>
      <c r="N1948">
        <f>SUMIFS(K:K,I:I,I:I,J:J,J:J)</f>
        <v>1.0000000009999999</v>
      </c>
      <c r="O1948" t="str">
        <f t="shared" si="215"/>
        <v/>
      </c>
    </row>
    <row r="1949" spans="1:15" x14ac:dyDescent="0.25">
      <c r="A1949">
        <v>2100</v>
      </c>
      <c r="B1949" t="s">
        <v>348</v>
      </c>
      <c r="C1949" t="s">
        <v>350</v>
      </c>
      <c r="D1949">
        <v>0.2</v>
      </c>
      <c r="E1949">
        <f t="shared" si="210"/>
        <v>1</v>
      </c>
      <c r="F1949" t="str">
        <f t="shared" si="211"/>
        <v/>
      </c>
      <c r="H1949">
        <f t="shared" si="216"/>
        <v>2100</v>
      </c>
      <c r="I1949" t="str">
        <f t="shared" si="212"/>
        <v>N51097</v>
      </c>
      <c r="J1949" t="str">
        <f t="shared" si="213"/>
        <v>YM0_6622_0000</v>
      </c>
      <c r="K1949">
        <f t="shared" si="214"/>
        <v>0.2</v>
      </c>
      <c r="L1949">
        <f>IF(LEFT(B1949,1)="F",_xlfn.IFNA(VLOOKUP(CONCATENATE("F",RIGHT(B:B,5),C:C),'F &amp; N Factors'!C:M,10,FALSE),1),_xlfn.IFNA(VLOOKUP(CONCATENATE("F",RIGHT(B:B,5),C:C),'F &amp; N Factors'!C:M,11,FALSE),1))</f>
        <v>1</v>
      </c>
      <c r="N1949">
        <f>SUMIFS(K:K,I:I,I:I,J:J,J:J)</f>
        <v>1</v>
      </c>
      <c r="O1949" t="str">
        <f t="shared" si="215"/>
        <v/>
      </c>
    </row>
    <row r="1950" spans="1:15" x14ac:dyDescent="0.25">
      <c r="A1950">
        <v>2101</v>
      </c>
      <c r="B1950" t="s">
        <v>348</v>
      </c>
      <c r="C1950" t="s">
        <v>350</v>
      </c>
      <c r="D1950">
        <v>0.2</v>
      </c>
      <c r="E1950">
        <f t="shared" si="210"/>
        <v>1</v>
      </c>
      <c r="F1950" t="str">
        <f t="shared" si="211"/>
        <v/>
      </c>
      <c r="H1950">
        <f t="shared" si="216"/>
        <v>2101</v>
      </c>
      <c r="I1950" t="str">
        <f t="shared" si="212"/>
        <v>N51097</v>
      </c>
      <c r="J1950" t="str">
        <f t="shared" si="213"/>
        <v>YM0_6622_0000</v>
      </c>
      <c r="K1950">
        <f t="shared" si="214"/>
        <v>0.2</v>
      </c>
      <c r="L1950">
        <f>IF(LEFT(B1950,1)="F",_xlfn.IFNA(VLOOKUP(CONCATENATE("F",RIGHT(B:B,5),C:C),'F &amp; N Factors'!C:M,10,FALSE),1),_xlfn.IFNA(VLOOKUP(CONCATENATE("F",RIGHT(B:B,5),C:C),'F &amp; N Factors'!C:M,11,FALSE),1))</f>
        <v>1</v>
      </c>
      <c r="N1950">
        <f>SUMIFS(K:K,I:I,I:I,J:J,J:J)</f>
        <v>1</v>
      </c>
      <c r="O1950" t="str">
        <f t="shared" si="215"/>
        <v/>
      </c>
    </row>
    <row r="1951" spans="1:15" x14ac:dyDescent="0.25">
      <c r="A1951">
        <v>2102</v>
      </c>
      <c r="B1951" t="s">
        <v>348</v>
      </c>
      <c r="C1951" t="s">
        <v>350</v>
      </c>
      <c r="D1951">
        <v>0.2</v>
      </c>
      <c r="E1951">
        <f t="shared" si="210"/>
        <v>1</v>
      </c>
      <c r="F1951" t="str">
        <f t="shared" si="211"/>
        <v/>
      </c>
      <c r="H1951">
        <f t="shared" si="216"/>
        <v>2102</v>
      </c>
      <c r="I1951" t="str">
        <f t="shared" si="212"/>
        <v>N51097</v>
      </c>
      <c r="J1951" t="str">
        <f t="shared" si="213"/>
        <v>YM0_6622_0000</v>
      </c>
      <c r="K1951">
        <f t="shared" si="214"/>
        <v>0.2</v>
      </c>
      <c r="L1951">
        <f>IF(LEFT(B1951,1)="F",_xlfn.IFNA(VLOOKUP(CONCATENATE("F",RIGHT(B:B,5),C:C),'F &amp; N Factors'!C:M,10,FALSE),1),_xlfn.IFNA(VLOOKUP(CONCATENATE("F",RIGHT(B:B,5),C:C),'F &amp; N Factors'!C:M,11,FALSE),1))</f>
        <v>1</v>
      </c>
      <c r="N1951">
        <f>SUMIFS(K:K,I:I,I:I,J:J,J:J)</f>
        <v>1</v>
      </c>
      <c r="O1951" t="str">
        <f t="shared" si="215"/>
        <v/>
      </c>
    </row>
    <row r="1952" spans="1:15" x14ac:dyDescent="0.25">
      <c r="A1952">
        <v>2103</v>
      </c>
      <c r="B1952" t="s">
        <v>348</v>
      </c>
      <c r="C1952" t="s">
        <v>350</v>
      </c>
      <c r="D1952">
        <v>0.2</v>
      </c>
      <c r="E1952">
        <f t="shared" si="210"/>
        <v>1</v>
      </c>
      <c r="F1952" t="str">
        <f t="shared" si="211"/>
        <v/>
      </c>
      <c r="H1952">
        <f t="shared" si="216"/>
        <v>2103</v>
      </c>
      <c r="I1952" t="str">
        <f t="shared" si="212"/>
        <v>N51097</v>
      </c>
      <c r="J1952" t="str">
        <f t="shared" si="213"/>
        <v>YM0_6622_0000</v>
      </c>
      <c r="K1952">
        <f t="shared" si="214"/>
        <v>0.2</v>
      </c>
      <c r="L1952">
        <f>IF(LEFT(B1952,1)="F",_xlfn.IFNA(VLOOKUP(CONCATENATE("F",RIGHT(B:B,5),C:C),'F &amp; N Factors'!C:M,10,FALSE),1),_xlfn.IFNA(VLOOKUP(CONCATENATE("F",RIGHT(B:B,5),C:C),'F &amp; N Factors'!C:M,11,FALSE),1))</f>
        <v>1</v>
      </c>
      <c r="N1952">
        <f>SUMIFS(K:K,I:I,I:I,J:J,J:J)</f>
        <v>1</v>
      </c>
      <c r="O1952" t="str">
        <f t="shared" si="215"/>
        <v/>
      </c>
    </row>
    <row r="1953" spans="1:15" x14ac:dyDescent="0.25">
      <c r="A1953">
        <v>2104</v>
      </c>
      <c r="B1953" t="s">
        <v>348</v>
      </c>
      <c r="C1953" t="s">
        <v>350</v>
      </c>
      <c r="D1953">
        <v>0.2</v>
      </c>
      <c r="E1953">
        <f t="shared" si="210"/>
        <v>1</v>
      </c>
      <c r="F1953" t="str">
        <f t="shared" si="211"/>
        <v/>
      </c>
      <c r="H1953">
        <f t="shared" si="216"/>
        <v>2104</v>
      </c>
      <c r="I1953" t="str">
        <f t="shared" si="212"/>
        <v>N51097</v>
      </c>
      <c r="J1953" t="str">
        <f t="shared" si="213"/>
        <v>YM0_6622_0000</v>
      </c>
      <c r="K1953">
        <f t="shared" si="214"/>
        <v>0.2</v>
      </c>
      <c r="L1953">
        <f>IF(LEFT(B1953,1)="F",_xlfn.IFNA(VLOOKUP(CONCATENATE("F",RIGHT(B:B,5),C:C),'F &amp; N Factors'!C:M,10,FALSE),1),_xlfn.IFNA(VLOOKUP(CONCATENATE("F",RIGHT(B:B,5),C:C),'F &amp; N Factors'!C:M,11,FALSE),1))</f>
        <v>1</v>
      </c>
      <c r="N1953">
        <f>SUMIFS(K:K,I:I,I:I,J:J,J:J)</f>
        <v>1</v>
      </c>
      <c r="O1953" t="str">
        <f t="shared" si="215"/>
        <v/>
      </c>
    </row>
    <row r="1954" spans="1:15" x14ac:dyDescent="0.25">
      <c r="A1954">
        <v>2105</v>
      </c>
      <c r="B1954" t="s">
        <v>348</v>
      </c>
      <c r="C1954" t="s">
        <v>351</v>
      </c>
      <c r="D1954">
        <v>0.33333333300000001</v>
      </c>
      <c r="E1954">
        <f t="shared" si="210"/>
        <v>0.99999999900000003</v>
      </c>
      <c r="F1954" t="str">
        <f t="shared" si="211"/>
        <v/>
      </c>
      <c r="H1954">
        <f t="shared" si="216"/>
        <v>2105</v>
      </c>
      <c r="I1954" t="str">
        <f t="shared" si="212"/>
        <v>N51097</v>
      </c>
      <c r="J1954" t="str">
        <f t="shared" si="213"/>
        <v>YM0_6623_0000</v>
      </c>
      <c r="K1954">
        <f t="shared" si="214"/>
        <v>0.33333333300000001</v>
      </c>
      <c r="L1954">
        <f>IF(LEFT(B1954,1)="F",_xlfn.IFNA(VLOOKUP(CONCATENATE("F",RIGHT(B:B,5),C:C),'F &amp; N Factors'!C:M,10,FALSE),1),_xlfn.IFNA(VLOOKUP(CONCATENATE("F",RIGHT(B:B,5),C:C),'F &amp; N Factors'!C:M,11,FALSE),1))</f>
        <v>1</v>
      </c>
      <c r="N1954">
        <f>SUMIFS(K:K,I:I,I:I,J:J,J:J)</f>
        <v>0.99999999900000003</v>
      </c>
      <c r="O1954" t="str">
        <f t="shared" si="215"/>
        <v/>
      </c>
    </row>
    <row r="1955" spans="1:15" x14ac:dyDescent="0.25">
      <c r="A1955">
        <v>2106</v>
      </c>
      <c r="B1955" t="s">
        <v>348</v>
      </c>
      <c r="C1955" t="s">
        <v>351</v>
      </c>
      <c r="D1955">
        <v>0.33333333300000001</v>
      </c>
      <c r="E1955">
        <f t="shared" si="210"/>
        <v>0.99999999900000003</v>
      </c>
      <c r="F1955" t="str">
        <f t="shared" si="211"/>
        <v/>
      </c>
      <c r="H1955">
        <f t="shared" si="216"/>
        <v>2106</v>
      </c>
      <c r="I1955" t="str">
        <f t="shared" si="212"/>
        <v>N51097</v>
      </c>
      <c r="J1955" t="str">
        <f t="shared" si="213"/>
        <v>YM0_6623_0000</v>
      </c>
      <c r="K1955">
        <f t="shared" si="214"/>
        <v>0.33333333300000001</v>
      </c>
      <c r="L1955">
        <f>IF(LEFT(B1955,1)="F",_xlfn.IFNA(VLOOKUP(CONCATENATE("F",RIGHT(B:B,5),C:C),'F &amp; N Factors'!C:M,10,FALSE),1),_xlfn.IFNA(VLOOKUP(CONCATENATE("F",RIGHT(B:B,5),C:C),'F &amp; N Factors'!C:M,11,FALSE),1))</f>
        <v>1</v>
      </c>
      <c r="N1955">
        <f>SUMIFS(K:K,I:I,I:I,J:J,J:J)</f>
        <v>0.99999999900000003</v>
      </c>
      <c r="O1955" t="str">
        <f t="shared" si="215"/>
        <v/>
      </c>
    </row>
    <row r="1956" spans="1:15" x14ac:dyDescent="0.25">
      <c r="A1956">
        <v>2107</v>
      </c>
      <c r="B1956" t="s">
        <v>348</v>
      </c>
      <c r="C1956" t="s">
        <v>351</v>
      </c>
      <c r="D1956">
        <v>0.33333333300000001</v>
      </c>
      <c r="E1956">
        <f t="shared" si="210"/>
        <v>0.99999999900000003</v>
      </c>
      <c r="F1956" t="str">
        <f t="shared" si="211"/>
        <v/>
      </c>
      <c r="H1956">
        <f t="shared" si="216"/>
        <v>2107</v>
      </c>
      <c r="I1956" t="str">
        <f t="shared" si="212"/>
        <v>N51097</v>
      </c>
      <c r="J1956" t="str">
        <f t="shared" si="213"/>
        <v>YM0_6623_0000</v>
      </c>
      <c r="K1956">
        <f t="shared" si="214"/>
        <v>0.33333333300000001</v>
      </c>
      <c r="L1956">
        <f>IF(LEFT(B1956,1)="F",_xlfn.IFNA(VLOOKUP(CONCATENATE("F",RIGHT(B:B,5),C:C),'F &amp; N Factors'!C:M,10,FALSE),1),_xlfn.IFNA(VLOOKUP(CONCATENATE("F",RIGHT(B:B,5),C:C),'F &amp; N Factors'!C:M,11,FALSE),1))</f>
        <v>1</v>
      </c>
      <c r="N1956">
        <f>SUMIFS(K:K,I:I,I:I,J:J,J:J)</f>
        <v>0.99999999900000003</v>
      </c>
      <c r="O1956" t="str">
        <f t="shared" si="215"/>
        <v/>
      </c>
    </row>
    <row r="1957" spans="1:15" x14ac:dyDescent="0.25">
      <c r="A1957">
        <v>2114</v>
      </c>
      <c r="B1957" t="s">
        <v>348</v>
      </c>
      <c r="C1957" t="s">
        <v>352</v>
      </c>
      <c r="D1957">
        <v>1</v>
      </c>
      <c r="E1957">
        <f t="shared" si="210"/>
        <v>1</v>
      </c>
      <c r="F1957" t="str">
        <f t="shared" si="211"/>
        <v/>
      </c>
      <c r="H1957">
        <f t="shared" si="216"/>
        <v>2114</v>
      </c>
      <c r="I1957" t="str">
        <f t="shared" si="212"/>
        <v>N51097</v>
      </c>
      <c r="J1957" t="str">
        <f t="shared" si="213"/>
        <v>YP0_6783_0000</v>
      </c>
      <c r="K1957">
        <f t="shared" si="214"/>
        <v>1</v>
      </c>
      <c r="L1957">
        <f>IF(LEFT(B1957,1)="F",_xlfn.IFNA(VLOOKUP(CONCATENATE("F",RIGHT(B:B,5),C:C),'F &amp; N Factors'!C:M,10,FALSE),1),_xlfn.IFNA(VLOOKUP(CONCATENATE("F",RIGHT(B:B,5),C:C),'F &amp; N Factors'!C:M,11,FALSE),1))</f>
        <v>1</v>
      </c>
      <c r="N1957">
        <f>SUMIFS(K:K,I:I,I:I,J:J,J:J)</f>
        <v>1</v>
      </c>
      <c r="O1957" t="str">
        <f t="shared" si="215"/>
        <v/>
      </c>
    </row>
    <row r="1958" spans="1:15" x14ac:dyDescent="0.25">
      <c r="A1958">
        <v>4868</v>
      </c>
      <c r="B1958" t="s">
        <v>353</v>
      </c>
      <c r="C1958" t="s">
        <v>354</v>
      </c>
      <c r="D1958">
        <v>0.33333333300000001</v>
      </c>
      <c r="E1958">
        <f t="shared" si="210"/>
        <v>0.99999999900000003</v>
      </c>
      <c r="F1958" t="str">
        <f t="shared" si="211"/>
        <v/>
      </c>
      <c r="H1958">
        <f t="shared" si="216"/>
        <v>4868</v>
      </c>
      <c r="I1958" t="str">
        <f t="shared" si="212"/>
        <v>N51099</v>
      </c>
      <c r="J1958" t="str">
        <f t="shared" si="213"/>
        <v>PL0_5900_0000</v>
      </c>
      <c r="K1958">
        <f t="shared" si="214"/>
        <v>0.33333333300000001</v>
      </c>
      <c r="L1958">
        <f>IF(LEFT(B1958,1)="F",_xlfn.IFNA(VLOOKUP(CONCATENATE("F",RIGHT(B:B,5),C:C),'F &amp; N Factors'!C:M,10,FALSE),1),_xlfn.IFNA(VLOOKUP(CONCATENATE("F",RIGHT(B:B,5),C:C),'F &amp; N Factors'!C:M,11,FALSE),1))</f>
        <v>1</v>
      </c>
      <c r="N1958">
        <f>SUMIFS(K:K,I:I,I:I,J:J,J:J)</f>
        <v>0.99999999900000003</v>
      </c>
      <c r="O1958" t="str">
        <f t="shared" si="215"/>
        <v/>
      </c>
    </row>
    <row r="1959" spans="1:15" x14ac:dyDescent="0.25">
      <c r="A1959">
        <v>4945</v>
      </c>
      <c r="B1959" t="s">
        <v>353</v>
      </c>
      <c r="C1959" t="s">
        <v>354</v>
      </c>
      <c r="D1959">
        <v>0.33333333300000001</v>
      </c>
      <c r="E1959">
        <f t="shared" si="210"/>
        <v>0.99999999900000003</v>
      </c>
      <c r="F1959" t="str">
        <f t="shared" si="211"/>
        <v/>
      </c>
      <c r="H1959">
        <f t="shared" si="216"/>
        <v>4945</v>
      </c>
      <c r="I1959" t="str">
        <f t="shared" si="212"/>
        <v>N51099</v>
      </c>
      <c r="J1959" t="str">
        <f t="shared" si="213"/>
        <v>PL0_5900_0000</v>
      </c>
      <c r="K1959">
        <f t="shared" si="214"/>
        <v>0.33333333300000001</v>
      </c>
      <c r="L1959">
        <f>IF(LEFT(B1959,1)="F",_xlfn.IFNA(VLOOKUP(CONCATENATE("F",RIGHT(B:B,5),C:C),'F &amp; N Factors'!C:M,10,FALSE),1),_xlfn.IFNA(VLOOKUP(CONCATENATE("F",RIGHT(B:B,5),C:C),'F &amp; N Factors'!C:M,11,FALSE),1))</f>
        <v>1</v>
      </c>
      <c r="N1959">
        <f>SUMIFS(K:K,I:I,I:I,J:J,J:J)</f>
        <v>0.99999999900000003</v>
      </c>
      <c r="O1959" t="str">
        <f t="shared" si="215"/>
        <v/>
      </c>
    </row>
    <row r="1960" spans="1:15" x14ac:dyDescent="0.25">
      <c r="A1960">
        <v>5051</v>
      </c>
      <c r="B1960" t="s">
        <v>353</v>
      </c>
      <c r="C1960" t="s">
        <v>354</v>
      </c>
      <c r="D1960">
        <v>0.33333333300000001</v>
      </c>
      <c r="E1960">
        <f t="shared" si="210"/>
        <v>0.99999999900000003</v>
      </c>
      <c r="F1960" t="str">
        <f t="shared" si="211"/>
        <v/>
      </c>
      <c r="H1960">
        <f t="shared" si="216"/>
        <v>5051</v>
      </c>
      <c r="I1960" t="str">
        <f t="shared" si="212"/>
        <v>N51099</v>
      </c>
      <c r="J1960" t="str">
        <f t="shared" si="213"/>
        <v>PL0_5900_0000</v>
      </c>
      <c r="K1960">
        <f t="shared" si="214"/>
        <v>0.33333333300000001</v>
      </c>
      <c r="L1960">
        <f>IF(LEFT(B1960,1)="F",_xlfn.IFNA(VLOOKUP(CONCATENATE("F",RIGHT(B:B,5),C:C),'F &amp; N Factors'!C:M,10,FALSE),1),_xlfn.IFNA(VLOOKUP(CONCATENATE("F",RIGHT(B:B,5),C:C),'F &amp; N Factors'!C:M,11,FALSE),1))</f>
        <v>1</v>
      </c>
      <c r="N1960">
        <f>SUMIFS(K:K,I:I,I:I,J:J,J:J)</f>
        <v>0.99999999900000003</v>
      </c>
      <c r="O1960" t="str">
        <f t="shared" si="215"/>
        <v/>
      </c>
    </row>
    <row r="1961" spans="1:15" x14ac:dyDescent="0.25">
      <c r="A1961">
        <v>4945</v>
      </c>
      <c r="B1961" t="s">
        <v>353</v>
      </c>
      <c r="C1961" t="s">
        <v>355</v>
      </c>
      <c r="D1961">
        <v>0.5</v>
      </c>
      <c r="E1961">
        <f t="shared" si="210"/>
        <v>1</v>
      </c>
      <c r="F1961" t="str">
        <f t="shared" si="211"/>
        <v/>
      </c>
      <c r="H1961">
        <f t="shared" si="216"/>
        <v>4945</v>
      </c>
      <c r="I1961" t="str">
        <f t="shared" si="212"/>
        <v>N51099</v>
      </c>
      <c r="J1961" t="str">
        <f t="shared" si="213"/>
        <v>PL0_5901_0000</v>
      </c>
      <c r="K1961">
        <f t="shared" si="214"/>
        <v>0.5</v>
      </c>
      <c r="L1961">
        <f>IF(LEFT(B1961,1)="F",_xlfn.IFNA(VLOOKUP(CONCATENATE("F",RIGHT(B:B,5),C:C),'F &amp; N Factors'!C:M,10,FALSE),1),_xlfn.IFNA(VLOOKUP(CONCATENATE("F",RIGHT(B:B,5),C:C),'F &amp; N Factors'!C:M,11,FALSE),1))</f>
        <v>1</v>
      </c>
      <c r="N1961">
        <f>SUMIFS(K:K,I:I,I:I,J:J,J:J)</f>
        <v>1</v>
      </c>
      <c r="O1961" t="str">
        <f t="shared" si="215"/>
        <v/>
      </c>
    </row>
    <row r="1962" spans="1:15" x14ac:dyDescent="0.25">
      <c r="A1962">
        <v>5051</v>
      </c>
      <c r="B1962" t="s">
        <v>353</v>
      </c>
      <c r="C1962" t="s">
        <v>355</v>
      </c>
      <c r="D1962">
        <v>0.5</v>
      </c>
      <c r="E1962">
        <f t="shared" si="210"/>
        <v>1</v>
      </c>
      <c r="F1962" t="str">
        <f t="shared" si="211"/>
        <v/>
      </c>
      <c r="H1962">
        <f t="shared" si="216"/>
        <v>5051</v>
      </c>
      <c r="I1962" t="str">
        <f t="shared" si="212"/>
        <v>N51099</v>
      </c>
      <c r="J1962" t="str">
        <f t="shared" si="213"/>
        <v>PL0_5901_0000</v>
      </c>
      <c r="K1962">
        <f t="shared" si="214"/>
        <v>0.5</v>
      </c>
      <c r="L1962">
        <f>IF(LEFT(B1962,1)="F",_xlfn.IFNA(VLOOKUP(CONCATENATE("F",RIGHT(B:B,5),C:C),'F &amp; N Factors'!C:M,10,FALSE),1),_xlfn.IFNA(VLOOKUP(CONCATENATE("F",RIGHT(B:B,5),C:C),'F &amp; N Factors'!C:M,11,FALSE),1))</f>
        <v>1</v>
      </c>
      <c r="N1962">
        <f>SUMIFS(K:K,I:I,I:I,J:J,J:J)</f>
        <v>1</v>
      </c>
      <c r="O1962" t="str">
        <f t="shared" si="215"/>
        <v/>
      </c>
    </row>
    <row r="1963" spans="1:15" x14ac:dyDescent="0.25">
      <c r="A1963">
        <v>5051</v>
      </c>
      <c r="B1963" t="s">
        <v>353</v>
      </c>
      <c r="C1963" t="s">
        <v>356</v>
      </c>
      <c r="D1963">
        <v>0.33333333300000001</v>
      </c>
      <c r="E1963">
        <f t="shared" si="210"/>
        <v>0.99999999900000003</v>
      </c>
      <c r="F1963" t="str">
        <f t="shared" si="211"/>
        <v/>
      </c>
      <c r="H1963">
        <f t="shared" si="216"/>
        <v>5051</v>
      </c>
      <c r="I1963" t="str">
        <f t="shared" si="212"/>
        <v>N51099</v>
      </c>
      <c r="J1963" t="str">
        <f t="shared" si="213"/>
        <v>PL0_5902_0000</v>
      </c>
      <c r="K1963">
        <f t="shared" si="214"/>
        <v>0.33333333300000001</v>
      </c>
      <c r="L1963">
        <f>IF(LEFT(B1963,1)="F",_xlfn.IFNA(VLOOKUP(CONCATENATE("F",RIGHT(B:B,5),C:C),'F &amp; N Factors'!C:M,10,FALSE),1),_xlfn.IFNA(VLOOKUP(CONCATENATE("F",RIGHT(B:B,5),C:C),'F &amp; N Factors'!C:M,11,FALSE),1))</f>
        <v>1</v>
      </c>
      <c r="N1963">
        <f>SUMIFS(K:K,I:I,I:I,J:J,J:J)</f>
        <v>0.99999999900000003</v>
      </c>
      <c r="O1963" t="str">
        <f t="shared" si="215"/>
        <v/>
      </c>
    </row>
    <row r="1964" spans="1:15" x14ac:dyDescent="0.25">
      <c r="A1964">
        <v>5052</v>
      </c>
      <c r="B1964" t="s">
        <v>353</v>
      </c>
      <c r="C1964" t="s">
        <v>356</v>
      </c>
      <c r="D1964">
        <v>0.33333333300000001</v>
      </c>
      <c r="E1964">
        <f t="shared" si="210"/>
        <v>0.99999999900000003</v>
      </c>
      <c r="F1964" t="str">
        <f t="shared" si="211"/>
        <v/>
      </c>
      <c r="H1964">
        <f t="shared" si="216"/>
        <v>5052</v>
      </c>
      <c r="I1964" t="str">
        <f t="shared" si="212"/>
        <v>N51099</v>
      </c>
      <c r="J1964" t="str">
        <f t="shared" si="213"/>
        <v>PL0_5902_0000</v>
      </c>
      <c r="K1964">
        <f t="shared" si="214"/>
        <v>0.33333333300000001</v>
      </c>
      <c r="L1964">
        <f>IF(LEFT(B1964,1)="F",_xlfn.IFNA(VLOOKUP(CONCATENATE("F",RIGHT(B:B,5),C:C),'F &amp; N Factors'!C:M,10,FALSE),1),_xlfn.IFNA(VLOOKUP(CONCATENATE("F",RIGHT(B:B,5),C:C),'F &amp; N Factors'!C:M,11,FALSE),1))</f>
        <v>1</v>
      </c>
      <c r="N1964">
        <f>SUMIFS(K:K,I:I,I:I,J:J,J:J)</f>
        <v>0.99999999900000003</v>
      </c>
      <c r="O1964" t="str">
        <f t="shared" si="215"/>
        <v/>
      </c>
    </row>
    <row r="1965" spans="1:15" x14ac:dyDescent="0.25">
      <c r="A1965">
        <v>5053</v>
      </c>
      <c r="B1965" t="s">
        <v>353</v>
      </c>
      <c r="C1965" t="s">
        <v>356</v>
      </c>
      <c r="D1965">
        <v>0.33333333300000001</v>
      </c>
      <c r="E1965">
        <f t="shared" si="210"/>
        <v>0.99999999900000003</v>
      </c>
      <c r="F1965" t="str">
        <f t="shared" si="211"/>
        <v/>
      </c>
      <c r="H1965">
        <f t="shared" si="216"/>
        <v>5053</v>
      </c>
      <c r="I1965" t="str">
        <f t="shared" si="212"/>
        <v>N51099</v>
      </c>
      <c r="J1965" t="str">
        <f t="shared" si="213"/>
        <v>PL0_5902_0000</v>
      </c>
      <c r="K1965">
        <f t="shared" si="214"/>
        <v>0.33333333300000001</v>
      </c>
      <c r="L1965">
        <f>IF(LEFT(B1965,1)="F",_xlfn.IFNA(VLOOKUP(CONCATENATE("F",RIGHT(B:B,5),C:C),'F &amp; N Factors'!C:M,10,FALSE),1),_xlfn.IFNA(VLOOKUP(CONCATENATE("F",RIGHT(B:B,5),C:C),'F &amp; N Factors'!C:M,11,FALSE),1))</f>
        <v>1</v>
      </c>
      <c r="N1965">
        <f>SUMIFS(K:K,I:I,I:I,J:J,J:J)</f>
        <v>0.99999999900000003</v>
      </c>
      <c r="O1965" t="str">
        <f t="shared" si="215"/>
        <v/>
      </c>
    </row>
    <row r="1966" spans="1:15" x14ac:dyDescent="0.25">
      <c r="A1966">
        <v>5054</v>
      </c>
      <c r="B1966" t="s">
        <v>353</v>
      </c>
      <c r="C1966" t="s">
        <v>357</v>
      </c>
      <c r="D1966">
        <v>0.5</v>
      </c>
      <c r="E1966">
        <f t="shared" si="210"/>
        <v>1</v>
      </c>
      <c r="F1966" t="str">
        <f t="shared" si="211"/>
        <v/>
      </c>
      <c r="H1966">
        <f t="shared" si="216"/>
        <v>5054</v>
      </c>
      <c r="I1966" t="str">
        <f t="shared" si="212"/>
        <v>N51099</v>
      </c>
      <c r="J1966" t="str">
        <f t="shared" si="213"/>
        <v>PL0_5903_0000</v>
      </c>
      <c r="K1966">
        <f t="shared" si="214"/>
        <v>0.5</v>
      </c>
      <c r="L1966">
        <f>IF(LEFT(B1966,1)="F",_xlfn.IFNA(VLOOKUP(CONCATENATE("F",RIGHT(B:B,5),C:C),'F &amp; N Factors'!C:M,10,FALSE),1),_xlfn.IFNA(VLOOKUP(CONCATENATE("F",RIGHT(B:B,5),C:C),'F &amp; N Factors'!C:M,11,FALSE),1))</f>
        <v>1</v>
      </c>
      <c r="N1966">
        <f>SUMIFS(K:K,I:I,I:I,J:J,J:J)</f>
        <v>1</v>
      </c>
      <c r="O1966" t="str">
        <f t="shared" si="215"/>
        <v/>
      </c>
    </row>
    <row r="1967" spans="1:15" x14ac:dyDescent="0.25">
      <c r="A1967">
        <v>5055</v>
      </c>
      <c r="B1967" t="s">
        <v>353</v>
      </c>
      <c r="C1967" t="s">
        <v>357</v>
      </c>
      <c r="D1967">
        <v>0.5</v>
      </c>
      <c r="E1967">
        <f t="shared" si="210"/>
        <v>1</v>
      </c>
      <c r="F1967" t="str">
        <f t="shared" si="211"/>
        <v/>
      </c>
      <c r="H1967">
        <f t="shared" si="216"/>
        <v>5055</v>
      </c>
      <c r="I1967" t="str">
        <f t="shared" si="212"/>
        <v>N51099</v>
      </c>
      <c r="J1967" t="str">
        <f t="shared" si="213"/>
        <v>PL0_5903_0000</v>
      </c>
      <c r="K1967">
        <f t="shared" si="214"/>
        <v>0.5</v>
      </c>
      <c r="L1967">
        <f>IF(LEFT(B1967,1)="F",_xlfn.IFNA(VLOOKUP(CONCATENATE("F",RIGHT(B:B,5),C:C),'F &amp; N Factors'!C:M,10,FALSE),1),_xlfn.IFNA(VLOOKUP(CONCATENATE("F",RIGHT(B:B,5),C:C),'F &amp; N Factors'!C:M,11,FALSE),1))</f>
        <v>1</v>
      </c>
      <c r="N1967">
        <f>SUMIFS(K:K,I:I,I:I,J:J,J:J)</f>
        <v>1</v>
      </c>
      <c r="O1967" t="str">
        <f t="shared" si="215"/>
        <v/>
      </c>
    </row>
    <row r="1968" spans="1:15" x14ac:dyDescent="0.25">
      <c r="A1968">
        <v>4946</v>
      </c>
      <c r="B1968" t="s">
        <v>353</v>
      </c>
      <c r="C1968" t="s">
        <v>358</v>
      </c>
      <c r="D1968">
        <v>0.5</v>
      </c>
      <c r="E1968">
        <f t="shared" si="210"/>
        <v>1.0000000010000001</v>
      </c>
      <c r="F1968" t="str">
        <f t="shared" si="211"/>
        <v/>
      </c>
      <c r="H1968">
        <f t="shared" si="216"/>
        <v>4946</v>
      </c>
      <c r="I1968" t="str">
        <f t="shared" si="212"/>
        <v>N51099</v>
      </c>
      <c r="J1968" t="str">
        <f t="shared" si="213"/>
        <v>PL0_5904_0000</v>
      </c>
      <c r="K1968">
        <f t="shared" si="214"/>
        <v>0.5</v>
      </c>
      <c r="L1968">
        <f>IF(LEFT(B1968,1)="F",_xlfn.IFNA(VLOOKUP(CONCATENATE("F",RIGHT(B:B,5),C:C),'F &amp; N Factors'!C:M,10,FALSE),1),_xlfn.IFNA(VLOOKUP(CONCATENATE("F",RIGHT(B:B,5),C:C),'F &amp; N Factors'!C:M,11,FALSE),1))</f>
        <v>1</v>
      </c>
      <c r="N1968">
        <f>SUMIFS(K:K,I:I,I:I,J:J,J:J)</f>
        <v>1.0000000010000001</v>
      </c>
      <c r="O1968" t="str">
        <f t="shared" si="215"/>
        <v/>
      </c>
    </row>
    <row r="1969" spans="1:15" x14ac:dyDescent="0.25">
      <c r="A1969">
        <v>5054</v>
      </c>
      <c r="B1969" t="s">
        <v>353</v>
      </c>
      <c r="C1969" t="s">
        <v>358</v>
      </c>
      <c r="D1969">
        <v>0.16666666699999999</v>
      </c>
      <c r="E1969">
        <f t="shared" si="210"/>
        <v>1.0000000010000001</v>
      </c>
      <c r="F1969" t="str">
        <f t="shared" si="211"/>
        <v/>
      </c>
      <c r="H1969">
        <f t="shared" si="216"/>
        <v>5054</v>
      </c>
      <c r="I1969" t="str">
        <f t="shared" si="212"/>
        <v>N51099</v>
      </c>
      <c r="J1969" t="str">
        <f t="shared" si="213"/>
        <v>PL0_5904_0000</v>
      </c>
      <c r="K1969">
        <f t="shared" si="214"/>
        <v>0.16666666699999999</v>
      </c>
      <c r="L1969">
        <f>IF(LEFT(B1969,1)="F",_xlfn.IFNA(VLOOKUP(CONCATENATE("F",RIGHT(B:B,5),C:C),'F &amp; N Factors'!C:M,10,FALSE),1),_xlfn.IFNA(VLOOKUP(CONCATENATE("F",RIGHT(B:B,5),C:C),'F &amp; N Factors'!C:M,11,FALSE),1))</f>
        <v>1</v>
      </c>
      <c r="N1969">
        <f>SUMIFS(K:K,I:I,I:I,J:J,J:J)</f>
        <v>1.0000000010000001</v>
      </c>
      <c r="O1969" t="str">
        <f t="shared" si="215"/>
        <v/>
      </c>
    </row>
    <row r="1970" spans="1:15" x14ac:dyDescent="0.25">
      <c r="A1970">
        <v>5056</v>
      </c>
      <c r="B1970" t="s">
        <v>353</v>
      </c>
      <c r="C1970" t="s">
        <v>358</v>
      </c>
      <c r="D1970">
        <v>0.16666666699999999</v>
      </c>
      <c r="E1970">
        <f t="shared" si="210"/>
        <v>1.0000000010000001</v>
      </c>
      <c r="F1970" t="str">
        <f t="shared" si="211"/>
        <v/>
      </c>
      <c r="H1970">
        <f t="shared" si="216"/>
        <v>5056</v>
      </c>
      <c r="I1970" t="str">
        <f t="shared" si="212"/>
        <v>N51099</v>
      </c>
      <c r="J1970" t="str">
        <f t="shared" si="213"/>
        <v>PL0_5904_0000</v>
      </c>
      <c r="K1970">
        <f t="shared" si="214"/>
        <v>0.16666666699999999</v>
      </c>
      <c r="L1970">
        <f>IF(LEFT(B1970,1)="F",_xlfn.IFNA(VLOOKUP(CONCATENATE("F",RIGHT(B:B,5),C:C),'F &amp; N Factors'!C:M,10,FALSE),1),_xlfn.IFNA(VLOOKUP(CONCATENATE("F",RIGHT(B:B,5),C:C),'F &amp; N Factors'!C:M,11,FALSE),1))</f>
        <v>1</v>
      </c>
      <c r="N1970">
        <f>SUMIFS(K:K,I:I,I:I,J:J,J:J)</f>
        <v>1.0000000010000001</v>
      </c>
      <c r="O1970" t="str">
        <f t="shared" si="215"/>
        <v/>
      </c>
    </row>
    <row r="1971" spans="1:15" x14ac:dyDescent="0.25">
      <c r="A1971">
        <v>5057</v>
      </c>
      <c r="B1971" t="s">
        <v>353</v>
      </c>
      <c r="C1971" t="s">
        <v>358</v>
      </c>
      <c r="D1971">
        <v>0.16666666699999999</v>
      </c>
      <c r="E1971">
        <f t="shared" si="210"/>
        <v>1.0000000010000001</v>
      </c>
      <c r="F1971" t="str">
        <f t="shared" si="211"/>
        <v/>
      </c>
      <c r="H1971">
        <f t="shared" si="216"/>
        <v>5057</v>
      </c>
      <c r="I1971" t="str">
        <f t="shared" si="212"/>
        <v>N51099</v>
      </c>
      <c r="J1971" t="str">
        <f t="shared" si="213"/>
        <v>PL0_5904_0000</v>
      </c>
      <c r="K1971">
        <f t="shared" si="214"/>
        <v>0.16666666699999999</v>
      </c>
      <c r="L1971">
        <f>IF(LEFT(B1971,1)="F",_xlfn.IFNA(VLOOKUP(CONCATENATE("F",RIGHT(B:B,5),C:C),'F &amp; N Factors'!C:M,10,FALSE),1),_xlfn.IFNA(VLOOKUP(CONCATENATE("F",RIGHT(B:B,5),C:C),'F &amp; N Factors'!C:M,11,FALSE),1))</f>
        <v>1</v>
      </c>
      <c r="N1971">
        <f>SUMIFS(K:K,I:I,I:I,J:J,J:J)</f>
        <v>1.0000000010000001</v>
      </c>
      <c r="O1971" t="str">
        <f t="shared" si="215"/>
        <v/>
      </c>
    </row>
    <row r="1972" spans="1:15" x14ac:dyDescent="0.25">
      <c r="A1972">
        <v>4762</v>
      </c>
      <c r="B1972" t="s">
        <v>353</v>
      </c>
      <c r="C1972" t="s">
        <v>359</v>
      </c>
      <c r="D1972">
        <v>0.5</v>
      </c>
      <c r="E1972">
        <f t="shared" si="210"/>
        <v>0.99999999800000006</v>
      </c>
      <c r="F1972" t="str">
        <f t="shared" si="211"/>
        <v/>
      </c>
      <c r="H1972">
        <f t="shared" si="216"/>
        <v>4762</v>
      </c>
      <c r="I1972" t="str">
        <f t="shared" si="212"/>
        <v>N51099</v>
      </c>
      <c r="J1972" t="str">
        <f t="shared" si="213"/>
        <v>PL0_5920_0000</v>
      </c>
      <c r="K1972">
        <f t="shared" si="214"/>
        <v>0.44293504343886603</v>
      </c>
      <c r="L1972">
        <f>IF(LEFT(B1972,1)="F",_xlfn.IFNA(VLOOKUP(CONCATENATE("F",RIGHT(B:B,5),C:C),'F &amp; N Factors'!C:M,10,FALSE),1),_xlfn.IFNA(VLOOKUP(CONCATENATE("F",RIGHT(B:B,5),C:C),'F &amp; N Factors'!C:M,11,FALSE),1))</f>
        <v>0.88587008687773205</v>
      </c>
      <c r="N1972">
        <f>SUMIFS(K:K,I:I,I:I,J:J,J:J)</f>
        <v>0.99999999800000006</v>
      </c>
      <c r="O1972" t="str">
        <f t="shared" si="215"/>
        <v/>
      </c>
    </row>
    <row r="1973" spans="1:15" x14ac:dyDescent="0.25">
      <c r="A1973">
        <v>4812</v>
      </c>
      <c r="B1973" t="s">
        <v>353</v>
      </c>
      <c r="C1973" t="s">
        <v>359</v>
      </c>
      <c r="D1973">
        <v>8.3333332999999996E-2</v>
      </c>
      <c r="E1973">
        <f t="shared" si="210"/>
        <v>0.99999999800000006</v>
      </c>
      <c r="F1973" t="str">
        <f t="shared" si="211"/>
        <v/>
      </c>
      <c r="H1973">
        <f t="shared" si="216"/>
        <v>4812</v>
      </c>
      <c r="I1973" t="str">
        <f t="shared" si="212"/>
        <v>N51099</v>
      </c>
      <c r="J1973" t="str">
        <f t="shared" si="213"/>
        <v>PL0_5920_0000</v>
      </c>
      <c r="K1973">
        <f t="shared" si="214"/>
        <v>7.3822506944520971E-2</v>
      </c>
      <c r="L1973">
        <f>IF(LEFT(B1973,1)="F",_xlfn.IFNA(VLOOKUP(CONCATENATE("F",RIGHT(B:B,5),C:C),'F &amp; N Factors'!C:M,10,FALSE),1),_xlfn.IFNA(VLOOKUP(CONCATENATE("F",RIGHT(B:B,5),C:C),'F &amp; N Factors'!C:M,11,FALSE),1))</f>
        <v>0.88587008687773205</v>
      </c>
      <c r="N1973">
        <f>SUMIFS(K:K,I:I,I:I,J:J,J:J)</f>
        <v>0.99999999800000006</v>
      </c>
      <c r="O1973" t="str">
        <f t="shared" si="215"/>
        <v/>
      </c>
    </row>
    <row r="1974" spans="1:15" x14ac:dyDescent="0.25">
      <c r="A1974">
        <v>4869</v>
      </c>
      <c r="B1974" t="s">
        <v>353</v>
      </c>
      <c r="C1974" t="s">
        <v>359</v>
      </c>
      <c r="D1974">
        <v>8.3333332999999996E-2</v>
      </c>
      <c r="E1974">
        <f t="shared" si="210"/>
        <v>0.99999999800000006</v>
      </c>
      <c r="F1974" t="str">
        <f t="shared" si="211"/>
        <v/>
      </c>
      <c r="H1974">
        <f t="shared" si="216"/>
        <v>4869</v>
      </c>
      <c r="I1974" t="str">
        <f t="shared" si="212"/>
        <v>N51099</v>
      </c>
      <c r="J1974" t="str">
        <f t="shared" si="213"/>
        <v>PL0_5920_0000</v>
      </c>
      <c r="K1974">
        <f t="shared" si="214"/>
        <v>7.3822506944520971E-2</v>
      </c>
      <c r="L1974">
        <f>IF(LEFT(B1974,1)="F",_xlfn.IFNA(VLOOKUP(CONCATENATE("F",RIGHT(B:B,5),C:C),'F &amp; N Factors'!C:M,10,FALSE),1),_xlfn.IFNA(VLOOKUP(CONCATENATE("F",RIGHT(B:B,5),C:C),'F &amp; N Factors'!C:M,11,FALSE),1))</f>
        <v>0.88587008687773205</v>
      </c>
      <c r="N1974">
        <f>SUMIFS(K:K,I:I,I:I,J:J,J:J)</f>
        <v>0.99999999800000006</v>
      </c>
      <c r="O1974" t="str">
        <f t="shared" si="215"/>
        <v/>
      </c>
    </row>
    <row r="1975" spans="1:15" x14ac:dyDescent="0.25">
      <c r="A1975">
        <v>4870</v>
      </c>
      <c r="B1975" t="s">
        <v>353</v>
      </c>
      <c r="C1975" t="s">
        <v>359</v>
      </c>
      <c r="D1975">
        <v>8.3333332999999996E-2</v>
      </c>
      <c r="E1975">
        <f t="shared" si="210"/>
        <v>0.99999999800000006</v>
      </c>
      <c r="F1975" t="str">
        <f t="shared" si="211"/>
        <v/>
      </c>
      <c r="H1975">
        <f t="shared" si="216"/>
        <v>4870</v>
      </c>
      <c r="I1975" t="str">
        <f t="shared" si="212"/>
        <v>N51099</v>
      </c>
      <c r="J1975" t="str">
        <f t="shared" si="213"/>
        <v>PL0_5920_0000</v>
      </c>
      <c r="K1975">
        <f t="shared" si="214"/>
        <v>7.3822506944520971E-2</v>
      </c>
      <c r="L1975">
        <f>IF(LEFT(B1975,1)="F",_xlfn.IFNA(VLOOKUP(CONCATENATE("F",RIGHT(B:B,5),C:C),'F &amp; N Factors'!C:M,10,FALSE),1),_xlfn.IFNA(VLOOKUP(CONCATENATE("F",RIGHT(B:B,5),C:C),'F &amp; N Factors'!C:M,11,FALSE),1))</f>
        <v>0.88587008687773205</v>
      </c>
      <c r="N1975">
        <f>SUMIFS(K:K,I:I,I:I,J:J,J:J)</f>
        <v>0.99999999800000006</v>
      </c>
      <c r="O1975" t="str">
        <f t="shared" si="215"/>
        <v/>
      </c>
    </row>
    <row r="1976" spans="1:15" x14ac:dyDescent="0.25">
      <c r="A1976">
        <v>4872</v>
      </c>
      <c r="B1976" t="s">
        <v>353</v>
      </c>
      <c r="C1976" t="s">
        <v>359</v>
      </c>
      <c r="D1976">
        <v>8.3333332999999996E-2</v>
      </c>
      <c r="E1976">
        <f t="shared" si="210"/>
        <v>0.99999999800000006</v>
      </c>
      <c r="F1976" t="str">
        <f t="shared" si="211"/>
        <v/>
      </c>
      <c r="H1976">
        <f t="shared" si="216"/>
        <v>4872</v>
      </c>
      <c r="I1976" t="str">
        <f t="shared" si="212"/>
        <v>N51099</v>
      </c>
      <c r="J1976" t="str">
        <f t="shared" si="213"/>
        <v>PL0_5920_0000</v>
      </c>
      <c r="K1976">
        <f t="shared" si="214"/>
        <v>7.3822506944520971E-2</v>
      </c>
      <c r="L1976">
        <f>IF(LEFT(B1976,1)="F",_xlfn.IFNA(VLOOKUP(CONCATENATE("F",RIGHT(B:B,5),C:C),'F &amp; N Factors'!C:M,10,FALSE),1),_xlfn.IFNA(VLOOKUP(CONCATENATE("F",RIGHT(B:B,5),C:C),'F &amp; N Factors'!C:M,11,FALSE),1))</f>
        <v>0.88587008687773205</v>
      </c>
      <c r="N1976">
        <f>SUMIFS(K:K,I:I,I:I,J:J,J:J)</f>
        <v>0.99999999800000006</v>
      </c>
      <c r="O1976" t="str">
        <f t="shared" si="215"/>
        <v/>
      </c>
    </row>
    <row r="1977" spans="1:15" x14ac:dyDescent="0.25">
      <c r="A1977">
        <v>4948</v>
      </c>
      <c r="B1977" t="s">
        <v>353</v>
      </c>
      <c r="C1977" t="s">
        <v>359</v>
      </c>
      <c r="D1977">
        <v>8.3333332999999996E-2</v>
      </c>
      <c r="E1977">
        <f t="shared" si="210"/>
        <v>0.99999999800000006</v>
      </c>
      <c r="F1977" t="str">
        <f t="shared" si="211"/>
        <v/>
      </c>
      <c r="H1977">
        <f t="shared" si="216"/>
        <v>4948</v>
      </c>
      <c r="I1977" t="str">
        <f t="shared" si="212"/>
        <v>N51099</v>
      </c>
      <c r="J1977" t="str">
        <f t="shared" si="213"/>
        <v>PL0_5920_0000</v>
      </c>
      <c r="K1977">
        <f t="shared" si="214"/>
        <v>7.3822506944520971E-2</v>
      </c>
      <c r="L1977">
        <f>IF(LEFT(B1977,1)="F",_xlfn.IFNA(VLOOKUP(CONCATENATE("F",RIGHT(B:B,5),C:C),'F &amp; N Factors'!C:M,10,FALSE),1),_xlfn.IFNA(VLOOKUP(CONCATENATE("F",RIGHT(B:B,5),C:C),'F &amp; N Factors'!C:M,11,FALSE),1))</f>
        <v>0.88587008687773205</v>
      </c>
      <c r="N1977">
        <f>SUMIFS(K:K,I:I,I:I,J:J,J:J)</f>
        <v>0.99999999800000006</v>
      </c>
      <c r="O1977" t="str">
        <f t="shared" si="215"/>
        <v/>
      </c>
    </row>
    <row r="1978" spans="1:15" x14ac:dyDescent="0.25">
      <c r="A1978">
        <v>5060</v>
      </c>
      <c r="B1978" t="s">
        <v>353</v>
      </c>
      <c r="C1978" t="s">
        <v>359</v>
      </c>
      <c r="D1978">
        <v>8.3333332999999996E-2</v>
      </c>
      <c r="E1978">
        <f t="shared" si="210"/>
        <v>0.99999999800000006</v>
      </c>
      <c r="F1978" t="str">
        <f t="shared" si="211"/>
        <v/>
      </c>
      <c r="H1978">
        <f t="shared" si="216"/>
        <v>5060</v>
      </c>
      <c r="I1978" t="str">
        <f t="shared" si="212"/>
        <v>N51099</v>
      </c>
      <c r="J1978" t="str">
        <f t="shared" si="213"/>
        <v>PL0_5920_0000</v>
      </c>
      <c r="K1978">
        <f t="shared" si="214"/>
        <v>7.3822506944520971E-2</v>
      </c>
      <c r="L1978">
        <f>IF(LEFT(B1978,1)="F",_xlfn.IFNA(VLOOKUP(CONCATENATE("F",RIGHT(B:B,5),C:C),'F &amp; N Factors'!C:M,10,FALSE),1),_xlfn.IFNA(VLOOKUP(CONCATENATE("F",RIGHT(B:B,5),C:C),'F &amp; N Factors'!C:M,11,FALSE),1))</f>
        <v>0.88587008687773205</v>
      </c>
      <c r="N1978">
        <f>SUMIFS(K:K,I:I,I:I,J:J,J:J)</f>
        <v>0.99999999800000006</v>
      </c>
      <c r="O1978" t="str">
        <f t="shared" si="215"/>
        <v/>
      </c>
    </row>
    <row r="1979" spans="1:15" x14ac:dyDescent="0.25">
      <c r="A1979">
        <v>4946</v>
      </c>
      <c r="B1979" t="s">
        <v>353</v>
      </c>
      <c r="C1979" t="s">
        <v>360</v>
      </c>
      <c r="D1979">
        <v>0.16666666699999999</v>
      </c>
      <c r="E1979">
        <f t="shared" si="210"/>
        <v>1.0000000019999999</v>
      </c>
      <c r="F1979" t="str">
        <f t="shared" si="211"/>
        <v/>
      </c>
      <c r="H1979">
        <f t="shared" si="216"/>
        <v>4946</v>
      </c>
      <c r="I1979" t="str">
        <f t="shared" si="212"/>
        <v>N51099</v>
      </c>
      <c r="J1979" t="str">
        <f t="shared" si="213"/>
        <v>PL0_5921_0000</v>
      </c>
      <c r="K1979">
        <f t="shared" si="214"/>
        <v>0.16666666699999999</v>
      </c>
      <c r="L1979">
        <f>IF(LEFT(B1979,1)="F",_xlfn.IFNA(VLOOKUP(CONCATENATE("F",RIGHT(B:B,5),C:C),'F &amp; N Factors'!C:M,10,FALSE),1),_xlfn.IFNA(VLOOKUP(CONCATENATE("F",RIGHT(B:B,5),C:C),'F &amp; N Factors'!C:M,11,FALSE),1))</f>
        <v>1</v>
      </c>
      <c r="N1979">
        <f>SUMIFS(K:K,I:I,I:I,J:J,J:J)</f>
        <v>1.0000000019999999</v>
      </c>
      <c r="O1979" t="str">
        <f t="shared" si="215"/>
        <v/>
      </c>
    </row>
    <row r="1980" spans="1:15" x14ac:dyDescent="0.25">
      <c r="A1980">
        <v>4947</v>
      </c>
      <c r="B1980" t="s">
        <v>353</v>
      </c>
      <c r="C1980" t="s">
        <v>360</v>
      </c>
      <c r="D1980">
        <v>0.16666666699999999</v>
      </c>
      <c r="E1980">
        <f t="shared" si="210"/>
        <v>1.0000000019999999</v>
      </c>
      <c r="F1980" t="str">
        <f t="shared" si="211"/>
        <v/>
      </c>
      <c r="H1980">
        <f t="shared" si="216"/>
        <v>4947</v>
      </c>
      <c r="I1980" t="str">
        <f t="shared" si="212"/>
        <v>N51099</v>
      </c>
      <c r="J1980" t="str">
        <f t="shared" si="213"/>
        <v>PL0_5921_0000</v>
      </c>
      <c r="K1980">
        <f t="shared" si="214"/>
        <v>0.16666666699999999</v>
      </c>
      <c r="L1980">
        <f>IF(LEFT(B1980,1)="F",_xlfn.IFNA(VLOOKUP(CONCATENATE("F",RIGHT(B:B,5),C:C),'F &amp; N Factors'!C:M,10,FALSE),1),_xlfn.IFNA(VLOOKUP(CONCATENATE("F",RIGHT(B:B,5),C:C),'F &amp; N Factors'!C:M,11,FALSE),1))</f>
        <v>1</v>
      </c>
      <c r="N1980">
        <f>SUMIFS(K:K,I:I,I:I,J:J,J:J)</f>
        <v>1.0000000019999999</v>
      </c>
      <c r="O1980" t="str">
        <f t="shared" si="215"/>
        <v/>
      </c>
    </row>
    <row r="1981" spans="1:15" x14ac:dyDescent="0.25">
      <c r="A1981">
        <v>5059</v>
      </c>
      <c r="B1981" t="s">
        <v>353</v>
      </c>
      <c r="C1981" t="s">
        <v>360</v>
      </c>
      <c r="D1981">
        <v>0.16666666699999999</v>
      </c>
      <c r="E1981">
        <f t="shared" si="210"/>
        <v>1.0000000019999999</v>
      </c>
      <c r="F1981" t="str">
        <f t="shared" si="211"/>
        <v/>
      </c>
      <c r="H1981">
        <f t="shared" si="216"/>
        <v>5059</v>
      </c>
      <c r="I1981" t="str">
        <f t="shared" si="212"/>
        <v>N51099</v>
      </c>
      <c r="J1981" t="str">
        <f t="shared" si="213"/>
        <v>PL0_5921_0000</v>
      </c>
      <c r="K1981">
        <f t="shared" si="214"/>
        <v>0.16666666699999999</v>
      </c>
      <c r="L1981">
        <f>IF(LEFT(B1981,1)="F",_xlfn.IFNA(VLOOKUP(CONCATENATE("F",RIGHT(B:B,5),C:C),'F &amp; N Factors'!C:M,10,FALSE),1),_xlfn.IFNA(VLOOKUP(CONCATENATE("F",RIGHT(B:B,5),C:C),'F &amp; N Factors'!C:M,11,FALSE),1))</f>
        <v>1</v>
      </c>
      <c r="N1981">
        <f>SUMIFS(K:K,I:I,I:I,J:J,J:J)</f>
        <v>1.0000000019999999</v>
      </c>
      <c r="O1981" t="str">
        <f t="shared" si="215"/>
        <v/>
      </c>
    </row>
    <row r="1982" spans="1:15" x14ac:dyDescent="0.25">
      <c r="A1982">
        <v>5180</v>
      </c>
      <c r="B1982" t="s">
        <v>353</v>
      </c>
      <c r="C1982" t="s">
        <v>360</v>
      </c>
      <c r="D1982">
        <v>0.16666666699999999</v>
      </c>
      <c r="E1982">
        <f t="shared" si="210"/>
        <v>1.0000000019999999</v>
      </c>
      <c r="F1982" t="str">
        <f t="shared" si="211"/>
        <v/>
      </c>
      <c r="H1982">
        <f t="shared" si="216"/>
        <v>5180</v>
      </c>
      <c r="I1982" t="str">
        <f t="shared" si="212"/>
        <v>N51099</v>
      </c>
      <c r="J1982" t="str">
        <f t="shared" si="213"/>
        <v>PL0_5921_0000</v>
      </c>
      <c r="K1982">
        <f t="shared" si="214"/>
        <v>0.16666666699999999</v>
      </c>
      <c r="L1982">
        <f>IF(LEFT(B1982,1)="F",_xlfn.IFNA(VLOOKUP(CONCATENATE("F",RIGHT(B:B,5),C:C),'F &amp; N Factors'!C:M,10,FALSE),1),_xlfn.IFNA(VLOOKUP(CONCATENATE("F",RIGHT(B:B,5),C:C),'F &amp; N Factors'!C:M,11,FALSE),1))</f>
        <v>1</v>
      </c>
      <c r="N1982">
        <f>SUMIFS(K:K,I:I,I:I,J:J,J:J)</f>
        <v>1.0000000019999999</v>
      </c>
      <c r="O1982" t="str">
        <f t="shared" si="215"/>
        <v/>
      </c>
    </row>
    <row r="1983" spans="1:15" x14ac:dyDescent="0.25">
      <c r="A1983">
        <v>5309</v>
      </c>
      <c r="B1983" t="s">
        <v>353</v>
      </c>
      <c r="C1983" t="s">
        <v>360</v>
      </c>
      <c r="D1983">
        <v>0.16666666699999999</v>
      </c>
      <c r="E1983">
        <f t="shared" si="210"/>
        <v>1.0000000019999999</v>
      </c>
      <c r="F1983" t="str">
        <f t="shared" si="211"/>
        <v/>
      </c>
      <c r="H1983">
        <f t="shared" si="216"/>
        <v>5309</v>
      </c>
      <c r="I1983" t="str">
        <f t="shared" si="212"/>
        <v>N51099</v>
      </c>
      <c r="J1983" t="str">
        <f t="shared" si="213"/>
        <v>PL0_5921_0000</v>
      </c>
      <c r="K1983">
        <f t="shared" si="214"/>
        <v>0.16666666699999999</v>
      </c>
      <c r="L1983">
        <f>IF(LEFT(B1983,1)="F",_xlfn.IFNA(VLOOKUP(CONCATENATE("F",RIGHT(B:B,5),C:C),'F &amp; N Factors'!C:M,10,FALSE),1),_xlfn.IFNA(VLOOKUP(CONCATENATE("F",RIGHT(B:B,5),C:C),'F &amp; N Factors'!C:M,11,FALSE),1))</f>
        <v>1</v>
      </c>
      <c r="N1983">
        <f>SUMIFS(K:K,I:I,I:I,J:J,J:J)</f>
        <v>1.0000000019999999</v>
      </c>
      <c r="O1983" t="str">
        <f t="shared" si="215"/>
        <v/>
      </c>
    </row>
    <row r="1984" spans="1:15" x14ac:dyDescent="0.25">
      <c r="A1984">
        <v>5310</v>
      </c>
      <c r="B1984" t="s">
        <v>353</v>
      </c>
      <c r="C1984" t="s">
        <v>360</v>
      </c>
      <c r="D1984">
        <v>0.16666666699999999</v>
      </c>
      <c r="E1984">
        <f t="shared" si="210"/>
        <v>1.0000000019999999</v>
      </c>
      <c r="F1984" t="str">
        <f t="shared" si="211"/>
        <v/>
      </c>
      <c r="H1984">
        <f t="shared" si="216"/>
        <v>5310</v>
      </c>
      <c r="I1984" t="str">
        <f t="shared" si="212"/>
        <v>N51099</v>
      </c>
      <c r="J1984" t="str">
        <f t="shared" si="213"/>
        <v>PL0_5921_0000</v>
      </c>
      <c r="K1984">
        <f t="shared" si="214"/>
        <v>0.16666666699999999</v>
      </c>
      <c r="L1984">
        <f>IF(LEFT(B1984,1)="F",_xlfn.IFNA(VLOOKUP(CONCATENATE("F",RIGHT(B:B,5),C:C),'F &amp; N Factors'!C:M,10,FALSE),1),_xlfn.IFNA(VLOOKUP(CONCATENATE("F",RIGHT(B:B,5),C:C),'F &amp; N Factors'!C:M,11,FALSE),1))</f>
        <v>1</v>
      </c>
      <c r="N1984">
        <f>SUMIFS(K:K,I:I,I:I,J:J,J:J)</f>
        <v>1.0000000019999999</v>
      </c>
      <c r="O1984" t="str">
        <f t="shared" si="215"/>
        <v/>
      </c>
    </row>
    <row r="1985" spans="1:15" x14ac:dyDescent="0.25">
      <c r="A1985">
        <v>5181</v>
      </c>
      <c r="B1985" t="s">
        <v>353</v>
      </c>
      <c r="C1985" t="s">
        <v>361</v>
      </c>
      <c r="D1985">
        <v>0.33333333300000001</v>
      </c>
      <c r="E1985">
        <f t="shared" si="210"/>
        <v>0.99999999900000003</v>
      </c>
      <c r="F1985" t="str">
        <f t="shared" si="211"/>
        <v/>
      </c>
      <c r="H1985">
        <f t="shared" si="216"/>
        <v>5181</v>
      </c>
      <c r="I1985" t="str">
        <f t="shared" si="212"/>
        <v>N51099</v>
      </c>
      <c r="J1985" t="str">
        <f t="shared" si="213"/>
        <v>PL0_5922_0000</v>
      </c>
      <c r="K1985">
        <f t="shared" si="214"/>
        <v>0.27894235499688319</v>
      </c>
      <c r="L1985">
        <f>IF(LEFT(B1985,1)="F",_xlfn.IFNA(VLOOKUP(CONCATENATE("F",RIGHT(B:B,5),C:C),'F &amp; N Factors'!C:M,10,FALSE),1),_xlfn.IFNA(VLOOKUP(CONCATENATE("F",RIGHT(B:B,5),C:C),'F &amp; N Factors'!C:M,11,FALSE),1))</f>
        <v>0.83682706582747668</v>
      </c>
      <c r="N1985">
        <f>SUMIFS(K:K,I:I,I:I,J:J,J:J)</f>
        <v>0.99999999899999981</v>
      </c>
      <c r="O1985" t="str">
        <f t="shared" si="215"/>
        <v/>
      </c>
    </row>
    <row r="1986" spans="1:15" x14ac:dyDescent="0.25">
      <c r="A1986">
        <v>5182</v>
      </c>
      <c r="B1986" t="s">
        <v>353</v>
      </c>
      <c r="C1986" t="s">
        <v>361</v>
      </c>
      <c r="D1986">
        <v>0.33333333300000001</v>
      </c>
      <c r="E1986">
        <f t="shared" si="210"/>
        <v>0.99999999900000003</v>
      </c>
      <c r="F1986" t="str">
        <f t="shared" si="211"/>
        <v/>
      </c>
      <c r="H1986">
        <f t="shared" si="216"/>
        <v>5182</v>
      </c>
      <c r="I1986" t="str">
        <f t="shared" si="212"/>
        <v>N51099</v>
      </c>
      <c r="J1986" t="str">
        <f t="shared" si="213"/>
        <v>PL0_5922_0000</v>
      </c>
      <c r="K1986">
        <f t="shared" si="214"/>
        <v>0.27894235499688319</v>
      </c>
      <c r="L1986">
        <f>IF(LEFT(B1986,1)="F",_xlfn.IFNA(VLOOKUP(CONCATENATE("F",RIGHT(B:B,5),C:C),'F &amp; N Factors'!C:M,10,FALSE),1),_xlfn.IFNA(VLOOKUP(CONCATENATE("F",RIGHT(B:B,5),C:C),'F &amp; N Factors'!C:M,11,FALSE),1))</f>
        <v>0.83682706582747668</v>
      </c>
      <c r="N1986">
        <f>SUMIFS(K:K,I:I,I:I,J:J,J:J)</f>
        <v>0.99999999899999981</v>
      </c>
      <c r="O1986" t="str">
        <f t="shared" si="215"/>
        <v/>
      </c>
    </row>
    <row r="1987" spans="1:15" x14ac:dyDescent="0.25">
      <c r="A1987">
        <v>5311</v>
      </c>
      <c r="B1987" t="s">
        <v>353</v>
      </c>
      <c r="C1987" t="s">
        <v>361</v>
      </c>
      <c r="D1987">
        <v>0.33333333300000001</v>
      </c>
      <c r="E1987">
        <f t="shared" ref="E1987:E2050" si="217">SUMIFS(D:D,B:B,B:B,C:C,C:C)</f>
        <v>0.99999999900000003</v>
      </c>
      <c r="F1987" t="str">
        <f t="shared" ref="F1987:F2050" si="218">IF(ABS(E1987-1)&gt;0.001,1,"")</f>
        <v/>
      </c>
      <c r="H1987">
        <f t="shared" si="216"/>
        <v>5311</v>
      </c>
      <c r="I1987" t="str">
        <f t="shared" ref="I1987:I2050" si="219">CONCATENATE("N",RIGHT(B1987,5))</f>
        <v>N51099</v>
      </c>
      <c r="J1987" t="str">
        <f t="shared" ref="J1987:J2050" si="220">C1987</f>
        <v>PL0_5922_0000</v>
      </c>
      <c r="K1987">
        <f t="shared" ref="K1987:K2050" si="221">D1987*L1987</f>
        <v>0.27894235499688319</v>
      </c>
      <c r="L1987">
        <f>IF(LEFT(B1987,1)="F",_xlfn.IFNA(VLOOKUP(CONCATENATE("F",RIGHT(B:B,5),C:C),'F &amp; N Factors'!C:M,10,FALSE),1),_xlfn.IFNA(VLOOKUP(CONCATENATE("F",RIGHT(B:B,5),C:C),'F &amp; N Factors'!C:M,11,FALSE),1))</f>
        <v>0.83682706582747668</v>
      </c>
      <c r="N1987">
        <f>SUMIFS(K:K,I:I,I:I,J:J,J:J)</f>
        <v>0.99999999899999981</v>
      </c>
      <c r="O1987" t="str">
        <f t="shared" ref="O1987:O2050" si="222">IF(ABS(N1987-1)&gt;0.001,1,"")</f>
        <v/>
      </c>
    </row>
    <row r="1988" spans="1:15" x14ac:dyDescent="0.25">
      <c r="A1988">
        <v>4872</v>
      </c>
      <c r="B1988" t="s">
        <v>353</v>
      </c>
      <c r="C1988" t="s">
        <v>362</v>
      </c>
      <c r="D1988">
        <v>0.5</v>
      </c>
      <c r="E1988">
        <f t="shared" si="217"/>
        <v>1</v>
      </c>
      <c r="F1988" t="str">
        <f t="shared" si="218"/>
        <v/>
      </c>
      <c r="H1988">
        <f t="shared" si="216"/>
        <v>4872</v>
      </c>
      <c r="I1988" t="str">
        <f t="shared" si="219"/>
        <v>N51099</v>
      </c>
      <c r="J1988" t="str">
        <f t="shared" si="220"/>
        <v>PL0_5923_0000</v>
      </c>
      <c r="K1988">
        <f t="shared" si="221"/>
        <v>0.5</v>
      </c>
      <c r="L1988">
        <f>IF(LEFT(B1988,1)="F",_xlfn.IFNA(VLOOKUP(CONCATENATE("F",RIGHT(B:B,5),C:C),'F &amp; N Factors'!C:M,10,FALSE),1),_xlfn.IFNA(VLOOKUP(CONCATENATE("F",RIGHT(B:B,5),C:C),'F &amp; N Factors'!C:M,11,FALSE),1))</f>
        <v>1</v>
      </c>
      <c r="N1988">
        <f>SUMIFS(K:K,I:I,I:I,J:J,J:J)</f>
        <v>1</v>
      </c>
      <c r="O1988" t="str">
        <f t="shared" si="222"/>
        <v/>
      </c>
    </row>
    <row r="1989" spans="1:15" x14ac:dyDescent="0.25">
      <c r="A1989">
        <v>4873</v>
      </c>
      <c r="B1989" t="s">
        <v>353</v>
      </c>
      <c r="C1989" t="s">
        <v>362</v>
      </c>
      <c r="D1989">
        <v>0.5</v>
      </c>
      <c r="E1989">
        <f t="shared" si="217"/>
        <v>1</v>
      </c>
      <c r="F1989" t="str">
        <f t="shared" si="218"/>
        <v/>
      </c>
      <c r="H1989">
        <f t="shared" si="216"/>
        <v>4873</v>
      </c>
      <c r="I1989" t="str">
        <f t="shared" si="219"/>
        <v>N51099</v>
      </c>
      <c r="J1989" t="str">
        <f t="shared" si="220"/>
        <v>PL0_5923_0000</v>
      </c>
      <c r="K1989">
        <f t="shared" si="221"/>
        <v>0.5</v>
      </c>
      <c r="L1989">
        <f>IF(LEFT(B1989,1)="F",_xlfn.IFNA(VLOOKUP(CONCATENATE("F",RIGHT(B:B,5),C:C),'F &amp; N Factors'!C:M,10,FALSE),1),_xlfn.IFNA(VLOOKUP(CONCATENATE("F",RIGHT(B:B,5),C:C),'F &amp; N Factors'!C:M,11,FALSE),1))</f>
        <v>1</v>
      </c>
      <c r="N1989">
        <f>SUMIFS(K:K,I:I,I:I,J:J,J:J)</f>
        <v>1</v>
      </c>
      <c r="O1989" t="str">
        <f t="shared" si="222"/>
        <v/>
      </c>
    </row>
    <row r="1990" spans="1:15" x14ac:dyDescent="0.25">
      <c r="A1990">
        <v>4873</v>
      </c>
      <c r="B1990" t="s">
        <v>353</v>
      </c>
      <c r="C1990" t="s">
        <v>363</v>
      </c>
      <c r="D1990">
        <v>1</v>
      </c>
      <c r="E1990">
        <f t="shared" si="217"/>
        <v>1</v>
      </c>
      <c r="F1990" t="str">
        <f t="shared" si="218"/>
        <v/>
      </c>
      <c r="H1990">
        <f t="shared" si="216"/>
        <v>4873</v>
      </c>
      <c r="I1990" t="str">
        <f t="shared" si="219"/>
        <v>N51099</v>
      </c>
      <c r="J1990" t="str">
        <f t="shared" si="220"/>
        <v>PL0_6100_0000</v>
      </c>
      <c r="K1990">
        <f t="shared" si="221"/>
        <v>1</v>
      </c>
      <c r="L1990">
        <f>IF(LEFT(B1990,1)="F",_xlfn.IFNA(VLOOKUP(CONCATENATE("F",RIGHT(B:B,5),C:C),'F &amp; N Factors'!C:M,10,FALSE),1),_xlfn.IFNA(VLOOKUP(CONCATENATE("F",RIGHT(B:B,5),C:C),'F &amp; N Factors'!C:M,11,FALSE),1))</f>
        <v>1</v>
      </c>
      <c r="N1990">
        <f>SUMIFS(K:K,I:I,I:I,J:J,J:J)</f>
        <v>1</v>
      </c>
      <c r="O1990" t="str">
        <f t="shared" si="222"/>
        <v/>
      </c>
    </row>
    <row r="1991" spans="1:15" x14ac:dyDescent="0.25">
      <c r="A1991">
        <v>3400</v>
      </c>
      <c r="B1991" t="s">
        <v>353</v>
      </c>
      <c r="C1991" t="s">
        <v>304</v>
      </c>
      <c r="D1991">
        <v>5.8823528999999999E-2</v>
      </c>
      <c r="E1991">
        <f t="shared" si="217"/>
        <v>0.99999999299999986</v>
      </c>
      <c r="F1991" t="str">
        <f t="shared" si="218"/>
        <v/>
      </c>
      <c r="H1991">
        <f t="shared" si="216"/>
        <v>3400</v>
      </c>
      <c r="I1991" t="str">
        <f t="shared" si="219"/>
        <v>N51099</v>
      </c>
      <c r="J1991" t="str">
        <f t="shared" si="220"/>
        <v>RL5_6070_0000</v>
      </c>
      <c r="K1991">
        <f t="shared" si="221"/>
        <v>5.8159205463453947E-2</v>
      </c>
      <c r="L1991">
        <f>IF(LEFT(B1991,1)="F",_xlfn.IFNA(VLOOKUP(CONCATENATE("F",RIGHT(B:B,5),C:C),'F &amp; N Factors'!C:M,10,FALSE),1),_xlfn.IFNA(VLOOKUP(CONCATENATE("F",RIGHT(B:B,5),C:C),'F &amp; N Factors'!C:M,11,FALSE),1))</f>
        <v>0.98870649979966263</v>
      </c>
      <c r="N1991">
        <f>SUMIFS(K:K,I:I,I:I,J:J,J:J)</f>
        <v>0.99999999299999931</v>
      </c>
      <c r="O1991" t="str">
        <f t="shared" si="222"/>
        <v/>
      </c>
    </row>
    <row r="1992" spans="1:15" x14ac:dyDescent="0.25">
      <c r="A1992">
        <v>3401</v>
      </c>
      <c r="B1992" t="s">
        <v>353</v>
      </c>
      <c r="C1992" t="s">
        <v>304</v>
      </c>
      <c r="D1992">
        <v>5.8823528999999999E-2</v>
      </c>
      <c r="E1992">
        <f t="shared" si="217"/>
        <v>0.99999999299999986</v>
      </c>
      <c r="F1992" t="str">
        <f t="shared" si="218"/>
        <v/>
      </c>
      <c r="H1992">
        <f t="shared" si="216"/>
        <v>3401</v>
      </c>
      <c r="I1992" t="str">
        <f t="shared" si="219"/>
        <v>N51099</v>
      </c>
      <c r="J1992" t="str">
        <f t="shared" si="220"/>
        <v>RL5_6070_0000</v>
      </c>
      <c r="K1992">
        <f t="shared" si="221"/>
        <v>5.8159205463453947E-2</v>
      </c>
      <c r="L1992">
        <f>IF(LEFT(B1992,1)="F",_xlfn.IFNA(VLOOKUP(CONCATENATE("F",RIGHT(B:B,5),C:C),'F &amp; N Factors'!C:M,10,FALSE),1),_xlfn.IFNA(VLOOKUP(CONCATENATE("F",RIGHT(B:B,5),C:C),'F &amp; N Factors'!C:M,11,FALSE),1))</f>
        <v>0.98870649979966263</v>
      </c>
      <c r="N1992">
        <f>SUMIFS(K:K,I:I,I:I,J:J,J:J)</f>
        <v>0.99999999299999931</v>
      </c>
      <c r="O1992" t="str">
        <f t="shared" si="222"/>
        <v/>
      </c>
    </row>
    <row r="1993" spans="1:15" x14ac:dyDescent="0.25">
      <c r="A1993">
        <v>3402</v>
      </c>
      <c r="B1993" t="s">
        <v>353</v>
      </c>
      <c r="C1993" t="s">
        <v>304</v>
      </c>
      <c r="D1993">
        <v>5.8823528999999999E-2</v>
      </c>
      <c r="E1993">
        <f t="shared" si="217"/>
        <v>0.99999999299999986</v>
      </c>
      <c r="F1993" t="str">
        <f t="shared" si="218"/>
        <v/>
      </c>
      <c r="H1993">
        <f t="shared" si="216"/>
        <v>3402</v>
      </c>
      <c r="I1993" t="str">
        <f t="shared" si="219"/>
        <v>N51099</v>
      </c>
      <c r="J1993" t="str">
        <f t="shared" si="220"/>
        <v>RL5_6070_0000</v>
      </c>
      <c r="K1993">
        <f t="shared" si="221"/>
        <v>5.8159205463453947E-2</v>
      </c>
      <c r="L1993">
        <f>IF(LEFT(B1993,1)="F",_xlfn.IFNA(VLOOKUP(CONCATENATE("F",RIGHT(B:B,5),C:C),'F &amp; N Factors'!C:M,10,FALSE),1),_xlfn.IFNA(VLOOKUP(CONCATENATE("F",RIGHT(B:B,5),C:C),'F &amp; N Factors'!C:M,11,FALSE),1))</f>
        <v>0.98870649979966263</v>
      </c>
      <c r="N1993">
        <f>SUMIFS(K:K,I:I,I:I,J:J,J:J)</f>
        <v>0.99999999299999931</v>
      </c>
      <c r="O1993" t="str">
        <f t="shared" si="222"/>
        <v/>
      </c>
    </row>
    <row r="1994" spans="1:15" x14ac:dyDescent="0.25">
      <c r="A1994">
        <v>3403</v>
      </c>
      <c r="B1994" t="s">
        <v>353</v>
      </c>
      <c r="C1994" t="s">
        <v>304</v>
      </c>
      <c r="D1994">
        <v>5.8823528999999999E-2</v>
      </c>
      <c r="E1994">
        <f t="shared" si="217"/>
        <v>0.99999999299999986</v>
      </c>
      <c r="F1994" t="str">
        <f t="shared" si="218"/>
        <v/>
      </c>
      <c r="H1994">
        <f t="shared" si="216"/>
        <v>3403</v>
      </c>
      <c r="I1994" t="str">
        <f t="shared" si="219"/>
        <v>N51099</v>
      </c>
      <c r="J1994" t="str">
        <f t="shared" si="220"/>
        <v>RL5_6070_0000</v>
      </c>
      <c r="K1994">
        <f t="shared" si="221"/>
        <v>5.8159205463453947E-2</v>
      </c>
      <c r="L1994">
        <f>IF(LEFT(B1994,1)="F",_xlfn.IFNA(VLOOKUP(CONCATENATE("F",RIGHT(B:B,5),C:C),'F &amp; N Factors'!C:M,10,FALSE),1),_xlfn.IFNA(VLOOKUP(CONCATENATE("F",RIGHT(B:B,5),C:C),'F &amp; N Factors'!C:M,11,FALSE),1))</f>
        <v>0.98870649979966263</v>
      </c>
      <c r="N1994">
        <f>SUMIFS(K:K,I:I,I:I,J:J,J:J)</f>
        <v>0.99999999299999931</v>
      </c>
      <c r="O1994" t="str">
        <f t="shared" si="222"/>
        <v/>
      </c>
    </row>
    <row r="1995" spans="1:15" x14ac:dyDescent="0.25">
      <c r="A1995">
        <v>3404</v>
      </c>
      <c r="B1995" t="s">
        <v>353</v>
      </c>
      <c r="C1995" t="s">
        <v>304</v>
      </c>
      <c r="D1995">
        <v>5.8823528999999999E-2</v>
      </c>
      <c r="E1995">
        <f t="shared" si="217"/>
        <v>0.99999999299999986</v>
      </c>
      <c r="F1995" t="str">
        <f t="shared" si="218"/>
        <v/>
      </c>
      <c r="H1995">
        <f t="shared" si="216"/>
        <v>3404</v>
      </c>
      <c r="I1995" t="str">
        <f t="shared" si="219"/>
        <v>N51099</v>
      </c>
      <c r="J1995" t="str">
        <f t="shared" si="220"/>
        <v>RL5_6070_0000</v>
      </c>
      <c r="K1995">
        <f t="shared" si="221"/>
        <v>5.8159205463453947E-2</v>
      </c>
      <c r="L1995">
        <f>IF(LEFT(B1995,1)="F",_xlfn.IFNA(VLOOKUP(CONCATENATE("F",RIGHT(B:B,5),C:C),'F &amp; N Factors'!C:M,10,FALSE),1),_xlfn.IFNA(VLOOKUP(CONCATENATE("F",RIGHT(B:B,5),C:C),'F &amp; N Factors'!C:M,11,FALSE),1))</f>
        <v>0.98870649979966263</v>
      </c>
      <c r="N1995">
        <f>SUMIFS(K:K,I:I,I:I,J:J,J:J)</f>
        <v>0.99999999299999931</v>
      </c>
      <c r="O1995" t="str">
        <f t="shared" si="222"/>
        <v/>
      </c>
    </row>
    <row r="1996" spans="1:15" x14ac:dyDescent="0.25">
      <c r="A1996">
        <v>3405</v>
      </c>
      <c r="B1996" t="s">
        <v>353</v>
      </c>
      <c r="C1996" t="s">
        <v>304</v>
      </c>
      <c r="D1996">
        <v>5.8823528999999999E-2</v>
      </c>
      <c r="E1996">
        <f t="shared" si="217"/>
        <v>0.99999999299999986</v>
      </c>
      <c r="F1996" t="str">
        <f t="shared" si="218"/>
        <v/>
      </c>
      <c r="H1996">
        <f t="shared" si="216"/>
        <v>3405</v>
      </c>
      <c r="I1996" t="str">
        <f t="shared" si="219"/>
        <v>N51099</v>
      </c>
      <c r="J1996" t="str">
        <f t="shared" si="220"/>
        <v>RL5_6070_0000</v>
      </c>
      <c r="K1996">
        <f t="shared" si="221"/>
        <v>5.8159205463453947E-2</v>
      </c>
      <c r="L1996">
        <f>IF(LEFT(B1996,1)="F",_xlfn.IFNA(VLOOKUP(CONCATENATE("F",RIGHT(B:B,5),C:C),'F &amp; N Factors'!C:M,10,FALSE),1),_xlfn.IFNA(VLOOKUP(CONCATENATE("F",RIGHT(B:B,5),C:C),'F &amp; N Factors'!C:M,11,FALSE),1))</f>
        <v>0.98870649979966263</v>
      </c>
      <c r="N1996">
        <f>SUMIFS(K:K,I:I,I:I,J:J,J:J)</f>
        <v>0.99999999299999931</v>
      </c>
      <c r="O1996" t="str">
        <f t="shared" si="222"/>
        <v/>
      </c>
    </row>
    <row r="1997" spans="1:15" x14ac:dyDescent="0.25">
      <c r="A1997">
        <v>3406</v>
      </c>
      <c r="B1997" t="s">
        <v>353</v>
      </c>
      <c r="C1997" t="s">
        <v>304</v>
      </c>
      <c r="D1997">
        <v>5.8823528999999999E-2</v>
      </c>
      <c r="E1997">
        <f t="shared" si="217"/>
        <v>0.99999999299999986</v>
      </c>
      <c r="F1997" t="str">
        <f t="shared" si="218"/>
        <v/>
      </c>
      <c r="H1997">
        <f t="shared" si="216"/>
        <v>3406</v>
      </c>
      <c r="I1997" t="str">
        <f t="shared" si="219"/>
        <v>N51099</v>
      </c>
      <c r="J1997" t="str">
        <f t="shared" si="220"/>
        <v>RL5_6070_0000</v>
      </c>
      <c r="K1997">
        <f t="shared" si="221"/>
        <v>5.8159205463453947E-2</v>
      </c>
      <c r="L1997">
        <f>IF(LEFT(B1997,1)="F",_xlfn.IFNA(VLOOKUP(CONCATENATE("F",RIGHT(B:B,5),C:C),'F &amp; N Factors'!C:M,10,FALSE),1),_xlfn.IFNA(VLOOKUP(CONCATENATE("F",RIGHT(B:B,5),C:C),'F &amp; N Factors'!C:M,11,FALSE),1))</f>
        <v>0.98870649979966263</v>
      </c>
      <c r="N1997">
        <f>SUMIFS(K:K,I:I,I:I,J:J,J:J)</f>
        <v>0.99999999299999931</v>
      </c>
      <c r="O1997" t="str">
        <f t="shared" si="222"/>
        <v/>
      </c>
    </row>
    <row r="1998" spans="1:15" x14ac:dyDescent="0.25">
      <c r="A1998">
        <v>3407</v>
      </c>
      <c r="B1998" t="s">
        <v>353</v>
      </c>
      <c r="C1998" t="s">
        <v>304</v>
      </c>
      <c r="D1998">
        <v>5.8823528999999999E-2</v>
      </c>
      <c r="E1998">
        <f t="shared" si="217"/>
        <v>0.99999999299999986</v>
      </c>
      <c r="F1998" t="str">
        <f t="shared" si="218"/>
        <v/>
      </c>
      <c r="H1998">
        <f t="shared" si="216"/>
        <v>3407</v>
      </c>
      <c r="I1998" t="str">
        <f t="shared" si="219"/>
        <v>N51099</v>
      </c>
      <c r="J1998" t="str">
        <f t="shared" si="220"/>
        <v>RL5_6070_0000</v>
      </c>
      <c r="K1998">
        <f t="shared" si="221"/>
        <v>5.8159205463453947E-2</v>
      </c>
      <c r="L1998">
        <f>IF(LEFT(B1998,1)="F",_xlfn.IFNA(VLOOKUP(CONCATENATE("F",RIGHT(B:B,5),C:C),'F &amp; N Factors'!C:M,10,FALSE),1),_xlfn.IFNA(VLOOKUP(CONCATENATE("F",RIGHT(B:B,5),C:C),'F &amp; N Factors'!C:M,11,FALSE),1))</f>
        <v>0.98870649979966263</v>
      </c>
      <c r="N1998">
        <f>SUMIFS(K:K,I:I,I:I,J:J,J:J)</f>
        <v>0.99999999299999931</v>
      </c>
      <c r="O1998" t="str">
        <f t="shared" si="222"/>
        <v/>
      </c>
    </row>
    <row r="1999" spans="1:15" x14ac:dyDescent="0.25">
      <c r="A1999">
        <v>3408</v>
      </c>
      <c r="B1999" t="s">
        <v>353</v>
      </c>
      <c r="C1999" t="s">
        <v>304</v>
      </c>
      <c r="D1999">
        <v>5.8823528999999999E-2</v>
      </c>
      <c r="E1999">
        <f t="shared" si="217"/>
        <v>0.99999999299999986</v>
      </c>
      <c r="F1999" t="str">
        <f t="shared" si="218"/>
        <v/>
      </c>
      <c r="H1999">
        <f t="shared" si="216"/>
        <v>3408</v>
      </c>
      <c r="I1999" t="str">
        <f t="shared" si="219"/>
        <v>N51099</v>
      </c>
      <c r="J1999" t="str">
        <f t="shared" si="220"/>
        <v>RL5_6070_0000</v>
      </c>
      <c r="K1999">
        <f t="shared" si="221"/>
        <v>5.8159205463453947E-2</v>
      </c>
      <c r="L1999">
        <f>IF(LEFT(B1999,1)="F",_xlfn.IFNA(VLOOKUP(CONCATENATE("F",RIGHT(B:B,5),C:C),'F &amp; N Factors'!C:M,10,FALSE),1),_xlfn.IFNA(VLOOKUP(CONCATENATE("F",RIGHT(B:B,5),C:C),'F &amp; N Factors'!C:M,11,FALSE),1))</f>
        <v>0.98870649979966263</v>
      </c>
      <c r="N1999">
        <f>SUMIFS(K:K,I:I,I:I,J:J,J:J)</f>
        <v>0.99999999299999931</v>
      </c>
      <c r="O1999" t="str">
        <f t="shared" si="222"/>
        <v/>
      </c>
    </row>
    <row r="2000" spans="1:15" x14ac:dyDescent="0.25">
      <c r="A2000">
        <v>3409</v>
      </c>
      <c r="B2000" t="s">
        <v>353</v>
      </c>
      <c r="C2000" t="s">
        <v>304</v>
      </c>
      <c r="D2000">
        <v>5.8823528999999999E-2</v>
      </c>
      <c r="E2000">
        <f t="shared" si="217"/>
        <v>0.99999999299999986</v>
      </c>
      <c r="F2000" t="str">
        <f t="shared" si="218"/>
        <v/>
      </c>
      <c r="H2000">
        <f t="shared" si="216"/>
        <v>3409</v>
      </c>
      <c r="I2000" t="str">
        <f t="shared" si="219"/>
        <v>N51099</v>
      </c>
      <c r="J2000" t="str">
        <f t="shared" si="220"/>
        <v>RL5_6070_0000</v>
      </c>
      <c r="K2000">
        <f t="shared" si="221"/>
        <v>5.8159205463453947E-2</v>
      </c>
      <c r="L2000">
        <f>IF(LEFT(B2000,1)="F",_xlfn.IFNA(VLOOKUP(CONCATENATE("F",RIGHT(B:B,5),C:C),'F &amp; N Factors'!C:M,10,FALSE),1),_xlfn.IFNA(VLOOKUP(CONCATENATE("F",RIGHT(B:B,5),C:C),'F &amp; N Factors'!C:M,11,FALSE),1))</f>
        <v>0.98870649979966263</v>
      </c>
      <c r="N2000">
        <f>SUMIFS(K:K,I:I,I:I,J:J,J:J)</f>
        <v>0.99999999299999931</v>
      </c>
      <c r="O2000" t="str">
        <f t="shared" si="222"/>
        <v/>
      </c>
    </row>
    <row r="2001" spans="1:15" x14ac:dyDescent="0.25">
      <c r="A2001">
        <v>3410</v>
      </c>
      <c r="B2001" t="s">
        <v>353</v>
      </c>
      <c r="C2001" t="s">
        <v>304</v>
      </c>
      <c r="D2001">
        <v>5.8823528999999999E-2</v>
      </c>
      <c r="E2001">
        <f t="shared" si="217"/>
        <v>0.99999999299999986</v>
      </c>
      <c r="F2001" t="str">
        <f t="shared" si="218"/>
        <v/>
      </c>
      <c r="H2001">
        <f t="shared" si="216"/>
        <v>3410</v>
      </c>
      <c r="I2001" t="str">
        <f t="shared" si="219"/>
        <v>N51099</v>
      </c>
      <c r="J2001" t="str">
        <f t="shared" si="220"/>
        <v>RL5_6070_0000</v>
      </c>
      <c r="K2001">
        <f t="shared" si="221"/>
        <v>5.8159205463453947E-2</v>
      </c>
      <c r="L2001">
        <f>IF(LEFT(B2001,1)="F",_xlfn.IFNA(VLOOKUP(CONCATENATE("F",RIGHT(B:B,5),C:C),'F &amp; N Factors'!C:M,10,FALSE),1),_xlfn.IFNA(VLOOKUP(CONCATENATE("F",RIGHT(B:B,5),C:C),'F &amp; N Factors'!C:M,11,FALSE),1))</f>
        <v>0.98870649979966263</v>
      </c>
      <c r="N2001">
        <f>SUMIFS(K:K,I:I,I:I,J:J,J:J)</f>
        <v>0.99999999299999931</v>
      </c>
      <c r="O2001" t="str">
        <f t="shared" si="222"/>
        <v/>
      </c>
    </row>
    <row r="2002" spans="1:15" x14ac:dyDescent="0.25">
      <c r="A2002">
        <v>3411</v>
      </c>
      <c r="B2002" t="s">
        <v>353</v>
      </c>
      <c r="C2002" t="s">
        <v>304</v>
      </c>
      <c r="D2002">
        <v>5.8823528999999999E-2</v>
      </c>
      <c r="E2002">
        <f t="shared" si="217"/>
        <v>0.99999999299999986</v>
      </c>
      <c r="F2002" t="str">
        <f t="shared" si="218"/>
        <v/>
      </c>
      <c r="H2002">
        <f t="shared" ref="H2002:H2065" si="223">A2002</f>
        <v>3411</v>
      </c>
      <c r="I2002" t="str">
        <f t="shared" si="219"/>
        <v>N51099</v>
      </c>
      <c r="J2002" t="str">
        <f t="shared" si="220"/>
        <v>RL5_6070_0000</v>
      </c>
      <c r="K2002">
        <f t="shared" si="221"/>
        <v>5.8159205463453947E-2</v>
      </c>
      <c r="L2002">
        <f>IF(LEFT(B2002,1)="F",_xlfn.IFNA(VLOOKUP(CONCATENATE("F",RIGHT(B:B,5),C:C),'F &amp; N Factors'!C:M,10,FALSE),1),_xlfn.IFNA(VLOOKUP(CONCATENATE("F",RIGHT(B:B,5),C:C),'F &amp; N Factors'!C:M,11,FALSE),1))</f>
        <v>0.98870649979966263</v>
      </c>
      <c r="N2002">
        <f>SUMIFS(K:K,I:I,I:I,J:J,J:J)</f>
        <v>0.99999999299999931</v>
      </c>
      <c r="O2002" t="str">
        <f t="shared" si="222"/>
        <v/>
      </c>
    </row>
    <row r="2003" spans="1:15" x14ac:dyDescent="0.25">
      <c r="A2003">
        <v>3412</v>
      </c>
      <c r="B2003" t="s">
        <v>353</v>
      </c>
      <c r="C2003" t="s">
        <v>304</v>
      </c>
      <c r="D2003">
        <v>5.8823528999999999E-2</v>
      </c>
      <c r="E2003">
        <f t="shared" si="217"/>
        <v>0.99999999299999986</v>
      </c>
      <c r="F2003" t="str">
        <f t="shared" si="218"/>
        <v/>
      </c>
      <c r="H2003">
        <f t="shared" si="223"/>
        <v>3412</v>
      </c>
      <c r="I2003" t="str">
        <f t="shared" si="219"/>
        <v>N51099</v>
      </c>
      <c r="J2003" t="str">
        <f t="shared" si="220"/>
        <v>RL5_6070_0000</v>
      </c>
      <c r="K2003">
        <f t="shared" si="221"/>
        <v>5.8159205463453947E-2</v>
      </c>
      <c r="L2003">
        <f>IF(LEFT(B2003,1)="F",_xlfn.IFNA(VLOOKUP(CONCATENATE("F",RIGHT(B:B,5),C:C),'F &amp; N Factors'!C:M,10,FALSE),1),_xlfn.IFNA(VLOOKUP(CONCATENATE("F",RIGHT(B:B,5),C:C),'F &amp; N Factors'!C:M,11,FALSE),1))</f>
        <v>0.98870649979966263</v>
      </c>
      <c r="N2003">
        <f>SUMIFS(K:K,I:I,I:I,J:J,J:J)</f>
        <v>0.99999999299999931</v>
      </c>
      <c r="O2003" t="str">
        <f t="shared" si="222"/>
        <v/>
      </c>
    </row>
    <row r="2004" spans="1:15" x14ac:dyDescent="0.25">
      <c r="A2004">
        <v>3413</v>
      </c>
      <c r="B2004" t="s">
        <v>353</v>
      </c>
      <c r="C2004" t="s">
        <v>304</v>
      </c>
      <c r="D2004">
        <v>5.8823528999999999E-2</v>
      </c>
      <c r="E2004">
        <f t="shared" si="217"/>
        <v>0.99999999299999986</v>
      </c>
      <c r="F2004" t="str">
        <f t="shared" si="218"/>
        <v/>
      </c>
      <c r="H2004">
        <f t="shared" si="223"/>
        <v>3413</v>
      </c>
      <c r="I2004" t="str">
        <f t="shared" si="219"/>
        <v>N51099</v>
      </c>
      <c r="J2004" t="str">
        <f t="shared" si="220"/>
        <v>RL5_6070_0000</v>
      </c>
      <c r="K2004">
        <f t="shared" si="221"/>
        <v>5.8159205463453947E-2</v>
      </c>
      <c r="L2004">
        <f>IF(LEFT(B2004,1)="F",_xlfn.IFNA(VLOOKUP(CONCATENATE("F",RIGHT(B:B,5),C:C),'F &amp; N Factors'!C:M,10,FALSE),1),_xlfn.IFNA(VLOOKUP(CONCATENATE("F",RIGHT(B:B,5),C:C),'F &amp; N Factors'!C:M,11,FALSE),1))</f>
        <v>0.98870649979966263</v>
      </c>
      <c r="N2004">
        <f>SUMIFS(K:K,I:I,I:I,J:J,J:J)</f>
        <v>0.99999999299999931</v>
      </c>
      <c r="O2004" t="str">
        <f t="shared" si="222"/>
        <v/>
      </c>
    </row>
    <row r="2005" spans="1:15" x14ac:dyDescent="0.25">
      <c r="A2005">
        <v>3515</v>
      </c>
      <c r="B2005" t="s">
        <v>353</v>
      </c>
      <c r="C2005" t="s">
        <v>304</v>
      </c>
      <c r="D2005">
        <v>5.8823528999999999E-2</v>
      </c>
      <c r="E2005">
        <f t="shared" si="217"/>
        <v>0.99999999299999986</v>
      </c>
      <c r="F2005" t="str">
        <f t="shared" si="218"/>
        <v/>
      </c>
      <c r="H2005">
        <f t="shared" si="223"/>
        <v>3515</v>
      </c>
      <c r="I2005" t="str">
        <f t="shared" si="219"/>
        <v>N51099</v>
      </c>
      <c r="J2005" t="str">
        <f t="shared" si="220"/>
        <v>RL5_6070_0000</v>
      </c>
      <c r="K2005">
        <f t="shared" si="221"/>
        <v>5.8159205463453947E-2</v>
      </c>
      <c r="L2005">
        <f>IF(LEFT(B2005,1)="F",_xlfn.IFNA(VLOOKUP(CONCATENATE("F",RIGHT(B:B,5),C:C),'F &amp; N Factors'!C:M,10,FALSE),1),_xlfn.IFNA(VLOOKUP(CONCATENATE("F",RIGHT(B:B,5),C:C),'F &amp; N Factors'!C:M,11,FALSE),1))</f>
        <v>0.98870649979966263</v>
      </c>
      <c r="N2005">
        <f>SUMIFS(K:K,I:I,I:I,J:J,J:J)</f>
        <v>0.99999999299999931</v>
      </c>
      <c r="O2005" t="str">
        <f t="shared" si="222"/>
        <v/>
      </c>
    </row>
    <row r="2006" spans="1:15" x14ac:dyDescent="0.25">
      <c r="A2006">
        <v>3516</v>
      </c>
      <c r="B2006" t="s">
        <v>353</v>
      </c>
      <c r="C2006" t="s">
        <v>304</v>
      </c>
      <c r="D2006">
        <v>5.8823528999999999E-2</v>
      </c>
      <c r="E2006">
        <f t="shared" si="217"/>
        <v>0.99999999299999986</v>
      </c>
      <c r="F2006" t="str">
        <f t="shared" si="218"/>
        <v/>
      </c>
      <c r="H2006">
        <f t="shared" si="223"/>
        <v>3516</v>
      </c>
      <c r="I2006" t="str">
        <f t="shared" si="219"/>
        <v>N51099</v>
      </c>
      <c r="J2006" t="str">
        <f t="shared" si="220"/>
        <v>RL5_6070_0000</v>
      </c>
      <c r="K2006">
        <f t="shared" si="221"/>
        <v>5.8159205463453947E-2</v>
      </c>
      <c r="L2006">
        <f>IF(LEFT(B2006,1)="F",_xlfn.IFNA(VLOOKUP(CONCATENATE("F",RIGHT(B:B,5),C:C),'F &amp; N Factors'!C:M,10,FALSE),1),_xlfn.IFNA(VLOOKUP(CONCATENATE("F",RIGHT(B:B,5),C:C),'F &amp; N Factors'!C:M,11,FALSE),1))</f>
        <v>0.98870649979966263</v>
      </c>
      <c r="N2006">
        <f>SUMIFS(K:K,I:I,I:I,J:J,J:J)</f>
        <v>0.99999999299999931</v>
      </c>
      <c r="O2006" t="str">
        <f t="shared" si="222"/>
        <v/>
      </c>
    </row>
    <row r="2007" spans="1:15" x14ac:dyDescent="0.25">
      <c r="A2007">
        <v>3517</v>
      </c>
      <c r="B2007" t="s">
        <v>353</v>
      </c>
      <c r="C2007" t="s">
        <v>304</v>
      </c>
      <c r="D2007">
        <v>5.8823528999999999E-2</v>
      </c>
      <c r="E2007">
        <f t="shared" si="217"/>
        <v>0.99999999299999986</v>
      </c>
      <c r="F2007" t="str">
        <f t="shared" si="218"/>
        <v/>
      </c>
      <c r="H2007">
        <f t="shared" si="223"/>
        <v>3517</v>
      </c>
      <c r="I2007" t="str">
        <f t="shared" si="219"/>
        <v>N51099</v>
      </c>
      <c r="J2007" t="str">
        <f t="shared" si="220"/>
        <v>RL5_6070_0000</v>
      </c>
      <c r="K2007">
        <f t="shared" si="221"/>
        <v>5.8159205463453947E-2</v>
      </c>
      <c r="L2007">
        <f>IF(LEFT(B2007,1)="F",_xlfn.IFNA(VLOOKUP(CONCATENATE("F",RIGHT(B:B,5),C:C),'F &amp; N Factors'!C:M,10,FALSE),1),_xlfn.IFNA(VLOOKUP(CONCATENATE("F",RIGHT(B:B,5),C:C),'F &amp; N Factors'!C:M,11,FALSE),1))</f>
        <v>0.98870649979966263</v>
      </c>
      <c r="N2007">
        <f>SUMIFS(K:K,I:I,I:I,J:J,J:J)</f>
        <v>0.99999999299999931</v>
      </c>
      <c r="O2007" t="str">
        <f t="shared" si="222"/>
        <v/>
      </c>
    </row>
    <row r="2008" spans="1:15" x14ac:dyDescent="0.25">
      <c r="A2008">
        <v>2108</v>
      </c>
      <c r="B2008" t="s">
        <v>364</v>
      </c>
      <c r="C2008" t="s">
        <v>349</v>
      </c>
      <c r="D2008">
        <v>0.16666666699999999</v>
      </c>
      <c r="E2008">
        <f t="shared" si="217"/>
        <v>1.0000000019999999</v>
      </c>
      <c r="F2008" t="str">
        <f t="shared" si="218"/>
        <v/>
      </c>
      <c r="H2008">
        <f t="shared" si="223"/>
        <v>2108</v>
      </c>
      <c r="I2008" t="str">
        <f t="shared" si="219"/>
        <v>N51101</v>
      </c>
      <c r="J2008" t="str">
        <f t="shared" si="220"/>
        <v>YM0_6621_0000</v>
      </c>
      <c r="K2008">
        <f t="shared" si="221"/>
        <v>0.16666666699999999</v>
      </c>
      <c r="L2008">
        <f>IF(LEFT(B2008,1)="F",_xlfn.IFNA(VLOOKUP(CONCATENATE("F",RIGHT(B:B,5),C:C),'F &amp; N Factors'!C:M,10,FALSE),1),_xlfn.IFNA(VLOOKUP(CONCATENATE("F",RIGHT(B:B,5),C:C),'F &amp; N Factors'!C:M,11,FALSE),1))</f>
        <v>1</v>
      </c>
      <c r="N2008">
        <f>SUMIFS(K:K,I:I,I:I,J:J,J:J)</f>
        <v>1.0000000019999999</v>
      </c>
      <c r="O2008" t="str">
        <f t="shared" si="222"/>
        <v/>
      </c>
    </row>
    <row r="2009" spans="1:15" x14ac:dyDescent="0.25">
      <c r="A2009">
        <v>2109</v>
      </c>
      <c r="B2009" t="s">
        <v>364</v>
      </c>
      <c r="C2009" t="s">
        <v>349</v>
      </c>
      <c r="D2009">
        <v>0.16666666699999999</v>
      </c>
      <c r="E2009">
        <f t="shared" si="217"/>
        <v>1.0000000019999999</v>
      </c>
      <c r="F2009" t="str">
        <f t="shared" si="218"/>
        <v/>
      </c>
      <c r="H2009">
        <f t="shared" si="223"/>
        <v>2109</v>
      </c>
      <c r="I2009" t="str">
        <f t="shared" si="219"/>
        <v>N51101</v>
      </c>
      <c r="J2009" t="str">
        <f t="shared" si="220"/>
        <v>YM0_6621_0000</v>
      </c>
      <c r="K2009">
        <f t="shared" si="221"/>
        <v>0.16666666699999999</v>
      </c>
      <c r="L2009">
        <f>IF(LEFT(B2009,1)="F",_xlfn.IFNA(VLOOKUP(CONCATENATE("F",RIGHT(B:B,5),C:C),'F &amp; N Factors'!C:M,10,FALSE),1),_xlfn.IFNA(VLOOKUP(CONCATENATE("F",RIGHT(B:B,5),C:C),'F &amp; N Factors'!C:M,11,FALSE),1))</f>
        <v>1</v>
      </c>
      <c r="N2009">
        <f>SUMIFS(K:K,I:I,I:I,J:J,J:J)</f>
        <v>1.0000000019999999</v>
      </c>
      <c r="O2009" t="str">
        <f t="shared" si="222"/>
        <v/>
      </c>
    </row>
    <row r="2010" spans="1:15" x14ac:dyDescent="0.25">
      <c r="A2010">
        <v>2110</v>
      </c>
      <c r="B2010" t="s">
        <v>364</v>
      </c>
      <c r="C2010" t="s">
        <v>349</v>
      </c>
      <c r="D2010">
        <v>0.16666666699999999</v>
      </c>
      <c r="E2010">
        <f t="shared" si="217"/>
        <v>1.0000000019999999</v>
      </c>
      <c r="F2010" t="str">
        <f t="shared" si="218"/>
        <v/>
      </c>
      <c r="H2010">
        <f t="shared" si="223"/>
        <v>2110</v>
      </c>
      <c r="I2010" t="str">
        <f t="shared" si="219"/>
        <v>N51101</v>
      </c>
      <c r="J2010" t="str">
        <f t="shared" si="220"/>
        <v>YM0_6621_0000</v>
      </c>
      <c r="K2010">
        <f t="shared" si="221"/>
        <v>0.16666666699999999</v>
      </c>
      <c r="L2010">
        <f>IF(LEFT(B2010,1)="F",_xlfn.IFNA(VLOOKUP(CONCATENATE("F",RIGHT(B:B,5),C:C),'F &amp; N Factors'!C:M,10,FALSE),1),_xlfn.IFNA(VLOOKUP(CONCATENATE("F",RIGHT(B:B,5),C:C),'F &amp; N Factors'!C:M,11,FALSE),1))</f>
        <v>1</v>
      </c>
      <c r="N2010">
        <f>SUMIFS(K:K,I:I,I:I,J:J,J:J)</f>
        <v>1.0000000019999999</v>
      </c>
      <c r="O2010" t="str">
        <f t="shared" si="222"/>
        <v/>
      </c>
    </row>
    <row r="2011" spans="1:15" x14ac:dyDescent="0.25">
      <c r="A2011">
        <v>2111</v>
      </c>
      <c r="B2011" t="s">
        <v>364</v>
      </c>
      <c r="C2011" t="s">
        <v>349</v>
      </c>
      <c r="D2011">
        <v>0.16666666699999999</v>
      </c>
      <c r="E2011">
        <f t="shared" si="217"/>
        <v>1.0000000019999999</v>
      </c>
      <c r="F2011" t="str">
        <f t="shared" si="218"/>
        <v/>
      </c>
      <c r="H2011">
        <f t="shared" si="223"/>
        <v>2111</v>
      </c>
      <c r="I2011" t="str">
        <f t="shared" si="219"/>
        <v>N51101</v>
      </c>
      <c r="J2011" t="str">
        <f t="shared" si="220"/>
        <v>YM0_6621_0000</v>
      </c>
      <c r="K2011">
        <f t="shared" si="221"/>
        <v>0.16666666699999999</v>
      </c>
      <c r="L2011">
        <f>IF(LEFT(B2011,1)="F",_xlfn.IFNA(VLOOKUP(CONCATENATE("F",RIGHT(B:B,5),C:C),'F &amp; N Factors'!C:M,10,FALSE),1),_xlfn.IFNA(VLOOKUP(CONCATENATE("F",RIGHT(B:B,5),C:C),'F &amp; N Factors'!C:M,11,FALSE),1))</f>
        <v>1</v>
      </c>
      <c r="N2011">
        <f>SUMIFS(K:K,I:I,I:I,J:J,J:J)</f>
        <v>1.0000000019999999</v>
      </c>
      <c r="O2011" t="str">
        <f t="shared" si="222"/>
        <v/>
      </c>
    </row>
    <row r="2012" spans="1:15" x14ac:dyDescent="0.25">
      <c r="A2012">
        <v>2112</v>
      </c>
      <c r="B2012" t="s">
        <v>364</v>
      </c>
      <c r="C2012" t="s">
        <v>349</v>
      </c>
      <c r="D2012">
        <v>0.16666666699999999</v>
      </c>
      <c r="E2012">
        <f t="shared" si="217"/>
        <v>1.0000000019999999</v>
      </c>
      <c r="F2012" t="str">
        <f t="shared" si="218"/>
        <v/>
      </c>
      <c r="H2012">
        <f t="shared" si="223"/>
        <v>2112</v>
      </c>
      <c r="I2012" t="str">
        <f t="shared" si="219"/>
        <v>N51101</v>
      </c>
      <c r="J2012" t="str">
        <f t="shared" si="220"/>
        <v>YM0_6621_0000</v>
      </c>
      <c r="K2012">
        <f t="shared" si="221"/>
        <v>0.16666666699999999</v>
      </c>
      <c r="L2012">
        <f>IF(LEFT(B2012,1)="F",_xlfn.IFNA(VLOOKUP(CONCATENATE("F",RIGHT(B:B,5),C:C),'F &amp; N Factors'!C:M,10,FALSE),1),_xlfn.IFNA(VLOOKUP(CONCATENATE("F",RIGHT(B:B,5),C:C),'F &amp; N Factors'!C:M,11,FALSE),1))</f>
        <v>1</v>
      </c>
      <c r="N2012">
        <f>SUMIFS(K:K,I:I,I:I,J:J,J:J)</f>
        <v>1.0000000019999999</v>
      </c>
      <c r="O2012" t="str">
        <f t="shared" si="222"/>
        <v/>
      </c>
    </row>
    <row r="2013" spans="1:15" x14ac:dyDescent="0.25">
      <c r="A2013">
        <v>2113</v>
      </c>
      <c r="B2013" t="s">
        <v>364</v>
      </c>
      <c r="C2013" t="s">
        <v>349</v>
      </c>
      <c r="D2013">
        <v>0.16666666699999999</v>
      </c>
      <c r="E2013">
        <f t="shared" si="217"/>
        <v>1.0000000019999999</v>
      </c>
      <c r="F2013" t="str">
        <f t="shared" si="218"/>
        <v/>
      </c>
      <c r="H2013">
        <f t="shared" si="223"/>
        <v>2113</v>
      </c>
      <c r="I2013" t="str">
        <f t="shared" si="219"/>
        <v>N51101</v>
      </c>
      <c r="J2013" t="str">
        <f t="shared" si="220"/>
        <v>YM0_6621_0000</v>
      </c>
      <c r="K2013">
        <f t="shared" si="221"/>
        <v>0.16666666699999999</v>
      </c>
      <c r="L2013">
        <f>IF(LEFT(B2013,1)="F",_xlfn.IFNA(VLOOKUP(CONCATENATE("F",RIGHT(B:B,5),C:C),'F &amp; N Factors'!C:M,10,FALSE),1),_xlfn.IFNA(VLOOKUP(CONCATENATE("F",RIGHT(B:B,5),C:C),'F &amp; N Factors'!C:M,11,FALSE),1))</f>
        <v>1</v>
      </c>
      <c r="N2013">
        <f>SUMIFS(K:K,I:I,I:I,J:J,J:J)</f>
        <v>1.0000000019999999</v>
      </c>
      <c r="O2013" t="str">
        <f t="shared" si="222"/>
        <v/>
      </c>
    </row>
    <row r="2014" spans="1:15" x14ac:dyDescent="0.25">
      <c r="A2014">
        <v>2100</v>
      </c>
      <c r="B2014" t="s">
        <v>364</v>
      </c>
      <c r="C2014" t="s">
        <v>350</v>
      </c>
      <c r="D2014">
        <v>0.2</v>
      </c>
      <c r="E2014">
        <f t="shared" si="217"/>
        <v>1</v>
      </c>
      <c r="F2014" t="str">
        <f t="shared" si="218"/>
        <v/>
      </c>
      <c r="H2014">
        <f t="shared" si="223"/>
        <v>2100</v>
      </c>
      <c r="I2014" t="str">
        <f t="shared" si="219"/>
        <v>N51101</v>
      </c>
      <c r="J2014" t="str">
        <f t="shared" si="220"/>
        <v>YM0_6622_0000</v>
      </c>
      <c r="K2014">
        <f t="shared" si="221"/>
        <v>0.2</v>
      </c>
      <c r="L2014">
        <f>IF(LEFT(B2014,1)="F",_xlfn.IFNA(VLOOKUP(CONCATENATE("F",RIGHT(B:B,5),C:C),'F &amp; N Factors'!C:M,10,FALSE),1),_xlfn.IFNA(VLOOKUP(CONCATENATE("F",RIGHT(B:B,5),C:C),'F &amp; N Factors'!C:M,11,FALSE),1))</f>
        <v>1</v>
      </c>
      <c r="N2014">
        <f>SUMIFS(K:K,I:I,I:I,J:J,J:J)</f>
        <v>1</v>
      </c>
      <c r="O2014" t="str">
        <f t="shared" si="222"/>
        <v/>
      </c>
    </row>
    <row r="2015" spans="1:15" x14ac:dyDescent="0.25">
      <c r="A2015">
        <v>2101</v>
      </c>
      <c r="B2015" t="s">
        <v>364</v>
      </c>
      <c r="C2015" t="s">
        <v>350</v>
      </c>
      <c r="D2015">
        <v>0.2</v>
      </c>
      <c r="E2015">
        <f t="shared" si="217"/>
        <v>1</v>
      </c>
      <c r="F2015" t="str">
        <f t="shared" si="218"/>
        <v/>
      </c>
      <c r="H2015">
        <f t="shared" si="223"/>
        <v>2101</v>
      </c>
      <c r="I2015" t="str">
        <f t="shared" si="219"/>
        <v>N51101</v>
      </c>
      <c r="J2015" t="str">
        <f t="shared" si="220"/>
        <v>YM0_6622_0000</v>
      </c>
      <c r="K2015">
        <f t="shared" si="221"/>
        <v>0.2</v>
      </c>
      <c r="L2015">
        <f>IF(LEFT(B2015,1)="F",_xlfn.IFNA(VLOOKUP(CONCATENATE("F",RIGHT(B:B,5),C:C),'F &amp; N Factors'!C:M,10,FALSE),1),_xlfn.IFNA(VLOOKUP(CONCATENATE("F",RIGHT(B:B,5),C:C),'F &amp; N Factors'!C:M,11,FALSE),1))</f>
        <v>1</v>
      </c>
      <c r="N2015">
        <f>SUMIFS(K:K,I:I,I:I,J:J,J:J)</f>
        <v>1</v>
      </c>
      <c r="O2015" t="str">
        <f t="shared" si="222"/>
        <v/>
      </c>
    </row>
    <row r="2016" spans="1:15" x14ac:dyDescent="0.25">
      <c r="A2016">
        <v>2102</v>
      </c>
      <c r="B2016" t="s">
        <v>364</v>
      </c>
      <c r="C2016" t="s">
        <v>350</v>
      </c>
      <c r="D2016">
        <v>0.2</v>
      </c>
      <c r="E2016">
        <f t="shared" si="217"/>
        <v>1</v>
      </c>
      <c r="F2016" t="str">
        <f t="shared" si="218"/>
        <v/>
      </c>
      <c r="H2016">
        <f t="shared" si="223"/>
        <v>2102</v>
      </c>
      <c r="I2016" t="str">
        <f t="shared" si="219"/>
        <v>N51101</v>
      </c>
      <c r="J2016" t="str">
        <f t="shared" si="220"/>
        <v>YM0_6622_0000</v>
      </c>
      <c r="K2016">
        <f t="shared" si="221"/>
        <v>0.2</v>
      </c>
      <c r="L2016">
        <f>IF(LEFT(B2016,1)="F",_xlfn.IFNA(VLOOKUP(CONCATENATE("F",RIGHT(B:B,5),C:C),'F &amp; N Factors'!C:M,10,FALSE),1),_xlfn.IFNA(VLOOKUP(CONCATENATE("F",RIGHT(B:B,5),C:C),'F &amp; N Factors'!C:M,11,FALSE),1))</f>
        <v>1</v>
      </c>
      <c r="N2016">
        <f>SUMIFS(K:K,I:I,I:I,J:J,J:J)</f>
        <v>1</v>
      </c>
      <c r="O2016" t="str">
        <f t="shared" si="222"/>
        <v/>
      </c>
    </row>
    <row r="2017" spans="1:15" x14ac:dyDescent="0.25">
      <c r="A2017">
        <v>2103</v>
      </c>
      <c r="B2017" t="s">
        <v>364</v>
      </c>
      <c r="C2017" t="s">
        <v>350</v>
      </c>
      <c r="D2017">
        <v>0.2</v>
      </c>
      <c r="E2017">
        <f t="shared" si="217"/>
        <v>1</v>
      </c>
      <c r="F2017" t="str">
        <f t="shared" si="218"/>
        <v/>
      </c>
      <c r="H2017">
        <f t="shared" si="223"/>
        <v>2103</v>
      </c>
      <c r="I2017" t="str">
        <f t="shared" si="219"/>
        <v>N51101</v>
      </c>
      <c r="J2017" t="str">
        <f t="shared" si="220"/>
        <v>YM0_6622_0000</v>
      </c>
      <c r="K2017">
        <f t="shared" si="221"/>
        <v>0.2</v>
      </c>
      <c r="L2017">
        <f>IF(LEFT(B2017,1)="F",_xlfn.IFNA(VLOOKUP(CONCATENATE("F",RIGHT(B:B,5),C:C),'F &amp; N Factors'!C:M,10,FALSE),1),_xlfn.IFNA(VLOOKUP(CONCATENATE("F",RIGHT(B:B,5),C:C),'F &amp; N Factors'!C:M,11,FALSE),1))</f>
        <v>1</v>
      </c>
      <c r="N2017">
        <f>SUMIFS(K:K,I:I,I:I,J:J,J:J)</f>
        <v>1</v>
      </c>
      <c r="O2017" t="str">
        <f t="shared" si="222"/>
        <v/>
      </c>
    </row>
    <row r="2018" spans="1:15" x14ac:dyDescent="0.25">
      <c r="A2018">
        <v>2104</v>
      </c>
      <c r="B2018" t="s">
        <v>364</v>
      </c>
      <c r="C2018" t="s">
        <v>350</v>
      </c>
      <c r="D2018">
        <v>0.2</v>
      </c>
      <c r="E2018">
        <f t="shared" si="217"/>
        <v>1</v>
      </c>
      <c r="F2018" t="str">
        <f t="shared" si="218"/>
        <v/>
      </c>
      <c r="H2018">
        <f t="shared" si="223"/>
        <v>2104</v>
      </c>
      <c r="I2018" t="str">
        <f t="shared" si="219"/>
        <v>N51101</v>
      </c>
      <c r="J2018" t="str">
        <f t="shared" si="220"/>
        <v>YM0_6622_0000</v>
      </c>
      <c r="K2018">
        <f t="shared" si="221"/>
        <v>0.2</v>
      </c>
      <c r="L2018">
        <f>IF(LEFT(B2018,1)="F",_xlfn.IFNA(VLOOKUP(CONCATENATE("F",RIGHT(B:B,5),C:C),'F &amp; N Factors'!C:M,10,FALSE),1),_xlfn.IFNA(VLOOKUP(CONCATENATE("F",RIGHT(B:B,5),C:C),'F &amp; N Factors'!C:M,11,FALSE),1))</f>
        <v>1</v>
      </c>
      <c r="N2018">
        <f>SUMIFS(K:K,I:I,I:I,J:J,J:J)</f>
        <v>1</v>
      </c>
      <c r="O2018" t="str">
        <f t="shared" si="222"/>
        <v/>
      </c>
    </row>
    <row r="2019" spans="1:15" x14ac:dyDescent="0.25">
      <c r="A2019">
        <v>2105</v>
      </c>
      <c r="B2019" t="s">
        <v>364</v>
      </c>
      <c r="C2019" t="s">
        <v>351</v>
      </c>
      <c r="D2019">
        <v>0.33333333300000001</v>
      </c>
      <c r="E2019">
        <f t="shared" si="217"/>
        <v>0.99999999900000003</v>
      </c>
      <c r="F2019" t="str">
        <f t="shared" si="218"/>
        <v/>
      </c>
      <c r="H2019">
        <f t="shared" si="223"/>
        <v>2105</v>
      </c>
      <c r="I2019" t="str">
        <f t="shared" si="219"/>
        <v>N51101</v>
      </c>
      <c r="J2019" t="str">
        <f t="shared" si="220"/>
        <v>YM0_6623_0000</v>
      </c>
      <c r="K2019">
        <f t="shared" si="221"/>
        <v>0.33333333300000001</v>
      </c>
      <c r="L2019">
        <f>IF(LEFT(B2019,1)="F",_xlfn.IFNA(VLOOKUP(CONCATENATE("F",RIGHT(B:B,5),C:C),'F &amp; N Factors'!C:M,10,FALSE),1),_xlfn.IFNA(VLOOKUP(CONCATENATE("F",RIGHT(B:B,5),C:C),'F &amp; N Factors'!C:M,11,FALSE),1))</f>
        <v>1</v>
      </c>
      <c r="N2019">
        <f>SUMIFS(K:K,I:I,I:I,J:J,J:J)</f>
        <v>0.99999999900000003</v>
      </c>
      <c r="O2019" t="str">
        <f t="shared" si="222"/>
        <v/>
      </c>
    </row>
    <row r="2020" spans="1:15" x14ac:dyDescent="0.25">
      <c r="A2020">
        <v>2106</v>
      </c>
      <c r="B2020" t="s">
        <v>364</v>
      </c>
      <c r="C2020" t="s">
        <v>351</v>
      </c>
      <c r="D2020">
        <v>0.33333333300000001</v>
      </c>
      <c r="E2020">
        <f t="shared" si="217"/>
        <v>0.99999999900000003</v>
      </c>
      <c r="F2020" t="str">
        <f t="shared" si="218"/>
        <v/>
      </c>
      <c r="H2020">
        <f t="shared" si="223"/>
        <v>2106</v>
      </c>
      <c r="I2020" t="str">
        <f t="shared" si="219"/>
        <v>N51101</v>
      </c>
      <c r="J2020" t="str">
        <f t="shared" si="220"/>
        <v>YM0_6623_0000</v>
      </c>
      <c r="K2020">
        <f t="shared" si="221"/>
        <v>0.33333333300000001</v>
      </c>
      <c r="L2020">
        <f>IF(LEFT(B2020,1)="F",_xlfn.IFNA(VLOOKUP(CONCATENATE("F",RIGHT(B:B,5),C:C),'F &amp; N Factors'!C:M,10,FALSE),1),_xlfn.IFNA(VLOOKUP(CONCATENATE("F",RIGHT(B:B,5),C:C),'F &amp; N Factors'!C:M,11,FALSE),1))</f>
        <v>1</v>
      </c>
      <c r="N2020">
        <f>SUMIFS(K:K,I:I,I:I,J:J,J:J)</f>
        <v>0.99999999900000003</v>
      </c>
      <c r="O2020" t="str">
        <f t="shared" si="222"/>
        <v/>
      </c>
    </row>
    <row r="2021" spans="1:15" x14ac:dyDescent="0.25">
      <c r="A2021">
        <v>2107</v>
      </c>
      <c r="B2021" t="s">
        <v>364</v>
      </c>
      <c r="C2021" t="s">
        <v>351</v>
      </c>
      <c r="D2021">
        <v>0.33333333300000001</v>
      </c>
      <c r="E2021">
        <f t="shared" si="217"/>
        <v>0.99999999900000003</v>
      </c>
      <c r="F2021" t="str">
        <f t="shared" si="218"/>
        <v/>
      </c>
      <c r="H2021">
        <f t="shared" si="223"/>
        <v>2107</v>
      </c>
      <c r="I2021" t="str">
        <f t="shared" si="219"/>
        <v>N51101</v>
      </c>
      <c r="J2021" t="str">
        <f t="shared" si="220"/>
        <v>YM0_6623_0000</v>
      </c>
      <c r="K2021">
        <f t="shared" si="221"/>
        <v>0.33333333300000001</v>
      </c>
      <c r="L2021">
        <f>IF(LEFT(B2021,1)="F",_xlfn.IFNA(VLOOKUP(CONCATENATE("F",RIGHT(B:B,5),C:C),'F &amp; N Factors'!C:M,10,FALSE),1),_xlfn.IFNA(VLOOKUP(CONCATENATE("F",RIGHT(B:B,5),C:C),'F &amp; N Factors'!C:M,11,FALSE),1))</f>
        <v>1</v>
      </c>
      <c r="N2021">
        <f>SUMIFS(K:K,I:I,I:I,J:J,J:J)</f>
        <v>0.99999999900000003</v>
      </c>
      <c r="O2021" t="str">
        <f t="shared" si="222"/>
        <v/>
      </c>
    </row>
    <row r="2022" spans="1:15" x14ac:dyDescent="0.25">
      <c r="A2022">
        <v>1801</v>
      </c>
      <c r="B2022" t="s">
        <v>364</v>
      </c>
      <c r="C2022" t="s">
        <v>365</v>
      </c>
      <c r="D2022">
        <v>0.125</v>
      </c>
      <c r="E2022">
        <f t="shared" si="217"/>
        <v>1</v>
      </c>
      <c r="F2022" t="str">
        <f t="shared" si="218"/>
        <v/>
      </c>
      <c r="H2022">
        <f t="shared" si="223"/>
        <v>1801</v>
      </c>
      <c r="I2022" t="str">
        <f t="shared" si="219"/>
        <v>N51101</v>
      </c>
      <c r="J2022" t="str">
        <f t="shared" si="220"/>
        <v>YP0_6781_0000</v>
      </c>
      <c r="K2022">
        <f t="shared" si="221"/>
        <v>0.125</v>
      </c>
      <c r="L2022">
        <f>IF(LEFT(B2022,1)="F",_xlfn.IFNA(VLOOKUP(CONCATENATE("F",RIGHT(B:B,5),C:C),'F &amp; N Factors'!C:M,10,FALSE),1),_xlfn.IFNA(VLOOKUP(CONCATENATE("F",RIGHT(B:B,5),C:C),'F &amp; N Factors'!C:M,11,FALSE),1))</f>
        <v>1</v>
      </c>
      <c r="N2022">
        <f>SUMIFS(K:K,I:I,I:I,J:J,J:J)</f>
        <v>1</v>
      </c>
      <c r="O2022" t="str">
        <f t="shared" si="222"/>
        <v/>
      </c>
    </row>
    <row r="2023" spans="1:15" x14ac:dyDescent="0.25">
      <c r="A2023">
        <v>1802</v>
      </c>
      <c r="B2023" t="s">
        <v>364</v>
      </c>
      <c r="C2023" t="s">
        <v>365</v>
      </c>
      <c r="D2023">
        <v>0.125</v>
      </c>
      <c r="E2023">
        <f t="shared" si="217"/>
        <v>1</v>
      </c>
      <c r="F2023" t="str">
        <f t="shared" si="218"/>
        <v/>
      </c>
      <c r="H2023">
        <f t="shared" si="223"/>
        <v>1802</v>
      </c>
      <c r="I2023" t="str">
        <f t="shared" si="219"/>
        <v>N51101</v>
      </c>
      <c r="J2023" t="str">
        <f t="shared" si="220"/>
        <v>YP0_6781_0000</v>
      </c>
      <c r="K2023">
        <f t="shared" si="221"/>
        <v>0.125</v>
      </c>
      <c r="L2023">
        <f>IF(LEFT(B2023,1)="F",_xlfn.IFNA(VLOOKUP(CONCATENATE("F",RIGHT(B:B,5),C:C),'F &amp; N Factors'!C:M,10,FALSE),1),_xlfn.IFNA(VLOOKUP(CONCATENATE("F",RIGHT(B:B,5),C:C),'F &amp; N Factors'!C:M,11,FALSE),1))</f>
        <v>1</v>
      </c>
      <c r="N2023">
        <f>SUMIFS(K:K,I:I,I:I,J:J,J:J)</f>
        <v>1</v>
      </c>
      <c r="O2023" t="str">
        <f t="shared" si="222"/>
        <v/>
      </c>
    </row>
    <row r="2024" spans="1:15" x14ac:dyDescent="0.25">
      <c r="A2024">
        <v>1803</v>
      </c>
      <c r="B2024" t="s">
        <v>364</v>
      </c>
      <c r="C2024" t="s">
        <v>365</v>
      </c>
      <c r="D2024">
        <v>0.125</v>
      </c>
      <c r="E2024">
        <f t="shared" si="217"/>
        <v>1</v>
      </c>
      <c r="F2024" t="str">
        <f t="shared" si="218"/>
        <v/>
      </c>
      <c r="H2024">
        <f t="shared" si="223"/>
        <v>1803</v>
      </c>
      <c r="I2024" t="str">
        <f t="shared" si="219"/>
        <v>N51101</v>
      </c>
      <c r="J2024" t="str">
        <f t="shared" si="220"/>
        <v>YP0_6781_0000</v>
      </c>
      <c r="K2024">
        <f t="shared" si="221"/>
        <v>0.125</v>
      </c>
      <c r="L2024">
        <f>IF(LEFT(B2024,1)="F",_xlfn.IFNA(VLOOKUP(CONCATENATE("F",RIGHT(B:B,5),C:C),'F &amp; N Factors'!C:M,10,FALSE),1),_xlfn.IFNA(VLOOKUP(CONCATENATE("F",RIGHT(B:B,5),C:C),'F &amp; N Factors'!C:M,11,FALSE),1))</f>
        <v>1</v>
      </c>
      <c r="N2024">
        <f>SUMIFS(K:K,I:I,I:I,J:J,J:J)</f>
        <v>1</v>
      </c>
      <c r="O2024" t="str">
        <f t="shared" si="222"/>
        <v/>
      </c>
    </row>
    <row r="2025" spans="1:15" x14ac:dyDescent="0.25">
      <c r="A2025">
        <v>1804</v>
      </c>
      <c r="B2025" t="s">
        <v>364</v>
      </c>
      <c r="C2025" t="s">
        <v>365</v>
      </c>
      <c r="D2025">
        <v>0.125</v>
      </c>
      <c r="E2025">
        <f t="shared" si="217"/>
        <v>1</v>
      </c>
      <c r="F2025" t="str">
        <f t="shared" si="218"/>
        <v/>
      </c>
      <c r="H2025">
        <f t="shared" si="223"/>
        <v>1804</v>
      </c>
      <c r="I2025" t="str">
        <f t="shared" si="219"/>
        <v>N51101</v>
      </c>
      <c r="J2025" t="str">
        <f t="shared" si="220"/>
        <v>YP0_6781_0000</v>
      </c>
      <c r="K2025">
        <f t="shared" si="221"/>
        <v>0.125</v>
      </c>
      <c r="L2025">
        <f>IF(LEFT(B2025,1)="F",_xlfn.IFNA(VLOOKUP(CONCATENATE("F",RIGHT(B:B,5),C:C),'F &amp; N Factors'!C:M,10,FALSE),1),_xlfn.IFNA(VLOOKUP(CONCATENATE("F",RIGHT(B:B,5),C:C),'F &amp; N Factors'!C:M,11,FALSE),1))</f>
        <v>1</v>
      </c>
      <c r="N2025">
        <f>SUMIFS(K:K,I:I,I:I,J:J,J:J)</f>
        <v>1</v>
      </c>
      <c r="O2025" t="str">
        <f t="shared" si="222"/>
        <v/>
      </c>
    </row>
    <row r="2026" spans="1:15" x14ac:dyDescent="0.25">
      <c r="A2026">
        <v>1805</v>
      </c>
      <c r="B2026" t="s">
        <v>364</v>
      </c>
      <c r="C2026" t="s">
        <v>365</v>
      </c>
      <c r="D2026">
        <v>0.125</v>
      </c>
      <c r="E2026">
        <f t="shared" si="217"/>
        <v>1</v>
      </c>
      <c r="F2026" t="str">
        <f t="shared" si="218"/>
        <v/>
      </c>
      <c r="H2026">
        <f t="shared" si="223"/>
        <v>1805</v>
      </c>
      <c r="I2026" t="str">
        <f t="shared" si="219"/>
        <v>N51101</v>
      </c>
      <c r="J2026" t="str">
        <f t="shared" si="220"/>
        <v>YP0_6781_0000</v>
      </c>
      <c r="K2026">
        <f t="shared" si="221"/>
        <v>0.125</v>
      </c>
      <c r="L2026">
        <f>IF(LEFT(B2026,1)="F",_xlfn.IFNA(VLOOKUP(CONCATENATE("F",RIGHT(B:B,5),C:C),'F &amp; N Factors'!C:M,10,FALSE),1),_xlfn.IFNA(VLOOKUP(CONCATENATE("F",RIGHT(B:B,5),C:C),'F &amp; N Factors'!C:M,11,FALSE),1))</f>
        <v>1</v>
      </c>
      <c r="N2026">
        <f>SUMIFS(K:K,I:I,I:I,J:J,J:J)</f>
        <v>1</v>
      </c>
      <c r="O2026" t="str">
        <f t="shared" si="222"/>
        <v/>
      </c>
    </row>
    <row r="2027" spans="1:15" x14ac:dyDescent="0.25">
      <c r="A2027">
        <v>1806</v>
      </c>
      <c r="B2027" t="s">
        <v>364</v>
      </c>
      <c r="C2027" t="s">
        <v>365</v>
      </c>
      <c r="D2027">
        <v>0.125</v>
      </c>
      <c r="E2027">
        <f t="shared" si="217"/>
        <v>1</v>
      </c>
      <c r="F2027" t="str">
        <f t="shared" si="218"/>
        <v/>
      </c>
      <c r="H2027">
        <f t="shared" si="223"/>
        <v>1806</v>
      </c>
      <c r="I2027" t="str">
        <f t="shared" si="219"/>
        <v>N51101</v>
      </c>
      <c r="J2027" t="str">
        <f t="shared" si="220"/>
        <v>YP0_6781_0000</v>
      </c>
      <c r="K2027">
        <f t="shared" si="221"/>
        <v>0.125</v>
      </c>
      <c r="L2027">
        <f>IF(LEFT(B2027,1)="F",_xlfn.IFNA(VLOOKUP(CONCATENATE("F",RIGHT(B:B,5),C:C),'F &amp; N Factors'!C:M,10,FALSE),1),_xlfn.IFNA(VLOOKUP(CONCATENATE("F",RIGHT(B:B,5),C:C),'F &amp; N Factors'!C:M,11,FALSE),1))</f>
        <v>1</v>
      </c>
      <c r="N2027">
        <f>SUMIFS(K:K,I:I,I:I,J:J,J:J)</f>
        <v>1</v>
      </c>
      <c r="O2027" t="str">
        <f t="shared" si="222"/>
        <v/>
      </c>
    </row>
    <row r="2028" spans="1:15" x14ac:dyDescent="0.25">
      <c r="A2028">
        <v>1807</v>
      </c>
      <c r="B2028" t="s">
        <v>364</v>
      </c>
      <c r="C2028" t="s">
        <v>365</v>
      </c>
      <c r="D2028">
        <v>0.125</v>
      </c>
      <c r="E2028">
        <f t="shared" si="217"/>
        <v>1</v>
      </c>
      <c r="F2028" t="str">
        <f t="shared" si="218"/>
        <v/>
      </c>
      <c r="H2028">
        <f t="shared" si="223"/>
        <v>1807</v>
      </c>
      <c r="I2028" t="str">
        <f t="shared" si="219"/>
        <v>N51101</v>
      </c>
      <c r="J2028" t="str">
        <f t="shared" si="220"/>
        <v>YP0_6781_0000</v>
      </c>
      <c r="K2028">
        <f t="shared" si="221"/>
        <v>0.125</v>
      </c>
      <c r="L2028">
        <f>IF(LEFT(B2028,1)="F",_xlfn.IFNA(VLOOKUP(CONCATENATE("F",RIGHT(B:B,5),C:C),'F &amp; N Factors'!C:M,10,FALSE),1),_xlfn.IFNA(VLOOKUP(CONCATENATE("F",RIGHT(B:B,5),C:C),'F &amp; N Factors'!C:M,11,FALSE),1))</f>
        <v>1</v>
      </c>
      <c r="N2028">
        <f>SUMIFS(K:K,I:I,I:I,J:J,J:J)</f>
        <v>1</v>
      </c>
      <c r="O2028" t="str">
        <f t="shared" si="222"/>
        <v/>
      </c>
    </row>
    <row r="2029" spans="1:15" x14ac:dyDescent="0.25">
      <c r="A2029">
        <v>1808</v>
      </c>
      <c r="B2029" t="s">
        <v>364</v>
      </c>
      <c r="C2029" t="s">
        <v>365</v>
      </c>
      <c r="D2029">
        <v>0.125</v>
      </c>
      <c r="E2029">
        <f t="shared" si="217"/>
        <v>1</v>
      </c>
      <c r="F2029" t="str">
        <f t="shared" si="218"/>
        <v/>
      </c>
      <c r="H2029">
        <f t="shared" si="223"/>
        <v>1808</v>
      </c>
      <c r="I2029" t="str">
        <f t="shared" si="219"/>
        <v>N51101</v>
      </c>
      <c r="J2029" t="str">
        <f t="shared" si="220"/>
        <v>YP0_6781_0000</v>
      </c>
      <c r="K2029">
        <f t="shared" si="221"/>
        <v>0.125</v>
      </c>
      <c r="L2029">
        <f>IF(LEFT(B2029,1)="F",_xlfn.IFNA(VLOOKUP(CONCATENATE("F",RIGHT(B:B,5),C:C),'F &amp; N Factors'!C:M,10,FALSE),1),_xlfn.IFNA(VLOOKUP(CONCATENATE("F",RIGHT(B:B,5),C:C),'F &amp; N Factors'!C:M,11,FALSE),1))</f>
        <v>1</v>
      </c>
      <c r="N2029">
        <f>SUMIFS(K:K,I:I,I:I,J:J,J:J)</f>
        <v>1</v>
      </c>
      <c r="O2029" t="str">
        <f t="shared" si="222"/>
        <v/>
      </c>
    </row>
    <row r="2030" spans="1:15" x14ac:dyDescent="0.25">
      <c r="A2030">
        <v>1808</v>
      </c>
      <c r="B2030" t="s">
        <v>364</v>
      </c>
      <c r="C2030" t="s">
        <v>366</v>
      </c>
      <c r="D2030">
        <v>0.111111111</v>
      </c>
      <c r="E2030">
        <f t="shared" si="217"/>
        <v>0.99999999900000014</v>
      </c>
      <c r="F2030" t="str">
        <f t="shared" si="218"/>
        <v/>
      </c>
      <c r="H2030">
        <f t="shared" si="223"/>
        <v>1808</v>
      </c>
      <c r="I2030" t="str">
        <f t="shared" si="219"/>
        <v>N51101</v>
      </c>
      <c r="J2030" t="str">
        <f t="shared" si="220"/>
        <v>YP0_6782_0000</v>
      </c>
      <c r="K2030">
        <f t="shared" si="221"/>
        <v>0.10801992789263778</v>
      </c>
      <c r="L2030">
        <f>IF(LEFT(B2030,1)="F",_xlfn.IFNA(VLOOKUP(CONCATENATE("F",RIGHT(B:B,5),C:C),'F &amp; N Factors'!C:M,10,FALSE),1),_xlfn.IFNA(VLOOKUP(CONCATENATE("F",RIGHT(B:B,5),C:C),'F &amp; N Factors'!C:M,11,FALSE),1))</f>
        <v>0.97217935200591943</v>
      </c>
      <c r="N2030">
        <f>SUMIFS(K:K,I:I,I:I,J:J,J:J)</f>
        <v>0.99999999900000025</v>
      </c>
      <c r="O2030" t="str">
        <f t="shared" si="222"/>
        <v/>
      </c>
    </row>
    <row r="2031" spans="1:15" x14ac:dyDescent="0.25">
      <c r="A2031">
        <v>1809</v>
      </c>
      <c r="B2031" t="s">
        <v>364</v>
      </c>
      <c r="C2031" t="s">
        <v>366</v>
      </c>
      <c r="D2031">
        <v>0.111111111</v>
      </c>
      <c r="E2031">
        <f t="shared" si="217"/>
        <v>0.99999999900000014</v>
      </c>
      <c r="F2031" t="str">
        <f t="shared" si="218"/>
        <v/>
      </c>
      <c r="H2031">
        <f t="shared" si="223"/>
        <v>1809</v>
      </c>
      <c r="I2031" t="str">
        <f t="shared" si="219"/>
        <v>N51101</v>
      </c>
      <c r="J2031" t="str">
        <f t="shared" si="220"/>
        <v>YP0_6782_0000</v>
      </c>
      <c r="K2031">
        <f t="shared" si="221"/>
        <v>0.10801992789263778</v>
      </c>
      <c r="L2031">
        <f>IF(LEFT(B2031,1)="F",_xlfn.IFNA(VLOOKUP(CONCATENATE("F",RIGHT(B:B,5),C:C),'F &amp; N Factors'!C:M,10,FALSE),1),_xlfn.IFNA(VLOOKUP(CONCATENATE("F",RIGHT(B:B,5),C:C),'F &amp; N Factors'!C:M,11,FALSE),1))</f>
        <v>0.97217935200591943</v>
      </c>
      <c r="N2031">
        <f>SUMIFS(K:K,I:I,I:I,J:J,J:J)</f>
        <v>0.99999999900000025</v>
      </c>
      <c r="O2031" t="str">
        <f t="shared" si="222"/>
        <v/>
      </c>
    </row>
    <row r="2032" spans="1:15" x14ac:dyDescent="0.25">
      <c r="A2032">
        <v>1810</v>
      </c>
      <c r="B2032" t="s">
        <v>364</v>
      </c>
      <c r="C2032" t="s">
        <v>366</v>
      </c>
      <c r="D2032">
        <v>0.111111111</v>
      </c>
      <c r="E2032">
        <f t="shared" si="217"/>
        <v>0.99999999900000014</v>
      </c>
      <c r="F2032" t="str">
        <f t="shared" si="218"/>
        <v/>
      </c>
      <c r="H2032">
        <f t="shared" si="223"/>
        <v>1810</v>
      </c>
      <c r="I2032" t="str">
        <f t="shared" si="219"/>
        <v>N51101</v>
      </c>
      <c r="J2032" t="str">
        <f t="shared" si="220"/>
        <v>YP0_6782_0000</v>
      </c>
      <c r="K2032">
        <f t="shared" si="221"/>
        <v>0.10801992789263778</v>
      </c>
      <c r="L2032">
        <f>IF(LEFT(B2032,1)="F",_xlfn.IFNA(VLOOKUP(CONCATENATE("F",RIGHT(B:B,5),C:C),'F &amp; N Factors'!C:M,10,FALSE),1),_xlfn.IFNA(VLOOKUP(CONCATENATE("F",RIGHT(B:B,5),C:C),'F &amp; N Factors'!C:M,11,FALSE),1))</f>
        <v>0.97217935200591943</v>
      </c>
      <c r="N2032">
        <f>SUMIFS(K:K,I:I,I:I,J:J,J:J)</f>
        <v>0.99999999900000025</v>
      </c>
      <c r="O2032" t="str">
        <f t="shared" si="222"/>
        <v/>
      </c>
    </row>
    <row r="2033" spans="1:15" x14ac:dyDescent="0.25">
      <c r="A2033">
        <v>1811</v>
      </c>
      <c r="B2033" t="s">
        <v>364</v>
      </c>
      <c r="C2033" t="s">
        <v>366</v>
      </c>
      <c r="D2033">
        <v>0.111111111</v>
      </c>
      <c r="E2033">
        <f t="shared" si="217"/>
        <v>0.99999999900000014</v>
      </c>
      <c r="F2033" t="str">
        <f t="shared" si="218"/>
        <v/>
      </c>
      <c r="H2033">
        <f t="shared" si="223"/>
        <v>1811</v>
      </c>
      <c r="I2033" t="str">
        <f t="shared" si="219"/>
        <v>N51101</v>
      </c>
      <c r="J2033" t="str">
        <f t="shared" si="220"/>
        <v>YP0_6782_0000</v>
      </c>
      <c r="K2033">
        <f t="shared" si="221"/>
        <v>0.10801992789263778</v>
      </c>
      <c r="L2033">
        <f>IF(LEFT(B2033,1)="F",_xlfn.IFNA(VLOOKUP(CONCATENATE("F",RIGHT(B:B,5),C:C),'F &amp; N Factors'!C:M,10,FALSE),1),_xlfn.IFNA(VLOOKUP(CONCATENATE("F",RIGHT(B:B,5),C:C),'F &amp; N Factors'!C:M,11,FALSE),1))</f>
        <v>0.97217935200591943</v>
      </c>
      <c r="N2033">
        <f>SUMIFS(K:K,I:I,I:I,J:J,J:J)</f>
        <v>0.99999999900000025</v>
      </c>
      <c r="O2033" t="str">
        <f t="shared" si="222"/>
        <v/>
      </c>
    </row>
    <row r="2034" spans="1:15" x14ac:dyDescent="0.25">
      <c r="A2034">
        <v>1812</v>
      </c>
      <c r="B2034" t="s">
        <v>364</v>
      </c>
      <c r="C2034" t="s">
        <v>366</v>
      </c>
      <c r="D2034">
        <v>0.111111111</v>
      </c>
      <c r="E2034">
        <f t="shared" si="217"/>
        <v>0.99999999900000014</v>
      </c>
      <c r="F2034" t="str">
        <f t="shared" si="218"/>
        <v/>
      </c>
      <c r="H2034">
        <f t="shared" si="223"/>
        <v>1812</v>
      </c>
      <c r="I2034" t="str">
        <f t="shared" si="219"/>
        <v>N51101</v>
      </c>
      <c r="J2034" t="str">
        <f t="shared" si="220"/>
        <v>YP0_6782_0000</v>
      </c>
      <c r="K2034">
        <f t="shared" si="221"/>
        <v>0.10801992789263778</v>
      </c>
      <c r="L2034">
        <f>IF(LEFT(B2034,1)="F",_xlfn.IFNA(VLOOKUP(CONCATENATE("F",RIGHT(B:B,5),C:C),'F &amp; N Factors'!C:M,10,FALSE),1),_xlfn.IFNA(VLOOKUP(CONCATENATE("F",RIGHT(B:B,5),C:C),'F &amp; N Factors'!C:M,11,FALSE),1))</f>
        <v>0.97217935200591943</v>
      </c>
      <c r="N2034">
        <f>SUMIFS(K:K,I:I,I:I,J:J,J:J)</f>
        <v>0.99999999900000025</v>
      </c>
      <c r="O2034" t="str">
        <f t="shared" si="222"/>
        <v/>
      </c>
    </row>
    <row r="2035" spans="1:15" x14ac:dyDescent="0.25">
      <c r="A2035">
        <v>1813</v>
      </c>
      <c r="B2035" t="s">
        <v>364</v>
      </c>
      <c r="C2035" t="s">
        <v>366</v>
      </c>
      <c r="D2035">
        <v>0.111111111</v>
      </c>
      <c r="E2035">
        <f t="shared" si="217"/>
        <v>0.99999999900000014</v>
      </c>
      <c r="F2035" t="str">
        <f t="shared" si="218"/>
        <v/>
      </c>
      <c r="H2035">
        <f t="shared" si="223"/>
        <v>1813</v>
      </c>
      <c r="I2035" t="str">
        <f t="shared" si="219"/>
        <v>N51101</v>
      </c>
      <c r="J2035" t="str">
        <f t="shared" si="220"/>
        <v>YP0_6782_0000</v>
      </c>
      <c r="K2035">
        <f t="shared" si="221"/>
        <v>0.10801992789263778</v>
      </c>
      <c r="L2035">
        <f>IF(LEFT(B2035,1)="F",_xlfn.IFNA(VLOOKUP(CONCATENATE("F",RIGHT(B:B,5),C:C),'F &amp; N Factors'!C:M,10,FALSE),1),_xlfn.IFNA(VLOOKUP(CONCATENATE("F",RIGHT(B:B,5),C:C),'F &amp; N Factors'!C:M,11,FALSE),1))</f>
        <v>0.97217935200591943</v>
      </c>
      <c r="N2035">
        <f>SUMIFS(K:K,I:I,I:I,J:J,J:J)</f>
        <v>0.99999999900000025</v>
      </c>
      <c r="O2035" t="str">
        <f t="shared" si="222"/>
        <v/>
      </c>
    </row>
    <row r="2036" spans="1:15" x14ac:dyDescent="0.25">
      <c r="A2036">
        <v>1814</v>
      </c>
      <c r="B2036" t="s">
        <v>364</v>
      </c>
      <c r="C2036" t="s">
        <v>366</v>
      </c>
      <c r="D2036">
        <v>0.111111111</v>
      </c>
      <c r="E2036">
        <f t="shared" si="217"/>
        <v>0.99999999900000014</v>
      </c>
      <c r="F2036" t="str">
        <f t="shared" si="218"/>
        <v/>
      </c>
      <c r="H2036">
        <f t="shared" si="223"/>
        <v>1814</v>
      </c>
      <c r="I2036" t="str">
        <f t="shared" si="219"/>
        <v>N51101</v>
      </c>
      <c r="J2036" t="str">
        <f t="shared" si="220"/>
        <v>YP0_6782_0000</v>
      </c>
      <c r="K2036">
        <f t="shared" si="221"/>
        <v>0.10801992789263778</v>
      </c>
      <c r="L2036">
        <f>IF(LEFT(B2036,1)="F",_xlfn.IFNA(VLOOKUP(CONCATENATE("F",RIGHT(B:B,5),C:C),'F &amp; N Factors'!C:M,10,FALSE),1),_xlfn.IFNA(VLOOKUP(CONCATENATE("F",RIGHT(B:B,5),C:C),'F &amp; N Factors'!C:M,11,FALSE),1))</f>
        <v>0.97217935200591943</v>
      </c>
      <c r="N2036">
        <f>SUMIFS(K:K,I:I,I:I,J:J,J:J)</f>
        <v>0.99999999900000025</v>
      </c>
      <c r="O2036" t="str">
        <f t="shared" si="222"/>
        <v/>
      </c>
    </row>
    <row r="2037" spans="1:15" x14ac:dyDescent="0.25">
      <c r="A2037">
        <v>1815</v>
      </c>
      <c r="B2037" t="s">
        <v>364</v>
      </c>
      <c r="C2037" t="s">
        <v>366</v>
      </c>
      <c r="D2037">
        <v>0.111111111</v>
      </c>
      <c r="E2037">
        <f t="shared" si="217"/>
        <v>0.99999999900000014</v>
      </c>
      <c r="F2037" t="str">
        <f t="shared" si="218"/>
        <v/>
      </c>
      <c r="H2037">
        <f t="shared" si="223"/>
        <v>1815</v>
      </c>
      <c r="I2037" t="str">
        <f t="shared" si="219"/>
        <v>N51101</v>
      </c>
      <c r="J2037" t="str">
        <f t="shared" si="220"/>
        <v>YP0_6782_0000</v>
      </c>
      <c r="K2037">
        <f t="shared" si="221"/>
        <v>0.10801992789263778</v>
      </c>
      <c r="L2037">
        <f>IF(LEFT(B2037,1)="F",_xlfn.IFNA(VLOOKUP(CONCATENATE("F",RIGHT(B:B,5),C:C),'F &amp; N Factors'!C:M,10,FALSE),1),_xlfn.IFNA(VLOOKUP(CONCATENATE("F",RIGHT(B:B,5),C:C),'F &amp; N Factors'!C:M,11,FALSE),1))</f>
        <v>0.97217935200591943</v>
      </c>
      <c r="N2037">
        <f>SUMIFS(K:K,I:I,I:I,J:J,J:J)</f>
        <v>0.99999999900000025</v>
      </c>
      <c r="O2037" t="str">
        <f t="shared" si="222"/>
        <v/>
      </c>
    </row>
    <row r="2038" spans="1:15" x14ac:dyDescent="0.25">
      <c r="A2038">
        <v>1816</v>
      </c>
      <c r="B2038" t="s">
        <v>364</v>
      </c>
      <c r="C2038" t="s">
        <v>366</v>
      </c>
      <c r="D2038">
        <v>0.111111111</v>
      </c>
      <c r="E2038">
        <f t="shared" si="217"/>
        <v>0.99999999900000014</v>
      </c>
      <c r="F2038" t="str">
        <f t="shared" si="218"/>
        <v/>
      </c>
      <c r="H2038">
        <f t="shared" si="223"/>
        <v>1816</v>
      </c>
      <c r="I2038" t="str">
        <f t="shared" si="219"/>
        <v>N51101</v>
      </c>
      <c r="J2038" t="str">
        <f t="shared" si="220"/>
        <v>YP0_6782_0000</v>
      </c>
      <c r="K2038">
        <f t="shared" si="221"/>
        <v>0.10801992789263778</v>
      </c>
      <c r="L2038">
        <f>IF(LEFT(B2038,1)="F",_xlfn.IFNA(VLOOKUP(CONCATENATE("F",RIGHT(B:B,5),C:C),'F &amp; N Factors'!C:M,10,FALSE),1),_xlfn.IFNA(VLOOKUP(CONCATENATE("F",RIGHT(B:B,5),C:C),'F &amp; N Factors'!C:M,11,FALSE),1))</f>
        <v>0.97217935200591943</v>
      </c>
      <c r="N2038">
        <f>SUMIFS(K:K,I:I,I:I,J:J,J:J)</f>
        <v>0.99999999900000025</v>
      </c>
      <c r="O2038" t="str">
        <f t="shared" si="222"/>
        <v/>
      </c>
    </row>
    <row r="2039" spans="1:15" x14ac:dyDescent="0.25">
      <c r="A2039">
        <v>1890</v>
      </c>
      <c r="B2039" t="s">
        <v>364</v>
      </c>
      <c r="C2039" t="s">
        <v>352</v>
      </c>
      <c r="D2039">
        <v>0.33333333300000001</v>
      </c>
      <c r="E2039">
        <f t="shared" si="217"/>
        <v>0.99999999900000003</v>
      </c>
      <c r="F2039" t="str">
        <f t="shared" si="218"/>
        <v/>
      </c>
      <c r="H2039">
        <f t="shared" si="223"/>
        <v>1890</v>
      </c>
      <c r="I2039" t="str">
        <f t="shared" si="219"/>
        <v>N51101</v>
      </c>
      <c r="J2039" t="str">
        <f t="shared" si="220"/>
        <v>YP0_6783_0000</v>
      </c>
      <c r="K2039">
        <f t="shared" si="221"/>
        <v>0.33154185734732688</v>
      </c>
      <c r="L2039">
        <f>IF(LEFT(B2039,1)="F",_xlfn.IFNA(VLOOKUP(CONCATENATE("F",RIGHT(B:B,5),C:C),'F &amp; N Factors'!C:M,10,FALSE),1),_xlfn.IFNA(VLOOKUP(CONCATENATE("F",RIGHT(B:B,5),C:C),'F &amp; N Factors'!C:M,11,FALSE),1))</f>
        <v>0.99462557303660615</v>
      </c>
      <c r="N2039">
        <f>SUMIFS(K:K,I:I,I:I,J:J,J:J)</f>
        <v>0.99999999900000003</v>
      </c>
      <c r="O2039" t="str">
        <f t="shared" si="222"/>
        <v/>
      </c>
    </row>
    <row r="2040" spans="1:15" x14ac:dyDescent="0.25">
      <c r="A2040">
        <v>1960</v>
      </c>
      <c r="B2040" t="s">
        <v>364</v>
      </c>
      <c r="C2040" t="s">
        <v>352</v>
      </c>
      <c r="D2040">
        <v>0.33333333300000001</v>
      </c>
      <c r="E2040">
        <f t="shared" si="217"/>
        <v>0.99999999900000003</v>
      </c>
      <c r="F2040" t="str">
        <f t="shared" si="218"/>
        <v/>
      </c>
      <c r="H2040">
        <f t="shared" si="223"/>
        <v>1960</v>
      </c>
      <c r="I2040" t="str">
        <f t="shared" si="219"/>
        <v>N51101</v>
      </c>
      <c r="J2040" t="str">
        <f t="shared" si="220"/>
        <v>YP0_6783_0000</v>
      </c>
      <c r="K2040">
        <f t="shared" si="221"/>
        <v>0.33154185734732688</v>
      </c>
      <c r="L2040">
        <f>IF(LEFT(B2040,1)="F",_xlfn.IFNA(VLOOKUP(CONCATENATE("F",RIGHT(B:B,5),C:C),'F &amp; N Factors'!C:M,10,FALSE),1),_xlfn.IFNA(VLOOKUP(CONCATENATE("F",RIGHT(B:B,5),C:C),'F &amp; N Factors'!C:M,11,FALSE),1))</f>
        <v>0.99462557303660615</v>
      </c>
      <c r="N2040">
        <f>SUMIFS(K:K,I:I,I:I,J:J,J:J)</f>
        <v>0.99999999900000003</v>
      </c>
      <c r="O2040" t="str">
        <f t="shared" si="222"/>
        <v/>
      </c>
    </row>
    <row r="2041" spans="1:15" x14ac:dyDescent="0.25">
      <c r="A2041">
        <v>2030</v>
      </c>
      <c r="B2041" t="s">
        <v>364</v>
      </c>
      <c r="C2041" t="s">
        <v>352</v>
      </c>
      <c r="D2041">
        <v>0.33333333300000001</v>
      </c>
      <c r="E2041">
        <f t="shared" si="217"/>
        <v>0.99999999900000003</v>
      </c>
      <c r="F2041" t="str">
        <f t="shared" si="218"/>
        <v/>
      </c>
      <c r="H2041">
        <f t="shared" si="223"/>
        <v>2030</v>
      </c>
      <c r="I2041" t="str">
        <f t="shared" si="219"/>
        <v>N51101</v>
      </c>
      <c r="J2041" t="str">
        <f t="shared" si="220"/>
        <v>YP0_6783_0000</v>
      </c>
      <c r="K2041">
        <f t="shared" si="221"/>
        <v>0.33154185734732688</v>
      </c>
      <c r="L2041">
        <f>IF(LEFT(B2041,1)="F",_xlfn.IFNA(VLOOKUP(CONCATENATE("F",RIGHT(B:B,5),C:C),'F &amp; N Factors'!C:M,10,FALSE),1),_xlfn.IFNA(VLOOKUP(CONCATENATE("F",RIGHT(B:B,5),C:C),'F &amp; N Factors'!C:M,11,FALSE),1))</f>
        <v>0.99462557303660615</v>
      </c>
      <c r="N2041">
        <f>SUMIFS(K:K,I:I,I:I,J:J,J:J)</f>
        <v>0.99999999900000003</v>
      </c>
      <c r="O2041" t="str">
        <f t="shared" si="222"/>
        <v/>
      </c>
    </row>
    <row r="2042" spans="1:15" x14ac:dyDescent="0.25">
      <c r="A2042">
        <v>1796</v>
      </c>
      <c r="B2042" t="s">
        <v>364</v>
      </c>
      <c r="C2042" t="s">
        <v>341</v>
      </c>
      <c r="D2042">
        <v>0.14285714299999999</v>
      </c>
      <c r="E2042">
        <f t="shared" si="217"/>
        <v>1.0000000009999999</v>
      </c>
      <c r="F2042" t="str">
        <f t="shared" si="218"/>
        <v/>
      </c>
      <c r="H2042">
        <f t="shared" si="223"/>
        <v>1796</v>
      </c>
      <c r="I2042" t="str">
        <f t="shared" si="219"/>
        <v>N51101</v>
      </c>
      <c r="J2042" t="str">
        <f t="shared" si="220"/>
        <v>YP5_6780_0000</v>
      </c>
      <c r="K2042">
        <f t="shared" si="221"/>
        <v>0.14285714299999999</v>
      </c>
      <c r="L2042">
        <f>IF(LEFT(B2042,1)="F",_xlfn.IFNA(VLOOKUP(CONCATENATE("F",RIGHT(B:B,5),C:C),'F &amp; N Factors'!C:M,10,FALSE),1),_xlfn.IFNA(VLOOKUP(CONCATENATE("F",RIGHT(B:B,5),C:C),'F &amp; N Factors'!C:M,11,FALSE),1))</f>
        <v>1</v>
      </c>
      <c r="N2042">
        <f>SUMIFS(K:K,I:I,I:I,J:J,J:J)</f>
        <v>1.0000000009999999</v>
      </c>
      <c r="O2042" t="str">
        <f t="shared" si="222"/>
        <v/>
      </c>
    </row>
    <row r="2043" spans="1:15" x14ac:dyDescent="0.25">
      <c r="A2043">
        <v>1797</v>
      </c>
      <c r="B2043" t="s">
        <v>364</v>
      </c>
      <c r="C2043" t="s">
        <v>341</v>
      </c>
      <c r="D2043">
        <v>0.14285714299999999</v>
      </c>
      <c r="E2043">
        <f t="shared" si="217"/>
        <v>1.0000000009999999</v>
      </c>
      <c r="F2043" t="str">
        <f t="shared" si="218"/>
        <v/>
      </c>
      <c r="H2043">
        <f t="shared" si="223"/>
        <v>1797</v>
      </c>
      <c r="I2043" t="str">
        <f t="shared" si="219"/>
        <v>N51101</v>
      </c>
      <c r="J2043" t="str">
        <f t="shared" si="220"/>
        <v>YP5_6780_0000</v>
      </c>
      <c r="K2043">
        <f t="shared" si="221"/>
        <v>0.14285714299999999</v>
      </c>
      <c r="L2043">
        <f>IF(LEFT(B2043,1)="F",_xlfn.IFNA(VLOOKUP(CONCATENATE("F",RIGHT(B:B,5),C:C),'F &amp; N Factors'!C:M,10,FALSE),1),_xlfn.IFNA(VLOOKUP(CONCATENATE("F",RIGHT(B:B,5),C:C),'F &amp; N Factors'!C:M,11,FALSE),1))</f>
        <v>1</v>
      </c>
      <c r="N2043">
        <f>SUMIFS(K:K,I:I,I:I,J:J,J:J)</f>
        <v>1.0000000009999999</v>
      </c>
      <c r="O2043" t="str">
        <f t="shared" si="222"/>
        <v/>
      </c>
    </row>
    <row r="2044" spans="1:15" x14ac:dyDescent="0.25">
      <c r="A2044">
        <v>1798</v>
      </c>
      <c r="B2044" t="s">
        <v>364</v>
      </c>
      <c r="C2044" t="s">
        <v>341</v>
      </c>
      <c r="D2044">
        <v>0.14285714299999999</v>
      </c>
      <c r="E2044">
        <f t="shared" si="217"/>
        <v>1.0000000009999999</v>
      </c>
      <c r="F2044" t="str">
        <f t="shared" si="218"/>
        <v/>
      </c>
      <c r="H2044">
        <f t="shared" si="223"/>
        <v>1798</v>
      </c>
      <c r="I2044" t="str">
        <f t="shared" si="219"/>
        <v>N51101</v>
      </c>
      <c r="J2044" t="str">
        <f t="shared" si="220"/>
        <v>YP5_6780_0000</v>
      </c>
      <c r="K2044">
        <f t="shared" si="221"/>
        <v>0.14285714299999999</v>
      </c>
      <c r="L2044">
        <f>IF(LEFT(B2044,1)="F",_xlfn.IFNA(VLOOKUP(CONCATENATE("F",RIGHT(B:B,5),C:C),'F &amp; N Factors'!C:M,10,FALSE),1),_xlfn.IFNA(VLOOKUP(CONCATENATE("F",RIGHT(B:B,5),C:C),'F &amp; N Factors'!C:M,11,FALSE),1))</f>
        <v>1</v>
      </c>
      <c r="N2044">
        <f>SUMIFS(K:K,I:I,I:I,J:J,J:J)</f>
        <v>1.0000000009999999</v>
      </c>
      <c r="O2044" t="str">
        <f t="shared" si="222"/>
        <v/>
      </c>
    </row>
    <row r="2045" spans="1:15" x14ac:dyDescent="0.25">
      <c r="A2045">
        <v>1799</v>
      </c>
      <c r="B2045" t="s">
        <v>364</v>
      </c>
      <c r="C2045" t="s">
        <v>341</v>
      </c>
      <c r="D2045">
        <v>0.14285714299999999</v>
      </c>
      <c r="E2045">
        <f t="shared" si="217"/>
        <v>1.0000000009999999</v>
      </c>
      <c r="F2045" t="str">
        <f t="shared" si="218"/>
        <v/>
      </c>
      <c r="H2045">
        <f t="shared" si="223"/>
        <v>1799</v>
      </c>
      <c r="I2045" t="str">
        <f t="shared" si="219"/>
        <v>N51101</v>
      </c>
      <c r="J2045" t="str">
        <f t="shared" si="220"/>
        <v>YP5_6780_0000</v>
      </c>
      <c r="K2045">
        <f t="shared" si="221"/>
        <v>0.14285714299999999</v>
      </c>
      <c r="L2045">
        <f>IF(LEFT(B2045,1)="F",_xlfn.IFNA(VLOOKUP(CONCATENATE("F",RIGHT(B:B,5),C:C),'F &amp; N Factors'!C:M,10,FALSE),1),_xlfn.IFNA(VLOOKUP(CONCATENATE("F",RIGHT(B:B,5),C:C),'F &amp; N Factors'!C:M,11,FALSE),1))</f>
        <v>1</v>
      </c>
      <c r="N2045">
        <f>SUMIFS(K:K,I:I,I:I,J:J,J:J)</f>
        <v>1.0000000009999999</v>
      </c>
      <c r="O2045" t="str">
        <f t="shared" si="222"/>
        <v/>
      </c>
    </row>
    <row r="2046" spans="1:15" x14ac:dyDescent="0.25">
      <c r="A2046">
        <v>1800</v>
      </c>
      <c r="B2046" t="s">
        <v>364</v>
      </c>
      <c r="C2046" t="s">
        <v>341</v>
      </c>
      <c r="D2046">
        <v>0.14285714299999999</v>
      </c>
      <c r="E2046">
        <f t="shared" si="217"/>
        <v>1.0000000009999999</v>
      </c>
      <c r="F2046" t="str">
        <f t="shared" si="218"/>
        <v/>
      </c>
      <c r="H2046">
        <f t="shared" si="223"/>
        <v>1800</v>
      </c>
      <c r="I2046" t="str">
        <f t="shared" si="219"/>
        <v>N51101</v>
      </c>
      <c r="J2046" t="str">
        <f t="shared" si="220"/>
        <v>YP5_6780_0000</v>
      </c>
      <c r="K2046">
        <f t="shared" si="221"/>
        <v>0.14285714299999999</v>
      </c>
      <c r="L2046">
        <f>IF(LEFT(B2046,1)="F",_xlfn.IFNA(VLOOKUP(CONCATENATE("F",RIGHT(B:B,5),C:C),'F &amp; N Factors'!C:M,10,FALSE),1),_xlfn.IFNA(VLOOKUP(CONCATENATE("F",RIGHT(B:B,5),C:C),'F &amp; N Factors'!C:M,11,FALSE),1))</f>
        <v>1</v>
      </c>
      <c r="N2046">
        <f>SUMIFS(K:K,I:I,I:I,J:J,J:J)</f>
        <v>1.0000000009999999</v>
      </c>
      <c r="O2046" t="str">
        <f t="shared" si="222"/>
        <v/>
      </c>
    </row>
    <row r="2047" spans="1:15" x14ac:dyDescent="0.25">
      <c r="A2047">
        <v>1801</v>
      </c>
      <c r="B2047" t="s">
        <v>364</v>
      </c>
      <c r="C2047" t="s">
        <v>341</v>
      </c>
      <c r="D2047">
        <v>0.14285714299999999</v>
      </c>
      <c r="E2047">
        <f t="shared" si="217"/>
        <v>1.0000000009999999</v>
      </c>
      <c r="F2047" t="str">
        <f t="shared" si="218"/>
        <v/>
      </c>
      <c r="H2047">
        <f t="shared" si="223"/>
        <v>1801</v>
      </c>
      <c r="I2047" t="str">
        <f t="shared" si="219"/>
        <v>N51101</v>
      </c>
      <c r="J2047" t="str">
        <f t="shared" si="220"/>
        <v>YP5_6780_0000</v>
      </c>
      <c r="K2047">
        <f t="shared" si="221"/>
        <v>0.14285714299999999</v>
      </c>
      <c r="L2047">
        <f>IF(LEFT(B2047,1)="F",_xlfn.IFNA(VLOOKUP(CONCATENATE("F",RIGHT(B:B,5),C:C),'F &amp; N Factors'!C:M,10,FALSE),1),_xlfn.IFNA(VLOOKUP(CONCATENATE("F",RIGHT(B:B,5),C:C),'F &amp; N Factors'!C:M,11,FALSE),1))</f>
        <v>1</v>
      </c>
      <c r="N2047">
        <f>SUMIFS(K:K,I:I,I:I,J:J,J:J)</f>
        <v>1.0000000009999999</v>
      </c>
      <c r="O2047" t="str">
        <f t="shared" si="222"/>
        <v/>
      </c>
    </row>
    <row r="2048" spans="1:15" x14ac:dyDescent="0.25">
      <c r="A2048">
        <v>1802</v>
      </c>
      <c r="B2048" t="s">
        <v>364</v>
      </c>
      <c r="C2048" t="s">
        <v>341</v>
      </c>
      <c r="D2048">
        <v>0.14285714299999999</v>
      </c>
      <c r="E2048">
        <f t="shared" si="217"/>
        <v>1.0000000009999999</v>
      </c>
      <c r="F2048" t="str">
        <f t="shared" si="218"/>
        <v/>
      </c>
      <c r="H2048">
        <f t="shared" si="223"/>
        <v>1802</v>
      </c>
      <c r="I2048" t="str">
        <f t="shared" si="219"/>
        <v>N51101</v>
      </c>
      <c r="J2048" t="str">
        <f t="shared" si="220"/>
        <v>YP5_6780_0000</v>
      </c>
      <c r="K2048">
        <f t="shared" si="221"/>
        <v>0.14285714299999999</v>
      </c>
      <c r="L2048">
        <f>IF(LEFT(B2048,1)="F",_xlfn.IFNA(VLOOKUP(CONCATENATE("F",RIGHT(B:B,5),C:C),'F &amp; N Factors'!C:M,10,FALSE),1),_xlfn.IFNA(VLOOKUP(CONCATENATE("F",RIGHT(B:B,5),C:C),'F &amp; N Factors'!C:M,11,FALSE),1))</f>
        <v>1</v>
      </c>
      <c r="N2048">
        <f>SUMIFS(K:K,I:I,I:I,J:J,J:J)</f>
        <v>1.0000000009999999</v>
      </c>
      <c r="O2048" t="str">
        <f t="shared" si="222"/>
        <v/>
      </c>
    </row>
    <row r="2049" spans="1:15" x14ac:dyDescent="0.25">
      <c r="A2049">
        <v>3678</v>
      </c>
      <c r="B2049" t="s">
        <v>367</v>
      </c>
      <c r="C2049" t="s">
        <v>368</v>
      </c>
      <c r="D2049">
        <v>0.1</v>
      </c>
      <c r="E2049">
        <f t="shared" si="217"/>
        <v>0.99999999999999989</v>
      </c>
      <c r="F2049" t="str">
        <f t="shared" si="218"/>
        <v/>
      </c>
      <c r="H2049">
        <f t="shared" si="223"/>
        <v>3678</v>
      </c>
      <c r="I2049" t="str">
        <f t="shared" si="219"/>
        <v>N51103</v>
      </c>
      <c r="J2049" t="str">
        <f t="shared" si="220"/>
        <v>RL0_6450_0000</v>
      </c>
      <c r="K2049">
        <f t="shared" si="221"/>
        <v>0.1</v>
      </c>
      <c r="L2049">
        <f>IF(LEFT(B2049,1)="F",_xlfn.IFNA(VLOOKUP(CONCATENATE("F",RIGHT(B:B,5),C:C),'F &amp; N Factors'!C:M,10,FALSE),1),_xlfn.IFNA(VLOOKUP(CONCATENATE("F",RIGHT(B:B,5),C:C),'F &amp; N Factors'!C:M,11,FALSE),1))</f>
        <v>1</v>
      </c>
      <c r="N2049">
        <f>SUMIFS(K:K,I:I,I:I,J:J,J:J)</f>
        <v>0.99999999999999989</v>
      </c>
      <c r="O2049" t="str">
        <f t="shared" si="222"/>
        <v/>
      </c>
    </row>
    <row r="2050" spans="1:15" x14ac:dyDescent="0.25">
      <c r="A2050">
        <v>3679</v>
      </c>
      <c r="B2050" t="s">
        <v>367</v>
      </c>
      <c r="C2050" t="s">
        <v>368</v>
      </c>
      <c r="D2050">
        <v>0.1</v>
      </c>
      <c r="E2050">
        <f t="shared" si="217"/>
        <v>0.99999999999999989</v>
      </c>
      <c r="F2050" t="str">
        <f t="shared" si="218"/>
        <v/>
      </c>
      <c r="H2050">
        <f t="shared" si="223"/>
        <v>3679</v>
      </c>
      <c r="I2050" t="str">
        <f t="shared" si="219"/>
        <v>N51103</v>
      </c>
      <c r="J2050" t="str">
        <f t="shared" si="220"/>
        <v>RL0_6450_0000</v>
      </c>
      <c r="K2050">
        <f t="shared" si="221"/>
        <v>0.1</v>
      </c>
      <c r="L2050">
        <f>IF(LEFT(B2050,1)="F",_xlfn.IFNA(VLOOKUP(CONCATENATE("F",RIGHT(B:B,5),C:C),'F &amp; N Factors'!C:M,10,FALSE),1),_xlfn.IFNA(VLOOKUP(CONCATENATE("F",RIGHT(B:B,5),C:C),'F &amp; N Factors'!C:M,11,FALSE),1))</f>
        <v>1</v>
      </c>
      <c r="N2050">
        <f>SUMIFS(K:K,I:I,I:I,J:J,J:J)</f>
        <v>0.99999999999999989</v>
      </c>
      <c r="O2050" t="str">
        <f t="shared" si="222"/>
        <v/>
      </c>
    </row>
    <row r="2051" spans="1:15" x14ac:dyDescent="0.25">
      <c r="A2051">
        <v>3680</v>
      </c>
      <c r="B2051" t="s">
        <v>367</v>
      </c>
      <c r="C2051" t="s">
        <v>368</v>
      </c>
      <c r="D2051">
        <v>0.1</v>
      </c>
      <c r="E2051">
        <f t="shared" ref="E2051:E2114" si="224">SUMIFS(D:D,B:B,B:B,C:C,C:C)</f>
        <v>0.99999999999999989</v>
      </c>
      <c r="F2051" t="str">
        <f t="shared" ref="F2051:F2114" si="225">IF(ABS(E2051-1)&gt;0.001,1,"")</f>
        <v/>
      </c>
      <c r="H2051">
        <f t="shared" si="223"/>
        <v>3680</v>
      </c>
      <c r="I2051" t="str">
        <f t="shared" ref="I2051:I2114" si="226">CONCATENATE("N",RIGHT(B2051,5))</f>
        <v>N51103</v>
      </c>
      <c r="J2051" t="str">
        <f t="shared" ref="J2051:J2114" si="227">C2051</f>
        <v>RL0_6450_0000</v>
      </c>
      <c r="K2051">
        <f t="shared" ref="K2051:K2114" si="228">D2051*L2051</f>
        <v>0.1</v>
      </c>
      <c r="L2051">
        <f>IF(LEFT(B2051,1)="F",_xlfn.IFNA(VLOOKUP(CONCATENATE("F",RIGHT(B:B,5),C:C),'F &amp; N Factors'!C:M,10,FALSE),1),_xlfn.IFNA(VLOOKUP(CONCATENATE("F",RIGHT(B:B,5),C:C),'F &amp; N Factors'!C:M,11,FALSE),1))</f>
        <v>1</v>
      </c>
      <c r="N2051">
        <f>SUMIFS(K:K,I:I,I:I,J:J,J:J)</f>
        <v>0.99999999999999989</v>
      </c>
      <c r="O2051" t="str">
        <f t="shared" ref="O2051:O2114" si="229">IF(ABS(N2051-1)&gt;0.001,1,"")</f>
        <v/>
      </c>
    </row>
    <row r="2052" spans="1:15" x14ac:dyDescent="0.25">
      <c r="A2052">
        <v>3726</v>
      </c>
      <c r="B2052" t="s">
        <v>367</v>
      </c>
      <c r="C2052" t="s">
        <v>368</v>
      </c>
      <c r="D2052">
        <v>0.1</v>
      </c>
      <c r="E2052">
        <f t="shared" si="224"/>
        <v>0.99999999999999989</v>
      </c>
      <c r="F2052" t="str">
        <f t="shared" si="225"/>
        <v/>
      </c>
      <c r="H2052">
        <f t="shared" si="223"/>
        <v>3726</v>
      </c>
      <c r="I2052" t="str">
        <f t="shared" si="226"/>
        <v>N51103</v>
      </c>
      <c r="J2052" t="str">
        <f t="shared" si="227"/>
        <v>RL0_6450_0000</v>
      </c>
      <c r="K2052">
        <f t="shared" si="228"/>
        <v>0.1</v>
      </c>
      <c r="L2052">
        <f>IF(LEFT(B2052,1)="F",_xlfn.IFNA(VLOOKUP(CONCATENATE("F",RIGHT(B:B,5),C:C),'F &amp; N Factors'!C:M,10,FALSE),1),_xlfn.IFNA(VLOOKUP(CONCATENATE("F",RIGHT(B:B,5),C:C),'F &amp; N Factors'!C:M,11,FALSE),1))</f>
        <v>1</v>
      </c>
      <c r="N2052">
        <f>SUMIFS(K:K,I:I,I:I,J:J,J:J)</f>
        <v>0.99999999999999989</v>
      </c>
      <c r="O2052" t="str">
        <f t="shared" si="229"/>
        <v/>
      </c>
    </row>
    <row r="2053" spans="1:15" x14ac:dyDescent="0.25">
      <c r="A2053">
        <v>3728</v>
      </c>
      <c r="B2053" t="s">
        <v>367</v>
      </c>
      <c r="C2053" t="s">
        <v>368</v>
      </c>
      <c r="D2053">
        <v>0.1</v>
      </c>
      <c r="E2053">
        <f t="shared" si="224"/>
        <v>0.99999999999999989</v>
      </c>
      <c r="F2053" t="str">
        <f t="shared" si="225"/>
        <v/>
      </c>
      <c r="H2053">
        <f t="shared" si="223"/>
        <v>3728</v>
      </c>
      <c r="I2053" t="str">
        <f t="shared" si="226"/>
        <v>N51103</v>
      </c>
      <c r="J2053" t="str">
        <f t="shared" si="227"/>
        <v>RL0_6450_0000</v>
      </c>
      <c r="K2053">
        <f t="shared" si="228"/>
        <v>0.1</v>
      </c>
      <c r="L2053">
        <f>IF(LEFT(B2053,1)="F",_xlfn.IFNA(VLOOKUP(CONCATENATE("F",RIGHT(B:B,5),C:C),'F &amp; N Factors'!C:M,10,FALSE),1),_xlfn.IFNA(VLOOKUP(CONCATENATE("F",RIGHT(B:B,5),C:C),'F &amp; N Factors'!C:M,11,FALSE),1))</f>
        <v>1</v>
      </c>
      <c r="N2053">
        <f>SUMIFS(K:K,I:I,I:I,J:J,J:J)</f>
        <v>0.99999999999999989</v>
      </c>
      <c r="O2053" t="str">
        <f t="shared" si="229"/>
        <v/>
      </c>
    </row>
    <row r="2054" spans="1:15" x14ac:dyDescent="0.25">
      <c r="A2054">
        <v>3729</v>
      </c>
      <c r="B2054" t="s">
        <v>367</v>
      </c>
      <c r="C2054" t="s">
        <v>368</v>
      </c>
      <c r="D2054">
        <v>0.1</v>
      </c>
      <c r="E2054">
        <f t="shared" si="224"/>
        <v>0.99999999999999989</v>
      </c>
      <c r="F2054" t="str">
        <f t="shared" si="225"/>
        <v/>
      </c>
      <c r="H2054">
        <f t="shared" si="223"/>
        <v>3729</v>
      </c>
      <c r="I2054" t="str">
        <f t="shared" si="226"/>
        <v>N51103</v>
      </c>
      <c r="J2054" t="str">
        <f t="shared" si="227"/>
        <v>RL0_6450_0000</v>
      </c>
      <c r="K2054">
        <f t="shared" si="228"/>
        <v>0.1</v>
      </c>
      <c r="L2054">
        <f>IF(LEFT(B2054,1)="F",_xlfn.IFNA(VLOOKUP(CONCATENATE("F",RIGHT(B:B,5),C:C),'F &amp; N Factors'!C:M,10,FALSE),1),_xlfn.IFNA(VLOOKUP(CONCATENATE("F",RIGHT(B:B,5),C:C),'F &amp; N Factors'!C:M,11,FALSE),1))</f>
        <v>1</v>
      </c>
      <c r="N2054">
        <f>SUMIFS(K:K,I:I,I:I,J:J,J:J)</f>
        <v>0.99999999999999989</v>
      </c>
      <c r="O2054" t="str">
        <f t="shared" si="229"/>
        <v/>
      </c>
    </row>
    <row r="2055" spans="1:15" x14ac:dyDescent="0.25">
      <c r="A2055">
        <v>3779</v>
      </c>
      <c r="B2055" t="s">
        <v>367</v>
      </c>
      <c r="C2055" t="s">
        <v>368</v>
      </c>
      <c r="D2055">
        <v>0.1</v>
      </c>
      <c r="E2055">
        <f t="shared" si="224"/>
        <v>0.99999999999999989</v>
      </c>
      <c r="F2055" t="str">
        <f t="shared" si="225"/>
        <v/>
      </c>
      <c r="H2055">
        <f t="shared" si="223"/>
        <v>3779</v>
      </c>
      <c r="I2055" t="str">
        <f t="shared" si="226"/>
        <v>N51103</v>
      </c>
      <c r="J2055" t="str">
        <f t="shared" si="227"/>
        <v>RL0_6450_0000</v>
      </c>
      <c r="K2055">
        <f t="shared" si="228"/>
        <v>0.1</v>
      </c>
      <c r="L2055">
        <f>IF(LEFT(B2055,1)="F",_xlfn.IFNA(VLOOKUP(CONCATENATE("F",RIGHT(B:B,5),C:C),'F &amp; N Factors'!C:M,10,FALSE),1),_xlfn.IFNA(VLOOKUP(CONCATENATE("F",RIGHT(B:B,5),C:C),'F &amp; N Factors'!C:M,11,FALSE),1))</f>
        <v>1</v>
      </c>
      <c r="N2055">
        <f>SUMIFS(K:K,I:I,I:I,J:J,J:J)</f>
        <v>0.99999999999999989</v>
      </c>
      <c r="O2055" t="str">
        <f t="shared" si="229"/>
        <v/>
      </c>
    </row>
    <row r="2056" spans="1:15" x14ac:dyDescent="0.25">
      <c r="A2056">
        <v>3830</v>
      </c>
      <c r="B2056" t="s">
        <v>367</v>
      </c>
      <c r="C2056" t="s">
        <v>368</v>
      </c>
      <c r="D2056">
        <v>0.1</v>
      </c>
      <c r="E2056">
        <f t="shared" si="224"/>
        <v>0.99999999999999989</v>
      </c>
      <c r="F2056" t="str">
        <f t="shared" si="225"/>
        <v/>
      </c>
      <c r="H2056">
        <f t="shared" si="223"/>
        <v>3830</v>
      </c>
      <c r="I2056" t="str">
        <f t="shared" si="226"/>
        <v>N51103</v>
      </c>
      <c r="J2056" t="str">
        <f t="shared" si="227"/>
        <v>RL0_6450_0000</v>
      </c>
      <c r="K2056">
        <f t="shared" si="228"/>
        <v>0.1</v>
      </c>
      <c r="L2056">
        <f>IF(LEFT(B2056,1)="F",_xlfn.IFNA(VLOOKUP(CONCATENATE("F",RIGHT(B:B,5),C:C),'F &amp; N Factors'!C:M,10,FALSE),1),_xlfn.IFNA(VLOOKUP(CONCATENATE("F",RIGHT(B:B,5),C:C),'F &amp; N Factors'!C:M,11,FALSE),1))</f>
        <v>1</v>
      </c>
      <c r="N2056">
        <f>SUMIFS(K:K,I:I,I:I,J:J,J:J)</f>
        <v>0.99999999999999989</v>
      </c>
      <c r="O2056" t="str">
        <f t="shared" si="229"/>
        <v/>
      </c>
    </row>
    <row r="2057" spans="1:15" x14ac:dyDescent="0.25">
      <c r="A2057">
        <v>3878</v>
      </c>
      <c r="B2057" t="s">
        <v>367</v>
      </c>
      <c r="C2057" t="s">
        <v>368</v>
      </c>
      <c r="D2057">
        <v>0.1</v>
      </c>
      <c r="E2057">
        <f t="shared" si="224"/>
        <v>0.99999999999999989</v>
      </c>
      <c r="F2057" t="str">
        <f t="shared" si="225"/>
        <v/>
      </c>
      <c r="H2057">
        <f t="shared" si="223"/>
        <v>3878</v>
      </c>
      <c r="I2057" t="str">
        <f t="shared" si="226"/>
        <v>N51103</v>
      </c>
      <c r="J2057" t="str">
        <f t="shared" si="227"/>
        <v>RL0_6450_0000</v>
      </c>
      <c r="K2057">
        <f t="shared" si="228"/>
        <v>0.1</v>
      </c>
      <c r="L2057">
        <f>IF(LEFT(B2057,1)="F",_xlfn.IFNA(VLOOKUP(CONCATENATE("F",RIGHT(B:B,5),C:C),'F &amp; N Factors'!C:M,10,FALSE),1),_xlfn.IFNA(VLOOKUP(CONCATENATE("F",RIGHT(B:B,5),C:C),'F &amp; N Factors'!C:M,11,FALSE),1))</f>
        <v>1</v>
      </c>
      <c r="N2057">
        <f>SUMIFS(K:K,I:I,I:I,J:J,J:J)</f>
        <v>0.99999999999999989</v>
      </c>
      <c r="O2057" t="str">
        <f t="shared" si="229"/>
        <v/>
      </c>
    </row>
    <row r="2058" spans="1:15" x14ac:dyDescent="0.25">
      <c r="A2058">
        <v>3879</v>
      </c>
      <c r="B2058" t="s">
        <v>367</v>
      </c>
      <c r="C2058" t="s">
        <v>368</v>
      </c>
      <c r="D2058">
        <v>0.1</v>
      </c>
      <c r="E2058">
        <f t="shared" si="224"/>
        <v>0.99999999999999989</v>
      </c>
      <c r="F2058" t="str">
        <f t="shared" si="225"/>
        <v/>
      </c>
      <c r="H2058">
        <f t="shared" si="223"/>
        <v>3879</v>
      </c>
      <c r="I2058" t="str">
        <f t="shared" si="226"/>
        <v>N51103</v>
      </c>
      <c r="J2058" t="str">
        <f t="shared" si="227"/>
        <v>RL0_6450_0000</v>
      </c>
      <c r="K2058">
        <f t="shared" si="228"/>
        <v>0.1</v>
      </c>
      <c r="L2058">
        <f>IF(LEFT(B2058,1)="F",_xlfn.IFNA(VLOOKUP(CONCATENATE("F",RIGHT(B:B,5),C:C),'F &amp; N Factors'!C:M,10,FALSE),1),_xlfn.IFNA(VLOOKUP(CONCATENATE("F",RIGHT(B:B,5),C:C),'F &amp; N Factors'!C:M,11,FALSE),1))</f>
        <v>1</v>
      </c>
      <c r="N2058">
        <f>SUMIFS(K:K,I:I,I:I,J:J,J:J)</f>
        <v>0.99999999999999989</v>
      </c>
      <c r="O2058" t="str">
        <f t="shared" si="229"/>
        <v/>
      </c>
    </row>
    <row r="2059" spans="1:15" x14ac:dyDescent="0.25">
      <c r="A2059">
        <v>3625</v>
      </c>
      <c r="B2059" t="s">
        <v>367</v>
      </c>
      <c r="C2059" t="s">
        <v>369</v>
      </c>
      <c r="D2059">
        <v>1</v>
      </c>
      <c r="E2059">
        <f t="shared" si="224"/>
        <v>1</v>
      </c>
      <c r="F2059" t="str">
        <f t="shared" si="225"/>
        <v/>
      </c>
      <c r="H2059">
        <f t="shared" si="223"/>
        <v>3625</v>
      </c>
      <c r="I2059" t="str">
        <f t="shared" si="226"/>
        <v>N51103</v>
      </c>
      <c r="J2059" t="str">
        <f t="shared" si="227"/>
        <v>RL0_6451_0000</v>
      </c>
      <c r="K2059">
        <f t="shared" si="228"/>
        <v>1</v>
      </c>
      <c r="L2059">
        <f>IF(LEFT(B2059,1)="F",_xlfn.IFNA(VLOOKUP(CONCATENATE("F",RIGHT(B:B,5),C:C),'F &amp; N Factors'!C:M,10,FALSE),1),_xlfn.IFNA(VLOOKUP(CONCATENATE("F",RIGHT(B:B,5),C:C),'F &amp; N Factors'!C:M,11,FALSE),1))</f>
        <v>1</v>
      </c>
      <c r="N2059">
        <f>SUMIFS(K:K,I:I,I:I,J:J,J:J)</f>
        <v>1</v>
      </c>
      <c r="O2059" t="str">
        <f t="shared" si="229"/>
        <v/>
      </c>
    </row>
    <row r="2060" spans="1:15" x14ac:dyDescent="0.25">
      <c r="A2060">
        <v>3546</v>
      </c>
      <c r="B2060" t="s">
        <v>367</v>
      </c>
      <c r="C2060" t="s">
        <v>318</v>
      </c>
      <c r="D2060">
        <v>0.05</v>
      </c>
      <c r="E2060">
        <f t="shared" si="224"/>
        <v>1.0000000000000002</v>
      </c>
      <c r="F2060" t="str">
        <f t="shared" si="225"/>
        <v/>
      </c>
      <c r="H2060">
        <f t="shared" si="223"/>
        <v>3546</v>
      </c>
      <c r="I2060" t="str">
        <f t="shared" si="226"/>
        <v>N51103</v>
      </c>
      <c r="J2060" t="str">
        <f t="shared" si="227"/>
        <v>RL0_6500_0000</v>
      </c>
      <c r="K2060">
        <f t="shared" si="228"/>
        <v>0.05</v>
      </c>
      <c r="L2060">
        <f>IF(LEFT(B2060,1)="F",_xlfn.IFNA(VLOOKUP(CONCATENATE("F",RIGHT(B:B,5),C:C),'F &amp; N Factors'!C:M,10,FALSE),1),_xlfn.IFNA(VLOOKUP(CONCATENATE("F",RIGHT(B:B,5),C:C),'F &amp; N Factors'!C:M,11,FALSE),1))</f>
        <v>1</v>
      </c>
      <c r="N2060">
        <f>SUMIFS(K:K,I:I,I:I,J:J,J:J)</f>
        <v>1.0000000000000002</v>
      </c>
      <c r="O2060" t="str">
        <f t="shared" si="229"/>
        <v/>
      </c>
    </row>
    <row r="2061" spans="1:15" x14ac:dyDescent="0.25">
      <c r="A2061">
        <v>3548</v>
      </c>
      <c r="B2061" t="s">
        <v>367</v>
      </c>
      <c r="C2061" t="s">
        <v>318</v>
      </c>
      <c r="D2061">
        <v>0.05</v>
      </c>
      <c r="E2061">
        <f t="shared" si="224"/>
        <v>1.0000000000000002</v>
      </c>
      <c r="F2061" t="str">
        <f t="shared" si="225"/>
        <v/>
      </c>
      <c r="H2061">
        <f t="shared" si="223"/>
        <v>3548</v>
      </c>
      <c r="I2061" t="str">
        <f t="shared" si="226"/>
        <v>N51103</v>
      </c>
      <c r="J2061" t="str">
        <f t="shared" si="227"/>
        <v>RL0_6500_0000</v>
      </c>
      <c r="K2061">
        <f t="shared" si="228"/>
        <v>0.05</v>
      </c>
      <c r="L2061">
        <f>IF(LEFT(B2061,1)="F",_xlfn.IFNA(VLOOKUP(CONCATENATE("F",RIGHT(B:B,5),C:C),'F &amp; N Factors'!C:M,10,FALSE),1),_xlfn.IFNA(VLOOKUP(CONCATENATE("F",RIGHT(B:B,5),C:C),'F &amp; N Factors'!C:M,11,FALSE),1))</f>
        <v>1</v>
      </c>
      <c r="N2061">
        <f>SUMIFS(K:K,I:I,I:I,J:J,J:J)</f>
        <v>1.0000000000000002</v>
      </c>
      <c r="O2061" t="str">
        <f t="shared" si="229"/>
        <v/>
      </c>
    </row>
    <row r="2062" spans="1:15" x14ac:dyDescent="0.25">
      <c r="A2062">
        <v>3550</v>
      </c>
      <c r="B2062" t="s">
        <v>367</v>
      </c>
      <c r="C2062" t="s">
        <v>318</v>
      </c>
      <c r="D2062">
        <v>0.05</v>
      </c>
      <c r="E2062">
        <f t="shared" si="224"/>
        <v>1.0000000000000002</v>
      </c>
      <c r="F2062" t="str">
        <f t="shared" si="225"/>
        <v/>
      </c>
      <c r="H2062">
        <f t="shared" si="223"/>
        <v>3550</v>
      </c>
      <c r="I2062" t="str">
        <f t="shared" si="226"/>
        <v>N51103</v>
      </c>
      <c r="J2062" t="str">
        <f t="shared" si="227"/>
        <v>RL0_6500_0000</v>
      </c>
      <c r="K2062">
        <f t="shared" si="228"/>
        <v>0.05</v>
      </c>
      <c r="L2062">
        <f>IF(LEFT(B2062,1)="F",_xlfn.IFNA(VLOOKUP(CONCATENATE("F",RIGHT(B:B,5),C:C),'F &amp; N Factors'!C:M,10,FALSE),1),_xlfn.IFNA(VLOOKUP(CONCATENATE("F",RIGHT(B:B,5),C:C),'F &amp; N Factors'!C:M,11,FALSE),1))</f>
        <v>1</v>
      </c>
      <c r="N2062">
        <f>SUMIFS(K:K,I:I,I:I,J:J,J:J)</f>
        <v>1.0000000000000002</v>
      </c>
      <c r="O2062" t="str">
        <f t="shared" si="229"/>
        <v/>
      </c>
    </row>
    <row r="2063" spans="1:15" x14ac:dyDescent="0.25">
      <c r="A2063">
        <v>3551</v>
      </c>
      <c r="B2063" t="s">
        <v>367</v>
      </c>
      <c r="C2063" t="s">
        <v>318</v>
      </c>
      <c r="D2063">
        <v>0.05</v>
      </c>
      <c r="E2063">
        <f t="shared" si="224"/>
        <v>1.0000000000000002</v>
      </c>
      <c r="F2063" t="str">
        <f t="shared" si="225"/>
        <v/>
      </c>
      <c r="H2063">
        <f t="shared" si="223"/>
        <v>3551</v>
      </c>
      <c r="I2063" t="str">
        <f t="shared" si="226"/>
        <v>N51103</v>
      </c>
      <c r="J2063" t="str">
        <f t="shared" si="227"/>
        <v>RL0_6500_0000</v>
      </c>
      <c r="K2063">
        <f t="shared" si="228"/>
        <v>0.05</v>
      </c>
      <c r="L2063">
        <f>IF(LEFT(B2063,1)="F",_xlfn.IFNA(VLOOKUP(CONCATENATE("F",RIGHT(B:B,5),C:C),'F &amp; N Factors'!C:M,10,FALSE),1),_xlfn.IFNA(VLOOKUP(CONCATENATE("F",RIGHT(B:B,5),C:C),'F &amp; N Factors'!C:M,11,FALSE),1))</f>
        <v>1</v>
      </c>
      <c r="N2063">
        <f>SUMIFS(K:K,I:I,I:I,J:J,J:J)</f>
        <v>1.0000000000000002</v>
      </c>
      <c r="O2063" t="str">
        <f t="shared" si="229"/>
        <v/>
      </c>
    </row>
    <row r="2064" spans="1:15" x14ac:dyDescent="0.25">
      <c r="A2064">
        <v>3552</v>
      </c>
      <c r="B2064" t="s">
        <v>367</v>
      </c>
      <c r="C2064" t="s">
        <v>318</v>
      </c>
      <c r="D2064">
        <v>0.05</v>
      </c>
      <c r="E2064">
        <f t="shared" si="224"/>
        <v>1.0000000000000002</v>
      </c>
      <c r="F2064" t="str">
        <f t="shared" si="225"/>
        <v/>
      </c>
      <c r="H2064">
        <f t="shared" si="223"/>
        <v>3552</v>
      </c>
      <c r="I2064" t="str">
        <f t="shared" si="226"/>
        <v>N51103</v>
      </c>
      <c r="J2064" t="str">
        <f t="shared" si="227"/>
        <v>RL0_6500_0000</v>
      </c>
      <c r="K2064">
        <f t="shared" si="228"/>
        <v>0.05</v>
      </c>
      <c r="L2064">
        <f>IF(LEFT(B2064,1)="F",_xlfn.IFNA(VLOOKUP(CONCATENATE("F",RIGHT(B:B,5),C:C),'F &amp; N Factors'!C:M,10,FALSE),1),_xlfn.IFNA(VLOOKUP(CONCATENATE("F",RIGHT(B:B,5),C:C),'F &amp; N Factors'!C:M,11,FALSE),1))</f>
        <v>1</v>
      </c>
      <c r="N2064">
        <f>SUMIFS(K:K,I:I,I:I,J:J,J:J)</f>
        <v>1.0000000000000002</v>
      </c>
      <c r="O2064" t="str">
        <f t="shared" si="229"/>
        <v/>
      </c>
    </row>
    <row r="2065" spans="1:15" x14ac:dyDescent="0.25">
      <c r="A2065">
        <v>3553</v>
      </c>
      <c r="B2065" t="s">
        <v>367</v>
      </c>
      <c r="C2065" t="s">
        <v>318</v>
      </c>
      <c r="D2065">
        <v>0.05</v>
      </c>
      <c r="E2065">
        <f t="shared" si="224"/>
        <v>1.0000000000000002</v>
      </c>
      <c r="F2065" t="str">
        <f t="shared" si="225"/>
        <v/>
      </c>
      <c r="H2065">
        <f t="shared" si="223"/>
        <v>3553</v>
      </c>
      <c r="I2065" t="str">
        <f t="shared" si="226"/>
        <v>N51103</v>
      </c>
      <c r="J2065" t="str">
        <f t="shared" si="227"/>
        <v>RL0_6500_0000</v>
      </c>
      <c r="K2065">
        <f t="shared" si="228"/>
        <v>0.05</v>
      </c>
      <c r="L2065">
        <f>IF(LEFT(B2065,1)="F",_xlfn.IFNA(VLOOKUP(CONCATENATE("F",RIGHT(B:B,5),C:C),'F &amp; N Factors'!C:M,10,FALSE),1),_xlfn.IFNA(VLOOKUP(CONCATENATE("F",RIGHT(B:B,5),C:C),'F &amp; N Factors'!C:M,11,FALSE),1))</f>
        <v>1</v>
      </c>
      <c r="N2065">
        <f>SUMIFS(K:K,I:I,I:I,J:J,J:J)</f>
        <v>1.0000000000000002</v>
      </c>
      <c r="O2065" t="str">
        <f t="shared" si="229"/>
        <v/>
      </c>
    </row>
    <row r="2066" spans="1:15" x14ac:dyDescent="0.25">
      <c r="A2066">
        <v>3554</v>
      </c>
      <c r="B2066" t="s">
        <v>367</v>
      </c>
      <c r="C2066" t="s">
        <v>318</v>
      </c>
      <c r="D2066">
        <v>0.05</v>
      </c>
      <c r="E2066">
        <f t="shared" si="224"/>
        <v>1.0000000000000002</v>
      </c>
      <c r="F2066" t="str">
        <f t="shared" si="225"/>
        <v/>
      </c>
      <c r="H2066">
        <f t="shared" ref="H2066:H2129" si="230">A2066</f>
        <v>3554</v>
      </c>
      <c r="I2066" t="str">
        <f t="shared" si="226"/>
        <v>N51103</v>
      </c>
      <c r="J2066" t="str">
        <f t="shared" si="227"/>
        <v>RL0_6500_0000</v>
      </c>
      <c r="K2066">
        <f t="shared" si="228"/>
        <v>0.05</v>
      </c>
      <c r="L2066">
        <f>IF(LEFT(B2066,1)="F",_xlfn.IFNA(VLOOKUP(CONCATENATE("F",RIGHT(B:B,5),C:C),'F &amp; N Factors'!C:M,10,FALSE),1),_xlfn.IFNA(VLOOKUP(CONCATENATE("F",RIGHT(B:B,5),C:C),'F &amp; N Factors'!C:M,11,FALSE),1))</f>
        <v>1</v>
      </c>
      <c r="N2066">
        <f>SUMIFS(K:K,I:I,I:I,J:J,J:J)</f>
        <v>1.0000000000000002</v>
      </c>
      <c r="O2066" t="str">
        <f t="shared" si="229"/>
        <v/>
      </c>
    </row>
    <row r="2067" spans="1:15" x14ac:dyDescent="0.25">
      <c r="A2067">
        <v>3555</v>
      </c>
      <c r="B2067" t="s">
        <v>367</v>
      </c>
      <c r="C2067" t="s">
        <v>318</v>
      </c>
      <c r="D2067">
        <v>0.05</v>
      </c>
      <c r="E2067">
        <f t="shared" si="224"/>
        <v>1.0000000000000002</v>
      </c>
      <c r="F2067" t="str">
        <f t="shared" si="225"/>
        <v/>
      </c>
      <c r="H2067">
        <f t="shared" si="230"/>
        <v>3555</v>
      </c>
      <c r="I2067" t="str">
        <f t="shared" si="226"/>
        <v>N51103</v>
      </c>
      <c r="J2067" t="str">
        <f t="shared" si="227"/>
        <v>RL0_6500_0000</v>
      </c>
      <c r="K2067">
        <f t="shared" si="228"/>
        <v>0.05</v>
      </c>
      <c r="L2067">
        <f>IF(LEFT(B2067,1)="F",_xlfn.IFNA(VLOOKUP(CONCATENATE("F",RIGHT(B:B,5),C:C),'F &amp; N Factors'!C:M,10,FALSE),1),_xlfn.IFNA(VLOOKUP(CONCATENATE("F",RIGHT(B:B,5),C:C),'F &amp; N Factors'!C:M,11,FALSE),1))</f>
        <v>1</v>
      </c>
      <c r="N2067">
        <f>SUMIFS(K:K,I:I,I:I,J:J,J:J)</f>
        <v>1.0000000000000002</v>
      </c>
      <c r="O2067" t="str">
        <f t="shared" si="229"/>
        <v/>
      </c>
    </row>
    <row r="2068" spans="1:15" x14ac:dyDescent="0.25">
      <c r="A2068">
        <v>3556</v>
      </c>
      <c r="B2068" t="s">
        <v>367</v>
      </c>
      <c r="C2068" t="s">
        <v>318</v>
      </c>
      <c r="D2068">
        <v>0.05</v>
      </c>
      <c r="E2068">
        <f t="shared" si="224"/>
        <v>1.0000000000000002</v>
      </c>
      <c r="F2068" t="str">
        <f t="shared" si="225"/>
        <v/>
      </c>
      <c r="H2068">
        <f t="shared" si="230"/>
        <v>3556</v>
      </c>
      <c r="I2068" t="str">
        <f t="shared" si="226"/>
        <v>N51103</v>
      </c>
      <c r="J2068" t="str">
        <f t="shared" si="227"/>
        <v>RL0_6500_0000</v>
      </c>
      <c r="K2068">
        <f t="shared" si="228"/>
        <v>0.05</v>
      </c>
      <c r="L2068">
        <f>IF(LEFT(B2068,1)="F",_xlfn.IFNA(VLOOKUP(CONCATENATE("F",RIGHT(B:B,5),C:C),'F &amp; N Factors'!C:M,10,FALSE),1),_xlfn.IFNA(VLOOKUP(CONCATENATE("F",RIGHT(B:B,5),C:C),'F &amp; N Factors'!C:M,11,FALSE),1))</f>
        <v>1</v>
      </c>
      <c r="N2068">
        <f>SUMIFS(K:K,I:I,I:I,J:J,J:J)</f>
        <v>1.0000000000000002</v>
      </c>
      <c r="O2068" t="str">
        <f t="shared" si="229"/>
        <v/>
      </c>
    </row>
    <row r="2069" spans="1:15" x14ac:dyDescent="0.25">
      <c r="A2069">
        <v>3557</v>
      </c>
      <c r="B2069" t="s">
        <v>367</v>
      </c>
      <c r="C2069" t="s">
        <v>318</v>
      </c>
      <c r="D2069">
        <v>0.05</v>
      </c>
      <c r="E2069">
        <f t="shared" si="224"/>
        <v>1.0000000000000002</v>
      </c>
      <c r="F2069" t="str">
        <f t="shared" si="225"/>
        <v/>
      </c>
      <c r="H2069">
        <f t="shared" si="230"/>
        <v>3557</v>
      </c>
      <c r="I2069" t="str">
        <f t="shared" si="226"/>
        <v>N51103</v>
      </c>
      <c r="J2069" t="str">
        <f t="shared" si="227"/>
        <v>RL0_6500_0000</v>
      </c>
      <c r="K2069">
        <f t="shared" si="228"/>
        <v>0.05</v>
      </c>
      <c r="L2069">
        <f>IF(LEFT(B2069,1)="F",_xlfn.IFNA(VLOOKUP(CONCATENATE("F",RIGHT(B:B,5),C:C),'F &amp; N Factors'!C:M,10,FALSE),1),_xlfn.IFNA(VLOOKUP(CONCATENATE("F",RIGHT(B:B,5),C:C),'F &amp; N Factors'!C:M,11,FALSE),1))</f>
        <v>1</v>
      </c>
      <c r="N2069">
        <f>SUMIFS(K:K,I:I,I:I,J:J,J:J)</f>
        <v>1.0000000000000002</v>
      </c>
      <c r="O2069" t="str">
        <f t="shared" si="229"/>
        <v/>
      </c>
    </row>
    <row r="2070" spans="1:15" x14ac:dyDescent="0.25">
      <c r="A2070">
        <v>3558</v>
      </c>
      <c r="B2070" t="s">
        <v>367</v>
      </c>
      <c r="C2070" t="s">
        <v>318</v>
      </c>
      <c r="D2070">
        <v>0.05</v>
      </c>
      <c r="E2070">
        <f t="shared" si="224"/>
        <v>1.0000000000000002</v>
      </c>
      <c r="F2070" t="str">
        <f t="shared" si="225"/>
        <v/>
      </c>
      <c r="H2070">
        <f t="shared" si="230"/>
        <v>3558</v>
      </c>
      <c r="I2070" t="str">
        <f t="shared" si="226"/>
        <v>N51103</v>
      </c>
      <c r="J2070" t="str">
        <f t="shared" si="227"/>
        <v>RL0_6500_0000</v>
      </c>
      <c r="K2070">
        <f t="shared" si="228"/>
        <v>0.05</v>
      </c>
      <c r="L2070">
        <f>IF(LEFT(B2070,1)="F",_xlfn.IFNA(VLOOKUP(CONCATENATE("F",RIGHT(B:B,5),C:C),'F &amp; N Factors'!C:M,10,FALSE),1),_xlfn.IFNA(VLOOKUP(CONCATENATE("F",RIGHT(B:B,5),C:C),'F &amp; N Factors'!C:M,11,FALSE),1))</f>
        <v>1</v>
      </c>
      <c r="N2070">
        <f>SUMIFS(K:K,I:I,I:I,J:J,J:J)</f>
        <v>1.0000000000000002</v>
      </c>
      <c r="O2070" t="str">
        <f t="shared" si="229"/>
        <v/>
      </c>
    </row>
    <row r="2071" spans="1:15" x14ac:dyDescent="0.25">
      <c r="A2071">
        <v>3559</v>
      </c>
      <c r="B2071" t="s">
        <v>367</v>
      </c>
      <c r="C2071" t="s">
        <v>318</v>
      </c>
      <c r="D2071">
        <v>0.05</v>
      </c>
      <c r="E2071">
        <f t="shared" si="224"/>
        <v>1.0000000000000002</v>
      </c>
      <c r="F2071" t="str">
        <f t="shared" si="225"/>
        <v/>
      </c>
      <c r="H2071">
        <f t="shared" si="230"/>
        <v>3559</v>
      </c>
      <c r="I2071" t="str">
        <f t="shared" si="226"/>
        <v>N51103</v>
      </c>
      <c r="J2071" t="str">
        <f t="shared" si="227"/>
        <v>RL0_6500_0000</v>
      </c>
      <c r="K2071">
        <f t="shared" si="228"/>
        <v>0.05</v>
      </c>
      <c r="L2071">
        <f>IF(LEFT(B2071,1)="F",_xlfn.IFNA(VLOOKUP(CONCATENATE("F",RIGHT(B:B,5),C:C),'F &amp; N Factors'!C:M,10,FALSE),1),_xlfn.IFNA(VLOOKUP(CONCATENATE("F",RIGHT(B:B,5),C:C),'F &amp; N Factors'!C:M,11,FALSE),1))</f>
        <v>1</v>
      </c>
      <c r="N2071">
        <f>SUMIFS(K:K,I:I,I:I,J:J,J:J)</f>
        <v>1.0000000000000002</v>
      </c>
      <c r="O2071" t="str">
        <f t="shared" si="229"/>
        <v/>
      </c>
    </row>
    <row r="2072" spans="1:15" x14ac:dyDescent="0.25">
      <c r="A2072">
        <v>3619</v>
      </c>
      <c r="B2072" t="s">
        <v>367</v>
      </c>
      <c r="C2072" t="s">
        <v>318</v>
      </c>
      <c r="D2072">
        <v>0.05</v>
      </c>
      <c r="E2072">
        <f t="shared" si="224"/>
        <v>1.0000000000000002</v>
      </c>
      <c r="F2072" t="str">
        <f t="shared" si="225"/>
        <v/>
      </c>
      <c r="H2072">
        <f t="shared" si="230"/>
        <v>3619</v>
      </c>
      <c r="I2072" t="str">
        <f t="shared" si="226"/>
        <v>N51103</v>
      </c>
      <c r="J2072" t="str">
        <f t="shared" si="227"/>
        <v>RL0_6500_0000</v>
      </c>
      <c r="K2072">
        <f t="shared" si="228"/>
        <v>0.05</v>
      </c>
      <c r="L2072">
        <f>IF(LEFT(B2072,1)="F",_xlfn.IFNA(VLOOKUP(CONCATENATE("F",RIGHT(B:B,5),C:C),'F &amp; N Factors'!C:M,10,FALSE),1),_xlfn.IFNA(VLOOKUP(CONCATENATE("F",RIGHT(B:B,5),C:C),'F &amp; N Factors'!C:M,11,FALSE),1))</f>
        <v>1</v>
      </c>
      <c r="N2072">
        <f>SUMIFS(K:K,I:I,I:I,J:J,J:J)</f>
        <v>1.0000000000000002</v>
      </c>
      <c r="O2072" t="str">
        <f t="shared" si="229"/>
        <v/>
      </c>
    </row>
    <row r="2073" spans="1:15" x14ac:dyDescent="0.25">
      <c r="A2073">
        <v>3620</v>
      </c>
      <c r="B2073" t="s">
        <v>367</v>
      </c>
      <c r="C2073" t="s">
        <v>318</v>
      </c>
      <c r="D2073">
        <v>0.05</v>
      </c>
      <c r="E2073">
        <f t="shared" si="224"/>
        <v>1.0000000000000002</v>
      </c>
      <c r="F2073" t="str">
        <f t="shared" si="225"/>
        <v/>
      </c>
      <c r="H2073">
        <f t="shared" si="230"/>
        <v>3620</v>
      </c>
      <c r="I2073" t="str">
        <f t="shared" si="226"/>
        <v>N51103</v>
      </c>
      <c r="J2073" t="str">
        <f t="shared" si="227"/>
        <v>RL0_6500_0000</v>
      </c>
      <c r="K2073">
        <f t="shared" si="228"/>
        <v>0.05</v>
      </c>
      <c r="L2073">
        <f>IF(LEFT(B2073,1)="F",_xlfn.IFNA(VLOOKUP(CONCATENATE("F",RIGHT(B:B,5),C:C),'F &amp; N Factors'!C:M,10,FALSE),1),_xlfn.IFNA(VLOOKUP(CONCATENATE("F",RIGHT(B:B,5),C:C),'F &amp; N Factors'!C:M,11,FALSE),1))</f>
        <v>1</v>
      </c>
      <c r="N2073">
        <f>SUMIFS(K:K,I:I,I:I,J:J,J:J)</f>
        <v>1.0000000000000002</v>
      </c>
      <c r="O2073" t="str">
        <f t="shared" si="229"/>
        <v/>
      </c>
    </row>
    <row r="2074" spans="1:15" x14ac:dyDescent="0.25">
      <c r="A2074">
        <v>3621</v>
      </c>
      <c r="B2074" t="s">
        <v>367</v>
      </c>
      <c r="C2074" t="s">
        <v>318</v>
      </c>
      <c r="D2074">
        <v>0.05</v>
      </c>
      <c r="E2074">
        <f t="shared" si="224"/>
        <v>1.0000000000000002</v>
      </c>
      <c r="F2074" t="str">
        <f t="shared" si="225"/>
        <v/>
      </c>
      <c r="H2074">
        <f t="shared" si="230"/>
        <v>3621</v>
      </c>
      <c r="I2074" t="str">
        <f t="shared" si="226"/>
        <v>N51103</v>
      </c>
      <c r="J2074" t="str">
        <f t="shared" si="227"/>
        <v>RL0_6500_0000</v>
      </c>
      <c r="K2074">
        <f t="shared" si="228"/>
        <v>0.05</v>
      </c>
      <c r="L2074">
        <f>IF(LEFT(B2074,1)="F",_xlfn.IFNA(VLOOKUP(CONCATENATE("F",RIGHT(B:B,5),C:C),'F &amp; N Factors'!C:M,10,FALSE),1),_xlfn.IFNA(VLOOKUP(CONCATENATE("F",RIGHT(B:B,5),C:C),'F &amp; N Factors'!C:M,11,FALSE),1))</f>
        <v>1</v>
      </c>
      <c r="N2074">
        <f>SUMIFS(K:K,I:I,I:I,J:J,J:J)</f>
        <v>1.0000000000000002</v>
      </c>
      <c r="O2074" t="str">
        <f t="shared" si="229"/>
        <v/>
      </c>
    </row>
    <row r="2075" spans="1:15" x14ac:dyDescent="0.25">
      <c r="A2075">
        <v>3673</v>
      </c>
      <c r="B2075" t="s">
        <v>367</v>
      </c>
      <c r="C2075" t="s">
        <v>318</v>
      </c>
      <c r="D2075">
        <v>0.05</v>
      </c>
      <c r="E2075">
        <f t="shared" si="224"/>
        <v>1.0000000000000002</v>
      </c>
      <c r="F2075" t="str">
        <f t="shared" si="225"/>
        <v/>
      </c>
      <c r="H2075">
        <f t="shared" si="230"/>
        <v>3673</v>
      </c>
      <c r="I2075" t="str">
        <f t="shared" si="226"/>
        <v>N51103</v>
      </c>
      <c r="J2075" t="str">
        <f t="shared" si="227"/>
        <v>RL0_6500_0000</v>
      </c>
      <c r="K2075">
        <f t="shared" si="228"/>
        <v>0.05</v>
      </c>
      <c r="L2075">
        <f>IF(LEFT(B2075,1)="F",_xlfn.IFNA(VLOOKUP(CONCATENATE("F",RIGHT(B:B,5),C:C),'F &amp; N Factors'!C:M,10,FALSE),1),_xlfn.IFNA(VLOOKUP(CONCATENATE("F",RIGHT(B:B,5),C:C),'F &amp; N Factors'!C:M,11,FALSE),1))</f>
        <v>1</v>
      </c>
      <c r="N2075">
        <f>SUMIFS(K:K,I:I,I:I,J:J,J:J)</f>
        <v>1.0000000000000002</v>
      </c>
      <c r="O2075" t="str">
        <f t="shared" si="229"/>
        <v/>
      </c>
    </row>
    <row r="2076" spans="1:15" x14ac:dyDescent="0.25">
      <c r="A2076">
        <v>3674</v>
      </c>
      <c r="B2076" t="s">
        <v>367</v>
      </c>
      <c r="C2076" t="s">
        <v>318</v>
      </c>
      <c r="D2076">
        <v>0.05</v>
      </c>
      <c r="E2076">
        <f t="shared" si="224"/>
        <v>1.0000000000000002</v>
      </c>
      <c r="F2076" t="str">
        <f t="shared" si="225"/>
        <v/>
      </c>
      <c r="H2076">
        <f t="shared" si="230"/>
        <v>3674</v>
      </c>
      <c r="I2076" t="str">
        <f t="shared" si="226"/>
        <v>N51103</v>
      </c>
      <c r="J2076" t="str">
        <f t="shared" si="227"/>
        <v>RL0_6500_0000</v>
      </c>
      <c r="K2076">
        <f t="shared" si="228"/>
        <v>0.05</v>
      </c>
      <c r="L2076">
        <f>IF(LEFT(B2076,1)="F",_xlfn.IFNA(VLOOKUP(CONCATENATE("F",RIGHT(B:B,5),C:C),'F &amp; N Factors'!C:M,10,FALSE),1),_xlfn.IFNA(VLOOKUP(CONCATENATE("F",RIGHT(B:B,5),C:C),'F &amp; N Factors'!C:M,11,FALSE),1))</f>
        <v>1</v>
      </c>
      <c r="N2076">
        <f>SUMIFS(K:K,I:I,I:I,J:J,J:J)</f>
        <v>1.0000000000000002</v>
      </c>
      <c r="O2076" t="str">
        <f t="shared" si="229"/>
        <v/>
      </c>
    </row>
    <row r="2077" spans="1:15" x14ac:dyDescent="0.25">
      <c r="A2077">
        <v>3722</v>
      </c>
      <c r="B2077" t="s">
        <v>367</v>
      </c>
      <c r="C2077" t="s">
        <v>318</v>
      </c>
      <c r="D2077">
        <v>0.05</v>
      </c>
      <c r="E2077">
        <f t="shared" si="224"/>
        <v>1.0000000000000002</v>
      </c>
      <c r="F2077" t="str">
        <f t="shared" si="225"/>
        <v/>
      </c>
      <c r="H2077">
        <f t="shared" si="230"/>
        <v>3722</v>
      </c>
      <c r="I2077" t="str">
        <f t="shared" si="226"/>
        <v>N51103</v>
      </c>
      <c r="J2077" t="str">
        <f t="shared" si="227"/>
        <v>RL0_6500_0000</v>
      </c>
      <c r="K2077">
        <f t="shared" si="228"/>
        <v>0.05</v>
      </c>
      <c r="L2077">
        <f>IF(LEFT(B2077,1)="F",_xlfn.IFNA(VLOOKUP(CONCATENATE("F",RIGHT(B:B,5),C:C),'F &amp; N Factors'!C:M,10,FALSE),1),_xlfn.IFNA(VLOOKUP(CONCATENATE("F",RIGHT(B:B,5),C:C),'F &amp; N Factors'!C:M,11,FALSE),1))</f>
        <v>1</v>
      </c>
      <c r="N2077">
        <f>SUMIFS(K:K,I:I,I:I,J:J,J:J)</f>
        <v>1.0000000000000002</v>
      </c>
      <c r="O2077" t="str">
        <f t="shared" si="229"/>
        <v/>
      </c>
    </row>
    <row r="2078" spans="1:15" x14ac:dyDescent="0.25">
      <c r="A2078">
        <v>3776</v>
      </c>
      <c r="B2078" t="s">
        <v>367</v>
      </c>
      <c r="C2078" t="s">
        <v>318</v>
      </c>
      <c r="D2078">
        <v>0.05</v>
      </c>
      <c r="E2078">
        <f t="shared" si="224"/>
        <v>1.0000000000000002</v>
      </c>
      <c r="F2078" t="str">
        <f t="shared" si="225"/>
        <v/>
      </c>
      <c r="H2078">
        <f t="shared" si="230"/>
        <v>3776</v>
      </c>
      <c r="I2078" t="str">
        <f t="shared" si="226"/>
        <v>N51103</v>
      </c>
      <c r="J2078" t="str">
        <f t="shared" si="227"/>
        <v>RL0_6500_0000</v>
      </c>
      <c r="K2078">
        <f t="shared" si="228"/>
        <v>0.05</v>
      </c>
      <c r="L2078">
        <f>IF(LEFT(B2078,1)="F",_xlfn.IFNA(VLOOKUP(CONCATENATE("F",RIGHT(B:B,5),C:C),'F &amp; N Factors'!C:M,10,FALSE),1),_xlfn.IFNA(VLOOKUP(CONCATENATE("F",RIGHT(B:B,5),C:C),'F &amp; N Factors'!C:M,11,FALSE),1))</f>
        <v>1</v>
      </c>
      <c r="N2078">
        <f>SUMIFS(K:K,I:I,I:I,J:J,J:J)</f>
        <v>1.0000000000000002</v>
      </c>
      <c r="O2078" t="str">
        <f t="shared" si="229"/>
        <v/>
      </c>
    </row>
    <row r="2079" spans="1:15" x14ac:dyDescent="0.25">
      <c r="A2079">
        <v>3827</v>
      </c>
      <c r="B2079" t="s">
        <v>367</v>
      </c>
      <c r="C2079" t="s">
        <v>318</v>
      </c>
      <c r="D2079">
        <v>0.05</v>
      </c>
      <c r="E2079">
        <f t="shared" si="224"/>
        <v>1.0000000000000002</v>
      </c>
      <c r="F2079" t="str">
        <f t="shared" si="225"/>
        <v/>
      </c>
      <c r="H2079">
        <f t="shared" si="230"/>
        <v>3827</v>
      </c>
      <c r="I2079" t="str">
        <f t="shared" si="226"/>
        <v>N51103</v>
      </c>
      <c r="J2079" t="str">
        <f t="shared" si="227"/>
        <v>RL0_6500_0000</v>
      </c>
      <c r="K2079">
        <f t="shared" si="228"/>
        <v>0.05</v>
      </c>
      <c r="L2079">
        <f>IF(LEFT(B2079,1)="F",_xlfn.IFNA(VLOOKUP(CONCATENATE("F",RIGHT(B:B,5),C:C),'F &amp; N Factors'!C:M,10,FALSE),1),_xlfn.IFNA(VLOOKUP(CONCATENATE("F",RIGHT(B:B,5),C:C),'F &amp; N Factors'!C:M,11,FALSE),1))</f>
        <v>1</v>
      </c>
      <c r="N2079">
        <f>SUMIFS(K:K,I:I,I:I,J:J,J:J)</f>
        <v>1.0000000000000002</v>
      </c>
      <c r="O2079" t="str">
        <f t="shared" si="229"/>
        <v/>
      </c>
    </row>
    <row r="2080" spans="1:15" x14ac:dyDescent="0.25">
      <c r="A2080">
        <v>3675</v>
      </c>
      <c r="B2080" t="s">
        <v>367</v>
      </c>
      <c r="C2080" t="s">
        <v>370</v>
      </c>
      <c r="D2080">
        <v>4.7619047999999997E-2</v>
      </c>
      <c r="E2080">
        <f t="shared" si="224"/>
        <v>1.0000000020000002</v>
      </c>
      <c r="F2080" t="str">
        <f t="shared" si="225"/>
        <v/>
      </c>
      <c r="H2080">
        <f t="shared" si="230"/>
        <v>3675</v>
      </c>
      <c r="I2080" t="str">
        <f t="shared" si="226"/>
        <v>N51103</v>
      </c>
      <c r="J2080" t="str">
        <f t="shared" si="227"/>
        <v>RL0_6530_0000</v>
      </c>
      <c r="K2080">
        <f t="shared" si="228"/>
        <v>4.7619047999999997E-2</v>
      </c>
      <c r="L2080">
        <f>IF(LEFT(B2080,1)="F",_xlfn.IFNA(VLOOKUP(CONCATENATE("F",RIGHT(B:B,5),C:C),'F &amp; N Factors'!C:M,10,FALSE),1),_xlfn.IFNA(VLOOKUP(CONCATENATE("F",RIGHT(B:B,5),C:C),'F &amp; N Factors'!C:M,11,FALSE),1))</f>
        <v>1</v>
      </c>
      <c r="N2080">
        <f>SUMIFS(K:K,I:I,I:I,J:J,J:J)</f>
        <v>1.0000000020000002</v>
      </c>
      <c r="O2080" t="str">
        <f t="shared" si="229"/>
        <v/>
      </c>
    </row>
    <row r="2081" spans="1:15" x14ac:dyDescent="0.25">
      <c r="A2081">
        <v>3677</v>
      </c>
      <c r="B2081" t="s">
        <v>367</v>
      </c>
      <c r="C2081" t="s">
        <v>370</v>
      </c>
      <c r="D2081">
        <v>4.7619047999999997E-2</v>
      </c>
      <c r="E2081">
        <f t="shared" si="224"/>
        <v>1.0000000020000002</v>
      </c>
      <c r="F2081" t="str">
        <f t="shared" si="225"/>
        <v/>
      </c>
      <c r="H2081">
        <f t="shared" si="230"/>
        <v>3677</v>
      </c>
      <c r="I2081" t="str">
        <f t="shared" si="226"/>
        <v>N51103</v>
      </c>
      <c r="J2081" t="str">
        <f t="shared" si="227"/>
        <v>RL0_6530_0000</v>
      </c>
      <c r="K2081">
        <f t="shared" si="228"/>
        <v>4.7619047999999997E-2</v>
      </c>
      <c r="L2081">
        <f>IF(LEFT(B2081,1)="F",_xlfn.IFNA(VLOOKUP(CONCATENATE("F",RIGHT(B:B,5),C:C),'F &amp; N Factors'!C:M,10,FALSE),1),_xlfn.IFNA(VLOOKUP(CONCATENATE("F",RIGHT(B:B,5),C:C),'F &amp; N Factors'!C:M,11,FALSE),1))</f>
        <v>1</v>
      </c>
      <c r="N2081">
        <f>SUMIFS(K:K,I:I,I:I,J:J,J:J)</f>
        <v>1.0000000020000002</v>
      </c>
      <c r="O2081" t="str">
        <f t="shared" si="229"/>
        <v/>
      </c>
    </row>
    <row r="2082" spans="1:15" x14ac:dyDescent="0.25">
      <c r="A2082">
        <v>3723</v>
      </c>
      <c r="B2082" t="s">
        <v>367</v>
      </c>
      <c r="C2082" t="s">
        <v>370</v>
      </c>
      <c r="D2082">
        <v>4.7619047999999997E-2</v>
      </c>
      <c r="E2082">
        <f t="shared" si="224"/>
        <v>1.0000000020000002</v>
      </c>
      <c r="F2082" t="str">
        <f t="shared" si="225"/>
        <v/>
      </c>
      <c r="H2082">
        <f t="shared" si="230"/>
        <v>3723</v>
      </c>
      <c r="I2082" t="str">
        <f t="shared" si="226"/>
        <v>N51103</v>
      </c>
      <c r="J2082" t="str">
        <f t="shared" si="227"/>
        <v>RL0_6530_0000</v>
      </c>
      <c r="K2082">
        <f t="shared" si="228"/>
        <v>4.7619047999999997E-2</v>
      </c>
      <c r="L2082">
        <f>IF(LEFT(B2082,1)="F",_xlfn.IFNA(VLOOKUP(CONCATENATE("F",RIGHT(B:B,5),C:C),'F &amp; N Factors'!C:M,10,FALSE),1),_xlfn.IFNA(VLOOKUP(CONCATENATE("F",RIGHT(B:B,5),C:C),'F &amp; N Factors'!C:M,11,FALSE),1))</f>
        <v>1</v>
      </c>
      <c r="N2082">
        <f>SUMIFS(K:K,I:I,I:I,J:J,J:J)</f>
        <v>1.0000000020000002</v>
      </c>
      <c r="O2082" t="str">
        <f t="shared" si="229"/>
        <v/>
      </c>
    </row>
    <row r="2083" spans="1:15" x14ac:dyDescent="0.25">
      <c r="A2083">
        <v>3724</v>
      </c>
      <c r="B2083" t="s">
        <v>367</v>
      </c>
      <c r="C2083" t="s">
        <v>370</v>
      </c>
      <c r="D2083">
        <v>4.7619047999999997E-2</v>
      </c>
      <c r="E2083">
        <f t="shared" si="224"/>
        <v>1.0000000020000002</v>
      </c>
      <c r="F2083" t="str">
        <f t="shared" si="225"/>
        <v/>
      </c>
      <c r="H2083">
        <f t="shared" si="230"/>
        <v>3724</v>
      </c>
      <c r="I2083" t="str">
        <f t="shared" si="226"/>
        <v>N51103</v>
      </c>
      <c r="J2083" t="str">
        <f t="shared" si="227"/>
        <v>RL0_6530_0000</v>
      </c>
      <c r="K2083">
        <f t="shared" si="228"/>
        <v>4.7619047999999997E-2</v>
      </c>
      <c r="L2083">
        <f>IF(LEFT(B2083,1)="F",_xlfn.IFNA(VLOOKUP(CONCATENATE("F",RIGHT(B:B,5),C:C),'F &amp; N Factors'!C:M,10,FALSE),1),_xlfn.IFNA(VLOOKUP(CONCATENATE("F",RIGHT(B:B,5),C:C),'F &amp; N Factors'!C:M,11,FALSE),1))</f>
        <v>1</v>
      </c>
      <c r="N2083">
        <f>SUMIFS(K:K,I:I,I:I,J:J,J:J)</f>
        <v>1.0000000020000002</v>
      </c>
      <c r="O2083" t="str">
        <f t="shared" si="229"/>
        <v/>
      </c>
    </row>
    <row r="2084" spans="1:15" x14ac:dyDescent="0.25">
      <c r="A2084">
        <v>3725</v>
      </c>
      <c r="B2084" t="s">
        <v>367</v>
      </c>
      <c r="C2084" t="s">
        <v>370</v>
      </c>
      <c r="D2084">
        <v>4.7619047999999997E-2</v>
      </c>
      <c r="E2084">
        <f t="shared" si="224"/>
        <v>1.0000000020000002</v>
      </c>
      <c r="F2084" t="str">
        <f t="shared" si="225"/>
        <v/>
      </c>
      <c r="H2084">
        <f t="shared" si="230"/>
        <v>3725</v>
      </c>
      <c r="I2084" t="str">
        <f t="shared" si="226"/>
        <v>N51103</v>
      </c>
      <c r="J2084" t="str">
        <f t="shared" si="227"/>
        <v>RL0_6530_0000</v>
      </c>
      <c r="K2084">
        <f t="shared" si="228"/>
        <v>4.7619047999999997E-2</v>
      </c>
      <c r="L2084">
        <f>IF(LEFT(B2084,1)="F",_xlfn.IFNA(VLOOKUP(CONCATENATE("F",RIGHT(B:B,5),C:C),'F &amp; N Factors'!C:M,10,FALSE),1),_xlfn.IFNA(VLOOKUP(CONCATENATE("F",RIGHT(B:B,5),C:C),'F &amp; N Factors'!C:M,11,FALSE),1))</f>
        <v>1</v>
      </c>
      <c r="N2084">
        <f>SUMIFS(K:K,I:I,I:I,J:J,J:J)</f>
        <v>1.0000000020000002</v>
      </c>
      <c r="O2084" t="str">
        <f t="shared" si="229"/>
        <v/>
      </c>
    </row>
    <row r="2085" spans="1:15" x14ac:dyDescent="0.25">
      <c r="A2085">
        <v>3777</v>
      </c>
      <c r="B2085" t="s">
        <v>367</v>
      </c>
      <c r="C2085" t="s">
        <v>370</v>
      </c>
      <c r="D2085">
        <v>4.7619047999999997E-2</v>
      </c>
      <c r="E2085">
        <f t="shared" si="224"/>
        <v>1.0000000020000002</v>
      </c>
      <c r="F2085" t="str">
        <f t="shared" si="225"/>
        <v/>
      </c>
      <c r="H2085">
        <f t="shared" si="230"/>
        <v>3777</v>
      </c>
      <c r="I2085" t="str">
        <f t="shared" si="226"/>
        <v>N51103</v>
      </c>
      <c r="J2085" t="str">
        <f t="shared" si="227"/>
        <v>RL0_6530_0000</v>
      </c>
      <c r="K2085">
        <f t="shared" si="228"/>
        <v>4.7619047999999997E-2</v>
      </c>
      <c r="L2085">
        <f>IF(LEFT(B2085,1)="F",_xlfn.IFNA(VLOOKUP(CONCATENATE("F",RIGHT(B:B,5),C:C),'F &amp; N Factors'!C:M,10,FALSE),1),_xlfn.IFNA(VLOOKUP(CONCATENATE("F",RIGHT(B:B,5),C:C),'F &amp; N Factors'!C:M,11,FALSE),1))</f>
        <v>1</v>
      </c>
      <c r="N2085">
        <f>SUMIFS(K:K,I:I,I:I,J:J,J:J)</f>
        <v>1.0000000020000002</v>
      </c>
      <c r="O2085" t="str">
        <f t="shared" si="229"/>
        <v/>
      </c>
    </row>
    <row r="2086" spans="1:15" x14ac:dyDescent="0.25">
      <c r="A2086">
        <v>3778</v>
      </c>
      <c r="B2086" t="s">
        <v>367</v>
      </c>
      <c r="C2086" t="s">
        <v>370</v>
      </c>
      <c r="D2086">
        <v>4.7619047999999997E-2</v>
      </c>
      <c r="E2086">
        <f t="shared" si="224"/>
        <v>1.0000000020000002</v>
      </c>
      <c r="F2086" t="str">
        <f t="shared" si="225"/>
        <v/>
      </c>
      <c r="H2086">
        <f t="shared" si="230"/>
        <v>3778</v>
      </c>
      <c r="I2086" t="str">
        <f t="shared" si="226"/>
        <v>N51103</v>
      </c>
      <c r="J2086" t="str">
        <f t="shared" si="227"/>
        <v>RL0_6530_0000</v>
      </c>
      <c r="K2086">
        <f t="shared" si="228"/>
        <v>4.7619047999999997E-2</v>
      </c>
      <c r="L2086">
        <f>IF(LEFT(B2086,1)="F",_xlfn.IFNA(VLOOKUP(CONCATENATE("F",RIGHT(B:B,5),C:C),'F &amp; N Factors'!C:M,10,FALSE),1),_xlfn.IFNA(VLOOKUP(CONCATENATE("F",RIGHT(B:B,5),C:C),'F &amp; N Factors'!C:M,11,FALSE),1))</f>
        <v>1</v>
      </c>
      <c r="N2086">
        <f>SUMIFS(K:K,I:I,I:I,J:J,J:J)</f>
        <v>1.0000000020000002</v>
      </c>
      <c r="O2086" t="str">
        <f t="shared" si="229"/>
        <v/>
      </c>
    </row>
    <row r="2087" spans="1:15" x14ac:dyDescent="0.25">
      <c r="A2087">
        <v>3828</v>
      </c>
      <c r="B2087" t="s">
        <v>367</v>
      </c>
      <c r="C2087" t="s">
        <v>370</v>
      </c>
      <c r="D2087">
        <v>0.33333333300000001</v>
      </c>
      <c r="E2087">
        <f t="shared" si="224"/>
        <v>1.0000000020000002</v>
      </c>
      <c r="F2087" t="str">
        <f t="shared" si="225"/>
        <v/>
      </c>
      <c r="H2087">
        <f t="shared" si="230"/>
        <v>3828</v>
      </c>
      <c r="I2087" t="str">
        <f t="shared" si="226"/>
        <v>N51103</v>
      </c>
      <c r="J2087" t="str">
        <f t="shared" si="227"/>
        <v>RL0_6530_0000</v>
      </c>
      <c r="K2087">
        <f t="shared" si="228"/>
        <v>0.33333333300000001</v>
      </c>
      <c r="L2087">
        <f>IF(LEFT(B2087,1)="F",_xlfn.IFNA(VLOOKUP(CONCATENATE("F",RIGHT(B:B,5),C:C),'F &amp; N Factors'!C:M,10,FALSE),1),_xlfn.IFNA(VLOOKUP(CONCATENATE("F",RIGHT(B:B,5),C:C),'F &amp; N Factors'!C:M,11,FALSE),1))</f>
        <v>1</v>
      </c>
      <c r="N2087">
        <f>SUMIFS(K:K,I:I,I:I,J:J,J:J)</f>
        <v>1.0000000020000002</v>
      </c>
      <c r="O2087" t="str">
        <f t="shared" si="229"/>
        <v/>
      </c>
    </row>
    <row r="2088" spans="1:15" x14ac:dyDescent="0.25">
      <c r="A2088">
        <v>3829</v>
      </c>
      <c r="B2088" t="s">
        <v>367</v>
      </c>
      <c r="C2088" t="s">
        <v>370</v>
      </c>
      <c r="D2088">
        <v>0.33333333300000001</v>
      </c>
      <c r="E2088">
        <f t="shared" si="224"/>
        <v>1.0000000020000002</v>
      </c>
      <c r="F2088" t="str">
        <f t="shared" si="225"/>
        <v/>
      </c>
      <c r="H2088">
        <f t="shared" si="230"/>
        <v>3829</v>
      </c>
      <c r="I2088" t="str">
        <f t="shared" si="226"/>
        <v>N51103</v>
      </c>
      <c r="J2088" t="str">
        <f t="shared" si="227"/>
        <v>RL0_6530_0000</v>
      </c>
      <c r="K2088">
        <f t="shared" si="228"/>
        <v>0.33333333300000001</v>
      </c>
      <c r="L2088">
        <f>IF(LEFT(B2088,1)="F",_xlfn.IFNA(VLOOKUP(CONCATENATE("F",RIGHT(B:B,5),C:C),'F &amp; N Factors'!C:M,10,FALSE),1),_xlfn.IFNA(VLOOKUP(CONCATENATE("F",RIGHT(B:B,5),C:C),'F &amp; N Factors'!C:M,11,FALSE),1))</f>
        <v>1</v>
      </c>
      <c r="N2088">
        <f>SUMIFS(K:K,I:I,I:I,J:J,J:J)</f>
        <v>1.0000000020000002</v>
      </c>
      <c r="O2088" t="str">
        <f t="shared" si="229"/>
        <v/>
      </c>
    </row>
    <row r="2089" spans="1:15" x14ac:dyDescent="0.25">
      <c r="A2089">
        <v>3559</v>
      </c>
      <c r="B2089" t="s">
        <v>367</v>
      </c>
      <c r="C2089" t="s">
        <v>371</v>
      </c>
      <c r="D2089">
        <v>5.5555555999999999E-2</v>
      </c>
      <c r="E2089">
        <f t="shared" si="224"/>
        <v>1.0000000079999996</v>
      </c>
      <c r="F2089" t="str">
        <f t="shared" si="225"/>
        <v/>
      </c>
      <c r="H2089">
        <f t="shared" si="230"/>
        <v>3559</v>
      </c>
      <c r="I2089" t="str">
        <f t="shared" si="226"/>
        <v>N51103</v>
      </c>
      <c r="J2089" t="str">
        <f t="shared" si="227"/>
        <v>RL0_6531_0000</v>
      </c>
      <c r="K2089">
        <f t="shared" si="228"/>
        <v>5.5555555999999999E-2</v>
      </c>
      <c r="L2089">
        <f>IF(LEFT(B2089,1)="F",_xlfn.IFNA(VLOOKUP(CONCATENATE("F",RIGHT(B:B,5),C:C),'F &amp; N Factors'!C:M,10,FALSE),1),_xlfn.IFNA(VLOOKUP(CONCATENATE("F",RIGHT(B:B,5),C:C),'F &amp; N Factors'!C:M,11,FALSE),1))</f>
        <v>1</v>
      </c>
      <c r="N2089">
        <f>SUMIFS(K:K,I:I,I:I,J:J,J:J)</f>
        <v>1.0000000079999996</v>
      </c>
      <c r="O2089" t="str">
        <f t="shared" si="229"/>
        <v/>
      </c>
    </row>
    <row r="2090" spans="1:15" x14ac:dyDescent="0.25">
      <c r="A2090">
        <v>3560</v>
      </c>
      <c r="B2090" t="s">
        <v>367</v>
      </c>
      <c r="C2090" t="s">
        <v>371</v>
      </c>
      <c r="D2090">
        <v>5.5555555999999999E-2</v>
      </c>
      <c r="E2090">
        <f t="shared" si="224"/>
        <v>1.0000000079999996</v>
      </c>
      <c r="F2090" t="str">
        <f t="shared" si="225"/>
        <v/>
      </c>
      <c r="H2090">
        <f t="shared" si="230"/>
        <v>3560</v>
      </c>
      <c r="I2090" t="str">
        <f t="shared" si="226"/>
        <v>N51103</v>
      </c>
      <c r="J2090" t="str">
        <f t="shared" si="227"/>
        <v>RL0_6531_0000</v>
      </c>
      <c r="K2090">
        <f t="shared" si="228"/>
        <v>5.5555555999999999E-2</v>
      </c>
      <c r="L2090">
        <f>IF(LEFT(B2090,1)="F",_xlfn.IFNA(VLOOKUP(CONCATENATE("F",RIGHT(B:B,5),C:C),'F &amp; N Factors'!C:M,10,FALSE),1),_xlfn.IFNA(VLOOKUP(CONCATENATE("F",RIGHT(B:B,5),C:C),'F &amp; N Factors'!C:M,11,FALSE),1))</f>
        <v>1</v>
      </c>
      <c r="N2090">
        <f>SUMIFS(K:K,I:I,I:I,J:J,J:J)</f>
        <v>1.0000000079999996</v>
      </c>
      <c r="O2090" t="str">
        <f t="shared" si="229"/>
        <v/>
      </c>
    </row>
    <row r="2091" spans="1:15" x14ac:dyDescent="0.25">
      <c r="A2091">
        <v>3561</v>
      </c>
      <c r="B2091" t="s">
        <v>367</v>
      </c>
      <c r="C2091" t="s">
        <v>371</v>
      </c>
      <c r="D2091">
        <v>5.5555555999999999E-2</v>
      </c>
      <c r="E2091">
        <f t="shared" si="224"/>
        <v>1.0000000079999996</v>
      </c>
      <c r="F2091" t="str">
        <f t="shared" si="225"/>
        <v/>
      </c>
      <c r="H2091">
        <f t="shared" si="230"/>
        <v>3561</v>
      </c>
      <c r="I2091" t="str">
        <f t="shared" si="226"/>
        <v>N51103</v>
      </c>
      <c r="J2091" t="str">
        <f t="shared" si="227"/>
        <v>RL0_6531_0000</v>
      </c>
      <c r="K2091">
        <f t="shared" si="228"/>
        <v>5.5555555999999999E-2</v>
      </c>
      <c r="L2091">
        <f>IF(LEFT(B2091,1)="F",_xlfn.IFNA(VLOOKUP(CONCATENATE("F",RIGHT(B:B,5),C:C),'F &amp; N Factors'!C:M,10,FALSE),1),_xlfn.IFNA(VLOOKUP(CONCATENATE("F",RIGHT(B:B,5),C:C),'F &amp; N Factors'!C:M,11,FALSE),1))</f>
        <v>1</v>
      </c>
      <c r="N2091">
        <f>SUMIFS(K:K,I:I,I:I,J:J,J:J)</f>
        <v>1.0000000079999996</v>
      </c>
      <c r="O2091" t="str">
        <f t="shared" si="229"/>
        <v/>
      </c>
    </row>
    <row r="2092" spans="1:15" x14ac:dyDescent="0.25">
      <c r="A2092">
        <v>3565</v>
      </c>
      <c r="B2092" t="s">
        <v>367</v>
      </c>
      <c r="C2092" t="s">
        <v>371</v>
      </c>
      <c r="D2092">
        <v>5.5555555999999999E-2</v>
      </c>
      <c r="E2092">
        <f t="shared" si="224"/>
        <v>1.0000000079999996</v>
      </c>
      <c r="F2092" t="str">
        <f t="shared" si="225"/>
        <v/>
      </c>
      <c r="H2092">
        <f t="shared" si="230"/>
        <v>3565</v>
      </c>
      <c r="I2092" t="str">
        <f t="shared" si="226"/>
        <v>N51103</v>
      </c>
      <c r="J2092" t="str">
        <f t="shared" si="227"/>
        <v>RL0_6531_0000</v>
      </c>
      <c r="K2092">
        <f t="shared" si="228"/>
        <v>5.5555555999999999E-2</v>
      </c>
      <c r="L2092">
        <f>IF(LEFT(B2092,1)="F",_xlfn.IFNA(VLOOKUP(CONCATENATE("F",RIGHT(B:B,5),C:C),'F &amp; N Factors'!C:M,10,FALSE),1),_xlfn.IFNA(VLOOKUP(CONCATENATE("F",RIGHT(B:B,5),C:C),'F &amp; N Factors'!C:M,11,FALSE),1))</f>
        <v>1</v>
      </c>
      <c r="N2092">
        <f>SUMIFS(K:K,I:I,I:I,J:J,J:J)</f>
        <v>1.0000000079999996</v>
      </c>
      <c r="O2092" t="str">
        <f t="shared" si="229"/>
        <v/>
      </c>
    </row>
    <row r="2093" spans="1:15" x14ac:dyDescent="0.25">
      <c r="A2093">
        <v>3566</v>
      </c>
      <c r="B2093" t="s">
        <v>367</v>
      </c>
      <c r="C2093" t="s">
        <v>371</v>
      </c>
      <c r="D2093">
        <v>5.5555555999999999E-2</v>
      </c>
      <c r="E2093">
        <f t="shared" si="224"/>
        <v>1.0000000079999996</v>
      </c>
      <c r="F2093" t="str">
        <f t="shared" si="225"/>
        <v/>
      </c>
      <c r="H2093">
        <f t="shared" si="230"/>
        <v>3566</v>
      </c>
      <c r="I2093" t="str">
        <f t="shared" si="226"/>
        <v>N51103</v>
      </c>
      <c r="J2093" t="str">
        <f t="shared" si="227"/>
        <v>RL0_6531_0000</v>
      </c>
      <c r="K2093">
        <f t="shared" si="228"/>
        <v>5.5555555999999999E-2</v>
      </c>
      <c r="L2093">
        <f>IF(LEFT(B2093,1)="F",_xlfn.IFNA(VLOOKUP(CONCATENATE("F",RIGHT(B:B,5),C:C),'F &amp; N Factors'!C:M,10,FALSE),1),_xlfn.IFNA(VLOOKUP(CONCATENATE("F",RIGHT(B:B,5),C:C),'F &amp; N Factors'!C:M,11,FALSE),1))</f>
        <v>1</v>
      </c>
      <c r="N2093">
        <f>SUMIFS(K:K,I:I,I:I,J:J,J:J)</f>
        <v>1.0000000079999996</v>
      </c>
      <c r="O2093" t="str">
        <f t="shared" si="229"/>
        <v/>
      </c>
    </row>
    <row r="2094" spans="1:15" x14ac:dyDescent="0.25">
      <c r="A2094">
        <v>3567</v>
      </c>
      <c r="B2094" t="s">
        <v>367</v>
      </c>
      <c r="C2094" t="s">
        <v>371</v>
      </c>
      <c r="D2094">
        <v>5.5555555999999999E-2</v>
      </c>
      <c r="E2094">
        <f t="shared" si="224"/>
        <v>1.0000000079999996</v>
      </c>
      <c r="F2094" t="str">
        <f t="shared" si="225"/>
        <v/>
      </c>
      <c r="H2094">
        <f t="shared" si="230"/>
        <v>3567</v>
      </c>
      <c r="I2094" t="str">
        <f t="shared" si="226"/>
        <v>N51103</v>
      </c>
      <c r="J2094" t="str">
        <f t="shared" si="227"/>
        <v>RL0_6531_0000</v>
      </c>
      <c r="K2094">
        <f t="shared" si="228"/>
        <v>5.5555555999999999E-2</v>
      </c>
      <c r="L2094">
        <f>IF(LEFT(B2094,1)="F",_xlfn.IFNA(VLOOKUP(CONCATENATE("F",RIGHT(B:B,5),C:C),'F &amp; N Factors'!C:M,10,FALSE),1),_xlfn.IFNA(VLOOKUP(CONCATENATE("F",RIGHT(B:B,5),C:C),'F &amp; N Factors'!C:M,11,FALSE),1))</f>
        <v>1</v>
      </c>
      <c r="N2094">
        <f>SUMIFS(K:K,I:I,I:I,J:J,J:J)</f>
        <v>1.0000000079999996</v>
      </c>
      <c r="O2094" t="str">
        <f t="shared" si="229"/>
        <v/>
      </c>
    </row>
    <row r="2095" spans="1:15" x14ac:dyDescent="0.25">
      <c r="A2095">
        <v>3568</v>
      </c>
      <c r="B2095" t="s">
        <v>367</v>
      </c>
      <c r="C2095" t="s">
        <v>371</v>
      </c>
      <c r="D2095">
        <v>5.5555555999999999E-2</v>
      </c>
      <c r="E2095">
        <f t="shared" si="224"/>
        <v>1.0000000079999996</v>
      </c>
      <c r="F2095" t="str">
        <f t="shared" si="225"/>
        <v/>
      </c>
      <c r="H2095">
        <f t="shared" si="230"/>
        <v>3568</v>
      </c>
      <c r="I2095" t="str">
        <f t="shared" si="226"/>
        <v>N51103</v>
      </c>
      <c r="J2095" t="str">
        <f t="shared" si="227"/>
        <v>RL0_6531_0000</v>
      </c>
      <c r="K2095">
        <f t="shared" si="228"/>
        <v>5.5555555999999999E-2</v>
      </c>
      <c r="L2095">
        <f>IF(LEFT(B2095,1)="F",_xlfn.IFNA(VLOOKUP(CONCATENATE("F",RIGHT(B:B,5),C:C),'F &amp; N Factors'!C:M,10,FALSE),1),_xlfn.IFNA(VLOOKUP(CONCATENATE("F",RIGHT(B:B,5),C:C),'F &amp; N Factors'!C:M,11,FALSE),1))</f>
        <v>1</v>
      </c>
      <c r="N2095">
        <f>SUMIFS(K:K,I:I,I:I,J:J,J:J)</f>
        <v>1.0000000079999996</v>
      </c>
      <c r="O2095" t="str">
        <f t="shared" si="229"/>
        <v/>
      </c>
    </row>
    <row r="2096" spans="1:15" x14ac:dyDescent="0.25">
      <c r="A2096">
        <v>3569</v>
      </c>
      <c r="B2096" t="s">
        <v>367</v>
      </c>
      <c r="C2096" t="s">
        <v>371</v>
      </c>
      <c r="D2096">
        <v>5.5555555999999999E-2</v>
      </c>
      <c r="E2096">
        <f t="shared" si="224"/>
        <v>1.0000000079999996</v>
      </c>
      <c r="F2096" t="str">
        <f t="shared" si="225"/>
        <v/>
      </c>
      <c r="H2096">
        <f t="shared" si="230"/>
        <v>3569</v>
      </c>
      <c r="I2096" t="str">
        <f t="shared" si="226"/>
        <v>N51103</v>
      </c>
      <c r="J2096" t="str">
        <f t="shared" si="227"/>
        <v>RL0_6531_0000</v>
      </c>
      <c r="K2096">
        <f t="shared" si="228"/>
        <v>5.5555555999999999E-2</v>
      </c>
      <c r="L2096">
        <f>IF(LEFT(B2096,1)="F",_xlfn.IFNA(VLOOKUP(CONCATENATE("F",RIGHT(B:B,5),C:C),'F &amp; N Factors'!C:M,10,FALSE),1),_xlfn.IFNA(VLOOKUP(CONCATENATE("F",RIGHT(B:B,5),C:C),'F &amp; N Factors'!C:M,11,FALSE),1))</f>
        <v>1</v>
      </c>
      <c r="N2096">
        <f>SUMIFS(K:K,I:I,I:I,J:J,J:J)</f>
        <v>1.0000000079999996</v>
      </c>
      <c r="O2096" t="str">
        <f t="shared" si="229"/>
        <v/>
      </c>
    </row>
    <row r="2097" spans="1:15" x14ac:dyDescent="0.25">
      <c r="A2097">
        <v>3570</v>
      </c>
      <c r="B2097" t="s">
        <v>367</v>
      </c>
      <c r="C2097" t="s">
        <v>371</v>
      </c>
      <c r="D2097">
        <v>5.5555555999999999E-2</v>
      </c>
      <c r="E2097">
        <f t="shared" si="224"/>
        <v>1.0000000079999996</v>
      </c>
      <c r="F2097" t="str">
        <f t="shared" si="225"/>
        <v/>
      </c>
      <c r="H2097">
        <f t="shared" si="230"/>
        <v>3570</v>
      </c>
      <c r="I2097" t="str">
        <f t="shared" si="226"/>
        <v>N51103</v>
      </c>
      <c r="J2097" t="str">
        <f t="shared" si="227"/>
        <v>RL0_6531_0000</v>
      </c>
      <c r="K2097">
        <f t="shared" si="228"/>
        <v>5.5555555999999999E-2</v>
      </c>
      <c r="L2097">
        <f>IF(LEFT(B2097,1)="F",_xlfn.IFNA(VLOOKUP(CONCATENATE("F",RIGHT(B:B,5),C:C),'F &amp; N Factors'!C:M,10,FALSE),1),_xlfn.IFNA(VLOOKUP(CONCATENATE("F",RIGHT(B:B,5),C:C),'F &amp; N Factors'!C:M,11,FALSE),1))</f>
        <v>1</v>
      </c>
      <c r="N2097">
        <f>SUMIFS(K:K,I:I,I:I,J:J,J:J)</f>
        <v>1.0000000079999996</v>
      </c>
      <c r="O2097" t="str">
        <f t="shared" si="229"/>
        <v/>
      </c>
    </row>
    <row r="2098" spans="1:15" x14ac:dyDescent="0.25">
      <c r="A2098">
        <v>3571</v>
      </c>
      <c r="B2098" t="s">
        <v>367</v>
      </c>
      <c r="C2098" t="s">
        <v>371</v>
      </c>
      <c r="D2098">
        <v>5.5555555999999999E-2</v>
      </c>
      <c r="E2098">
        <f t="shared" si="224"/>
        <v>1.0000000079999996</v>
      </c>
      <c r="F2098" t="str">
        <f t="shared" si="225"/>
        <v/>
      </c>
      <c r="H2098">
        <f t="shared" si="230"/>
        <v>3571</v>
      </c>
      <c r="I2098" t="str">
        <f t="shared" si="226"/>
        <v>N51103</v>
      </c>
      <c r="J2098" t="str">
        <f t="shared" si="227"/>
        <v>RL0_6531_0000</v>
      </c>
      <c r="K2098">
        <f t="shared" si="228"/>
        <v>5.5555555999999999E-2</v>
      </c>
      <c r="L2098">
        <f>IF(LEFT(B2098,1)="F",_xlfn.IFNA(VLOOKUP(CONCATENATE("F",RIGHT(B:B,5),C:C),'F &amp; N Factors'!C:M,10,FALSE),1),_xlfn.IFNA(VLOOKUP(CONCATENATE("F",RIGHT(B:B,5),C:C),'F &amp; N Factors'!C:M,11,FALSE),1))</f>
        <v>1</v>
      </c>
      <c r="N2098">
        <f>SUMIFS(K:K,I:I,I:I,J:J,J:J)</f>
        <v>1.0000000079999996</v>
      </c>
      <c r="O2098" t="str">
        <f t="shared" si="229"/>
        <v/>
      </c>
    </row>
    <row r="2099" spans="1:15" x14ac:dyDescent="0.25">
      <c r="A2099">
        <v>3572</v>
      </c>
      <c r="B2099" t="s">
        <v>367</v>
      </c>
      <c r="C2099" t="s">
        <v>371</v>
      </c>
      <c r="D2099">
        <v>5.5555555999999999E-2</v>
      </c>
      <c r="E2099">
        <f t="shared" si="224"/>
        <v>1.0000000079999996</v>
      </c>
      <c r="F2099" t="str">
        <f t="shared" si="225"/>
        <v/>
      </c>
      <c r="H2099">
        <f t="shared" si="230"/>
        <v>3572</v>
      </c>
      <c r="I2099" t="str">
        <f t="shared" si="226"/>
        <v>N51103</v>
      </c>
      <c r="J2099" t="str">
        <f t="shared" si="227"/>
        <v>RL0_6531_0000</v>
      </c>
      <c r="K2099">
        <f t="shared" si="228"/>
        <v>5.5555555999999999E-2</v>
      </c>
      <c r="L2099">
        <f>IF(LEFT(B2099,1)="F",_xlfn.IFNA(VLOOKUP(CONCATENATE("F",RIGHT(B:B,5),C:C),'F &amp; N Factors'!C:M,10,FALSE),1),_xlfn.IFNA(VLOOKUP(CONCATENATE("F",RIGHT(B:B,5),C:C),'F &amp; N Factors'!C:M,11,FALSE),1))</f>
        <v>1</v>
      </c>
      <c r="N2099">
        <f>SUMIFS(K:K,I:I,I:I,J:J,J:J)</f>
        <v>1.0000000079999996</v>
      </c>
      <c r="O2099" t="str">
        <f t="shared" si="229"/>
        <v/>
      </c>
    </row>
    <row r="2100" spans="1:15" x14ac:dyDescent="0.25">
      <c r="A2100">
        <v>3573</v>
      </c>
      <c r="B2100" t="s">
        <v>367</v>
      </c>
      <c r="C2100" t="s">
        <v>371</v>
      </c>
      <c r="D2100">
        <v>5.5555555999999999E-2</v>
      </c>
      <c r="E2100">
        <f t="shared" si="224"/>
        <v>1.0000000079999996</v>
      </c>
      <c r="F2100" t="str">
        <f t="shared" si="225"/>
        <v/>
      </c>
      <c r="H2100">
        <f t="shared" si="230"/>
        <v>3573</v>
      </c>
      <c r="I2100" t="str">
        <f t="shared" si="226"/>
        <v>N51103</v>
      </c>
      <c r="J2100" t="str">
        <f t="shared" si="227"/>
        <v>RL0_6531_0000</v>
      </c>
      <c r="K2100">
        <f t="shared" si="228"/>
        <v>5.5555555999999999E-2</v>
      </c>
      <c r="L2100">
        <f>IF(LEFT(B2100,1)="F",_xlfn.IFNA(VLOOKUP(CONCATENATE("F",RIGHT(B:B,5),C:C),'F &amp; N Factors'!C:M,10,FALSE),1),_xlfn.IFNA(VLOOKUP(CONCATENATE("F",RIGHT(B:B,5),C:C),'F &amp; N Factors'!C:M,11,FALSE),1))</f>
        <v>1</v>
      </c>
      <c r="N2100">
        <f>SUMIFS(K:K,I:I,I:I,J:J,J:J)</f>
        <v>1.0000000079999996</v>
      </c>
      <c r="O2100" t="str">
        <f t="shared" si="229"/>
        <v/>
      </c>
    </row>
    <row r="2101" spans="1:15" x14ac:dyDescent="0.25">
      <c r="A2101">
        <v>3574</v>
      </c>
      <c r="B2101" t="s">
        <v>367</v>
      </c>
      <c r="C2101" t="s">
        <v>371</v>
      </c>
      <c r="D2101">
        <v>5.5555555999999999E-2</v>
      </c>
      <c r="E2101">
        <f t="shared" si="224"/>
        <v>1.0000000079999996</v>
      </c>
      <c r="F2101" t="str">
        <f t="shared" si="225"/>
        <v/>
      </c>
      <c r="H2101">
        <f t="shared" si="230"/>
        <v>3574</v>
      </c>
      <c r="I2101" t="str">
        <f t="shared" si="226"/>
        <v>N51103</v>
      </c>
      <c r="J2101" t="str">
        <f t="shared" si="227"/>
        <v>RL0_6531_0000</v>
      </c>
      <c r="K2101">
        <f t="shared" si="228"/>
        <v>5.5555555999999999E-2</v>
      </c>
      <c r="L2101">
        <f>IF(LEFT(B2101,1)="F",_xlfn.IFNA(VLOOKUP(CONCATENATE("F",RIGHT(B:B,5),C:C),'F &amp; N Factors'!C:M,10,FALSE),1),_xlfn.IFNA(VLOOKUP(CONCATENATE("F",RIGHT(B:B,5),C:C),'F &amp; N Factors'!C:M,11,FALSE),1))</f>
        <v>1</v>
      </c>
      <c r="N2101">
        <f>SUMIFS(K:K,I:I,I:I,J:J,J:J)</f>
        <v>1.0000000079999996</v>
      </c>
      <c r="O2101" t="str">
        <f t="shared" si="229"/>
        <v/>
      </c>
    </row>
    <row r="2102" spans="1:15" x14ac:dyDescent="0.25">
      <c r="A2102">
        <v>3575</v>
      </c>
      <c r="B2102" t="s">
        <v>367</v>
      </c>
      <c r="C2102" t="s">
        <v>371</v>
      </c>
      <c r="D2102">
        <v>5.5555555999999999E-2</v>
      </c>
      <c r="E2102">
        <f t="shared" si="224"/>
        <v>1.0000000079999996</v>
      </c>
      <c r="F2102" t="str">
        <f t="shared" si="225"/>
        <v/>
      </c>
      <c r="H2102">
        <f t="shared" si="230"/>
        <v>3575</v>
      </c>
      <c r="I2102" t="str">
        <f t="shared" si="226"/>
        <v>N51103</v>
      </c>
      <c r="J2102" t="str">
        <f t="shared" si="227"/>
        <v>RL0_6531_0000</v>
      </c>
      <c r="K2102">
        <f t="shared" si="228"/>
        <v>5.5555555999999999E-2</v>
      </c>
      <c r="L2102">
        <f>IF(LEFT(B2102,1)="F",_xlfn.IFNA(VLOOKUP(CONCATENATE("F",RIGHT(B:B,5),C:C),'F &amp; N Factors'!C:M,10,FALSE),1),_xlfn.IFNA(VLOOKUP(CONCATENATE("F",RIGHT(B:B,5),C:C),'F &amp; N Factors'!C:M,11,FALSE),1))</f>
        <v>1</v>
      </c>
      <c r="N2102">
        <f>SUMIFS(K:K,I:I,I:I,J:J,J:J)</f>
        <v>1.0000000079999996</v>
      </c>
      <c r="O2102" t="str">
        <f t="shared" si="229"/>
        <v/>
      </c>
    </row>
    <row r="2103" spans="1:15" x14ac:dyDescent="0.25">
      <c r="A2103">
        <v>3576</v>
      </c>
      <c r="B2103" t="s">
        <v>367</v>
      </c>
      <c r="C2103" t="s">
        <v>371</v>
      </c>
      <c r="D2103">
        <v>5.5555555999999999E-2</v>
      </c>
      <c r="E2103">
        <f t="shared" si="224"/>
        <v>1.0000000079999996</v>
      </c>
      <c r="F2103" t="str">
        <f t="shared" si="225"/>
        <v/>
      </c>
      <c r="H2103">
        <f t="shared" si="230"/>
        <v>3576</v>
      </c>
      <c r="I2103" t="str">
        <f t="shared" si="226"/>
        <v>N51103</v>
      </c>
      <c r="J2103" t="str">
        <f t="shared" si="227"/>
        <v>RL0_6531_0000</v>
      </c>
      <c r="K2103">
        <f t="shared" si="228"/>
        <v>5.5555555999999999E-2</v>
      </c>
      <c r="L2103">
        <f>IF(LEFT(B2103,1)="F",_xlfn.IFNA(VLOOKUP(CONCATENATE("F",RIGHT(B:B,5),C:C),'F &amp; N Factors'!C:M,10,FALSE),1),_xlfn.IFNA(VLOOKUP(CONCATENATE("F",RIGHT(B:B,5),C:C),'F &amp; N Factors'!C:M,11,FALSE),1))</f>
        <v>1</v>
      </c>
      <c r="N2103">
        <f>SUMIFS(K:K,I:I,I:I,J:J,J:J)</f>
        <v>1.0000000079999996</v>
      </c>
      <c r="O2103" t="str">
        <f t="shared" si="229"/>
        <v/>
      </c>
    </row>
    <row r="2104" spans="1:15" x14ac:dyDescent="0.25">
      <c r="A2104">
        <v>3622</v>
      </c>
      <c r="B2104" t="s">
        <v>367</v>
      </c>
      <c r="C2104" t="s">
        <v>371</v>
      </c>
      <c r="D2104">
        <v>5.5555555999999999E-2</v>
      </c>
      <c r="E2104">
        <f t="shared" si="224"/>
        <v>1.0000000079999996</v>
      </c>
      <c r="F2104" t="str">
        <f t="shared" si="225"/>
        <v/>
      </c>
      <c r="H2104">
        <f t="shared" si="230"/>
        <v>3622</v>
      </c>
      <c r="I2104" t="str">
        <f t="shared" si="226"/>
        <v>N51103</v>
      </c>
      <c r="J2104" t="str">
        <f t="shared" si="227"/>
        <v>RL0_6531_0000</v>
      </c>
      <c r="K2104">
        <f t="shared" si="228"/>
        <v>5.5555555999999999E-2</v>
      </c>
      <c r="L2104">
        <f>IF(LEFT(B2104,1)="F",_xlfn.IFNA(VLOOKUP(CONCATENATE("F",RIGHT(B:B,5),C:C),'F &amp; N Factors'!C:M,10,FALSE),1),_xlfn.IFNA(VLOOKUP(CONCATENATE("F",RIGHT(B:B,5),C:C),'F &amp; N Factors'!C:M,11,FALSE),1))</f>
        <v>1</v>
      </c>
      <c r="N2104">
        <f>SUMIFS(K:K,I:I,I:I,J:J,J:J)</f>
        <v>1.0000000079999996</v>
      </c>
      <c r="O2104" t="str">
        <f t="shared" si="229"/>
        <v/>
      </c>
    </row>
    <row r="2105" spans="1:15" x14ac:dyDescent="0.25">
      <c r="A2105">
        <v>3624</v>
      </c>
      <c r="B2105" t="s">
        <v>367</v>
      </c>
      <c r="C2105" t="s">
        <v>371</v>
      </c>
      <c r="D2105">
        <v>5.5555555999999999E-2</v>
      </c>
      <c r="E2105">
        <f t="shared" si="224"/>
        <v>1.0000000079999996</v>
      </c>
      <c r="F2105" t="str">
        <f t="shared" si="225"/>
        <v/>
      </c>
      <c r="H2105">
        <f t="shared" si="230"/>
        <v>3624</v>
      </c>
      <c r="I2105" t="str">
        <f t="shared" si="226"/>
        <v>N51103</v>
      </c>
      <c r="J2105" t="str">
        <f t="shared" si="227"/>
        <v>RL0_6531_0000</v>
      </c>
      <c r="K2105">
        <f t="shared" si="228"/>
        <v>5.5555555999999999E-2</v>
      </c>
      <c r="L2105">
        <f>IF(LEFT(B2105,1)="F",_xlfn.IFNA(VLOOKUP(CONCATENATE("F",RIGHT(B:B,5),C:C),'F &amp; N Factors'!C:M,10,FALSE),1),_xlfn.IFNA(VLOOKUP(CONCATENATE("F",RIGHT(B:B,5),C:C),'F &amp; N Factors'!C:M,11,FALSE),1))</f>
        <v>1</v>
      </c>
      <c r="N2105">
        <f>SUMIFS(K:K,I:I,I:I,J:J,J:J)</f>
        <v>1.0000000079999996</v>
      </c>
      <c r="O2105" t="str">
        <f t="shared" si="229"/>
        <v/>
      </c>
    </row>
    <row r="2106" spans="1:15" x14ac:dyDescent="0.25">
      <c r="A2106">
        <v>3625</v>
      </c>
      <c r="B2106" t="s">
        <v>367</v>
      </c>
      <c r="C2106" t="s">
        <v>371</v>
      </c>
      <c r="D2106">
        <v>5.5555555999999999E-2</v>
      </c>
      <c r="E2106">
        <f t="shared" si="224"/>
        <v>1.0000000079999996</v>
      </c>
      <c r="F2106" t="str">
        <f t="shared" si="225"/>
        <v/>
      </c>
      <c r="H2106">
        <f t="shared" si="230"/>
        <v>3625</v>
      </c>
      <c r="I2106" t="str">
        <f t="shared" si="226"/>
        <v>N51103</v>
      </c>
      <c r="J2106" t="str">
        <f t="shared" si="227"/>
        <v>RL0_6531_0000</v>
      </c>
      <c r="K2106">
        <f t="shared" si="228"/>
        <v>5.5555555999999999E-2</v>
      </c>
      <c r="L2106">
        <f>IF(LEFT(B2106,1)="F",_xlfn.IFNA(VLOOKUP(CONCATENATE("F",RIGHT(B:B,5),C:C),'F &amp; N Factors'!C:M,10,FALSE),1),_xlfn.IFNA(VLOOKUP(CONCATENATE("F",RIGHT(B:B,5),C:C),'F &amp; N Factors'!C:M,11,FALSE),1))</f>
        <v>1</v>
      </c>
      <c r="N2106">
        <f>SUMIFS(K:K,I:I,I:I,J:J,J:J)</f>
        <v>1.0000000079999996</v>
      </c>
      <c r="O2106" t="str">
        <f t="shared" si="229"/>
        <v/>
      </c>
    </row>
    <row r="2107" spans="1:15" x14ac:dyDescent="0.25">
      <c r="A2107">
        <v>2709</v>
      </c>
      <c r="B2107" t="s">
        <v>372</v>
      </c>
      <c r="C2107" t="s">
        <v>334</v>
      </c>
      <c r="D2107">
        <v>0.25</v>
      </c>
      <c r="E2107">
        <f t="shared" si="224"/>
        <v>1</v>
      </c>
      <c r="F2107" t="str">
        <f t="shared" si="225"/>
        <v/>
      </c>
      <c r="H2107">
        <f t="shared" si="230"/>
        <v>2709</v>
      </c>
      <c r="I2107" t="str">
        <f t="shared" si="226"/>
        <v>N51115</v>
      </c>
      <c r="J2107" t="str">
        <f t="shared" si="227"/>
        <v>YL0_6581_0000</v>
      </c>
      <c r="K2107">
        <f t="shared" si="228"/>
        <v>0.25</v>
      </c>
      <c r="L2107">
        <f>IF(LEFT(B2107,1)="F",_xlfn.IFNA(VLOOKUP(CONCATENATE("F",RIGHT(B:B,5),C:C),'F &amp; N Factors'!C:M,10,FALSE),1),_xlfn.IFNA(VLOOKUP(CONCATENATE("F",RIGHT(B:B,5),C:C),'F &amp; N Factors'!C:M,11,FALSE),1))</f>
        <v>1</v>
      </c>
      <c r="N2107">
        <f>SUMIFS(K:K,I:I,I:I,J:J,J:J)</f>
        <v>1</v>
      </c>
      <c r="O2107" t="str">
        <f t="shared" si="229"/>
        <v/>
      </c>
    </row>
    <row r="2108" spans="1:15" x14ac:dyDescent="0.25">
      <c r="A2108">
        <v>2745</v>
      </c>
      <c r="B2108" t="s">
        <v>372</v>
      </c>
      <c r="C2108" t="s">
        <v>334</v>
      </c>
      <c r="D2108">
        <v>0.25</v>
      </c>
      <c r="E2108">
        <f t="shared" si="224"/>
        <v>1</v>
      </c>
      <c r="F2108" t="str">
        <f t="shared" si="225"/>
        <v/>
      </c>
      <c r="H2108">
        <f t="shared" si="230"/>
        <v>2745</v>
      </c>
      <c r="I2108" t="str">
        <f t="shared" si="226"/>
        <v>N51115</v>
      </c>
      <c r="J2108" t="str">
        <f t="shared" si="227"/>
        <v>YL0_6581_0000</v>
      </c>
      <c r="K2108">
        <f t="shared" si="228"/>
        <v>0.25</v>
      </c>
      <c r="L2108">
        <f>IF(LEFT(B2108,1)="F",_xlfn.IFNA(VLOOKUP(CONCATENATE("F",RIGHT(B:B,5),C:C),'F &amp; N Factors'!C:M,10,FALSE),1),_xlfn.IFNA(VLOOKUP(CONCATENATE("F",RIGHT(B:B,5),C:C),'F &amp; N Factors'!C:M,11,FALSE),1))</f>
        <v>1</v>
      </c>
      <c r="N2108">
        <f>SUMIFS(K:K,I:I,I:I,J:J,J:J)</f>
        <v>1</v>
      </c>
      <c r="O2108" t="str">
        <f t="shared" si="229"/>
        <v/>
      </c>
    </row>
    <row r="2109" spans="1:15" x14ac:dyDescent="0.25">
      <c r="A2109">
        <v>2789</v>
      </c>
      <c r="B2109" t="s">
        <v>372</v>
      </c>
      <c r="C2109" t="s">
        <v>334</v>
      </c>
      <c r="D2109">
        <v>0.25</v>
      </c>
      <c r="E2109">
        <f t="shared" si="224"/>
        <v>1</v>
      </c>
      <c r="F2109" t="str">
        <f t="shared" si="225"/>
        <v/>
      </c>
      <c r="H2109">
        <f t="shared" si="230"/>
        <v>2789</v>
      </c>
      <c r="I2109" t="str">
        <f t="shared" si="226"/>
        <v>N51115</v>
      </c>
      <c r="J2109" t="str">
        <f t="shared" si="227"/>
        <v>YL0_6581_0000</v>
      </c>
      <c r="K2109">
        <f t="shared" si="228"/>
        <v>0.25</v>
      </c>
      <c r="L2109">
        <f>IF(LEFT(B2109,1)="F",_xlfn.IFNA(VLOOKUP(CONCATENATE("F",RIGHT(B:B,5),C:C),'F &amp; N Factors'!C:M,10,FALSE),1),_xlfn.IFNA(VLOOKUP(CONCATENATE("F",RIGHT(B:B,5),C:C),'F &amp; N Factors'!C:M,11,FALSE),1))</f>
        <v>1</v>
      </c>
      <c r="N2109">
        <f>SUMIFS(K:K,I:I,I:I,J:J,J:J)</f>
        <v>1</v>
      </c>
      <c r="O2109" t="str">
        <f t="shared" si="229"/>
        <v/>
      </c>
    </row>
    <row r="2110" spans="1:15" x14ac:dyDescent="0.25">
      <c r="A2110">
        <v>2790</v>
      </c>
      <c r="B2110" t="s">
        <v>372</v>
      </c>
      <c r="C2110" t="s">
        <v>334</v>
      </c>
      <c r="D2110">
        <v>0.25</v>
      </c>
      <c r="E2110">
        <f t="shared" si="224"/>
        <v>1</v>
      </c>
      <c r="F2110" t="str">
        <f t="shared" si="225"/>
        <v/>
      </c>
      <c r="H2110">
        <f t="shared" si="230"/>
        <v>2790</v>
      </c>
      <c r="I2110" t="str">
        <f t="shared" si="226"/>
        <v>N51115</v>
      </c>
      <c r="J2110" t="str">
        <f t="shared" si="227"/>
        <v>YL0_6581_0000</v>
      </c>
      <c r="K2110">
        <f t="shared" si="228"/>
        <v>0.25</v>
      </c>
      <c r="L2110">
        <f>IF(LEFT(B2110,1)="F",_xlfn.IFNA(VLOOKUP(CONCATENATE("F",RIGHT(B:B,5),C:C),'F &amp; N Factors'!C:M,10,FALSE),1),_xlfn.IFNA(VLOOKUP(CONCATENATE("F",RIGHT(B:B,5),C:C),'F &amp; N Factors'!C:M,11,FALSE),1))</f>
        <v>1</v>
      </c>
      <c r="N2110">
        <f>SUMIFS(K:K,I:I,I:I,J:J,J:J)</f>
        <v>1</v>
      </c>
      <c r="O2110" t="str">
        <f t="shared" si="229"/>
        <v/>
      </c>
    </row>
    <row r="2111" spans="1:15" x14ac:dyDescent="0.25">
      <c r="A2111">
        <v>2546</v>
      </c>
      <c r="B2111" t="s">
        <v>372</v>
      </c>
      <c r="C2111" t="s">
        <v>373</v>
      </c>
      <c r="D2111">
        <v>6.25E-2</v>
      </c>
      <c r="E2111">
        <f t="shared" si="224"/>
        <v>1</v>
      </c>
      <c r="F2111" t="str">
        <f t="shared" si="225"/>
        <v/>
      </c>
      <c r="H2111">
        <f t="shared" si="230"/>
        <v>2546</v>
      </c>
      <c r="I2111" t="str">
        <f t="shared" si="226"/>
        <v>N51115</v>
      </c>
      <c r="J2111" t="str">
        <f t="shared" si="227"/>
        <v>YL0_6870_0000</v>
      </c>
      <c r="K2111">
        <f t="shared" si="228"/>
        <v>6.25E-2</v>
      </c>
      <c r="L2111">
        <f>IF(LEFT(B2111,1)="F",_xlfn.IFNA(VLOOKUP(CONCATENATE("F",RIGHT(B:B,5),C:C),'F &amp; N Factors'!C:M,10,FALSE),1),_xlfn.IFNA(VLOOKUP(CONCATENATE("F",RIGHT(B:B,5),C:C),'F &amp; N Factors'!C:M,11,FALSE),1))</f>
        <v>1</v>
      </c>
      <c r="N2111">
        <f>SUMIFS(K:K,I:I,I:I,J:J,J:J)</f>
        <v>1</v>
      </c>
      <c r="O2111" t="str">
        <f t="shared" si="229"/>
        <v/>
      </c>
    </row>
    <row r="2112" spans="1:15" x14ac:dyDescent="0.25">
      <c r="A2112">
        <v>2573</v>
      </c>
      <c r="B2112" t="s">
        <v>372</v>
      </c>
      <c r="C2112" t="s">
        <v>373</v>
      </c>
      <c r="D2112">
        <v>6.25E-2</v>
      </c>
      <c r="E2112">
        <f t="shared" si="224"/>
        <v>1</v>
      </c>
      <c r="F2112" t="str">
        <f t="shared" si="225"/>
        <v/>
      </c>
      <c r="H2112">
        <f t="shared" si="230"/>
        <v>2573</v>
      </c>
      <c r="I2112" t="str">
        <f t="shared" si="226"/>
        <v>N51115</v>
      </c>
      <c r="J2112" t="str">
        <f t="shared" si="227"/>
        <v>YL0_6870_0000</v>
      </c>
      <c r="K2112">
        <f t="shared" si="228"/>
        <v>6.25E-2</v>
      </c>
      <c r="L2112">
        <f>IF(LEFT(B2112,1)="F",_xlfn.IFNA(VLOOKUP(CONCATENATE("F",RIGHT(B:B,5),C:C),'F &amp; N Factors'!C:M,10,FALSE),1),_xlfn.IFNA(VLOOKUP(CONCATENATE("F",RIGHT(B:B,5),C:C),'F &amp; N Factors'!C:M,11,FALSE),1))</f>
        <v>1</v>
      </c>
      <c r="N2112">
        <f>SUMIFS(K:K,I:I,I:I,J:J,J:J)</f>
        <v>1</v>
      </c>
      <c r="O2112" t="str">
        <f t="shared" si="229"/>
        <v/>
      </c>
    </row>
    <row r="2113" spans="1:15" x14ac:dyDescent="0.25">
      <c r="A2113">
        <v>2574</v>
      </c>
      <c r="B2113" t="s">
        <v>372</v>
      </c>
      <c r="C2113" t="s">
        <v>373</v>
      </c>
      <c r="D2113">
        <v>6.25E-2</v>
      </c>
      <c r="E2113">
        <f t="shared" si="224"/>
        <v>1</v>
      </c>
      <c r="F2113" t="str">
        <f t="shared" si="225"/>
        <v/>
      </c>
      <c r="H2113">
        <f t="shared" si="230"/>
        <v>2574</v>
      </c>
      <c r="I2113" t="str">
        <f t="shared" si="226"/>
        <v>N51115</v>
      </c>
      <c r="J2113" t="str">
        <f t="shared" si="227"/>
        <v>YL0_6870_0000</v>
      </c>
      <c r="K2113">
        <f t="shared" si="228"/>
        <v>6.25E-2</v>
      </c>
      <c r="L2113">
        <f>IF(LEFT(B2113,1)="F",_xlfn.IFNA(VLOOKUP(CONCATENATE("F",RIGHT(B:B,5),C:C),'F &amp; N Factors'!C:M,10,FALSE),1),_xlfn.IFNA(VLOOKUP(CONCATENATE("F",RIGHT(B:B,5),C:C),'F &amp; N Factors'!C:M,11,FALSE),1))</f>
        <v>1</v>
      </c>
      <c r="N2113">
        <f>SUMIFS(K:K,I:I,I:I,J:J,J:J)</f>
        <v>1</v>
      </c>
      <c r="O2113" t="str">
        <f t="shared" si="229"/>
        <v/>
      </c>
    </row>
    <row r="2114" spans="1:15" x14ac:dyDescent="0.25">
      <c r="A2114">
        <v>2575</v>
      </c>
      <c r="B2114" t="s">
        <v>372</v>
      </c>
      <c r="C2114" t="s">
        <v>373</v>
      </c>
      <c r="D2114">
        <v>6.25E-2</v>
      </c>
      <c r="E2114">
        <f t="shared" si="224"/>
        <v>1</v>
      </c>
      <c r="F2114" t="str">
        <f t="shared" si="225"/>
        <v/>
      </c>
      <c r="H2114">
        <f t="shared" si="230"/>
        <v>2575</v>
      </c>
      <c r="I2114" t="str">
        <f t="shared" si="226"/>
        <v>N51115</v>
      </c>
      <c r="J2114" t="str">
        <f t="shared" si="227"/>
        <v>YL0_6870_0000</v>
      </c>
      <c r="K2114">
        <f t="shared" si="228"/>
        <v>6.25E-2</v>
      </c>
      <c r="L2114">
        <f>IF(LEFT(B2114,1)="F",_xlfn.IFNA(VLOOKUP(CONCATENATE("F",RIGHT(B:B,5),C:C),'F &amp; N Factors'!C:M,10,FALSE),1),_xlfn.IFNA(VLOOKUP(CONCATENATE("F",RIGHT(B:B,5),C:C),'F &amp; N Factors'!C:M,11,FALSE),1))</f>
        <v>1</v>
      </c>
      <c r="N2114">
        <f>SUMIFS(K:K,I:I,I:I,J:J,J:J)</f>
        <v>1</v>
      </c>
      <c r="O2114" t="str">
        <f t="shared" si="229"/>
        <v/>
      </c>
    </row>
    <row r="2115" spans="1:15" x14ac:dyDescent="0.25">
      <c r="A2115">
        <v>2576</v>
      </c>
      <c r="B2115" t="s">
        <v>372</v>
      </c>
      <c r="C2115" t="s">
        <v>373</v>
      </c>
      <c r="D2115">
        <v>6.25E-2</v>
      </c>
      <c r="E2115">
        <f t="shared" ref="E2115:E2178" si="231">SUMIFS(D:D,B:B,B:B,C:C,C:C)</f>
        <v>1</v>
      </c>
      <c r="F2115" t="str">
        <f t="shared" ref="F2115:F2178" si="232">IF(ABS(E2115-1)&gt;0.001,1,"")</f>
        <v/>
      </c>
      <c r="H2115">
        <f t="shared" si="230"/>
        <v>2576</v>
      </c>
      <c r="I2115" t="str">
        <f t="shared" ref="I2115:I2178" si="233">CONCATENATE("N",RIGHT(B2115,5))</f>
        <v>N51115</v>
      </c>
      <c r="J2115" t="str">
        <f t="shared" ref="J2115:J2178" si="234">C2115</f>
        <v>YL0_6870_0000</v>
      </c>
      <c r="K2115">
        <f t="shared" ref="K2115:K2178" si="235">D2115*L2115</f>
        <v>6.25E-2</v>
      </c>
      <c r="L2115">
        <f>IF(LEFT(B2115,1)="F",_xlfn.IFNA(VLOOKUP(CONCATENATE("F",RIGHT(B:B,5),C:C),'F &amp; N Factors'!C:M,10,FALSE),1),_xlfn.IFNA(VLOOKUP(CONCATENATE("F",RIGHT(B:B,5),C:C),'F &amp; N Factors'!C:M,11,FALSE),1))</f>
        <v>1</v>
      </c>
      <c r="N2115">
        <f>SUMIFS(K:K,I:I,I:I,J:J,J:J)</f>
        <v>1</v>
      </c>
      <c r="O2115" t="str">
        <f t="shared" ref="O2115:O2178" si="236">IF(ABS(N2115-1)&gt;0.001,1,"")</f>
        <v/>
      </c>
    </row>
    <row r="2116" spans="1:15" x14ac:dyDescent="0.25">
      <c r="A2116">
        <v>2577</v>
      </c>
      <c r="B2116" t="s">
        <v>372</v>
      </c>
      <c r="C2116" t="s">
        <v>373</v>
      </c>
      <c r="D2116">
        <v>6.25E-2</v>
      </c>
      <c r="E2116">
        <f t="shared" si="231"/>
        <v>1</v>
      </c>
      <c r="F2116" t="str">
        <f t="shared" si="232"/>
        <v/>
      </c>
      <c r="H2116">
        <f t="shared" si="230"/>
        <v>2577</v>
      </c>
      <c r="I2116" t="str">
        <f t="shared" si="233"/>
        <v>N51115</v>
      </c>
      <c r="J2116" t="str">
        <f t="shared" si="234"/>
        <v>YL0_6870_0000</v>
      </c>
      <c r="K2116">
        <f t="shared" si="235"/>
        <v>6.25E-2</v>
      </c>
      <c r="L2116">
        <f>IF(LEFT(B2116,1)="F",_xlfn.IFNA(VLOOKUP(CONCATENATE("F",RIGHT(B:B,5),C:C),'F &amp; N Factors'!C:M,10,FALSE),1),_xlfn.IFNA(VLOOKUP(CONCATENATE("F",RIGHT(B:B,5),C:C),'F &amp; N Factors'!C:M,11,FALSE),1))</f>
        <v>1</v>
      </c>
      <c r="N2116">
        <f>SUMIFS(K:K,I:I,I:I,J:J,J:J)</f>
        <v>1</v>
      </c>
      <c r="O2116" t="str">
        <f t="shared" si="236"/>
        <v/>
      </c>
    </row>
    <row r="2117" spans="1:15" x14ac:dyDescent="0.25">
      <c r="A2117">
        <v>2605</v>
      </c>
      <c r="B2117" t="s">
        <v>372</v>
      </c>
      <c r="C2117" t="s">
        <v>373</v>
      </c>
      <c r="D2117">
        <v>6.25E-2</v>
      </c>
      <c r="E2117">
        <f t="shared" si="231"/>
        <v>1</v>
      </c>
      <c r="F2117" t="str">
        <f t="shared" si="232"/>
        <v/>
      </c>
      <c r="H2117">
        <f t="shared" si="230"/>
        <v>2605</v>
      </c>
      <c r="I2117" t="str">
        <f t="shared" si="233"/>
        <v>N51115</v>
      </c>
      <c r="J2117" t="str">
        <f t="shared" si="234"/>
        <v>YL0_6870_0000</v>
      </c>
      <c r="K2117">
        <f t="shared" si="235"/>
        <v>6.25E-2</v>
      </c>
      <c r="L2117">
        <f>IF(LEFT(B2117,1)="F",_xlfn.IFNA(VLOOKUP(CONCATENATE("F",RIGHT(B:B,5),C:C),'F &amp; N Factors'!C:M,10,FALSE),1),_xlfn.IFNA(VLOOKUP(CONCATENATE("F",RIGHT(B:B,5),C:C),'F &amp; N Factors'!C:M,11,FALSE),1))</f>
        <v>1</v>
      </c>
      <c r="N2117">
        <f>SUMIFS(K:K,I:I,I:I,J:J,J:J)</f>
        <v>1</v>
      </c>
      <c r="O2117" t="str">
        <f t="shared" si="236"/>
        <v/>
      </c>
    </row>
    <row r="2118" spans="1:15" x14ac:dyDescent="0.25">
      <c r="A2118">
        <v>2636</v>
      </c>
      <c r="B2118" t="s">
        <v>372</v>
      </c>
      <c r="C2118" t="s">
        <v>373</v>
      </c>
      <c r="D2118">
        <v>6.25E-2</v>
      </c>
      <c r="E2118">
        <f t="shared" si="231"/>
        <v>1</v>
      </c>
      <c r="F2118" t="str">
        <f t="shared" si="232"/>
        <v/>
      </c>
      <c r="H2118">
        <f t="shared" si="230"/>
        <v>2636</v>
      </c>
      <c r="I2118" t="str">
        <f t="shared" si="233"/>
        <v>N51115</v>
      </c>
      <c r="J2118" t="str">
        <f t="shared" si="234"/>
        <v>YL0_6870_0000</v>
      </c>
      <c r="K2118">
        <f t="shared" si="235"/>
        <v>6.25E-2</v>
      </c>
      <c r="L2118">
        <f>IF(LEFT(B2118,1)="F",_xlfn.IFNA(VLOOKUP(CONCATENATE("F",RIGHT(B:B,5),C:C),'F &amp; N Factors'!C:M,10,FALSE),1),_xlfn.IFNA(VLOOKUP(CONCATENATE("F",RIGHT(B:B,5),C:C),'F &amp; N Factors'!C:M,11,FALSE),1))</f>
        <v>1</v>
      </c>
      <c r="N2118">
        <f>SUMIFS(K:K,I:I,I:I,J:J,J:J)</f>
        <v>1</v>
      </c>
      <c r="O2118" t="str">
        <f t="shared" si="236"/>
        <v/>
      </c>
    </row>
    <row r="2119" spans="1:15" x14ac:dyDescent="0.25">
      <c r="A2119">
        <v>2637</v>
      </c>
      <c r="B2119" t="s">
        <v>372</v>
      </c>
      <c r="C2119" t="s">
        <v>373</v>
      </c>
      <c r="D2119">
        <v>6.25E-2</v>
      </c>
      <c r="E2119">
        <f t="shared" si="231"/>
        <v>1</v>
      </c>
      <c r="F2119" t="str">
        <f t="shared" si="232"/>
        <v/>
      </c>
      <c r="H2119">
        <f t="shared" si="230"/>
        <v>2637</v>
      </c>
      <c r="I2119" t="str">
        <f t="shared" si="233"/>
        <v>N51115</v>
      </c>
      <c r="J2119" t="str">
        <f t="shared" si="234"/>
        <v>YL0_6870_0000</v>
      </c>
      <c r="K2119">
        <f t="shared" si="235"/>
        <v>6.25E-2</v>
      </c>
      <c r="L2119">
        <f>IF(LEFT(B2119,1)="F",_xlfn.IFNA(VLOOKUP(CONCATENATE("F",RIGHT(B:B,5),C:C),'F &amp; N Factors'!C:M,10,FALSE),1),_xlfn.IFNA(VLOOKUP(CONCATENATE("F",RIGHT(B:B,5),C:C),'F &amp; N Factors'!C:M,11,FALSE),1))</f>
        <v>1</v>
      </c>
      <c r="N2119">
        <f>SUMIFS(K:K,I:I,I:I,J:J,J:J)</f>
        <v>1</v>
      </c>
      <c r="O2119" t="str">
        <f t="shared" si="236"/>
        <v/>
      </c>
    </row>
    <row r="2120" spans="1:15" x14ac:dyDescent="0.25">
      <c r="A2120">
        <v>2638</v>
      </c>
      <c r="B2120" t="s">
        <v>372</v>
      </c>
      <c r="C2120" t="s">
        <v>373</v>
      </c>
      <c r="D2120">
        <v>6.25E-2</v>
      </c>
      <c r="E2120">
        <f t="shared" si="231"/>
        <v>1</v>
      </c>
      <c r="F2120" t="str">
        <f t="shared" si="232"/>
        <v/>
      </c>
      <c r="H2120">
        <f t="shared" si="230"/>
        <v>2638</v>
      </c>
      <c r="I2120" t="str">
        <f t="shared" si="233"/>
        <v>N51115</v>
      </c>
      <c r="J2120" t="str">
        <f t="shared" si="234"/>
        <v>YL0_6870_0000</v>
      </c>
      <c r="K2120">
        <f t="shared" si="235"/>
        <v>6.25E-2</v>
      </c>
      <c r="L2120">
        <f>IF(LEFT(B2120,1)="F",_xlfn.IFNA(VLOOKUP(CONCATENATE("F",RIGHT(B:B,5),C:C),'F &amp; N Factors'!C:M,10,FALSE),1),_xlfn.IFNA(VLOOKUP(CONCATENATE("F",RIGHT(B:B,5),C:C),'F &amp; N Factors'!C:M,11,FALSE),1))</f>
        <v>1</v>
      </c>
      <c r="N2120">
        <f>SUMIFS(K:K,I:I,I:I,J:J,J:J)</f>
        <v>1</v>
      </c>
      <c r="O2120" t="str">
        <f t="shared" si="236"/>
        <v/>
      </c>
    </row>
    <row r="2121" spans="1:15" x14ac:dyDescent="0.25">
      <c r="A2121">
        <v>2639</v>
      </c>
      <c r="B2121" t="s">
        <v>372</v>
      </c>
      <c r="C2121" t="s">
        <v>373</v>
      </c>
      <c r="D2121">
        <v>6.25E-2</v>
      </c>
      <c r="E2121">
        <f t="shared" si="231"/>
        <v>1</v>
      </c>
      <c r="F2121" t="str">
        <f t="shared" si="232"/>
        <v/>
      </c>
      <c r="H2121">
        <f t="shared" si="230"/>
        <v>2639</v>
      </c>
      <c r="I2121" t="str">
        <f t="shared" si="233"/>
        <v>N51115</v>
      </c>
      <c r="J2121" t="str">
        <f t="shared" si="234"/>
        <v>YL0_6870_0000</v>
      </c>
      <c r="K2121">
        <f t="shared" si="235"/>
        <v>6.25E-2</v>
      </c>
      <c r="L2121">
        <f>IF(LEFT(B2121,1)="F",_xlfn.IFNA(VLOOKUP(CONCATENATE("F",RIGHT(B:B,5),C:C),'F &amp; N Factors'!C:M,10,FALSE),1),_xlfn.IFNA(VLOOKUP(CONCATENATE("F",RIGHT(B:B,5),C:C),'F &amp; N Factors'!C:M,11,FALSE),1))</f>
        <v>1</v>
      </c>
      <c r="N2121">
        <f>SUMIFS(K:K,I:I,I:I,J:J,J:J)</f>
        <v>1</v>
      </c>
      <c r="O2121" t="str">
        <f t="shared" si="236"/>
        <v/>
      </c>
    </row>
    <row r="2122" spans="1:15" x14ac:dyDescent="0.25">
      <c r="A2122">
        <v>2640</v>
      </c>
      <c r="B2122" t="s">
        <v>372</v>
      </c>
      <c r="C2122" t="s">
        <v>373</v>
      </c>
      <c r="D2122">
        <v>6.25E-2</v>
      </c>
      <c r="E2122">
        <f t="shared" si="231"/>
        <v>1</v>
      </c>
      <c r="F2122" t="str">
        <f t="shared" si="232"/>
        <v/>
      </c>
      <c r="H2122">
        <f t="shared" si="230"/>
        <v>2640</v>
      </c>
      <c r="I2122" t="str">
        <f t="shared" si="233"/>
        <v>N51115</v>
      </c>
      <c r="J2122" t="str">
        <f t="shared" si="234"/>
        <v>YL0_6870_0000</v>
      </c>
      <c r="K2122">
        <f t="shared" si="235"/>
        <v>6.25E-2</v>
      </c>
      <c r="L2122">
        <f>IF(LEFT(B2122,1)="F",_xlfn.IFNA(VLOOKUP(CONCATENATE("F",RIGHT(B:B,5),C:C),'F &amp; N Factors'!C:M,10,FALSE),1),_xlfn.IFNA(VLOOKUP(CONCATENATE("F",RIGHT(B:B,5),C:C),'F &amp; N Factors'!C:M,11,FALSE),1))</f>
        <v>1</v>
      </c>
      <c r="N2122">
        <f>SUMIFS(K:K,I:I,I:I,J:J,J:J)</f>
        <v>1</v>
      </c>
      <c r="O2122" t="str">
        <f t="shared" si="236"/>
        <v/>
      </c>
    </row>
    <row r="2123" spans="1:15" x14ac:dyDescent="0.25">
      <c r="A2123">
        <v>2671</v>
      </c>
      <c r="B2123" t="s">
        <v>372</v>
      </c>
      <c r="C2123" t="s">
        <v>373</v>
      </c>
      <c r="D2123">
        <v>6.25E-2</v>
      </c>
      <c r="E2123">
        <f t="shared" si="231"/>
        <v>1</v>
      </c>
      <c r="F2123" t="str">
        <f t="shared" si="232"/>
        <v/>
      </c>
      <c r="H2123">
        <f t="shared" si="230"/>
        <v>2671</v>
      </c>
      <c r="I2123" t="str">
        <f t="shared" si="233"/>
        <v>N51115</v>
      </c>
      <c r="J2123" t="str">
        <f t="shared" si="234"/>
        <v>YL0_6870_0000</v>
      </c>
      <c r="K2123">
        <f t="shared" si="235"/>
        <v>6.25E-2</v>
      </c>
      <c r="L2123">
        <f>IF(LEFT(B2123,1)="F",_xlfn.IFNA(VLOOKUP(CONCATENATE("F",RIGHT(B:B,5),C:C),'F &amp; N Factors'!C:M,10,FALSE),1),_xlfn.IFNA(VLOOKUP(CONCATENATE("F",RIGHT(B:B,5),C:C),'F &amp; N Factors'!C:M,11,FALSE),1))</f>
        <v>1</v>
      </c>
      <c r="N2123">
        <f>SUMIFS(K:K,I:I,I:I,J:J,J:J)</f>
        <v>1</v>
      </c>
      <c r="O2123" t="str">
        <f t="shared" si="236"/>
        <v/>
      </c>
    </row>
    <row r="2124" spans="1:15" x14ac:dyDescent="0.25">
      <c r="A2124">
        <v>2672</v>
      </c>
      <c r="B2124" t="s">
        <v>372</v>
      </c>
      <c r="C2124" t="s">
        <v>373</v>
      </c>
      <c r="D2124">
        <v>6.25E-2</v>
      </c>
      <c r="E2124">
        <f t="shared" si="231"/>
        <v>1</v>
      </c>
      <c r="F2124" t="str">
        <f t="shared" si="232"/>
        <v/>
      </c>
      <c r="H2124">
        <f t="shared" si="230"/>
        <v>2672</v>
      </c>
      <c r="I2124" t="str">
        <f t="shared" si="233"/>
        <v>N51115</v>
      </c>
      <c r="J2124" t="str">
        <f t="shared" si="234"/>
        <v>YL0_6870_0000</v>
      </c>
      <c r="K2124">
        <f t="shared" si="235"/>
        <v>6.25E-2</v>
      </c>
      <c r="L2124">
        <f>IF(LEFT(B2124,1)="F",_xlfn.IFNA(VLOOKUP(CONCATENATE("F",RIGHT(B:B,5),C:C),'F &amp; N Factors'!C:M,10,FALSE),1),_xlfn.IFNA(VLOOKUP(CONCATENATE("F",RIGHT(B:B,5),C:C),'F &amp; N Factors'!C:M,11,FALSE),1))</f>
        <v>1</v>
      </c>
      <c r="N2124">
        <f>SUMIFS(K:K,I:I,I:I,J:J,J:J)</f>
        <v>1</v>
      </c>
      <c r="O2124" t="str">
        <f t="shared" si="236"/>
        <v/>
      </c>
    </row>
    <row r="2125" spans="1:15" x14ac:dyDescent="0.25">
      <c r="A2125">
        <v>2712</v>
      </c>
      <c r="B2125" t="s">
        <v>372</v>
      </c>
      <c r="C2125" t="s">
        <v>373</v>
      </c>
      <c r="D2125">
        <v>6.25E-2</v>
      </c>
      <c r="E2125">
        <f t="shared" si="231"/>
        <v>1</v>
      </c>
      <c r="F2125" t="str">
        <f t="shared" si="232"/>
        <v/>
      </c>
      <c r="H2125">
        <f t="shared" si="230"/>
        <v>2712</v>
      </c>
      <c r="I2125" t="str">
        <f t="shared" si="233"/>
        <v>N51115</v>
      </c>
      <c r="J2125" t="str">
        <f t="shared" si="234"/>
        <v>YL0_6870_0000</v>
      </c>
      <c r="K2125">
        <f t="shared" si="235"/>
        <v>6.25E-2</v>
      </c>
      <c r="L2125">
        <f>IF(LEFT(B2125,1)="F",_xlfn.IFNA(VLOOKUP(CONCATENATE("F",RIGHT(B:B,5),C:C),'F &amp; N Factors'!C:M,10,FALSE),1),_xlfn.IFNA(VLOOKUP(CONCATENATE("F",RIGHT(B:B,5),C:C),'F &amp; N Factors'!C:M,11,FALSE),1))</f>
        <v>1</v>
      </c>
      <c r="N2125">
        <f>SUMIFS(K:K,I:I,I:I,J:J,J:J)</f>
        <v>1</v>
      </c>
      <c r="O2125" t="str">
        <f t="shared" si="236"/>
        <v/>
      </c>
    </row>
    <row r="2126" spans="1:15" x14ac:dyDescent="0.25">
      <c r="A2126">
        <v>2749</v>
      </c>
      <c r="B2126" t="s">
        <v>372</v>
      </c>
      <c r="C2126" t="s">
        <v>373</v>
      </c>
      <c r="D2126">
        <v>6.25E-2</v>
      </c>
      <c r="E2126">
        <f t="shared" si="231"/>
        <v>1</v>
      </c>
      <c r="F2126" t="str">
        <f t="shared" si="232"/>
        <v/>
      </c>
      <c r="H2126">
        <f t="shared" si="230"/>
        <v>2749</v>
      </c>
      <c r="I2126" t="str">
        <f t="shared" si="233"/>
        <v>N51115</v>
      </c>
      <c r="J2126" t="str">
        <f t="shared" si="234"/>
        <v>YL0_6870_0000</v>
      </c>
      <c r="K2126">
        <f t="shared" si="235"/>
        <v>6.25E-2</v>
      </c>
      <c r="L2126">
        <f>IF(LEFT(B2126,1)="F",_xlfn.IFNA(VLOOKUP(CONCATENATE("F",RIGHT(B:B,5),C:C),'F &amp; N Factors'!C:M,10,FALSE),1),_xlfn.IFNA(VLOOKUP(CONCATENATE("F",RIGHT(B:B,5),C:C),'F &amp; N Factors'!C:M,11,FALSE),1))</f>
        <v>1</v>
      </c>
      <c r="N2126">
        <f>SUMIFS(K:K,I:I,I:I,J:J,J:J)</f>
        <v>1</v>
      </c>
      <c r="O2126" t="str">
        <f t="shared" si="236"/>
        <v/>
      </c>
    </row>
    <row r="2127" spans="1:15" x14ac:dyDescent="0.25">
      <c r="A2127">
        <v>2254</v>
      </c>
      <c r="B2127" t="s">
        <v>372</v>
      </c>
      <c r="C2127" t="s">
        <v>374</v>
      </c>
      <c r="D2127">
        <v>7.1428570999999996E-2</v>
      </c>
      <c r="E2127">
        <f t="shared" si="231"/>
        <v>0.99999999399999995</v>
      </c>
      <c r="F2127" t="str">
        <f t="shared" si="232"/>
        <v/>
      </c>
      <c r="H2127">
        <f t="shared" si="230"/>
        <v>2254</v>
      </c>
      <c r="I2127" t="str">
        <f t="shared" si="233"/>
        <v>N51115</v>
      </c>
      <c r="J2127" t="str">
        <f t="shared" si="234"/>
        <v>YL0_6871_0000</v>
      </c>
      <c r="K2127">
        <f t="shared" si="235"/>
        <v>7.1428570999999996E-2</v>
      </c>
      <c r="L2127">
        <f>IF(LEFT(B2127,1)="F",_xlfn.IFNA(VLOOKUP(CONCATENATE("F",RIGHT(B:B,5),C:C),'F &amp; N Factors'!C:M,10,FALSE),1),_xlfn.IFNA(VLOOKUP(CONCATENATE("F",RIGHT(B:B,5),C:C),'F &amp; N Factors'!C:M,11,FALSE),1))</f>
        <v>1</v>
      </c>
      <c r="N2127">
        <f>SUMIFS(K:K,I:I,I:I,J:J,J:J)</f>
        <v>0.99999999399999995</v>
      </c>
      <c r="O2127" t="str">
        <f t="shared" si="236"/>
        <v/>
      </c>
    </row>
    <row r="2128" spans="1:15" x14ac:dyDescent="0.25">
      <c r="A2128">
        <v>2285</v>
      </c>
      <c r="B2128" t="s">
        <v>372</v>
      </c>
      <c r="C2128" t="s">
        <v>374</v>
      </c>
      <c r="D2128">
        <v>7.1428570999999996E-2</v>
      </c>
      <c r="E2128">
        <f t="shared" si="231"/>
        <v>0.99999999399999995</v>
      </c>
      <c r="F2128" t="str">
        <f t="shared" si="232"/>
        <v/>
      </c>
      <c r="H2128">
        <f t="shared" si="230"/>
        <v>2285</v>
      </c>
      <c r="I2128" t="str">
        <f t="shared" si="233"/>
        <v>N51115</v>
      </c>
      <c r="J2128" t="str">
        <f t="shared" si="234"/>
        <v>YL0_6871_0000</v>
      </c>
      <c r="K2128">
        <f t="shared" si="235"/>
        <v>7.1428570999999996E-2</v>
      </c>
      <c r="L2128">
        <f>IF(LEFT(B2128,1)="F",_xlfn.IFNA(VLOOKUP(CONCATENATE("F",RIGHT(B:B,5),C:C),'F &amp; N Factors'!C:M,10,FALSE),1),_xlfn.IFNA(VLOOKUP(CONCATENATE("F",RIGHT(B:B,5),C:C),'F &amp; N Factors'!C:M,11,FALSE),1))</f>
        <v>1</v>
      </c>
      <c r="N2128">
        <f>SUMIFS(K:K,I:I,I:I,J:J,J:J)</f>
        <v>0.99999999399999995</v>
      </c>
      <c r="O2128" t="str">
        <f t="shared" si="236"/>
        <v/>
      </c>
    </row>
    <row r="2129" spans="1:15" x14ac:dyDescent="0.25">
      <c r="A2129">
        <v>2317</v>
      </c>
      <c r="B2129" t="s">
        <v>372</v>
      </c>
      <c r="C2129" t="s">
        <v>374</v>
      </c>
      <c r="D2129">
        <v>7.1428570999999996E-2</v>
      </c>
      <c r="E2129">
        <f t="shared" si="231"/>
        <v>0.99999999399999995</v>
      </c>
      <c r="F2129" t="str">
        <f t="shared" si="232"/>
        <v/>
      </c>
      <c r="H2129">
        <f t="shared" si="230"/>
        <v>2317</v>
      </c>
      <c r="I2129" t="str">
        <f t="shared" si="233"/>
        <v>N51115</v>
      </c>
      <c r="J2129" t="str">
        <f t="shared" si="234"/>
        <v>YL0_6871_0000</v>
      </c>
      <c r="K2129">
        <f t="shared" si="235"/>
        <v>7.1428570999999996E-2</v>
      </c>
      <c r="L2129">
        <f>IF(LEFT(B2129,1)="F",_xlfn.IFNA(VLOOKUP(CONCATENATE("F",RIGHT(B:B,5),C:C),'F &amp; N Factors'!C:M,10,FALSE),1),_xlfn.IFNA(VLOOKUP(CONCATENATE("F",RIGHT(B:B,5),C:C),'F &amp; N Factors'!C:M,11,FALSE),1))</f>
        <v>1</v>
      </c>
      <c r="N2129">
        <f>SUMIFS(K:K,I:I,I:I,J:J,J:J)</f>
        <v>0.99999999399999995</v>
      </c>
      <c r="O2129" t="str">
        <f t="shared" si="236"/>
        <v/>
      </c>
    </row>
    <row r="2130" spans="1:15" x14ac:dyDescent="0.25">
      <c r="A2130">
        <v>2347</v>
      </c>
      <c r="B2130" t="s">
        <v>372</v>
      </c>
      <c r="C2130" t="s">
        <v>374</v>
      </c>
      <c r="D2130">
        <v>7.1428570999999996E-2</v>
      </c>
      <c r="E2130">
        <f t="shared" si="231"/>
        <v>0.99999999399999995</v>
      </c>
      <c r="F2130" t="str">
        <f t="shared" si="232"/>
        <v/>
      </c>
      <c r="H2130">
        <f t="shared" ref="H2130:H2193" si="237">A2130</f>
        <v>2347</v>
      </c>
      <c r="I2130" t="str">
        <f t="shared" si="233"/>
        <v>N51115</v>
      </c>
      <c r="J2130" t="str">
        <f t="shared" si="234"/>
        <v>YL0_6871_0000</v>
      </c>
      <c r="K2130">
        <f t="shared" si="235"/>
        <v>7.1428570999999996E-2</v>
      </c>
      <c r="L2130">
        <f>IF(LEFT(B2130,1)="F",_xlfn.IFNA(VLOOKUP(CONCATENATE("F",RIGHT(B:B,5),C:C),'F &amp; N Factors'!C:M,10,FALSE),1),_xlfn.IFNA(VLOOKUP(CONCATENATE("F",RIGHT(B:B,5),C:C),'F &amp; N Factors'!C:M,11,FALSE),1))</f>
        <v>1</v>
      </c>
      <c r="N2130">
        <f>SUMIFS(K:K,I:I,I:I,J:J,J:J)</f>
        <v>0.99999999399999995</v>
      </c>
      <c r="O2130" t="str">
        <f t="shared" si="236"/>
        <v/>
      </c>
    </row>
    <row r="2131" spans="1:15" x14ac:dyDescent="0.25">
      <c r="A2131">
        <v>2348</v>
      </c>
      <c r="B2131" t="s">
        <v>372</v>
      </c>
      <c r="C2131" t="s">
        <v>374</v>
      </c>
      <c r="D2131">
        <v>7.1428570999999996E-2</v>
      </c>
      <c r="E2131">
        <f t="shared" si="231"/>
        <v>0.99999999399999995</v>
      </c>
      <c r="F2131" t="str">
        <f t="shared" si="232"/>
        <v/>
      </c>
      <c r="H2131">
        <f t="shared" si="237"/>
        <v>2348</v>
      </c>
      <c r="I2131" t="str">
        <f t="shared" si="233"/>
        <v>N51115</v>
      </c>
      <c r="J2131" t="str">
        <f t="shared" si="234"/>
        <v>YL0_6871_0000</v>
      </c>
      <c r="K2131">
        <f t="shared" si="235"/>
        <v>7.1428570999999996E-2</v>
      </c>
      <c r="L2131">
        <f>IF(LEFT(B2131,1)="F",_xlfn.IFNA(VLOOKUP(CONCATENATE("F",RIGHT(B:B,5),C:C),'F &amp; N Factors'!C:M,10,FALSE),1),_xlfn.IFNA(VLOOKUP(CONCATENATE("F",RIGHT(B:B,5),C:C),'F &amp; N Factors'!C:M,11,FALSE),1))</f>
        <v>1</v>
      </c>
      <c r="N2131">
        <f>SUMIFS(K:K,I:I,I:I,J:J,J:J)</f>
        <v>0.99999999399999995</v>
      </c>
      <c r="O2131" t="str">
        <f t="shared" si="236"/>
        <v/>
      </c>
    </row>
    <row r="2132" spans="1:15" x14ac:dyDescent="0.25">
      <c r="A2132">
        <v>2349</v>
      </c>
      <c r="B2132" t="s">
        <v>372</v>
      </c>
      <c r="C2132" t="s">
        <v>374</v>
      </c>
      <c r="D2132">
        <v>7.1428570999999996E-2</v>
      </c>
      <c r="E2132">
        <f t="shared" si="231"/>
        <v>0.99999999399999995</v>
      </c>
      <c r="F2132" t="str">
        <f t="shared" si="232"/>
        <v/>
      </c>
      <c r="H2132">
        <f t="shared" si="237"/>
        <v>2349</v>
      </c>
      <c r="I2132" t="str">
        <f t="shared" si="233"/>
        <v>N51115</v>
      </c>
      <c r="J2132" t="str">
        <f t="shared" si="234"/>
        <v>YL0_6871_0000</v>
      </c>
      <c r="K2132">
        <f t="shared" si="235"/>
        <v>7.1428570999999996E-2</v>
      </c>
      <c r="L2132">
        <f>IF(LEFT(B2132,1)="F",_xlfn.IFNA(VLOOKUP(CONCATENATE("F",RIGHT(B:B,5),C:C),'F &amp; N Factors'!C:M,10,FALSE),1),_xlfn.IFNA(VLOOKUP(CONCATENATE("F",RIGHT(B:B,5),C:C),'F &amp; N Factors'!C:M,11,FALSE),1))</f>
        <v>1</v>
      </c>
      <c r="N2132">
        <f>SUMIFS(K:K,I:I,I:I,J:J,J:J)</f>
        <v>0.99999999399999995</v>
      </c>
      <c r="O2132" t="str">
        <f t="shared" si="236"/>
        <v/>
      </c>
    </row>
    <row r="2133" spans="1:15" x14ac:dyDescent="0.25">
      <c r="A2133">
        <v>2383</v>
      </c>
      <c r="B2133" t="s">
        <v>372</v>
      </c>
      <c r="C2133" t="s">
        <v>374</v>
      </c>
      <c r="D2133">
        <v>7.1428570999999996E-2</v>
      </c>
      <c r="E2133">
        <f t="shared" si="231"/>
        <v>0.99999999399999995</v>
      </c>
      <c r="F2133" t="str">
        <f t="shared" si="232"/>
        <v/>
      </c>
      <c r="H2133">
        <f t="shared" si="237"/>
        <v>2383</v>
      </c>
      <c r="I2133" t="str">
        <f t="shared" si="233"/>
        <v>N51115</v>
      </c>
      <c r="J2133" t="str">
        <f t="shared" si="234"/>
        <v>YL0_6871_0000</v>
      </c>
      <c r="K2133">
        <f t="shared" si="235"/>
        <v>7.1428570999999996E-2</v>
      </c>
      <c r="L2133">
        <f>IF(LEFT(B2133,1)="F",_xlfn.IFNA(VLOOKUP(CONCATENATE("F",RIGHT(B:B,5),C:C),'F &amp; N Factors'!C:M,10,FALSE),1),_xlfn.IFNA(VLOOKUP(CONCATENATE("F",RIGHT(B:B,5),C:C),'F &amp; N Factors'!C:M,11,FALSE),1))</f>
        <v>1</v>
      </c>
      <c r="N2133">
        <f>SUMIFS(K:K,I:I,I:I,J:J,J:J)</f>
        <v>0.99999999399999995</v>
      </c>
      <c r="O2133" t="str">
        <f t="shared" si="236"/>
        <v/>
      </c>
    </row>
    <row r="2134" spans="1:15" x14ac:dyDescent="0.25">
      <c r="A2134">
        <v>2411</v>
      </c>
      <c r="B2134" t="s">
        <v>372</v>
      </c>
      <c r="C2134" t="s">
        <v>374</v>
      </c>
      <c r="D2134">
        <v>7.1428570999999996E-2</v>
      </c>
      <c r="E2134">
        <f t="shared" si="231"/>
        <v>0.99999999399999995</v>
      </c>
      <c r="F2134" t="str">
        <f t="shared" si="232"/>
        <v/>
      </c>
      <c r="H2134">
        <f t="shared" si="237"/>
        <v>2411</v>
      </c>
      <c r="I2134" t="str">
        <f t="shared" si="233"/>
        <v>N51115</v>
      </c>
      <c r="J2134" t="str">
        <f t="shared" si="234"/>
        <v>YL0_6871_0000</v>
      </c>
      <c r="K2134">
        <f t="shared" si="235"/>
        <v>7.1428570999999996E-2</v>
      </c>
      <c r="L2134">
        <f>IF(LEFT(B2134,1)="F",_xlfn.IFNA(VLOOKUP(CONCATENATE("F",RIGHT(B:B,5),C:C),'F &amp; N Factors'!C:M,10,FALSE),1),_xlfn.IFNA(VLOOKUP(CONCATENATE("F",RIGHT(B:B,5),C:C),'F &amp; N Factors'!C:M,11,FALSE),1))</f>
        <v>1</v>
      </c>
      <c r="N2134">
        <f>SUMIFS(K:K,I:I,I:I,J:J,J:J)</f>
        <v>0.99999999399999995</v>
      </c>
      <c r="O2134" t="str">
        <f t="shared" si="236"/>
        <v/>
      </c>
    </row>
    <row r="2135" spans="1:15" x14ac:dyDescent="0.25">
      <c r="A2135">
        <v>2437</v>
      </c>
      <c r="B2135" t="s">
        <v>372</v>
      </c>
      <c r="C2135" t="s">
        <v>374</v>
      </c>
      <c r="D2135">
        <v>7.1428570999999996E-2</v>
      </c>
      <c r="E2135">
        <f t="shared" si="231"/>
        <v>0.99999999399999995</v>
      </c>
      <c r="F2135" t="str">
        <f t="shared" si="232"/>
        <v/>
      </c>
      <c r="H2135">
        <f t="shared" si="237"/>
        <v>2437</v>
      </c>
      <c r="I2135" t="str">
        <f t="shared" si="233"/>
        <v>N51115</v>
      </c>
      <c r="J2135" t="str">
        <f t="shared" si="234"/>
        <v>YL0_6871_0000</v>
      </c>
      <c r="K2135">
        <f t="shared" si="235"/>
        <v>7.1428570999999996E-2</v>
      </c>
      <c r="L2135">
        <f>IF(LEFT(B2135,1)="F",_xlfn.IFNA(VLOOKUP(CONCATENATE("F",RIGHT(B:B,5),C:C),'F &amp; N Factors'!C:M,10,FALSE),1),_xlfn.IFNA(VLOOKUP(CONCATENATE("F",RIGHT(B:B,5),C:C),'F &amp; N Factors'!C:M,11,FALSE),1))</f>
        <v>1</v>
      </c>
      <c r="N2135">
        <f>SUMIFS(K:K,I:I,I:I,J:J,J:J)</f>
        <v>0.99999999399999995</v>
      </c>
      <c r="O2135" t="str">
        <f t="shared" si="236"/>
        <v/>
      </c>
    </row>
    <row r="2136" spans="1:15" x14ac:dyDescent="0.25">
      <c r="A2136">
        <v>2464</v>
      </c>
      <c r="B2136" t="s">
        <v>372</v>
      </c>
      <c r="C2136" t="s">
        <v>374</v>
      </c>
      <c r="D2136">
        <v>7.1428570999999996E-2</v>
      </c>
      <c r="E2136">
        <f t="shared" si="231"/>
        <v>0.99999999399999995</v>
      </c>
      <c r="F2136" t="str">
        <f t="shared" si="232"/>
        <v/>
      </c>
      <c r="H2136">
        <f t="shared" si="237"/>
        <v>2464</v>
      </c>
      <c r="I2136" t="str">
        <f t="shared" si="233"/>
        <v>N51115</v>
      </c>
      <c r="J2136" t="str">
        <f t="shared" si="234"/>
        <v>YL0_6871_0000</v>
      </c>
      <c r="K2136">
        <f t="shared" si="235"/>
        <v>7.1428570999999996E-2</v>
      </c>
      <c r="L2136">
        <f>IF(LEFT(B2136,1)="F",_xlfn.IFNA(VLOOKUP(CONCATENATE("F",RIGHT(B:B,5),C:C),'F &amp; N Factors'!C:M,10,FALSE),1),_xlfn.IFNA(VLOOKUP(CONCATENATE("F",RIGHT(B:B,5),C:C),'F &amp; N Factors'!C:M,11,FALSE),1))</f>
        <v>1</v>
      </c>
      <c r="N2136">
        <f>SUMIFS(K:K,I:I,I:I,J:J,J:J)</f>
        <v>0.99999999399999995</v>
      </c>
      <c r="O2136" t="str">
        <f t="shared" si="236"/>
        <v/>
      </c>
    </row>
    <row r="2137" spans="1:15" x14ac:dyDescent="0.25">
      <c r="A2137">
        <v>2489</v>
      </c>
      <c r="B2137" t="s">
        <v>372</v>
      </c>
      <c r="C2137" t="s">
        <v>374</v>
      </c>
      <c r="D2137">
        <v>7.1428570999999996E-2</v>
      </c>
      <c r="E2137">
        <f t="shared" si="231"/>
        <v>0.99999999399999995</v>
      </c>
      <c r="F2137" t="str">
        <f t="shared" si="232"/>
        <v/>
      </c>
      <c r="H2137">
        <f t="shared" si="237"/>
        <v>2489</v>
      </c>
      <c r="I2137" t="str">
        <f t="shared" si="233"/>
        <v>N51115</v>
      </c>
      <c r="J2137" t="str">
        <f t="shared" si="234"/>
        <v>YL0_6871_0000</v>
      </c>
      <c r="K2137">
        <f t="shared" si="235"/>
        <v>7.1428570999999996E-2</v>
      </c>
      <c r="L2137">
        <f>IF(LEFT(B2137,1)="F",_xlfn.IFNA(VLOOKUP(CONCATENATE("F",RIGHT(B:B,5),C:C),'F &amp; N Factors'!C:M,10,FALSE),1),_xlfn.IFNA(VLOOKUP(CONCATENATE("F",RIGHT(B:B,5),C:C),'F &amp; N Factors'!C:M,11,FALSE),1))</f>
        <v>1</v>
      </c>
      <c r="N2137">
        <f>SUMIFS(K:K,I:I,I:I,J:J,J:J)</f>
        <v>0.99999999399999995</v>
      </c>
      <c r="O2137" t="str">
        <f t="shared" si="236"/>
        <v/>
      </c>
    </row>
    <row r="2138" spans="1:15" x14ac:dyDescent="0.25">
      <c r="A2138">
        <v>2519</v>
      </c>
      <c r="B2138" t="s">
        <v>372</v>
      </c>
      <c r="C2138" t="s">
        <v>374</v>
      </c>
      <c r="D2138">
        <v>7.1428570999999996E-2</v>
      </c>
      <c r="E2138">
        <f t="shared" si="231"/>
        <v>0.99999999399999995</v>
      </c>
      <c r="F2138" t="str">
        <f t="shared" si="232"/>
        <v/>
      </c>
      <c r="H2138">
        <f t="shared" si="237"/>
        <v>2519</v>
      </c>
      <c r="I2138" t="str">
        <f t="shared" si="233"/>
        <v>N51115</v>
      </c>
      <c r="J2138" t="str">
        <f t="shared" si="234"/>
        <v>YL0_6871_0000</v>
      </c>
      <c r="K2138">
        <f t="shared" si="235"/>
        <v>7.1428570999999996E-2</v>
      </c>
      <c r="L2138">
        <f>IF(LEFT(B2138,1)="F",_xlfn.IFNA(VLOOKUP(CONCATENATE("F",RIGHT(B:B,5),C:C),'F &amp; N Factors'!C:M,10,FALSE),1),_xlfn.IFNA(VLOOKUP(CONCATENATE("F",RIGHT(B:B,5),C:C),'F &amp; N Factors'!C:M,11,FALSE),1))</f>
        <v>1</v>
      </c>
      <c r="N2138">
        <f>SUMIFS(K:K,I:I,I:I,J:J,J:J)</f>
        <v>0.99999999399999995</v>
      </c>
      <c r="O2138" t="str">
        <f t="shared" si="236"/>
        <v/>
      </c>
    </row>
    <row r="2139" spans="1:15" x14ac:dyDescent="0.25">
      <c r="A2139">
        <v>2673</v>
      </c>
      <c r="B2139" t="s">
        <v>372</v>
      </c>
      <c r="C2139" t="s">
        <v>374</v>
      </c>
      <c r="D2139">
        <v>7.1428570999999996E-2</v>
      </c>
      <c r="E2139">
        <f t="shared" si="231"/>
        <v>0.99999999399999995</v>
      </c>
      <c r="F2139" t="str">
        <f t="shared" si="232"/>
        <v/>
      </c>
      <c r="H2139">
        <f t="shared" si="237"/>
        <v>2673</v>
      </c>
      <c r="I2139" t="str">
        <f t="shared" si="233"/>
        <v>N51115</v>
      </c>
      <c r="J2139" t="str">
        <f t="shared" si="234"/>
        <v>YL0_6871_0000</v>
      </c>
      <c r="K2139">
        <f t="shared" si="235"/>
        <v>7.1428570999999996E-2</v>
      </c>
      <c r="L2139">
        <f>IF(LEFT(B2139,1)="F",_xlfn.IFNA(VLOOKUP(CONCATENATE("F",RIGHT(B:B,5),C:C),'F &amp; N Factors'!C:M,10,FALSE),1),_xlfn.IFNA(VLOOKUP(CONCATENATE("F",RIGHT(B:B,5),C:C),'F &amp; N Factors'!C:M,11,FALSE),1))</f>
        <v>1</v>
      </c>
      <c r="N2139">
        <f>SUMIFS(K:K,I:I,I:I,J:J,J:J)</f>
        <v>0.99999999399999995</v>
      </c>
      <c r="O2139" t="str">
        <f t="shared" si="236"/>
        <v/>
      </c>
    </row>
    <row r="2140" spans="1:15" x14ac:dyDescent="0.25">
      <c r="A2140">
        <v>2713</v>
      </c>
      <c r="B2140" t="s">
        <v>372</v>
      </c>
      <c r="C2140" t="s">
        <v>374</v>
      </c>
      <c r="D2140">
        <v>7.1428570999999996E-2</v>
      </c>
      <c r="E2140">
        <f t="shared" si="231"/>
        <v>0.99999999399999995</v>
      </c>
      <c r="F2140" t="str">
        <f t="shared" si="232"/>
        <v/>
      </c>
      <c r="H2140">
        <f t="shared" si="237"/>
        <v>2713</v>
      </c>
      <c r="I2140" t="str">
        <f t="shared" si="233"/>
        <v>N51115</v>
      </c>
      <c r="J2140" t="str">
        <f t="shared" si="234"/>
        <v>YL0_6871_0000</v>
      </c>
      <c r="K2140">
        <f t="shared" si="235"/>
        <v>7.1428570999999996E-2</v>
      </c>
      <c r="L2140">
        <f>IF(LEFT(B2140,1)="F",_xlfn.IFNA(VLOOKUP(CONCATENATE("F",RIGHT(B:B,5),C:C),'F &amp; N Factors'!C:M,10,FALSE),1),_xlfn.IFNA(VLOOKUP(CONCATENATE("F",RIGHT(B:B,5),C:C),'F &amp; N Factors'!C:M,11,FALSE),1))</f>
        <v>1</v>
      </c>
      <c r="N2140">
        <f>SUMIFS(K:K,I:I,I:I,J:J,J:J)</f>
        <v>0.99999999399999995</v>
      </c>
      <c r="O2140" t="str">
        <f t="shared" si="236"/>
        <v/>
      </c>
    </row>
    <row r="2141" spans="1:15" x14ac:dyDescent="0.25">
      <c r="A2141">
        <v>2222</v>
      </c>
      <c r="B2141" t="s">
        <v>372</v>
      </c>
      <c r="C2141" t="s">
        <v>335</v>
      </c>
      <c r="D2141">
        <v>6.25E-2</v>
      </c>
      <c r="E2141">
        <f t="shared" si="231"/>
        <v>1</v>
      </c>
      <c r="F2141" t="str">
        <f t="shared" si="232"/>
        <v/>
      </c>
      <c r="H2141">
        <f t="shared" si="237"/>
        <v>2222</v>
      </c>
      <c r="I2141" t="str">
        <f t="shared" si="233"/>
        <v>N51115</v>
      </c>
      <c r="J2141" t="str">
        <f t="shared" si="234"/>
        <v>YL0_6872_0000</v>
      </c>
      <c r="K2141">
        <f t="shared" si="235"/>
        <v>6.25E-2</v>
      </c>
      <c r="L2141">
        <f>IF(LEFT(B2141,1)="F",_xlfn.IFNA(VLOOKUP(CONCATENATE("F",RIGHT(B:B,5),C:C),'F &amp; N Factors'!C:M,10,FALSE),1),_xlfn.IFNA(VLOOKUP(CONCATENATE("F",RIGHT(B:B,5),C:C),'F &amp; N Factors'!C:M,11,FALSE),1))</f>
        <v>1</v>
      </c>
      <c r="N2141">
        <f>SUMIFS(K:K,I:I,I:I,J:J,J:J)</f>
        <v>1</v>
      </c>
      <c r="O2141" t="str">
        <f t="shared" si="236"/>
        <v/>
      </c>
    </row>
    <row r="2142" spans="1:15" x14ac:dyDescent="0.25">
      <c r="A2142">
        <v>2253</v>
      </c>
      <c r="B2142" t="s">
        <v>372</v>
      </c>
      <c r="C2142" t="s">
        <v>335</v>
      </c>
      <c r="D2142">
        <v>6.25E-2</v>
      </c>
      <c r="E2142">
        <f t="shared" si="231"/>
        <v>1</v>
      </c>
      <c r="F2142" t="str">
        <f t="shared" si="232"/>
        <v/>
      </c>
      <c r="H2142">
        <f t="shared" si="237"/>
        <v>2253</v>
      </c>
      <c r="I2142" t="str">
        <f t="shared" si="233"/>
        <v>N51115</v>
      </c>
      <c r="J2142" t="str">
        <f t="shared" si="234"/>
        <v>YL0_6872_0000</v>
      </c>
      <c r="K2142">
        <f t="shared" si="235"/>
        <v>6.25E-2</v>
      </c>
      <c r="L2142">
        <f>IF(LEFT(B2142,1)="F",_xlfn.IFNA(VLOOKUP(CONCATENATE("F",RIGHT(B:B,5),C:C),'F &amp; N Factors'!C:M,10,FALSE),1),_xlfn.IFNA(VLOOKUP(CONCATENATE("F",RIGHT(B:B,5),C:C),'F &amp; N Factors'!C:M,11,FALSE),1))</f>
        <v>1</v>
      </c>
      <c r="N2142">
        <f>SUMIFS(K:K,I:I,I:I,J:J,J:J)</f>
        <v>1</v>
      </c>
      <c r="O2142" t="str">
        <f t="shared" si="236"/>
        <v/>
      </c>
    </row>
    <row r="2143" spans="1:15" x14ac:dyDescent="0.25">
      <c r="A2143">
        <v>2283</v>
      </c>
      <c r="B2143" t="s">
        <v>372</v>
      </c>
      <c r="C2143" t="s">
        <v>335</v>
      </c>
      <c r="D2143">
        <v>6.25E-2</v>
      </c>
      <c r="E2143">
        <f t="shared" si="231"/>
        <v>1</v>
      </c>
      <c r="F2143" t="str">
        <f t="shared" si="232"/>
        <v/>
      </c>
      <c r="H2143">
        <f t="shared" si="237"/>
        <v>2283</v>
      </c>
      <c r="I2143" t="str">
        <f t="shared" si="233"/>
        <v>N51115</v>
      </c>
      <c r="J2143" t="str">
        <f t="shared" si="234"/>
        <v>YL0_6872_0000</v>
      </c>
      <c r="K2143">
        <f t="shared" si="235"/>
        <v>6.25E-2</v>
      </c>
      <c r="L2143">
        <f>IF(LEFT(B2143,1)="F",_xlfn.IFNA(VLOOKUP(CONCATENATE("F",RIGHT(B:B,5),C:C),'F &amp; N Factors'!C:M,10,FALSE),1),_xlfn.IFNA(VLOOKUP(CONCATENATE("F",RIGHT(B:B,5),C:C),'F &amp; N Factors'!C:M,11,FALSE),1))</f>
        <v>1</v>
      </c>
      <c r="N2143">
        <f>SUMIFS(K:K,I:I,I:I,J:J,J:J)</f>
        <v>1</v>
      </c>
      <c r="O2143" t="str">
        <f t="shared" si="236"/>
        <v/>
      </c>
    </row>
    <row r="2144" spans="1:15" x14ac:dyDescent="0.25">
      <c r="A2144">
        <v>2284</v>
      </c>
      <c r="B2144" t="s">
        <v>372</v>
      </c>
      <c r="C2144" t="s">
        <v>335</v>
      </c>
      <c r="D2144">
        <v>6.25E-2</v>
      </c>
      <c r="E2144">
        <f t="shared" si="231"/>
        <v>1</v>
      </c>
      <c r="F2144" t="str">
        <f t="shared" si="232"/>
        <v/>
      </c>
      <c r="H2144">
        <f t="shared" si="237"/>
        <v>2284</v>
      </c>
      <c r="I2144" t="str">
        <f t="shared" si="233"/>
        <v>N51115</v>
      </c>
      <c r="J2144" t="str">
        <f t="shared" si="234"/>
        <v>YL0_6872_0000</v>
      </c>
      <c r="K2144">
        <f t="shared" si="235"/>
        <v>6.25E-2</v>
      </c>
      <c r="L2144">
        <f>IF(LEFT(B2144,1)="F",_xlfn.IFNA(VLOOKUP(CONCATENATE("F",RIGHT(B:B,5),C:C),'F &amp; N Factors'!C:M,10,FALSE),1),_xlfn.IFNA(VLOOKUP(CONCATENATE("F",RIGHT(B:B,5),C:C),'F &amp; N Factors'!C:M,11,FALSE),1))</f>
        <v>1</v>
      </c>
      <c r="N2144">
        <f>SUMIFS(K:K,I:I,I:I,J:J,J:J)</f>
        <v>1</v>
      </c>
      <c r="O2144" t="str">
        <f t="shared" si="236"/>
        <v/>
      </c>
    </row>
    <row r="2145" spans="1:15" x14ac:dyDescent="0.25">
      <c r="A2145">
        <v>2315</v>
      </c>
      <c r="B2145" t="s">
        <v>372</v>
      </c>
      <c r="C2145" t="s">
        <v>335</v>
      </c>
      <c r="D2145">
        <v>6.25E-2</v>
      </c>
      <c r="E2145">
        <f t="shared" si="231"/>
        <v>1</v>
      </c>
      <c r="F2145" t="str">
        <f t="shared" si="232"/>
        <v/>
      </c>
      <c r="H2145">
        <f t="shared" si="237"/>
        <v>2315</v>
      </c>
      <c r="I2145" t="str">
        <f t="shared" si="233"/>
        <v>N51115</v>
      </c>
      <c r="J2145" t="str">
        <f t="shared" si="234"/>
        <v>YL0_6872_0000</v>
      </c>
      <c r="K2145">
        <f t="shared" si="235"/>
        <v>6.25E-2</v>
      </c>
      <c r="L2145">
        <f>IF(LEFT(B2145,1)="F",_xlfn.IFNA(VLOOKUP(CONCATENATE("F",RIGHT(B:B,5),C:C),'F &amp; N Factors'!C:M,10,FALSE),1),_xlfn.IFNA(VLOOKUP(CONCATENATE("F",RIGHT(B:B,5),C:C),'F &amp; N Factors'!C:M,11,FALSE),1))</f>
        <v>1</v>
      </c>
      <c r="N2145">
        <f>SUMIFS(K:K,I:I,I:I,J:J,J:J)</f>
        <v>1</v>
      </c>
      <c r="O2145" t="str">
        <f t="shared" si="236"/>
        <v/>
      </c>
    </row>
    <row r="2146" spans="1:15" x14ac:dyDescent="0.25">
      <c r="A2146">
        <v>2316</v>
      </c>
      <c r="B2146" t="s">
        <v>372</v>
      </c>
      <c r="C2146" t="s">
        <v>335</v>
      </c>
      <c r="D2146">
        <v>6.25E-2</v>
      </c>
      <c r="E2146">
        <f t="shared" si="231"/>
        <v>1</v>
      </c>
      <c r="F2146" t="str">
        <f t="shared" si="232"/>
        <v/>
      </c>
      <c r="H2146">
        <f t="shared" si="237"/>
        <v>2316</v>
      </c>
      <c r="I2146" t="str">
        <f t="shared" si="233"/>
        <v>N51115</v>
      </c>
      <c r="J2146" t="str">
        <f t="shared" si="234"/>
        <v>YL0_6872_0000</v>
      </c>
      <c r="K2146">
        <f t="shared" si="235"/>
        <v>6.25E-2</v>
      </c>
      <c r="L2146">
        <f>IF(LEFT(B2146,1)="F",_xlfn.IFNA(VLOOKUP(CONCATENATE("F",RIGHT(B:B,5),C:C),'F &amp; N Factors'!C:M,10,FALSE),1),_xlfn.IFNA(VLOOKUP(CONCATENATE("F",RIGHT(B:B,5),C:C),'F &amp; N Factors'!C:M,11,FALSE),1))</f>
        <v>1</v>
      </c>
      <c r="N2146">
        <f>SUMIFS(K:K,I:I,I:I,J:J,J:J)</f>
        <v>1</v>
      </c>
      <c r="O2146" t="str">
        <f t="shared" si="236"/>
        <v/>
      </c>
    </row>
    <row r="2147" spans="1:15" x14ac:dyDescent="0.25">
      <c r="A2147">
        <v>2346</v>
      </c>
      <c r="B2147" t="s">
        <v>372</v>
      </c>
      <c r="C2147" t="s">
        <v>335</v>
      </c>
      <c r="D2147">
        <v>6.25E-2</v>
      </c>
      <c r="E2147">
        <f t="shared" si="231"/>
        <v>1</v>
      </c>
      <c r="F2147" t="str">
        <f t="shared" si="232"/>
        <v/>
      </c>
      <c r="H2147">
        <f t="shared" si="237"/>
        <v>2346</v>
      </c>
      <c r="I2147" t="str">
        <f t="shared" si="233"/>
        <v>N51115</v>
      </c>
      <c r="J2147" t="str">
        <f t="shared" si="234"/>
        <v>YL0_6872_0000</v>
      </c>
      <c r="K2147">
        <f t="shared" si="235"/>
        <v>6.25E-2</v>
      </c>
      <c r="L2147">
        <f>IF(LEFT(B2147,1)="F",_xlfn.IFNA(VLOOKUP(CONCATENATE("F",RIGHT(B:B,5),C:C),'F &amp; N Factors'!C:M,10,FALSE),1),_xlfn.IFNA(VLOOKUP(CONCATENATE("F",RIGHT(B:B,5),C:C),'F &amp; N Factors'!C:M,11,FALSE),1))</f>
        <v>1</v>
      </c>
      <c r="N2147">
        <f>SUMIFS(K:K,I:I,I:I,J:J,J:J)</f>
        <v>1</v>
      </c>
      <c r="O2147" t="str">
        <f t="shared" si="236"/>
        <v/>
      </c>
    </row>
    <row r="2148" spans="1:15" x14ac:dyDescent="0.25">
      <c r="A2148">
        <v>2382</v>
      </c>
      <c r="B2148" t="s">
        <v>372</v>
      </c>
      <c r="C2148" t="s">
        <v>335</v>
      </c>
      <c r="D2148">
        <v>6.25E-2</v>
      </c>
      <c r="E2148">
        <f t="shared" si="231"/>
        <v>1</v>
      </c>
      <c r="F2148" t="str">
        <f t="shared" si="232"/>
        <v/>
      </c>
      <c r="H2148">
        <f t="shared" si="237"/>
        <v>2382</v>
      </c>
      <c r="I2148" t="str">
        <f t="shared" si="233"/>
        <v>N51115</v>
      </c>
      <c r="J2148" t="str">
        <f t="shared" si="234"/>
        <v>YL0_6872_0000</v>
      </c>
      <c r="K2148">
        <f t="shared" si="235"/>
        <v>6.25E-2</v>
      </c>
      <c r="L2148">
        <f>IF(LEFT(B2148,1)="F",_xlfn.IFNA(VLOOKUP(CONCATENATE("F",RIGHT(B:B,5),C:C),'F &amp; N Factors'!C:M,10,FALSE),1),_xlfn.IFNA(VLOOKUP(CONCATENATE("F",RIGHT(B:B,5),C:C),'F &amp; N Factors'!C:M,11,FALSE),1))</f>
        <v>1</v>
      </c>
      <c r="N2148">
        <f>SUMIFS(K:K,I:I,I:I,J:J,J:J)</f>
        <v>1</v>
      </c>
      <c r="O2148" t="str">
        <f t="shared" si="236"/>
        <v/>
      </c>
    </row>
    <row r="2149" spans="1:15" x14ac:dyDescent="0.25">
      <c r="A2149">
        <v>2407</v>
      </c>
      <c r="B2149" t="s">
        <v>372</v>
      </c>
      <c r="C2149" t="s">
        <v>335</v>
      </c>
      <c r="D2149">
        <v>6.25E-2</v>
      </c>
      <c r="E2149">
        <f t="shared" si="231"/>
        <v>1</v>
      </c>
      <c r="F2149" t="str">
        <f t="shared" si="232"/>
        <v/>
      </c>
      <c r="H2149">
        <f t="shared" si="237"/>
        <v>2407</v>
      </c>
      <c r="I2149" t="str">
        <f t="shared" si="233"/>
        <v>N51115</v>
      </c>
      <c r="J2149" t="str">
        <f t="shared" si="234"/>
        <v>YL0_6872_0000</v>
      </c>
      <c r="K2149">
        <f t="shared" si="235"/>
        <v>6.25E-2</v>
      </c>
      <c r="L2149">
        <f>IF(LEFT(B2149,1)="F",_xlfn.IFNA(VLOOKUP(CONCATENATE("F",RIGHT(B:B,5),C:C),'F &amp; N Factors'!C:M,10,FALSE),1),_xlfn.IFNA(VLOOKUP(CONCATENATE("F",RIGHT(B:B,5),C:C),'F &amp; N Factors'!C:M,11,FALSE),1))</f>
        <v>1</v>
      </c>
      <c r="N2149">
        <f>SUMIFS(K:K,I:I,I:I,J:J,J:J)</f>
        <v>1</v>
      </c>
      <c r="O2149" t="str">
        <f t="shared" si="236"/>
        <v/>
      </c>
    </row>
    <row r="2150" spans="1:15" x14ac:dyDescent="0.25">
      <c r="A2150">
        <v>2408</v>
      </c>
      <c r="B2150" t="s">
        <v>372</v>
      </c>
      <c r="C2150" t="s">
        <v>335</v>
      </c>
      <c r="D2150">
        <v>6.25E-2</v>
      </c>
      <c r="E2150">
        <f t="shared" si="231"/>
        <v>1</v>
      </c>
      <c r="F2150" t="str">
        <f t="shared" si="232"/>
        <v/>
      </c>
      <c r="H2150">
        <f t="shared" si="237"/>
        <v>2408</v>
      </c>
      <c r="I2150" t="str">
        <f t="shared" si="233"/>
        <v>N51115</v>
      </c>
      <c r="J2150" t="str">
        <f t="shared" si="234"/>
        <v>YL0_6872_0000</v>
      </c>
      <c r="K2150">
        <f t="shared" si="235"/>
        <v>6.25E-2</v>
      </c>
      <c r="L2150">
        <f>IF(LEFT(B2150,1)="F",_xlfn.IFNA(VLOOKUP(CONCATENATE("F",RIGHT(B:B,5),C:C),'F &amp; N Factors'!C:M,10,FALSE),1),_xlfn.IFNA(VLOOKUP(CONCATENATE("F",RIGHT(B:B,5),C:C),'F &amp; N Factors'!C:M,11,FALSE),1))</f>
        <v>1</v>
      </c>
      <c r="N2150">
        <f>SUMIFS(K:K,I:I,I:I,J:J,J:J)</f>
        <v>1</v>
      </c>
      <c r="O2150" t="str">
        <f t="shared" si="236"/>
        <v/>
      </c>
    </row>
    <row r="2151" spans="1:15" x14ac:dyDescent="0.25">
      <c r="A2151">
        <v>2409</v>
      </c>
      <c r="B2151" t="s">
        <v>372</v>
      </c>
      <c r="C2151" t="s">
        <v>335</v>
      </c>
      <c r="D2151">
        <v>6.25E-2</v>
      </c>
      <c r="E2151">
        <f t="shared" si="231"/>
        <v>1</v>
      </c>
      <c r="F2151" t="str">
        <f t="shared" si="232"/>
        <v/>
      </c>
      <c r="H2151">
        <f t="shared" si="237"/>
        <v>2409</v>
      </c>
      <c r="I2151" t="str">
        <f t="shared" si="233"/>
        <v>N51115</v>
      </c>
      <c r="J2151" t="str">
        <f t="shared" si="234"/>
        <v>YL0_6872_0000</v>
      </c>
      <c r="K2151">
        <f t="shared" si="235"/>
        <v>6.25E-2</v>
      </c>
      <c r="L2151">
        <f>IF(LEFT(B2151,1)="F",_xlfn.IFNA(VLOOKUP(CONCATENATE("F",RIGHT(B:B,5),C:C),'F &amp; N Factors'!C:M,10,FALSE),1),_xlfn.IFNA(VLOOKUP(CONCATENATE("F",RIGHT(B:B,5),C:C),'F &amp; N Factors'!C:M,11,FALSE),1))</f>
        <v>1</v>
      </c>
      <c r="N2151">
        <f>SUMIFS(K:K,I:I,I:I,J:J,J:J)</f>
        <v>1</v>
      </c>
      <c r="O2151" t="str">
        <f t="shared" si="236"/>
        <v/>
      </c>
    </row>
    <row r="2152" spans="1:15" x14ac:dyDescent="0.25">
      <c r="A2152">
        <v>2410</v>
      </c>
      <c r="B2152" t="s">
        <v>372</v>
      </c>
      <c r="C2152" t="s">
        <v>335</v>
      </c>
      <c r="D2152">
        <v>6.25E-2</v>
      </c>
      <c r="E2152">
        <f t="shared" si="231"/>
        <v>1</v>
      </c>
      <c r="F2152" t="str">
        <f t="shared" si="232"/>
        <v/>
      </c>
      <c r="H2152">
        <f t="shared" si="237"/>
        <v>2410</v>
      </c>
      <c r="I2152" t="str">
        <f t="shared" si="233"/>
        <v>N51115</v>
      </c>
      <c r="J2152" t="str">
        <f t="shared" si="234"/>
        <v>YL0_6872_0000</v>
      </c>
      <c r="K2152">
        <f t="shared" si="235"/>
        <v>6.25E-2</v>
      </c>
      <c r="L2152">
        <f>IF(LEFT(B2152,1)="F",_xlfn.IFNA(VLOOKUP(CONCATENATE("F",RIGHT(B:B,5),C:C),'F &amp; N Factors'!C:M,10,FALSE),1),_xlfn.IFNA(VLOOKUP(CONCATENATE("F",RIGHT(B:B,5),C:C),'F &amp; N Factors'!C:M,11,FALSE),1))</f>
        <v>1</v>
      </c>
      <c r="N2152">
        <f>SUMIFS(K:K,I:I,I:I,J:J,J:J)</f>
        <v>1</v>
      </c>
      <c r="O2152" t="str">
        <f t="shared" si="236"/>
        <v/>
      </c>
    </row>
    <row r="2153" spans="1:15" x14ac:dyDescent="0.25">
      <c r="A2153">
        <v>2435</v>
      </c>
      <c r="B2153" t="s">
        <v>372</v>
      </c>
      <c r="C2153" t="s">
        <v>335</v>
      </c>
      <c r="D2153">
        <v>6.25E-2</v>
      </c>
      <c r="E2153">
        <f t="shared" si="231"/>
        <v>1</v>
      </c>
      <c r="F2153" t="str">
        <f t="shared" si="232"/>
        <v/>
      </c>
      <c r="H2153">
        <f t="shared" si="237"/>
        <v>2435</v>
      </c>
      <c r="I2153" t="str">
        <f t="shared" si="233"/>
        <v>N51115</v>
      </c>
      <c r="J2153" t="str">
        <f t="shared" si="234"/>
        <v>YL0_6872_0000</v>
      </c>
      <c r="K2153">
        <f t="shared" si="235"/>
        <v>6.25E-2</v>
      </c>
      <c r="L2153">
        <f>IF(LEFT(B2153,1)="F",_xlfn.IFNA(VLOOKUP(CONCATENATE("F",RIGHT(B:B,5),C:C),'F &amp; N Factors'!C:M,10,FALSE),1),_xlfn.IFNA(VLOOKUP(CONCATENATE("F",RIGHT(B:B,5),C:C),'F &amp; N Factors'!C:M,11,FALSE),1))</f>
        <v>1</v>
      </c>
      <c r="N2153">
        <f>SUMIFS(K:K,I:I,I:I,J:J,J:J)</f>
        <v>1</v>
      </c>
      <c r="O2153" t="str">
        <f t="shared" si="236"/>
        <v/>
      </c>
    </row>
    <row r="2154" spans="1:15" x14ac:dyDescent="0.25">
      <c r="A2154">
        <v>2436</v>
      </c>
      <c r="B2154" t="s">
        <v>372</v>
      </c>
      <c r="C2154" t="s">
        <v>335</v>
      </c>
      <c r="D2154">
        <v>6.25E-2</v>
      </c>
      <c r="E2154">
        <f t="shared" si="231"/>
        <v>1</v>
      </c>
      <c r="F2154" t="str">
        <f t="shared" si="232"/>
        <v/>
      </c>
      <c r="H2154">
        <f t="shared" si="237"/>
        <v>2436</v>
      </c>
      <c r="I2154" t="str">
        <f t="shared" si="233"/>
        <v>N51115</v>
      </c>
      <c r="J2154" t="str">
        <f t="shared" si="234"/>
        <v>YL0_6872_0000</v>
      </c>
      <c r="K2154">
        <f t="shared" si="235"/>
        <v>6.25E-2</v>
      </c>
      <c r="L2154">
        <f>IF(LEFT(B2154,1)="F",_xlfn.IFNA(VLOOKUP(CONCATENATE("F",RIGHT(B:B,5),C:C),'F &amp; N Factors'!C:M,10,FALSE),1),_xlfn.IFNA(VLOOKUP(CONCATENATE("F",RIGHT(B:B,5),C:C),'F &amp; N Factors'!C:M,11,FALSE),1))</f>
        <v>1</v>
      </c>
      <c r="N2154">
        <f>SUMIFS(K:K,I:I,I:I,J:J,J:J)</f>
        <v>1</v>
      </c>
      <c r="O2154" t="str">
        <f t="shared" si="236"/>
        <v/>
      </c>
    </row>
    <row r="2155" spans="1:15" x14ac:dyDescent="0.25">
      <c r="A2155">
        <v>2462</v>
      </c>
      <c r="B2155" t="s">
        <v>372</v>
      </c>
      <c r="C2155" t="s">
        <v>335</v>
      </c>
      <c r="D2155">
        <v>6.25E-2</v>
      </c>
      <c r="E2155">
        <f t="shared" si="231"/>
        <v>1</v>
      </c>
      <c r="F2155" t="str">
        <f t="shared" si="232"/>
        <v/>
      </c>
      <c r="H2155">
        <f t="shared" si="237"/>
        <v>2462</v>
      </c>
      <c r="I2155" t="str">
        <f t="shared" si="233"/>
        <v>N51115</v>
      </c>
      <c r="J2155" t="str">
        <f t="shared" si="234"/>
        <v>YL0_6872_0000</v>
      </c>
      <c r="K2155">
        <f t="shared" si="235"/>
        <v>6.25E-2</v>
      </c>
      <c r="L2155">
        <f>IF(LEFT(B2155,1)="F",_xlfn.IFNA(VLOOKUP(CONCATENATE("F",RIGHT(B:B,5),C:C),'F &amp; N Factors'!C:M,10,FALSE),1),_xlfn.IFNA(VLOOKUP(CONCATENATE("F",RIGHT(B:B,5),C:C),'F &amp; N Factors'!C:M,11,FALSE),1))</f>
        <v>1</v>
      </c>
      <c r="N2155">
        <f>SUMIFS(K:K,I:I,I:I,J:J,J:J)</f>
        <v>1</v>
      </c>
      <c r="O2155" t="str">
        <f t="shared" si="236"/>
        <v/>
      </c>
    </row>
    <row r="2156" spans="1:15" x14ac:dyDescent="0.25">
      <c r="A2156">
        <v>2463</v>
      </c>
      <c r="B2156" t="s">
        <v>372</v>
      </c>
      <c r="C2156" t="s">
        <v>335</v>
      </c>
      <c r="D2156">
        <v>6.25E-2</v>
      </c>
      <c r="E2156">
        <f t="shared" si="231"/>
        <v>1</v>
      </c>
      <c r="F2156" t="str">
        <f t="shared" si="232"/>
        <v/>
      </c>
      <c r="H2156">
        <f t="shared" si="237"/>
        <v>2463</v>
      </c>
      <c r="I2156" t="str">
        <f t="shared" si="233"/>
        <v>N51115</v>
      </c>
      <c r="J2156" t="str">
        <f t="shared" si="234"/>
        <v>YL0_6872_0000</v>
      </c>
      <c r="K2156">
        <f t="shared" si="235"/>
        <v>6.25E-2</v>
      </c>
      <c r="L2156">
        <f>IF(LEFT(B2156,1)="F",_xlfn.IFNA(VLOOKUP(CONCATENATE("F",RIGHT(B:B,5),C:C),'F &amp; N Factors'!C:M,10,FALSE),1),_xlfn.IFNA(VLOOKUP(CONCATENATE("F",RIGHT(B:B,5),C:C),'F &amp; N Factors'!C:M,11,FALSE),1))</f>
        <v>1</v>
      </c>
      <c r="N2156">
        <f>SUMIFS(K:K,I:I,I:I,J:J,J:J)</f>
        <v>1</v>
      </c>
      <c r="O2156" t="str">
        <f t="shared" si="236"/>
        <v/>
      </c>
    </row>
    <row r="2157" spans="1:15" x14ac:dyDescent="0.25">
      <c r="A2157">
        <v>2708</v>
      </c>
      <c r="B2157" t="s">
        <v>375</v>
      </c>
      <c r="C2157" t="s">
        <v>318</v>
      </c>
      <c r="D2157">
        <v>5.8823528999999999E-2</v>
      </c>
      <c r="E2157">
        <f t="shared" si="231"/>
        <v>0.99999999299999986</v>
      </c>
      <c r="F2157" t="str">
        <f t="shared" si="232"/>
        <v/>
      </c>
      <c r="H2157">
        <f t="shared" si="237"/>
        <v>2708</v>
      </c>
      <c r="I2157" t="str">
        <f t="shared" si="233"/>
        <v>N51119</v>
      </c>
      <c r="J2157" t="str">
        <f t="shared" si="234"/>
        <v>RL0_6500_0000</v>
      </c>
      <c r="K2157">
        <f t="shared" si="235"/>
        <v>5.8823528999999999E-2</v>
      </c>
      <c r="L2157">
        <f>IF(LEFT(B2157,1)="F",_xlfn.IFNA(VLOOKUP(CONCATENATE("F",RIGHT(B:B,5),C:C),'F &amp; N Factors'!C:M,10,FALSE),1),_xlfn.IFNA(VLOOKUP(CONCATENATE("F",RIGHT(B:B,5),C:C),'F &amp; N Factors'!C:M,11,FALSE),1))</f>
        <v>1</v>
      </c>
      <c r="N2157">
        <f>SUMIFS(K:K,I:I,I:I,J:J,J:J)</f>
        <v>0.99999999299999986</v>
      </c>
      <c r="O2157" t="str">
        <f t="shared" si="236"/>
        <v/>
      </c>
    </row>
    <row r="2158" spans="1:15" x14ac:dyDescent="0.25">
      <c r="A2158">
        <v>2744</v>
      </c>
      <c r="B2158" t="s">
        <v>375</v>
      </c>
      <c r="C2158" t="s">
        <v>318</v>
      </c>
      <c r="D2158">
        <v>5.8823528999999999E-2</v>
      </c>
      <c r="E2158">
        <f t="shared" si="231"/>
        <v>0.99999999299999986</v>
      </c>
      <c r="F2158" t="str">
        <f t="shared" si="232"/>
        <v/>
      </c>
      <c r="H2158">
        <f t="shared" si="237"/>
        <v>2744</v>
      </c>
      <c r="I2158" t="str">
        <f t="shared" si="233"/>
        <v>N51119</v>
      </c>
      <c r="J2158" t="str">
        <f t="shared" si="234"/>
        <v>RL0_6500_0000</v>
      </c>
      <c r="K2158">
        <f t="shared" si="235"/>
        <v>5.8823528999999999E-2</v>
      </c>
      <c r="L2158">
        <f>IF(LEFT(B2158,1)="F",_xlfn.IFNA(VLOOKUP(CONCATENATE("F",RIGHT(B:B,5),C:C),'F &amp; N Factors'!C:M,10,FALSE),1),_xlfn.IFNA(VLOOKUP(CONCATENATE("F",RIGHT(B:B,5),C:C),'F &amp; N Factors'!C:M,11,FALSE),1))</f>
        <v>1</v>
      </c>
      <c r="N2158">
        <f>SUMIFS(K:K,I:I,I:I,J:J,J:J)</f>
        <v>0.99999999299999986</v>
      </c>
      <c r="O2158" t="str">
        <f t="shared" si="236"/>
        <v/>
      </c>
    </row>
    <row r="2159" spans="1:15" x14ac:dyDescent="0.25">
      <c r="A2159">
        <v>2785</v>
      </c>
      <c r="B2159" t="s">
        <v>375</v>
      </c>
      <c r="C2159" t="s">
        <v>318</v>
      </c>
      <c r="D2159">
        <v>5.8823528999999999E-2</v>
      </c>
      <c r="E2159">
        <f t="shared" si="231"/>
        <v>0.99999999299999986</v>
      </c>
      <c r="F2159" t="str">
        <f t="shared" si="232"/>
        <v/>
      </c>
      <c r="H2159">
        <f t="shared" si="237"/>
        <v>2785</v>
      </c>
      <c r="I2159" t="str">
        <f t="shared" si="233"/>
        <v>N51119</v>
      </c>
      <c r="J2159" t="str">
        <f t="shared" si="234"/>
        <v>RL0_6500_0000</v>
      </c>
      <c r="K2159">
        <f t="shared" si="235"/>
        <v>5.8823528999999999E-2</v>
      </c>
      <c r="L2159">
        <f>IF(LEFT(B2159,1)="F",_xlfn.IFNA(VLOOKUP(CONCATENATE("F",RIGHT(B:B,5),C:C),'F &amp; N Factors'!C:M,10,FALSE),1),_xlfn.IFNA(VLOOKUP(CONCATENATE("F",RIGHT(B:B,5),C:C),'F &amp; N Factors'!C:M,11,FALSE),1))</f>
        <v>1</v>
      </c>
      <c r="N2159">
        <f>SUMIFS(K:K,I:I,I:I,J:J,J:J)</f>
        <v>0.99999999299999986</v>
      </c>
      <c r="O2159" t="str">
        <f t="shared" si="236"/>
        <v/>
      </c>
    </row>
    <row r="2160" spans="1:15" x14ac:dyDescent="0.25">
      <c r="A2160">
        <v>2786</v>
      </c>
      <c r="B2160" t="s">
        <v>375</v>
      </c>
      <c r="C2160" t="s">
        <v>318</v>
      </c>
      <c r="D2160">
        <v>5.8823528999999999E-2</v>
      </c>
      <c r="E2160">
        <f t="shared" si="231"/>
        <v>0.99999999299999986</v>
      </c>
      <c r="F2160" t="str">
        <f t="shared" si="232"/>
        <v/>
      </c>
      <c r="H2160">
        <f t="shared" si="237"/>
        <v>2786</v>
      </c>
      <c r="I2160" t="str">
        <f t="shared" si="233"/>
        <v>N51119</v>
      </c>
      <c r="J2160" t="str">
        <f t="shared" si="234"/>
        <v>RL0_6500_0000</v>
      </c>
      <c r="K2160">
        <f t="shared" si="235"/>
        <v>5.8823528999999999E-2</v>
      </c>
      <c r="L2160">
        <f>IF(LEFT(B2160,1)="F",_xlfn.IFNA(VLOOKUP(CONCATENATE("F",RIGHT(B:B,5),C:C),'F &amp; N Factors'!C:M,10,FALSE),1),_xlfn.IFNA(VLOOKUP(CONCATENATE("F",RIGHT(B:B,5),C:C),'F &amp; N Factors'!C:M,11,FALSE),1))</f>
        <v>1</v>
      </c>
      <c r="N2160">
        <f>SUMIFS(K:K,I:I,I:I,J:J,J:J)</f>
        <v>0.99999999299999986</v>
      </c>
      <c r="O2160" t="str">
        <f t="shared" si="236"/>
        <v/>
      </c>
    </row>
    <row r="2161" spans="1:15" x14ac:dyDescent="0.25">
      <c r="A2161">
        <v>2829</v>
      </c>
      <c r="B2161" t="s">
        <v>375</v>
      </c>
      <c r="C2161" t="s">
        <v>318</v>
      </c>
      <c r="D2161">
        <v>5.8823528999999999E-2</v>
      </c>
      <c r="E2161">
        <f t="shared" si="231"/>
        <v>0.99999999299999986</v>
      </c>
      <c r="F2161" t="str">
        <f t="shared" si="232"/>
        <v/>
      </c>
      <c r="H2161">
        <f t="shared" si="237"/>
        <v>2829</v>
      </c>
      <c r="I2161" t="str">
        <f t="shared" si="233"/>
        <v>N51119</v>
      </c>
      <c r="J2161" t="str">
        <f t="shared" si="234"/>
        <v>RL0_6500_0000</v>
      </c>
      <c r="K2161">
        <f t="shared" si="235"/>
        <v>5.8823528999999999E-2</v>
      </c>
      <c r="L2161">
        <f>IF(LEFT(B2161,1)="F",_xlfn.IFNA(VLOOKUP(CONCATENATE("F",RIGHT(B:B,5),C:C),'F &amp; N Factors'!C:M,10,FALSE),1),_xlfn.IFNA(VLOOKUP(CONCATENATE("F",RIGHT(B:B,5),C:C),'F &amp; N Factors'!C:M,11,FALSE),1))</f>
        <v>1</v>
      </c>
      <c r="N2161">
        <f>SUMIFS(K:K,I:I,I:I,J:J,J:J)</f>
        <v>0.99999999299999986</v>
      </c>
      <c r="O2161" t="str">
        <f t="shared" si="236"/>
        <v/>
      </c>
    </row>
    <row r="2162" spans="1:15" x14ac:dyDescent="0.25">
      <c r="A2162">
        <v>2830</v>
      </c>
      <c r="B2162" t="s">
        <v>375</v>
      </c>
      <c r="C2162" t="s">
        <v>318</v>
      </c>
      <c r="D2162">
        <v>5.8823528999999999E-2</v>
      </c>
      <c r="E2162">
        <f t="shared" si="231"/>
        <v>0.99999999299999986</v>
      </c>
      <c r="F2162" t="str">
        <f t="shared" si="232"/>
        <v/>
      </c>
      <c r="H2162">
        <f t="shared" si="237"/>
        <v>2830</v>
      </c>
      <c r="I2162" t="str">
        <f t="shared" si="233"/>
        <v>N51119</v>
      </c>
      <c r="J2162" t="str">
        <f t="shared" si="234"/>
        <v>RL0_6500_0000</v>
      </c>
      <c r="K2162">
        <f t="shared" si="235"/>
        <v>5.8823528999999999E-2</v>
      </c>
      <c r="L2162">
        <f>IF(LEFT(B2162,1)="F",_xlfn.IFNA(VLOOKUP(CONCATENATE("F",RIGHT(B:B,5),C:C),'F &amp; N Factors'!C:M,10,FALSE),1),_xlfn.IFNA(VLOOKUP(CONCATENATE("F",RIGHT(B:B,5),C:C),'F &amp; N Factors'!C:M,11,FALSE),1))</f>
        <v>1</v>
      </c>
      <c r="N2162">
        <f>SUMIFS(K:K,I:I,I:I,J:J,J:J)</f>
        <v>0.99999999299999986</v>
      </c>
      <c r="O2162" t="str">
        <f t="shared" si="236"/>
        <v/>
      </c>
    </row>
    <row r="2163" spans="1:15" x14ac:dyDescent="0.25">
      <c r="A2163">
        <v>2871</v>
      </c>
      <c r="B2163" t="s">
        <v>375</v>
      </c>
      <c r="C2163" t="s">
        <v>318</v>
      </c>
      <c r="D2163">
        <v>5.8823528999999999E-2</v>
      </c>
      <c r="E2163">
        <f t="shared" si="231"/>
        <v>0.99999999299999986</v>
      </c>
      <c r="F2163" t="str">
        <f t="shared" si="232"/>
        <v/>
      </c>
      <c r="H2163">
        <f t="shared" si="237"/>
        <v>2871</v>
      </c>
      <c r="I2163" t="str">
        <f t="shared" si="233"/>
        <v>N51119</v>
      </c>
      <c r="J2163" t="str">
        <f t="shared" si="234"/>
        <v>RL0_6500_0000</v>
      </c>
      <c r="K2163">
        <f t="shared" si="235"/>
        <v>5.8823528999999999E-2</v>
      </c>
      <c r="L2163">
        <f>IF(LEFT(B2163,1)="F",_xlfn.IFNA(VLOOKUP(CONCATENATE("F",RIGHT(B:B,5),C:C),'F &amp; N Factors'!C:M,10,FALSE),1),_xlfn.IFNA(VLOOKUP(CONCATENATE("F",RIGHT(B:B,5),C:C),'F &amp; N Factors'!C:M,11,FALSE),1))</f>
        <v>1</v>
      </c>
      <c r="N2163">
        <f>SUMIFS(K:K,I:I,I:I,J:J,J:J)</f>
        <v>0.99999999299999986</v>
      </c>
      <c r="O2163" t="str">
        <f t="shared" si="236"/>
        <v/>
      </c>
    </row>
    <row r="2164" spans="1:15" x14ac:dyDescent="0.25">
      <c r="A2164">
        <v>2872</v>
      </c>
      <c r="B2164" t="s">
        <v>375</v>
      </c>
      <c r="C2164" t="s">
        <v>318</v>
      </c>
      <c r="D2164">
        <v>5.8823528999999999E-2</v>
      </c>
      <c r="E2164">
        <f t="shared" si="231"/>
        <v>0.99999999299999986</v>
      </c>
      <c r="F2164" t="str">
        <f t="shared" si="232"/>
        <v/>
      </c>
      <c r="H2164">
        <f t="shared" si="237"/>
        <v>2872</v>
      </c>
      <c r="I2164" t="str">
        <f t="shared" si="233"/>
        <v>N51119</v>
      </c>
      <c r="J2164" t="str">
        <f t="shared" si="234"/>
        <v>RL0_6500_0000</v>
      </c>
      <c r="K2164">
        <f t="shared" si="235"/>
        <v>5.8823528999999999E-2</v>
      </c>
      <c r="L2164">
        <f>IF(LEFT(B2164,1)="F",_xlfn.IFNA(VLOOKUP(CONCATENATE("F",RIGHT(B:B,5),C:C),'F &amp; N Factors'!C:M,10,FALSE),1),_xlfn.IFNA(VLOOKUP(CONCATENATE("F",RIGHT(B:B,5),C:C),'F &amp; N Factors'!C:M,11,FALSE),1))</f>
        <v>1</v>
      </c>
      <c r="N2164">
        <f>SUMIFS(K:K,I:I,I:I,J:J,J:J)</f>
        <v>0.99999999299999986</v>
      </c>
      <c r="O2164" t="str">
        <f t="shared" si="236"/>
        <v/>
      </c>
    </row>
    <row r="2165" spans="1:15" x14ac:dyDescent="0.25">
      <c r="A2165">
        <v>2873</v>
      </c>
      <c r="B2165" t="s">
        <v>375</v>
      </c>
      <c r="C2165" t="s">
        <v>318</v>
      </c>
      <c r="D2165">
        <v>5.8823528999999999E-2</v>
      </c>
      <c r="E2165">
        <f t="shared" si="231"/>
        <v>0.99999999299999986</v>
      </c>
      <c r="F2165" t="str">
        <f t="shared" si="232"/>
        <v/>
      </c>
      <c r="H2165">
        <f t="shared" si="237"/>
        <v>2873</v>
      </c>
      <c r="I2165" t="str">
        <f t="shared" si="233"/>
        <v>N51119</v>
      </c>
      <c r="J2165" t="str">
        <f t="shared" si="234"/>
        <v>RL0_6500_0000</v>
      </c>
      <c r="K2165">
        <f t="shared" si="235"/>
        <v>5.8823528999999999E-2</v>
      </c>
      <c r="L2165">
        <f>IF(LEFT(B2165,1)="F",_xlfn.IFNA(VLOOKUP(CONCATENATE("F",RIGHT(B:B,5),C:C),'F &amp; N Factors'!C:M,10,FALSE),1),_xlfn.IFNA(VLOOKUP(CONCATENATE("F",RIGHT(B:B,5),C:C),'F &amp; N Factors'!C:M,11,FALSE),1))</f>
        <v>1</v>
      </c>
      <c r="N2165">
        <f>SUMIFS(K:K,I:I,I:I,J:J,J:J)</f>
        <v>0.99999999299999986</v>
      </c>
      <c r="O2165" t="str">
        <f t="shared" si="236"/>
        <v/>
      </c>
    </row>
    <row r="2166" spans="1:15" x14ac:dyDescent="0.25">
      <c r="A2166">
        <v>2874</v>
      </c>
      <c r="B2166" t="s">
        <v>375</v>
      </c>
      <c r="C2166" t="s">
        <v>318</v>
      </c>
      <c r="D2166">
        <v>5.8823528999999999E-2</v>
      </c>
      <c r="E2166">
        <f t="shared" si="231"/>
        <v>0.99999999299999986</v>
      </c>
      <c r="F2166" t="str">
        <f t="shared" si="232"/>
        <v/>
      </c>
      <c r="H2166">
        <f t="shared" si="237"/>
        <v>2874</v>
      </c>
      <c r="I2166" t="str">
        <f t="shared" si="233"/>
        <v>N51119</v>
      </c>
      <c r="J2166" t="str">
        <f t="shared" si="234"/>
        <v>RL0_6500_0000</v>
      </c>
      <c r="K2166">
        <f t="shared" si="235"/>
        <v>5.8823528999999999E-2</v>
      </c>
      <c r="L2166">
        <f>IF(LEFT(B2166,1)="F",_xlfn.IFNA(VLOOKUP(CONCATENATE("F",RIGHT(B:B,5),C:C),'F &amp; N Factors'!C:M,10,FALSE),1),_xlfn.IFNA(VLOOKUP(CONCATENATE("F",RIGHT(B:B,5),C:C),'F &amp; N Factors'!C:M,11,FALSE),1))</f>
        <v>1</v>
      </c>
      <c r="N2166">
        <f>SUMIFS(K:K,I:I,I:I,J:J,J:J)</f>
        <v>0.99999999299999986</v>
      </c>
      <c r="O2166" t="str">
        <f t="shared" si="236"/>
        <v/>
      </c>
    </row>
    <row r="2167" spans="1:15" x14ac:dyDescent="0.25">
      <c r="A2167">
        <v>2875</v>
      </c>
      <c r="B2167" t="s">
        <v>375</v>
      </c>
      <c r="C2167" t="s">
        <v>318</v>
      </c>
      <c r="D2167">
        <v>5.8823528999999999E-2</v>
      </c>
      <c r="E2167">
        <f t="shared" si="231"/>
        <v>0.99999999299999986</v>
      </c>
      <c r="F2167" t="str">
        <f t="shared" si="232"/>
        <v/>
      </c>
      <c r="H2167">
        <f t="shared" si="237"/>
        <v>2875</v>
      </c>
      <c r="I2167" t="str">
        <f t="shared" si="233"/>
        <v>N51119</v>
      </c>
      <c r="J2167" t="str">
        <f t="shared" si="234"/>
        <v>RL0_6500_0000</v>
      </c>
      <c r="K2167">
        <f t="shared" si="235"/>
        <v>5.8823528999999999E-2</v>
      </c>
      <c r="L2167">
        <f>IF(LEFT(B2167,1)="F",_xlfn.IFNA(VLOOKUP(CONCATENATE("F",RIGHT(B:B,5),C:C),'F &amp; N Factors'!C:M,10,FALSE),1),_xlfn.IFNA(VLOOKUP(CONCATENATE("F",RIGHT(B:B,5),C:C),'F &amp; N Factors'!C:M,11,FALSE),1))</f>
        <v>1</v>
      </c>
      <c r="N2167">
        <f>SUMIFS(K:K,I:I,I:I,J:J,J:J)</f>
        <v>0.99999999299999986</v>
      </c>
      <c r="O2167" t="str">
        <f t="shared" si="236"/>
        <v/>
      </c>
    </row>
    <row r="2168" spans="1:15" x14ac:dyDescent="0.25">
      <c r="A2168">
        <v>2876</v>
      </c>
      <c r="B2168" t="s">
        <v>375</v>
      </c>
      <c r="C2168" t="s">
        <v>318</v>
      </c>
      <c r="D2168">
        <v>5.8823528999999999E-2</v>
      </c>
      <c r="E2168">
        <f t="shared" si="231"/>
        <v>0.99999999299999986</v>
      </c>
      <c r="F2168" t="str">
        <f t="shared" si="232"/>
        <v/>
      </c>
      <c r="H2168">
        <f t="shared" si="237"/>
        <v>2876</v>
      </c>
      <c r="I2168" t="str">
        <f t="shared" si="233"/>
        <v>N51119</v>
      </c>
      <c r="J2168" t="str">
        <f t="shared" si="234"/>
        <v>RL0_6500_0000</v>
      </c>
      <c r="K2168">
        <f t="shared" si="235"/>
        <v>5.8823528999999999E-2</v>
      </c>
      <c r="L2168">
        <f>IF(LEFT(B2168,1)="F",_xlfn.IFNA(VLOOKUP(CONCATENATE("F",RIGHT(B:B,5),C:C),'F &amp; N Factors'!C:M,10,FALSE),1),_xlfn.IFNA(VLOOKUP(CONCATENATE("F",RIGHT(B:B,5),C:C),'F &amp; N Factors'!C:M,11,FALSE),1))</f>
        <v>1</v>
      </c>
      <c r="N2168">
        <f>SUMIFS(K:K,I:I,I:I,J:J,J:J)</f>
        <v>0.99999999299999986</v>
      </c>
      <c r="O2168" t="str">
        <f t="shared" si="236"/>
        <v/>
      </c>
    </row>
    <row r="2169" spans="1:15" x14ac:dyDescent="0.25">
      <c r="A2169">
        <v>2877</v>
      </c>
      <c r="B2169" t="s">
        <v>375</v>
      </c>
      <c r="C2169" t="s">
        <v>318</v>
      </c>
      <c r="D2169">
        <v>5.8823528999999999E-2</v>
      </c>
      <c r="E2169">
        <f t="shared" si="231"/>
        <v>0.99999999299999986</v>
      </c>
      <c r="F2169" t="str">
        <f t="shared" si="232"/>
        <v/>
      </c>
      <c r="H2169">
        <f t="shared" si="237"/>
        <v>2877</v>
      </c>
      <c r="I2169" t="str">
        <f t="shared" si="233"/>
        <v>N51119</v>
      </c>
      <c r="J2169" t="str">
        <f t="shared" si="234"/>
        <v>RL0_6500_0000</v>
      </c>
      <c r="K2169">
        <f t="shared" si="235"/>
        <v>5.8823528999999999E-2</v>
      </c>
      <c r="L2169">
        <f>IF(LEFT(B2169,1)="F",_xlfn.IFNA(VLOOKUP(CONCATENATE("F",RIGHT(B:B,5),C:C),'F &amp; N Factors'!C:M,10,FALSE),1),_xlfn.IFNA(VLOOKUP(CONCATENATE("F",RIGHT(B:B,5),C:C),'F &amp; N Factors'!C:M,11,FALSE),1))</f>
        <v>1</v>
      </c>
      <c r="N2169">
        <f>SUMIFS(K:K,I:I,I:I,J:J,J:J)</f>
        <v>0.99999999299999986</v>
      </c>
      <c r="O2169" t="str">
        <f t="shared" si="236"/>
        <v/>
      </c>
    </row>
    <row r="2170" spans="1:15" x14ac:dyDescent="0.25">
      <c r="A2170">
        <v>2878</v>
      </c>
      <c r="B2170" t="s">
        <v>375</v>
      </c>
      <c r="C2170" t="s">
        <v>318</v>
      </c>
      <c r="D2170">
        <v>5.8823528999999999E-2</v>
      </c>
      <c r="E2170">
        <f t="shared" si="231"/>
        <v>0.99999999299999986</v>
      </c>
      <c r="F2170" t="str">
        <f t="shared" si="232"/>
        <v/>
      </c>
      <c r="H2170">
        <f t="shared" si="237"/>
        <v>2878</v>
      </c>
      <c r="I2170" t="str">
        <f t="shared" si="233"/>
        <v>N51119</v>
      </c>
      <c r="J2170" t="str">
        <f t="shared" si="234"/>
        <v>RL0_6500_0000</v>
      </c>
      <c r="K2170">
        <f t="shared" si="235"/>
        <v>5.8823528999999999E-2</v>
      </c>
      <c r="L2170">
        <f>IF(LEFT(B2170,1)="F",_xlfn.IFNA(VLOOKUP(CONCATENATE("F",RIGHT(B:B,5),C:C),'F &amp; N Factors'!C:M,10,FALSE),1),_xlfn.IFNA(VLOOKUP(CONCATENATE("F",RIGHT(B:B,5),C:C),'F &amp; N Factors'!C:M,11,FALSE),1))</f>
        <v>1</v>
      </c>
      <c r="N2170">
        <f>SUMIFS(K:K,I:I,I:I,J:J,J:J)</f>
        <v>0.99999999299999986</v>
      </c>
      <c r="O2170" t="str">
        <f t="shared" si="236"/>
        <v/>
      </c>
    </row>
    <row r="2171" spans="1:15" x14ac:dyDescent="0.25">
      <c r="A2171">
        <v>2879</v>
      </c>
      <c r="B2171" t="s">
        <v>375</v>
      </c>
      <c r="C2171" t="s">
        <v>318</v>
      </c>
      <c r="D2171">
        <v>5.8823528999999999E-2</v>
      </c>
      <c r="E2171">
        <f t="shared" si="231"/>
        <v>0.99999999299999986</v>
      </c>
      <c r="F2171" t="str">
        <f t="shared" si="232"/>
        <v/>
      </c>
      <c r="H2171">
        <f t="shared" si="237"/>
        <v>2879</v>
      </c>
      <c r="I2171" t="str">
        <f t="shared" si="233"/>
        <v>N51119</v>
      </c>
      <c r="J2171" t="str">
        <f t="shared" si="234"/>
        <v>RL0_6500_0000</v>
      </c>
      <c r="K2171">
        <f t="shared" si="235"/>
        <v>5.8823528999999999E-2</v>
      </c>
      <c r="L2171">
        <f>IF(LEFT(B2171,1)="F",_xlfn.IFNA(VLOOKUP(CONCATENATE("F",RIGHT(B:B,5),C:C),'F &amp; N Factors'!C:M,10,FALSE),1),_xlfn.IFNA(VLOOKUP(CONCATENATE("F",RIGHT(B:B,5),C:C),'F &amp; N Factors'!C:M,11,FALSE),1))</f>
        <v>1</v>
      </c>
      <c r="N2171">
        <f>SUMIFS(K:K,I:I,I:I,J:J,J:J)</f>
        <v>0.99999999299999986</v>
      </c>
      <c r="O2171" t="str">
        <f t="shared" si="236"/>
        <v/>
      </c>
    </row>
    <row r="2172" spans="1:15" x14ac:dyDescent="0.25">
      <c r="A2172">
        <v>2880</v>
      </c>
      <c r="B2172" t="s">
        <v>375</v>
      </c>
      <c r="C2172" t="s">
        <v>318</v>
      </c>
      <c r="D2172">
        <v>5.8823528999999999E-2</v>
      </c>
      <c r="E2172">
        <f t="shared" si="231"/>
        <v>0.99999999299999986</v>
      </c>
      <c r="F2172" t="str">
        <f t="shared" si="232"/>
        <v/>
      </c>
      <c r="H2172">
        <f t="shared" si="237"/>
        <v>2880</v>
      </c>
      <c r="I2172" t="str">
        <f t="shared" si="233"/>
        <v>N51119</v>
      </c>
      <c r="J2172" t="str">
        <f t="shared" si="234"/>
        <v>RL0_6500_0000</v>
      </c>
      <c r="K2172">
        <f t="shared" si="235"/>
        <v>5.8823528999999999E-2</v>
      </c>
      <c r="L2172">
        <f>IF(LEFT(B2172,1)="F",_xlfn.IFNA(VLOOKUP(CONCATENATE("F",RIGHT(B:B,5),C:C),'F &amp; N Factors'!C:M,10,FALSE),1),_xlfn.IFNA(VLOOKUP(CONCATENATE("F",RIGHT(B:B,5),C:C),'F &amp; N Factors'!C:M,11,FALSE),1))</f>
        <v>1</v>
      </c>
      <c r="N2172">
        <f>SUMIFS(K:K,I:I,I:I,J:J,J:J)</f>
        <v>0.99999999299999986</v>
      </c>
      <c r="O2172" t="str">
        <f t="shared" si="236"/>
        <v/>
      </c>
    </row>
    <row r="2173" spans="1:15" x14ac:dyDescent="0.25">
      <c r="A2173">
        <v>2882</v>
      </c>
      <c r="B2173" t="s">
        <v>375</v>
      </c>
      <c r="C2173" t="s">
        <v>318</v>
      </c>
      <c r="D2173">
        <v>5.8823528999999999E-2</v>
      </c>
      <c r="E2173">
        <f t="shared" si="231"/>
        <v>0.99999999299999986</v>
      </c>
      <c r="F2173" t="str">
        <f t="shared" si="232"/>
        <v/>
      </c>
      <c r="H2173">
        <f t="shared" si="237"/>
        <v>2882</v>
      </c>
      <c r="I2173" t="str">
        <f t="shared" si="233"/>
        <v>N51119</v>
      </c>
      <c r="J2173" t="str">
        <f t="shared" si="234"/>
        <v>RL0_6500_0000</v>
      </c>
      <c r="K2173">
        <f t="shared" si="235"/>
        <v>5.8823528999999999E-2</v>
      </c>
      <c r="L2173">
        <f>IF(LEFT(B2173,1)="F",_xlfn.IFNA(VLOOKUP(CONCATENATE("F",RIGHT(B:B,5),C:C),'F &amp; N Factors'!C:M,10,FALSE),1),_xlfn.IFNA(VLOOKUP(CONCATENATE("F",RIGHT(B:B,5),C:C),'F &amp; N Factors'!C:M,11,FALSE),1))</f>
        <v>1</v>
      </c>
      <c r="N2173">
        <f>SUMIFS(K:K,I:I,I:I,J:J,J:J)</f>
        <v>0.99999999299999986</v>
      </c>
      <c r="O2173" t="str">
        <f t="shared" si="236"/>
        <v/>
      </c>
    </row>
    <row r="2174" spans="1:15" x14ac:dyDescent="0.25">
      <c r="A2174">
        <v>2884</v>
      </c>
      <c r="B2174" t="s">
        <v>375</v>
      </c>
      <c r="C2174" t="s">
        <v>371</v>
      </c>
      <c r="D2174">
        <v>0.05</v>
      </c>
      <c r="E2174">
        <f t="shared" si="231"/>
        <v>1.0000000000000002</v>
      </c>
      <c r="F2174" t="str">
        <f t="shared" si="232"/>
        <v/>
      </c>
      <c r="H2174">
        <f t="shared" si="237"/>
        <v>2884</v>
      </c>
      <c r="I2174" t="str">
        <f t="shared" si="233"/>
        <v>N51119</v>
      </c>
      <c r="J2174" t="str">
        <f t="shared" si="234"/>
        <v>RL0_6531_0000</v>
      </c>
      <c r="K2174">
        <f t="shared" si="235"/>
        <v>0.05</v>
      </c>
      <c r="L2174">
        <f>IF(LEFT(B2174,1)="F",_xlfn.IFNA(VLOOKUP(CONCATENATE("F",RIGHT(B:B,5),C:C),'F &amp; N Factors'!C:M,10,FALSE),1),_xlfn.IFNA(VLOOKUP(CONCATENATE("F",RIGHT(B:B,5),C:C),'F &amp; N Factors'!C:M,11,FALSE),1))</f>
        <v>1</v>
      </c>
      <c r="N2174">
        <f>SUMIFS(K:K,I:I,I:I,J:J,J:J)</f>
        <v>1.0000000000000002</v>
      </c>
      <c r="O2174" t="str">
        <f t="shared" si="236"/>
        <v/>
      </c>
    </row>
    <row r="2175" spans="1:15" x14ac:dyDescent="0.25">
      <c r="A2175">
        <v>2885</v>
      </c>
      <c r="B2175" t="s">
        <v>375</v>
      </c>
      <c r="C2175" t="s">
        <v>371</v>
      </c>
      <c r="D2175">
        <v>0.05</v>
      </c>
      <c r="E2175">
        <f t="shared" si="231"/>
        <v>1.0000000000000002</v>
      </c>
      <c r="F2175" t="str">
        <f t="shared" si="232"/>
        <v/>
      </c>
      <c r="H2175">
        <f t="shared" si="237"/>
        <v>2885</v>
      </c>
      <c r="I2175" t="str">
        <f t="shared" si="233"/>
        <v>N51119</v>
      </c>
      <c r="J2175" t="str">
        <f t="shared" si="234"/>
        <v>RL0_6531_0000</v>
      </c>
      <c r="K2175">
        <f t="shared" si="235"/>
        <v>0.05</v>
      </c>
      <c r="L2175">
        <f>IF(LEFT(B2175,1)="F",_xlfn.IFNA(VLOOKUP(CONCATENATE("F",RIGHT(B:B,5),C:C),'F &amp; N Factors'!C:M,10,FALSE),1),_xlfn.IFNA(VLOOKUP(CONCATENATE("F",RIGHT(B:B,5),C:C),'F &amp; N Factors'!C:M,11,FALSE),1))</f>
        <v>1</v>
      </c>
      <c r="N2175">
        <f>SUMIFS(K:K,I:I,I:I,J:J,J:J)</f>
        <v>1.0000000000000002</v>
      </c>
      <c r="O2175" t="str">
        <f t="shared" si="236"/>
        <v/>
      </c>
    </row>
    <row r="2176" spans="1:15" x14ac:dyDescent="0.25">
      <c r="A2176">
        <v>2886</v>
      </c>
      <c r="B2176" t="s">
        <v>375</v>
      </c>
      <c r="C2176" t="s">
        <v>371</v>
      </c>
      <c r="D2176">
        <v>0.05</v>
      </c>
      <c r="E2176">
        <f t="shared" si="231"/>
        <v>1.0000000000000002</v>
      </c>
      <c r="F2176" t="str">
        <f t="shared" si="232"/>
        <v/>
      </c>
      <c r="H2176">
        <f t="shared" si="237"/>
        <v>2886</v>
      </c>
      <c r="I2176" t="str">
        <f t="shared" si="233"/>
        <v>N51119</v>
      </c>
      <c r="J2176" t="str">
        <f t="shared" si="234"/>
        <v>RL0_6531_0000</v>
      </c>
      <c r="K2176">
        <f t="shared" si="235"/>
        <v>0.05</v>
      </c>
      <c r="L2176">
        <f>IF(LEFT(B2176,1)="F",_xlfn.IFNA(VLOOKUP(CONCATENATE("F",RIGHT(B:B,5),C:C),'F &amp; N Factors'!C:M,10,FALSE),1),_xlfn.IFNA(VLOOKUP(CONCATENATE("F",RIGHT(B:B,5),C:C),'F &amp; N Factors'!C:M,11,FALSE),1))</f>
        <v>1</v>
      </c>
      <c r="N2176">
        <f>SUMIFS(K:K,I:I,I:I,J:J,J:J)</f>
        <v>1.0000000000000002</v>
      </c>
      <c r="O2176" t="str">
        <f t="shared" si="236"/>
        <v/>
      </c>
    </row>
    <row r="2177" spans="1:15" x14ac:dyDescent="0.25">
      <c r="A2177">
        <v>2887</v>
      </c>
      <c r="B2177" t="s">
        <v>375</v>
      </c>
      <c r="C2177" t="s">
        <v>371</v>
      </c>
      <c r="D2177">
        <v>0.05</v>
      </c>
      <c r="E2177">
        <f t="shared" si="231"/>
        <v>1.0000000000000002</v>
      </c>
      <c r="F2177" t="str">
        <f t="shared" si="232"/>
        <v/>
      </c>
      <c r="H2177">
        <f t="shared" si="237"/>
        <v>2887</v>
      </c>
      <c r="I2177" t="str">
        <f t="shared" si="233"/>
        <v>N51119</v>
      </c>
      <c r="J2177" t="str">
        <f t="shared" si="234"/>
        <v>RL0_6531_0000</v>
      </c>
      <c r="K2177">
        <f t="shared" si="235"/>
        <v>0.05</v>
      </c>
      <c r="L2177">
        <f>IF(LEFT(B2177,1)="F",_xlfn.IFNA(VLOOKUP(CONCATENATE("F",RIGHT(B:B,5),C:C),'F &amp; N Factors'!C:M,10,FALSE),1),_xlfn.IFNA(VLOOKUP(CONCATENATE("F",RIGHT(B:B,5),C:C),'F &amp; N Factors'!C:M,11,FALSE),1))</f>
        <v>1</v>
      </c>
      <c r="N2177">
        <f>SUMIFS(K:K,I:I,I:I,J:J,J:J)</f>
        <v>1.0000000000000002</v>
      </c>
      <c r="O2177" t="str">
        <f t="shared" si="236"/>
        <v/>
      </c>
    </row>
    <row r="2178" spans="1:15" x14ac:dyDescent="0.25">
      <c r="A2178">
        <v>2888</v>
      </c>
      <c r="B2178" t="s">
        <v>375</v>
      </c>
      <c r="C2178" t="s">
        <v>371</v>
      </c>
      <c r="D2178">
        <v>0.05</v>
      </c>
      <c r="E2178">
        <f t="shared" si="231"/>
        <v>1.0000000000000002</v>
      </c>
      <c r="F2178" t="str">
        <f t="shared" si="232"/>
        <v/>
      </c>
      <c r="H2178">
        <f t="shared" si="237"/>
        <v>2888</v>
      </c>
      <c r="I2178" t="str">
        <f t="shared" si="233"/>
        <v>N51119</v>
      </c>
      <c r="J2178" t="str">
        <f t="shared" si="234"/>
        <v>RL0_6531_0000</v>
      </c>
      <c r="K2178">
        <f t="shared" si="235"/>
        <v>0.05</v>
      </c>
      <c r="L2178">
        <f>IF(LEFT(B2178,1)="F",_xlfn.IFNA(VLOOKUP(CONCATENATE("F",RIGHT(B:B,5),C:C),'F &amp; N Factors'!C:M,10,FALSE),1),_xlfn.IFNA(VLOOKUP(CONCATENATE("F",RIGHT(B:B,5),C:C),'F &amp; N Factors'!C:M,11,FALSE),1))</f>
        <v>1</v>
      </c>
      <c r="N2178">
        <f>SUMIFS(K:K,I:I,I:I,J:J,J:J)</f>
        <v>1.0000000000000002</v>
      </c>
      <c r="O2178" t="str">
        <f t="shared" si="236"/>
        <v/>
      </c>
    </row>
    <row r="2179" spans="1:15" x14ac:dyDescent="0.25">
      <c r="A2179">
        <v>2889</v>
      </c>
      <c r="B2179" t="s">
        <v>375</v>
      </c>
      <c r="C2179" t="s">
        <v>371</v>
      </c>
      <c r="D2179">
        <v>0.05</v>
      </c>
      <c r="E2179">
        <f t="shared" ref="E2179:E2242" si="238">SUMIFS(D:D,B:B,B:B,C:C,C:C)</f>
        <v>1.0000000000000002</v>
      </c>
      <c r="F2179" t="str">
        <f t="shared" ref="F2179:F2242" si="239">IF(ABS(E2179-1)&gt;0.001,1,"")</f>
        <v/>
      </c>
      <c r="H2179">
        <f t="shared" si="237"/>
        <v>2889</v>
      </c>
      <c r="I2179" t="str">
        <f t="shared" ref="I2179:I2242" si="240">CONCATENATE("N",RIGHT(B2179,5))</f>
        <v>N51119</v>
      </c>
      <c r="J2179" t="str">
        <f t="shared" ref="J2179:J2242" si="241">C2179</f>
        <v>RL0_6531_0000</v>
      </c>
      <c r="K2179">
        <f t="shared" ref="K2179:K2242" si="242">D2179*L2179</f>
        <v>0.05</v>
      </c>
      <c r="L2179">
        <f>IF(LEFT(B2179,1)="F",_xlfn.IFNA(VLOOKUP(CONCATENATE("F",RIGHT(B:B,5),C:C),'F &amp; N Factors'!C:M,10,FALSE),1),_xlfn.IFNA(VLOOKUP(CONCATENATE("F",RIGHT(B:B,5),C:C),'F &amp; N Factors'!C:M,11,FALSE),1))</f>
        <v>1</v>
      </c>
      <c r="N2179">
        <f>SUMIFS(K:K,I:I,I:I,J:J,J:J)</f>
        <v>1.0000000000000002</v>
      </c>
      <c r="O2179" t="str">
        <f t="shared" ref="O2179:O2242" si="243">IF(ABS(N2179-1)&gt;0.001,1,"")</f>
        <v/>
      </c>
    </row>
    <row r="2180" spans="1:15" x14ac:dyDescent="0.25">
      <c r="A2180">
        <v>2890</v>
      </c>
      <c r="B2180" t="s">
        <v>375</v>
      </c>
      <c r="C2180" t="s">
        <v>371</v>
      </c>
      <c r="D2180">
        <v>0.05</v>
      </c>
      <c r="E2180">
        <f t="shared" si="238"/>
        <v>1.0000000000000002</v>
      </c>
      <c r="F2180" t="str">
        <f t="shared" si="239"/>
        <v/>
      </c>
      <c r="H2180">
        <f t="shared" si="237"/>
        <v>2890</v>
      </c>
      <c r="I2180" t="str">
        <f t="shared" si="240"/>
        <v>N51119</v>
      </c>
      <c r="J2180" t="str">
        <f t="shared" si="241"/>
        <v>RL0_6531_0000</v>
      </c>
      <c r="K2180">
        <f t="shared" si="242"/>
        <v>0.05</v>
      </c>
      <c r="L2180">
        <f>IF(LEFT(B2180,1)="F",_xlfn.IFNA(VLOOKUP(CONCATENATE("F",RIGHT(B:B,5),C:C),'F &amp; N Factors'!C:M,10,FALSE),1),_xlfn.IFNA(VLOOKUP(CONCATENATE("F",RIGHT(B:B,5),C:C),'F &amp; N Factors'!C:M,11,FALSE),1))</f>
        <v>1</v>
      </c>
      <c r="N2180">
        <f>SUMIFS(K:K,I:I,I:I,J:J,J:J)</f>
        <v>1.0000000000000002</v>
      </c>
      <c r="O2180" t="str">
        <f t="shared" si="243"/>
        <v/>
      </c>
    </row>
    <row r="2181" spans="1:15" x14ac:dyDescent="0.25">
      <c r="A2181">
        <v>2891</v>
      </c>
      <c r="B2181" t="s">
        <v>375</v>
      </c>
      <c r="C2181" t="s">
        <v>371</v>
      </c>
      <c r="D2181">
        <v>0.05</v>
      </c>
      <c r="E2181">
        <f t="shared" si="238"/>
        <v>1.0000000000000002</v>
      </c>
      <c r="F2181" t="str">
        <f t="shared" si="239"/>
        <v/>
      </c>
      <c r="H2181">
        <f t="shared" si="237"/>
        <v>2891</v>
      </c>
      <c r="I2181" t="str">
        <f t="shared" si="240"/>
        <v>N51119</v>
      </c>
      <c r="J2181" t="str">
        <f t="shared" si="241"/>
        <v>RL0_6531_0000</v>
      </c>
      <c r="K2181">
        <f t="shared" si="242"/>
        <v>0.05</v>
      </c>
      <c r="L2181">
        <f>IF(LEFT(B2181,1)="F",_xlfn.IFNA(VLOOKUP(CONCATENATE("F",RIGHT(B:B,5),C:C),'F &amp; N Factors'!C:M,10,FALSE),1),_xlfn.IFNA(VLOOKUP(CONCATENATE("F",RIGHT(B:B,5),C:C),'F &amp; N Factors'!C:M,11,FALSE),1))</f>
        <v>1</v>
      </c>
      <c r="N2181">
        <f>SUMIFS(K:K,I:I,I:I,J:J,J:J)</f>
        <v>1.0000000000000002</v>
      </c>
      <c r="O2181" t="str">
        <f t="shared" si="243"/>
        <v/>
      </c>
    </row>
    <row r="2182" spans="1:15" x14ac:dyDescent="0.25">
      <c r="A2182">
        <v>2892</v>
      </c>
      <c r="B2182" t="s">
        <v>375</v>
      </c>
      <c r="C2182" t="s">
        <v>371</v>
      </c>
      <c r="D2182">
        <v>0.05</v>
      </c>
      <c r="E2182">
        <f t="shared" si="238"/>
        <v>1.0000000000000002</v>
      </c>
      <c r="F2182" t="str">
        <f t="shared" si="239"/>
        <v/>
      </c>
      <c r="H2182">
        <f t="shared" si="237"/>
        <v>2892</v>
      </c>
      <c r="I2182" t="str">
        <f t="shared" si="240"/>
        <v>N51119</v>
      </c>
      <c r="J2182" t="str">
        <f t="shared" si="241"/>
        <v>RL0_6531_0000</v>
      </c>
      <c r="K2182">
        <f t="shared" si="242"/>
        <v>0.05</v>
      </c>
      <c r="L2182">
        <f>IF(LEFT(B2182,1)="F",_xlfn.IFNA(VLOOKUP(CONCATENATE("F",RIGHT(B:B,5),C:C),'F &amp; N Factors'!C:M,10,FALSE),1),_xlfn.IFNA(VLOOKUP(CONCATENATE("F",RIGHT(B:B,5),C:C),'F &amp; N Factors'!C:M,11,FALSE),1))</f>
        <v>1</v>
      </c>
      <c r="N2182">
        <f>SUMIFS(K:K,I:I,I:I,J:J,J:J)</f>
        <v>1.0000000000000002</v>
      </c>
      <c r="O2182" t="str">
        <f t="shared" si="243"/>
        <v/>
      </c>
    </row>
    <row r="2183" spans="1:15" x14ac:dyDescent="0.25">
      <c r="A2183">
        <v>2893</v>
      </c>
      <c r="B2183" t="s">
        <v>375</v>
      </c>
      <c r="C2183" t="s">
        <v>371</v>
      </c>
      <c r="D2183">
        <v>0.05</v>
      </c>
      <c r="E2183">
        <f t="shared" si="238"/>
        <v>1.0000000000000002</v>
      </c>
      <c r="F2183" t="str">
        <f t="shared" si="239"/>
        <v/>
      </c>
      <c r="H2183">
        <f t="shared" si="237"/>
        <v>2893</v>
      </c>
      <c r="I2183" t="str">
        <f t="shared" si="240"/>
        <v>N51119</v>
      </c>
      <c r="J2183" t="str">
        <f t="shared" si="241"/>
        <v>RL0_6531_0000</v>
      </c>
      <c r="K2183">
        <f t="shared" si="242"/>
        <v>0.05</v>
      </c>
      <c r="L2183">
        <f>IF(LEFT(B2183,1)="F",_xlfn.IFNA(VLOOKUP(CONCATENATE("F",RIGHT(B:B,5),C:C),'F &amp; N Factors'!C:M,10,FALSE),1),_xlfn.IFNA(VLOOKUP(CONCATENATE("F",RIGHT(B:B,5),C:C),'F &amp; N Factors'!C:M,11,FALSE),1))</f>
        <v>1</v>
      </c>
      <c r="N2183">
        <f>SUMIFS(K:K,I:I,I:I,J:J,J:J)</f>
        <v>1.0000000000000002</v>
      </c>
      <c r="O2183" t="str">
        <f t="shared" si="243"/>
        <v/>
      </c>
    </row>
    <row r="2184" spans="1:15" x14ac:dyDescent="0.25">
      <c r="A2184">
        <v>2894</v>
      </c>
      <c r="B2184" t="s">
        <v>375</v>
      </c>
      <c r="C2184" t="s">
        <v>371</v>
      </c>
      <c r="D2184">
        <v>0.05</v>
      </c>
      <c r="E2184">
        <f t="shared" si="238"/>
        <v>1.0000000000000002</v>
      </c>
      <c r="F2184" t="str">
        <f t="shared" si="239"/>
        <v/>
      </c>
      <c r="H2184">
        <f t="shared" si="237"/>
        <v>2894</v>
      </c>
      <c r="I2184" t="str">
        <f t="shared" si="240"/>
        <v>N51119</v>
      </c>
      <c r="J2184" t="str">
        <f t="shared" si="241"/>
        <v>RL0_6531_0000</v>
      </c>
      <c r="K2184">
        <f t="shared" si="242"/>
        <v>0.05</v>
      </c>
      <c r="L2184">
        <f>IF(LEFT(B2184,1)="F",_xlfn.IFNA(VLOOKUP(CONCATENATE("F",RIGHT(B:B,5),C:C),'F &amp; N Factors'!C:M,10,FALSE),1),_xlfn.IFNA(VLOOKUP(CONCATENATE("F",RIGHT(B:B,5),C:C),'F &amp; N Factors'!C:M,11,FALSE),1))</f>
        <v>1</v>
      </c>
      <c r="N2184">
        <f>SUMIFS(K:K,I:I,I:I,J:J,J:J)</f>
        <v>1.0000000000000002</v>
      </c>
      <c r="O2184" t="str">
        <f t="shared" si="243"/>
        <v/>
      </c>
    </row>
    <row r="2185" spans="1:15" x14ac:dyDescent="0.25">
      <c r="A2185">
        <v>2895</v>
      </c>
      <c r="B2185" t="s">
        <v>375</v>
      </c>
      <c r="C2185" t="s">
        <v>371</v>
      </c>
      <c r="D2185">
        <v>0.05</v>
      </c>
      <c r="E2185">
        <f t="shared" si="238"/>
        <v>1.0000000000000002</v>
      </c>
      <c r="F2185" t="str">
        <f t="shared" si="239"/>
        <v/>
      </c>
      <c r="H2185">
        <f t="shared" si="237"/>
        <v>2895</v>
      </c>
      <c r="I2185" t="str">
        <f t="shared" si="240"/>
        <v>N51119</v>
      </c>
      <c r="J2185" t="str">
        <f t="shared" si="241"/>
        <v>RL0_6531_0000</v>
      </c>
      <c r="K2185">
        <f t="shared" si="242"/>
        <v>0.05</v>
      </c>
      <c r="L2185">
        <f>IF(LEFT(B2185,1)="F",_xlfn.IFNA(VLOOKUP(CONCATENATE("F",RIGHT(B:B,5),C:C),'F &amp; N Factors'!C:M,10,FALSE),1),_xlfn.IFNA(VLOOKUP(CONCATENATE("F",RIGHT(B:B,5),C:C),'F &amp; N Factors'!C:M,11,FALSE),1))</f>
        <v>1</v>
      </c>
      <c r="N2185">
        <f>SUMIFS(K:K,I:I,I:I,J:J,J:J)</f>
        <v>1.0000000000000002</v>
      </c>
      <c r="O2185" t="str">
        <f t="shared" si="243"/>
        <v/>
      </c>
    </row>
    <row r="2186" spans="1:15" x14ac:dyDescent="0.25">
      <c r="A2186">
        <v>2896</v>
      </c>
      <c r="B2186" t="s">
        <v>375</v>
      </c>
      <c r="C2186" t="s">
        <v>371</v>
      </c>
      <c r="D2186">
        <v>0.05</v>
      </c>
      <c r="E2186">
        <f t="shared" si="238"/>
        <v>1.0000000000000002</v>
      </c>
      <c r="F2186" t="str">
        <f t="shared" si="239"/>
        <v/>
      </c>
      <c r="H2186">
        <f t="shared" si="237"/>
        <v>2896</v>
      </c>
      <c r="I2186" t="str">
        <f t="shared" si="240"/>
        <v>N51119</v>
      </c>
      <c r="J2186" t="str">
        <f t="shared" si="241"/>
        <v>RL0_6531_0000</v>
      </c>
      <c r="K2186">
        <f t="shared" si="242"/>
        <v>0.05</v>
      </c>
      <c r="L2186">
        <f>IF(LEFT(B2186,1)="F",_xlfn.IFNA(VLOOKUP(CONCATENATE("F",RIGHT(B:B,5),C:C),'F &amp; N Factors'!C:M,10,FALSE),1),_xlfn.IFNA(VLOOKUP(CONCATENATE("F",RIGHT(B:B,5),C:C),'F &amp; N Factors'!C:M,11,FALSE),1))</f>
        <v>1</v>
      </c>
      <c r="N2186">
        <f>SUMIFS(K:K,I:I,I:I,J:J,J:J)</f>
        <v>1.0000000000000002</v>
      </c>
      <c r="O2186" t="str">
        <f t="shared" si="243"/>
        <v/>
      </c>
    </row>
    <row r="2187" spans="1:15" x14ac:dyDescent="0.25">
      <c r="A2187">
        <v>2897</v>
      </c>
      <c r="B2187" t="s">
        <v>375</v>
      </c>
      <c r="C2187" t="s">
        <v>371</v>
      </c>
      <c r="D2187">
        <v>0.05</v>
      </c>
      <c r="E2187">
        <f t="shared" si="238"/>
        <v>1.0000000000000002</v>
      </c>
      <c r="F2187" t="str">
        <f t="shared" si="239"/>
        <v/>
      </c>
      <c r="H2187">
        <f t="shared" si="237"/>
        <v>2897</v>
      </c>
      <c r="I2187" t="str">
        <f t="shared" si="240"/>
        <v>N51119</v>
      </c>
      <c r="J2187" t="str">
        <f t="shared" si="241"/>
        <v>RL0_6531_0000</v>
      </c>
      <c r="K2187">
        <f t="shared" si="242"/>
        <v>0.05</v>
      </c>
      <c r="L2187">
        <f>IF(LEFT(B2187,1)="F",_xlfn.IFNA(VLOOKUP(CONCATENATE("F",RIGHT(B:B,5),C:C),'F &amp; N Factors'!C:M,10,FALSE),1),_xlfn.IFNA(VLOOKUP(CONCATENATE("F",RIGHT(B:B,5),C:C),'F &amp; N Factors'!C:M,11,FALSE),1))</f>
        <v>1</v>
      </c>
      <c r="N2187">
        <f>SUMIFS(K:K,I:I,I:I,J:J,J:J)</f>
        <v>1.0000000000000002</v>
      </c>
      <c r="O2187" t="str">
        <f t="shared" si="243"/>
        <v/>
      </c>
    </row>
    <row r="2188" spans="1:15" x14ac:dyDescent="0.25">
      <c r="A2188">
        <v>2898</v>
      </c>
      <c r="B2188" t="s">
        <v>375</v>
      </c>
      <c r="C2188" t="s">
        <v>371</v>
      </c>
      <c r="D2188">
        <v>0.05</v>
      </c>
      <c r="E2188">
        <f t="shared" si="238"/>
        <v>1.0000000000000002</v>
      </c>
      <c r="F2188" t="str">
        <f t="shared" si="239"/>
        <v/>
      </c>
      <c r="H2188">
        <f t="shared" si="237"/>
        <v>2898</v>
      </c>
      <c r="I2188" t="str">
        <f t="shared" si="240"/>
        <v>N51119</v>
      </c>
      <c r="J2188" t="str">
        <f t="shared" si="241"/>
        <v>RL0_6531_0000</v>
      </c>
      <c r="K2188">
        <f t="shared" si="242"/>
        <v>0.05</v>
      </c>
      <c r="L2188">
        <f>IF(LEFT(B2188,1)="F",_xlfn.IFNA(VLOOKUP(CONCATENATE("F",RIGHT(B:B,5),C:C),'F &amp; N Factors'!C:M,10,FALSE),1),_xlfn.IFNA(VLOOKUP(CONCATENATE("F",RIGHT(B:B,5),C:C),'F &amp; N Factors'!C:M,11,FALSE),1))</f>
        <v>1</v>
      </c>
      <c r="N2188">
        <f>SUMIFS(K:K,I:I,I:I,J:J,J:J)</f>
        <v>1.0000000000000002</v>
      </c>
      <c r="O2188" t="str">
        <f t="shared" si="243"/>
        <v/>
      </c>
    </row>
    <row r="2189" spans="1:15" x14ac:dyDescent="0.25">
      <c r="A2189">
        <v>2899</v>
      </c>
      <c r="B2189" t="s">
        <v>375</v>
      </c>
      <c r="C2189" t="s">
        <v>371</v>
      </c>
      <c r="D2189">
        <v>0.05</v>
      </c>
      <c r="E2189">
        <f t="shared" si="238"/>
        <v>1.0000000000000002</v>
      </c>
      <c r="F2189" t="str">
        <f t="shared" si="239"/>
        <v/>
      </c>
      <c r="H2189">
        <f t="shared" si="237"/>
        <v>2899</v>
      </c>
      <c r="I2189" t="str">
        <f t="shared" si="240"/>
        <v>N51119</v>
      </c>
      <c r="J2189" t="str">
        <f t="shared" si="241"/>
        <v>RL0_6531_0000</v>
      </c>
      <c r="K2189">
        <f t="shared" si="242"/>
        <v>0.05</v>
      </c>
      <c r="L2189">
        <f>IF(LEFT(B2189,1)="F",_xlfn.IFNA(VLOOKUP(CONCATENATE("F",RIGHT(B:B,5),C:C),'F &amp; N Factors'!C:M,10,FALSE),1),_xlfn.IFNA(VLOOKUP(CONCATENATE("F",RIGHT(B:B,5),C:C),'F &amp; N Factors'!C:M,11,FALSE),1))</f>
        <v>1</v>
      </c>
      <c r="N2189">
        <f>SUMIFS(K:K,I:I,I:I,J:J,J:J)</f>
        <v>1.0000000000000002</v>
      </c>
      <c r="O2189" t="str">
        <f t="shared" si="243"/>
        <v/>
      </c>
    </row>
    <row r="2190" spans="1:15" x14ac:dyDescent="0.25">
      <c r="A2190">
        <v>2900</v>
      </c>
      <c r="B2190" t="s">
        <v>375</v>
      </c>
      <c r="C2190" t="s">
        <v>371</v>
      </c>
      <c r="D2190">
        <v>0.05</v>
      </c>
      <c r="E2190">
        <f t="shared" si="238"/>
        <v>1.0000000000000002</v>
      </c>
      <c r="F2190" t="str">
        <f t="shared" si="239"/>
        <v/>
      </c>
      <c r="H2190">
        <f t="shared" si="237"/>
        <v>2900</v>
      </c>
      <c r="I2190" t="str">
        <f t="shared" si="240"/>
        <v>N51119</v>
      </c>
      <c r="J2190" t="str">
        <f t="shared" si="241"/>
        <v>RL0_6531_0000</v>
      </c>
      <c r="K2190">
        <f t="shared" si="242"/>
        <v>0.05</v>
      </c>
      <c r="L2190">
        <f>IF(LEFT(B2190,1)="F",_xlfn.IFNA(VLOOKUP(CONCATENATE("F",RIGHT(B:B,5),C:C),'F &amp; N Factors'!C:M,10,FALSE),1),_xlfn.IFNA(VLOOKUP(CONCATENATE("F",RIGHT(B:B,5),C:C),'F &amp; N Factors'!C:M,11,FALSE),1))</f>
        <v>1</v>
      </c>
      <c r="N2190">
        <f>SUMIFS(K:K,I:I,I:I,J:J,J:J)</f>
        <v>1.0000000000000002</v>
      </c>
      <c r="O2190" t="str">
        <f t="shared" si="243"/>
        <v/>
      </c>
    </row>
    <row r="2191" spans="1:15" x14ac:dyDescent="0.25">
      <c r="A2191">
        <v>2901</v>
      </c>
      <c r="B2191" t="s">
        <v>375</v>
      </c>
      <c r="C2191" t="s">
        <v>371</v>
      </c>
      <c r="D2191">
        <v>0.05</v>
      </c>
      <c r="E2191">
        <f t="shared" si="238"/>
        <v>1.0000000000000002</v>
      </c>
      <c r="F2191" t="str">
        <f t="shared" si="239"/>
        <v/>
      </c>
      <c r="H2191">
        <f t="shared" si="237"/>
        <v>2901</v>
      </c>
      <c r="I2191" t="str">
        <f t="shared" si="240"/>
        <v>N51119</v>
      </c>
      <c r="J2191" t="str">
        <f t="shared" si="241"/>
        <v>RL0_6531_0000</v>
      </c>
      <c r="K2191">
        <f t="shared" si="242"/>
        <v>0.05</v>
      </c>
      <c r="L2191">
        <f>IF(LEFT(B2191,1)="F",_xlfn.IFNA(VLOOKUP(CONCATENATE("F",RIGHT(B:B,5),C:C),'F &amp; N Factors'!C:M,10,FALSE),1),_xlfn.IFNA(VLOOKUP(CONCATENATE("F",RIGHT(B:B,5),C:C),'F &amp; N Factors'!C:M,11,FALSE),1))</f>
        <v>1</v>
      </c>
      <c r="N2191">
        <f>SUMIFS(K:K,I:I,I:I,J:J,J:J)</f>
        <v>1.0000000000000002</v>
      </c>
      <c r="O2191" t="str">
        <f t="shared" si="243"/>
        <v/>
      </c>
    </row>
    <row r="2192" spans="1:15" x14ac:dyDescent="0.25">
      <c r="A2192">
        <v>2902</v>
      </c>
      <c r="B2192" t="s">
        <v>375</v>
      </c>
      <c r="C2192" t="s">
        <v>371</v>
      </c>
      <c r="D2192">
        <v>0.05</v>
      </c>
      <c r="E2192">
        <f t="shared" si="238"/>
        <v>1.0000000000000002</v>
      </c>
      <c r="F2192" t="str">
        <f t="shared" si="239"/>
        <v/>
      </c>
      <c r="H2192">
        <f t="shared" si="237"/>
        <v>2902</v>
      </c>
      <c r="I2192" t="str">
        <f t="shared" si="240"/>
        <v>N51119</v>
      </c>
      <c r="J2192" t="str">
        <f t="shared" si="241"/>
        <v>RL0_6531_0000</v>
      </c>
      <c r="K2192">
        <f t="shared" si="242"/>
        <v>0.05</v>
      </c>
      <c r="L2192">
        <f>IF(LEFT(B2192,1)="F",_xlfn.IFNA(VLOOKUP(CONCATENATE("F",RIGHT(B:B,5),C:C),'F &amp; N Factors'!C:M,10,FALSE),1),_xlfn.IFNA(VLOOKUP(CONCATENATE("F",RIGHT(B:B,5),C:C),'F &amp; N Factors'!C:M,11,FALSE),1))</f>
        <v>1</v>
      </c>
      <c r="N2192">
        <f>SUMIFS(K:K,I:I,I:I,J:J,J:J)</f>
        <v>1.0000000000000002</v>
      </c>
      <c r="O2192" t="str">
        <f t="shared" si="243"/>
        <v/>
      </c>
    </row>
    <row r="2193" spans="1:15" x14ac:dyDescent="0.25">
      <c r="A2193">
        <v>2903</v>
      </c>
      <c r="B2193" t="s">
        <v>375</v>
      </c>
      <c r="C2193" t="s">
        <v>371</v>
      </c>
      <c r="D2193">
        <v>0.05</v>
      </c>
      <c r="E2193">
        <f t="shared" si="238"/>
        <v>1.0000000000000002</v>
      </c>
      <c r="F2193" t="str">
        <f t="shared" si="239"/>
        <v/>
      </c>
      <c r="H2193">
        <f t="shared" si="237"/>
        <v>2903</v>
      </c>
      <c r="I2193" t="str">
        <f t="shared" si="240"/>
        <v>N51119</v>
      </c>
      <c r="J2193" t="str">
        <f t="shared" si="241"/>
        <v>RL0_6531_0000</v>
      </c>
      <c r="K2193">
        <f t="shared" si="242"/>
        <v>0.05</v>
      </c>
      <c r="L2193">
        <f>IF(LEFT(B2193,1)="F",_xlfn.IFNA(VLOOKUP(CONCATENATE("F",RIGHT(B:B,5),C:C),'F &amp; N Factors'!C:M,10,FALSE),1),_xlfn.IFNA(VLOOKUP(CONCATENATE("F",RIGHT(B:B,5),C:C),'F &amp; N Factors'!C:M,11,FALSE),1))</f>
        <v>1</v>
      </c>
      <c r="N2193">
        <f>SUMIFS(K:K,I:I,I:I,J:J,J:J)</f>
        <v>1.0000000000000002</v>
      </c>
      <c r="O2193" t="str">
        <f t="shared" si="243"/>
        <v/>
      </c>
    </row>
    <row r="2194" spans="1:15" x14ac:dyDescent="0.25">
      <c r="A2194">
        <v>2787</v>
      </c>
      <c r="B2194" t="s">
        <v>375</v>
      </c>
      <c r="C2194" t="s">
        <v>334</v>
      </c>
      <c r="D2194">
        <v>0.1</v>
      </c>
      <c r="E2194">
        <f t="shared" si="238"/>
        <v>0.99999999999999989</v>
      </c>
      <c r="F2194" t="str">
        <f t="shared" si="239"/>
        <v/>
      </c>
      <c r="H2194">
        <f t="shared" ref="H2194:H2257" si="244">A2194</f>
        <v>2787</v>
      </c>
      <c r="I2194" t="str">
        <f t="shared" si="240"/>
        <v>N51119</v>
      </c>
      <c r="J2194" t="str">
        <f t="shared" si="241"/>
        <v>YL0_6581_0000</v>
      </c>
      <c r="K2194">
        <f t="shared" si="242"/>
        <v>0.1</v>
      </c>
      <c r="L2194">
        <f>IF(LEFT(B2194,1)="F",_xlfn.IFNA(VLOOKUP(CONCATENATE("F",RIGHT(B:B,5),C:C),'F &amp; N Factors'!C:M,10,FALSE),1),_xlfn.IFNA(VLOOKUP(CONCATENATE("F",RIGHT(B:B,5),C:C),'F &amp; N Factors'!C:M,11,FALSE),1))</f>
        <v>1</v>
      </c>
      <c r="N2194">
        <f>SUMIFS(K:K,I:I,I:I,J:J,J:J)</f>
        <v>0.99999999999999989</v>
      </c>
      <c r="O2194" t="str">
        <f t="shared" si="243"/>
        <v/>
      </c>
    </row>
    <row r="2195" spans="1:15" x14ac:dyDescent="0.25">
      <c r="A2195">
        <v>2788</v>
      </c>
      <c r="B2195" t="s">
        <v>375</v>
      </c>
      <c r="C2195" t="s">
        <v>334</v>
      </c>
      <c r="D2195">
        <v>0.1</v>
      </c>
      <c r="E2195">
        <f t="shared" si="238"/>
        <v>0.99999999999999989</v>
      </c>
      <c r="F2195" t="str">
        <f t="shared" si="239"/>
        <v/>
      </c>
      <c r="H2195">
        <f t="shared" si="244"/>
        <v>2788</v>
      </c>
      <c r="I2195" t="str">
        <f t="shared" si="240"/>
        <v>N51119</v>
      </c>
      <c r="J2195" t="str">
        <f t="shared" si="241"/>
        <v>YL0_6581_0000</v>
      </c>
      <c r="K2195">
        <f t="shared" si="242"/>
        <v>0.1</v>
      </c>
      <c r="L2195">
        <f>IF(LEFT(B2195,1)="F",_xlfn.IFNA(VLOOKUP(CONCATENATE("F",RIGHT(B:B,5),C:C),'F &amp; N Factors'!C:M,10,FALSE),1),_xlfn.IFNA(VLOOKUP(CONCATENATE("F",RIGHT(B:B,5),C:C),'F &amp; N Factors'!C:M,11,FALSE),1))</f>
        <v>1</v>
      </c>
      <c r="N2195">
        <f>SUMIFS(K:K,I:I,I:I,J:J,J:J)</f>
        <v>0.99999999999999989</v>
      </c>
      <c r="O2195" t="str">
        <f t="shared" si="243"/>
        <v/>
      </c>
    </row>
    <row r="2196" spans="1:15" x14ac:dyDescent="0.25">
      <c r="A2196">
        <v>2789</v>
      </c>
      <c r="B2196" t="s">
        <v>375</v>
      </c>
      <c r="C2196" t="s">
        <v>334</v>
      </c>
      <c r="D2196">
        <v>0.1</v>
      </c>
      <c r="E2196">
        <f t="shared" si="238"/>
        <v>0.99999999999999989</v>
      </c>
      <c r="F2196" t="str">
        <f t="shared" si="239"/>
        <v/>
      </c>
      <c r="H2196">
        <f t="shared" si="244"/>
        <v>2789</v>
      </c>
      <c r="I2196" t="str">
        <f t="shared" si="240"/>
        <v>N51119</v>
      </c>
      <c r="J2196" t="str">
        <f t="shared" si="241"/>
        <v>YL0_6581_0000</v>
      </c>
      <c r="K2196">
        <f t="shared" si="242"/>
        <v>0.1</v>
      </c>
      <c r="L2196">
        <f>IF(LEFT(B2196,1)="F",_xlfn.IFNA(VLOOKUP(CONCATENATE("F",RIGHT(B:B,5),C:C),'F &amp; N Factors'!C:M,10,FALSE),1),_xlfn.IFNA(VLOOKUP(CONCATENATE("F",RIGHT(B:B,5),C:C),'F &amp; N Factors'!C:M,11,FALSE),1))</f>
        <v>1</v>
      </c>
      <c r="N2196">
        <f>SUMIFS(K:K,I:I,I:I,J:J,J:J)</f>
        <v>0.99999999999999989</v>
      </c>
      <c r="O2196" t="str">
        <f t="shared" si="243"/>
        <v/>
      </c>
    </row>
    <row r="2197" spans="1:15" x14ac:dyDescent="0.25">
      <c r="A2197">
        <v>2790</v>
      </c>
      <c r="B2197" t="s">
        <v>375</v>
      </c>
      <c r="C2197" t="s">
        <v>334</v>
      </c>
      <c r="D2197">
        <v>0.1</v>
      </c>
      <c r="E2197">
        <f t="shared" si="238"/>
        <v>0.99999999999999989</v>
      </c>
      <c r="F2197" t="str">
        <f t="shared" si="239"/>
        <v/>
      </c>
      <c r="H2197">
        <f t="shared" si="244"/>
        <v>2790</v>
      </c>
      <c r="I2197" t="str">
        <f t="shared" si="240"/>
        <v>N51119</v>
      </c>
      <c r="J2197" t="str">
        <f t="shared" si="241"/>
        <v>YL0_6581_0000</v>
      </c>
      <c r="K2197">
        <f t="shared" si="242"/>
        <v>0.1</v>
      </c>
      <c r="L2197">
        <f>IF(LEFT(B2197,1)="F",_xlfn.IFNA(VLOOKUP(CONCATENATE("F",RIGHT(B:B,5),C:C),'F &amp; N Factors'!C:M,10,FALSE),1),_xlfn.IFNA(VLOOKUP(CONCATENATE("F",RIGHT(B:B,5),C:C),'F &amp; N Factors'!C:M,11,FALSE),1))</f>
        <v>1</v>
      </c>
      <c r="N2197">
        <f>SUMIFS(K:K,I:I,I:I,J:J,J:J)</f>
        <v>0.99999999999999989</v>
      </c>
      <c r="O2197" t="str">
        <f t="shared" si="243"/>
        <v/>
      </c>
    </row>
    <row r="2198" spans="1:15" x14ac:dyDescent="0.25">
      <c r="A2198">
        <v>2791</v>
      </c>
      <c r="B2198" t="s">
        <v>375</v>
      </c>
      <c r="C2198" t="s">
        <v>334</v>
      </c>
      <c r="D2198">
        <v>0.1</v>
      </c>
      <c r="E2198">
        <f t="shared" si="238"/>
        <v>0.99999999999999989</v>
      </c>
      <c r="F2198" t="str">
        <f t="shared" si="239"/>
        <v/>
      </c>
      <c r="H2198">
        <f t="shared" si="244"/>
        <v>2791</v>
      </c>
      <c r="I2198" t="str">
        <f t="shared" si="240"/>
        <v>N51119</v>
      </c>
      <c r="J2198" t="str">
        <f t="shared" si="241"/>
        <v>YL0_6581_0000</v>
      </c>
      <c r="K2198">
        <f t="shared" si="242"/>
        <v>0.1</v>
      </c>
      <c r="L2198">
        <f>IF(LEFT(B2198,1)="F",_xlfn.IFNA(VLOOKUP(CONCATENATE("F",RIGHT(B:B,5),C:C),'F &amp; N Factors'!C:M,10,FALSE),1),_xlfn.IFNA(VLOOKUP(CONCATENATE("F",RIGHT(B:B,5),C:C),'F &amp; N Factors'!C:M,11,FALSE),1))</f>
        <v>1</v>
      </c>
      <c r="N2198">
        <f>SUMIFS(K:K,I:I,I:I,J:J,J:J)</f>
        <v>0.99999999999999989</v>
      </c>
      <c r="O2198" t="str">
        <f t="shared" si="243"/>
        <v/>
      </c>
    </row>
    <row r="2199" spans="1:15" x14ac:dyDescent="0.25">
      <c r="A2199">
        <v>2792</v>
      </c>
      <c r="B2199" t="s">
        <v>375</v>
      </c>
      <c r="C2199" t="s">
        <v>334</v>
      </c>
      <c r="D2199">
        <v>0.1</v>
      </c>
      <c r="E2199">
        <f t="shared" si="238"/>
        <v>0.99999999999999989</v>
      </c>
      <c r="F2199" t="str">
        <f t="shared" si="239"/>
        <v/>
      </c>
      <c r="H2199">
        <f t="shared" si="244"/>
        <v>2792</v>
      </c>
      <c r="I2199" t="str">
        <f t="shared" si="240"/>
        <v>N51119</v>
      </c>
      <c r="J2199" t="str">
        <f t="shared" si="241"/>
        <v>YL0_6581_0000</v>
      </c>
      <c r="K2199">
        <f t="shared" si="242"/>
        <v>0.1</v>
      </c>
      <c r="L2199">
        <f>IF(LEFT(B2199,1)="F",_xlfn.IFNA(VLOOKUP(CONCATENATE("F",RIGHT(B:B,5),C:C),'F &amp; N Factors'!C:M,10,FALSE),1),_xlfn.IFNA(VLOOKUP(CONCATENATE("F",RIGHT(B:B,5),C:C),'F &amp; N Factors'!C:M,11,FALSE),1))</f>
        <v>1</v>
      </c>
      <c r="N2199">
        <f>SUMIFS(K:K,I:I,I:I,J:J,J:J)</f>
        <v>0.99999999999999989</v>
      </c>
      <c r="O2199" t="str">
        <f t="shared" si="243"/>
        <v/>
      </c>
    </row>
    <row r="2200" spans="1:15" x14ac:dyDescent="0.25">
      <c r="A2200">
        <v>2793</v>
      </c>
      <c r="B2200" t="s">
        <v>375</v>
      </c>
      <c r="C2200" t="s">
        <v>334</v>
      </c>
      <c r="D2200">
        <v>0.1</v>
      </c>
      <c r="E2200">
        <f t="shared" si="238"/>
        <v>0.99999999999999989</v>
      </c>
      <c r="F2200" t="str">
        <f t="shared" si="239"/>
        <v/>
      </c>
      <c r="H2200">
        <f t="shared" si="244"/>
        <v>2793</v>
      </c>
      <c r="I2200" t="str">
        <f t="shared" si="240"/>
        <v>N51119</v>
      </c>
      <c r="J2200" t="str">
        <f t="shared" si="241"/>
        <v>YL0_6581_0000</v>
      </c>
      <c r="K2200">
        <f t="shared" si="242"/>
        <v>0.1</v>
      </c>
      <c r="L2200">
        <f>IF(LEFT(B2200,1)="F",_xlfn.IFNA(VLOOKUP(CONCATENATE("F",RIGHT(B:B,5),C:C),'F &amp; N Factors'!C:M,10,FALSE),1),_xlfn.IFNA(VLOOKUP(CONCATENATE("F",RIGHT(B:B,5),C:C),'F &amp; N Factors'!C:M,11,FALSE),1))</f>
        <v>1</v>
      </c>
      <c r="N2200">
        <f>SUMIFS(K:K,I:I,I:I,J:J,J:J)</f>
        <v>0.99999999999999989</v>
      </c>
      <c r="O2200" t="str">
        <f t="shared" si="243"/>
        <v/>
      </c>
    </row>
    <row r="2201" spans="1:15" x14ac:dyDescent="0.25">
      <c r="A2201">
        <v>2794</v>
      </c>
      <c r="B2201" t="s">
        <v>375</v>
      </c>
      <c r="C2201" t="s">
        <v>334</v>
      </c>
      <c r="D2201">
        <v>0.1</v>
      </c>
      <c r="E2201">
        <f t="shared" si="238"/>
        <v>0.99999999999999989</v>
      </c>
      <c r="F2201" t="str">
        <f t="shared" si="239"/>
        <v/>
      </c>
      <c r="H2201">
        <f t="shared" si="244"/>
        <v>2794</v>
      </c>
      <c r="I2201" t="str">
        <f t="shared" si="240"/>
        <v>N51119</v>
      </c>
      <c r="J2201" t="str">
        <f t="shared" si="241"/>
        <v>YL0_6581_0000</v>
      </c>
      <c r="K2201">
        <f t="shared" si="242"/>
        <v>0.1</v>
      </c>
      <c r="L2201">
        <f>IF(LEFT(B2201,1)="F",_xlfn.IFNA(VLOOKUP(CONCATENATE("F",RIGHT(B:B,5),C:C),'F &amp; N Factors'!C:M,10,FALSE),1),_xlfn.IFNA(VLOOKUP(CONCATENATE("F",RIGHT(B:B,5),C:C),'F &amp; N Factors'!C:M,11,FALSE),1))</f>
        <v>1</v>
      </c>
      <c r="N2201">
        <f>SUMIFS(K:K,I:I,I:I,J:J,J:J)</f>
        <v>0.99999999999999989</v>
      </c>
      <c r="O2201" t="str">
        <f t="shared" si="243"/>
        <v/>
      </c>
    </row>
    <row r="2202" spans="1:15" x14ac:dyDescent="0.25">
      <c r="A2202">
        <v>2795</v>
      </c>
      <c r="B2202" t="s">
        <v>375</v>
      </c>
      <c r="C2202" t="s">
        <v>334</v>
      </c>
      <c r="D2202">
        <v>0.1</v>
      </c>
      <c r="E2202">
        <f t="shared" si="238"/>
        <v>0.99999999999999989</v>
      </c>
      <c r="F2202" t="str">
        <f t="shared" si="239"/>
        <v/>
      </c>
      <c r="H2202">
        <f t="shared" si="244"/>
        <v>2795</v>
      </c>
      <c r="I2202" t="str">
        <f t="shared" si="240"/>
        <v>N51119</v>
      </c>
      <c r="J2202" t="str">
        <f t="shared" si="241"/>
        <v>YL0_6581_0000</v>
      </c>
      <c r="K2202">
        <f t="shared" si="242"/>
        <v>0.1</v>
      </c>
      <c r="L2202">
        <f>IF(LEFT(B2202,1)="F",_xlfn.IFNA(VLOOKUP(CONCATENATE("F",RIGHT(B:B,5),C:C),'F &amp; N Factors'!C:M,10,FALSE),1),_xlfn.IFNA(VLOOKUP(CONCATENATE("F",RIGHT(B:B,5),C:C),'F &amp; N Factors'!C:M,11,FALSE),1))</f>
        <v>1</v>
      </c>
      <c r="N2202">
        <f>SUMIFS(K:K,I:I,I:I,J:J,J:J)</f>
        <v>0.99999999999999989</v>
      </c>
      <c r="O2202" t="str">
        <f t="shared" si="243"/>
        <v/>
      </c>
    </row>
    <row r="2203" spans="1:15" x14ac:dyDescent="0.25">
      <c r="A2203">
        <v>2831</v>
      </c>
      <c r="B2203" t="s">
        <v>375</v>
      </c>
      <c r="C2203" t="s">
        <v>334</v>
      </c>
      <c r="D2203">
        <v>0.1</v>
      </c>
      <c r="E2203">
        <f t="shared" si="238"/>
        <v>0.99999999999999989</v>
      </c>
      <c r="F2203" t="str">
        <f t="shared" si="239"/>
        <v/>
      </c>
      <c r="H2203">
        <f t="shared" si="244"/>
        <v>2831</v>
      </c>
      <c r="I2203" t="str">
        <f t="shared" si="240"/>
        <v>N51119</v>
      </c>
      <c r="J2203" t="str">
        <f t="shared" si="241"/>
        <v>YL0_6581_0000</v>
      </c>
      <c r="K2203">
        <f t="shared" si="242"/>
        <v>0.1</v>
      </c>
      <c r="L2203">
        <f>IF(LEFT(B2203,1)="F",_xlfn.IFNA(VLOOKUP(CONCATENATE("F",RIGHT(B:B,5),C:C),'F &amp; N Factors'!C:M,10,FALSE),1),_xlfn.IFNA(VLOOKUP(CONCATENATE("F",RIGHT(B:B,5),C:C),'F &amp; N Factors'!C:M,11,FALSE),1))</f>
        <v>1</v>
      </c>
      <c r="N2203">
        <f>SUMIFS(K:K,I:I,I:I,J:J,J:J)</f>
        <v>0.99999999999999989</v>
      </c>
      <c r="O2203" t="str">
        <f t="shared" si="243"/>
        <v/>
      </c>
    </row>
    <row r="2204" spans="1:15" x14ac:dyDescent="0.25">
      <c r="A2204">
        <v>1501</v>
      </c>
      <c r="B2204" t="s">
        <v>376</v>
      </c>
      <c r="C2204" t="s">
        <v>306</v>
      </c>
      <c r="D2204">
        <v>0.5</v>
      </c>
      <c r="E2204">
        <f t="shared" si="238"/>
        <v>1</v>
      </c>
      <c r="F2204" t="str">
        <f t="shared" si="239"/>
        <v/>
      </c>
      <c r="H2204">
        <f t="shared" si="244"/>
        <v>1501</v>
      </c>
      <c r="I2204" t="str">
        <f t="shared" si="240"/>
        <v>N51127</v>
      </c>
      <c r="J2204" t="str">
        <f t="shared" si="241"/>
        <v>JB0_7050_0000</v>
      </c>
      <c r="K2204">
        <f t="shared" si="242"/>
        <v>0.5</v>
      </c>
      <c r="L2204">
        <f>IF(LEFT(B2204,1)="F",_xlfn.IFNA(VLOOKUP(CONCATENATE("F",RIGHT(B:B,5),C:C),'F &amp; N Factors'!C:M,10,FALSE),1),_xlfn.IFNA(VLOOKUP(CONCATENATE("F",RIGHT(B:B,5),C:C),'F &amp; N Factors'!C:M,11,FALSE),1))</f>
        <v>1</v>
      </c>
      <c r="N2204">
        <f>SUMIFS(K:K,I:I,I:I,J:J,J:J)</f>
        <v>1</v>
      </c>
      <c r="O2204" t="str">
        <f t="shared" si="243"/>
        <v/>
      </c>
    </row>
    <row r="2205" spans="1:15" x14ac:dyDescent="0.25">
      <c r="A2205">
        <v>1532</v>
      </c>
      <c r="B2205" t="s">
        <v>376</v>
      </c>
      <c r="C2205" t="s">
        <v>306</v>
      </c>
      <c r="D2205">
        <v>0.5</v>
      </c>
      <c r="E2205">
        <f t="shared" si="238"/>
        <v>1</v>
      </c>
      <c r="F2205" t="str">
        <f t="shared" si="239"/>
        <v/>
      </c>
      <c r="H2205">
        <f t="shared" si="244"/>
        <v>1532</v>
      </c>
      <c r="I2205" t="str">
        <f t="shared" si="240"/>
        <v>N51127</v>
      </c>
      <c r="J2205" t="str">
        <f t="shared" si="241"/>
        <v>JB0_7050_0000</v>
      </c>
      <c r="K2205">
        <f t="shared" si="242"/>
        <v>0.5</v>
      </c>
      <c r="L2205">
        <f>IF(LEFT(B2205,1)="F",_xlfn.IFNA(VLOOKUP(CONCATENATE("F",RIGHT(B:B,5),C:C),'F &amp; N Factors'!C:M,10,FALSE),1),_xlfn.IFNA(VLOOKUP(CONCATENATE("F",RIGHT(B:B,5),C:C),'F &amp; N Factors'!C:M,11,FALSE),1))</f>
        <v>1</v>
      </c>
      <c r="N2205">
        <f>SUMIFS(K:K,I:I,I:I,J:J,J:J)</f>
        <v>1</v>
      </c>
      <c r="O2205" t="str">
        <f t="shared" si="243"/>
        <v/>
      </c>
    </row>
    <row r="2206" spans="1:15" x14ac:dyDescent="0.25">
      <c r="A2206">
        <v>1817</v>
      </c>
      <c r="B2206" t="s">
        <v>376</v>
      </c>
      <c r="C2206" t="s">
        <v>336</v>
      </c>
      <c r="D2206">
        <v>0.25</v>
      </c>
      <c r="E2206">
        <f t="shared" si="238"/>
        <v>1</v>
      </c>
      <c r="F2206" t="str">
        <f t="shared" si="239"/>
        <v/>
      </c>
      <c r="H2206">
        <f t="shared" si="244"/>
        <v>1817</v>
      </c>
      <c r="I2206" t="str">
        <f t="shared" si="240"/>
        <v>N51127</v>
      </c>
      <c r="J2206" t="str">
        <f t="shared" si="241"/>
        <v>YL0_6930_0000</v>
      </c>
      <c r="K2206">
        <f t="shared" si="242"/>
        <v>0.25</v>
      </c>
      <c r="L2206">
        <f>IF(LEFT(B2206,1)="F",_xlfn.IFNA(VLOOKUP(CONCATENATE("F",RIGHT(B:B,5),C:C),'F &amp; N Factors'!C:M,10,FALSE),1),_xlfn.IFNA(VLOOKUP(CONCATENATE("F",RIGHT(B:B,5),C:C),'F &amp; N Factors'!C:M,11,FALSE),1))</f>
        <v>1</v>
      </c>
      <c r="N2206">
        <f>SUMIFS(K:K,I:I,I:I,J:J,J:J)</f>
        <v>1</v>
      </c>
      <c r="O2206" t="str">
        <f t="shared" si="243"/>
        <v/>
      </c>
    </row>
    <row r="2207" spans="1:15" x14ac:dyDescent="0.25">
      <c r="A2207">
        <v>1818</v>
      </c>
      <c r="B2207" t="s">
        <v>376</v>
      </c>
      <c r="C2207" t="s">
        <v>336</v>
      </c>
      <c r="D2207">
        <v>0.25</v>
      </c>
      <c r="E2207">
        <f t="shared" si="238"/>
        <v>1</v>
      </c>
      <c r="F2207" t="str">
        <f t="shared" si="239"/>
        <v/>
      </c>
      <c r="H2207">
        <f t="shared" si="244"/>
        <v>1818</v>
      </c>
      <c r="I2207" t="str">
        <f t="shared" si="240"/>
        <v>N51127</v>
      </c>
      <c r="J2207" t="str">
        <f t="shared" si="241"/>
        <v>YL0_6930_0000</v>
      </c>
      <c r="K2207">
        <f t="shared" si="242"/>
        <v>0.25</v>
      </c>
      <c r="L2207">
        <f>IF(LEFT(B2207,1)="F",_xlfn.IFNA(VLOOKUP(CONCATENATE("F",RIGHT(B:B,5),C:C),'F &amp; N Factors'!C:M,10,FALSE),1),_xlfn.IFNA(VLOOKUP(CONCATENATE("F",RIGHT(B:B,5),C:C),'F &amp; N Factors'!C:M,11,FALSE),1))</f>
        <v>1</v>
      </c>
      <c r="N2207">
        <f>SUMIFS(K:K,I:I,I:I,J:J,J:J)</f>
        <v>1</v>
      </c>
      <c r="O2207" t="str">
        <f t="shared" si="243"/>
        <v/>
      </c>
    </row>
    <row r="2208" spans="1:15" x14ac:dyDescent="0.25">
      <c r="A2208">
        <v>1819</v>
      </c>
      <c r="B2208" t="s">
        <v>376</v>
      </c>
      <c r="C2208" t="s">
        <v>336</v>
      </c>
      <c r="D2208">
        <v>0.25</v>
      </c>
      <c r="E2208">
        <f t="shared" si="238"/>
        <v>1</v>
      </c>
      <c r="F2208" t="str">
        <f t="shared" si="239"/>
        <v/>
      </c>
      <c r="H2208">
        <f t="shared" si="244"/>
        <v>1819</v>
      </c>
      <c r="I2208" t="str">
        <f t="shared" si="240"/>
        <v>N51127</v>
      </c>
      <c r="J2208" t="str">
        <f t="shared" si="241"/>
        <v>YL0_6930_0000</v>
      </c>
      <c r="K2208">
        <f t="shared" si="242"/>
        <v>0.25</v>
      </c>
      <c r="L2208">
        <f>IF(LEFT(B2208,1)="F",_xlfn.IFNA(VLOOKUP(CONCATENATE("F",RIGHT(B:B,5),C:C),'F &amp; N Factors'!C:M,10,FALSE),1),_xlfn.IFNA(VLOOKUP(CONCATENATE("F",RIGHT(B:B,5),C:C),'F &amp; N Factors'!C:M,11,FALSE),1))</f>
        <v>1</v>
      </c>
      <c r="N2208">
        <f>SUMIFS(K:K,I:I,I:I,J:J,J:J)</f>
        <v>1</v>
      </c>
      <c r="O2208" t="str">
        <f t="shared" si="243"/>
        <v/>
      </c>
    </row>
    <row r="2209" spans="1:15" x14ac:dyDescent="0.25">
      <c r="A2209">
        <v>1820</v>
      </c>
      <c r="B2209" t="s">
        <v>376</v>
      </c>
      <c r="C2209" t="s">
        <v>336</v>
      </c>
      <c r="D2209">
        <v>0.25</v>
      </c>
      <c r="E2209">
        <f t="shared" si="238"/>
        <v>1</v>
      </c>
      <c r="F2209" t="str">
        <f t="shared" si="239"/>
        <v/>
      </c>
      <c r="H2209">
        <f t="shared" si="244"/>
        <v>1820</v>
      </c>
      <c r="I2209" t="str">
        <f t="shared" si="240"/>
        <v>N51127</v>
      </c>
      <c r="J2209" t="str">
        <f t="shared" si="241"/>
        <v>YL0_6930_0000</v>
      </c>
      <c r="K2209">
        <f t="shared" si="242"/>
        <v>0.25</v>
      </c>
      <c r="L2209">
        <f>IF(LEFT(B2209,1)="F",_xlfn.IFNA(VLOOKUP(CONCATENATE("F",RIGHT(B:B,5),C:C),'F &amp; N Factors'!C:M,10,FALSE),1),_xlfn.IFNA(VLOOKUP(CONCATENATE("F",RIGHT(B:B,5),C:C),'F &amp; N Factors'!C:M,11,FALSE),1))</f>
        <v>1</v>
      </c>
      <c r="N2209">
        <f>SUMIFS(K:K,I:I,I:I,J:J,J:J)</f>
        <v>1</v>
      </c>
      <c r="O2209" t="str">
        <f t="shared" si="243"/>
        <v/>
      </c>
    </row>
    <row r="2210" spans="1:15" x14ac:dyDescent="0.25">
      <c r="A2210">
        <v>1803</v>
      </c>
      <c r="B2210" t="s">
        <v>376</v>
      </c>
      <c r="C2210" t="s">
        <v>365</v>
      </c>
      <c r="D2210">
        <v>0.2</v>
      </c>
      <c r="E2210">
        <f t="shared" si="238"/>
        <v>1</v>
      </c>
      <c r="F2210" t="str">
        <f t="shared" si="239"/>
        <v/>
      </c>
      <c r="H2210">
        <f t="shared" si="244"/>
        <v>1803</v>
      </c>
      <c r="I2210" t="str">
        <f t="shared" si="240"/>
        <v>N51127</v>
      </c>
      <c r="J2210" t="str">
        <f t="shared" si="241"/>
        <v>YP0_6781_0000</v>
      </c>
      <c r="K2210">
        <f t="shared" si="242"/>
        <v>0.2</v>
      </c>
      <c r="L2210">
        <f>IF(LEFT(B2210,1)="F",_xlfn.IFNA(VLOOKUP(CONCATENATE("F",RIGHT(B:B,5),C:C),'F &amp; N Factors'!C:M,10,FALSE),1),_xlfn.IFNA(VLOOKUP(CONCATENATE("F",RIGHT(B:B,5),C:C),'F &amp; N Factors'!C:M,11,FALSE),1))</f>
        <v>1</v>
      </c>
      <c r="N2210">
        <f>SUMIFS(K:K,I:I,I:I,J:J,J:J)</f>
        <v>1</v>
      </c>
      <c r="O2210" t="str">
        <f t="shared" si="243"/>
        <v/>
      </c>
    </row>
    <row r="2211" spans="1:15" x14ac:dyDescent="0.25">
      <c r="A2211">
        <v>1804</v>
      </c>
      <c r="B2211" t="s">
        <v>376</v>
      </c>
      <c r="C2211" t="s">
        <v>365</v>
      </c>
      <c r="D2211">
        <v>0.2</v>
      </c>
      <c r="E2211">
        <f t="shared" si="238"/>
        <v>1</v>
      </c>
      <c r="F2211" t="str">
        <f t="shared" si="239"/>
        <v/>
      </c>
      <c r="H2211">
        <f t="shared" si="244"/>
        <v>1804</v>
      </c>
      <c r="I2211" t="str">
        <f t="shared" si="240"/>
        <v>N51127</v>
      </c>
      <c r="J2211" t="str">
        <f t="shared" si="241"/>
        <v>YP0_6781_0000</v>
      </c>
      <c r="K2211">
        <f t="shared" si="242"/>
        <v>0.2</v>
      </c>
      <c r="L2211">
        <f>IF(LEFT(B2211,1)="F",_xlfn.IFNA(VLOOKUP(CONCATENATE("F",RIGHT(B:B,5),C:C),'F &amp; N Factors'!C:M,10,FALSE),1),_xlfn.IFNA(VLOOKUP(CONCATENATE("F",RIGHT(B:B,5),C:C),'F &amp; N Factors'!C:M,11,FALSE),1))</f>
        <v>1</v>
      </c>
      <c r="N2211">
        <f>SUMIFS(K:K,I:I,I:I,J:J,J:J)</f>
        <v>1</v>
      </c>
      <c r="O2211" t="str">
        <f t="shared" si="243"/>
        <v/>
      </c>
    </row>
    <row r="2212" spans="1:15" x14ac:dyDescent="0.25">
      <c r="A2212">
        <v>1805</v>
      </c>
      <c r="B2212" t="s">
        <v>376</v>
      </c>
      <c r="C2212" t="s">
        <v>365</v>
      </c>
      <c r="D2212">
        <v>0.2</v>
      </c>
      <c r="E2212">
        <f t="shared" si="238"/>
        <v>1</v>
      </c>
      <c r="F2212" t="str">
        <f t="shared" si="239"/>
        <v/>
      </c>
      <c r="H2212">
        <f t="shared" si="244"/>
        <v>1805</v>
      </c>
      <c r="I2212" t="str">
        <f t="shared" si="240"/>
        <v>N51127</v>
      </c>
      <c r="J2212" t="str">
        <f t="shared" si="241"/>
        <v>YP0_6781_0000</v>
      </c>
      <c r="K2212">
        <f t="shared" si="242"/>
        <v>0.2</v>
      </c>
      <c r="L2212">
        <f>IF(LEFT(B2212,1)="F",_xlfn.IFNA(VLOOKUP(CONCATENATE("F",RIGHT(B:B,5),C:C),'F &amp; N Factors'!C:M,10,FALSE),1),_xlfn.IFNA(VLOOKUP(CONCATENATE("F",RIGHT(B:B,5),C:C),'F &amp; N Factors'!C:M,11,FALSE),1))</f>
        <v>1</v>
      </c>
      <c r="N2212">
        <f>SUMIFS(K:K,I:I,I:I,J:J,J:J)</f>
        <v>1</v>
      </c>
      <c r="O2212" t="str">
        <f t="shared" si="243"/>
        <v/>
      </c>
    </row>
    <row r="2213" spans="1:15" x14ac:dyDescent="0.25">
      <c r="A2213">
        <v>1806</v>
      </c>
      <c r="B2213" t="s">
        <v>376</v>
      </c>
      <c r="C2213" t="s">
        <v>365</v>
      </c>
      <c r="D2213">
        <v>0.2</v>
      </c>
      <c r="E2213">
        <f t="shared" si="238"/>
        <v>1</v>
      </c>
      <c r="F2213" t="str">
        <f t="shared" si="239"/>
        <v/>
      </c>
      <c r="H2213">
        <f t="shared" si="244"/>
        <v>1806</v>
      </c>
      <c r="I2213" t="str">
        <f t="shared" si="240"/>
        <v>N51127</v>
      </c>
      <c r="J2213" t="str">
        <f t="shared" si="241"/>
        <v>YP0_6781_0000</v>
      </c>
      <c r="K2213">
        <f t="shared" si="242"/>
        <v>0.2</v>
      </c>
      <c r="L2213">
        <f>IF(LEFT(B2213,1)="F",_xlfn.IFNA(VLOOKUP(CONCATENATE("F",RIGHT(B:B,5),C:C),'F &amp; N Factors'!C:M,10,FALSE),1),_xlfn.IFNA(VLOOKUP(CONCATENATE("F",RIGHT(B:B,5),C:C),'F &amp; N Factors'!C:M,11,FALSE),1))</f>
        <v>1</v>
      </c>
      <c r="N2213">
        <f>SUMIFS(K:K,I:I,I:I,J:J,J:J)</f>
        <v>1</v>
      </c>
      <c r="O2213" t="str">
        <f t="shared" si="243"/>
        <v/>
      </c>
    </row>
    <row r="2214" spans="1:15" x14ac:dyDescent="0.25">
      <c r="A2214">
        <v>1807</v>
      </c>
      <c r="B2214" t="s">
        <v>376</v>
      </c>
      <c r="C2214" t="s">
        <v>365</v>
      </c>
      <c r="D2214">
        <v>0.2</v>
      </c>
      <c r="E2214">
        <f t="shared" si="238"/>
        <v>1</v>
      </c>
      <c r="F2214" t="str">
        <f t="shared" si="239"/>
        <v/>
      </c>
      <c r="H2214">
        <f t="shared" si="244"/>
        <v>1807</v>
      </c>
      <c r="I2214" t="str">
        <f t="shared" si="240"/>
        <v>N51127</v>
      </c>
      <c r="J2214" t="str">
        <f t="shared" si="241"/>
        <v>YP0_6781_0000</v>
      </c>
      <c r="K2214">
        <f t="shared" si="242"/>
        <v>0.2</v>
      </c>
      <c r="L2214">
        <f>IF(LEFT(B2214,1)="F",_xlfn.IFNA(VLOOKUP(CONCATENATE("F",RIGHT(B:B,5),C:C),'F &amp; N Factors'!C:M,10,FALSE),1),_xlfn.IFNA(VLOOKUP(CONCATENATE("F",RIGHT(B:B,5),C:C),'F &amp; N Factors'!C:M,11,FALSE),1))</f>
        <v>1</v>
      </c>
      <c r="N2214">
        <f>SUMIFS(K:K,I:I,I:I,J:J,J:J)</f>
        <v>1</v>
      </c>
      <c r="O2214" t="str">
        <f t="shared" si="243"/>
        <v/>
      </c>
    </row>
    <row r="2215" spans="1:15" x14ac:dyDescent="0.25">
      <c r="A2215">
        <v>1808</v>
      </c>
      <c r="B2215" t="s">
        <v>376</v>
      </c>
      <c r="C2215" t="s">
        <v>366</v>
      </c>
      <c r="D2215">
        <v>0.125</v>
      </c>
      <c r="E2215">
        <f t="shared" si="238"/>
        <v>1</v>
      </c>
      <c r="F2215" t="str">
        <f t="shared" si="239"/>
        <v/>
      </c>
      <c r="H2215">
        <f t="shared" si="244"/>
        <v>1808</v>
      </c>
      <c r="I2215" t="str">
        <f t="shared" si="240"/>
        <v>N51127</v>
      </c>
      <c r="J2215" t="str">
        <f t="shared" si="241"/>
        <v>YP0_6782_0000</v>
      </c>
      <c r="K2215">
        <f t="shared" si="242"/>
        <v>0.125</v>
      </c>
      <c r="L2215">
        <f>IF(LEFT(B2215,1)="F",_xlfn.IFNA(VLOOKUP(CONCATENATE("F",RIGHT(B:B,5),C:C),'F &amp; N Factors'!C:M,10,FALSE),1),_xlfn.IFNA(VLOOKUP(CONCATENATE("F",RIGHT(B:B,5),C:C),'F &amp; N Factors'!C:M,11,FALSE),1))</f>
        <v>1</v>
      </c>
      <c r="N2215">
        <f>SUMIFS(K:K,I:I,I:I,J:J,J:J)</f>
        <v>1</v>
      </c>
      <c r="O2215" t="str">
        <f t="shared" si="243"/>
        <v/>
      </c>
    </row>
    <row r="2216" spans="1:15" x14ac:dyDescent="0.25">
      <c r="A2216">
        <v>1809</v>
      </c>
      <c r="B2216" t="s">
        <v>376</v>
      </c>
      <c r="C2216" t="s">
        <v>366</v>
      </c>
      <c r="D2216">
        <v>0.125</v>
      </c>
      <c r="E2216">
        <f t="shared" si="238"/>
        <v>1</v>
      </c>
      <c r="F2216" t="str">
        <f t="shared" si="239"/>
        <v/>
      </c>
      <c r="H2216">
        <f t="shared" si="244"/>
        <v>1809</v>
      </c>
      <c r="I2216" t="str">
        <f t="shared" si="240"/>
        <v>N51127</v>
      </c>
      <c r="J2216" t="str">
        <f t="shared" si="241"/>
        <v>YP0_6782_0000</v>
      </c>
      <c r="K2216">
        <f t="shared" si="242"/>
        <v>0.125</v>
      </c>
      <c r="L2216">
        <f>IF(LEFT(B2216,1)="F",_xlfn.IFNA(VLOOKUP(CONCATENATE("F",RIGHT(B:B,5),C:C),'F &amp; N Factors'!C:M,10,FALSE),1),_xlfn.IFNA(VLOOKUP(CONCATENATE("F",RIGHT(B:B,5),C:C),'F &amp; N Factors'!C:M,11,FALSE),1))</f>
        <v>1</v>
      </c>
      <c r="N2216">
        <f>SUMIFS(K:K,I:I,I:I,J:J,J:J)</f>
        <v>1</v>
      </c>
      <c r="O2216" t="str">
        <f t="shared" si="243"/>
        <v/>
      </c>
    </row>
    <row r="2217" spans="1:15" x14ac:dyDescent="0.25">
      <c r="A2217">
        <v>1810</v>
      </c>
      <c r="B2217" t="s">
        <v>376</v>
      </c>
      <c r="C2217" t="s">
        <v>366</v>
      </c>
      <c r="D2217">
        <v>0.125</v>
      </c>
      <c r="E2217">
        <f t="shared" si="238"/>
        <v>1</v>
      </c>
      <c r="F2217" t="str">
        <f t="shared" si="239"/>
        <v/>
      </c>
      <c r="H2217">
        <f t="shared" si="244"/>
        <v>1810</v>
      </c>
      <c r="I2217" t="str">
        <f t="shared" si="240"/>
        <v>N51127</v>
      </c>
      <c r="J2217" t="str">
        <f t="shared" si="241"/>
        <v>YP0_6782_0000</v>
      </c>
      <c r="K2217">
        <f t="shared" si="242"/>
        <v>0.125</v>
      </c>
      <c r="L2217">
        <f>IF(LEFT(B2217,1)="F",_xlfn.IFNA(VLOOKUP(CONCATENATE("F",RIGHT(B:B,5),C:C),'F &amp; N Factors'!C:M,10,FALSE),1),_xlfn.IFNA(VLOOKUP(CONCATENATE("F",RIGHT(B:B,5),C:C),'F &amp; N Factors'!C:M,11,FALSE),1))</f>
        <v>1</v>
      </c>
      <c r="N2217">
        <f>SUMIFS(K:K,I:I,I:I,J:J,J:J)</f>
        <v>1</v>
      </c>
      <c r="O2217" t="str">
        <f t="shared" si="243"/>
        <v/>
      </c>
    </row>
    <row r="2218" spans="1:15" x14ac:dyDescent="0.25">
      <c r="A2218">
        <v>1811</v>
      </c>
      <c r="B2218" t="s">
        <v>376</v>
      </c>
      <c r="C2218" t="s">
        <v>366</v>
      </c>
      <c r="D2218">
        <v>0.125</v>
      </c>
      <c r="E2218">
        <f t="shared" si="238"/>
        <v>1</v>
      </c>
      <c r="F2218" t="str">
        <f t="shared" si="239"/>
        <v/>
      </c>
      <c r="H2218">
        <f t="shared" si="244"/>
        <v>1811</v>
      </c>
      <c r="I2218" t="str">
        <f t="shared" si="240"/>
        <v>N51127</v>
      </c>
      <c r="J2218" t="str">
        <f t="shared" si="241"/>
        <v>YP0_6782_0000</v>
      </c>
      <c r="K2218">
        <f t="shared" si="242"/>
        <v>0.125</v>
      </c>
      <c r="L2218">
        <f>IF(LEFT(B2218,1)="F",_xlfn.IFNA(VLOOKUP(CONCATENATE("F",RIGHT(B:B,5),C:C),'F &amp; N Factors'!C:M,10,FALSE),1),_xlfn.IFNA(VLOOKUP(CONCATENATE("F",RIGHT(B:B,5),C:C),'F &amp; N Factors'!C:M,11,FALSE),1))</f>
        <v>1</v>
      </c>
      <c r="N2218">
        <f>SUMIFS(K:K,I:I,I:I,J:J,J:J)</f>
        <v>1</v>
      </c>
      <c r="O2218" t="str">
        <f t="shared" si="243"/>
        <v/>
      </c>
    </row>
    <row r="2219" spans="1:15" x14ac:dyDescent="0.25">
      <c r="A2219">
        <v>1812</v>
      </c>
      <c r="B2219" t="s">
        <v>376</v>
      </c>
      <c r="C2219" t="s">
        <v>366</v>
      </c>
      <c r="D2219">
        <v>0.125</v>
      </c>
      <c r="E2219">
        <f t="shared" si="238"/>
        <v>1</v>
      </c>
      <c r="F2219" t="str">
        <f t="shared" si="239"/>
        <v/>
      </c>
      <c r="H2219">
        <f t="shared" si="244"/>
        <v>1812</v>
      </c>
      <c r="I2219" t="str">
        <f t="shared" si="240"/>
        <v>N51127</v>
      </c>
      <c r="J2219" t="str">
        <f t="shared" si="241"/>
        <v>YP0_6782_0000</v>
      </c>
      <c r="K2219">
        <f t="shared" si="242"/>
        <v>0.125</v>
      </c>
      <c r="L2219">
        <f>IF(LEFT(B2219,1)="F",_xlfn.IFNA(VLOOKUP(CONCATENATE("F",RIGHT(B:B,5),C:C),'F &amp; N Factors'!C:M,10,FALSE),1),_xlfn.IFNA(VLOOKUP(CONCATENATE("F",RIGHT(B:B,5),C:C),'F &amp; N Factors'!C:M,11,FALSE),1))</f>
        <v>1</v>
      </c>
      <c r="N2219">
        <f>SUMIFS(K:K,I:I,I:I,J:J,J:J)</f>
        <v>1</v>
      </c>
      <c r="O2219" t="str">
        <f t="shared" si="243"/>
        <v/>
      </c>
    </row>
    <row r="2220" spans="1:15" x14ac:dyDescent="0.25">
      <c r="A2220">
        <v>1813</v>
      </c>
      <c r="B2220" t="s">
        <v>376</v>
      </c>
      <c r="C2220" t="s">
        <v>366</v>
      </c>
      <c r="D2220">
        <v>0.125</v>
      </c>
      <c r="E2220">
        <f t="shared" si="238"/>
        <v>1</v>
      </c>
      <c r="F2220" t="str">
        <f t="shared" si="239"/>
        <v/>
      </c>
      <c r="H2220">
        <f t="shared" si="244"/>
        <v>1813</v>
      </c>
      <c r="I2220" t="str">
        <f t="shared" si="240"/>
        <v>N51127</v>
      </c>
      <c r="J2220" t="str">
        <f t="shared" si="241"/>
        <v>YP0_6782_0000</v>
      </c>
      <c r="K2220">
        <f t="shared" si="242"/>
        <v>0.125</v>
      </c>
      <c r="L2220">
        <f>IF(LEFT(B2220,1)="F",_xlfn.IFNA(VLOOKUP(CONCATENATE("F",RIGHT(B:B,5),C:C),'F &amp; N Factors'!C:M,10,FALSE),1),_xlfn.IFNA(VLOOKUP(CONCATENATE("F",RIGHT(B:B,5),C:C),'F &amp; N Factors'!C:M,11,FALSE),1))</f>
        <v>1</v>
      </c>
      <c r="N2220">
        <f>SUMIFS(K:K,I:I,I:I,J:J,J:J)</f>
        <v>1</v>
      </c>
      <c r="O2220" t="str">
        <f t="shared" si="243"/>
        <v/>
      </c>
    </row>
    <row r="2221" spans="1:15" x14ac:dyDescent="0.25">
      <c r="A2221">
        <v>1814</v>
      </c>
      <c r="B2221" t="s">
        <v>376</v>
      </c>
      <c r="C2221" t="s">
        <v>366</v>
      </c>
      <c r="D2221">
        <v>0.125</v>
      </c>
      <c r="E2221">
        <f t="shared" si="238"/>
        <v>1</v>
      </c>
      <c r="F2221" t="str">
        <f t="shared" si="239"/>
        <v/>
      </c>
      <c r="H2221">
        <f t="shared" si="244"/>
        <v>1814</v>
      </c>
      <c r="I2221" t="str">
        <f t="shared" si="240"/>
        <v>N51127</v>
      </c>
      <c r="J2221" t="str">
        <f t="shared" si="241"/>
        <v>YP0_6782_0000</v>
      </c>
      <c r="K2221">
        <f t="shared" si="242"/>
        <v>0.125</v>
      </c>
      <c r="L2221">
        <f>IF(LEFT(B2221,1)="F",_xlfn.IFNA(VLOOKUP(CONCATENATE("F",RIGHT(B:B,5),C:C),'F &amp; N Factors'!C:M,10,FALSE),1),_xlfn.IFNA(VLOOKUP(CONCATENATE("F",RIGHT(B:B,5),C:C),'F &amp; N Factors'!C:M,11,FALSE),1))</f>
        <v>1</v>
      </c>
      <c r="N2221">
        <f>SUMIFS(K:K,I:I,I:I,J:J,J:J)</f>
        <v>1</v>
      </c>
      <c r="O2221" t="str">
        <f t="shared" si="243"/>
        <v/>
      </c>
    </row>
    <row r="2222" spans="1:15" x14ac:dyDescent="0.25">
      <c r="A2222">
        <v>1815</v>
      </c>
      <c r="B2222" t="s">
        <v>376</v>
      </c>
      <c r="C2222" t="s">
        <v>366</v>
      </c>
      <c r="D2222">
        <v>0.125</v>
      </c>
      <c r="E2222">
        <f t="shared" si="238"/>
        <v>1</v>
      </c>
      <c r="F2222" t="str">
        <f t="shared" si="239"/>
        <v/>
      </c>
      <c r="H2222">
        <f t="shared" si="244"/>
        <v>1815</v>
      </c>
      <c r="I2222" t="str">
        <f t="shared" si="240"/>
        <v>N51127</v>
      </c>
      <c r="J2222" t="str">
        <f t="shared" si="241"/>
        <v>YP0_6782_0000</v>
      </c>
      <c r="K2222">
        <f t="shared" si="242"/>
        <v>0.125</v>
      </c>
      <c r="L2222">
        <f>IF(LEFT(B2222,1)="F",_xlfn.IFNA(VLOOKUP(CONCATENATE("F",RIGHT(B:B,5),C:C),'F &amp; N Factors'!C:M,10,FALSE),1),_xlfn.IFNA(VLOOKUP(CONCATENATE("F",RIGHT(B:B,5),C:C),'F &amp; N Factors'!C:M,11,FALSE),1))</f>
        <v>1</v>
      </c>
      <c r="N2222">
        <f>SUMIFS(K:K,I:I,I:I,J:J,J:J)</f>
        <v>1</v>
      </c>
      <c r="O2222" t="str">
        <f t="shared" si="243"/>
        <v/>
      </c>
    </row>
    <row r="2223" spans="1:15" x14ac:dyDescent="0.25">
      <c r="A2223">
        <v>1816</v>
      </c>
      <c r="B2223" t="s">
        <v>376</v>
      </c>
      <c r="C2223" t="s">
        <v>352</v>
      </c>
      <c r="D2223">
        <v>1</v>
      </c>
      <c r="E2223">
        <f t="shared" si="238"/>
        <v>1</v>
      </c>
      <c r="F2223" t="str">
        <f t="shared" si="239"/>
        <v/>
      </c>
      <c r="H2223">
        <f t="shared" si="244"/>
        <v>1816</v>
      </c>
      <c r="I2223" t="str">
        <f t="shared" si="240"/>
        <v>N51127</v>
      </c>
      <c r="J2223" t="str">
        <f t="shared" si="241"/>
        <v>YP0_6783_0000</v>
      </c>
      <c r="K2223">
        <f t="shared" si="242"/>
        <v>1</v>
      </c>
      <c r="L2223">
        <f>IF(LEFT(B2223,1)="F",_xlfn.IFNA(VLOOKUP(CONCATENATE("F",RIGHT(B:B,5),C:C),'F &amp; N Factors'!C:M,10,FALSE),1),_xlfn.IFNA(VLOOKUP(CONCATENATE("F",RIGHT(B:B,5),C:C),'F &amp; N Factors'!C:M,11,FALSE),1))</f>
        <v>1</v>
      </c>
      <c r="N2223">
        <f>SUMIFS(K:K,I:I,I:I,J:J,J:J)</f>
        <v>1</v>
      </c>
      <c r="O2223" t="str">
        <f t="shared" si="243"/>
        <v/>
      </c>
    </row>
    <row r="2224" spans="1:15" x14ac:dyDescent="0.25">
      <c r="A2224">
        <v>1800</v>
      </c>
      <c r="B2224" t="s">
        <v>376</v>
      </c>
      <c r="C2224" t="s">
        <v>341</v>
      </c>
      <c r="D2224">
        <v>0.33333333300000001</v>
      </c>
      <c r="E2224">
        <f t="shared" si="238"/>
        <v>0.99999999900000003</v>
      </c>
      <c r="F2224" t="str">
        <f t="shared" si="239"/>
        <v/>
      </c>
      <c r="H2224">
        <f t="shared" si="244"/>
        <v>1800</v>
      </c>
      <c r="I2224" t="str">
        <f t="shared" si="240"/>
        <v>N51127</v>
      </c>
      <c r="J2224" t="str">
        <f t="shared" si="241"/>
        <v>YP5_6780_0000</v>
      </c>
      <c r="K2224">
        <f t="shared" si="242"/>
        <v>0.33333333300000001</v>
      </c>
      <c r="L2224">
        <f>IF(LEFT(B2224,1)="F",_xlfn.IFNA(VLOOKUP(CONCATENATE("F",RIGHT(B:B,5),C:C),'F &amp; N Factors'!C:M,10,FALSE),1),_xlfn.IFNA(VLOOKUP(CONCATENATE("F",RIGHT(B:B,5),C:C),'F &amp; N Factors'!C:M,11,FALSE),1))</f>
        <v>1</v>
      </c>
      <c r="N2224">
        <f>SUMIFS(K:K,I:I,I:I,J:J,J:J)</f>
        <v>0.99999999900000003</v>
      </c>
      <c r="O2224" t="str">
        <f t="shared" si="243"/>
        <v/>
      </c>
    </row>
    <row r="2225" spans="1:15" x14ac:dyDescent="0.25">
      <c r="A2225">
        <v>1801</v>
      </c>
      <c r="B2225" t="s">
        <v>376</v>
      </c>
      <c r="C2225" t="s">
        <v>341</v>
      </c>
      <c r="D2225">
        <v>0.33333333300000001</v>
      </c>
      <c r="E2225">
        <f t="shared" si="238"/>
        <v>0.99999999900000003</v>
      </c>
      <c r="F2225" t="str">
        <f t="shared" si="239"/>
        <v/>
      </c>
      <c r="H2225">
        <f t="shared" si="244"/>
        <v>1801</v>
      </c>
      <c r="I2225" t="str">
        <f t="shared" si="240"/>
        <v>N51127</v>
      </c>
      <c r="J2225" t="str">
        <f t="shared" si="241"/>
        <v>YP5_6780_0000</v>
      </c>
      <c r="K2225">
        <f t="shared" si="242"/>
        <v>0.33333333300000001</v>
      </c>
      <c r="L2225">
        <f>IF(LEFT(B2225,1)="F",_xlfn.IFNA(VLOOKUP(CONCATENATE("F",RIGHT(B:B,5),C:C),'F &amp; N Factors'!C:M,10,FALSE),1),_xlfn.IFNA(VLOOKUP(CONCATENATE("F",RIGHT(B:B,5),C:C),'F &amp; N Factors'!C:M,11,FALSE),1))</f>
        <v>1</v>
      </c>
      <c r="N2225">
        <f>SUMIFS(K:K,I:I,I:I,J:J,J:J)</f>
        <v>0.99999999900000003</v>
      </c>
      <c r="O2225" t="str">
        <f t="shared" si="243"/>
        <v/>
      </c>
    </row>
    <row r="2226" spans="1:15" x14ac:dyDescent="0.25">
      <c r="A2226">
        <v>1802</v>
      </c>
      <c r="B2226" t="s">
        <v>376</v>
      </c>
      <c r="C2226" t="s">
        <v>341</v>
      </c>
      <c r="D2226">
        <v>0.33333333300000001</v>
      </c>
      <c r="E2226">
        <f t="shared" si="238"/>
        <v>0.99999999900000003</v>
      </c>
      <c r="F2226" t="str">
        <f t="shared" si="239"/>
        <v/>
      </c>
      <c r="H2226">
        <f t="shared" si="244"/>
        <v>1802</v>
      </c>
      <c r="I2226" t="str">
        <f t="shared" si="240"/>
        <v>N51127</v>
      </c>
      <c r="J2226" t="str">
        <f t="shared" si="241"/>
        <v>YP5_6780_0000</v>
      </c>
      <c r="K2226">
        <f t="shared" si="242"/>
        <v>0.33333333300000001</v>
      </c>
      <c r="L2226">
        <f>IF(LEFT(B2226,1)="F",_xlfn.IFNA(VLOOKUP(CONCATENATE("F",RIGHT(B:B,5),C:C),'F &amp; N Factors'!C:M,10,FALSE),1),_xlfn.IFNA(VLOOKUP(CONCATENATE("F",RIGHT(B:B,5),C:C),'F &amp; N Factors'!C:M,11,FALSE),1))</f>
        <v>1</v>
      </c>
      <c r="N2226">
        <f>SUMIFS(K:K,I:I,I:I,J:J,J:J)</f>
        <v>0.99999999900000003</v>
      </c>
      <c r="O2226" t="str">
        <f t="shared" si="243"/>
        <v/>
      </c>
    </row>
    <row r="2227" spans="1:15" x14ac:dyDescent="0.25">
      <c r="A2227">
        <v>1070</v>
      </c>
      <c r="B2227" t="s">
        <v>377</v>
      </c>
      <c r="C2227" t="s">
        <v>378</v>
      </c>
      <c r="D2227">
        <v>1.8181817999999999E-2</v>
      </c>
      <c r="E2227">
        <f t="shared" si="238"/>
        <v>0.79999999199999949</v>
      </c>
      <c r="F2227">
        <f t="shared" si="239"/>
        <v>1</v>
      </c>
      <c r="H2227">
        <f t="shared" si="244"/>
        <v>1070</v>
      </c>
      <c r="I2227" t="str">
        <f t="shared" si="240"/>
        <v>N51131</v>
      </c>
      <c r="J2227" t="str">
        <f t="shared" si="241"/>
        <v>DE0_7130_0000</v>
      </c>
      <c r="K2227">
        <f t="shared" si="242"/>
        <v>1.7864224830628807E-2</v>
      </c>
      <c r="L2227">
        <f>IF(LEFT(B2227,1)="F",_xlfn.IFNA(VLOOKUP(CONCATENATE("F",RIGHT(B:B,5),C:C),'F &amp; N Factors'!C:M,10,FALSE),1),_xlfn.IFNA(VLOOKUP(CONCATENATE("F",RIGHT(B:B,5),C:C),'F &amp; N Factors'!C:M,11,FALSE),1))</f>
        <v>0.98253237550990824</v>
      </c>
      <c r="N2227">
        <f>SUMIFS(K:K,I:I,I:I,J:J,J:J)</f>
        <v>0.79999999199999949</v>
      </c>
      <c r="O2227">
        <f t="shared" si="243"/>
        <v>1</v>
      </c>
    </row>
    <row r="2228" spans="1:15" x14ac:dyDescent="0.25">
      <c r="A2228">
        <v>116</v>
      </c>
      <c r="B2228" t="s">
        <v>377</v>
      </c>
      <c r="C2228" t="s">
        <v>378</v>
      </c>
      <c r="D2228">
        <v>1.8181817999999999E-2</v>
      </c>
      <c r="E2228">
        <f t="shared" si="238"/>
        <v>0.79999999199999949</v>
      </c>
      <c r="F2228">
        <f t="shared" si="239"/>
        <v>1</v>
      </c>
      <c r="H2228">
        <f t="shared" si="244"/>
        <v>116</v>
      </c>
      <c r="I2228" t="str">
        <f t="shared" si="240"/>
        <v>N51131</v>
      </c>
      <c r="J2228" t="str">
        <f t="shared" si="241"/>
        <v>DE0_7130_0000</v>
      </c>
      <c r="K2228">
        <f t="shared" si="242"/>
        <v>1.7864224830628807E-2</v>
      </c>
      <c r="L2228">
        <f>IF(LEFT(B2228,1)="F",_xlfn.IFNA(VLOOKUP(CONCATENATE("F",RIGHT(B:B,5),C:C),'F &amp; N Factors'!C:M,10,FALSE),1),_xlfn.IFNA(VLOOKUP(CONCATENATE("F",RIGHT(B:B,5),C:C),'F &amp; N Factors'!C:M,11,FALSE),1))</f>
        <v>0.98253237550990824</v>
      </c>
      <c r="N2228">
        <f>SUMIFS(K:K,I:I,I:I,J:J,J:J)</f>
        <v>0.79999999199999949</v>
      </c>
      <c r="O2228">
        <f t="shared" si="243"/>
        <v>1</v>
      </c>
    </row>
    <row r="2229" spans="1:15" x14ac:dyDescent="0.25">
      <c r="A2229">
        <v>1173</v>
      </c>
      <c r="B2229" t="s">
        <v>377</v>
      </c>
      <c r="C2229" t="s">
        <v>378</v>
      </c>
      <c r="D2229">
        <v>1.8181817999999999E-2</v>
      </c>
      <c r="E2229">
        <f t="shared" si="238"/>
        <v>0.79999999199999949</v>
      </c>
      <c r="F2229">
        <f t="shared" si="239"/>
        <v>1</v>
      </c>
      <c r="H2229">
        <f t="shared" si="244"/>
        <v>1173</v>
      </c>
      <c r="I2229" t="str">
        <f t="shared" si="240"/>
        <v>N51131</v>
      </c>
      <c r="J2229" t="str">
        <f t="shared" si="241"/>
        <v>DE0_7130_0000</v>
      </c>
      <c r="K2229">
        <f t="shared" si="242"/>
        <v>1.7864224830628807E-2</v>
      </c>
      <c r="L2229">
        <f>IF(LEFT(B2229,1)="F",_xlfn.IFNA(VLOOKUP(CONCATENATE("F",RIGHT(B:B,5),C:C),'F &amp; N Factors'!C:M,10,FALSE),1),_xlfn.IFNA(VLOOKUP(CONCATENATE("F",RIGHT(B:B,5),C:C),'F &amp; N Factors'!C:M,11,FALSE),1))</f>
        <v>0.98253237550990824</v>
      </c>
      <c r="N2229">
        <f>SUMIFS(K:K,I:I,I:I,J:J,J:J)</f>
        <v>0.79999999199999949</v>
      </c>
      <c r="O2229">
        <f t="shared" si="243"/>
        <v>1</v>
      </c>
    </row>
    <row r="2230" spans="1:15" x14ac:dyDescent="0.25">
      <c r="A2230">
        <v>1264</v>
      </c>
      <c r="B2230" t="s">
        <v>377</v>
      </c>
      <c r="C2230" t="s">
        <v>378</v>
      </c>
      <c r="D2230">
        <v>1.8181817999999999E-2</v>
      </c>
      <c r="E2230">
        <f t="shared" si="238"/>
        <v>0.79999999199999949</v>
      </c>
      <c r="F2230">
        <f t="shared" si="239"/>
        <v>1</v>
      </c>
      <c r="H2230">
        <f t="shared" si="244"/>
        <v>1264</v>
      </c>
      <c r="I2230" t="str">
        <f t="shared" si="240"/>
        <v>N51131</v>
      </c>
      <c r="J2230" t="str">
        <f t="shared" si="241"/>
        <v>DE0_7130_0000</v>
      </c>
      <c r="K2230">
        <f t="shared" si="242"/>
        <v>1.7864224830628807E-2</v>
      </c>
      <c r="L2230">
        <f>IF(LEFT(B2230,1)="F",_xlfn.IFNA(VLOOKUP(CONCATENATE("F",RIGHT(B:B,5),C:C),'F &amp; N Factors'!C:M,10,FALSE),1),_xlfn.IFNA(VLOOKUP(CONCATENATE("F",RIGHT(B:B,5),C:C),'F &amp; N Factors'!C:M,11,FALSE),1))</f>
        <v>0.98253237550990824</v>
      </c>
      <c r="N2230">
        <f>SUMIFS(K:K,I:I,I:I,J:J,J:J)</f>
        <v>0.79999999199999949</v>
      </c>
      <c r="O2230">
        <f t="shared" si="243"/>
        <v>1</v>
      </c>
    </row>
    <row r="2231" spans="1:15" x14ac:dyDescent="0.25">
      <c r="A2231">
        <v>1334</v>
      </c>
      <c r="B2231" t="s">
        <v>377</v>
      </c>
      <c r="C2231" t="s">
        <v>378</v>
      </c>
      <c r="D2231">
        <v>1.8181817999999999E-2</v>
      </c>
      <c r="E2231">
        <f t="shared" si="238"/>
        <v>0.79999999199999949</v>
      </c>
      <c r="F2231">
        <f t="shared" si="239"/>
        <v>1</v>
      </c>
      <c r="H2231">
        <f t="shared" si="244"/>
        <v>1334</v>
      </c>
      <c r="I2231" t="str">
        <f t="shared" si="240"/>
        <v>N51131</v>
      </c>
      <c r="J2231" t="str">
        <f t="shared" si="241"/>
        <v>DE0_7130_0000</v>
      </c>
      <c r="K2231">
        <f t="shared" si="242"/>
        <v>1.7864224830628807E-2</v>
      </c>
      <c r="L2231">
        <f>IF(LEFT(B2231,1)="F",_xlfn.IFNA(VLOOKUP(CONCATENATE("F",RIGHT(B:B,5),C:C),'F &amp; N Factors'!C:M,10,FALSE),1),_xlfn.IFNA(VLOOKUP(CONCATENATE("F",RIGHT(B:B,5),C:C),'F &amp; N Factors'!C:M,11,FALSE),1))</f>
        <v>0.98253237550990824</v>
      </c>
      <c r="N2231">
        <f>SUMIFS(K:K,I:I,I:I,J:J,J:J)</f>
        <v>0.79999999199999949</v>
      </c>
      <c r="O2231">
        <f t="shared" si="243"/>
        <v>1</v>
      </c>
    </row>
    <row r="2232" spans="1:15" x14ac:dyDescent="0.25">
      <c r="A2232">
        <v>1402</v>
      </c>
      <c r="B2232" t="s">
        <v>377</v>
      </c>
      <c r="C2232" t="s">
        <v>378</v>
      </c>
      <c r="D2232">
        <v>1.8181817999999999E-2</v>
      </c>
      <c r="E2232">
        <f t="shared" si="238"/>
        <v>0.79999999199999949</v>
      </c>
      <c r="F2232">
        <f t="shared" si="239"/>
        <v>1</v>
      </c>
      <c r="H2232">
        <f t="shared" si="244"/>
        <v>1402</v>
      </c>
      <c r="I2232" t="str">
        <f t="shared" si="240"/>
        <v>N51131</v>
      </c>
      <c r="J2232" t="str">
        <f t="shared" si="241"/>
        <v>DE0_7130_0000</v>
      </c>
      <c r="K2232">
        <f t="shared" si="242"/>
        <v>1.7864224830628807E-2</v>
      </c>
      <c r="L2232">
        <f>IF(LEFT(B2232,1)="F",_xlfn.IFNA(VLOOKUP(CONCATENATE("F",RIGHT(B:B,5),C:C),'F &amp; N Factors'!C:M,10,FALSE),1),_xlfn.IFNA(VLOOKUP(CONCATENATE("F",RIGHT(B:B,5),C:C),'F &amp; N Factors'!C:M,11,FALSE),1))</f>
        <v>0.98253237550990824</v>
      </c>
      <c r="N2232">
        <f>SUMIFS(K:K,I:I,I:I,J:J,J:J)</f>
        <v>0.79999999199999949</v>
      </c>
      <c r="O2232">
        <f t="shared" si="243"/>
        <v>1</v>
      </c>
    </row>
    <row r="2233" spans="1:15" x14ac:dyDescent="0.25">
      <c r="A2233">
        <v>1434</v>
      </c>
      <c r="B2233" t="s">
        <v>377</v>
      </c>
      <c r="C2233" t="s">
        <v>378</v>
      </c>
      <c r="D2233">
        <v>1.8181817999999999E-2</v>
      </c>
      <c r="E2233">
        <f t="shared" si="238"/>
        <v>0.79999999199999949</v>
      </c>
      <c r="F2233">
        <f t="shared" si="239"/>
        <v>1</v>
      </c>
      <c r="H2233">
        <f t="shared" si="244"/>
        <v>1434</v>
      </c>
      <c r="I2233" t="str">
        <f t="shared" si="240"/>
        <v>N51131</v>
      </c>
      <c r="J2233" t="str">
        <f t="shared" si="241"/>
        <v>DE0_7130_0000</v>
      </c>
      <c r="K2233">
        <f t="shared" si="242"/>
        <v>1.7864224830628807E-2</v>
      </c>
      <c r="L2233">
        <f>IF(LEFT(B2233,1)="F",_xlfn.IFNA(VLOOKUP(CONCATENATE("F",RIGHT(B:B,5),C:C),'F &amp; N Factors'!C:M,10,FALSE),1),_xlfn.IFNA(VLOOKUP(CONCATENATE("F",RIGHT(B:B,5),C:C),'F &amp; N Factors'!C:M,11,FALSE),1))</f>
        <v>0.98253237550990824</v>
      </c>
      <c r="N2233">
        <f>SUMIFS(K:K,I:I,I:I,J:J,J:J)</f>
        <v>0.79999999199999949</v>
      </c>
      <c r="O2233">
        <f t="shared" si="243"/>
        <v>1</v>
      </c>
    </row>
    <row r="2234" spans="1:15" x14ac:dyDescent="0.25">
      <c r="A2234">
        <v>1464</v>
      </c>
      <c r="B2234" t="s">
        <v>377</v>
      </c>
      <c r="C2234" t="s">
        <v>378</v>
      </c>
      <c r="D2234">
        <v>1.8181817999999999E-2</v>
      </c>
      <c r="E2234">
        <f t="shared" si="238"/>
        <v>0.79999999199999949</v>
      </c>
      <c r="F2234">
        <f t="shared" si="239"/>
        <v>1</v>
      </c>
      <c r="H2234">
        <f t="shared" si="244"/>
        <v>1464</v>
      </c>
      <c r="I2234" t="str">
        <f t="shared" si="240"/>
        <v>N51131</v>
      </c>
      <c r="J2234" t="str">
        <f t="shared" si="241"/>
        <v>DE0_7130_0000</v>
      </c>
      <c r="K2234">
        <f t="shared" si="242"/>
        <v>1.7864224830628807E-2</v>
      </c>
      <c r="L2234">
        <f>IF(LEFT(B2234,1)="F",_xlfn.IFNA(VLOOKUP(CONCATENATE("F",RIGHT(B:B,5),C:C),'F &amp; N Factors'!C:M,10,FALSE),1),_xlfn.IFNA(VLOOKUP(CONCATENATE("F",RIGHT(B:B,5),C:C),'F &amp; N Factors'!C:M,11,FALSE),1))</f>
        <v>0.98253237550990824</v>
      </c>
      <c r="N2234">
        <f>SUMIFS(K:K,I:I,I:I,J:J,J:J)</f>
        <v>0.79999999199999949</v>
      </c>
      <c r="O2234">
        <f t="shared" si="243"/>
        <v>1</v>
      </c>
    </row>
    <row r="2235" spans="1:15" x14ac:dyDescent="0.25">
      <c r="A2235">
        <v>1500</v>
      </c>
      <c r="B2235" t="s">
        <v>377</v>
      </c>
      <c r="C2235" t="s">
        <v>378</v>
      </c>
      <c r="D2235">
        <v>1.8181817999999999E-2</v>
      </c>
      <c r="E2235">
        <f t="shared" si="238"/>
        <v>0.79999999199999949</v>
      </c>
      <c r="F2235">
        <f t="shared" si="239"/>
        <v>1</v>
      </c>
      <c r="H2235">
        <f t="shared" si="244"/>
        <v>1500</v>
      </c>
      <c r="I2235" t="str">
        <f t="shared" si="240"/>
        <v>N51131</v>
      </c>
      <c r="J2235" t="str">
        <f t="shared" si="241"/>
        <v>DE0_7130_0000</v>
      </c>
      <c r="K2235">
        <f t="shared" si="242"/>
        <v>1.7864224830628807E-2</v>
      </c>
      <c r="L2235">
        <f>IF(LEFT(B2235,1)="F",_xlfn.IFNA(VLOOKUP(CONCATENATE("F",RIGHT(B:B,5),C:C),'F &amp; N Factors'!C:M,10,FALSE),1),_xlfn.IFNA(VLOOKUP(CONCATENATE("F",RIGHT(B:B,5),C:C),'F &amp; N Factors'!C:M,11,FALSE),1))</f>
        <v>0.98253237550990824</v>
      </c>
      <c r="N2235">
        <f>SUMIFS(K:K,I:I,I:I,J:J,J:J)</f>
        <v>0.79999999199999949</v>
      </c>
      <c r="O2235">
        <f t="shared" si="243"/>
        <v>1</v>
      </c>
    </row>
    <row r="2236" spans="1:15" x14ac:dyDescent="0.25">
      <c r="A2236">
        <v>152</v>
      </c>
      <c r="B2236" t="s">
        <v>377</v>
      </c>
      <c r="C2236" t="s">
        <v>378</v>
      </c>
      <c r="D2236">
        <v>1.8181817999999999E-2</v>
      </c>
      <c r="E2236">
        <f t="shared" si="238"/>
        <v>0.79999999199999949</v>
      </c>
      <c r="F2236">
        <f t="shared" si="239"/>
        <v>1</v>
      </c>
      <c r="H2236">
        <f t="shared" si="244"/>
        <v>152</v>
      </c>
      <c r="I2236" t="str">
        <f t="shared" si="240"/>
        <v>N51131</v>
      </c>
      <c r="J2236" t="str">
        <f t="shared" si="241"/>
        <v>DE0_7130_0000</v>
      </c>
      <c r="K2236">
        <f t="shared" si="242"/>
        <v>1.7864224830628807E-2</v>
      </c>
      <c r="L2236">
        <f>IF(LEFT(B2236,1)="F",_xlfn.IFNA(VLOOKUP(CONCATENATE("F",RIGHT(B:B,5),C:C),'F &amp; N Factors'!C:M,10,FALSE),1),_xlfn.IFNA(VLOOKUP(CONCATENATE("F",RIGHT(B:B,5),C:C),'F &amp; N Factors'!C:M,11,FALSE),1))</f>
        <v>0.98253237550990824</v>
      </c>
      <c r="N2236">
        <f>SUMIFS(K:K,I:I,I:I,J:J,J:J)</f>
        <v>0.79999999199999949</v>
      </c>
      <c r="O2236">
        <f t="shared" si="243"/>
        <v>1</v>
      </c>
    </row>
    <row r="2237" spans="1:15" x14ac:dyDescent="0.25">
      <c r="A2237">
        <v>1531</v>
      </c>
      <c r="B2237" t="s">
        <v>377</v>
      </c>
      <c r="C2237" t="s">
        <v>378</v>
      </c>
      <c r="D2237">
        <v>1.8181817999999999E-2</v>
      </c>
      <c r="E2237">
        <f t="shared" si="238"/>
        <v>0.79999999199999949</v>
      </c>
      <c r="F2237">
        <f t="shared" si="239"/>
        <v>1</v>
      </c>
      <c r="H2237">
        <f t="shared" si="244"/>
        <v>1531</v>
      </c>
      <c r="I2237" t="str">
        <f t="shared" si="240"/>
        <v>N51131</v>
      </c>
      <c r="J2237" t="str">
        <f t="shared" si="241"/>
        <v>DE0_7130_0000</v>
      </c>
      <c r="K2237">
        <f t="shared" si="242"/>
        <v>1.7864224830628807E-2</v>
      </c>
      <c r="L2237">
        <f>IF(LEFT(B2237,1)="F",_xlfn.IFNA(VLOOKUP(CONCATENATE("F",RIGHT(B:B,5),C:C),'F &amp; N Factors'!C:M,10,FALSE),1),_xlfn.IFNA(VLOOKUP(CONCATENATE("F",RIGHT(B:B,5),C:C),'F &amp; N Factors'!C:M,11,FALSE),1))</f>
        <v>0.98253237550990824</v>
      </c>
      <c r="N2237">
        <f>SUMIFS(K:K,I:I,I:I,J:J,J:J)</f>
        <v>0.79999999199999949</v>
      </c>
      <c r="O2237">
        <f t="shared" si="243"/>
        <v>1</v>
      </c>
    </row>
    <row r="2238" spans="1:15" x14ac:dyDescent="0.25">
      <c r="A2238">
        <v>1563</v>
      </c>
      <c r="B2238" t="s">
        <v>377</v>
      </c>
      <c r="C2238" t="s">
        <v>378</v>
      </c>
      <c r="D2238">
        <v>1.8181817999999999E-2</v>
      </c>
      <c r="E2238">
        <f t="shared" si="238"/>
        <v>0.79999999199999949</v>
      </c>
      <c r="F2238">
        <f t="shared" si="239"/>
        <v>1</v>
      </c>
      <c r="H2238">
        <f t="shared" si="244"/>
        <v>1563</v>
      </c>
      <c r="I2238" t="str">
        <f t="shared" si="240"/>
        <v>N51131</v>
      </c>
      <c r="J2238" t="str">
        <f t="shared" si="241"/>
        <v>DE0_7130_0000</v>
      </c>
      <c r="K2238">
        <f t="shared" si="242"/>
        <v>1.7864224830628807E-2</v>
      </c>
      <c r="L2238">
        <f>IF(LEFT(B2238,1)="F",_xlfn.IFNA(VLOOKUP(CONCATENATE("F",RIGHT(B:B,5),C:C),'F &amp; N Factors'!C:M,10,FALSE),1),_xlfn.IFNA(VLOOKUP(CONCATENATE("F",RIGHT(B:B,5),C:C),'F &amp; N Factors'!C:M,11,FALSE),1))</f>
        <v>0.98253237550990824</v>
      </c>
      <c r="N2238">
        <f>SUMIFS(K:K,I:I,I:I,J:J,J:J)</f>
        <v>0.79999999199999949</v>
      </c>
      <c r="O2238">
        <f t="shared" si="243"/>
        <v>1</v>
      </c>
    </row>
    <row r="2239" spans="1:15" x14ac:dyDescent="0.25">
      <c r="A2239">
        <v>1564</v>
      </c>
      <c r="B2239" t="s">
        <v>377</v>
      </c>
      <c r="C2239" t="s">
        <v>378</v>
      </c>
      <c r="D2239">
        <v>1.8181817999999999E-2</v>
      </c>
      <c r="E2239">
        <f t="shared" si="238"/>
        <v>0.79999999199999949</v>
      </c>
      <c r="F2239">
        <f t="shared" si="239"/>
        <v>1</v>
      </c>
      <c r="H2239">
        <f t="shared" si="244"/>
        <v>1564</v>
      </c>
      <c r="I2239" t="str">
        <f t="shared" si="240"/>
        <v>N51131</v>
      </c>
      <c r="J2239" t="str">
        <f t="shared" si="241"/>
        <v>DE0_7130_0000</v>
      </c>
      <c r="K2239">
        <f t="shared" si="242"/>
        <v>1.7864224830628807E-2</v>
      </c>
      <c r="L2239">
        <f>IF(LEFT(B2239,1)="F",_xlfn.IFNA(VLOOKUP(CONCATENATE("F",RIGHT(B:B,5),C:C),'F &amp; N Factors'!C:M,10,FALSE),1),_xlfn.IFNA(VLOOKUP(CONCATENATE("F",RIGHT(B:B,5),C:C),'F &amp; N Factors'!C:M,11,FALSE),1))</f>
        <v>0.98253237550990824</v>
      </c>
      <c r="N2239">
        <f>SUMIFS(K:K,I:I,I:I,J:J,J:J)</f>
        <v>0.79999999199999949</v>
      </c>
      <c r="O2239">
        <f t="shared" si="243"/>
        <v>1</v>
      </c>
    </row>
    <row r="2240" spans="1:15" x14ac:dyDescent="0.25">
      <c r="A2240">
        <v>1595</v>
      </c>
      <c r="B2240" t="s">
        <v>377</v>
      </c>
      <c r="C2240" t="s">
        <v>378</v>
      </c>
      <c r="D2240">
        <v>1.8181817999999999E-2</v>
      </c>
      <c r="E2240">
        <f t="shared" si="238"/>
        <v>0.79999999199999949</v>
      </c>
      <c r="F2240">
        <f t="shared" si="239"/>
        <v>1</v>
      </c>
      <c r="H2240">
        <f t="shared" si="244"/>
        <v>1595</v>
      </c>
      <c r="I2240" t="str">
        <f t="shared" si="240"/>
        <v>N51131</v>
      </c>
      <c r="J2240" t="str">
        <f t="shared" si="241"/>
        <v>DE0_7130_0000</v>
      </c>
      <c r="K2240">
        <f t="shared" si="242"/>
        <v>1.7864224830628807E-2</v>
      </c>
      <c r="L2240">
        <f>IF(LEFT(B2240,1)="F",_xlfn.IFNA(VLOOKUP(CONCATENATE("F",RIGHT(B:B,5),C:C),'F &amp; N Factors'!C:M,10,FALSE),1),_xlfn.IFNA(VLOOKUP(CONCATENATE("F",RIGHT(B:B,5),C:C),'F &amp; N Factors'!C:M,11,FALSE),1))</f>
        <v>0.98253237550990824</v>
      </c>
      <c r="N2240">
        <f>SUMIFS(K:K,I:I,I:I,J:J,J:J)</f>
        <v>0.79999999199999949</v>
      </c>
      <c r="O2240">
        <f t="shared" si="243"/>
        <v>1</v>
      </c>
    </row>
    <row r="2241" spans="1:15" x14ac:dyDescent="0.25">
      <c r="A2241">
        <v>1625</v>
      </c>
      <c r="B2241" t="s">
        <v>377</v>
      </c>
      <c r="C2241" t="s">
        <v>378</v>
      </c>
      <c r="D2241">
        <v>1.8181817999999999E-2</v>
      </c>
      <c r="E2241">
        <f t="shared" si="238"/>
        <v>0.79999999199999949</v>
      </c>
      <c r="F2241">
        <f t="shared" si="239"/>
        <v>1</v>
      </c>
      <c r="H2241">
        <f t="shared" si="244"/>
        <v>1625</v>
      </c>
      <c r="I2241" t="str">
        <f t="shared" si="240"/>
        <v>N51131</v>
      </c>
      <c r="J2241" t="str">
        <f t="shared" si="241"/>
        <v>DE0_7130_0000</v>
      </c>
      <c r="K2241">
        <f t="shared" si="242"/>
        <v>1.7864224830628807E-2</v>
      </c>
      <c r="L2241">
        <f>IF(LEFT(B2241,1)="F",_xlfn.IFNA(VLOOKUP(CONCATENATE("F",RIGHT(B:B,5),C:C),'F &amp; N Factors'!C:M,10,FALSE),1),_xlfn.IFNA(VLOOKUP(CONCATENATE("F",RIGHT(B:B,5),C:C),'F &amp; N Factors'!C:M,11,FALSE),1))</f>
        <v>0.98253237550990824</v>
      </c>
      <c r="N2241">
        <f>SUMIFS(K:K,I:I,I:I,J:J,J:J)</f>
        <v>0.79999999199999949</v>
      </c>
      <c r="O2241">
        <f t="shared" si="243"/>
        <v>1</v>
      </c>
    </row>
    <row r="2242" spans="1:15" x14ac:dyDescent="0.25">
      <c r="A2242">
        <v>1660</v>
      </c>
      <c r="B2242" t="s">
        <v>377</v>
      </c>
      <c r="C2242" t="s">
        <v>378</v>
      </c>
      <c r="D2242">
        <v>1.8181817999999999E-2</v>
      </c>
      <c r="E2242">
        <f t="shared" si="238"/>
        <v>0.79999999199999949</v>
      </c>
      <c r="F2242">
        <f t="shared" si="239"/>
        <v>1</v>
      </c>
      <c r="H2242">
        <f t="shared" si="244"/>
        <v>1660</v>
      </c>
      <c r="I2242" t="str">
        <f t="shared" si="240"/>
        <v>N51131</v>
      </c>
      <c r="J2242" t="str">
        <f t="shared" si="241"/>
        <v>DE0_7130_0000</v>
      </c>
      <c r="K2242">
        <f t="shared" si="242"/>
        <v>1.7864224830628807E-2</v>
      </c>
      <c r="L2242">
        <f>IF(LEFT(B2242,1)="F",_xlfn.IFNA(VLOOKUP(CONCATENATE("F",RIGHT(B:B,5),C:C),'F &amp; N Factors'!C:M,10,FALSE),1),_xlfn.IFNA(VLOOKUP(CONCATENATE("F",RIGHT(B:B,5),C:C),'F &amp; N Factors'!C:M,11,FALSE),1))</f>
        <v>0.98253237550990824</v>
      </c>
      <c r="N2242">
        <f>SUMIFS(K:K,I:I,I:I,J:J,J:J)</f>
        <v>0.79999999199999949</v>
      </c>
      <c r="O2242">
        <f t="shared" si="243"/>
        <v>1</v>
      </c>
    </row>
    <row r="2243" spans="1:15" x14ac:dyDescent="0.25">
      <c r="A2243">
        <v>1695</v>
      </c>
      <c r="B2243" t="s">
        <v>377</v>
      </c>
      <c r="C2243" t="s">
        <v>378</v>
      </c>
      <c r="D2243">
        <v>1.8181817999999999E-2</v>
      </c>
      <c r="E2243">
        <f t="shared" ref="E2243:E2306" si="245">SUMIFS(D:D,B:B,B:B,C:C,C:C)</f>
        <v>0.79999999199999949</v>
      </c>
      <c r="F2243">
        <f t="shared" ref="F2243:F2306" si="246">IF(ABS(E2243-1)&gt;0.001,1,"")</f>
        <v>1</v>
      </c>
      <c r="H2243">
        <f t="shared" si="244"/>
        <v>1695</v>
      </c>
      <c r="I2243" t="str">
        <f t="shared" ref="I2243:I2306" si="247">CONCATENATE("N",RIGHT(B2243,5))</f>
        <v>N51131</v>
      </c>
      <c r="J2243" t="str">
        <f t="shared" ref="J2243:J2306" si="248">C2243</f>
        <v>DE0_7130_0000</v>
      </c>
      <c r="K2243">
        <f t="shared" ref="K2243:K2306" si="249">D2243*L2243</f>
        <v>1.7864224830628807E-2</v>
      </c>
      <c r="L2243">
        <f>IF(LEFT(B2243,1)="F",_xlfn.IFNA(VLOOKUP(CONCATENATE("F",RIGHT(B:B,5),C:C),'F &amp; N Factors'!C:M,10,FALSE),1),_xlfn.IFNA(VLOOKUP(CONCATENATE("F",RIGHT(B:B,5),C:C),'F &amp; N Factors'!C:M,11,FALSE),1))</f>
        <v>0.98253237550990824</v>
      </c>
      <c r="N2243">
        <f>SUMIFS(K:K,I:I,I:I,J:J,J:J)</f>
        <v>0.79999999199999949</v>
      </c>
      <c r="O2243">
        <f t="shared" ref="O2243:O2306" si="250">IF(ABS(N2243-1)&gt;0.001,1,"")</f>
        <v>1</v>
      </c>
    </row>
    <row r="2244" spans="1:15" x14ac:dyDescent="0.25">
      <c r="A2244">
        <v>185</v>
      </c>
      <c r="B2244" t="s">
        <v>377</v>
      </c>
      <c r="C2244" t="s">
        <v>378</v>
      </c>
      <c r="D2244">
        <v>1.8181817999999999E-2</v>
      </c>
      <c r="E2244">
        <f t="shared" si="245"/>
        <v>0.79999999199999949</v>
      </c>
      <c r="F2244">
        <f t="shared" si="246"/>
        <v>1</v>
      </c>
      <c r="H2244">
        <f t="shared" si="244"/>
        <v>185</v>
      </c>
      <c r="I2244" t="str">
        <f t="shared" si="247"/>
        <v>N51131</v>
      </c>
      <c r="J2244" t="str">
        <f t="shared" si="248"/>
        <v>DE0_7130_0000</v>
      </c>
      <c r="K2244">
        <f t="shared" si="249"/>
        <v>1.7864224830628807E-2</v>
      </c>
      <c r="L2244">
        <f>IF(LEFT(B2244,1)="F",_xlfn.IFNA(VLOOKUP(CONCATENATE("F",RIGHT(B:B,5),C:C),'F &amp; N Factors'!C:M,10,FALSE),1),_xlfn.IFNA(VLOOKUP(CONCATENATE("F",RIGHT(B:B,5),C:C),'F &amp; N Factors'!C:M,11,FALSE),1))</f>
        <v>0.98253237550990824</v>
      </c>
      <c r="N2244">
        <f>SUMIFS(K:K,I:I,I:I,J:J,J:J)</f>
        <v>0.79999999199999949</v>
      </c>
      <c r="O2244">
        <f t="shared" si="250"/>
        <v>1</v>
      </c>
    </row>
    <row r="2245" spans="1:15" x14ac:dyDescent="0.25">
      <c r="A2245">
        <v>222</v>
      </c>
      <c r="B2245" t="s">
        <v>377</v>
      </c>
      <c r="C2245" t="s">
        <v>378</v>
      </c>
      <c r="D2245">
        <v>1.8181817999999999E-2</v>
      </c>
      <c r="E2245">
        <f t="shared" si="245"/>
        <v>0.79999999199999949</v>
      </c>
      <c r="F2245">
        <f t="shared" si="246"/>
        <v>1</v>
      </c>
      <c r="H2245">
        <f t="shared" si="244"/>
        <v>222</v>
      </c>
      <c r="I2245" t="str">
        <f t="shared" si="247"/>
        <v>N51131</v>
      </c>
      <c r="J2245" t="str">
        <f t="shared" si="248"/>
        <v>DE0_7130_0000</v>
      </c>
      <c r="K2245">
        <f t="shared" si="249"/>
        <v>1.7864224830628807E-2</v>
      </c>
      <c r="L2245">
        <f>IF(LEFT(B2245,1)="F",_xlfn.IFNA(VLOOKUP(CONCATENATE("F",RIGHT(B:B,5),C:C),'F &amp; N Factors'!C:M,10,FALSE),1),_xlfn.IFNA(VLOOKUP(CONCATENATE("F",RIGHT(B:B,5),C:C),'F &amp; N Factors'!C:M,11,FALSE),1))</f>
        <v>0.98253237550990824</v>
      </c>
      <c r="N2245">
        <f>SUMIFS(K:K,I:I,I:I,J:J,J:J)</f>
        <v>0.79999999199999949</v>
      </c>
      <c r="O2245">
        <f t="shared" si="250"/>
        <v>1</v>
      </c>
    </row>
    <row r="2246" spans="1:15" x14ac:dyDescent="0.25">
      <c r="A2246">
        <v>254</v>
      </c>
      <c r="B2246" t="s">
        <v>377</v>
      </c>
      <c r="C2246" t="s">
        <v>378</v>
      </c>
      <c r="D2246">
        <v>1.8181817999999999E-2</v>
      </c>
      <c r="E2246">
        <f t="shared" si="245"/>
        <v>0.79999999199999949</v>
      </c>
      <c r="F2246">
        <f t="shared" si="246"/>
        <v>1</v>
      </c>
      <c r="H2246">
        <f t="shared" si="244"/>
        <v>254</v>
      </c>
      <c r="I2246" t="str">
        <f t="shared" si="247"/>
        <v>N51131</v>
      </c>
      <c r="J2246" t="str">
        <f t="shared" si="248"/>
        <v>DE0_7130_0000</v>
      </c>
      <c r="K2246">
        <f t="shared" si="249"/>
        <v>1.7864224830628807E-2</v>
      </c>
      <c r="L2246">
        <f>IF(LEFT(B2246,1)="F",_xlfn.IFNA(VLOOKUP(CONCATENATE("F",RIGHT(B:B,5),C:C),'F &amp; N Factors'!C:M,10,FALSE),1),_xlfn.IFNA(VLOOKUP(CONCATENATE("F",RIGHT(B:B,5),C:C),'F &amp; N Factors'!C:M,11,FALSE),1))</f>
        <v>0.98253237550990824</v>
      </c>
      <c r="N2246">
        <f>SUMIFS(K:K,I:I,I:I,J:J,J:J)</f>
        <v>0.79999999199999949</v>
      </c>
      <c r="O2246">
        <f t="shared" si="250"/>
        <v>1</v>
      </c>
    </row>
    <row r="2247" spans="1:15" x14ac:dyDescent="0.25">
      <c r="A2247">
        <v>293</v>
      </c>
      <c r="B2247" t="s">
        <v>377</v>
      </c>
      <c r="C2247" t="s">
        <v>378</v>
      </c>
      <c r="D2247">
        <v>1.8181817999999999E-2</v>
      </c>
      <c r="E2247">
        <f t="shared" si="245"/>
        <v>0.79999999199999949</v>
      </c>
      <c r="F2247">
        <f t="shared" si="246"/>
        <v>1</v>
      </c>
      <c r="H2247">
        <f t="shared" si="244"/>
        <v>293</v>
      </c>
      <c r="I2247" t="str">
        <f t="shared" si="247"/>
        <v>N51131</v>
      </c>
      <c r="J2247" t="str">
        <f t="shared" si="248"/>
        <v>DE0_7130_0000</v>
      </c>
      <c r="K2247">
        <f t="shared" si="249"/>
        <v>1.7864224830628807E-2</v>
      </c>
      <c r="L2247">
        <f>IF(LEFT(B2247,1)="F",_xlfn.IFNA(VLOOKUP(CONCATENATE("F",RIGHT(B:B,5),C:C),'F &amp; N Factors'!C:M,10,FALSE),1),_xlfn.IFNA(VLOOKUP(CONCATENATE("F",RIGHT(B:B,5),C:C),'F &amp; N Factors'!C:M,11,FALSE),1))</f>
        <v>0.98253237550990824</v>
      </c>
      <c r="N2247">
        <f>SUMIFS(K:K,I:I,I:I,J:J,J:J)</f>
        <v>0.79999999199999949</v>
      </c>
      <c r="O2247">
        <f t="shared" si="250"/>
        <v>1</v>
      </c>
    </row>
    <row r="2248" spans="1:15" x14ac:dyDescent="0.25">
      <c r="A2248">
        <v>331</v>
      </c>
      <c r="B2248" t="s">
        <v>377</v>
      </c>
      <c r="C2248" t="s">
        <v>378</v>
      </c>
      <c r="D2248">
        <v>1.8181817999999999E-2</v>
      </c>
      <c r="E2248">
        <f t="shared" si="245"/>
        <v>0.79999999199999949</v>
      </c>
      <c r="F2248">
        <f t="shared" si="246"/>
        <v>1</v>
      </c>
      <c r="H2248">
        <f t="shared" si="244"/>
        <v>331</v>
      </c>
      <c r="I2248" t="str">
        <f t="shared" si="247"/>
        <v>N51131</v>
      </c>
      <c r="J2248" t="str">
        <f t="shared" si="248"/>
        <v>DE0_7130_0000</v>
      </c>
      <c r="K2248">
        <f t="shared" si="249"/>
        <v>1.7864224830628807E-2</v>
      </c>
      <c r="L2248">
        <f>IF(LEFT(B2248,1)="F",_xlfn.IFNA(VLOOKUP(CONCATENATE("F",RIGHT(B:B,5),C:C),'F &amp; N Factors'!C:M,10,FALSE),1),_xlfn.IFNA(VLOOKUP(CONCATENATE("F",RIGHT(B:B,5),C:C),'F &amp; N Factors'!C:M,11,FALSE),1))</f>
        <v>0.98253237550990824</v>
      </c>
      <c r="N2248">
        <f>SUMIFS(K:K,I:I,I:I,J:J,J:J)</f>
        <v>0.79999999199999949</v>
      </c>
      <c r="O2248">
        <f t="shared" si="250"/>
        <v>1</v>
      </c>
    </row>
    <row r="2249" spans="1:15" x14ac:dyDescent="0.25">
      <c r="A2249">
        <v>370</v>
      </c>
      <c r="B2249" t="s">
        <v>377</v>
      </c>
      <c r="C2249" t="s">
        <v>378</v>
      </c>
      <c r="D2249">
        <v>1.8181817999999999E-2</v>
      </c>
      <c r="E2249">
        <f t="shared" si="245"/>
        <v>0.79999999199999949</v>
      </c>
      <c r="F2249">
        <f t="shared" si="246"/>
        <v>1</v>
      </c>
      <c r="H2249">
        <f t="shared" si="244"/>
        <v>370</v>
      </c>
      <c r="I2249" t="str">
        <f t="shared" si="247"/>
        <v>N51131</v>
      </c>
      <c r="J2249" t="str">
        <f t="shared" si="248"/>
        <v>DE0_7130_0000</v>
      </c>
      <c r="K2249">
        <f t="shared" si="249"/>
        <v>1.7864224830628807E-2</v>
      </c>
      <c r="L2249">
        <f>IF(LEFT(B2249,1)="F",_xlfn.IFNA(VLOOKUP(CONCATENATE("F",RIGHT(B:B,5),C:C),'F &amp; N Factors'!C:M,10,FALSE),1),_xlfn.IFNA(VLOOKUP(CONCATENATE("F",RIGHT(B:B,5),C:C),'F &amp; N Factors'!C:M,11,FALSE),1))</f>
        <v>0.98253237550990824</v>
      </c>
      <c r="N2249">
        <f>SUMIFS(K:K,I:I,I:I,J:J,J:J)</f>
        <v>0.79999999199999949</v>
      </c>
      <c r="O2249">
        <f t="shared" si="250"/>
        <v>1</v>
      </c>
    </row>
    <row r="2250" spans="1:15" x14ac:dyDescent="0.25">
      <c r="A2250">
        <v>373</v>
      </c>
      <c r="B2250" t="s">
        <v>377</v>
      </c>
      <c r="C2250" t="s">
        <v>378</v>
      </c>
      <c r="D2250">
        <v>1.8181817999999999E-2</v>
      </c>
      <c r="E2250">
        <f t="shared" si="245"/>
        <v>0.79999999199999949</v>
      </c>
      <c r="F2250">
        <f t="shared" si="246"/>
        <v>1</v>
      </c>
      <c r="H2250">
        <f t="shared" si="244"/>
        <v>373</v>
      </c>
      <c r="I2250" t="str">
        <f t="shared" si="247"/>
        <v>N51131</v>
      </c>
      <c r="J2250" t="str">
        <f t="shared" si="248"/>
        <v>DE0_7130_0000</v>
      </c>
      <c r="K2250">
        <f t="shared" si="249"/>
        <v>1.7864224830628807E-2</v>
      </c>
      <c r="L2250">
        <f>IF(LEFT(B2250,1)="F",_xlfn.IFNA(VLOOKUP(CONCATENATE("F",RIGHT(B:B,5),C:C),'F &amp; N Factors'!C:M,10,FALSE),1),_xlfn.IFNA(VLOOKUP(CONCATENATE("F",RIGHT(B:B,5),C:C),'F &amp; N Factors'!C:M,11,FALSE),1))</f>
        <v>0.98253237550990824</v>
      </c>
      <c r="N2250">
        <f>SUMIFS(K:K,I:I,I:I,J:J,J:J)</f>
        <v>0.79999999199999949</v>
      </c>
      <c r="O2250">
        <f t="shared" si="250"/>
        <v>1</v>
      </c>
    </row>
    <row r="2251" spans="1:15" x14ac:dyDescent="0.25">
      <c r="A2251">
        <v>40</v>
      </c>
      <c r="B2251" t="s">
        <v>377</v>
      </c>
      <c r="C2251" t="s">
        <v>378</v>
      </c>
      <c r="D2251">
        <v>1.8181817999999999E-2</v>
      </c>
      <c r="E2251">
        <f t="shared" si="245"/>
        <v>0.79999999199999949</v>
      </c>
      <c r="F2251">
        <f t="shared" si="246"/>
        <v>1</v>
      </c>
      <c r="H2251">
        <f t="shared" si="244"/>
        <v>40</v>
      </c>
      <c r="I2251" t="str">
        <f t="shared" si="247"/>
        <v>N51131</v>
      </c>
      <c r="J2251" t="str">
        <f t="shared" si="248"/>
        <v>DE0_7130_0000</v>
      </c>
      <c r="K2251">
        <f t="shared" si="249"/>
        <v>1.7864224830628807E-2</v>
      </c>
      <c r="L2251">
        <f>IF(LEFT(B2251,1)="F",_xlfn.IFNA(VLOOKUP(CONCATENATE("F",RIGHT(B:B,5),C:C),'F &amp; N Factors'!C:M,10,FALSE),1),_xlfn.IFNA(VLOOKUP(CONCATENATE("F",RIGHT(B:B,5),C:C),'F &amp; N Factors'!C:M,11,FALSE),1))</f>
        <v>0.98253237550990824</v>
      </c>
      <c r="N2251">
        <f>SUMIFS(K:K,I:I,I:I,J:J,J:J)</f>
        <v>0.79999999199999949</v>
      </c>
      <c r="O2251">
        <f t="shared" si="250"/>
        <v>1</v>
      </c>
    </row>
    <row r="2252" spans="1:15" x14ac:dyDescent="0.25">
      <c r="A2252">
        <v>416</v>
      </c>
      <c r="B2252" t="s">
        <v>377</v>
      </c>
      <c r="C2252" t="s">
        <v>378</v>
      </c>
      <c r="D2252">
        <v>1.8181817999999999E-2</v>
      </c>
      <c r="E2252">
        <f t="shared" si="245"/>
        <v>0.79999999199999949</v>
      </c>
      <c r="F2252">
        <f t="shared" si="246"/>
        <v>1</v>
      </c>
      <c r="H2252">
        <f t="shared" si="244"/>
        <v>416</v>
      </c>
      <c r="I2252" t="str">
        <f t="shared" si="247"/>
        <v>N51131</v>
      </c>
      <c r="J2252" t="str">
        <f t="shared" si="248"/>
        <v>DE0_7130_0000</v>
      </c>
      <c r="K2252">
        <f t="shared" si="249"/>
        <v>1.7864224830628807E-2</v>
      </c>
      <c r="L2252">
        <f>IF(LEFT(B2252,1)="F",_xlfn.IFNA(VLOOKUP(CONCATENATE("F",RIGHT(B:B,5),C:C),'F &amp; N Factors'!C:M,10,FALSE),1),_xlfn.IFNA(VLOOKUP(CONCATENATE("F",RIGHT(B:B,5),C:C),'F &amp; N Factors'!C:M,11,FALSE),1))</f>
        <v>0.98253237550990824</v>
      </c>
      <c r="N2252">
        <f>SUMIFS(K:K,I:I,I:I,J:J,J:J)</f>
        <v>0.79999999199999949</v>
      </c>
      <c r="O2252">
        <f t="shared" si="250"/>
        <v>1</v>
      </c>
    </row>
    <row r="2253" spans="1:15" x14ac:dyDescent="0.25">
      <c r="A2253">
        <v>417</v>
      </c>
      <c r="B2253" t="s">
        <v>377</v>
      </c>
      <c r="C2253" t="s">
        <v>378</v>
      </c>
      <c r="D2253">
        <v>1.8181817999999999E-2</v>
      </c>
      <c r="E2253">
        <f t="shared" si="245"/>
        <v>0.79999999199999949</v>
      </c>
      <c r="F2253">
        <f t="shared" si="246"/>
        <v>1</v>
      </c>
      <c r="H2253">
        <f t="shared" si="244"/>
        <v>417</v>
      </c>
      <c r="I2253" t="str">
        <f t="shared" si="247"/>
        <v>N51131</v>
      </c>
      <c r="J2253" t="str">
        <f t="shared" si="248"/>
        <v>DE0_7130_0000</v>
      </c>
      <c r="K2253">
        <f t="shared" si="249"/>
        <v>1.7864224830628807E-2</v>
      </c>
      <c r="L2253">
        <f>IF(LEFT(B2253,1)="F",_xlfn.IFNA(VLOOKUP(CONCATENATE("F",RIGHT(B:B,5),C:C),'F &amp; N Factors'!C:M,10,FALSE),1),_xlfn.IFNA(VLOOKUP(CONCATENATE("F",RIGHT(B:B,5),C:C),'F &amp; N Factors'!C:M,11,FALSE),1))</f>
        <v>0.98253237550990824</v>
      </c>
      <c r="N2253">
        <f>SUMIFS(K:K,I:I,I:I,J:J,J:J)</f>
        <v>0.79999999199999949</v>
      </c>
      <c r="O2253">
        <f t="shared" si="250"/>
        <v>1</v>
      </c>
    </row>
    <row r="2254" spans="1:15" x14ac:dyDescent="0.25">
      <c r="A2254">
        <v>419</v>
      </c>
      <c r="B2254" t="s">
        <v>377</v>
      </c>
      <c r="C2254" t="s">
        <v>378</v>
      </c>
      <c r="D2254">
        <v>1.8181817999999999E-2</v>
      </c>
      <c r="E2254">
        <f t="shared" si="245"/>
        <v>0.79999999199999949</v>
      </c>
      <c r="F2254">
        <f t="shared" si="246"/>
        <v>1</v>
      </c>
      <c r="H2254">
        <f t="shared" si="244"/>
        <v>419</v>
      </c>
      <c r="I2254" t="str">
        <f t="shared" si="247"/>
        <v>N51131</v>
      </c>
      <c r="J2254" t="str">
        <f t="shared" si="248"/>
        <v>DE0_7130_0000</v>
      </c>
      <c r="K2254">
        <f t="shared" si="249"/>
        <v>1.7864224830628807E-2</v>
      </c>
      <c r="L2254">
        <f>IF(LEFT(B2254,1)="F",_xlfn.IFNA(VLOOKUP(CONCATENATE("F",RIGHT(B:B,5),C:C),'F &amp; N Factors'!C:M,10,FALSE),1),_xlfn.IFNA(VLOOKUP(CONCATENATE("F",RIGHT(B:B,5),C:C),'F &amp; N Factors'!C:M,11,FALSE),1))</f>
        <v>0.98253237550990824</v>
      </c>
      <c r="N2254">
        <f>SUMIFS(K:K,I:I,I:I,J:J,J:J)</f>
        <v>0.79999999199999949</v>
      </c>
      <c r="O2254">
        <f t="shared" si="250"/>
        <v>1</v>
      </c>
    </row>
    <row r="2255" spans="1:15" x14ac:dyDescent="0.25">
      <c r="A2255">
        <v>463</v>
      </c>
      <c r="B2255" t="s">
        <v>377</v>
      </c>
      <c r="C2255" t="s">
        <v>378</v>
      </c>
      <c r="D2255">
        <v>1.8181817999999999E-2</v>
      </c>
      <c r="E2255">
        <f t="shared" si="245"/>
        <v>0.79999999199999949</v>
      </c>
      <c r="F2255">
        <f t="shared" si="246"/>
        <v>1</v>
      </c>
      <c r="H2255">
        <f t="shared" si="244"/>
        <v>463</v>
      </c>
      <c r="I2255" t="str">
        <f t="shared" si="247"/>
        <v>N51131</v>
      </c>
      <c r="J2255" t="str">
        <f t="shared" si="248"/>
        <v>DE0_7130_0000</v>
      </c>
      <c r="K2255">
        <f t="shared" si="249"/>
        <v>1.7864224830628807E-2</v>
      </c>
      <c r="L2255">
        <f>IF(LEFT(B2255,1)="F",_xlfn.IFNA(VLOOKUP(CONCATENATE("F",RIGHT(B:B,5),C:C),'F &amp; N Factors'!C:M,10,FALSE),1),_xlfn.IFNA(VLOOKUP(CONCATENATE("F",RIGHT(B:B,5),C:C),'F &amp; N Factors'!C:M,11,FALSE),1))</f>
        <v>0.98253237550990824</v>
      </c>
      <c r="N2255">
        <f>SUMIFS(K:K,I:I,I:I,J:J,J:J)</f>
        <v>0.79999999199999949</v>
      </c>
      <c r="O2255">
        <f t="shared" si="250"/>
        <v>1</v>
      </c>
    </row>
    <row r="2256" spans="1:15" x14ac:dyDescent="0.25">
      <c r="A2256">
        <v>464</v>
      </c>
      <c r="B2256" t="s">
        <v>377</v>
      </c>
      <c r="C2256" t="s">
        <v>378</v>
      </c>
      <c r="D2256">
        <v>1.8181817999999999E-2</v>
      </c>
      <c r="E2256">
        <f t="shared" si="245"/>
        <v>0.79999999199999949</v>
      </c>
      <c r="F2256">
        <f t="shared" si="246"/>
        <v>1</v>
      </c>
      <c r="H2256">
        <f t="shared" si="244"/>
        <v>464</v>
      </c>
      <c r="I2256" t="str">
        <f t="shared" si="247"/>
        <v>N51131</v>
      </c>
      <c r="J2256" t="str">
        <f t="shared" si="248"/>
        <v>DE0_7130_0000</v>
      </c>
      <c r="K2256">
        <f t="shared" si="249"/>
        <v>1.7864224830628807E-2</v>
      </c>
      <c r="L2256">
        <f>IF(LEFT(B2256,1)="F",_xlfn.IFNA(VLOOKUP(CONCATENATE("F",RIGHT(B:B,5),C:C),'F &amp; N Factors'!C:M,10,FALSE),1),_xlfn.IFNA(VLOOKUP(CONCATENATE("F",RIGHT(B:B,5),C:C),'F &amp; N Factors'!C:M,11,FALSE),1))</f>
        <v>0.98253237550990824</v>
      </c>
      <c r="N2256">
        <f>SUMIFS(K:K,I:I,I:I,J:J,J:J)</f>
        <v>0.79999999199999949</v>
      </c>
      <c r="O2256">
        <f t="shared" si="250"/>
        <v>1</v>
      </c>
    </row>
    <row r="2257" spans="1:15" x14ac:dyDescent="0.25">
      <c r="A2257">
        <v>465</v>
      </c>
      <c r="B2257" t="s">
        <v>377</v>
      </c>
      <c r="C2257" t="s">
        <v>378</v>
      </c>
      <c r="D2257">
        <v>1.8181817999999999E-2</v>
      </c>
      <c r="E2257">
        <f t="shared" si="245"/>
        <v>0.79999999199999949</v>
      </c>
      <c r="F2257">
        <f t="shared" si="246"/>
        <v>1</v>
      </c>
      <c r="H2257">
        <f t="shared" si="244"/>
        <v>465</v>
      </c>
      <c r="I2257" t="str">
        <f t="shared" si="247"/>
        <v>N51131</v>
      </c>
      <c r="J2257" t="str">
        <f t="shared" si="248"/>
        <v>DE0_7130_0000</v>
      </c>
      <c r="K2257">
        <f t="shared" si="249"/>
        <v>1.7864224830628807E-2</v>
      </c>
      <c r="L2257">
        <f>IF(LEFT(B2257,1)="F",_xlfn.IFNA(VLOOKUP(CONCATENATE("F",RIGHT(B:B,5),C:C),'F &amp; N Factors'!C:M,10,FALSE),1),_xlfn.IFNA(VLOOKUP(CONCATENATE("F",RIGHT(B:B,5),C:C),'F &amp; N Factors'!C:M,11,FALSE),1))</f>
        <v>0.98253237550990824</v>
      </c>
      <c r="N2257">
        <f>SUMIFS(K:K,I:I,I:I,J:J,J:J)</f>
        <v>0.79999999199999949</v>
      </c>
      <c r="O2257">
        <f t="shared" si="250"/>
        <v>1</v>
      </c>
    </row>
    <row r="2258" spans="1:15" x14ac:dyDescent="0.25">
      <c r="A2258">
        <v>466</v>
      </c>
      <c r="B2258" t="s">
        <v>377</v>
      </c>
      <c r="C2258" t="s">
        <v>378</v>
      </c>
      <c r="D2258">
        <v>1.8181817999999999E-2</v>
      </c>
      <c r="E2258">
        <f t="shared" si="245"/>
        <v>0.79999999199999949</v>
      </c>
      <c r="F2258">
        <f t="shared" si="246"/>
        <v>1</v>
      </c>
      <c r="H2258">
        <f t="shared" ref="H2258:H2321" si="251">A2258</f>
        <v>466</v>
      </c>
      <c r="I2258" t="str">
        <f t="shared" si="247"/>
        <v>N51131</v>
      </c>
      <c r="J2258" t="str">
        <f t="shared" si="248"/>
        <v>DE0_7130_0000</v>
      </c>
      <c r="K2258">
        <f t="shared" si="249"/>
        <v>1.7864224830628807E-2</v>
      </c>
      <c r="L2258">
        <f>IF(LEFT(B2258,1)="F",_xlfn.IFNA(VLOOKUP(CONCATENATE("F",RIGHT(B:B,5),C:C),'F &amp; N Factors'!C:M,10,FALSE),1),_xlfn.IFNA(VLOOKUP(CONCATENATE("F",RIGHT(B:B,5),C:C),'F &amp; N Factors'!C:M,11,FALSE),1))</f>
        <v>0.98253237550990824</v>
      </c>
      <c r="N2258">
        <f>SUMIFS(K:K,I:I,I:I,J:J,J:J)</f>
        <v>0.79999999199999949</v>
      </c>
      <c r="O2258">
        <f t="shared" si="250"/>
        <v>1</v>
      </c>
    </row>
    <row r="2259" spans="1:15" x14ac:dyDescent="0.25">
      <c r="A2259">
        <v>513</v>
      </c>
      <c r="B2259" t="s">
        <v>377</v>
      </c>
      <c r="C2259" t="s">
        <v>378</v>
      </c>
      <c r="D2259">
        <v>1.8181817999999999E-2</v>
      </c>
      <c r="E2259">
        <f t="shared" si="245"/>
        <v>0.79999999199999949</v>
      </c>
      <c r="F2259">
        <f t="shared" si="246"/>
        <v>1</v>
      </c>
      <c r="H2259">
        <f t="shared" si="251"/>
        <v>513</v>
      </c>
      <c r="I2259" t="str">
        <f t="shared" si="247"/>
        <v>N51131</v>
      </c>
      <c r="J2259" t="str">
        <f t="shared" si="248"/>
        <v>DE0_7130_0000</v>
      </c>
      <c r="K2259">
        <f t="shared" si="249"/>
        <v>1.7864224830628807E-2</v>
      </c>
      <c r="L2259">
        <f>IF(LEFT(B2259,1)="F",_xlfn.IFNA(VLOOKUP(CONCATENATE("F",RIGHT(B:B,5),C:C),'F &amp; N Factors'!C:M,10,FALSE),1),_xlfn.IFNA(VLOOKUP(CONCATENATE("F",RIGHT(B:B,5),C:C),'F &amp; N Factors'!C:M,11,FALSE),1))</f>
        <v>0.98253237550990824</v>
      </c>
      <c r="N2259">
        <f>SUMIFS(K:K,I:I,I:I,J:J,J:J)</f>
        <v>0.79999999199999949</v>
      </c>
      <c r="O2259">
        <f t="shared" si="250"/>
        <v>1</v>
      </c>
    </row>
    <row r="2260" spans="1:15" x14ac:dyDescent="0.25">
      <c r="A2260">
        <v>514</v>
      </c>
      <c r="B2260" t="s">
        <v>377</v>
      </c>
      <c r="C2260" t="s">
        <v>378</v>
      </c>
      <c r="D2260">
        <v>1.8181817999999999E-2</v>
      </c>
      <c r="E2260">
        <f t="shared" si="245"/>
        <v>0.79999999199999949</v>
      </c>
      <c r="F2260">
        <f t="shared" si="246"/>
        <v>1</v>
      </c>
      <c r="H2260">
        <f t="shared" si="251"/>
        <v>514</v>
      </c>
      <c r="I2260" t="str">
        <f t="shared" si="247"/>
        <v>N51131</v>
      </c>
      <c r="J2260" t="str">
        <f t="shared" si="248"/>
        <v>DE0_7130_0000</v>
      </c>
      <c r="K2260">
        <f t="shared" si="249"/>
        <v>1.7864224830628807E-2</v>
      </c>
      <c r="L2260">
        <f>IF(LEFT(B2260,1)="F",_xlfn.IFNA(VLOOKUP(CONCATENATE("F",RIGHT(B:B,5),C:C),'F &amp; N Factors'!C:M,10,FALSE),1),_xlfn.IFNA(VLOOKUP(CONCATENATE("F",RIGHT(B:B,5),C:C),'F &amp; N Factors'!C:M,11,FALSE),1))</f>
        <v>0.98253237550990824</v>
      </c>
      <c r="N2260">
        <f>SUMIFS(K:K,I:I,I:I,J:J,J:J)</f>
        <v>0.79999999199999949</v>
      </c>
      <c r="O2260">
        <f t="shared" si="250"/>
        <v>1</v>
      </c>
    </row>
    <row r="2261" spans="1:15" x14ac:dyDescent="0.25">
      <c r="A2261">
        <v>572</v>
      </c>
      <c r="B2261" t="s">
        <v>377</v>
      </c>
      <c r="C2261" t="s">
        <v>378</v>
      </c>
      <c r="D2261">
        <v>1.8181817999999999E-2</v>
      </c>
      <c r="E2261">
        <f t="shared" si="245"/>
        <v>0.79999999199999949</v>
      </c>
      <c r="F2261">
        <f t="shared" si="246"/>
        <v>1</v>
      </c>
      <c r="H2261">
        <f t="shared" si="251"/>
        <v>572</v>
      </c>
      <c r="I2261" t="str">
        <f t="shared" si="247"/>
        <v>N51131</v>
      </c>
      <c r="J2261" t="str">
        <f t="shared" si="248"/>
        <v>DE0_7130_0000</v>
      </c>
      <c r="K2261">
        <f t="shared" si="249"/>
        <v>1.7864224830628807E-2</v>
      </c>
      <c r="L2261">
        <f>IF(LEFT(B2261,1)="F",_xlfn.IFNA(VLOOKUP(CONCATENATE("F",RIGHT(B:B,5),C:C),'F &amp; N Factors'!C:M,10,FALSE),1),_xlfn.IFNA(VLOOKUP(CONCATENATE("F",RIGHT(B:B,5),C:C),'F &amp; N Factors'!C:M,11,FALSE),1))</f>
        <v>0.98253237550990824</v>
      </c>
      <c r="N2261">
        <f>SUMIFS(K:K,I:I,I:I,J:J,J:J)</f>
        <v>0.79999999199999949</v>
      </c>
      <c r="O2261">
        <f t="shared" si="250"/>
        <v>1</v>
      </c>
    </row>
    <row r="2262" spans="1:15" x14ac:dyDescent="0.25">
      <c r="A2262">
        <v>573</v>
      </c>
      <c r="B2262" t="s">
        <v>377</v>
      </c>
      <c r="C2262" t="s">
        <v>378</v>
      </c>
      <c r="D2262">
        <v>1.8181817999999999E-2</v>
      </c>
      <c r="E2262">
        <f t="shared" si="245"/>
        <v>0.79999999199999949</v>
      </c>
      <c r="F2262">
        <f t="shared" si="246"/>
        <v>1</v>
      </c>
      <c r="H2262">
        <f t="shared" si="251"/>
        <v>573</v>
      </c>
      <c r="I2262" t="str">
        <f t="shared" si="247"/>
        <v>N51131</v>
      </c>
      <c r="J2262" t="str">
        <f t="shared" si="248"/>
        <v>DE0_7130_0000</v>
      </c>
      <c r="K2262">
        <f t="shared" si="249"/>
        <v>1.7864224830628807E-2</v>
      </c>
      <c r="L2262">
        <f>IF(LEFT(B2262,1)="F",_xlfn.IFNA(VLOOKUP(CONCATENATE("F",RIGHT(B:B,5),C:C),'F &amp; N Factors'!C:M,10,FALSE),1),_xlfn.IFNA(VLOOKUP(CONCATENATE("F",RIGHT(B:B,5),C:C),'F &amp; N Factors'!C:M,11,FALSE),1))</f>
        <v>0.98253237550990824</v>
      </c>
      <c r="N2262">
        <f>SUMIFS(K:K,I:I,I:I,J:J,J:J)</f>
        <v>0.79999999199999949</v>
      </c>
      <c r="O2262">
        <f t="shared" si="250"/>
        <v>1</v>
      </c>
    </row>
    <row r="2263" spans="1:15" x14ac:dyDescent="0.25">
      <c r="A2263">
        <v>574</v>
      </c>
      <c r="B2263" t="s">
        <v>377</v>
      </c>
      <c r="C2263" t="s">
        <v>378</v>
      </c>
      <c r="D2263">
        <v>1.8181817999999999E-2</v>
      </c>
      <c r="E2263">
        <f t="shared" si="245"/>
        <v>0.79999999199999949</v>
      </c>
      <c r="F2263">
        <f t="shared" si="246"/>
        <v>1</v>
      </c>
      <c r="H2263">
        <f t="shared" si="251"/>
        <v>574</v>
      </c>
      <c r="I2263" t="str">
        <f t="shared" si="247"/>
        <v>N51131</v>
      </c>
      <c r="J2263" t="str">
        <f t="shared" si="248"/>
        <v>DE0_7130_0000</v>
      </c>
      <c r="K2263">
        <f t="shared" si="249"/>
        <v>1.7864224830628807E-2</v>
      </c>
      <c r="L2263">
        <f>IF(LEFT(B2263,1)="F",_xlfn.IFNA(VLOOKUP(CONCATENATE("F",RIGHT(B:B,5),C:C),'F &amp; N Factors'!C:M,10,FALSE),1),_xlfn.IFNA(VLOOKUP(CONCATENATE("F",RIGHT(B:B,5),C:C),'F &amp; N Factors'!C:M,11,FALSE),1))</f>
        <v>0.98253237550990824</v>
      </c>
      <c r="N2263">
        <f>SUMIFS(K:K,I:I,I:I,J:J,J:J)</f>
        <v>0.79999999199999949</v>
      </c>
      <c r="O2263">
        <f t="shared" si="250"/>
        <v>1</v>
      </c>
    </row>
    <row r="2264" spans="1:15" x14ac:dyDescent="0.25">
      <c r="A2264">
        <v>637</v>
      </c>
      <c r="B2264" t="s">
        <v>377</v>
      </c>
      <c r="C2264" t="s">
        <v>378</v>
      </c>
      <c r="D2264">
        <v>1.8181817999999999E-2</v>
      </c>
      <c r="E2264">
        <f t="shared" si="245"/>
        <v>0.79999999199999949</v>
      </c>
      <c r="F2264">
        <f t="shared" si="246"/>
        <v>1</v>
      </c>
      <c r="H2264">
        <f t="shared" si="251"/>
        <v>637</v>
      </c>
      <c r="I2264" t="str">
        <f t="shared" si="247"/>
        <v>N51131</v>
      </c>
      <c r="J2264" t="str">
        <f t="shared" si="248"/>
        <v>DE0_7130_0000</v>
      </c>
      <c r="K2264">
        <f t="shared" si="249"/>
        <v>1.7864224830628807E-2</v>
      </c>
      <c r="L2264">
        <f>IF(LEFT(B2264,1)="F",_xlfn.IFNA(VLOOKUP(CONCATENATE("F",RIGHT(B:B,5),C:C),'F &amp; N Factors'!C:M,10,FALSE),1),_xlfn.IFNA(VLOOKUP(CONCATENATE("F",RIGHT(B:B,5),C:C),'F &amp; N Factors'!C:M,11,FALSE),1))</f>
        <v>0.98253237550990824</v>
      </c>
      <c r="N2264">
        <f>SUMIFS(K:K,I:I,I:I,J:J,J:J)</f>
        <v>0.79999999199999949</v>
      </c>
      <c r="O2264">
        <f t="shared" si="250"/>
        <v>1</v>
      </c>
    </row>
    <row r="2265" spans="1:15" x14ac:dyDescent="0.25">
      <c r="A2265">
        <v>639</v>
      </c>
      <c r="B2265" t="s">
        <v>377</v>
      </c>
      <c r="C2265" t="s">
        <v>378</v>
      </c>
      <c r="D2265">
        <v>1.8181817999999999E-2</v>
      </c>
      <c r="E2265">
        <f t="shared" si="245"/>
        <v>0.79999999199999949</v>
      </c>
      <c r="F2265">
        <f t="shared" si="246"/>
        <v>1</v>
      </c>
      <c r="H2265">
        <f t="shared" si="251"/>
        <v>639</v>
      </c>
      <c r="I2265" t="str">
        <f t="shared" si="247"/>
        <v>N51131</v>
      </c>
      <c r="J2265" t="str">
        <f t="shared" si="248"/>
        <v>DE0_7130_0000</v>
      </c>
      <c r="K2265">
        <f t="shared" si="249"/>
        <v>1.7864224830628807E-2</v>
      </c>
      <c r="L2265">
        <f>IF(LEFT(B2265,1)="F",_xlfn.IFNA(VLOOKUP(CONCATENATE("F",RIGHT(B:B,5),C:C),'F &amp; N Factors'!C:M,10,FALSE),1),_xlfn.IFNA(VLOOKUP(CONCATENATE("F",RIGHT(B:B,5),C:C),'F &amp; N Factors'!C:M,11,FALSE),1))</f>
        <v>0.98253237550990824</v>
      </c>
      <c r="N2265">
        <f>SUMIFS(K:K,I:I,I:I,J:J,J:J)</f>
        <v>0.79999999199999949</v>
      </c>
      <c r="O2265">
        <f t="shared" si="250"/>
        <v>1</v>
      </c>
    </row>
    <row r="2266" spans="1:15" x14ac:dyDescent="0.25">
      <c r="A2266">
        <v>710</v>
      </c>
      <c r="B2266" t="s">
        <v>377</v>
      </c>
      <c r="C2266" t="s">
        <v>378</v>
      </c>
      <c r="D2266">
        <v>1.8181817999999999E-2</v>
      </c>
      <c r="E2266">
        <f t="shared" si="245"/>
        <v>0.79999999199999949</v>
      </c>
      <c r="F2266">
        <f t="shared" si="246"/>
        <v>1</v>
      </c>
      <c r="H2266">
        <f t="shared" si="251"/>
        <v>710</v>
      </c>
      <c r="I2266" t="str">
        <f t="shared" si="247"/>
        <v>N51131</v>
      </c>
      <c r="J2266" t="str">
        <f t="shared" si="248"/>
        <v>DE0_7130_0000</v>
      </c>
      <c r="K2266">
        <f t="shared" si="249"/>
        <v>1.7864224830628807E-2</v>
      </c>
      <c r="L2266">
        <f>IF(LEFT(B2266,1)="F",_xlfn.IFNA(VLOOKUP(CONCATENATE("F",RIGHT(B:B,5),C:C),'F &amp; N Factors'!C:M,10,FALSE),1),_xlfn.IFNA(VLOOKUP(CONCATENATE("F",RIGHT(B:B,5),C:C),'F &amp; N Factors'!C:M,11,FALSE),1))</f>
        <v>0.98253237550990824</v>
      </c>
      <c r="N2266">
        <f>SUMIFS(K:K,I:I,I:I,J:J,J:J)</f>
        <v>0.79999999199999949</v>
      </c>
      <c r="O2266">
        <f t="shared" si="250"/>
        <v>1</v>
      </c>
    </row>
    <row r="2267" spans="1:15" x14ac:dyDescent="0.25">
      <c r="A2267">
        <v>78</v>
      </c>
      <c r="B2267" t="s">
        <v>377</v>
      </c>
      <c r="C2267" t="s">
        <v>378</v>
      </c>
      <c r="D2267">
        <v>1.8181817999999999E-2</v>
      </c>
      <c r="E2267">
        <f t="shared" si="245"/>
        <v>0.79999999199999949</v>
      </c>
      <c r="F2267">
        <f t="shared" si="246"/>
        <v>1</v>
      </c>
      <c r="H2267">
        <f t="shared" si="251"/>
        <v>78</v>
      </c>
      <c r="I2267" t="str">
        <f t="shared" si="247"/>
        <v>N51131</v>
      </c>
      <c r="J2267" t="str">
        <f t="shared" si="248"/>
        <v>DE0_7130_0000</v>
      </c>
      <c r="K2267">
        <f t="shared" si="249"/>
        <v>1.7864224830628807E-2</v>
      </c>
      <c r="L2267">
        <f>IF(LEFT(B2267,1)="F",_xlfn.IFNA(VLOOKUP(CONCATENATE("F",RIGHT(B:B,5),C:C),'F &amp; N Factors'!C:M,10,FALSE),1),_xlfn.IFNA(VLOOKUP(CONCATENATE("F",RIGHT(B:B,5),C:C),'F &amp; N Factors'!C:M,11,FALSE),1))</f>
        <v>0.98253237550990824</v>
      </c>
      <c r="N2267">
        <f>SUMIFS(K:K,I:I,I:I,J:J,J:J)</f>
        <v>0.79999999199999949</v>
      </c>
      <c r="O2267">
        <f t="shared" si="250"/>
        <v>1</v>
      </c>
    </row>
    <row r="2268" spans="1:15" x14ac:dyDescent="0.25">
      <c r="A2268">
        <v>789</v>
      </c>
      <c r="B2268" t="s">
        <v>377</v>
      </c>
      <c r="C2268" t="s">
        <v>378</v>
      </c>
      <c r="D2268">
        <v>1.8181817999999999E-2</v>
      </c>
      <c r="E2268">
        <f t="shared" si="245"/>
        <v>0.79999999199999949</v>
      </c>
      <c r="F2268">
        <f t="shared" si="246"/>
        <v>1</v>
      </c>
      <c r="H2268">
        <f t="shared" si="251"/>
        <v>789</v>
      </c>
      <c r="I2268" t="str">
        <f t="shared" si="247"/>
        <v>N51131</v>
      </c>
      <c r="J2268" t="str">
        <f t="shared" si="248"/>
        <v>DE0_7130_0000</v>
      </c>
      <c r="K2268">
        <f t="shared" si="249"/>
        <v>1.7864224830628807E-2</v>
      </c>
      <c r="L2268">
        <f>IF(LEFT(B2268,1)="F",_xlfn.IFNA(VLOOKUP(CONCATENATE("F",RIGHT(B:B,5),C:C),'F &amp; N Factors'!C:M,10,FALSE),1),_xlfn.IFNA(VLOOKUP(CONCATENATE("F",RIGHT(B:B,5),C:C),'F &amp; N Factors'!C:M,11,FALSE),1))</f>
        <v>0.98253237550990824</v>
      </c>
      <c r="N2268">
        <f>SUMIFS(K:K,I:I,I:I,J:J,J:J)</f>
        <v>0.79999999199999949</v>
      </c>
      <c r="O2268">
        <f t="shared" si="250"/>
        <v>1</v>
      </c>
    </row>
    <row r="2269" spans="1:15" x14ac:dyDescent="0.25">
      <c r="A2269">
        <v>886</v>
      </c>
      <c r="B2269" t="s">
        <v>377</v>
      </c>
      <c r="C2269" t="s">
        <v>378</v>
      </c>
      <c r="D2269">
        <v>1.8181817999999999E-2</v>
      </c>
      <c r="E2269">
        <f t="shared" si="245"/>
        <v>0.79999999199999949</v>
      </c>
      <c r="F2269">
        <f t="shared" si="246"/>
        <v>1</v>
      </c>
      <c r="H2269">
        <f t="shared" si="251"/>
        <v>886</v>
      </c>
      <c r="I2269" t="str">
        <f t="shared" si="247"/>
        <v>N51131</v>
      </c>
      <c r="J2269" t="str">
        <f t="shared" si="248"/>
        <v>DE0_7130_0000</v>
      </c>
      <c r="K2269">
        <f t="shared" si="249"/>
        <v>1.7864224830628807E-2</v>
      </c>
      <c r="L2269">
        <f>IF(LEFT(B2269,1)="F",_xlfn.IFNA(VLOOKUP(CONCATENATE("F",RIGHT(B:B,5),C:C),'F &amp; N Factors'!C:M,10,FALSE),1),_xlfn.IFNA(VLOOKUP(CONCATENATE("F",RIGHT(B:B,5),C:C),'F &amp; N Factors'!C:M,11,FALSE),1))</f>
        <v>0.98253237550990824</v>
      </c>
      <c r="N2269">
        <f>SUMIFS(K:K,I:I,I:I,J:J,J:J)</f>
        <v>0.79999999199999949</v>
      </c>
      <c r="O2269">
        <f t="shared" si="250"/>
        <v>1</v>
      </c>
    </row>
    <row r="2270" spans="1:15" x14ac:dyDescent="0.25">
      <c r="A2270">
        <v>975</v>
      </c>
      <c r="B2270" t="s">
        <v>377</v>
      </c>
      <c r="C2270" t="s">
        <v>378</v>
      </c>
      <c r="D2270">
        <v>1.8181817999999999E-2</v>
      </c>
      <c r="E2270">
        <f t="shared" si="245"/>
        <v>0.79999999199999949</v>
      </c>
      <c r="F2270">
        <f t="shared" si="246"/>
        <v>1</v>
      </c>
      <c r="H2270">
        <f t="shared" si="251"/>
        <v>975</v>
      </c>
      <c r="I2270" t="str">
        <f t="shared" si="247"/>
        <v>N51131</v>
      </c>
      <c r="J2270" t="str">
        <f t="shared" si="248"/>
        <v>DE0_7130_0000</v>
      </c>
      <c r="K2270">
        <f t="shared" si="249"/>
        <v>1.7864224830628807E-2</v>
      </c>
      <c r="L2270">
        <f>IF(LEFT(B2270,1)="F",_xlfn.IFNA(VLOOKUP(CONCATENATE("F",RIGHT(B:B,5),C:C),'F &amp; N Factors'!C:M,10,FALSE),1),_xlfn.IFNA(VLOOKUP(CONCATENATE("F",RIGHT(B:B,5),C:C),'F &amp; N Factors'!C:M,11,FALSE),1))</f>
        <v>0.98253237550990824</v>
      </c>
      <c r="N2270">
        <f>SUMIFS(K:K,I:I,I:I,J:J,J:J)</f>
        <v>0.79999999199999949</v>
      </c>
      <c r="O2270">
        <f t="shared" si="250"/>
        <v>1</v>
      </c>
    </row>
    <row r="2271" spans="1:15" x14ac:dyDescent="0.25">
      <c r="A2271">
        <v>2515</v>
      </c>
      <c r="B2271" t="s">
        <v>377</v>
      </c>
      <c r="C2271" t="s">
        <v>297</v>
      </c>
      <c r="D2271">
        <v>2.5000000000000001E-2</v>
      </c>
      <c r="E2271">
        <f t="shared" si="245"/>
        <v>1.0000000000000002</v>
      </c>
      <c r="F2271" t="str">
        <f t="shared" si="246"/>
        <v/>
      </c>
      <c r="H2271">
        <f t="shared" si="251"/>
        <v>2515</v>
      </c>
      <c r="I2271" t="str">
        <f t="shared" si="247"/>
        <v>N51131</v>
      </c>
      <c r="J2271" t="str">
        <f t="shared" si="248"/>
        <v>EL0_6610_0000</v>
      </c>
      <c r="K2271">
        <f t="shared" si="249"/>
        <v>2.5000000000000001E-2</v>
      </c>
      <c r="L2271">
        <f>IF(LEFT(B2271,1)="F",_xlfn.IFNA(VLOOKUP(CONCATENATE("F",RIGHT(B:B,5),C:C),'F &amp; N Factors'!C:M,10,FALSE),1),_xlfn.IFNA(VLOOKUP(CONCATENATE("F",RIGHT(B:B,5),C:C),'F &amp; N Factors'!C:M,11,FALSE),1))</f>
        <v>1</v>
      </c>
      <c r="N2271">
        <f>SUMIFS(K:K,I:I,I:I,J:J,J:J)</f>
        <v>1.0000000000000002</v>
      </c>
      <c r="O2271" t="str">
        <f t="shared" si="250"/>
        <v/>
      </c>
    </row>
    <row r="2272" spans="1:15" x14ac:dyDescent="0.25">
      <c r="A2272">
        <v>2516</v>
      </c>
      <c r="B2272" t="s">
        <v>377</v>
      </c>
      <c r="C2272" t="s">
        <v>297</v>
      </c>
      <c r="D2272">
        <v>0.15</v>
      </c>
      <c r="E2272">
        <f t="shared" si="245"/>
        <v>1.0000000000000002</v>
      </c>
      <c r="F2272" t="str">
        <f t="shared" si="246"/>
        <v/>
      </c>
      <c r="H2272">
        <f t="shared" si="251"/>
        <v>2516</v>
      </c>
      <c r="I2272" t="str">
        <f t="shared" si="247"/>
        <v>N51131</v>
      </c>
      <c r="J2272" t="str">
        <f t="shared" si="248"/>
        <v>EL0_6610_0000</v>
      </c>
      <c r="K2272">
        <f t="shared" si="249"/>
        <v>0.15</v>
      </c>
      <c r="L2272">
        <f>IF(LEFT(B2272,1)="F",_xlfn.IFNA(VLOOKUP(CONCATENATE("F",RIGHT(B:B,5),C:C),'F &amp; N Factors'!C:M,10,FALSE),1),_xlfn.IFNA(VLOOKUP(CONCATENATE("F",RIGHT(B:B,5),C:C),'F &amp; N Factors'!C:M,11,FALSE),1))</f>
        <v>1</v>
      </c>
      <c r="N2272">
        <f>SUMIFS(K:K,I:I,I:I,J:J,J:J)</f>
        <v>1.0000000000000002</v>
      </c>
      <c r="O2272" t="str">
        <f t="shared" si="250"/>
        <v/>
      </c>
    </row>
    <row r="2273" spans="1:15" x14ac:dyDescent="0.25">
      <c r="A2273">
        <v>2517</v>
      </c>
      <c r="B2273" t="s">
        <v>377</v>
      </c>
      <c r="C2273" t="s">
        <v>297</v>
      </c>
      <c r="D2273">
        <v>0.2</v>
      </c>
      <c r="E2273">
        <f t="shared" si="245"/>
        <v>1.0000000000000002</v>
      </c>
      <c r="F2273" t="str">
        <f t="shared" si="246"/>
        <v/>
      </c>
      <c r="H2273">
        <f t="shared" si="251"/>
        <v>2517</v>
      </c>
      <c r="I2273" t="str">
        <f t="shared" si="247"/>
        <v>N51131</v>
      </c>
      <c r="J2273" t="str">
        <f t="shared" si="248"/>
        <v>EL0_6610_0000</v>
      </c>
      <c r="K2273">
        <f t="shared" si="249"/>
        <v>0.2</v>
      </c>
      <c r="L2273">
        <f>IF(LEFT(B2273,1)="F",_xlfn.IFNA(VLOOKUP(CONCATENATE("F",RIGHT(B:B,5),C:C),'F &amp; N Factors'!C:M,10,FALSE),1),_xlfn.IFNA(VLOOKUP(CONCATENATE("F",RIGHT(B:B,5),C:C),'F &amp; N Factors'!C:M,11,FALSE),1))</f>
        <v>1</v>
      </c>
      <c r="N2273">
        <f>SUMIFS(K:K,I:I,I:I,J:J,J:J)</f>
        <v>1.0000000000000002</v>
      </c>
      <c r="O2273" t="str">
        <f t="shared" si="250"/>
        <v/>
      </c>
    </row>
    <row r="2274" spans="1:15" x14ac:dyDescent="0.25">
      <c r="A2274">
        <v>2518</v>
      </c>
      <c r="B2274" t="s">
        <v>377</v>
      </c>
      <c r="C2274" t="s">
        <v>297</v>
      </c>
      <c r="D2274">
        <v>0.35</v>
      </c>
      <c r="E2274">
        <f t="shared" si="245"/>
        <v>1.0000000000000002</v>
      </c>
      <c r="F2274" t="str">
        <f t="shared" si="246"/>
        <v/>
      </c>
      <c r="H2274">
        <f t="shared" si="251"/>
        <v>2518</v>
      </c>
      <c r="I2274" t="str">
        <f t="shared" si="247"/>
        <v>N51131</v>
      </c>
      <c r="J2274" t="str">
        <f t="shared" si="248"/>
        <v>EL0_6610_0000</v>
      </c>
      <c r="K2274">
        <f t="shared" si="249"/>
        <v>0.35</v>
      </c>
      <c r="L2274">
        <f>IF(LEFT(B2274,1)="F",_xlfn.IFNA(VLOOKUP(CONCATENATE("F",RIGHT(B:B,5),C:C),'F &amp; N Factors'!C:M,10,FALSE),1),_xlfn.IFNA(VLOOKUP(CONCATENATE("F",RIGHT(B:B,5),C:C),'F &amp; N Factors'!C:M,11,FALSE),1))</f>
        <v>1</v>
      </c>
      <c r="N2274">
        <f>SUMIFS(K:K,I:I,I:I,J:J,J:J)</f>
        <v>1.0000000000000002</v>
      </c>
      <c r="O2274" t="str">
        <f t="shared" si="250"/>
        <v/>
      </c>
    </row>
    <row r="2275" spans="1:15" x14ac:dyDescent="0.25">
      <c r="A2275">
        <v>2545</v>
      </c>
      <c r="B2275" t="s">
        <v>377</v>
      </c>
      <c r="C2275" t="s">
        <v>297</v>
      </c>
      <c r="D2275">
        <v>2.5000000000000001E-2</v>
      </c>
      <c r="E2275">
        <f t="shared" si="245"/>
        <v>1.0000000000000002</v>
      </c>
      <c r="F2275" t="str">
        <f t="shared" si="246"/>
        <v/>
      </c>
      <c r="H2275">
        <f t="shared" si="251"/>
        <v>2545</v>
      </c>
      <c r="I2275" t="str">
        <f t="shared" si="247"/>
        <v>N51131</v>
      </c>
      <c r="J2275" t="str">
        <f t="shared" si="248"/>
        <v>EL0_6610_0000</v>
      </c>
      <c r="K2275">
        <f t="shared" si="249"/>
        <v>2.5000000000000001E-2</v>
      </c>
      <c r="L2275">
        <f>IF(LEFT(B2275,1)="F",_xlfn.IFNA(VLOOKUP(CONCATENATE("F",RIGHT(B:B,5),C:C),'F &amp; N Factors'!C:M,10,FALSE),1),_xlfn.IFNA(VLOOKUP(CONCATENATE("F",RIGHT(B:B,5),C:C),'F &amp; N Factors'!C:M,11,FALSE),1))</f>
        <v>1</v>
      </c>
      <c r="N2275">
        <f>SUMIFS(K:K,I:I,I:I,J:J,J:J)</f>
        <v>1.0000000000000002</v>
      </c>
      <c r="O2275" t="str">
        <f t="shared" si="250"/>
        <v/>
      </c>
    </row>
    <row r="2276" spans="1:15" x14ac:dyDescent="0.25">
      <c r="A2276">
        <v>2572</v>
      </c>
      <c r="B2276" t="s">
        <v>377</v>
      </c>
      <c r="C2276" t="s">
        <v>297</v>
      </c>
      <c r="D2276">
        <v>2.5000000000000001E-2</v>
      </c>
      <c r="E2276">
        <f t="shared" si="245"/>
        <v>1.0000000000000002</v>
      </c>
      <c r="F2276" t="str">
        <f t="shared" si="246"/>
        <v/>
      </c>
      <c r="H2276">
        <f t="shared" si="251"/>
        <v>2572</v>
      </c>
      <c r="I2276" t="str">
        <f t="shared" si="247"/>
        <v>N51131</v>
      </c>
      <c r="J2276" t="str">
        <f t="shared" si="248"/>
        <v>EL0_6610_0000</v>
      </c>
      <c r="K2276">
        <f t="shared" si="249"/>
        <v>2.5000000000000001E-2</v>
      </c>
      <c r="L2276">
        <f>IF(LEFT(B2276,1)="F",_xlfn.IFNA(VLOOKUP(CONCATENATE("F",RIGHT(B:B,5),C:C),'F &amp; N Factors'!C:M,10,FALSE),1),_xlfn.IFNA(VLOOKUP(CONCATENATE("F",RIGHT(B:B,5),C:C),'F &amp; N Factors'!C:M,11,FALSE),1))</f>
        <v>1</v>
      </c>
      <c r="N2276">
        <f>SUMIFS(K:K,I:I,I:I,J:J,J:J)</f>
        <v>1.0000000000000002</v>
      </c>
      <c r="O2276" t="str">
        <f t="shared" si="250"/>
        <v/>
      </c>
    </row>
    <row r="2277" spans="1:15" x14ac:dyDescent="0.25">
      <c r="A2277">
        <v>2604</v>
      </c>
      <c r="B2277" t="s">
        <v>377</v>
      </c>
      <c r="C2277" t="s">
        <v>297</v>
      </c>
      <c r="D2277">
        <v>2.5000000000000001E-2</v>
      </c>
      <c r="E2277">
        <f t="shared" si="245"/>
        <v>1.0000000000000002</v>
      </c>
      <c r="F2277" t="str">
        <f t="shared" si="246"/>
        <v/>
      </c>
      <c r="H2277">
        <f t="shared" si="251"/>
        <v>2604</v>
      </c>
      <c r="I2277" t="str">
        <f t="shared" si="247"/>
        <v>N51131</v>
      </c>
      <c r="J2277" t="str">
        <f t="shared" si="248"/>
        <v>EL0_6610_0000</v>
      </c>
      <c r="K2277">
        <f t="shared" si="249"/>
        <v>2.5000000000000001E-2</v>
      </c>
      <c r="L2277">
        <f>IF(LEFT(B2277,1)="F",_xlfn.IFNA(VLOOKUP(CONCATENATE("F",RIGHT(B:B,5),C:C),'F &amp; N Factors'!C:M,10,FALSE),1),_xlfn.IFNA(VLOOKUP(CONCATENATE("F",RIGHT(B:B,5),C:C),'F &amp; N Factors'!C:M,11,FALSE),1))</f>
        <v>1</v>
      </c>
      <c r="N2277">
        <f>SUMIFS(K:K,I:I,I:I,J:J,J:J)</f>
        <v>1.0000000000000002</v>
      </c>
      <c r="O2277" t="str">
        <f t="shared" si="250"/>
        <v/>
      </c>
    </row>
    <row r="2278" spans="1:15" x14ac:dyDescent="0.25">
      <c r="A2278">
        <v>2635</v>
      </c>
      <c r="B2278" t="s">
        <v>377</v>
      </c>
      <c r="C2278" t="s">
        <v>297</v>
      </c>
      <c r="D2278">
        <v>2.5000000000000001E-2</v>
      </c>
      <c r="E2278">
        <f t="shared" si="245"/>
        <v>1.0000000000000002</v>
      </c>
      <c r="F2278" t="str">
        <f t="shared" si="246"/>
        <v/>
      </c>
      <c r="H2278">
        <f t="shared" si="251"/>
        <v>2635</v>
      </c>
      <c r="I2278" t="str">
        <f t="shared" si="247"/>
        <v>N51131</v>
      </c>
      <c r="J2278" t="str">
        <f t="shared" si="248"/>
        <v>EL0_6610_0000</v>
      </c>
      <c r="K2278">
        <f t="shared" si="249"/>
        <v>2.5000000000000001E-2</v>
      </c>
      <c r="L2278">
        <f>IF(LEFT(B2278,1)="F",_xlfn.IFNA(VLOOKUP(CONCATENATE("F",RIGHT(B:B,5),C:C),'F &amp; N Factors'!C:M,10,FALSE),1),_xlfn.IFNA(VLOOKUP(CONCATENATE("F",RIGHT(B:B,5),C:C),'F &amp; N Factors'!C:M,11,FALSE),1))</f>
        <v>1</v>
      </c>
      <c r="N2278">
        <f>SUMIFS(K:K,I:I,I:I,J:J,J:J)</f>
        <v>1.0000000000000002</v>
      </c>
      <c r="O2278" t="str">
        <f t="shared" si="250"/>
        <v/>
      </c>
    </row>
    <row r="2279" spans="1:15" x14ac:dyDescent="0.25">
      <c r="A2279">
        <v>2670</v>
      </c>
      <c r="B2279" t="s">
        <v>377</v>
      </c>
      <c r="C2279" t="s">
        <v>297</v>
      </c>
      <c r="D2279">
        <v>2.5000000000000001E-2</v>
      </c>
      <c r="E2279">
        <f t="shared" si="245"/>
        <v>1.0000000000000002</v>
      </c>
      <c r="F2279" t="str">
        <f t="shared" si="246"/>
        <v/>
      </c>
      <c r="H2279">
        <f t="shared" si="251"/>
        <v>2670</v>
      </c>
      <c r="I2279" t="str">
        <f t="shared" si="247"/>
        <v>N51131</v>
      </c>
      <c r="J2279" t="str">
        <f t="shared" si="248"/>
        <v>EL0_6610_0000</v>
      </c>
      <c r="K2279">
        <f t="shared" si="249"/>
        <v>2.5000000000000001E-2</v>
      </c>
      <c r="L2279">
        <f>IF(LEFT(B2279,1)="F",_xlfn.IFNA(VLOOKUP(CONCATENATE("F",RIGHT(B:B,5),C:C),'F &amp; N Factors'!C:M,10,FALSE),1),_xlfn.IFNA(VLOOKUP(CONCATENATE("F",RIGHT(B:B,5),C:C),'F &amp; N Factors'!C:M,11,FALSE),1))</f>
        <v>1</v>
      </c>
      <c r="N2279">
        <f>SUMIFS(K:K,I:I,I:I,J:J,J:J)</f>
        <v>1.0000000000000002</v>
      </c>
      <c r="O2279" t="str">
        <f t="shared" si="250"/>
        <v/>
      </c>
    </row>
    <row r="2280" spans="1:15" x14ac:dyDescent="0.25">
      <c r="A2280">
        <v>2703</v>
      </c>
      <c r="B2280" t="s">
        <v>377</v>
      </c>
      <c r="C2280" t="s">
        <v>297</v>
      </c>
      <c r="D2280">
        <v>0.05</v>
      </c>
      <c r="E2280">
        <f t="shared" si="245"/>
        <v>1.0000000000000002</v>
      </c>
      <c r="F2280" t="str">
        <f t="shared" si="246"/>
        <v/>
      </c>
      <c r="H2280">
        <f t="shared" si="251"/>
        <v>2703</v>
      </c>
      <c r="I2280" t="str">
        <f t="shared" si="247"/>
        <v>N51131</v>
      </c>
      <c r="J2280" t="str">
        <f t="shared" si="248"/>
        <v>EL0_6610_0000</v>
      </c>
      <c r="K2280">
        <f t="shared" si="249"/>
        <v>0.05</v>
      </c>
      <c r="L2280">
        <f>IF(LEFT(B2280,1)="F",_xlfn.IFNA(VLOOKUP(CONCATENATE("F",RIGHT(B:B,5),C:C),'F &amp; N Factors'!C:M,10,FALSE),1),_xlfn.IFNA(VLOOKUP(CONCATENATE("F",RIGHT(B:B,5),C:C),'F &amp; N Factors'!C:M,11,FALSE),1))</f>
        <v>1</v>
      </c>
      <c r="N2280">
        <f>SUMIFS(K:K,I:I,I:I,J:J,J:J)</f>
        <v>1.0000000000000002</v>
      </c>
      <c r="O2280" t="str">
        <f t="shared" si="250"/>
        <v/>
      </c>
    </row>
    <row r="2281" spans="1:15" x14ac:dyDescent="0.25">
      <c r="A2281">
        <v>2704</v>
      </c>
      <c r="B2281" t="s">
        <v>377</v>
      </c>
      <c r="C2281" t="s">
        <v>297</v>
      </c>
      <c r="D2281">
        <v>2.5000000000000001E-2</v>
      </c>
      <c r="E2281">
        <f t="shared" si="245"/>
        <v>1.0000000000000002</v>
      </c>
      <c r="F2281" t="str">
        <f t="shared" si="246"/>
        <v/>
      </c>
      <c r="H2281">
        <f t="shared" si="251"/>
        <v>2704</v>
      </c>
      <c r="I2281" t="str">
        <f t="shared" si="247"/>
        <v>N51131</v>
      </c>
      <c r="J2281" t="str">
        <f t="shared" si="248"/>
        <v>EL0_6610_0000</v>
      </c>
      <c r="K2281">
        <f t="shared" si="249"/>
        <v>2.5000000000000001E-2</v>
      </c>
      <c r="L2281">
        <f>IF(LEFT(B2281,1)="F",_xlfn.IFNA(VLOOKUP(CONCATENATE("F",RIGHT(B:B,5),C:C),'F &amp; N Factors'!C:M,10,FALSE),1),_xlfn.IFNA(VLOOKUP(CONCATENATE("F",RIGHT(B:B,5),C:C),'F &amp; N Factors'!C:M,11,FALSE),1))</f>
        <v>1</v>
      </c>
      <c r="N2281">
        <f>SUMIFS(K:K,I:I,I:I,J:J,J:J)</f>
        <v>1.0000000000000002</v>
      </c>
      <c r="O2281" t="str">
        <f t="shared" si="250"/>
        <v/>
      </c>
    </row>
    <row r="2282" spans="1:15" x14ac:dyDescent="0.25">
      <c r="A2282">
        <v>2705</v>
      </c>
      <c r="B2282" t="s">
        <v>377</v>
      </c>
      <c r="C2282" t="s">
        <v>297</v>
      </c>
      <c r="D2282">
        <v>2.5000000000000001E-2</v>
      </c>
      <c r="E2282">
        <f t="shared" si="245"/>
        <v>1.0000000000000002</v>
      </c>
      <c r="F2282" t="str">
        <f t="shared" si="246"/>
        <v/>
      </c>
      <c r="H2282">
        <f t="shared" si="251"/>
        <v>2705</v>
      </c>
      <c r="I2282" t="str">
        <f t="shared" si="247"/>
        <v>N51131</v>
      </c>
      <c r="J2282" t="str">
        <f t="shared" si="248"/>
        <v>EL0_6610_0000</v>
      </c>
      <c r="K2282">
        <f t="shared" si="249"/>
        <v>2.5000000000000001E-2</v>
      </c>
      <c r="L2282">
        <f>IF(LEFT(B2282,1)="F",_xlfn.IFNA(VLOOKUP(CONCATENATE("F",RIGHT(B:B,5),C:C),'F &amp; N Factors'!C:M,10,FALSE),1),_xlfn.IFNA(VLOOKUP(CONCATENATE("F",RIGHT(B:B,5),C:C),'F &amp; N Factors'!C:M,11,FALSE),1))</f>
        <v>1</v>
      </c>
      <c r="N2282">
        <f>SUMIFS(K:K,I:I,I:I,J:J,J:J)</f>
        <v>1.0000000000000002</v>
      </c>
      <c r="O2282" t="str">
        <f t="shared" si="250"/>
        <v/>
      </c>
    </row>
    <row r="2283" spans="1:15" x14ac:dyDescent="0.25">
      <c r="A2283">
        <v>2706</v>
      </c>
      <c r="B2283" t="s">
        <v>377</v>
      </c>
      <c r="C2283" t="s">
        <v>297</v>
      </c>
      <c r="D2283">
        <v>2.5000000000000001E-2</v>
      </c>
      <c r="E2283">
        <f t="shared" si="245"/>
        <v>1.0000000000000002</v>
      </c>
      <c r="F2283" t="str">
        <f t="shared" si="246"/>
        <v/>
      </c>
      <c r="H2283">
        <f t="shared" si="251"/>
        <v>2706</v>
      </c>
      <c r="I2283" t="str">
        <f t="shared" si="247"/>
        <v>N51131</v>
      </c>
      <c r="J2283" t="str">
        <f t="shared" si="248"/>
        <v>EL0_6610_0000</v>
      </c>
      <c r="K2283">
        <f t="shared" si="249"/>
        <v>2.5000000000000001E-2</v>
      </c>
      <c r="L2283">
        <f>IF(LEFT(B2283,1)="F",_xlfn.IFNA(VLOOKUP(CONCATENATE("F",RIGHT(B:B,5),C:C),'F &amp; N Factors'!C:M,10,FALSE),1),_xlfn.IFNA(VLOOKUP(CONCATENATE("F",RIGHT(B:B,5),C:C),'F &amp; N Factors'!C:M,11,FALSE),1))</f>
        <v>1</v>
      </c>
      <c r="N2283">
        <f>SUMIFS(K:K,I:I,I:I,J:J,J:J)</f>
        <v>1.0000000000000002</v>
      </c>
      <c r="O2283" t="str">
        <f t="shared" si="250"/>
        <v/>
      </c>
    </row>
    <row r="2284" spans="1:15" x14ac:dyDescent="0.25">
      <c r="A2284">
        <v>2707</v>
      </c>
      <c r="B2284" t="s">
        <v>377</v>
      </c>
      <c r="C2284" t="s">
        <v>297</v>
      </c>
      <c r="D2284">
        <v>2.5000000000000001E-2</v>
      </c>
      <c r="E2284">
        <f t="shared" si="245"/>
        <v>1.0000000000000002</v>
      </c>
      <c r="F2284" t="str">
        <f t="shared" si="246"/>
        <v/>
      </c>
      <c r="H2284">
        <f t="shared" si="251"/>
        <v>2707</v>
      </c>
      <c r="I2284" t="str">
        <f t="shared" si="247"/>
        <v>N51131</v>
      </c>
      <c r="J2284" t="str">
        <f t="shared" si="248"/>
        <v>EL0_6610_0000</v>
      </c>
      <c r="K2284">
        <f t="shared" si="249"/>
        <v>2.5000000000000001E-2</v>
      </c>
      <c r="L2284">
        <f>IF(LEFT(B2284,1)="F",_xlfn.IFNA(VLOOKUP(CONCATENATE("F",RIGHT(B:B,5),C:C),'F &amp; N Factors'!C:M,10,FALSE),1),_xlfn.IFNA(VLOOKUP(CONCATENATE("F",RIGHT(B:B,5),C:C),'F &amp; N Factors'!C:M,11,FALSE),1))</f>
        <v>1</v>
      </c>
      <c r="N2284">
        <f>SUMIFS(K:K,I:I,I:I,J:J,J:J)</f>
        <v>1.0000000000000002</v>
      </c>
      <c r="O2284" t="str">
        <f t="shared" si="250"/>
        <v/>
      </c>
    </row>
    <row r="2285" spans="1:15" x14ac:dyDescent="0.25">
      <c r="A2285">
        <v>2277</v>
      </c>
      <c r="B2285" t="s">
        <v>377</v>
      </c>
      <c r="C2285" t="s">
        <v>379</v>
      </c>
      <c r="D2285">
        <v>6.25E-2</v>
      </c>
      <c r="E2285">
        <f t="shared" si="245"/>
        <v>1</v>
      </c>
      <c r="F2285" t="str">
        <f t="shared" si="246"/>
        <v/>
      </c>
      <c r="H2285">
        <f t="shared" si="251"/>
        <v>2277</v>
      </c>
      <c r="I2285" t="str">
        <f t="shared" si="247"/>
        <v>N51131</v>
      </c>
      <c r="J2285" t="str">
        <f t="shared" si="248"/>
        <v>EL0_6920_0000</v>
      </c>
      <c r="K2285">
        <f t="shared" si="249"/>
        <v>6.25E-2</v>
      </c>
      <c r="L2285">
        <f>IF(LEFT(B2285,1)="F",_xlfn.IFNA(VLOOKUP(CONCATENATE("F",RIGHT(B:B,5),C:C),'F &amp; N Factors'!C:M,10,FALSE),1),_xlfn.IFNA(VLOOKUP(CONCATENATE("F",RIGHT(B:B,5),C:C),'F &amp; N Factors'!C:M,11,FALSE),1))</f>
        <v>1</v>
      </c>
      <c r="N2285">
        <f>SUMIFS(K:K,I:I,I:I,J:J,J:J)</f>
        <v>1</v>
      </c>
      <c r="O2285" t="str">
        <f t="shared" si="250"/>
        <v/>
      </c>
    </row>
    <row r="2286" spans="1:15" x14ac:dyDescent="0.25">
      <c r="A2286">
        <v>2308</v>
      </c>
      <c r="B2286" t="s">
        <v>377</v>
      </c>
      <c r="C2286" t="s">
        <v>379</v>
      </c>
      <c r="D2286">
        <v>6.25E-2</v>
      </c>
      <c r="E2286">
        <f t="shared" si="245"/>
        <v>1</v>
      </c>
      <c r="F2286" t="str">
        <f t="shared" si="246"/>
        <v/>
      </c>
      <c r="H2286">
        <f t="shared" si="251"/>
        <v>2308</v>
      </c>
      <c r="I2286" t="str">
        <f t="shared" si="247"/>
        <v>N51131</v>
      </c>
      <c r="J2286" t="str">
        <f t="shared" si="248"/>
        <v>EL0_6920_0000</v>
      </c>
      <c r="K2286">
        <f t="shared" si="249"/>
        <v>6.25E-2</v>
      </c>
      <c r="L2286">
        <f>IF(LEFT(B2286,1)="F",_xlfn.IFNA(VLOOKUP(CONCATENATE("F",RIGHT(B:B,5),C:C),'F &amp; N Factors'!C:M,10,FALSE),1),_xlfn.IFNA(VLOOKUP(CONCATENATE("F",RIGHT(B:B,5),C:C),'F &amp; N Factors'!C:M,11,FALSE),1))</f>
        <v>1</v>
      </c>
      <c r="N2286">
        <f>SUMIFS(K:K,I:I,I:I,J:J,J:J)</f>
        <v>1</v>
      </c>
      <c r="O2286" t="str">
        <f t="shared" si="250"/>
        <v/>
      </c>
    </row>
    <row r="2287" spans="1:15" x14ac:dyDescent="0.25">
      <c r="A2287">
        <v>2342</v>
      </c>
      <c r="B2287" t="s">
        <v>377</v>
      </c>
      <c r="C2287" t="s">
        <v>379</v>
      </c>
      <c r="D2287">
        <v>0.16666666699999999</v>
      </c>
      <c r="E2287">
        <f t="shared" si="245"/>
        <v>1</v>
      </c>
      <c r="F2287" t="str">
        <f t="shared" si="246"/>
        <v/>
      </c>
      <c r="H2287">
        <f t="shared" si="251"/>
        <v>2342</v>
      </c>
      <c r="I2287" t="str">
        <f t="shared" si="247"/>
        <v>N51131</v>
      </c>
      <c r="J2287" t="str">
        <f t="shared" si="248"/>
        <v>EL0_6920_0000</v>
      </c>
      <c r="K2287">
        <f t="shared" si="249"/>
        <v>0.16666666699999999</v>
      </c>
      <c r="L2287">
        <f>IF(LEFT(B2287,1)="F",_xlfn.IFNA(VLOOKUP(CONCATENATE("F",RIGHT(B:B,5),C:C),'F &amp; N Factors'!C:M,10,FALSE),1),_xlfn.IFNA(VLOOKUP(CONCATENATE("F",RIGHT(B:B,5),C:C),'F &amp; N Factors'!C:M,11,FALSE),1))</f>
        <v>1</v>
      </c>
      <c r="N2287">
        <f>SUMIFS(K:K,I:I,I:I,J:J,J:J)</f>
        <v>1</v>
      </c>
      <c r="O2287" t="str">
        <f t="shared" si="250"/>
        <v/>
      </c>
    </row>
    <row r="2288" spans="1:15" x14ac:dyDescent="0.25">
      <c r="A2288">
        <v>2374</v>
      </c>
      <c r="B2288" t="s">
        <v>377</v>
      </c>
      <c r="C2288" t="s">
        <v>379</v>
      </c>
      <c r="D2288">
        <v>6.25E-2</v>
      </c>
      <c r="E2288">
        <f t="shared" si="245"/>
        <v>1</v>
      </c>
      <c r="F2288" t="str">
        <f t="shared" si="246"/>
        <v/>
      </c>
      <c r="H2288">
        <f t="shared" si="251"/>
        <v>2374</v>
      </c>
      <c r="I2288" t="str">
        <f t="shared" si="247"/>
        <v>N51131</v>
      </c>
      <c r="J2288" t="str">
        <f t="shared" si="248"/>
        <v>EL0_6920_0000</v>
      </c>
      <c r="K2288">
        <f t="shared" si="249"/>
        <v>6.25E-2</v>
      </c>
      <c r="L2288">
        <f>IF(LEFT(B2288,1)="F",_xlfn.IFNA(VLOOKUP(CONCATENATE("F",RIGHT(B:B,5),C:C),'F &amp; N Factors'!C:M,10,FALSE),1),_xlfn.IFNA(VLOOKUP(CONCATENATE("F",RIGHT(B:B,5),C:C),'F &amp; N Factors'!C:M,11,FALSE),1))</f>
        <v>1</v>
      </c>
      <c r="N2288">
        <f>SUMIFS(K:K,I:I,I:I,J:J,J:J)</f>
        <v>1</v>
      </c>
      <c r="O2288" t="str">
        <f t="shared" si="250"/>
        <v/>
      </c>
    </row>
    <row r="2289" spans="1:15" x14ac:dyDescent="0.25">
      <c r="A2289">
        <v>2375</v>
      </c>
      <c r="B2289" t="s">
        <v>377</v>
      </c>
      <c r="C2289" t="s">
        <v>379</v>
      </c>
      <c r="D2289">
        <v>6.25E-2</v>
      </c>
      <c r="E2289">
        <f t="shared" si="245"/>
        <v>1</v>
      </c>
      <c r="F2289" t="str">
        <f t="shared" si="246"/>
        <v/>
      </c>
      <c r="H2289">
        <f t="shared" si="251"/>
        <v>2375</v>
      </c>
      <c r="I2289" t="str">
        <f t="shared" si="247"/>
        <v>N51131</v>
      </c>
      <c r="J2289" t="str">
        <f t="shared" si="248"/>
        <v>EL0_6920_0000</v>
      </c>
      <c r="K2289">
        <f t="shared" si="249"/>
        <v>6.25E-2</v>
      </c>
      <c r="L2289">
        <f>IF(LEFT(B2289,1)="F",_xlfn.IFNA(VLOOKUP(CONCATENATE("F",RIGHT(B:B,5),C:C),'F &amp; N Factors'!C:M,10,FALSE),1),_xlfn.IFNA(VLOOKUP(CONCATENATE("F",RIGHT(B:B,5),C:C),'F &amp; N Factors'!C:M,11,FALSE),1))</f>
        <v>1</v>
      </c>
      <c r="N2289">
        <f>SUMIFS(K:K,I:I,I:I,J:J,J:J)</f>
        <v>1</v>
      </c>
      <c r="O2289" t="str">
        <f t="shared" si="250"/>
        <v/>
      </c>
    </row>
    <row r="2290" spans="1:15" x14ac:dyDescent="0.25">
      <c r="A2290">
        <v>2376</v>
      </c>
      <c r="B2290" t="s">
        <v>377</v>
      </c>
      <c r="C2290" t="s">
        <v>379</v>
      </c>
      <c r="D2290">
        <v>0.33333333300000001</v>
      </c>
      <c r="E2290">
        <f t="shared" si="245"/>
        <v>1</v>
      </c>
      <c r="F2290" t="str">
        <f t="shared" si="246"/>
        <v/>
      </c>
      <c r="H2290">
        <f t="shared" si="251"/>
        <v>2376</v>
      </c>
      <c r="I2290" t="str">
        <f t="shared" si="247"/>
        <v>N51131</v>
      </c>
      <c r="J2290" t="str">
        <f t="shared" si="248"/>
        <v>EL0_6920_0000</v>
      </c>
      <c r="K2290">
        <f t="shared" si="249"/>
        <v>0.33333333300000001</v>
      </c>
      <c r="L2290">
        <f>IF(LEFT(B2290,1)="F",_xlfn.IFNA(VLOOKUP(CONCATENATE("F",RIGHT(B:B,5),C:C),'F &amp; N Factors'!C:M,10,FALSE),1),_xlfn.IFNA(VLOOKUP(CONCATENATE("F",RIGHT(B:B,5),C:C),'F &amp; N Factors'!C:M,11,FALSE),1))</f>
        <v>1</v>
      </c>
      <c r="N2290">
        <f>SUMIFS(K:K,I:I,I:I,J:J,J:J)</f>
        <v>1</v>
      </c>
      <c r="O2290" t="str">
        <f t="shared" si="250"/>
        <v/>
      </c>
    </row>
    <row r="2291" spans="1:15" x14ac:dyDescent="0.25">
      <c r="A2291">
        <v>2406</v>
      </c>
      <c r="B2291" t="s">
        <v>377</v>
      </c>
      <c r="C2291" t="s">
        <v>379</v>
      </c>
      <c r="D2291">
        <v>6.25E-2</v>
      </c>
      <c r="E2291">
        <f t="shared" si="245"/>
        <v>1</v>
      </c>
      <c r="F2291" t="str">
        <f t="shared" si="246"/>
        <v/>
      </c>
      <c r="H2291">
        <f t="shared" si="251"/>
        <v>2406</v>
      </c>
      <c r="I2291" t="str">
        <f t="shared" si="247"/>
        <v>N51131</v>
      </c>
      <c r="J2291" t="str">
        <f t="shared" si="248"/>
        <v>EL0_6920_0000</v>
      </c>
      <c r="K2291">
        <f t="shared" si="249"/>
        <v>6.25E-2</v>
      </c>
      <c r="L2291">
        <f>IF(LEFT(B2291,1)="F",_xlfn.IFNA(VLOOKUP(CONCATENATE("F",RIGHT(B:B,5),C:C),'F &amp; N Factors'!C:M,10,FALSE),1),_xlfn.IFNA(VLOOKUP(CONCATENATE("F",RIGHT(B:B,5),C:C),'F &amp; N Factors'!C:M,11,FALSE),1))</f>
        <v>1</v>
      </c>
      <c r="N2291">
        <f>SUMIFS(K:K,I:I,I:I,J:J,J:J)</f>
        <v>1</v>
      </c>
      <c r="O2291" t="str">
        <f t="shared" si="250"/>
        <v/>
      </c>
    </row>
    <row r="2292" spans="1:15" x14ac:dyDescent="0.25">
      <c r="A2292">
        <v>2434</v>
      </c>
      <c r="B2292" t="s">
        <v>377</v>
      </c>
      <c r="C2292" t="s">
        <v>379</v>
      </c>
      <c r="D2292">
        <v>6.25E-2</v>
      </c>
      <c r="E2292">
        <f t="shared" si="245"/>
        <v>1</v>
      </c>
      <c r="F2292" t="str">
        <f t="shared" si="246"/>
        <v/>
      </c>
      <c r="H2292">
        <f t="shared" si="251"/>
        <v>2434</v>
      </c>
      <c r="I2292" t="str">
        <f t="shared" si="247"/>
        <v>N51131</v>
      </c>
      <c r="J2292" t="str">
        <f t="shared" si="248"/>
        <v>EL0_6920_0000</v>
      </c>
      <c r="K2292">
        <f t="shared" si="249"/>
        <v>6.25E-2</v>
      </c>
      <c r="L2292">
        <f>IF(LEFT(B2292,1)="F",_xlfn.IFNA(VLOOKUP(CONCATENATE("F",RIGHT(B:B,5),C:C),'F &amp; N Factors'!C:M,10,FALSE),1),_xlfn.IFNA(VLOOKUP(CONCATENATE("F",RIGHT(B:B,5),C:C),'F &amp; N Factors'!C:M,11,FALSE),1))</f>
        <v>1</v>
      </c>
      <c r="N2292">
        <f>SUMIFS(K:K,I:I,I:I,J:J,J:J)</f>
        <v>1</v>
      </c>
      <c r="O2292" t="str">
        <f t="shared" si="250"/>
        <v/>
      </c>
    </row>
    <row r="2293" spans="1:15" x14ac:dyDescent="0.25">
      <c r="A2293">
        <v>2461</v>
      </c>
      <c r="B2293" t="s">
        <v>377</v>
      </c>
      <c r="C2293" t="s">
        <v>379</v>
      </c>
      <c r="D2293">
        <v>6.25E-2</v>
      </c>
      <c r="E2293">
        <f t="shared" si="245"/>
        <v>1</v>
      </c>
      <c r="F2293" t="str">
        <f t="shared" si="246"/>
        <v/>
      </c>
      <c r="H2293">
        <f t="shared" si="251"/>
        <v>2461</v>
      </c>
      <c r="I2293" t="str">
        <f t="shared" si="247"/>
        <v>N51131</v>
      </c>
      <c r="J2293" t="str">
        <f t="shared" si="248"/>
        <v>EL0_6920_0000</v>
      </c>
      <c r="K2293">
        <f t="shared" si="249"/>
        <v>6.25E-2</v>
      </c>
      <c r="L2293">
        <f>IF(LEFT(B2293,1)="F",_xlfn.IFNA(VLOOKUP(CONCATENATE("F",RIGHT(B:B,5),C:C),'F &amp; N Factors'!C:M,10,FALSE),1),_xlfn.IFNA(VLOOKUP(CONCATENATE("F",RIGHT(B:B,5),C:C),'F &amp; N Factors'!C:M,11,FALSE),1))</f>
        <v>1</v>
      </c>
      <c r="N2293">
        <f>SUMIFS(K:K,I:I,I:I,J:J,J:J)</f>
        <v>1</v>
      </c>
      <c r="O2293" t="str">
        <f t="shared" si="250"/>
        <v/>
      </c>
    </row>
    <row r="2294" spans="1:15" x14ac:dyDescent="0.25">
      <c r="A2294">
        <v>2488</v>
      </c>
      <c r="B2294" t="s">
        <v>377</v>
      </c>
      <c r="C2294" t="s">
        <v>379</v>
      </c>
      <c r="D2294">
        <v>6.25E-2</v>
      </c>
      <c r="E2294">
        <f t="shared" si="245"/>
        <v>1</v>
      </c>
      <c r="F2294" t="str">
        <f t="shared" si="246"/>
        <v/>
      </c>
      <c r="H2294">
        <f t="shared" si="251"/>
        <v>2488</v>
      </c>
      <c r="I2294" t="str">
        <f t="shared" si="247"/>
        <v>N51131</v>
      </c>
      <c r="J2294" t="str">
        <f t="shared" si="248"/>
        <v>EL0_6920_0000</v>
      </c>
      <c r="K2294">
        <f t="shared" si="249"/>
        <v>6.25E-2</v>
      </c>
      <c r="L2294">
        <f>IF(LEFT(B2294,1)="F",_xlfn.IFNA(VLOOKUP(CONCATENATE("F",RIGHT(B:B,5),C:C),'F &amp; N Factors'!C:M,10,FALSE),1),_xlfn.IFNA(VLOOKUP(CONCATENATE("F",RIGHT(B:B,5),C:C),'F &amp; N Factors'!C:M,11,FALSE),1))</f>
        <v>1</v>
      </c>
      <c r="N2294">
        <f>SUMIFS(K:K,I:I,I:I,J:J,J:J)</f>
        <v>1</v>
      </c>
      <c r="O2294" t="str">
        <f t="shared" si="250"/>
        <v/>
      </c>
    </row>
    <row r="2295" spans="1:15" x14ac:dyDescent="0.25">
      <c r="A2295">
        <v>1729</v>
      </c>
      <c r="B2295" t="s">
        <v>377</v>
      </c>
      <c r="C2295" t="s">
        <v>380</v>
      </c>
      <c r="D2295">
        <v>0.25</v>
      </c>
      <c r="E2295">
        <f t="shared" si="245"/>
        <v>1.0000000000000002</v>
      </c>
      <c r="F2295" t="str">
        <f t="shared" si="246"/>
        <v/>
      </c>
      <c r="H2295">
        <f t="shared" si="251"/>
        <v>1729</v>
      </c>
      <c r="I2295" t="str">
        <f t="shared" si="247"/>
        <v>N51131</v>
      </c>
      <c r="J2295" t="str">
        <f t="shared" si="248"/>
        <v>EL0_7060_0000</v>
      </c>
      <c r="K2295">
        <f t="shared" si="249"/>
        <v>0.25</v>
      </c>
      <c r="L2295">
        <f>IF(LEFT(B2295,1)="F",_xlfn.IFNA(VLOOKUP(CONCATENATE("F",RIGHT(B:B,5),C:C),'F &amp; N Factors'!C:M,10,FALSE),1),_xlfn.IFNA(VLOOKUP(CONCATENATE("F",RIGHT(B:B,5),C:C),'F &amp; N Factors'!C:M,11,FALSE),1))</f>
        <v>1</v>
      </c>
      <c r="N2295">
        <f>SUMIFS(K:K,I:I,I:I,J:J,J:J)</f>
        <v>1.0000000000000002</v>
      </c>
      <c r="O2295" t="str">
        <f t="shared" si="250"/>
        <v/>
      </c>
    </row>
    <row r="2296" spans="1:15" x14ac:dyDescent="0.25">
      <c r="A2296">
        <v>1761</v>
      </c>
      <c r="B2296" t="s">
        <v>377</v>
      </c>
      <c r="C2296" t="s">
        <v>380</v>
      </c>
      <c r="D2296">
        <v>2.5000000000000001E-2</v>
      </c>
      <c r="E2296">
        <f t="shared" si="245"/>
        <v>1.0000000000000002</v>
      </c>
      <c r="F2296" t="str">
        <f t="shared" si="246"/>
        <v/>
      </c>
      <c r="H2296">
        <f t="shared" si="251"/>
        <v>1761</v>
      </c>
      <c r="I2296" t="str">
        <f t="shared" si="247"/>
        <v>N51131</v>
      </c>
      <c r="J2296" t="str">
        <f t="shared" si="248"/>
        <v>EL0_7060_0000</v>
      </c>
      <c r="K2296">
        <f t="shared" si="249"/>
        <v>2.5000000000000001E-2</v>
      </c>
      <c r="L2296">
        <f>IF(LEFT(B2296,1)="F",_xlfn.IFNA(VLOOKUP(CONCATENATE("F",RIGHT(B:B,5),C:C),'F &amp; N Factors'!C:M,10,FALSE),1),_xlfn.IFNA(VLOOKUP(CONCATENATE("F",RIGHT(B:B,5),C:C),'F &amp; N Factors'!C:M,11,FALSE),1))</f>
        <v>1</v>
      </c>
      <c r="N2296">
        <f>SUMIFS(K:K,I:I,I:I,J:J,J:J)</f>
        <v>1.0000000000000002</v>
      </c>
      <c r="O2296" t="str">
        <f t="shared" si="250"/>
        <v/>
      </c>
    </row>
    <row r="2297" spans="1:15" x14ac:dyDescent="0.25">
      <c r="A2297">
        <v>1794</v>
      </c>
      <c r="B2297" t="s">
        <v>377</v>
      </c>
      <c r="C2297" t="s">
        <v>380</v>
      </c>
      <c r="D2297">
        <v>2.5000000000000001E-2</v>
      </c>
      <c r="E2297">
        <f t="shared" si="245"/>
        <v>1.0000000000000002</v>
      </c>
      <c r="F2297" t="str">
        <f t="shared" si="246"/>
        <v/>
      </c>
      <c r="H2297">
        <f t="shared" si="251"/>
        <v>1794</v>
      </c>
      <c r="I2297" t="str">
        <f t="shared" si="247"/>
        <v>N51131</v>
      </c>
      <c r="J2297" t="str">
        <f t="shared" si="248"/>
        <v>EL0_7060_0000</v>
      </c>
      <c r="K2297">
        <f t="shared" si="249"/>
        <v>2.5000000000000001E-2</v>
      </c>
      <c r="L2297">
        <f>IF(LEFT(B2297,1)="F",_xlfn.IFNA(VLOOKUP(CONCATENATE("F",RIGHT(B:B,5),C:C),'F &amp; N Factors'!C:M,10,FALSE),1),_xlfn.IFNA(VLOOKUP(CONCATENATE("F",RIGHT(B:B,5),C:C),'F &amp; N Factors'!C:M,11,FALSE),1))</f>
        <v>1</v>
      </c>
      <c r="N2297">
        <f>SUMIFS(K:K,I:I,I:I,J:J,J:J)</f>
        <v>1.0000000000000002</v>
      </c>
      <c r="O2297" t="str">
        <f t="shared" si="250"/>
        <v/>
      </c>
    </row>
    <row r="2298" spans="1:15" x14ac:dyDescent="0.25">
      <c r="A2298">
        <v>1795</v>
      </c>
      <c r="B2298" t="s">
        <v>377</v>
      </c>
      <c r="C2298" t="s">
        <v>380</v>
      </c>
      <c r="D2298">
        <v>0.25</v>
      </c>
      <c r="E2298">
        <f t="shared" si="245"/>
        <v>1.0000000000000002</v>
      </c>
      <c r="F2298" t="str">
        <f t="shared" si="246"/>
        <v/>
      </c>
      <c r="H2298">
        <f t="shared" si="251"/>
        <v>1795</v>
      </c>
      <c r="I2298" t="str">
        <f t="shared" si="247"/>
        <v>N51131</v>
      </c>
      <c r="J2298" t="str">
        <f t="shared" si="248"/>
        <v>EL0_7060_0000</v>
      </c>
      <c r="K2298">
        <f t="shared" si="249"/>
        <v>0.25</v>
      </c>
      <c r="L2298">
        <f>IF(LEFT(B2298,1)="F",_xlfn.IFNA(VLOOKUP(CONCATENATE("F",RIGHT(B:B,5),C:C),'F &amp; N Factors'!C:M,10,FALSE),1),_xlfn.IFNA(VLOOKUP(CONCATENATE("F",RIGHT(B:B,5),C:C),'F &amp; N Factors'!C:M,11,FALSE),1))</f>
        <v>1</v>
      </c>
      <c r="N2298">
        <f>SUMIFS(K:K,I:I,I:I,J:J,J:J)</f>
        <v>1.0000000000000002</v>
      </c>
      <c r="O2298" t="str">
        <f t="shared" si="250"/>
        <v/>
      </c>
    </row>
    <row r="2299" spans="1:15" x14ac:dyDescent="0.25">
      <c r="A2299">
        <v>1887</v>
      </c>
      <c r="B2299" t="s">
        <v>377</v>
      </c>
      <c r="C2299" t="s">
        <v>380</v>
      </c>
      <c r="D2299">
        <v>2.5000000000000001E-2</v>
      </c>
      <c r="E2299">
        <f t="shared" si="245"/>
        <v>1.0000000000000002</v>
      </c>
      <c r="F2299" t="str">
        <f t="shared" si="246"/>
        <v/>
      </c>
      <c r="H2299">
        <f t="shared" si="251"/>
        <v>1887</v>
      </c>
      <c r="I2299" t="str">
        <f t="shared" si="247"/>
        <v>N51131</v>
      </c>
      <c r="J2299" t="str">
        <f t="shared" si="248"/>
        <v>EL0_7060_0000</v>
      </c>
      <c r="K2299">
        <f t="shared" si="249"/>
        <v>2.5000000000000001E-2</v>
      </c>
      <c r="L2299">
        <f>IF(LEFT(B2299,1)="F",_xlfn.IFNA(VLOOKUP(CONCATENATE("F",RIGHT(B:B,5),C:C),'F &amp; N Factors'!C:M,10,FALSE),1),_xlfn.IFNA(VLOOKUP(CONCATENATE("F",RIGHT(B:B,5),C:C),'F &amp; N Factors'!C:M,11,FALSE),1))</f>
        <v>1</v>
      </c>
      <c r="N2299">
        <f>SUMIFS(K:K,I:I,I:I,J:J,J:J)</f>
        <v>1.0000000000000002</v>
      </c>
      <c r="O2299" t="str">
        <f t="shared" si="250"/>
        <v/>
      </c>
    </row>
    <row r="2300" spans="1:15" x14ac:dyDescent="0.25">
      <c r="A2300">
        <v>1888</v>
      </c>
      <c r="B2300" t="s">
        <v>377</v>
      </c>
      <c r="C2300" t="s">
        <v>380</v>
      </c>
      <c r="D2300">
        <v>2.5000000000000001E-2</v>
      </c>
      <c r="E2300">
        <f t="shared" si="245"/>
        <v>1.0000000000000002</v>
      </c>
      <c r="F2300" t="str">
        <f t="shared" si="246"/>
        <v/>
      </c>
      <c r="H2300">
        <f t="shared" si="251"/>
        <v>1888</v>
      </c>
      <c r="I2300" t="str">
        <f t="shared" si="247"/>
        <v>N51131</v>
      </c>
      <c r="J2300" t="str">
        <f t="shared" si="248"/>
        <v>EL0_7060_0000</v>
      </c>
      <c r="K2300">
        <f t="shared" si="249"/>
        <v>2.5000000000000001E-2</v>
      </c>
      <c r="L2300">
        <f>IF(LEFT(B2300,1)="F",_xlfn.IFNA(VLOOKUP(CONCATENATE("F",RIGHT(B:B,5),C:C),'F &amp; N Factors'!C:M,10,FALSE),1),_xlfn.IFNA(VLOOKUP(CONCATENATE("F",RIGHT(B:B,5),C:C),'F &amp; N Factors'!C:M,11,FALSE),1))</f>
        <v>1</v>
      </c>
      <c r="N2300">
        <f>SUMIFS(K:K,I:I,I:I,J:J,J:J)</f>
        <v>1.0000000000000002</v>
      </c>
      <c r="O2300" t="str">
        <f t="shared" si="250"/>
        <v/>
      </c>
    </row>
    <row r="2301" spans="1:15" x14ac:dyDescent="0.25">
      <c r="A2301">
        <v>1889</v>
      </c>
      <c r="B2301" t="s">
        <v>377</v>
      </c>
      <c r="C2301" t="s">
        <v>380</v>
      </c>
      <c r="D2301">
        <v>0.25</v>
      </c>
      <c r="E2301">
        <f t="shared" si="245"/>
        <v>1.0000000000000002</v>
      </c>
      <c r="F2301" t="str">
        <f t="shared" si="246"/>
        <v/>
      </c>
      <c r="H2301">
        <f t="shared" si="251"/>
        <v>1889</v>
      </c>
      <c r="I2301" t="str">
        <f t="shared" si="247"/>
        <v>N51131</v>
      </c>
      <c r="J2301" t="str">
        <f t="shared" si="248"/>
        <v>EL0_7060_0000</v>
      </c>
      <c r="K2301">
        <f t="shared" si="249"/>
        <v>0.25</v>
      </c>
      <c r="L2301">
        <f>IF(LEFT(B2301,1)="F",_xlfn.IFNA(VLOOKUP(CONCATENATE("F",RIGHT(B:B,5),C:C),'F &amp; N Factors'!C:M,10,FALSE),1),_xlfn.IFNA(VLOOKUP(CONCATENATE("F",RIGHT(B:B,5),C:C),'F &amp; N Factors'!C:M,11,FALSE),1))</f>
        <v>1</v>
      </c>
      <c r="N2301">
        <f>SUMIFS(K:K,I:I,I:I,J:J,J:J)</f>
        <v>1.0000000000000002</v>
      </c>
      <c r="O2301" t="str">
        <f t="shared" si="250"/>
        <v/>
      </c>
    </row>
    <row r="2302" spans="1:15" x14ac:dyDescent="0.25">
      <c r="A2302">
        <v>1959</v>
      </c>
      <c r="B2302" t="s">
        <v>377</v>
      </c>
      <c r="C2302" t="s">
        <v>380</v>
      </c>
      <c r="D2302">
        <v>2.5000000000000001E-2</v>
      </c>
      <c r="E2302">
        <f t="shared" si="245"/>
        <v>1.0000000000000002</v>
      </c>
      <c r="F2302" t="str">
        <f t="shared" si="246"/>
        <v/>
      </c>
      <c r="H2302">
        <f t="shared" si="251"/>
        <v>1959</v>
      </c>
      <c r="I2302" t="str">
        <f t="shared" si="247"/>
        <v>N51131</v>
      </c>
      <c r="J2302" t="str">
        <f t="shared" si="248"/>
        <v>EL0_7060_0000</v>
      </c>
      <c r="K2302">
        <f t="shared" si="249"/>
        <v>2.5000000000000001E-2</v>
      </c>
      <c r="L2302">
        <f>IF(LEFT(B2302,1)="F",_xlfn.IFNA(VLOOKUP(CONCATENATE("F",RIGHT(B:B,5),C:C),'F &amp; N Factors'!C:M,10,FALSE),1),_xlfn.IFNA(VLOOKUP(CONCATENATE("F",RIGHT(B:B,5),C:C),'F &amp; N Factors'!C:M,11,FALSE),1))</f>
        <v>1</v>
      </c>
      <c r="N2302">
        <f>SUMIFS(K:K,I:I,I:I,J:J,J:J)</f>
        <v>1.0000000000000002</v>
      </c>
      <c r="O2302" t="str">
        <f t="shared" si="250"/>
        <v/>
      </c>
    </row>
    <row r="2303" spans="1:15" x14ac:dyDescent="0.25">
      <c r="A2303">
        <v>2029</v>
      </c>
      <c r="B2303" t="s">
        <v>377</v>
      </c>
      <c r="C2303" t="s">
        <v>380</v>
      </c>
      <c r="D2303">
        <v>2.5000000000000001E-2</v>
      </c>
      <c r="E2303">
        <f t="shared" si="245"/>
        <v>1.0000000000000002</v>
      </c>
      <c r="F2303" t="str">
        <f t="shared" si="246"/>
        <v/>
      </c>
      <c r="H2303">
        <f t="shared" si="251"/>
        <v>2029</v>
      </c>
      <c r="I2303" t="str">
        <f t="shared" si="247"/>
        <v>N51131</v>
      </c>
      <c r="J2303" t="str">
        <f t="shared" si="248"/>
        <v>EL0_7060_0000</v>
      </c>
      <c r="K2303">
        <f t="shared" si="249"/>
        <v>2.5000000000000001E-2</v>
      </c>
      <c r="L2303">
        <f>IF(LEFT(B2303,1)="F",_xlfn.IFNA(VLOOKUP(CONCATENATE("F",RIGHT(B:B,5),C:C),'F &amp; N Factors'!C:M,10,FALSE),1),_xlfn.IFNA(VLOOKUP(CONCATENATE("F",RIGHT(B:B,5),C:C),'F &amp; N Factors'!C:M,11,FALSE),1))</f>
        <v>1</v>
      </c>
      <c r="N2303">
        <f>SUMIFS(K:K,I:I,I:I,J:J,J:J)</f>
        <v>1.0000000000000002</v>
      </c>
      <c r="O2303" t="str">
        <f t="shared" si="250"/>
        <v/>
      </c>
    </row>
    <row r="2304" spans="1:15" x14ac:dyDescent="0.25">
      <c r="A2304">
        <v>2099</v>
      </c>
      <c r="B2304" t="s">
        <v>377</v>
      </c>
      <c r="C2304" t="s">
        <v>380</v>
      </c>
      <c r="D2304">
        <v>2.5000000000000001E-2</v>
      </c>
      <c r="E2304">
        <f t="shared" si="245"/>
        <v>1.0000000000000002</v>
      </c>
      <c r="F2304" t="str">
        <f t="shared" si="246"/>
        <v/>
      </c>
      <c r="H2304">
        <f t="shared" si="251"/>
        <v>2099</v>
      </c>
      <c r="I2304" t="str">
        <f t="shared" si="247"/>
        <v>N51131</v>
      </c>
      <c r="J2304" t="str">
        <f t="shared" si="248"/>
        <v>EL0_7060_0000</v>
      </c>
      <c r="K2304">
        <f t="shared" si="249"/>
        <v>2.5000000000000001E-2</v>
      </c>
      <c r="L2304">
        <f>IF(LEFT(B2304,1)="F",_xlfn.IFNA(VLOOKUP(CONCATENATE("F",RIGHT(B:B,5),C:C),'F &amp; N Factors'!C:M,10,FALSE),1),_xlfn.IFNA(VLOOKUP(CONCATENATE("F",RIGHT(B:B,5),C:C),'F &amp; N Factors'!C:M,11,FALSE),1))</f>
        <v>1</v>
      </c>
      <c r="N2304">
        <f>SUMIFS(K:K,I:I,I:I,J:J,J:J)</f>
        <v>1.0000000000000002</v>
      </c>
      <c r="O2304" t="str">
        <f t="shared" si="250"/>
        <v/>
      </c>
    </row>
    <row r="2305" spans="1:15" x14ac:dyDescent="0.25">
      <c r="A2305">
        <v>2184</v>
      </c>
      <c r="B2305" t="s">
        <v>377</v>
      </c>
      <c r="C2305" t="s">
        <v>380</v>
      </c>
      <c r="D2305">
        <v>2.5000000000000001E-2</v>
      </c>
      <c r="E2305">
        <f t="shared" si="245"/>
        <v>1.0000000000000002</v>
      </c>
      <c r="F2305" t="str">
        <f t="shared" si="246"/>
        <v/>
      </c>
      <c r="H2305">
        <f t="shared" si="251"/>
        <v>2184</v>
      </c>
      <c r="I2305" t="str">
        <f t="shared" si="247"/>
        <v>N51131</v>
      </c>
      <c r="J2305" t="str">
        <f t="shared" si="248"/>
        <v>EL0_7060_0000</v>
      </c>
      <c r="K2305">
        <f t="shared" si="249"/>
        <v>2.5000000000000001E-2</v>
      </c>
      <c r="L2305">
        <f>IF(LEFT(B2305,1)="F",_xlfn.IFNA(VLOOKUP(CONCATENATE("F",RIGHT(B:B,5),C:C),'F &amp; N Factors'!C:M,10,FALSE),1),_xlfn.IFNA(VLOOKUP(CONCATENATE("F",RIGHT(B:B,5),C:C),'F &amp; N Factors'!C:M,11,FALSE),1))</f>
        <v>1</v>
      </c>
      <c r="N2305">
        <f>SUMIFS(K:K,I:I,I:I,J:J,J:J)</f>
        <v>1.0000000000000002</v>
      </c>
      <c r="O2305" t="str">
        <f t="shared" si="250"/>
        <v/>
      </c>
    </row>
    <row r="2306" spans="1:15" x14ac:dyDescent="0.25">
      <c r="A2306">
        <v>2214</v>
      </c>
      <c r="B2306" t="s">
        <v>377</v>
      </c>
      <c r="C2306" t="s">
        <v>380</v>
      </c>
      <c r="D2306">
        <v>2.5000000000000001E-2</v>
      </c>
      <c r="E2306">
        <f t="shared" si="245"/>
        <v>1.0000000000000002</v>
      </c>
      <c r="F2306" t="str">
        <f t="shared" si="246"/>
        <v/>
      </c>
      <c r="H2306">
        <f t="shared" si="251"/>
        <v>2214</v>
      </c>
      <c r="I2306" t="str">
        <f t="shared" si="247"/>
        <v>N51131</v>
      </c>
      <c r="J2306" t="str">
        <f t="shared" si="248"/>
        <v>EL0_7060_0000</v>
      </c>
      <c r="K2306">
        <f t="shared" si="249"/>
        <v>2.5000000000000001E-2</v>
      </c>
      <c r="L2306">
        <f>IF(LEFT(B2306,1)="F",_xlfn.IFNA(VLOOKUP(CONCATENATE("F",RIGHT(B:B,5),C:C),'F &amp; N Factors'!C:M,10,FALSE),1),_xlfn.IFNA(VLOOKUP(CONCATENATE("F",RIGHT(B:B,5),C:C),'F &amp; N Factors'!C:M,11,FALSE),1))</f>
        <v>1</v>
      </c>
      <c r="N2306">
        <f>SUMIFS(K:K,I:I,I:I,J:J,J:J)</f>
        <v>1.0000000000000002</v>
      </c>
      <c r="O2306" t="str">
        <f t="shared" si="250"/>
        <v/>
      </c>
    </row>
    <row r="2307" spans="1:15" x14ac:dyDescent="0.25">
      <c r="A2307">
        <v>2245</v>
      </c>
      <c r="B2307" t="s">
        <v>377</v>
      </c>
      <c r="C2307" t="s">
        <v>380</v>
      </c>
      <c r="D2307">
        <v>2.5000000000000001E-2</v>
      </c>
      <c r="E2307">
        <f t="shared" ref="E2307:E2370" si="252">SUMIFS(D:D,B:B,B:B,C:C,C:C)</f>
        <v>1.0000000000000002</v>
      </c>
      <c r="F2307" t="str">
        <f t="shared" ref="F2307:F2370" si="253">IF(ABS(E2307-1)&gt;0.001,1,"")</f>
        <v/>
      </c>
      <c r="H2307">
        <f t="shared" si="251"/>
        <v>2245</v>
      </c>
      <c r="I2307" t="str">
        <f t="shared" ref="I2307:I2370" si="254">CONCATENATE("N",RIGHT(B2307,5))</f>
        <v>N51131</v>
      </c>
      <c r="J2307" t="str">
        <f t="shared" ref="J2307:J2370" si="255">C2307</f>
        <v>EL0_7060_0000</v>
      </c>
      <c r="K2307">
        <f t="shared" ref="K2307:K2370" si="256">D2307*L2307</f>
        <v>2.5000000000000001E-2</v>
      </c>
      <c r="L2307">
        <f>IF(LEFT(B2307,1)="F",_xlfn.IFNA(VLOOKUP(CONCATENATE("F",RIGHT(B:B,5),C:C),'F &amp; N Factors'!C:M,10,FALSE),1),_xlfn.IFNA(VLOOKUP(CONCATENATE("F",RIGHT(B:B,5),C:C),'F &amp; N Factors'!C:M,11,FALSE),1))</f>
        <v>1</v>
      </c>
      <c r="N2307">
        <f>SUMIFS(K:K,I:I,I:I,J:J,J:J)</f>
        <v>1.0000000000000002</v>
      </c>
      <c r="O2307" t="str">
        <f t="shared" ref="O2307:O2370" si="257">IF(ABS(N2307-1)&gt;0.001,1,"")</f>
        <v/>
      </c>
    </row>
    <row r="2308" spans="1:15" x14ac:dyDescent="0.25">
      <c r="A2308">
        <v>1070</v>
      </c>
      <c r="B2308" t="s">
        <v>377</v>
      </c>
      <c r="C2308" t="s">
        <v>381</v>
      </c>
      <c r="D2308">
        <v>2.5000000000000001E-2</v>
      </c>
      <c r="E2308">
        <f t="shared" si="252"/>
        <v>1.0000000000000002</v>
      </c>
      <c r="F2308" t="str">
        <f t="shared" si="253"/>
        <v/>
      </c>
      <c r="H2308">
        <f t="shared" si="251"/>
        <v>1070</v>
      </c>
      <c r="I2308" t="str">
        <f t="shared" si="254"/>
        <v>N51131</v>
      </c>
      <c r="J2308" t="str">
        <f t="shared" si="255"/>
        <v>EL0_7220_0000</v>
      </c>
      <c r="K2308">
        <f t="shared" si="256"/>
        <v>2.4845050665807458E-2</v>
      </c>
      <c r="L2308">
        <f>IF(LEFT(B2308,1)="F",_xlfn.IFNA(VLOOKUP(CONCATENATE("F",RIGHT(B:B,5),C:C),'F &amp; N Factors'!C:M,10,FALSE),1),_xlfn.IFNA(VLOOKUP(CONCATENATE("F",RIGHT(B:B,5),C:C),'F &amp; N Factors'!C:M,11,FALSE),1))</f>
        <v>0.99380202663229822</v>
      </c>
      <c r="N2308">
        <f>SUMIFS(K:K,I:I,I:I,J:J,J:J)</f>
        <v>1.0000000000000002</v>
      </c>
      <c r="O2308" t="str">
        <f t="shared" si="257"/>
        <v/>
      </c>
    </row>
    <row r="2309" spans="1:15" x14ac:dyDescent="0.25">
      <c r="A2309">
        <v>1173</v>
      </c>
      <c r="B2309" t="s">
        <v>377</v>
      </c>
      <c r="C2309" t="s">
        <v>381</v>
      </c>
      <c r="D2309">
        <v>2.5000000000000001E-2</v>
      </c>
      <c r="E2309">
        <f t="shared" si="252"/>
        <v>1.0000000000000002</v>
      </c>
      <c r="F2309" t="str">
        <f t="shared" si="253"/>
        <v/>
      </c>
      <c r="H2309">
        <f t="shared" si="251"/>
        <v>1173</v>
      </c>
      <c r="I2309" t="str">
        <f t="shared" si="254"/>
        <v>N51131</v>
      </c>
      <c r="J2309" t="str">
        <f t="shared" si="255"/>
        <v>EL0_7220_0000</v>
      </c>
      <c r="K2309">
        <f t="shared" si="256"/>
        <v>2.4845050665807458E-2</v>
      </c>
      <c r="L2309">
        <f>IF(LEFT(B2309,1)="F",_xlfn.IFNA(VLOOKUP(CONCATENATE("F",RIGHT(B:B,5),C:C),'F &amp; N Factors'!C:M,10,FALSE),1),_xlfn.IFNA(VLOOKUP(CONCATENATE("F",RIGHT(B:B,5),C:C),'F &amp; N Factors'!C:M,11,FALSE),1))</f>
        <v>0.99380202663229822</v>
      </c>
      <c r="N2309">
        <f>SUMIFS(K:K,I:I,I:I,J:J,J:J)</f>
        <v>1.0000000000000002</v>
      </c>
      <c r="O2309" t="str">
        <f t="shared" si="257"/>
        <v/>
      </c>
    </row>
    <row r="2310" spans="1:15" x14ac:dyDescent="0.25">
      <c r="A2310">
        <v>1264</v>
      </c>
      <c r="B2310" t="s">
        <v>377</v>
      </c>
      <c r="C2310" t="s">
        <v>381</v>
      </c>
      <c r="D2310">
        <v>2.5000000000000001E-2</v>
      </c>
      <c r="E2310">
        <f t="shared" si="252"/>
        <v>1.0000000000000002</v>
      </c>
      <c r="F2310" t="str">
        <f t="shared" si="253"/>
        <v/>
      </c>
      <c r="H2310">
        <f t="shared" si="251"/>
        <v>1264</v>
      </c>
      <c r="I2310" t="str">
        <f t="shared" si="254"/>
        <v>N51131</v>
      </c>
      <c r="J2310" t="str">
        <f t="shared" si="255"/>
        <v>EL0_7220_0000</v>
      </c>
      <c r="K2310">
        <f t="shared" si="256"/>
        <v>2.4845050665807458E-2</v>
      </c>
      <c r="L2310">
        <f>IF(LEFT(B2310,1)="F",_xlfn.IFNA(VLOOKUP(CONCATENATE("F",RIGHT(B:B,5),C:C),'F &amp; N Factors'!C:M,10,FALSE),1),_xlfn.IFNA(VLOOKUP(CONCATENATE("F",RIGHT(B:B,5),C:C),'F &amp; N Factors'!C:M,11,FALSE),1))</f>
        <v>0.99380202663229822</v>
      </c>
      <c r="N2310">
        <f>SUMIFS(K:K,I:I,I:I,J:J,J:J)</f>
        <v>1.0000000000000002</v>
      </c>
      <c r="O2310" t="str">
        <f t="shared" si="257"/>
        <v/>
      </c>
    </row>
    <row r="2311" spans="1:15" x14ac:dyDescent="0.25">
      <c r="A2311">
        <v>1334</v>
      </c>
      <c r="B2311" t="s">
        <v>377</v>
      </c>
      <c r="C2311" t="s">
        <v>381</v>
      </c>
      <c r="D2311">
        <v>2.5000000000000001E-2</v>
      </c>
      <c r="E2311">
        <f t="shared" si="252"/>
        <v>1.0000000000000002</v>
      </c>
      <c r="F2311" t="str">
        <f t="shared" si="253"/>
        <v/>
      </c>
      <c r="H2311">
        <f t="shared" si="251"/>
        <v>1334</v>
      </c>
      <c r="I2311" t="str">
        <f t="shared" si="254"/>
        <v>N51131</v>
      </c>
      <c r="J2311" t="str">
        <f t="shared" si="255"/>
        <v>EL0_7220_0000</v>
      </c>
      <c r="K2311">
        <f t="shared" si="256"/>
        <v>2.4845050665807458E-2</v>
      </c>
      <c r="L2311">
        <f>IF(LEFT(B2311,1)="F",_xlfn.IFNA(VLOOKUP(CONCATENATE("F",RIGHT(B:B,5),C:C),'F &amp; N Factors'!C:M,10,FALSE),1),_xlfn.IFNA(VLOOKUP(CONCATENATE("F",RIGHT(B:B,5),C:C),'F &amp; N Factors'!C:M,11,FALSE),1))</f>
        <v>0.99380202663229822</v>
      </c>
      <c r="N2311">
        <f>SUMIFS(K:K,I:I,I:I,J:J,J:J)</f>
        <v>1.0000000000000002</v>
      </c>
      <c r="O2311" t="str">
        <f t="shared" si="257"/>
        <v/>
      </c>
    </row>
    <row r="2312" spans="1:15" x14ac:dyDescent="0.25">
      <c r="A2312">
        <v>1402</v>
      </c>
      <c r="B2312" t="s">
        <v>377</v>
      </c>
      <c r="C2312" t="s">
        <v>381</v>
      </c>
      <c r="D2312">
        <v>0.04</v>
      </c>
      <c r="E2312">
        <f t="shared" si="252"/>
        <v>1.0000000000000002</v>
      </c>
      <c r="F2312" t="str">
        <f t="shared" si="253"/>
        <v/>
      </c>
      <c r="H2312">
        <f t="shared" si="251"/>
        <v>1402</v>
      </c>
      <c r="I2312" t="str">
        <f t="shared" si="254"/>
        <v>N51131</v>
      </c>
      <c r="J2312" t="str">
        <f t="shared" si="255"/>
        <v>EL0_7220_0000</v>
      </c>
      <c r="K2312">
        <f t="shared" si="256"/>
        <v>3.9752081065291926E-2</v>
      </c>
      <c r="L2312">
        <f>IF(LEFT(B2312,1)="F",_xlfn.IFNA(VLOOKUP(CONCATENATE("F",RIGHT(B:B,5),C:C),'F &amp; N Factors'!C:M,10,FALSE),1),_xlfn.IFNA(VLOOKUP(CONCATENATE("F",RIGHT(B:B,5),C:C),'F &amp; N Factors'!C:M,11,FALSE),1))</f>
        <v>0.99380202663229822</v>
      </c>
      <c r="N2312">
        <f>SUMIFS(K:K,I:I,I:I,J:J,J:J)</f>
        <v>1.0000000000000002</v>
      </c>
      <c r="O2312" t="str">
        <f t="shared" si="257"/>
        <v/>
      </c>
    </row>
    <row r="2313" spans="1:15" x14ac:dyDescent="0.25">
      <c r="A2313">
        <v>1434</v>
      </c>
      <c r="B2313" t="s">
        <v>377</v>
      </c>
      <c r="C2313" t="s">
        <v>381</v>
      </c>
      <c r="D2313">
        <v>0.04</v>
      </c>
      <c r="E2313">
        <f t="shared" si="252"/>
        <v>1.0000000000000002</v>
      </c>
      <c r="F2313" t="str">
        <f t="shared" si="253"/>
        <v/>
      </c>
      <c r="H2313">
        <f t="shared" si="251"/>
        <v>1434</v>
      </c>
      <c r="I2313" t="str">
        <f t="shared" si="254"/>
        <v>N51131</v>
      </c>
      <c r="J2313" t="str">
        <f t="shared" si="255"/>
        <v>EL0_7220_0000</v>
      </c>
      <c r="K2313">
        <f t="shared" si="256"/>
        <v>3.9752081065291926E-2</v>
      </c>
      <c r="L2313">
        <f>IF(LEFT(B2313,1)="F",_xlfn.IFNA(VLOOKUP(CONCATENATE("F",RIGHT(B:B,5),C:C),'F &amp; N Factors'!C:M,10,FALSE),1),_xlfn.IFNA(VLOOKUP(CONCATENATE("F",RIGHT(B:B,5),C:C),'F &amp; N Factors'!C:M,11,FALSE),1))</f>
        <v>0.99380202663229822</v>
      </c>
      <c r="N2313">
        <f>SUMIFS(K:K,I:I,I:I,J:J,J:J)</f>
        <v>1.0000000000000002</v>
      </c>
      <c r="O2313" t="str">
        <f t="shared" si="257"/>
        <v/>
      </c>
    </row>
    <row r="2314" spans="1:15" x14ac:dyDescent="0.25">
      <c r="A2314">
        <v>1464</v>
      </c>
      <c r="B2314" t="s">
        <v>377</v>
      </c>
      <c r="C2314" t="s">
        <v>381</v>
      </c>
      <c r="D2314">
        <v>0.04</v>
      </c>
      <c r="E2314">
        <f t="shared" si="252"/>
        <v>1.0000000000000002</v>
      </c>
      <c r="F2314" t="str">
        <f t="shared" si="253"/>
        <v/>
      </c>
      <c r="H2314">
        <f t="shared" si="251"/>
        <v>1464</v>
      </c>
      <c r="I2314" t="str">
        <f t="shared" si="254"/>
        <v>N51131</v>
      </c>
      <c r="J2314" t="str">
        <f t="shared" si="255"/>
        <v>EL0_7220_0000</v>
      </c>
      <c r="K2314">
        <f t="shared" si="256"/>
        <v>3.9752081065291926E-2</v>
      </c>
      <c r="L2314">
        <f>IF(LEFT(B2314,1)="F",_xlfn.IFNA(VLOOKUP(CONCATENATE("F",RIGHT(B:B,5),C:C),'F &amp; N Factors'!C:M,10,FALSE),1),_xlfn.IFNA(VLOOKUP(CONCATENATE("F",RIGHT(B:B,5),C:C),'F &amp; N Factors'!C:M,11,FALSE),1))</f>
        <v>0.99380202663229822</v>
      </c>
      <c r="N2314">
        <f>SUMIFS(K:K,I:I,I:I,J:J,J:J)</f>
        <v>1.0000000000000002</v>
      </c>
      <c r="O2314" t="str">
        <f t="shared" si="257"/>
        <v/>
      </c>
    </row>
    <row r="2315" spans="1:15" x14ac:dyDescent="0.25">
      <c r="A2315">
        <v>1500</v>
      </c>
      <c r="B2315" t="s">
        <v>377</v>
      </c>
      <c r="C2315" t="s">
        <v>381</v>
      </c>
      <c r="D2315">
        <v>0.04</v>
      </c>
      <c r="E2315">
        <f t="shared" si="252"/>
        <v>1.0000000000000002</v>
      </c>
      <c r="F2315" t="str">
        <f t="shared" si="253"/>
        <v/>
      </c>
      <c r="H2315">
        <f t="shared" si="251"/>
        <v>1500</v>
      </c>
      <c r="I2315" t="str">
        <f t="shared" si="254"/>
        <v>N51131</v>
      </c>
      <c r="J2315" t="str">
        <f t="shared" si="255"/>
        <v>EL0_7220_0000</v>
      </c>
      <c r="K2315">
        <f t="shared" si="256"/>
        <v>3.9752081065291926E-2</v>
      </c>
      <c r="L2315">
        <f>IF(LEFT(B2315,1)="F",_xlfn.IFNA(VLOOKUP(CONCATENATE("F",RIGHT(B:B,5),C:C),'F &amp; N Factors'!C:M,10,FALSE),1),_xlfn.IFNA(VLOOKUP(CONCATENATE("F",RIGHT(B:B,5),C:C),'F &amp; N Factors'!C:M,11,FALSE),1))</f>
        <v>0.99380202663229822</v>
      </c>
      <c r="N2315">
        <f>SUMIFS(K:K,I:I,I:I,J:J,J:J)</f>
        <v>1.0000000000000002</v>
      </c>
      <c r="O2315" t="str">
        <f t="shared" si="257"/>
        <v/>
      </c>
    </row>
    <row r="2316" spans="1:15" x14ac:dyDescent="0.25">
      <c r="A2316">
        <v>1531</v>
      </c>
      <c r="B2316" t="s">
        <v>377</v>
      </c>
      <c r="C2316" t="s">
        <v>381</v>
      </c>
      <c r="D2316">
        <v>0.04</v>
      </c>
      <c r="E2316">
        <f t="shared" si="252"/>
        <v>1.0000000000000002</v>
      </c>
      <c r="F2316" t="str">
        <f t="shared" si="253"/>
        <v/>
      </c>
      <c r="H2316">
        <f t="shared" si="251"/>
        <v>1531</v>
      </c>
      <c r="I2316" t="str">
        <f t="shared" si="254"/>
        <v>N51131</v>
      </c>
      <c r="J2316" t="str">
        <f t="shared" si="255"/>
        <v>EL0_7220_0000</v>
      </c>
      <c r="K2316">
        <f t="shared" si="256"/>
        <v>3.9752081065291926E-2</v>
      </c>
      <c r="L2316">
        <f>IF(LEFT(B2316,1)="F",_xlfn.IFNA(VLOOKUP(CONCATENATE("F",RIGHT(B:B,5),C:C),'F &amp; N Factors'!C:M,10,FALSE),1),_xlfn.IFNA(VLOOKUP(CONCATENATE("F",RIGHT(B:B,5),C:C),'F &amp; N Factors'!C:M,11,FALSE),1))</f>
        <v>0.99380202663229822</v>
      </c>
      <c r="N2316">
        <f>SUMIFS(K:K,I:I,I:I,J:J,J:J)</f>
        <v>1.0000000000000002</v>
      </c>
      <c r="O2316" t="str">
        <f t="shared" si="257"/>
        <v/>
      </c>
    </row>
    <row r="2317" spans="1:15" x14ac:dyDescent="0.25">
      <c r="A2317">
        <v>1563</v>
      </c>
      <c r="B2317" t="s">
        <v>377</v>
      </c>
      <c r="C2317" t="s">
        <v>381</v>
      </c>
      <c r="D2317">
        <v>0.2</v>
      </c>
      <c r="E2317">
        <f t="shared" si="252"/>
        <v>1.0000000000000002</v>
      </c>
      <c r="F2317" t="str">
        <f t="shared" si="253"/>
        <v/>
      </c>
      <c r="H2317">
        <f t="shared" si="251"/>
        <v>1563</v>
      </c>
      <c r="I2317" t="str">
        <f t="shared" si="254"/>
        <v>N51131</v>
      </c>
      <c r="J2317" t="str">
        <f t="shared" si="255"/>
        <v>EL0_7220_0000</v>
      </c>
      <c r="K2317">
        <f t="shared" si="256"/>
        <v>0.19876040532645967</v>
      </c>
      <c r="L2317">
        <f>IF(LEFT(B2317,1)="F",_xlfn.IFNA(VLOOKUP(CONCATENATE("F",RIGHT(B:B,5),C:C),'F &amp; N Factors'!C:M,10,FALSE),1),_xlfn.IFNA(VLOOKUP(CONCATENATE("F",RIGHT(B:B,5),C:C),'F &amp; N Factors'!C:M,11,FALSE),1))</f>
        <v>0.99380202663229822</v>
      </c>
      <c r="N2317">
        <f>SUMIFS(K:K,I:I,I:I,J:J,J:J)</f>
        <v>1.0000000000000002</v>
      </c>
      <c r="O2317" t="str">
        <f t="shared" si="257"/>
        <v/>
      </c>
    </row>
    <row r="2318" spans="1:15" x14ac:dyDescent="0.25">
      <c r="A2318">
        <v>1564</v>
      </c>
      <c r="B2318" t="s">
        <v>377</v>
      </c>
      <c r="C2318" t="s">
        <v>381</v>
      </c>
      <c r="D2318">
        <v>0.2</v>
      </c>
      <c r="E2318">
        <f t="shared" si="252"/>
        <v>1.0000000000000002</v>
      </c>
      <c r="F2318" t="str">
        <f t="shared" si="253"/>
        <v/>
      </c>
      <c r="H2318">
        <f t="shared" si="251"/>
        <v>1564</v>
      </c>
      <c r="I2318" t="str">
        <f t="shared" si="254"/>
        <v>N51131</v>
      </c>
      <c r="J2318" t="str">
        <f t="shared" si="255"/>
        <v>EL0_7220_0000</v>
      </c>
      <c r="K2318">
        <f t="shared" si="256"/>
        <v>0.19876040532645967</v>
      </c>
      <c r="L2318">
        <f>IF(LEFT(B2318,1)="F",_xlfn.IFNA(VLOOKUP(CONCATENATE("F",RIGHT(B:B,5),C:C),'F &amp; N Factors'!C:M,10,FALSE),1),_xlfn.IFNA(VLOOKUP(CONCATENATE("F",RIGHT(B:B,5),C:C),'F &amp; N Factors'!C:M,11,FALSE),1))</f>
        <v>0.99380202663229822</v>
      </c>
      <c r="N2318">
        <f>SUMIFS(K:K,I:I,I:I,J:J,J:J)</f>
        <v>1.0000000000000002</v>
      </c>
      <c r="O2318" t="str">
        <f t="shared" si="257"/>
        <v/>
      </c>
    </row>
    <row r="2319" spans="1:15" x14ac:dyDescent="0.25">
      <c r="A2319">
        <v>1595</v>
      </c>
      <c r="B2319" t="s">
        <v>377</v>
      </c>
      <c r="C2319" t="s">
        <v>381</v>
      </c>
      <c r="D2319">
        <v>0.05</v>
      </c>
      <c r="E2319">
        <f t="shared" si="252"/>
        <v>1.0000000000000002</v>
      </c>
      <c r="F2319" t="str">
        <f t="shared" si="253"/>
        <v/>
      </c>
      <c r="H2319">
        <f t="shared" si="251"/>
        <v>1595</v>
      </c>
      <c r="I2319" t="str">
        <f t="shared" si="254"/>
        <v>N51131</v>
      </c>
      <c r="J2319" t="str">
        <f t="shared" si="255"/>
        <v>EL0_7220_0000</v>
      </c>
      <c r="K2319">
        <f t="shared" si="256"/>
        <v>4.9690101331614916E-2</v>
      </c>
      <c r="L2319">
        <f>IF(LEFT(B2319,1)="F",_xlfn.IFNA(VLOOKUP(CONCATENATE("F",RIGHT(B:B,5),C:C),'F &amp; N Factors'!C:M,10,FALSE),1),_xlfn.IFNA(VLOOKUP(CONCATENATE("F",RIGHT(B:B,5),C:C),'F &amp; N Factors'!C:M,11,FALSE),1))</f>
        <v>0.99380202663229822</v>
      </c>
      <c r="N2319">
        <f>SUMIFS(K:K,I:I,I:I,J:J,J:J)</f>
        <v>1.0000000000000002</v>
      </c>
      <c r="O2319" t="str">
        <f t="shared" si="257"/>
        <v/>
      </c>
    </row>
    <row r="2320" spans="1:15" x14ac:dyDescent="0.25">
      <c r="A2320">
        <v>1625</v>
      </c>
      <c r="B2320" t="s">
        <v>377</v>
      </c>
      <c r="C2320" t="s">
        <v>381</v>
      </c>
      <c r="D2320">
        <v>0.05</v>
      </c>
      <c r="E2320">
        <f t="shared" si="252"/>
        <v>1.0000000000000002</v>
      </c>
      <c r="F2320" t="str">
        <f t="shared" si="253"/>
        <v/>
      </c>
      <c r="H2320">
        <f t="shared" si="251"/>
        <v>1625</v>
      </c>
      <c r="I2320" t="str">
        <f t="shared" si="254"/>
        <v>N51131</v>
      </c>
      <c r="J2320" t="str">
        <f t="shared" si="255"/>
        <v>EL0_7220_0000</v>
      </c>
      <c r="K2320">
        <f t="shared" si="256"/>
        <v>4.9690101331614916E-2</v>
      </c>
      <c r="L2320">
        <f>IF(LEFT(B2320,1)="F",_xlfn.IFNA(VLOOKUP(CONCATENATE("F",RIGHT(B:B,5),C:C),'F &amp; N Factors'!C:M,10,FALSE),1),_xlfn.IFNA(VLOOKUP(CONCATENATE("F",RIGHT(B:B,5),C:C),'F &amp; N Factors'!C:M,11,FALSE),1))</f>
        <v>0.99380202663229822</v>
      </c>
      <c r="N2320">
        <f>SUMIFS(K:K,I:I,I:I,J:J,J:J)</f>
        <v>1.0000000000000002</v>
      </c>
      <c r="O2320" t="str">
        <f t="shared" si="257"/>
        <v/>
      </c>
    </row>
    <row r="2321" spans="1:15" x14ac:dyDescent="0.25">
      <c r="A2321">
        <v>1660</v>
      </c>
      <c r="B2321" t="s">
        <v>377</v>
      </c>
      <c r="C2321" t="s">
        <v>381</v>
      </c>
      <c r="D2321">
        <v>0.05</v>
      </c>
      <c r="E2321">
        <f t="shared" si="252"/>
        <v>1.0000000000000002</v>
      </c>
      <c r="F2321" t="str">
        <f t="shared" si="253"/>
        <v/>
      </c>
      <c r="H2321">
        <f t="shared" si="251"/>
        <v>1660</v>
      </c>
      <c r="I2321" t="str">
        <f t="shared" si="254"/>
        <v>N51131</v>
      </c>
      <c r="J2321" t="str">
        <f t="shared" si="255"/>
        <v>EL0_7220_0000</v>
      </c>
      <c r="K2321">
        <f t="shared" si="256"/>
        <v>4.9690101331614916E-2</v>
      </c>
      <c r="L2321">
        <f>IF(LEFT(B2321,1)="F",_xlfn.IFNA(VLOOKUP(CONCATENATE("F",RIGHT(B:B,5),C:C),'F &amp; N Factors'!C:M,10,FALSE),1),_xlfn.IFNA(VLOOKUP(CONCATENATE("F",RIGHT(B:B,5),C:C),'F &amp; N Factors'!C:M,11,FALSE),1))</f>
        <v>0.99380202663229822</v>
      </c>
      <c r="N2321">
        <f>SUMIFS(K:K,I:I,I:I,J:J,J:J)</f>
        <v>1.0000000000000002</v>
      </c>
      <c r="O2321" t="str">
        <f t="shared" si="257"/>
        <v/>
      </c>
    </row>
    <row r="2322" spans="1:15" x14ac:dyDescent="0.25">
      <c r="A2322">
        <v>1695</v>
      </c>
      <c r="B2322" t="s">
        <v>377</v>
      </c>
      <c r="C2322" t="s">
        <v>381</v>
      </c>
      <c r="D2322">
        <v>0.05</v>
      </c>
      <c r="E2322">
        <f t="shared" si="252"/>
        <v>1.0000000000000002</v>
      </c>
      <c r="F2322" t="str">
        <f t="shared" si="253"/>
        <v/>
      </c>
      <c r="H2322">
        <f t="shared" ref="H2322:H2385" si="258">A2322</f>
        <v>1695</v>
      </c>
      <c r="I2322" t="str">
        <f t="shared" si="254"/>
        <v>N51131</v>
      </c>
      <c r="J2322" t="str">
        <f t="shared" si="255"/>
        <v>EL0_7220_0000</v>
      </c>
      <c r="K2322">
        <f t="shared" si="256"/>
        <v>4.9690101331614916E-2</v>
      </c>
      <c r="L2322">
        <f>IF(LEFT(B2322,1)="F",_xlfn.IFNA(VLOOKUP(CONCATENATE("F",RIGHT(B:B,5),C:C),'F &amp; N Factors'!C:M,10,FALSE),1),_xlfn.IFNA(VLOOKUP(CONCATENATE("F",RIGHT(B:B,5),C:C),'F &amp; N Factors'!C:M,11,FALSE),1))</f>
        <v>0.99380202663229822</v>
      </c>
      <c r="N2322">
        <f>SUMIFS(K:K,I:I,I:I,J:J,J:J)</f>
        <v>1.0000000000000002</v>
      </c>
      <c r="O2322" t="str">
        <f t="shared" si="257"/>
        <v/>
      </c>
    </row>
    <row r="2323" spans="1:15" x14ac:dyDescent="0.25">
      <c r="A2323">
        <v>639</v>
      </c>
      <c r="B2323" t="s">
        <v>377</v>
      </c>
      <c r="C2323" t="s">
        <v>381</v>
      </c>
      <c r="D2323">
        <v>0.01</v>
      </c>
      <c r="E2323">
        <f t="shared" si="252"/>
        <v>1.0000000000000002</v>
      </c>
      <c r="F2323" t="str">
        <f t="shared" si="253"/>
        <v/>
      </c>
      <c r="H2323">
        <f t="shared" si="258"/>
        <v>639</v>
      </c>
      <c r="I2323" t="str">
        <f t="shared" si="254"/>
        <v>N51131</v>
      </c>
      <c r="J2323" t="str">
        <f t="shared" si="255"/>
        <v>EL0_7220_0000</v>
      </c>
      <c r="K2323">
        <f t="shared" si="256"/>
        <v>9.9380202663229816E-3</v>
      </c>
      <c r="L2323">
        <f>IF(LEFT(B2323,1)="F",_xlfn.IFNA(VLOOKUP(CONCATENATE("F",RIGHT(B:B,5),C:C),'F &amp; N Factors'!C:M,10,FALSE),1),_xlfn.IFNA(VLOOKUP(CONCATENATE("F",RIGHT(B:B,5),C:C),'F &amp; N Factors'!C:M,11,FALSE),1))</f>
        <v>0.99380202663229822</v>
      </c>
      <c r="N2323">
        <f>SUMIFS(K:K,I:I,I:I,J:J,J:J)</f>
        <v>1.0000000000000002</v>
      </c>
      <c r="O2323" t="str">
        <f t="shared" si="257"/>
        <v/>
      </c>
    </row>
    <row r="2324" spans="1:15" x14ac:dyDescent="0.25">
      <c r="A2324">
        <v>710</v>
      </c>
      <c r="B2324" t="s">
        <v>377</v>
      </c>
      <c r="C2324" t="s">
        <v>381</v>
      </c>
      <c r="D2324">
        <v>1.4999999999999999E-2</v>
      </c>
      <c r="E2324">
        <f t="shared" si="252"/>
        <v>1.0000000000000002</v>
      </c>
      <c r="F2324" t="str">
        <f t="shared" si="253"/>
        <v/>
      </c>
      <c r="H2324">
        <f t="shared" si="258"/>
        <v>710</v>
      </c>
      <c r="I2324" t="str">
        <f t="shared" si="254"/>
        <v>N51131</v>
      </c>
      <c r="J2324" t="str">
        <f t="shared" si="255"/>
        <v>EL0_7220_0000</v>
      </c>
      <c r="K2324">
        <f t="shared" si="256"/>
        <v>1.4907030399484473E-2</v>
      </c>
      <c r="L2324">
        <f>IF(LEFT(B2324,1)="F",_xlfn.IFNA(VLOOKUP(CONCATENATE("F",RIGHT(B:B,5),C:C),'F &amp; N Factors'!C:M,10,FALSE),1),_xlfn.IFNA(VLOOKUP(CONCATENATE("F",RIGHT(B:B,5),C:C),'F &amp; N Factors'!C:M,11,FALSE),1))</f>
        <v>0.99380202663229822</v>
      </c>
      <c r="N2324">
        <f>SUMIFS(K:K,I:I,I:I,J:J,J:J)</f>
        <v>1.0000000000000002</v>
      </c>
      <c r="O2324" t="str">
        <f t="shared" si="257"/>
        <v/>
      </c>
    </row>
    <row r="2325" spans="1:15" x14ac:dyDescent="0.25">
      <c r="A2325">
        <v>789</v>
      </c>
      <c r="B2325" t="s">
        <v>377</v>
      </c>
      <c r="C2325" t="s">
        <v>381</v>
      </c>
      <c r="D2325">
        <v>2.5000000000000001E-2</v>
      </c>
      <c r="E2325">
        <f t="shared" si="252"/>
        <v>1.0000000000000002</v>
      </c>
      <c r="F2325" t="str">
        <f t="shared" si="253"/>
        <v/>
      </c>
      <c r="H2325">
        <f t="shared" si="258"/>
        <v>789</v>
      </c>
      <c r="I2325" t="str">
        <f t="shared" si="254"/>
        <v>N51131</v>
      </c>
      <c r="J2325" t="str">
        <f t="shared" si="255"/>
        <v>EL0_7220_0000</v>
      </c>
      <c r="K2325">
        <f t="shared" si="256"/>
        <v>2.4845050665807458E-2</v>
      </c>
      <c r="L2325">
        <f>IF(LEFT(B2325,1)="F",_xlfn.IFNA(VLOOKUP(CONCATENATE("F",RIGHT(B:B,5),C:C),'F &amp; N Factors'!C:M,10,FALSE),1),_xlfn.IFNA(VLOOKUP(CONCATENATE("F",RIGHT(B:B,5),C:C),'F &amp; N Factors'!C:M,11,FALSE),1))</f>
        <v>0.99380202663229822</v>
      </c>
      <c r="N2325">
        <f>SUMIFS(K:K,I:I,I:I,J:J,J:J)</f>
        <v>1.0000000000000002</v>
      </c>
      <c r="O2325" t="str">
        <f t="shared" si="257"/>
        <v/>
      </c>
    </row>
    <row r="2326" spans="1:15" x14ac:dyDescent="0.25">
      <c r="A2326">
        <v>886</v>
      </c>
      <c r="B2326" t="s">
        <v>377</v>
      </c>
      <c r="C2326" t="s">
        <v>381</v>
      </c>
      <c r="D2326">
        <v>2.5000000000000001E-2</v>
      </c>
      <c r="E2326">
        <f t="shared" si="252"/>
        <v>1.0000000000000002</v>
      </c>
      <c r="F2326" t="str">
        <f t="shared" si="253"/>
        <v/>
      </c>
      <c r="H2326">
        <f t="shared" si="258"/>
        <v>886</v>
      </c>
      <c r="I2326" t="str">
        <f t="shared" si="254"/>
        <v>N51131</v>
      </c>
      <c r="J2326" t="str">
        <f t="shared" si="255"/>
        <v>EL0_7220_0000</v>
      </c>
      <c r="K2326">
        <f t="shared" si="256"/>
        <v>2.4845050665807458E-2</v>
      </c>
      <c r="L2326">
        <f>IF(LEFT(B2326,1)="F",_xlfn.IFNA(VLOOKUP(CONCATENATE("F",RIGHT(B:B,5),C:C),'F &amp; N Factors'!C:M,10,FALSE),1),_xlfn.IFNA(VLOOKUP(CONCATENATE("F",RIGHT(B:B,5),C:C),'F &amp; N Factors'!C:M,11,FALSE),1))</f>
        <v>0.99380202663229822</v>
      </c>
      <c r="N2326">
        <f>SUMIFS(K:K,I:I,I:I,J:J,J:J)</f>
        <v>1.0000000000000002</v>
      </c>
      <c r="O2326" t="str">
        <f t="shared" si="257"/>
        <v/>
      </c>
    </row>
    <row r="2327" spans="1:15" x14ac:dyDescent="0.25">
      <c r="A2327">
        <v>975</v>
      </c>
      <c r="B2327" t="s">
        <v>377</v>
      </c>
      <c r="C2327" t="s">
        <v>381</v>
      </c>
      <c r="D2327">
        <v>2.5000000000000001E-2</v>
      </c>
      <c r="E2327">
        <f t="shared" si="252"/>
        <v>1.0000000000000002</v>
      </c>
      <c r="F2327" t="str">
        <f t="shared" si="253"/>
        <v/>
      </c>
      <c r="H2327">
        <f t="shared" si="258"/>
        <v>975</v>
      </c>
      <c r="I2327" t="str">
        <f t="shared" si="254"/>
        <v>N51131</v>
      </c>
      <c r="J2327" t="str">
        <f t="shared" si="255"/>
        <v>EL0_7220_0000</v>
      </c>
      <c r="K2327">
        <f t="shared" si="256"/>
        <v>2.4845050665807458E-2</v>
      </c>
      <c r="L2327">
        <f>IF(LEFT(B2327,1)="F",_xlfn.IFNA(VLOOKUP(CONCATENATE("F",RIGHT(B:B,5),C:C),'F &amp; N Factors'!C:M,10,FALSE),1),_xlfn.IFNA(VLOOKUP(CONCATENATE("F",RIGHT(B:B,5),C:C),'F &amp; N Factors'!C:M,11,FALSE),1))</f>
        <v>0.99380202663229822</v>
      </c>
      <c r="N2327">
        <f>SUMIFS(K:K,I:I,I:I,J:J,J:J)</f>
        <v>1.0000000000000002</v>
      </c>
      <c r="O2327" t="str">
        <f t="shared" si="257"/>
        <v/>
      </c>
    </row>
    <row r="2328" spans="1:15" x14ac:dyDescent="0.25">
      <c r="A2328">
        <v>4679</v>
      </c>
      <c r="B2328" t="s">
        <v>382</v>
      </c>
      <c r="C2328" t="s">
        <v>383</v>
      </c>
      <c r="D2328">
        <v>0.2</v>
      </c>
      <c r="E2328">
        <f t="shared" si="252"/>
        <v>0.99999999899999992</v>
      </c>
      <c r="F2328" t="str">
        <f t="shared" si="253"/>
        <v/>
      </c>
      <c r="H2328">
        <f t="shared" si="258"/>
        <v>4679</v>
      </c>
      <c r="I2328" t="str">
        <f t="shared" si="254"/>
        <v>N51133</v>
      </c>
      <c r="J2328" t="str">
        <f t="shared" si="255"/>
        <v>PL0_6140_0000</v>
      </c>
      <c r="K2328">
        <f t="shared" si="256"/>
        <v>0.2</v>
      </c>
      <c r="L2328">
        <f>IF(LEFT(B2328,1)="F",_xlfn.IFNA(VLOOKUP(CONCATENATE("F",RIGHT(B:B,5),C:C),'F &amp; N Factors'!C:M,10,FALSE),1),_xlfn.IFNA(VLOOKUP(CONCATENATE("F",RIGHT(B:B,5),C:C),'F &amp; N Factors'!C:M,11,FALSE),1))</f>
        <v>1</v>
      </c>
      <c r="N2328">
        <f>SUMIFS(K:K,I:I,I:I,J:J,J:J)</f>
        <v>0.99999999899999992</v>
      </c>
      <c r="O2328" t="str">
        <f t="shared" si="257"/>
        <v/>
      </c>
    </row>
    <row r="2329" spans="1:15" x14ac:dyDescent="0.25">
      <c r="A2329">
        <v>4720</v>
      </c>
      <c r="B2329" t="s">
        <v>382</v>
      </c>
      <c r="C2329" t="s">
        <v>383</v>
      </c>
      <c r="D2329">
        <v>0.133333333</v>
      </c>
      <c r="E2329">
        <f t="shared" si="252"/>
        <v>0.99999999899999992</v>
      </c>
      <c r="F2329" t="str">
        <f t="shared" si="253"/>
        <v/>
      </c>
      <c r="H2329">
        <f t="shared" si="258"/>
        <v>4720</v>
      </c>
      <c r="I2329" t="str">
        <f t="shared" si="254"/>
        <v>N51133</v>
      </c>
      <c r="J2329" t="str">
        <f t="shared" si="255"/>
        <v>PL0_6140_0000</v>
      </c>
      <c r="K2329">
        <f t="shared" si="256"/>
        <v>0.133333333</v>
      </c>
      <c r="L2329">
        <f>IF(LEFT(B2329,1)="F",_xlfn.IFNA(VLOOKUP(CONCATENATE("F",RIGHT(B:B,5),C:C),'F &amp; N Factors'!C:M,10,FALSE),1),_xlfn.IFNA(VLOOKUP(CONCATENATE("F",RIGHT(B:B,5),C:C),'F &amp; N Factors'!C:M,11,FALSE),1))</f>
        <v>1</v>
      </c>
      <c r="N2329">
        <f>SUMIFS(K:K,I:I,I:I,J:J,J:J)</f>
        <v>0.99999999899999992</v>
      </c>
      <c r="O2329" t="str">
        <f t="shared" si="257"/>
        <v/>
      </c>
    </row>
    <row r="2330" spans="1:15" x14ac:dyDescent="0.25">
      <c r="A2330">
        <v>4769</v>
      </c>
      <c r="B2330" t="s">
        <v>382</v>
      </c>
      <c r="C2330" t="s">
        <v>383</v>
      </c>
      <c r="D2330">
        <v>0.133333333</v>
      </c>
      <c r="E2330">
        <f t="shared" si="252"/>
        <v>0.99999999899999992</v>
      </c>
      <c r="F2330" t="str">
        <f t="shared" si="253"/>
        <v/>
      </c>
      <c r="H2330">
        <f t="shared" si="258"/>
        <v>4769</v>
      </c>
      <c r="I2330" t="str">
        <f t="shared" si="254"/>
        <v>N51133</v>
      </c>
      <c r="J2330" t="str">
        <f t="shared" si="255"/>
        <v>PL0_6140_0000</v>
      </c>
      <c r="K2330">
        <f t="shared" si="256"/>
        <v>0.133333333</v>
      </c>
      <c r="L2330">
        <f>IF(LEFT(B2330,1)="F",_xlfn.IFNA(VLOOKUP(CONCATENATE("F",RIGHT(B:B,5),C:C),'F &amp; N Factors'!C:M,10,FALSE),1),_xlfn.IFNA(VLOOKUP(CONCATENATE("F",RIGHT(B:B,5),C:C),'F &amp; N Factors'!C:M,11,FALSE),1))</f>
        <v>1</v>
      </c>
      <c r="N2330">
        <f>SUMIFS(K:K,I:I,I:I,J:J,J:J)</f>
        <v>0.99999999899999992</v>
      </c>
      <c r="O2330" t="str">
        <f t="shared" si="257"/>
        <v/>
      </c>
    </row>
    <row r="2331" spans="1:15" x14ac:dyDescent="0.25">
      <c r="A2331">
        <v>4770</v>
      </c>
      <c r="B2331" t="s">
        <v>382</v>
      </c>
      <c r="C2331" t="s">
        <v>383</v>
      </c>
      <c r="D2331">
        <v>0.133333333</v>
      </c>
      <c r="E2331">
        <f t="shared" si="252"/>
        <v>0.99999999899999992</v>
      </c>
      <c r="F2331" t="str">
        <f t="shared" si="253"/>
        <v/>
      </c>
      <c r="H2331">
        <f t="shared" si="258"/>
        <v>4770</v>
      </c>
      <c r="I2331" t="str">
        <f t="shared" si="254"/>
        <v>N51133</v>
      </c>
      <c r="J2331" t="str">
        <f t="shared" si="255"/>
        <v>PL0_6140_0000</v>
      </c>
      <c r="K2331">
        <f t="shared" si="256"/>
        <v>0.133333333</v>
      </c>
      <c r="L2331">
        <f>IF(LEFT(B2331,1)="F",_xlfn.IFNA(VLOOKUP(CONCATENATE("F",RIGHT(B:B,5),C:C),'F &amp; N Factors'!C:M,10,FALSE),1),_xlfn.IFNA(VLOOKUP(CONCATENATE("F",RIGHT(B:B,5),C:C),'F &amp; N Factors'!C:M,11,FALSE),1))</f>
        <v>1</v>
      </c>
      <c r="N2331">
        <f>SUMIFS(K:K,I:I,I:I,J:J,J:J)</f>
        <v>0.99999999899999992</v>
      </c>
      <c r="O2331" t="str">
        <f t="shared" si="257"/>
        <v/>
      </c>
    </row>
    <row r="2332" spans="1:15" x14ac:dyDescent="0.25">
      <c r="A2332">
        <v>4771</v>
      </c>
      <c r="B2332" t="s">
        <v>382</v>
      </c>
      <c r="C2332" t="s">
        <v>383</v>
      </c>
      <c r="D2332">
        <v>0.2</v>
      </c>
      <c r="E2332">
        <f t="shared" si="252"/>
        <v>0.99999999899999992</v>
      </c>
      <c r="F2332" t="str">
        <f t="shared" si="253"/>
        <v/>
      </c>
      <c r="H2332">
        <f t="shared" si="258"/>
        <v>4771</v>
      </c>
      <c r="I2332" t="str">
        <f t="shared" si="254"/>
        <v>N51133</v>
      </c>
      <c r="J2332" t="str">
        <f t="shared" si="255"/>
        <v>PL0_6140_0000</v>
      </c>
      <c r="K2332">
        <f t="shared" si="256"/>
        <v>0.2</v>
      </c>
      <c r="L2332">
        <f>IF(LEFT(B2332,1)="F",_xlfn.IFNA(VLOOKUP(CONCATENATE("F",RIGHT(B:B,5),C:C),'F &amp; N Factors'!C:M,10,FALSE),1),_xlfn.IFNA(VLOOKUP(CONCATENATE("F",RIGHT(B:B,5),C:C),'F &amp; N Factors'!C:M,11,FALSE),1))</f>
        <v>1</v>
      </c>
      <c r="N2332">
        <f>SUMIFS(K:K,I:I,I:I,J:J,J:J)</f>
        <v>0.99999999899999992</v>
      </c>
      <c r="O2332" t="str">
        <f t="shared" si="257"/>
        <v/>
      </c>
    </row>
    <row r="2333" spans="1:15" x14ac:dyDescent="0.25">
      <c r="A2333">
        <v>4820</v>
      </c>
      <c r="B2333" t="s">
        <v>382</v>
      </c>
      <c r="C2333" t="s">
        <v>383</v>
      </c>
      <c r="D2333">
        <v>0.1</v>
      </c>
      <c r="E2333">
        <f t="shared" si="252"/>
        <v>0.99999999899999992</v>
      </c>
      <c r="F2333" t="str">
        <f t="shared" si="253"/>
        <v/>
      </c>
      <c r="H2333">
        <f t="shared" si="258"/>
        <v>4820</v>
      </c>
      <c r="I2333" t="str">
        <f t="shared" si="254"/>
        <v>N51133</v>
      </c>
      <c r="J2333" t="str">
        <f t="shared" si="255"/>
        <v>PL0_6140_0000</v>
      </c>
      <c r="K2333">
        <f t="shared" si="256"/>
        <v>0.1</v>
      </c>
      <c r="L2333">
        <f>IF(LEFT(B2333,1)="F",_xlfn.IFNA(VLOOKUP(CONCATENATE("F",RIGHT(B:B,5),C:C),'F &amp; N Factors'!C:M,10,FALSE),1),_xlfn.IFNA(VLOOKUP(CONCATENATE("F",RIGHT(B:B,5),C:C),'F &amp; N Factors'!C:M,11,FALSE),1))</f>
        <v>1</v>
      </c>
      <c r="N2333">
        <f>SUMIFS(K:K,I:I,I:I,J:J,J:J)</f>
        <v>0.99999999899999992</v>
      </c>
      <c r="O2333" t="str">
        <f t="shared" si="257"/>
        <v/>
      </c>
    </row>
    <row r="2334" spans="1:15" x14ac:dyDescent="0.25">
      <c r="A2334">
        <v>4892</v>
      </c>
      <c r="B2334" t="s">
        <v>382</v>
      </c>
      <c r="C2334" t="s">
        <v>383</v>
      </c>
      <c r="D2334">
        <v>0.1</v>
      </c>
      <c r="E2334">
        <f t="shared" si="252"/>
        <v>0.99999999899999992</v>
      </c>
      <c r="F2334" t="str">
        <f t="shared" si="253"/>
        <v/>
      </c>
      <c r="H2334">
        <f t="shared" si="258"/>
        <v>4892</v>
      </c>
      <c r="I2334" t="str">
        <f t="shared" si="254"/>
        <v>N51133</v>
      </c>
      <c r="J2334" t="str">
        <f t="shared" si="255"/>
        <v>PL0_6140_0000</v>
      </c>
      <c r="K2334">
        <f t="shared" si="256"/>
        <v>0.1</v>
      </c>
      <c r="L2334">
        <f>IF(LEFT(B2334,1)="F",_xlfn.IFNA(VLOOKUP(CONCATENATE("F",RIGHT(B:B,5),C:C),'F &amp; N Factors'!C:M,10,FALSE),1),_xlfn.IFNA(VLOOKUP(CONCATENATE("F",RIGHT(B:B,5),C:C),'F &amp; N Factors'!C:M,11,FALSE),1))</f>
        <v>1</v>
      </c>
      <c r="N2334">
        <f>SUMIFS(K:K,I:I,I:I,J:J,J:J)</f>
        <v>0.99999999899999992</v>
      </c>
      <c r="O2334" t="str">
        <f t="shared" si="257"/>
        <v/>
      </c>
    </row>
    <row r="2335" spans="1:15" x14ac:dyDescent="0.25">
      <c r="A2335">
        <v>4821</v>
      </c>
      <c r="B2335" t="s">
        <v>382</v>
      </c>
      <c r="C2335" t="s">
        <v>384</v>
      </c>
      <c r="D2335">
        <v>0.25</v>
      </c>
      <c r="E2335">
        <f t="shared" si="252"/>
        <v>1.0000000060000001</v>
      </c>
      <c r="F2335" t="str">
        <f t="shared" si="253"/>
        <v/>
      </c>
      <c r="H2335">
        <f t="shared" si="258"/>
        <v>4821</v>
      </c>
      <c r="I2335" t="str">
        <f t="shared" si="254"/>
        <v>N51133</v>
      </c>
      <c r="J2335" t="str">
        <f t="shared" si="255"/>
        <v>PL0_6270_0000</v>
      </c>
      <c r="K2335">
        <f t="shared" si="256"/>
        <v>0.25</v>
      </c>
      <c r="L2335">
        <f>IF(LEFT(B2335,1)="F",_xlfn.IFNA(VLOOKUP(CONCATENATE("F",RIGHT(B:B,5),C:C),'F &amp; N Factors'!C:M,10,FALSE),1),_xlfn.IFNA(VLOOKUP(CONCATENATE("F",RIGHT(B:B,5),C:C),'F &amp; N Factors'!C:M,11,FALSE),1))</f>
        <v>1</v>
      </c>
      <c r="N2335">
        <f>SUMIFS(K:K,I:I,I:I,J:J,J:J)</f>
        <v>1.0000000060000001</v>
      </c>
      <c r="O2335" t="str">
        <f t="shared" si="257"/>
        <v/>
      </c>
    </row>
    <row r="2336" spans="1:15" x14ac:dyDescent="0.25">
      <c r="A2336">
        <v>4893</v>
      </c>
      <c r="B2336" t="s">
        <v>382</v>
      </c>
      <c r="C2336" t="s">
        <v>384</v>
      </c>
      <c r="D2336">
        <v>5.3571428999999997E-2</v>
      </c>
      <c r="E2336">
        <f t="shared" si="252"/>
        <v>1.0000000060000001</v>
      </c>
      <c r="F2336" t="str">
        <f t="shared" si="253"/>
        <v/>
      </c>
      <c r="H2336">
        <f t="shared" si="258"/>
        <v>4893</v>
      </c>
      <c r="I2336" t="str">
        <f t="shared" si="254"/>
        <v>N51133</v>
      </c>
      <c r="J2336" t="str">
        <f t="shared" si="255"/>
        <v>PL0_6270_0000</v>
      </c>
      <c r="K2336">
        <f t="shared" si="256"/>
        <v>5.3571428999999997E-2</v>
      </c>
      <c r="L2336">
        <f>IF(LEFT(B2336,1)="F",_xlfn.IFNA(VLOOKUP(CONCATENATE("F",RIGHT(B:B,5),C:C),'F &amp; N Factors'!C:M,10,FALSE),1),_xlfn.IFNA(VLOOKUP(CONCATENATE("F",RIGHT(B:B,5),C:C),'F &amp; N Factors'!C:M,11,FALSE),1))</f>
        <v>1</v>
      </c>
      <c r="N2336">
        <f>SUMIFS(K:K,I:I,I:I,J:J,J:J)</f>
        <v>1.0000000060000001</v>
      </c>
      <c r="O2336" t="str">
        <f t="shared" si="257"/>
        <v/>
      </c>
    </row>
    <row r="2337" spans="1:15" x14ac:dyDescent="0.25">
      <c r="A2337">
        <v>4894</v>
      </c>
      <c r="B2337" t="s">
        <v>382</v>
      </c>
      <c r="C2337" t="s">
        <v>384</v>
      </c>
      <c r="D2337">
        <v>5.3571428999999997E-2</v>
      </c>
      <c r="E2337">
        <f t="shared" si="252"/>
        <v>1.0000000060000001</v>
      </c>
      <c r="F2337" t="str">
        <f t="shared" si="253"/>
        <v/>
      </c>
      <c r="H2337">
        <f t="shared" si="258"/>
        <v>4894</v>
      </c>
      <c r="I2337" t="str">
        <f t="shared" si="254"/>
        <v>N51133</v>
      </c>
      <c r="J2337" t="str">
        <f t="shared" si="255"/>
        <v>PL0_6270_0000</v>
      </c>
      <c r="K2337">
        <f t="shared" si="256"/>
        <v>5.3571428999999997E-2</v>
      </c>
      <c r="L2337">
        <f>IF(LEFT(B2337,1)="F",_xlfn.IFNA(VLOOKUP(CONCATENATE("F",RIGHT(B:B,5),C:C),'F &amp; N Factors'!C:M,10,FALSE),1),_xlfn.IFNA(VLOOKUP(CONCATENATE("F",RIGHT(B:B,5),C:C),'F &amp; N Factors'!C:M,11,FALSE),1))</f>
        <v>1</v>
      </c>
      <c r="N2337">
        <f>SUMIFS(K:K,I:I,I:I,J:J,J:J)</f>
        <v>1.0000000060000001</v>
      </c>
      <c r="O2337" t="str">
        <f t="shared" si="257"/>
        <v/>
      </c>
    </row>
    <row r="2338" spans="1:15" x14ac:dyDescent="0.25">
      <c r="A2338">
        <v>4975</v>
      </c>
      <c r="B2338" t="s">
        <v>382</v>
      </c>
      <c r="C2338" t="s">
        <v>384</v>
      </c>
      <c r="D2338">
        <v>5.3571428999999997E-2</v>
      </c>
      <c r="E2338">
        <f t="shared" si="252"/>
        <v>1.0000000060000001</v>
      </c>
      <c r="F2338" t="str">
        <f t="shared" si="253"/>
        <v/>
      </c>
      <c r="H2338">
        <f t="shared" si="258"/>
        <v>4975</v>
      </c>
      <c r="I2338" t="str">
        <f t="shared" si="254"/>
        <v>N51133</v>
      </c>
      <c r="J2338" t="str">
        <f t="shared" si="255"/>
        <v>PL0_6270_0000</v>
      </c>
      <c r="K2338">
        <f t="shared" si="256"/>
        <v>5.3571428999999997E-2</v>
      </c>
      <c r="L2338">
        <f>IF(LEFT(B2338,1)="F",_xlfn.IFNA(VLOOKUP(CONCATENATE("F",RIGHT(B:B,5),C:C),'F &amp; N Factors'!C:M,10,FALSE),1),_xlfn.IFNA(VLOOKUP(CONCATENATE("F",RIGHT(B:B,5),C:C),'F &amp; N Factors'!C:M,11,FALSE),1))</f>
        <v>1</v>
      </c>
      <c r="N2338">
        <f>SUMIFS(K:K,I:I,I:I,J:J,J:J)</f>
        <v>1.0000000060000001</v>
      </c>
      <c r="O2338" t="str">
        <f t="shared" si="257"/>
        <v/>
      </c>
    </row>
    <row r="2339" spans="1:15" x14ac:dyDescent="0.25">
      <c r="A2339">
        <v>4976</v>
      </c>
      <c r="B2339" t="s">
        <v>382</v>
      </c>
      <c r="C2339" t="s">
        <v>384</v>
      </c>
      <c r="D2339">
        <v>5.3571428999999997E-2</v>
      </c>
      <c r="E2339">
        <f t="shared" si="252"/>
        <v>1.0000000060000001</v>
      </c>
      <c r="F2339" t="str">
        <f t="shared" si="253"/>
        <v/>
      </c>
      <c r="H2339">
        <f t="shared" si="258"/>
        <v>4976</v>
      </c>
      <c r="I2339" t="str">
        <f t="shared" si="254"/>
        <v>N51133</v>
      </c>
      <c r="J2339" t="str">
        <f t="shared" si="255"/>
        <v>PL0_6270_0000</v>
      </c>
      <c r="K2339">
        <f t="shared" si="256"/>
        <v>5.3571428999999997E-2</v>
      </c>
      <c r="L2339">
        <f>IF(LEFT(B2339,1)="F",_xlfn.IFNA(VLOOKUP(CONCATENATE("F",RIGHT(B:B,5),C:C),'F &amp; N Factors'!C:M,10,FALSE),1),_xlfn.IFNA(VLOOKUP(CONCATENATE("F",RIGHT(B:B,5),C:C),'F &amp; N Factors'!C:M,11,FALSE),1))</f>
        <v>1</v>
      </c>
      <c r="N2339">
        <f>SUMIFS(K:K,I:I,I:I,J:J,J:J)</f>
        <v>1.0000000060000001</v>
      </c>
      <c r="O2339" t="str">
        <f t="shared" si="257"/>
        <v/>
      </c>
    </row>
    <row r="2340" spans="1:15" x14ac:dyDescent="0.25">
      <c r="A2340">
        <v>4978</v>
      </c>
      <c r="B2340" t="s">
        <v>382</v>
      </c>
      <c r="C2340" t="s">
        <v>384</v>
      </c>
      <c r="D2340">
        <v>5.3571428999999997E-2</v>
      </c>
      <c r="E2340">
        <f t="shared" si="252"/>
        <v>1.0000000060000001</v>
      </c>
      <c r="F2340" t="str">
        <f t="shared" si="253"/>
        <v/>
      </c>
      <c r="H2340">
        <f t="shared" si="258"/>
        <v>4978</v>
      </c>
      <c r="I2340" t="str">
        <f t="shared" si="254"/>
        <v>N51133</v>
      </c>
      <c r="J2340" t="str">
        <f t="shared" si="255"/>
        <v>PL0_6270_0000</v>
      </c>
      <c r="K2340">
        <f t="shared" si="256"/>
        <v>5.3571428999999997E-2</v>
      </c>
      <c r="L2340">
        <f>IF(LEFT(B2340,1)="F",_xlfn.IFNA(VLOOKUP(CONCATENATE("F",RIGHT(B:B,5),C:C),'F &amp; N Factors'!C:M,10,FALSE),1),_xlfn.IFNA(VLOOKUP(CONCATENATE("F",RIGHT(B:B,5),C:C),'F &amp; N Factors'!C:M,11,FALSE),1))</f>
        <v>1</v>
      </c>
      <c r="N2340">
        <f>SUMIFS(K:K,I:I,I:I,J:J,J:J)</f>
        <v>1.0000000060000001</v>
      </c>
      <c r="O2340" t="str">
        <f t="shared" si="257"/>
        <v/>
      </c>
    </row>
    <row r="2341" spans="1:15" x14ac:dyDescent="0.25">
      <c r="A2341">
        <v>4979</v>
      </c>
      <c r="B2341" t="s">
        <v>382</v>
      </c>
      <c r="C2341" t="s">
        <v>384</v>
      </c>
      <c r="D2341">
        <v>5.3571428999999997E-2</v>
      </c>
      <c r="E2341">
        <f t="shared" si="252"/>
        <v>1.0000000060000001</v>
      </c>
      <c r="F2341" t="str">
        <f t="shared" si="253"/>
        <v/>
      </c>
      <c r="H2341">
        <f t="shared" si="258"/>
        <v>4979</v>
      </c>
      <c r="I2341" t="str">
        <f t="shared" si="254"/>
        <v>N51133</v>
      </c>
      <c r="J2341" t="str">
        <f t="shared" si="255"/>
        <v>PL0_6270_0000</v>
      </c>
      <c r="K2341">
        <f t="shared" si="256"/>
        <v>5.3571428999999997E-2</v>
      </c>
      <c r="L2341">
        <f>IF(LEFT(B2341,1)="F",_xlfn.IFNA(VLOOKUP(CONCATENATE("F",RIGHT(B:B,5),C:C),'F &amp; N Factors'!C:M,10,FALSE),1),_xlfn.IFNA(VLOOKUP(CONCATENATE("F",RIGHT(B:B,5),C:C),'F &amp; N Factors'!C:M,11,FALSE),1))</f>
        <v>1</v>
      </c>
      <c r="N2341">
        <f>SUMIFS(K:K,I:I,I:I,J:J,J:J)</f>
        <v>1.0000000060000001</v>
      </c>
      <c r="O2341" t="str">
        <f t="shared" si="257"/>
        <v/>
      </c>
    </row>
    <row r="2342" spans="1:15" x14ac:dyDescent="0.25">
      <c r="A2342">
        <v>4980</v>
      </c>
      <c r="B2342" t="s">
        <v>382</v>
      </c>
      <c r="C2342" t="s">
        <v>384</v>
      </c>
      <c r="D2342">
        <v>5.3571428999999997E-2</v>
      </c>
      <c r="E2342">
        <f t="shared" si="252"/>
        <v>1.0000000060000001</v>
      </c>
      <c r="F2342" t="str">
        <f t="shared" si="253"/>
        <v/>
      </c>
      <c r="H2342">
        <f t="shared" si="258"/>
        <v>4980</v>
      </c>
      <c r="I2342" t="str">
        <f t="shared" si="254"/>
        <v>N51133</v>
      </c>
      <c r="J2342" t="str">
        <f t="shared" si="255"/>
        <v>PL0_6270_0000</v>
      </c>
      <c r="K2342">
        <f t="shared" si="256"/>
        <v>5.3571428999999997E-2</v>
      </c>
      <c r="L2342">
        <f>IF(LEFT(B2342,1)="F",_xlfn.IFNA(VLOOKUP(CONCATENATE("F",RIGHT(B:B,5),C:C),'F &amp; N Factors'!C:M,10,FALSE),1),_xlfn.IFNA(VLOOKUP(CONCATENATE("F",RIGHT(B:B,5),C:C),'F &amp; N Factors'!C:M,11,FALSE),1))</f>
        <v>1</v>
      </c>
      <c r="N2342">
        <f>SUMIFS(K:K,I:I,I:I,J:J,J:J)</f>
        <v>1.0000000060000001</v>
      </c>
      <c r="O2342" t="str">
        <f t="shared" si="257"/>
        <v/>
      </c>
    </row>
    <row r="2343" spans="1:15" x14ac:dyDescent="0.25">
      <c r="A2343">
        <v>4981</v>
      </c>
      <c r="B2343" t="s">
        <v>382</v>
      </c>
      <c r="C2343" t="s">
        <v>384</v>
      </c>
      <c r="D2343">
        <v>5.3571428999999997E-2</v>
      </c>
      <c r="E2343">
        <f t="shared" si="252"/>
        <v>1.0000000060000001</v>
      </c>
      <c r="F2343" t="str">
        <f t="shared" si="253"/>
        <v/>
      </c>
      <c r="H2343">
        <f t="shared" si="258"/>
        <v>4981</v>
      </c>
      <c r="I2343" t="str">
        <f t="shared" si="254"/>
        <v>N51133</v>
      </c>
      <c r="J2343" t="str">
        <f t="shared" si="255"/>
        <v>PL0_6270_0000</v>
      </c>
      <c r="K2343">
        <f t="shared" si="256"/>
        <v>5.3571428999999997E-2</v>
      </c>
      <c r="L2343">
        <f>IF(LEFT(B2343,1)="F",_xlfn.IFNA(VLOOKUP(CONCATENATE("F",RIGHT(B:B,5),C:C),'F &amp; N Factors'!C:M,10,FALSE),1),_xlfn.IFNA(VLOOKUP(CONCATENATE("F",RIGHT(B:B,5),C:C),'F &amp; N Factors'!C:M,11,FALSE),1))</f>
        <v>1</v>
      </c>
      <c r="N2343">
        <f>SUMIFS(K:K,I:I,I:I,J:J,J:J)</f>
        <v>1.0000000060000001</v>
      </c>
      <c r="O2343" t="str">
        <f t="shared" si="257"/>
        <v/>
      </c>
    </row>
    <row r="2344" spans="1:15" x14ac:dyDescent="0.25">
      <c r="A2344">
        <v>4982</v>
      </c>
      <c r="B2344" t="s">
        <v>382</v>
      </c>
      <c r="C2344" t="s">
        <v>384</v>
      </c>
      <c r="D2344">
        <v>5.3571428999999997E-2</v>
      </c>
      <c r="E2344">
        <f t="shared" si="252"/>
        <v>1.0000000060000001</v>
      </c>
      <c r="F2344" t="str">
        <f t="shared" si="253"/>
        <v/>
      </c>
      <c r="H2344">
        <f t="shared" si="258"/>
        <v>4982</v>
      </c>
      <c r="I2344" t="str">
        <f t="shared" si="254"/>
        <v>N51133</v>
      </c>
      <c r="J2344" t="str">
        <f t="shared" si="255"/>
        <v>PL0_6270_0000</v>
      </c>
      <c r="K2344">
        <f t="shared" si="256"/>
        <v>5.3571428999999997E-2</v>
      </c>
      <c r="L2344">
        <f>IF(LEFT(B2344,1)="F",_xlfn.IFNA(VLOOKUP(CONCATENATE("F",RIGHT(B:B,5),C:C),'F &amp; N Factors'!C:M,10,FALSE),1),_xlfn.IFNA(VLOOKUP(CONCATENATE("F",RIGHT(B:B,5),C:C),'F &amp; N Factors'!C:M,11,FALSE),1))</f>
        <v>1</v>
      </c>
      <c r="N2344">
        <f>SUMIFS(K:K,I:I,I:I,J:J,J:J)</f>
        <v>1.0000000060000001</v>
      </c>
      <c r="O2344" t="str">
        <f t="shared" si="257"/>
        <v/>
      </c>
    </row>
    <row r="2345" spans="1:15" x14ac:dyDescent="0.25">
      <c r="A2345">
        <v>4983</v>
      </c>
      <c r="B2345" t="s">
        <v>382</v>
      </c>
      <c r="C2345" t="s">
        <v>384</v>
      </c>
      <c r="D2345">
        <v>5.3571428999999997E-2</v>
      </c>
      <c r="E2345">
        <f t="shared" si="252"/>
        <v>1.0000000060000001</v>
      </c>
      <c r="F2345" t="str">
        <f t="shared" si="253"/>
        <v/>
      </c>
      <c r="H2345">
        <f t="shared" si="258"/>
        <v>4983</v>
      </c>
      <c r="I2345" t="str">
        <f t="shared" si="254"/>
        <v>N51133</v>
      </c>
      <c r="J2345" t="str">
        <f t="shared" si="255"/>
        <v>PL0_6270_0000</v>
      </c>
      <c r="K2345">
        <f t="shared" si="256"/>
        <v>5.3571428999999997E-2</v>
      </c>
      <c r="L2345">
        <f>IF(LEFT(B2345,1)="F",_xlfn.IFNA(VLOOKUP(CONCATENATE("F",RIGHT(B:B,5),C:C),'F &amp; N Factors'!C:M,10,FALSE),1),_xlfn.IFNA(VLOOKUP(CONCATENATE("F",RIGHT(B:B,5),C:C),'F &amp; N Factors'!C:M,11,FALSE),1))</f>
        <v>1</v>
      </c>
      <c r="N2345">
        <f>SUMIFS(K:K,I:I,I:I,J:J,J:J)</f>
        <v>1.0000000060000001</v>
      </c>
      <c r="O2345" t="str">
        <f t="shared" si="257"/>
        <v/>
      </c>
    </row>
    <row r="2346" spans="1:15" x14ac:dyDescent="0.25">
      <c r="A2346">
        <v>4984</v>
      </c>
      <c r="B2346" t="s">
        <v>382</v>
      </c>
      <c r="C2346" t="s">
        <v>384</v>
      </c>
      <c r="D2346">
        <v>5.3571428999999997E-2</v>
      </c>
      <c r="E2346">
        <f t="shared" si="252"/>
        <v>1.0000000060000001</v>
      </c>
      <c r="F2346" t="str">
        <f t="shared" si="253"/>
        <v/>
      </c>
      <c r="H2346">
        <f t="shared" si="258"/>
        <v>4984</v>
      </c>
      <c r="I2346" t="str">
        <f t="shared" si="254"/>
        <v>N51133</v>
      </c>
      <c r="J2346" t="str">
        <f t="shared" si="255"/>
        <v>PL0_6270_0000</v>
      </c>
      <c r="K2346">
        <f t="shared" si="256"/>
        <v>5.3571428999999997E-2</v>
      </c>
      <c r="L2346">
        <f>IF(LEFT(B2346,1)="F",_xlfn.IFNA(VLOOKUP(CONCATENATE("F",RIGHT(B:B,5),C:C),'F &amp; N Factors'!C:M,10,FALSE),1),_xlfn.IFNA(VLOOKUP(CONCATENATE("F",RIGHT(B:B,5),C:C),'F &amp; N Factors'!C:M,11,FALSE),1))</f>
        <v>1</v>
      </c>
      <c r="N2346">
        <f>SUMIFS(K:K,I:I,I:I,J:J,J:J)</f>
        <v>1.0000000060000001</v>
      </c>
      <c r="O2346" t="str">
        <f t="shared" si="257"/>
        <v/>
      </c>
    </row>
    <row r="2347" spans="1:15" x14ac:dyDescent="0.25">
      <c r="A2347">
        <v>4985</v>
      </c>
      <c r="B2347" t="s">
        <v>382</v>
      </c>
      <c r="C2347" t="s">
        <v>384</v>
      </c>
      <c r="D2347">
        <v>5.3571428999999997E-2</v>
      </c>
      <c r="E2347">
        <f t="shared" si="252"/>
        <v>1.0000000060000001</v>
      </c>
      <c r="F2347" t="str">
        <f t="shared" si="253"/>
        <v/>
      </c>
      <c r="H2347">
        <f t="shared" si="258"/>
        <v>4985</v>
      </c>
      <c r="I2347" t="str">
        <f t="shared" si="254"/>
        <v>N51133</v>
      </c>
      <c r="J2347" t="str">
        <f t="shared" si="255"/>
        <v>PL0_6270_0000</v>
      </c>
      <c r="K2347">
        <f t="shared" si="256"/>
        <v>5.3571428999999997E-2</v>
      </c>
      <c r="L2347">
        <f>IF(LEFT(B2347,1)="F",_xlfn.IFNA(VLOOKUP(CONCATENATE("F",RIGHT(B:B,5),C:C),'F &amp; N Factors'!C:M,10,FALSE),1),_xlfn.IFNA(VLOOKUP(CONCATENATE("F",RIGHT(B:B,5),C:C),'F &amp; N Factors'!C:M,11,FALSE),1))</f>
        <v>1</v>
      </c>
      <c r="N2347">
        <f>SUMIFS(K:K,I:I,I:I,J:J,J:J)</f>
        <v>1.0000000060000001</v>
      </c>
      <c r="O2347" t="str">
        <f t="shared" si="257"/>
        <v/>
      </c>
    </row>
    <row r="2348" spans="1:15" x14ac:dyDescent="0.25">
      <c r="A2348">
        <v>4986</v>
      </c>
      <c r="B2348" t="s">
        <v>382</v>
      </c>
      <c r="C2348" t="s">
        <v>384</v>
      </c>
      <c r="D2348">
        <v>5.3571428999999997E-2</v>
      </c>
      <c r="E2348">
        <f t="shared" si="252"/>
        <v>1.0000000060000001</v>
      </c>
      <c r="F2348" t="str">
        <f t="shared" si="253"/>
        <v/>
      </c>
      <c r="H2348">
        <f t="shared" si="258"/>
        <v>4986</v>
      </c>
      <c r="I2348" t="str">
        <f t="shared" si="254"/>
        <v>N51133</v>
      </c>
      <c r="J2348" t="str">
        <f t="shared" si="255"/>
        <v>PL0_6270_0000</v>
      </c>
      <c r="K2348">
        <f t="shared" si="256"/>
        <v>5.3571428999999997E-2</v>
      </c>
      <c r="L2348">
        <f>IF(LEFT(B2348,1)="F",_xlfn.IFNA(VLOOKUP(CONCATENATE("F",RIGHT(B:B,5),C:C),'F &amp; N Factors'!C:M,10,FALSE),1),_xlfn.IFNA(VLOOKUP(CONCATENATE("F",RIGHT(B:B,5),C:C),'F &amp; N Factors'!C:M,11,FALSE),1))</f>
        <v>1</v>
      </c>
      <c r="N2348">
        <f>SUMIFS(K:K,I:I,I:I,J:J,J:J)</f>
        <v>1.0000000060000001</v>
      </c>
      <c r="O2348" t="str">
        <f t="shared" si="257"/>
        <v/>
      </c>
    </row>
    <row r="2349" spans="1:15" x14ac:dyDescent="0.25">
      <c r="A2349">
        <v>4987</v>
      </c>
      <c r="B2349" t="s">
        <v>382</v>
      </c>
      <c r="C2349" t="s">
        <v>384</v>
      </c>
      <c r="D2349">
        <v>5.3571428999999997E-2</v>
      </c>
      <c r="E2349">
        <f t="shared" si="252"/>
        <v>1.0000000060000001</v>
      </c>
      <c r="F2349" t="str">
        <f t="shared" si="253"/>
        <v/>
      </c>
      <c r="H2349">
        <f t="shared" si="258"/>
        <v>4987</v>
      </c>
      <c r="I2349" t="str">
        <f t="shared" si="254"/>
        <v>N51133</v>
      </c>
      <c r="J2349" t="str">
        <f t="shared" si="255"/>
        <v>PL0_6270_0000</v>
      </c>
      <c r="K2349">
        <f t="shared" si="256"/>
        <v>5.3571428999999997E-2</v>
      </c>
      <c r="L2349">
        <f>IF(LEFT(B2349,1)="F",_xlfn.IFNA(VLOOKUP(CONCATENATE("F",RIGHT(B:B,5),C:C),'F &amp; N Factors'!C:M,10,FALSE),1),_xlfn.IFNA(VLOOKUP(CONCATENATE("F",RIGHT(B:B,5),C:C),'F &amp; N Factors'!C:M,11,FALSE),1))</f>
        <v>1</v>
      </c>
      <c r="N2349">
        <f>SUMIFS(K:K,I:I,I:I,J:J,J:J)</f>
        <v>1.0000000060000001</v>
      </c>
      <c r="O2349" t="str">
        <f t="shared" si="257"/>
        <v/>
      </c>
    </row>
    <row r="2350" spans="1:15" x14ac:dyDescent="0.25">
      <c r="A2350">
        <v>4680</v>
      </c>
      <c r="B2350" t="s">
        <v>382</v>
      </c>
      <c r="C2350" t="s">
        <v>385</v>
      </c>
      <c r="D2350">
        <v>0.1</v>
      </c>
      <c r="E2350">
        <f t="shared" si="252"/>
        <v>0.99999999999999989</v>
      </c>
      <c r="F2350" t="str">
        <f t="shared" si="253"/>
        <v/>
      </c>
      <c r="H2350">
        <f t="shared" si="258"/>
        <v>4680</v>
      </c>
      <c r="I2350" t="str">
        <f t="shared" si="254"/>
        <v>N51133</v>
      </c>
      <c r="J2350" t="str">
        <f t="shared" si="255"/>
        <v>PL0_6271_0000</v>
      </c>
      <c r="K2350">
        <f t="shared" si="256"/>
        <v>0.1</v>
      </c>
      <c r="L2350">
        <f>IF(LEFT(B2350,1)="F",_xlfn.IFNA(VLOOKUP(CONCATENATE("F",RIGHT(B:B,5),C:C),'F &amp; N Factors'!C:M,10,FALSE),1),_xlfn.IFNA(VLOOKUP(CONCATENATE("F",RIGHT(B:B,5),C:C),'F &amp; N Factors'!C:M,11,FALSE),1))</f>
        <v>1</v>
      </c>
      <c r="N2350">
        <f>SUMIFS(K:K,I:I,I:I,J:J,J:J)</f>
        <v>0.99999999999999989</v>
      </c>
      <c r="O2350" t="str">
        <f t="shared" si="257"/>
        <v/>
      </c>
    </row>
    <row r="2351" spans="1:15" x14ac:dyDescent="0.25">
      <c r="A2351">
        <v>4721</v>
      </c>
      <c r="B2351" t="s">
        <v>382</v>
      </c>
      <c r="C2351" t="s">
        <v>385</v>
      </c>
      <c r="D2351">
        <v>0.1</v>
      </c>
      <c r="E2351">
        <f t="shared" si="252"/>
        <v>0.99999999999999989</v>
      </c>
      <c r="F2351" t="str">
        <f t="shared" si="253"/>
        <v/>
      </c>
      <c r="H2351">
        <f t="shared" si="258"/>
        <v>4721</v>
      </c>
      <c r="I2351" t="str">
        <f t="shared" si="254"/>
        <v>N51133</v>
      </c>
      <c r="J2351" t="str">
        <f t="shared" si="255"/>
        <v>PL0_6271_0000</v>
      </c>
      <c r="K2351">
        <f t="shared" si="256"/>
        <v>0.1</v>
      </c>
      <c r="L2351">
        <f>IF(LEFT(B2351,1)="F",_xlfn.IFNA(VLOOKUP(CONCATENATE("F",RIGHT(B:B,5),C:C),'F &amp; N Factors'!C:M,10,FALSE),1),_xlfn.IFNA(VLOOKUP(CONCATENATE("F",RIGHT(B:B,5),C:C),'F &amp; N Factors'!C:M,11,FALSE),1))</f>
        <v>1</v>
      </c>
      <c r="N2351">
        <f>SUMIFS(K:K,I:I,I:I,J:J,J:J)</f>
        <v>0.99999999999999989</v>
      </c>
      <c r="O2351" t="str">
        <f t="shared" si="257"/>
        <v/>
      </c>
    </row>
    <row r="2352" spans="1:15" x14ac:dyDescent="0.25">
      <c r="A2352">
        <v>4722</v>
      </c>
      <c r="B2352" t="s">
        <v>382</v>
      </c>
      <c r="C2352" t="s">
        <v>385</v>
      </c>
      <c r="D2352">
        <v>0.1</v>
      </c>
      <c r="E2352">
        <f t="shared" si="252"/>
        <v>0.99999999999999989</v>
      </c>
      <c r="F2352" t="str">
        <f t="shared" si="253"/>
        <v/>
      </c>
      <c r="H2352">
        <f t="shared" si="258"/>
        <v>4722</v>
      </c>
      <c r="I2352" t="str">
        <f t="shared" si="254"/>
        <v>N51133</v>
      </c>
      <c r="J2352" t="str">
        <f t="shared" si="255"/>
        <v>PL0_6271_0000</v>
      </c>
      <c r="K2352">
        <f t="shared" si="256"/>
        <v>0.1</v>
      </c>
      <c r="L2352">
        <f>IF(LEFT(B2352,1)="F",_xlfn.IFNA(VLOOKUP(CONCATENATE("F",RIGHT(B:B,5),C:C),'F &amp; N Factors'!C:M,10,FALSE),1),_xlfn.IFNA(VLOOKUP(CONCATENATE("F",RIGHT(B:B,5),C:C),'F &amp; N Factors'!C:M,11,FALSE),1))</f>
        <v>1</v>
      </c>
      <c r="N2352">
        <f>SUMIFS(K:K,I:I,I:I,J:J,J:J)</f>
        <v>0.99999999999999989</v>
      </c>
      <c r="O2352" t="str">
        <f t="shared" si="257"/>
        <v/>
      </c>
    </row>
    <row r="2353" spans="1:15" x14ac:dyDescent="0.25">
      <c r="A2353">
        <v>4723</v>
      </c>
      <c r="B2353" t="s">
        <v>382</v>
      </c>
      <c r="C2353" t="s">
        <v>385</v>
      </c>
      <c r="D2353">
        <v>0.1</v>
      </c>
      <c r="E2353">
        <f t="shared" si="252"/>
        <v>0.99999999999999989</v>
      </c>
      <c r="F2353" t="str">
        <f t="shared" si="253"/>
        <v/>
      </c>
      <c r="H2353">
        <f t="shared" si="258"/>
        <v>4723</v>
      </c>
      <c r="I2353" t="str">
        <f t="shared" si="254"/>
        <v>N51133</v>
      </c>
      <c r="J2353" t="str">
        <f t="shared" si="255"/>
        <v>PL0_6271_0000</v>
      </c>
      <c r="K2353">
        <f t="shared" si="256"/>
        <v>0.1</v>
      </c>
      <c r="L2353">
        <f>IF(LEFT(B2353,1)="F",_xlfn.IFNA(VLOOKUP(CONCATENATE("F",RIGHT(B:B,5),C:C),'F &amp; N Factors'!C:M,10,FALSE),1),_xlfn.IFNA(VLOOKUP(CONCATENATE("F",RIGHT(B:B,5),C:C),'F &amp; N Factors'!C:M,11,FALSE),1))</f>
        <v>1</v>
      </c>
      <c r="N2353">
        <f>SUMIFS(K:K,I:I,I:I,J:J,J:J)</f>
        <v>0.99999999999999989</v>
      </c>
      <c r="O2353" t="str">
        <f t="shared" si="257"/>
        <v/>
      </c>
    </row>
    <row r="2354" spans="1:15" x14ac:dyDescent="0.25">
      <c r="A2354">
        <v>4724</v>
      </c>
      <c r="B2354" t="s">
        <v>382</v>
      </c>
      <c r="C2354" t="s">
        <v>385</v>
      </c>
      <c r="D2354">
        <v>0.1</v>
      </c>
      <c r="E2354">
        <f t="shared" si="252"/>
        <v>0.99999999999999989</v>
      </c>
      <c r="F2354" t="str">
        <f t="shared" si="253"/>
        <v/>
      </c>
      <c r="H2354">
        <f t="shared" si="258"/>
        <v>4724</v>
      </c>
      <c r="I2354" t="str">
        <f t="shared" si="254"/>
        <v>N51133</v>
      </c>
      <c r="J2354" t="str">
        <f t="shared" si="255"/>
        <v>PL0_6271_0000</v>
      </c>
      <c r="K2354">
        <f t="shared" si="256"/>
        <v>0.1</v>
      </c>
      <c r="L2354">
        <f>IF(LEFT(B2354,1)="F",_xlfn.IFNA(VLOOKUP(CONCATENATE("F",RIGHT(B:B,5),C:C),'F &amp; N Factors'!C:M,10,FALSE),1),_xlfn.IFNA(VLOOKUP(CONCATENATE("F",RIGHT(B:B,5),C:C),'F &amp; N Factors'!C:M,11,FALSE),1))</f>
        <v>1</v>
      </c>
      <c r="N2354">
        <f>SUMIFS(K:K,I:I,I:I,J:J,J:J)</f>
        <v>0.99999999999999989</v>
      </c>
      <c r="O2354" t="str">
        <f t="shared" si="257"/>
        <v/>
      </c>
    </row>
    <row r="2355" spans="1:15" x14ac:dyDescent="0.25">
      <c r="A2355">
        <v>4725</v>
      </c>
      <c r="B2355" t="s">
        <v>382</v>
      </c>
      <c r="C2355" t="s">
        <v>385</v>
      </c>
      <c r="D2355">
        <v>0.1</v>
      </c>
      <c r="E2355">
        <f t="shared" si="252"/>
        <v>0.99999999999999989</v>
      </c>
      <c r="F2355" t="str">
        <f t="shared" si="253"/>
        <v/>
      </c>
      <c r="H2355">
        <f t="shared" si="258"/>
        <v>4725</v>
      </c>
      <c r="I2355" t="str">
        <f t="shared" si="254"/>
        <v>N51133</v>
      </c>
      <c r="J2355" t="str">
        <f t="shared" si="255"/>
        <v>PL0_6271_0000</v>
      </c>
      <c r="K2355">
        <f t="shared" si="256"/>
        <v>0.1</v>
      </c>
      <c r="L2355">
        <f>IF(LEFT(B2355,1)="F",_xlfn.IFNA(VLOOKUP(CONCATENATE("F",RIGHT(B:B,5),C:C),'F &amp; N Factors'!C:M,10,FALSE),1),_xlfn.IFNA(VLOOKUP(CONCATENATE("F",RIGHT(B:B,5),C:C),'F &amp; N Factors'!C:M,11,FALSE),1))</f>
        <v>1</v>
      </c>
      <c r="N2355">
        <f>SUMIFS(K:K,I:I,I:I,J:J,J:J)</f>
        <v>0.99999999999999989</v>
      </c>
      <c r="O2355" t="str">
        <f t="shared" si="257"/>
        <v/>
      </c>
    </row>
    <row r="2356" spans="1:15" x14ac:dyDescent="0.25">
      <c r="A2356">
        <v>4726</v>
      </c>
      <c r="B2356" t="s">
        <v>382</v>
      </c>
      <c r="C2356" t="s">
        <v>385</v>
      </c>
      <c r="D2356">
        <v>0.1</v>
      </c>
      <c r="E2356">
        <f t="shared" si="252"/>
        <v>0.99999999999999989</v>
      </c>
      <c r="F2356" t="str">
        <f t="shared" si="253"/>
        <v/>
      </c>
      <c r="H2356">
        <f t="shared" si="258"/>
        <v>4726</v>
      </c>
      <c r="I2356" t="str">
        <f t="shared" si="254"/>
        <v>N51133</v>
      </c>
      <c r="J2356" t="str">
        <f t="shared" si="255"/>
        <v>PL0_6271_0000</v>
      </c>
      <c r="K2356">
        <f t="shared" si="256"/>
        <v>0.1</v>
      </c>
      <c r="L2356">
        <f>IF(LEFT(B2356,1)="F",_xlfn.IFNA(VLOOKUP(CONCATENATE("F",RIGHT(B:B,5),C:C),'F &amp; N Factors'!C:M,10,FALSE),1),_xlfn.IFNA(VLOOKUP(CONCATENATE("F",RIGHT(B:B,5),C:C),'F &amp; N Factors'!C:M,11,FALSE),1))</f>
        <v>1</v>
      </c>
      <c r="N2356">
        <f>SUMIFS(K:K,I:I,I:I,J:J,J:J)</f>
        <v>0.99999999999999989</v>
      </c>
      <c r="O2356" t="str">
        <f t="shared" si="257"/>
        <v/>
      </c>
    </row>
    <row r="2357" spans="1:15" x14ac:dyDescent="0.25">
      <c r="A2357">
        <v>4772</v>
      </c>
      <c r="B2357" t="s">
        <v>382</v>
      </c>
      <c r="C2357" t="s">
        <v>385</v>
      </c>
      <c r="D2357">
        <v>0.1</v>
      </c>
      <c r="E2357">
        <f t="shared" si="252"/>
        <v>0.99999999999999989</v>
      </c>
      <c r="F2357" t="str">
        <f t="shared" si="253"/>
        <v/>
      </c>
      <c r="H2357">
        <f t="shared" si="258"/>
        <v>4772</v>
      </c>
      <c r="I2357" t="str">
        <f t="shared" si="254"/>
        <v>N51133</v>
      </c>
      <c r="J2357" t="str">
        <f t="shared" si="255"/>
        <v>PL0_6271_0000</v>
      </c>
      <c r="K2357">
        <f t="shared" si="256"/>
        <v>0.1</v>
      </c>
      <c r="L2357">
        <f>IF(LEFT(B2357,1)="F",_xlfn.IFNA(VLOOKUP(CONCATENATE("F",RIGHT(B:B,5),C:C),'F &amp; N Factors'!C:M,10,FALSE),1),_xlfn.IFNA(VLOOKUP(CONCATENATE("F",RIGHT(B:B,5),C:C),'F &amp; N Factors'!C:M,11,FALSE),1))</f>
        <v>1</v>
      </c>
      <c r="N2357">
        <f>SUMIFS(K:K,I:I,I:I,J:J,J:J)</f>
        <v>0.99999999999999989</v>
      </c>
      <c r="O2357" t="str">
        <f t="shared" si="257"/>
        <v/>
      </c>
    </row>
    <row r="2358" spans="1:15" x14ac:dyDescent="0.25">
      <c r="A2358">
        <v>4823</v>
      </c>
      <c r="B2358" t="s">
        <v>382</v>
      </c>
      <c r="C2358" t="s">
        <v>385</v>
      </c>
      <c r="D2358">
        <v>0.1</v>
      </c>
      <c r="E2358">
        <f t="shared" si="252"/>
        <v>0.99999999999999989</v>
      </c>
      <c r="F2358" t="str">
        <f t="shared" si="253"/>
        <v/>
      </c>
      <c r="H2358">
        <f t="shared" si="258"/>
        <v>4823</v>
      </c>
      <c r="I2358" t="str">
        <f t="shared" si="254"/>
        <v>N51133</v>
      </c>
      <c r="J2358" t="str">
        <f t="shared" si="255"/>
        <v>PL0_6271_0000</v>
      </c>
      <c r="K2358">
        <f t="shared" si="256"/>
        <v>0.1</v>
      </c>
      <c r="L2358">
        <f>IF(LEFT(B2358,1)="F",_xlfn.IFNA(VLOOKUP(CONCATENATE("F",RIGHT(B:B,5),C:C),'F &amp; N Factors'!C:M,10,FALSE),1),_xlfn.IFNA(VLOOKUP(CONCATENATE("F",RIGHT(B:B,5),C:C),'F &amp; N Factors'!C:M,11,FALSE),1))</f>
        <v>1</v>
      </c>
      <c r="N2358">
        <f>SUMIFS(K:K,I:I,I:I,J:J,J:J)</f>
        <v>0.99999999999999989</v>
      </c>
      <c r="O2358" t="str">
        <f t="shared" si="257"/>
        <v/>
      </c>
    </row>
    <row r="2359" spans="1:15" x14ac:dyDescent="0.25">
      <c r="A2359">
        <v>4824</v>
      </c>
      <c r="B2359" t="s">
        <v>382</v>
      </c>
      <c r="C2359" t="s">
        <v>385</v>
      </c>
      <c r="D2359">
        <v>0.1</v>
      </c>
      <c r="E2359">
        <f t="shared" si="252"/>
        <v>0.99999999999999989</v>
      </c>
      <c r="F2359" t="str">
        <f t="shared" si="253"/>
        <v/>
      </c>
      <c r="H2359">
        <f t="shared" si="258"/>
        <v>4824</v>
      </c>
      <c r="I2359" t="str">
        <f t="shared" si="254"/>
        <v>N51133</v>
      </c>
      <c r="J2359" t="str">
        <f t="shared" si="255"/>
        <v>PL0_6271_0000</v>
      </c>
      <c r="K2359">
        <f t="shared" si="256"/>
        <v>0.1</v>
      </c>
      <c r="L2359">
        <f>IF(LEFT(B2359,1)="F",_xlfn.IFNA(VLOOKUP(CONCATENATE("F",RIGHT(B:B,5),C:C),'F &amp; N Factors'!C:M,10,FALSE),1),_xlfn.IFNA(VLOOKUP(CONCATENATE("F",RIGHT(B:B,5),C:C),'F &amp; N Factors'!C:M,11,FALSE),1))</f>
        <v>1</v>
      </c>
      <c r="N2359">
        <f>SUMIFS(K:K,I:I,I:I,J:J,J:J)</f>
        <v>0.99999999999999989</v>
      </c>
      <c r="O2359" t="str">
        <f t="shared" si="257"/>
        <v/>
      </c>
    </row>
    <row r="2360" spans="1:15" x14ac:dyDescent="0.25">
      <c r="A2360">
        <v>4822</v>
      </c>
      <c r="B2360" t="s">
        <v>382</v>
      </c>
      <c r="C2360" t="s">
        <v>386</v>
      </c>
      <c r="D2360">
        <v>6.25E-2</v>
      </c>
      <c r="E2360">
        <f t="shared" si="252"/>
        <v>1</v>
      </c>
      <c r="F2360" t="str">
        <f t="shared" si="253"/>
        <v/>
      </c>
      <c r="H2360">
        <f t="shared" si="258"/>
        <v>4822</v>
      </c>
      <c r="I2360" t="str">
        <f t="shared" si="254"/>
        <v>N51133</v>
      </c>
      <c r="J2360" t="str">
        <f t="shared" si="255"/>
        <v>PL0_6272_0000</v>
      </c>
      <c r="K2360">
        <f t="shared" si="256"/>
        <v>6.25E-2</v>
      </c>
      <c r="L2360">
        <f>IF(LEFT(B2360,1)="F",_xlfn.IFNA(VLOOKUP(CONCATENATE("F",RIGHT(B:B,5),C:C),'F &amp; N Factors'!C:M,10,FALSE),1),_xlfn.IFNA(VLOOKUP(CONCATENATE("F",RIGHT(B:B,5),C:C),'F &amp; N Factors'!C:M,11,FALSE),1))</f>
        <v>1</v>
      </c>
      <c r="N2360">
        <f>SUMIFS(K:K,I:I,I:I,J:J,J:J)</f>
        <v>1</v>
      </c>
      <c r="O2360" t="str">
        <f t="shared" si="257"/>
        <v/>
      </c>
    </row>
    <row r="2361" spans="1:15" x14ac:dyDescent="0.25">
      <c r="A2361">
        <v>4823</v>
      </c>
      <c r="B2361" t="s">
        <v>382</v>
      </c>
      <c r="C2361" t="s">
        <v>386</v>
      </c>
      <c r="D2361">
        <v>6.25E-2</v>
      </c>
      <c r="E2361">
        <f t="shared" si="252"/>
        <v>1</v>
      </c>
      <c r="F2361" t="str">
        <f t="shared" si="253"/>
        <v/>
      </c>
      <c r="H2361">
        <f t="shared" si="258"/>
        <v>4823</v>
      </c>
      <c r="I2361" t="str">
        <f t="shared" si="254"/>
        <v>N51133</v>
      </c>
      <c r="J2361" t="str">
        <f t="shared" si="255"/>
        <v>PL0_6272_0000</v>
      </c>
      <c r="K2361">
        <f t="shared" si="256"/>
        <v>6.25E-2</v>
      </c>
      <c r="L2361">
        <f>IF(LEFT(B2361,1)="F",_xlfn.IFNA(VLOOKUP(CONCATENATE("F",RIGHT(B:B,5),C:C),'F &amp; N Factors'!C:M,10,FALSE),1),_xlfn.IFNA(VLOOKUP(CONCATENATE("F",RIGHT(B:B,5),C:C),'F &amp; N Factors'!C:M,11,FALSE),1))</f>
        <v>1</v>
      </c>
      <c r="N2361">
        <f>SUMIFS(K:K,I:I,I:I,J:J,J:J)</f>
        <v>1</v>
      </c>
      <c r="O2361" t="str">
        <f t="shared" si="257"/>
        <v/>
      </c>
    </row>
    <row r="2362" spans="1:15" x14ac:dyDescent="0.25">
      <c r="A2362">
        <v>4892</v>
      </c>
      <c r="B2362" t="s">
        <v>382</v>
      </c>
      <c r="C2362" t="s">
        <v>386</v>
      </c>
      <c r="D2362">
        <v>6.25E-2</v>
      </c>
      <c r="E2362">
        <f t="shared" si="252"/>
        <v>1</v>
      </c>
      <c r="F2362" t="str">
        <f t="shared" si="253"/>
        <v/>
      </c>
      <c r="H2362">
        <f t="shared" si="258"/>
        <v>4892</v>
      </c>
      <c r="I2362" t="str">
        <f t="shared" si="254"/>
        <v>N51133</v>
      </c>
      <c r="J2362" t="str">
        <f t="shared" si="255"/>
        <v>PL0_6272_0000</v>
      </c>
      <c r="K2362">
        <f t="shared" si="256"/>
        <v>6.25E-2</v>
      </c>
      <c r="L2362">
        <f>IF(LEFT(B2362,1)="F",_xlfn.IFNA(VLOOKUP(CONCATENATE("F",RIGHT(B:B,5),C:C),'F &amp; N Factors'!C:M,10,FALSE),1),_xlfn.IFNA(VLOOKUP(CONCATENATE("F",RIGHT(B:B,5),C:C),'F &amp; N Factors'!C:M,11,FALSE),1))</f>
        <v>1</v>
      </c>
      <c r="N2362">
        <f>SUMIFS(K:K,I:I,I:I,J:J,J:J)</f>
        <v>1</v>
      </c>
      <c r="O2362" t="str">
        <f t="shared" si="257"/>
        <v/>
      </c>
    </row>
    <row r="2363" spans="1:15" x14ac:dyDescent="0.25">
      <c r="A2363">
        <v>4894</v>
      </c>
      <c r="B2363" t="s">
        <v>382</v>
      </c>
      <c r="C2363" t="s">
        <v>386</v>
      </c>
      <c r="D2363">
        <v>6.25E-2</v>
      </c>
      <c r="E2363">
        <f t="shared" si="252"/>
        <v>1</v>
      </c>
      <c r="F2363" t="str">
        <f t="shared" si="253"/>
        <v/>
      </c>
      <c r="H2363">
        <f t="shared" si="258"/>
        <v>4894</v>
      </c>
      <c r="I2363" t="str">
        <f t="shared" si="254"/>
        <v>N51133</v>
      </c>
      <c r="J2363" t="str">
        <f t="shared" si="255"/>
        <v>PL0_6272_0000</v>
      </c>
      <c r="K2363">
        <f t="shared" si="256"/>
        <v>6.25E-2</v>
      </c>
      <c r="L2363">
        <f>IF(LEFT(B2363,1)="F",_xlfn.IFNA(VLOOKUP(CONCATENATE("F",RIGHT(B:B,5),C:C),'F &amp; N Factors'!C:M,10,FALSE),1),_xlfn.IFNA(VLOOKUP(CONCATENATE("F",RIGHT(B:B,5),C:C),'F &amp; N Factors'!C:M,11,FALSE),1))</f>
        <v>1</v>
      </c>
      <c r="N2363">
        <f>SUMIFS(K:K,I:I,I:I,J:J,J:J)</f>
        <v>1</v>
      </c>
      <c r="O2363" t="str">
        <f t="shared" si="257"/>
        <v/>
      </c>
    </row>
    <row r="2364" spans="1:15" x14ac:dyDescent="0.25">
      <c r="A2364">
        <v>4895</v>
      </c>
      <c r="B2364" t="s">
        <v>382</v>
      </c>
      <c r="C2364" t="s">
        <v>386</v>
      </c>
      <c r="D2364">
        <v>6.25E-2</v>
      </c>
      <c r="E2364">
        <f t="shared" si="252"/>
        <v>1</v>
      </c>
      <c r="F2364" t="str">
        <f t="shared" si="253"/>
        <v/>
      </c>
      <c r="H2364">
        <f t="shared" si="258"/>
        <v>4895</v>
      </c>
      <c r="I2364" t="str">
        <f t="shared" si="254"/>
        <v>N51133</v>
      </c>
      <c r="J2364" t="str">
        <f t="shared" si="255"/>
        <v>PL0_6272_0000</v>
      </c>
      <c r="K2364">
        <f t="shared" si="256"/>
        <v>6.25E-2</v>
      </c>
      <c r="L2364">
        <f>IF(LEFT(B2364,1)="F",_xlfn.IFNA(VLOOKUP(CONCATENATE("F",RIGHT(B:B,5),C:C),'F &amp; N Factors'!C:M,10,FALSE),1),_xlfn.IFNA(VLOOKUP(CONCATENATE("F",RIGHT(B:B,5),C:C),'F &amp; N Factors'!C:M,11,FALSE),1))</f>
        <v>1</v>
      </c>
      <c r="N2364">
        <f>SUMIFS(K:K,I:I,I:I,J:J,J:J)</f>
        <v>1</v>
      </c>
      <c r="O2364" t="str">
        <f t="shared" si="257"/>
        <v/>
      </c>
    </row>
    <row r="2365" spans="1:15" x14ac:dyDescent="0.25">
      <c r="A2365">
        <v>4974</v>
      </c>
      <c r="B2365" t="s">
        <v>382</v>
      </c>
      <c r="C2365" t="s">
        <v>386</v>
      </c>
      <c r="D2365">
        <v>6.25E-2</v>
      </c>
      <c r="E2365">
        <f t="shared" si="252"/>
        <v>1</v>
      </c>
      <c r="F2365" t="str">
        <f t="shared" si="253"/>
        <v/>
      </c>
      <c r="H2365">
        <f t="shared" si="258"/>
        <v>4974</v>
      </c>
      <c r="I2365" t="str">
        <f t="shared" si="254"/>
        <v>N51133</v>
      </c>
      <c r="J2365" t="str">
        <f t="shared" si="255"/>
        <v>PL0_6272_0000</v>
      </c>
      <c r="K2365">
        <f t="shared" si="256"/>
        <v>6.25E-2</v>
      </c>
      <c r="L2365">
        <f>IF(LEFT(B2365,1)="F",_xlfn.IFNA(VLOOKUP(CONCATENATE("F",RIGHT(B:B,5),C:C),'F &amp; N Factors'!C:M,10,FALSE),1),_xlfn.IFNA(VLOOKUP(CONCATENATE("F",RIGHT(B:B,5),C:C),'F &amp; N Factors'!C:M,11,FALSE),1))</f>
        <v>1</v>
      </c>
      <c r="N2365">
        <f>SUMIFS(K:K,I:I,I:I,J:J,J:J)</f>
        <v>1</v>
      </c>
      <c r="O2365" t="str">
        <f t="shared" si="257"/>
        <v/>
      </c>
    </row>
    <row r="2366" spans="1:15" x14ac:dyDescent="0.25">
      <c r="A2366">
        <v>4975</v>
      </c>
      <c r="B2366" t="s">
        <v>382</v>
      </c>
      <c r="C2366" t="s">
        <v>386</v>
      </c>
      <c r="D2366">
        <v>6.25E-2</v>
      </c>
      <c r="E2366">
        <f t="shared" si="252"/>
        <v>1</v>
      </c>
      <c r="F2366" t="str">
        <f t="shared" si="253"/>
        <v/>
      </c>
      <c r="H2366">
        <f t="shared" si="258"/>
        <v>4975</v>
      </c>
      <c r="I2366" t="str">
        <f t="shared" si="254"/>
        <v>N51133</v>
      </c>
      <c r="J2366" t="str">
        <f t="shared" si="255"/>
        <v>PL0_6272_0000</v>
      </c>
      <c r="K2366">
        <f t="shared" si="256"/>
        <v>6.25E-2</v>
      </c>
      <c r="L2366">
        <f>IF(LEFT(B2366,1)="F",_xlfn.IFNA(VLOOKUP(CONCATENATE("F",RIGHT(B:B,5),C:C),'F &amp; N Factors'!C:M,10,FALSE),1),_xlfn.IFNA(VLOOKUP(CONCATENATE("F",RIGHT(B:B,5),C:C),'F &amp; N Factors'!C:M,11,FALSE),1))</f>
        <v>1</v>
      </c>
      <c r="N2366">
        <f>SUMIFS(K:K,I:I,I:I,J:J,J:J)</f>
        <v>1</v>
      </c>
      <c r="O2366" t="str">
        <f t="shared" si="257"/>
        <v/>
      </c>
    </row>
    <row r="2367" spans="1:15" x14ac:dyDescent="0.25">
      <c r="A2367">
        <v>4979</v>
      </c>
      <c r="B2367" t="s">
        <v>382</v>
      </c>
      <c r="C2367" t="s">
        <v>386</v>
      </c>
      <c r="D2367">
        <v>6.25E-2</v>
      </c>
      <c r="E2367">
        <f t="shared" si="252"/>
        <v>1</v>
      </c>
      <c r="F2367" t="str">
        <f t="shared" si="253"/>
        <v/>
      </c>
      <c r="H2367">
        <f t="shared" si="258"/>
        <v>4979</v>
      </c>
      <c r="I2367" t="str">
        <f t="shared" si="254"/>
        <v>N51133</v>
      </c>
      <c r="J2367" t="str">
        <f t="shared" si="255"/>
        <v>PL0_6272_0000</v>
      </c>
      <c r="K2367">
        <f t="shared" si="256"/>
        <v>6.25E-2</v>
      </c>
      <c r="L2367">
        <f>IF(LEFT(B2367,1)="F",_xlfn.IFNA(VLOOKUP(CONCATENATE("F",RIGHT(B:B,5),C:C),'F &amp; N Factors'!C:M,10,FALSE),1),_xlfn.IFNA(VLOOKUP(CONCATENATE("F",RIGHT(B:B,5),C:C),'F &amp; N Factors'!C:M,11,FALSE),1))</f>
        <v>1</v>
      </c>
      <c r="N2367">
        <f>SUMIFS(K:K,I:I,I:I,J:J,J:J)</f>
        <v>1</v>
      </c>
      <c r="O2367" t="str">
        <f t="shared" si="257"/>
        <v/>
      </c>
    </row>
    <row r="2368" spans="1:15" x14ac:dyDescent="0.25">
      <c r="A2368">
        <v>4980</v>
      </c>
      <c r="B2368" t="s">
        <v>382</v>
      </c>
      <c r="C2368" t="s">
        <v>386</v>
      </c>
      <c r="D2368">
        <v>6.25E-2</v>
      </c>
      <c r="E2368">
        <f t="shared" si="252"/>
        <v>1</v>
      </c>
      <c r="F2368" t="str">
        <f t="shared" si="253"/>
        <v/>
      </c>
      <c r="H2368">
        <f t="shared" si="258"/>
        <v>4980</v>
      </c>
      <c r="I2368" t="str">
        <f t="shared" si="254"/>
        <v>N51133</v>
      </c>
      <c r="J2368" t="str">
        <f t="shared" si="255"/>
        <v>PL0_6272_0000</v>
      </c>
      <c r="K2368">
        <f t="shared" si="256"/>
        <v>6.25E-2</v>
      </c>
      <c r="L2368">
        <f>IF(LEFT(B2368,1)="F",_xlfn.IFNA(VLOOKUP(CONCATENATE("F",RIGHT(B:B,5),C:C),'F &amp; N Factors'!C:M,10,FALSE),1),_xlfn.IFNA(VLOOKUP(CONCATENATE("F",RIGHT(B:B,5),C:C),'F &amp; N Factors'!C:M,11,FALSE),1))</f>
        <v>1</v>
      </c>
      <c r="N2368">
        <f>SUMIFS(K:K,I:I,I:I,J:J,J:J)</f>
        <v>1</v>
      </c>
      <c r="O2368" t="str">
        <f t="shared" si="257"/>
        <v/>
      </c>
    </row>
    <row r="2369" spans="1:15" x14ac:dyDescent="0.25">
      <c r="A2369">
        <v>4981</v>
      </c>
      <c r="B2369" t="s">
        <v>382</v>
      </c>
      <c r="C2369" t="s">
        <v>386</v>
      </c>
      <c r="D2369">
        <v>6.25E-2</v>
      </c>
      <c r="E2369">
        <f t="shared" si="252"/>
        <v>1</v>
      </c>
      <c r="F2369" t="str">
        <f t="shared" si="253"/>
        <v/>
      </c>
      <c r="H2369">
        <f t="shared" si="258"/>
        <v>4981</v>
      </c>
      <c r="I2369" t="str">
        <f t="shared" si="254"/>
        <v>N51133</v>
      </c>
      <c r="J2369" t="str">
        <f t="shared" si="255"/>
        <v>PL0_6272_0000</v>
      </c>
      <c r="K2369">
        <f t="shared" si="256"/>
        <v>6.25E-2</v>
      </c>
      <c r="L2369">
        <f>IF(LEFT(B2369,1)="F",_xlfn.IFNA(VLOOKUP(CONCATENATE("F",RIGHT(B:B,5),C:C),'F &amp; N Factors'!C:M,10,FALSE),1),_xlfn.IFNA(VLOOKUP(CONCATENATE("F",RIGHT(B:B,5),C:C),'F &amp; N Factors'!C:M,11,FALSE),1))</f>
        <v>1</v>
      </c>
      <c r="N2369">
        <f>SUMIFS(K:K,I:I,I:I,J:J,J:J)</f>
        <v>1</v>
      </c>
      <c r="O2369" t="str">
        <f t="shared" si="257"/>
        <v/>
      </c>
    </row>
    <row r="2370" spans="1:15" x14ac:dyDescent="0.25">
      <c r="A2370">
        <v>4982</v>
      </c>
      <c r="B2370" t="s">
        <v>382</v>
      </c>
      <c r="C2370" t="s">
        <v>386</v>
      </c>
      <c r="D2370">
        <v>6.25E-2</v>
      </c>
      <c r="E2370">
        <f t="shared" si="252"/>
        <v>1</v>
      </c>
      <c r="F2370" t="str">
        <f t="shared" si="253"/>
        <v/>
      </c>
      <c r="H2370">
        <f t="shared" si="258"/>
        <v>4982</v>
      </c>
      <c r="I2370" t="str">
        <f t="shared" si="254"/>
        <v>N51133</v>
      </c>
      <c r="J2370" t="str">
        <f t="shared" si="255"/>
        <v>PL0_6272_0000</v>
      </c>
      <c r="K2370">
        <f t="shared" si="256"/>
        <v>6.25E-2</v>
      </c>
      <c r="L2370">
        <f>IF(LEFT(B2370,1)="F",_xlfn.IFNA(VLOOKUP(CONCATENATE("F",RIGHT(B:B,5),C:C),'F &amp; N Factors'!C:M,10,FALSE),1),_xlfn.IFNA(VLOOKUP(CONCATENATE("F",RIGHT(B:B,5),C:C),'F &amp; N Factors'!C:M,11,FALSE),1))</f>
        <v>1</v>
      </c>
      <c r="N2370">
        <f>SUMIFS(K:K,I:I,I:I,J:J,J:J)</f>
        <v>1</v>
      </c>
      <c r="O2370" t="str">
        <f t="shared" si="257"/>
        <v/>
      </c>
    </row>
    <row r="2371" spans="1:15" x14ac:dyDescent="0.25">
      <c r="A2371">
        <v>4983</v>
      </c>
      <c r="B2371" t="s">
        <v>382</v>
      </c>
      <c r="C2371" t="s">
        <v>386</v>
      </c>
      <c r="D2371">
        <v>6.25E-2</v>
      </c>
      <c r="E2371">
        <f t="shared" ref="E2371:E2434" si="259">SUMIFS(D:D,B:B,B:B,C:C,C:C)</f>
        <v>1</v>
      </c>
      <c r="F2371" t="str">
        <f t="shared" ref="F2371:F2434" si="260">IF(ABS(E2371-1)&gt;0.001,1,"")</f>
        <v/>
      </c>
      <c r="H2371">
        <f t="shared" si="258"/>
        <v>4983</v>
      </c>
      <c r="I2371" t="str">
        <f t="shared" ref="I2371:I2434" si="261">CONCATENATE("N",RIGHT(B2371,5))</f>
        <v>N51133</v>
      </c>
      <c r="J2371" t="str">
        <f t="shared" ref="J2371:J2434" si="262">C2371</f>
        <v>PL0_6272_0000</v>
      </c>
      <c r="K2371">
        <f t="shared" ref="K2371:K2434" si="263">D2371*L2371</f>
        <v>6.25E-2</v>
      </c>
      <c r="L2371">
        <f>IF(LEFT(B2371,1)="F",_xlfn.IFNA(VLOOKUP(CONCATENATE("F",RIGHT(B:B,5),C:C),'F &amp; N Factors'!C:M,10,FALSE),1),_xlfn.IFNA(VLOOKUP(CONCATENATE("F",RIGHT(B:B,5),C:C),'F &amp; N Factors'!C:M,11,FALSE),1))</f>
        <v>1</v>
      </c>
      <c r="N2371">
        <f>SUMIFS(K:K,I:I,I:I,J:J,J:J)</f>
        <v>1</v>
      </c>
      <c r="O2371" t="str">
        <f t="shared" ref="O2371:O2434" si="264">IF(ABS(N2371-1)&gt;0.001,1,"")</f>
        <v/>
      </c>
    </row>
    <row r="2372" spans="1:15" x14ac:dyDescent="0.25">
      <c r="A2372">
        <v>4984</v>
      </c>
      <c r="B2372" t="s">
        <v>382</v>
      </c>
      <c r="C2372" t="s">
        <v>386</v>
      </c>
      <c r="D2372">
        <v>6.25E-2</v>
      </c>
      <c r="E2372">
        <f t="shared" si="259"/>
        <v>1</v>
      </c>
      <c r="F2372" t="str">
        <f t="shared" si="260"/>
        <v/>
      </c>
      <c r="H2372">
        <f t="shared" si="258"/>
        <v>4984</v>
      </c>
      <c r="I2372" t="str">
        <f t="shared" si="261"/>
        <v>N51133</v>
      </c>
      <c r="J2372" t="str">
        <f t="shared" si="262"/>
        <v>PL0_6272_0000</v>
      </c>
      <c r="K2372">
        <f t="shared" si="263"/>
        <v>6.25E-2</v>
      </c>
      <c r="L2372">
        <f>IF(LEFT(B2372,1)="F",_xlfn.IFNA(VLOOKUP(CONCATENATE("F",RIGHT(B:B,5),C:C),'F &amp; N Factors'!C:M,10,FALSE),1),_xlfn.IFNA(VLOOKUP(CONCATENATE("F",RIGHT(B:B,5),C:C),'F &amp; N Factors'!C:M,11,FALSE),1))</f>
        <v>1</v>
      </c>
      <c r="N2372">
        <f>SUMIFS(K:K,I:I,I:I,J:J,J:J)</f>
        <v>1</v>
      </c>
      <c r="O2372" t="str">
        <f t="shared" si="264"/>
        <v/>
      </c>
    </row>
    <row r="2373" spans="1:15" x14ac:dyDescent="0.25">
      <c r="A2373">
        <v>4985</v>
      </c>
      <c r="B2373" t="s">
        <v>382</v>
      </c>
      <c r="C2373" t="s">
        <v>386</v>
      </c>
      <c r="D2373">
        <v>6.25E-2</v>
      </c>
      <c r="E2373">
        <f t="shared" si="259"/>
        <v>1</v>
      </c>
      <c r="F2373" t="str">
        <f t="shared" si="260"/>
        <v/>
      </c>
      <c r="H2373">
        <f t="shared" si="258"/>
        <v>4985</v>
      </c>
      <c r="I2373" t="str">
        <f t="shared" si="261"/>
        <v>N51133</v>
      </c>
      <c r="J2373" t="str">
        <f t="shared" si="262"/>
        <v>PL0_6272_0000</v>
      </c>
      <c r="K2373">
        <f t="shared" si="263"/>
        <v>6.25E-2</v>
      </c>
      <c r="L2373">
        <f>IF(LEFT(B2373,1)="F",_xlfn.IFNA(VLOOKUP(CONCATENATE("F",RIGHT(B:B,5),C:C),'F &amp; N Factors'!C:M,10,FALSE),1),_xlfn.IFNA(VLOOKUP(CONCATENATE("F",RIGHT(B:B,5),C:C),'F &amp; N Factors'!C:M,11,FALSE),1))</f>
        <v>1</v>
      </c>
      <c r="N2373">
        <f>SUMIFS(K:K,I:I,I:I,J:J,J:J)</f>
        <v>1</v>
      </c>
      <c r="O2373" t="str">
        <f t="shared" si="264"/>
        <v/>
      </c>
    </row>
    <row r="2374" spans="1:15" x14ac:dyDescent="0.25">
      <c r="A2374">
        <v>4986</v>
      </c>
      <c r="B2374" t="s">
        <v>382</v>
      </c>
      <c r="C2374" t="s">
        <v>386</v>
      </c>
      <c r="D2374">
        <v>6.25E-2</v>
      </c>
      <c r="E2374">
        <f t="shared" si="259"/>
        <v>1</v>
      </c>
      <c r="F2374" t="str">
        <f t="shared" si="260"/>
        <v/>
      </c>
      <c r="H2374">
        <f t="shared" si="258"/>
        <v>4986</v>
      </c>
      <c r="I2374" t="str">
        <f t="shared" si="261"/>
        <v>N51133</v>
      </c>
      <c r="J2374" t="str">
        <f t="shared" si="262"/>
        <v>PL0_6272_0000</v>
      </c>
      <c r="K2374">
        <f t="shared" si="263"/>
        <v>6.25E-2</v>
      </c>
      <c r="L2374">
        <f>IF(LEFT(B2374,1)="F",_xlfn.IFNA(VLOOKUP(CONCATENATE("F",RIGHT(B:B,5),C:C),'F &amp; N Factors'!C:M,10,FALSE),1),_xlfn.IFNA(VLOOKUP(CONCATENATE("F",RIGHT(B:B,5),C:C),'F &amp; N Factors'!C:M,11,FALSE),1))</f>
        <v>1</v>
      </c>
      <c r="N2374">
        <f>SUMIFS(K:K,I:I,I:I,J:J,J:J)</f>
        <v>1</v>
      </c>
      <c r="O2374" t="str">
        <f t="shared" si="264"/>
        <v/>
      </c>
    </row>
    <row r="2375" spans="1:15" x14ac:dyDescent="0.25">
      <c r="A2375">
        <v>4987</v>
      </c>
      <c r="B2375" t="s">
        <v>382</v>
      </c>
      <c r="C2375" t="s">
        <v>386</v>
      </c>
      <c r="D2375">
        <v>6.25E-2</v>
      </c>
      <c r="E2375">
        <f t="shared" si="259"/>
        <v>1</v>
      </c>
      <c r="F2375" t="str">
        <f t="shared" si="260"/>
        <v/>
      </c>
      <c r="H2375">
        <f t="shared" si="258"/>
        <v>4987</v>
      </c>
      <c r="I2375" t="str">
        <f t="shared" si="261"/>
        <v>N51133</v>
      </c>
      <c r="J2375" t="str">
        <f t="shared" si="262"/>
        <v>PL0_6272_0000</v>
      </c>
      <c r="K2375">
        <f t="shared" si="263"/>
        <v>6.25E-2</v>
      </c>
      <c r="L2375">
        <f>IF(LEFT(B2375,1)="F",_xlfn.IFNA(VLOOKUP(CONCATENATE("F",RIGHT(B:B,5),C:C),'F &amp; N Factors'!C:M,10,FALSE),1),_xlfn.IFNA(VLOOKUP(CONCATENATE("F",RIGHT(B:B,5),C:C),'F &amp; N Factors'!C:M,11,FALSE),1))</f>
        <v>1</v>
      </c>
      <c r="N2375">
        <f>SUMIFS(K:K,I:I,I:I,J:J,J:J)</f>
        <v>1</v>
      </c>
      <c r="O2375" t="str">
        <f t="shared" si="264"/>
        <v/>
      </c>
    </row>
    <row r="2376" spans="1:15" x14ac:dyDescent="0.25">
      <c r="A2376">
        <v>3878</v>
      </c>
      <c r="B2376" t="s">
        <v>382</v>
      </c>
      <c r="C2376" t="s">
        <v>368</v>
      </c>
      <c r="D2376">
        <v>2.8571428999999999E-2</v>
      </c>
      <c r="E2376">
        <f t="shared" si="259"/>
        <v>1.0000000149999997</v>
      </c>
      <c r="F2376" t="str">
        <f t="shared" si="260"/>
        <v/>
      </c>
      <c r="H2376">
        <f t="shared" si="258"/>
        <v>3878</v>
      </c>
      <c r="I2376" t="str">
        <f t="shared" si="261"/>
        <v>N51133</v>
      </c>
      <c r="J2376" t="str">
        <f t="shared" si="262"/>
        <v>RL0_6450_0000</v>
      </c>
      <c r="K2376">
        <f t="shared" si="263"/>
        <v>2.8571428999999999E-2</v>
      </c>
      <c r="L2376">
        <f>IF(LEFT(B2376,1)="F",_xlfn.IFNA(VLOOKUP(CONCATENATE("F",RIGHT(B:B,5),C:C),'F &amp; N Factors'!C:M,10,FALSE),1),_xlfn.IFNA(VLOOKUP(CONCATENATE("F",RIGHT(B:B,5),C:C),'F &amp; N Factors'!C:M,11,FALSE),1))</f>
        <v>1</v>
      </c>
      <c r="N2376">
        <f>SUMIFS(K:K,I:I,I:I,J:J,J:J)</f>
        <v>1.0000000149999997</v>
      </c>
      <c r="O2376" t="str">
        <f t="shared" si="264"/>
        <v/>
      </c>
    </row>
    <row r="2377" spans="1:15" x14ac:dyDescent="0.25">
      <c r="A2377">
        <v>3879</v>
      </c>
      <c r="B2377" t="s">
        <v>382</v>
      </c>
      <c r="C2377" t="s">
        <v>368</v>
      </c>
      <c r="D2377">
        <v>2.8571428999999999E-2</v>
      </c>
      <c r="E2377">
        <f t="shared" si="259"/>
        <v>1.0000000149999997</v>
      </c>
      <c r="F2377" t="str">
        <f t="shared" si="260"/>
        <v/>
      </c>
      <c r="H2377">
        <f t="shared" si="258"/>
        <v>3879</v>
      </c>
      <c r="I2377" t="str">
        <f t="shared" si="261"/>
        <v>N51133</v>
      </c>
      <c r="J2377" t="str">
        <f t="shared" si="262"/>
        <v>RL0_6450_0000</v>
      </c>
      <c r="K2377">
        <f t="shared" si="263"/>
        <v>2.8571428999999999E-2</v>
      </c>
      <c r="L2377">
        <f>IF(LEFT(B2377,1)="F",_xlfn.IFNA(VLOOKUP(CONCATENATE("F",RIGHT(B:B,5),C:C),'F &amp; N Factors'!C:M,10,FALSE),1),_xlfn.IFNA(VLOOKUP(CONCATENATE("F",RIGHT(B:B,5),C:C),'F &amp; N Factors'!C:M,11,FALSE),1))</f>
        <v>1</v>
      </c>
      <c r="N2377">
        <f>SUMIFS(K:K,I:I,I:I,J:J,J:J)</f>
        <v>1.0000000149999997</v>
      </c>
      <c r="O2377" t="str">
        <f t="shared" si="264"/>
        <v/>
      </c>
    </row>
    <row r="2378" spans="1:15" x14ac:dyDescent="0.25">
      <c r="A2378">
        <v>3880</v>
      </c>
      <c r="B2378" t="s">
        <v>382</v>
      </c>
      <c r="C2378" t="s">
        <v>368</v>
      </c>
      <c r="D2378">
        <v>2.8571428999999999E-2</v>
      </c>
      <c r="E2378">
        <f t="shared" si="259"/>
        <v>1.0000000149999997</v>
      </c>
      <c r="F2378" t="str">
        <f t="shared" si="260"/>
        <v/>
      </c>
      <c r="H2378">
        <f t="shared" si="258"/>
        <v>3880</v>
      </c>
      <c r="I2378" t="str">
        <f t="shared" si="261"/>
        <v>N51133</v>
      </c>
      <c r="J2378" t="str">
        <f t="shared" si="262"/>
        <v>RL0_6450_0000</v>
      </c>
      <c r="K2378">
        <f t="shared" si="263"/>
        <v>2.8571428999999999E-2</v>
      </c>
      <c r="L2378">
        <f>IF(LEFT(B2378,1)="F",_xlfn.IFNA(VLOOKUP(CONCATENATE("F",RIGHT(B:B,5),C:C),'F &amp; N Factors'!C:M,10,FALSE),1),_xlfn.IFNA(VLOOKUP(CONCATENATE("F",RIGHT(B:B,5),C:C),'F &amp; N Factors'!C:M,11,FALSE),1))</f>
        <v>1</v>
      </c>
      <c r="N2378">
        <f>SUMIFS(K:K,I:I,I:I,J:J,J:J)</f>
        <v>1.0000000149999997</v>
      </c>
      <c r="O2378" t="str">
        <f t="shared" si="264"/>
        <v/>
      </c>
    </row>
    <row r="2379" spans="1:15" x14ac:dyDescent="0.25">
      <c r="A2379">
        <v>3926</v>
      </c>
      <c r="B2379" t="s">
        <v>382</v>
      </c>
      <c r="C2379" t="s">
        <v>368</v>
      </c>
      <c r="D2379">
        <v>2.8571428999999999E-2</v>
      </c>
      <c r="E2379">
        <f t="shared" si="259"/>
        <v>1.0000000149999997</v>
      </c>
      <c r="F2379" t="str">
        <f t="shared" si="260"/>
        <v/>
      </c>
      <c r="H2379">
        <f t="shared" si="258"/>
        <v>3926</v>
      </c>
      <c r="I2379" t="str">
        <f t="shared" si="261"/>
        <v>N51133</v>
      </c>
      <c r="J2379" t="str">
        <f t="shared" si="262"/>
        <v>RL0_6450_0000</v>
      </c>
      <c r="K2379">
        <f t="shared" si="263"/>
        <v>2.8571428999999999E-2</v>
      </c>
      <c r="L2379">
        <f>IF(LEFT(B2379,1)="F",_xlfn.IFNA(VLOOKUP(CONCATENATE("F",RIGHT(B:B,5),C:C),'F &amp; N Factors'!C:M,10,FALSE),1),_xlfn.IFNA(VLOOKUP(CONCATENATE("F",RIGHT(B:B,5),C:C),'F &amp; N Factors'!C:M,11,FALSE),1))</f>
        <v>1</v>
      </c>
      <c r="N2379">
        <f>SUMIFS(K:K,I:I,I:I,J:J,J:J)</f>
        <v>1.0000000149999997</v>
      </c>
      <c r="O2379" t="str">
        <f t="shared" si="264"/>
        <v/>
      </c>
    </row>
    <row r="2380" spans="1:15" x14ac:dyDescent="0.25">
      <c r="A2380">
        <v>3971</v>
      </c>
      <c r="B2380" t="s">
        <v>382</v>
      </c>
      <c r="C2380" t="s">
        <v>368</v>
      </c>
      <c r="D2380">
        <v>2.8571428999999999E-2</v>
      </c>
      <c r="E2380">
        <f t="shared" si="259"/>
        <v>1.0000000149999997</v>
      </c>
      <c r="F2380" t="str">
        <f t="shared" si="260"/>
        <v/>
      </c>
      <c r="H2380">
        <f t="shared" si="258"/>
        <v>3971</v>
      </c>
      <c r="I2380" t="str">
        <f t="shared" si="261"/>
        <v>N51133</v>
      </c>
      <c r="J2380" t="str">
        <f t="shared" si="262"/>
        <v>RL0_6450_0000</v>
      </c>
      <c r="K2380">
        <f t="shared" si="263"/>
        <v>2.8571428999999999E-2</v>
      </c>
      <c r="L2380">
        <f>IF(LEFT(B2380,1)="F",_xlfn.IFNA(VLOOKUP(CONCATENATE("F",RIGHT(B:B,5),C:C),'F &amp; N Factors'!C:M,10,FALSE),1),_xlfn.IFNA(VLOOKUP(CONCATENATE("F",RIGHT(B:B,5),C:C),'F &amp; N Factors'!C:M,11,FALSE),1))</f>
        <v>1</v>
      </c>
      <c r="N2380">
        <f>SUMIFS(K:K,I:I,I:I,J:J,J:J)</f>
        <v>1.0000000149999997</v>
      </c>
      <c r="O2380" t="str">
        <f t="shared" si="264"/>
        <v/>
      </c>
    </row>
    <row r="2381" spans="1:15" x14ac:dyDescent="0.25">
      <c r="A2381">
        <v>4021</v>
      </c>
      <c r="B2381" t="s">
        <v>382</v>
      </c>
      <c r="C2381" t="s">
        <v>368</v>
      </c>
      <c r="D2381">
        <v>2.8571428999999999E-2</v>
      </c>
      <c r="E2381">
        <f t="shared" si="259"/>
        <v>1.0000000149999997</v>
      </c>
      <c r="F2381" t="str">
        <f t="shared" si="260"/>
        <v/>
      </c>
      <c r="H2381">
        <f t="shared" si="258"/>
        <v>4021</v>
      </c>
      <c r="I2381" t="str">
        <f t="shared" si="261"/>
        <v>N51133</v>
      </c>
      <c r="J2381" t="str">
        <f t="shared" si="262"/>
        <v>RL0_6450_0000</v>
      </c>
      <c r="K2381">
        <f t="shared" si="263"/>
        <v>2.8571428999999999E-2</v>
      </c>
      <c r="L2381">
        <f>IF(LEFT(B2381,1)="F",_xlfn.IFNA(VLOOKUP(CONCATENATE("F",RIGHT(B:B,5),C:C),'F &amp; N Factors'!C:M,10,FALSE),1),_xlfn.IFNA(VLOOKUP(CONCATENATE("F",RIGHT(B:B,5),C:C),'F &amp; N Factors'!C:M,11,FALSE),1))</f>
        <v>1</v>
      </c>
      <c r="N2381">
        <f>SUMIFS(K:K,I:I,I:I,J:J,J:J)</f>
        <v>1.0000000149999997</v>
      </c>
      <c r="O2381" t="str">
        <f t="shared" si="264"/>
        <v/>
      </c>
    </row>
    <row r="2382" spans="1:15" x14ac:dyDescent="0.25">
      <c r="A2382">
        <v>4022</v>
      </c>
      <c r="B2382" t="s">
        <v>382</v>
      </c>
      <c r="C2382" t="s">
        <v>368</v>
      </c>
      <c r="D2382">
        <v>2.8571428999999999E-2</v>
      </c>
      <c r="E2382">
        <f t="shared" si="259"/>
        <v>1.0000000149999997</v>
      </c>
      <c r="F2382" t="str">
        <f t="shared" si="260"/>
        <v/>
      </c>
      <c r="H2382">
        <f t="shared" si="258"/>
        <v>4022</v>
      </c>
      <c r="I2382" t="str">
        <f t="shared" si="261"/>
        <v>N51133</v>
      </c>
      <c r="J2382" t="str">
        <f t="shared" si="262"/>
        <v>RL0_6450_0000</v>
      </c>
      <c r="K2382">
        <f t="shared" si="263"/>
        <v>2.8571428999999999E-2</v>
      </c>
      <c r="L2382">
        <f>IF(LEFT(B2382,1)="F",_xlfn.IFNA(VLOOKUP(CONCATENATE("F",RIGHT(B:B,5),C:C),'F &amp; N Factors'!C:M,10,FALSE),1),_xlfn.IFNA(VLOOKUP(CONCATENATE("F",RIGHT(B:B,5),C:C),'F &amp; N Factors'!C:M,11,FALSE),1))</f>
        <v>1</v>
      </c>
      <c r="N2382">
        <f>SUMIFS(K:K,I:I,I:I,J:J,J:J)</f>
        <v>1.0000000149999997</v>
      </c>
      <c r="O2382" t="str">
        <f t="shared" si="264"/>
        <v/>
      </c>
    </row>
    <row r="2383" spans="1:15" x14ac:dyDescent="0.25">
      <c r="A2383">
        <v>4023</v>
      </c>
      <c r="B2383" t="s">
        <v>382</v>
      </c>
      <c r="C2383" t="s">
        <v>368</v>
      </c>
      <c r="D2383">
        <v>2.8571428999999999E-2</v>
      </c>
      <c r="E2383">
        <f t="shared" si="259"/>
        <v>1.0000000149999997</v>
      </c>
      <c r="F2383" t="str">
        <f t="shared" si="260"/>
        <v/>
      </c>
      <c r="H2383">
        <f t="shared" si="258"/>
        <v>4023</v>
      </c>
      <c r="I2383" t="str">
        <f t="shared" si="261"/>
        <v>N51133</v>
      </c>
      <c r="J2383" t="str">
        <f t="shared" si="262"/>
        <v>RL0_6450_0000</v>
      </c>
      <c r="K2383">
        <f t="shared" si="263"/>
        <v>2.8571428999999999E-2</v>
      </c>
      <c r="L2383">
        <f>IF(LEFT(B2383,1)="F",_xlfn.IFNA(VLOOKUP(CONCATENATE("F",RIGHT(B:B,5),C:C),'F &amp; N Factors'!C:M,10,FALSE),1),_xlfn.IFNA(VLOOKUP(CONCATENATE("F",RIGHT(B:B,5),C:C),'F &amp; N Factors'!C:M,11,FALSE),1))</f>
        <v>1</v>
      </c>
      <c r="N2383">
        <f>SUMIFS(K:K,I:I,I:I,J:J,J:J)</f>
        <v>1.0000000149999997</v>
      </c>
      <c r="O2383" t="str">
        <f t="shared" si="264"/>
        <v/>
      </c>
    </row>
    <row r="2384" spans="1:15" x14ac:dyDescent="0.25">
      <c r="A2384">
        <v>4074</v>
      </c>
      <c r="B2384" t="s">
        <v>382</v>
      </c>
      <c r="C2384" t="s">
        <v>368</v>
      </c>
      <c r="D2384">
        <v>2.8571428999999999E-2</v>
      </c>
      <c r="E2384">
        <f t="shared" si="259"/>
        <v>1.0000000149999997</v>
      </c>
      <c r="F2384" t="str">
        <f t="shared" si="260"/>
        <v/>
      </c>
      <c r="H2384">
        <f t="shared" si="258"/>
        <v>4074</v>
      </c>
      <c r="I2384" t="str">
        <f t="shared" si="261"/>
        <v>N51133</v>
      </c>
      <c r="J2384" t="str">
        <f t="shared" si="262"/>
        <v>RL0_6450_0000</v>
      </c>
      <c r="K2384">
        <f t="shared" si="263"/>
        <v>2.8571428999999999E-2</v>
      </c>
      <c r="L2384">
        <f>IF(LEFT(B2384,1)="F",_xlfn.IFNA(VLOOKUP(CONCATENATE("F",RIGHT(B:B,5),C:C),'F &amp; N Factors'!C:M,10,FALSE),1),_xlfn.IFNA(VLOOKUP(CONCATENATE("F",RIGHT(B:B,5),C:C),'F &amp; N Factors'!C:M,11,FALSE),1))</f>
        <v>1</v>
      </c>
      <c r="N2384">
        <f>SUMIFS(K:K,I:I,I:I,J:J,J:J)</f>
        <v>1.0000000149999997</v>
      </c>
      <c r="O2384" t="str">
        <f t="shared" si="264"/>
        <v/>
      </c>
    </row>
    <row r="2385" spans="1:15" x14ac:dyDescent="0.25">
      <c r="A2385">
        <v>4127</v>
      </c>
      <c r="B2385" t="s">
        <v>382</v>
      </c>
      <c r="C2385" t="s">
        <v>368</v>
      </c>
      <c r="D2385">
        <v>2.8571428999999999E-2</v>
      </c>
      <c r="E2385">
        <f t="shared" si="259"/>
        <v>1.0000000149999997</v>
      </c>
      <c r="F2385" t="str">
        <f t="shared" si="260"/>
        <v/>
      </c>
      <c r="H2385">
        <f t="shared" si="258"/>
        <v>4127</v>
      </c>
      <c r="I2385" t="str">
        <f t="shared" si="261"/>
        <v>N51133</v>
      </c>
      <c r="J2385" t="str">
        <f t="shared" si="262"/>
        <v>RL0_6450_0000</v>
      </c>
      <c r="K2385">
        <f t="shared" si="263"/>
        <v>2.8571428999999999E-2</v>
      </c>
      <c r="L2385">
        <f>IF(LEFT(B2385,1)="F",_xlfn.IFNA(VLOOKUP(CONCATENATE("F",RIGHT(B:B,5),C:C),'F &amp; N Factors'!C:M,10,FALSE),1),_xlfn.IFNA(VLOOKUP(CONCATENATE("F",RIGHT(B:B,5),C:C),'F &amp; N Factors'!C:M,11,FALSE),1))</f>
        <v>1</v>
      </c>
      <c r="N2385">
        <f>SUMIFS(K:K,I:I,I:I,J:J,J:J)</f>
        <v>1.0000000149999997</v>
      </c>
      <c r="O2385" t="str">
        <f t="shared" si="264"/>
        <v/>
      </c>
    </row>
    <row r="2386" spans="1:15" x14ac:dyDescent="0.25">
      <c r="A2386">
        <v>4180</v>
      </c>
      <c r="B2386" t="s">
        <v>382</v>
      </c>
      <c r="C2386" t="s">
        <v>368</v>
      </c>
      <c r="D2386">
        <v>2.8571428999999999E-2</v>
      </c>
      <c r="E2386">
        <f t="shared" si="259"/>
        <v>1.0000000149999997</v>
      </c>
      <c r="F2386" t="str">
        <f t="shared" si="260"/>
        <v/>
      </c>
      <c r="H2386">
        <f t="shared" ref="H2386:H2449" si="265">A2386</f>
        <v>4180</v>
      </c>
      <c r="I2386" t="str">
        <f t="shared" si="261"/>
        <v>N51133</v>
      </c>
      <c r="J2386" t="str">
        <f t="shared" si="262"/>
        <v>RL0_6450_0000</v>
      </c>
      <c r="K2386">
        <f t="shared" si="263"/>
        <v>2.8571428999999999E-2</v>
      </c>
      <c r="L2386">
        <f>IF(LEFT(B2386,1)="F",_xlfn.IFNA(VLOOKUP(CONCATENATE("F",RIGHT(B:B,5),C:C),'F &amp; N Factors'!C:M,10,FALSE),1),_xlfn.IFNA(VLOOKUP(CONCATENATE("F",RIGHT(B:B,5),C:C),'F &amp; N Factors'!C:M,11,FALSE),1))</f>
        <v>1</v>
      </c>
      <c r="N2386">
        <f>SUMIFS(K:K,I:I,I:I,J:J,J:J)</f>
        <v>1.0000000149999997</v>
      </c>
      <c r="O2386" t="str">
        <f t="shared" si="264"/>
        <v/>
      </c>
    </row>
    <row r="2387" spans="1:15" x14ac:dyDescent="0.25">
      <c r="A2387">
        <v>4232</v>
      </c>
      <c r="B2387" t="s">
        <v>382</v>
      </c>
      <c r="C2387" t="s">
        <v>368</v>
      </c>
      <c r="D2387">
        <v>2.8571428999999999E-2</v>
      </c>
      <c r="E2387">
        <f t="shared" si="259"/>
        <v>1.0000000149999997</v>
      </c>
      <c r="F2387" t="str">
        <f t="shared" si="260"/>
        <v/>
      </c>
      <c r="H2387">
        <f t="shared" si="265"/>
        <v>4232</v>
      </c>
      <c r="I2387" t="str">
        <f t="shared" si="261"/>
        <v>N51133</v>
      </c>
      <c r="J2387" t="str">
        <f t="shared" si="262"/>
        <v>RL0_6450_0000</v>
      </c>
      <c r="K2387">
        <f t="shared" si="263"/>
        <v>2.8571428999999999E-2</v>
      </c>
      <c r="L2387">
        <f>IF(LEFT(B2387,1)="F",_xlfn.IFNA(VLOOKUP(CONCATENATE("F",RIGHT(B:B,5),C:C),'F &amp; N Factors'!C:M,10,FALSE),1),_xlfn.IFNA(VLOOKUP(CONCATENATE("F",RIGHT(B:B,5),C:C),'F &amp; N Factors'!C:M,11,FALSE),1))</f>
        <v>1</v>
      </c>
      <c r="N2387">
        <f>SUMIFS(K:K,I:I,I:I,J:J,J:J)</f>
        <v>1.0000000149999997</v>
      </c>
      <c r="O2387" t="str">
        <f t="shared" si="264"/>
        <v/>
      </c>
    </row>
    <row r="2388" spans="1:15" x14ac:dyDescent="0.25">
      <c r="A2388">
        <v>4282</v>
      </c>
      <c r="B2388" t="s">
        <v>382</v>
      </c>
      <c r="C2388" t="s">
        <v>368</v>
      </c>
      <c r="D2388">
        <v>2.8571428999999999E-2</v>
      </c>
      <c r="E2388">
        <f t="shared" si="259"/>
        <v>1.0000000149999997</v>
      </c>
      <c r="F2388" t="str">
        <f t="shared" si="260"/>
        <v/>
      </c>
      <c r="H2388">
        <f t="shared" si="265"/>
        <v>4282</v>
      </c>
      <c r="I2388" t="str">
        <f t="shared" si="261"/>
        <v>N51133</v>
      </c>
      <c r="J2388" t="str">
        <f t="shared" si="262"/>
        <v>RL0_6450_0000</v>
      </c>
      <c r="K2388">
        <f t="shared" si="263"/>
        <v>2.8571428999999999E-2</v>
      </c>
      <c r="L2388">
        <f>IF(LEFT(B2388,1)="F",_xlfn.IFNA(VLOOKUP(CONCATENATE("F",RIGHT(B:B,5),C:C),'F &amp; N Factors'!C:M,10,FALSE),1),_xlfn.IFNA(VLOOKUP(CONCATENATE("F",RIGHT(B:B,5),C:C),'F &amp; N Factors'!C:M,11,FALSE),1))</f>
        <v>1</v>
      </c>
      <c r="N2388">
        <f>SUMIFS(K:K,I:I,I:I,J:J,J:J)</f>
        <v>1.0000000149999997</v>
      </c>
      <c r="O2388" t="str">
        <f t="shared" si="264"/>
        <v/>
      </c>
    </row>
    <row r="2389" spans="1:15" x14ac:dyDescent="0.25">
      <c r="A2389">
        <v>4283</v>
      </c>
      <c r="B2389" t="s">
        <v>382</v>
      </c>
      <c r="C2389" t="s">
        <v>368</v>
      </c>
      <c r="D2389">
        <v>2.8571428999999999E-2</v>
      </c>
      <c r="E2389">
        <f t="shared" si="259"/>
        <v>1.0000000149999997</v>
      </c>
      <c r="F2389" t="str">
        <f t="shared" si="260"/>
        <v/>
      </c>
      <c r="H2389">
        <f t="shared" si="265"/>
        <v>4283</v>
      </c>
      <c r="I2389" t="str">
        <f t="shared" si="261"/>
        <v>N51133</v>
      </c>
      <c r="J2389" t="str">
        <f t="shared" si="262"/>
        <v>RL0_6450_0000</v>
      </c>
      <c r="K2389">
        <f t="shared" si="263"/>
        <v>2.8571428999999999E-2</v>
      </c>
      <c r="L2389">
        <f>IF(LEFT(B2389,1)="F",_xlfn.IFNA(VLOOKUP(CONCATENATE("F",RIGHT(B:B,5),C:C),'F &amp; N Factors'!C:M,10,FALSE),1),_xlfn.IFNA(VLOOKUP(CONCATENATE("F",RIGHT(B:B,5),C:C),'F &amp; N Factors'!C:M,11,FALSE),1))</f>
        <v>1</v>
      </c>
      <c r="N2389">
        <f>SUMIFS(K:K,I:I,I:I,J:J,J:J)</f>
        <v>1.0000000149999997</v>
      </c>
      <c r="O2389" t="str">
        <f t="shared" si="264"/>
        <v/>
      </c>
    </row>
    <row r="2390" spans="1:15" x14ac:dyDescent="0.25">
      <c r="A2390">
        <v>4284</v>
      </c>
      <c r="B2390" t="s">
        <v>382</v>
      </c>
      <c r="C2390" t="s">
        <v>368</v>
      </c>
      <c r="D2390">
        <v>2.8571428999999999E-2</v>
      </c>
      <c r="E2390">
        <f t="shared" si="259"/>
        <v>1.0000000149999997</v>
      </c>
      <c r="F2390" t="str">
        <f t="shared" si="260"/>
        <v/>
      </c>
      <c r="H2390">
        <f t="shared" si="265"/>
        <v>4284</v>
      </c>
      <c r="I2390" t="str">
        <f t="shared" si="261"/>
        <v>N51133</v>
      </c>
      <c r="J2390" t="str">
        <f t="shared" si="262"/>
        <v>RL0_6450_0000</v>
      </c>
      <c r="K2390">
        <f t="shared" si="263"/>
        <v>2.8571428999999999E-2</v>
      </c>
      <c r="L2390">
        <f>IF(LEFT(B2390,1)="F",_xlfn.IFNA(VLOOKUP(CONCATENATE("F",RIGHT(B:B,5),C:C),'F &amp; N Factors'!C:M,10,FALSE),1),_xlfn.IFNA(VLOOKUP(CONCATENATE("F",RIGHT(B:B,5),C:C),'F &amp; N Factors'!C:M,11,FALSE),1))</f>
        <v>1</v>
      </c>
      <c r="N2390">
        <f>SUMIFS(K:K,I:I,I:I,J:J,J:J)</f>
        <v>1.0000000149999997</v>
      </c>
      <c r="O2390" t="str">
        <f t="shared" si="264"/>
        <v/>
      </c>
    </row>
    <row r="2391" spans="1:15" x14ac:dyDescent="0.25">
      <c r="A2391">
        <v>4340</v>
      </c>
      <c r="B2391" t="s">
        <v>382</v>
      </c>
      <c r="C2391" t="s">
        <v>368</v>
      </c>
      <c r="D2391">
        <v>2.8571428999999999E-2</v>
      </c>
      <c r="E2391">
        <f t="shared" si="259"/>
        <v>1.0000000149999997</v>
      </c>
      <c r="F2391" t="str">
        <f t="shared" si="260"/>
        <v/>
      </c>
      <c r="H2391">
        <f t="shared" si="265"/>
        <v>4340</v>
      </c>
      <c r="I2391" t="str">
        <f t="shared" si="261"/>
        <v>N51133</v>
      </c>
      <c r="J2391" t="str">
        <f t="shared" si="262"/>
        <v>RL0_6450_0000</v>
      </c>
      <c r="K2391">
        <f t="shared" si="263"/>
        <v>2.8571428999999999E-2</v>
      </c>
      <c r="L2391">
        <f>IF(LEFT(B2391,1)="F",_xlfn.IFNA(VLOOKUP(CONCATENATE("F",RIGHT(B:B,5),C:C),'F &amp; N Factors'!C:M,10,FALSE),1),_xlfn.IFNA(VLOOKUP(CONCATENATE("F",RIGHT(B:B,5),C:C),'F &amp; N Factors'!C:M,11,FALSE),1))</f>
        <v>1</v>
      </c>
      <c r="N2391">
        <f>SUMIFS(K:K,I:I,I:I,J:J,J:J)</f>
        <v>1.0000000149999997</v>
      </c>
      <c r="O2391" t="str">
        <f t="shared" si="264"/>
        <v/>
      </c>
    </row>
    <row r="2392" spans="1:15" x14ac:dyDescent="0.25">
      <c r="A2392">
        <v>4402</v>
      </c>
      <c r="B2392" t="s">
        <v>382</v>
      </c>
      <c r="C2392" t="s">
        <v>368</v>
      </c>
      <c r="D2392">
        <v>2.8571428999999999E-2</v>
      </c>
      <c r="E2392">
        <f t="shared" si="259"/>
        <v>1.0000000149999997</v>
      </c>
      <c r="F2392" t="str">
        <f t="shared" si="260"/>
        <v/>
      </c>
      <c r="H2392">
        <f t="shared" si="265"/>
        <v>4402</v>
      </c>
      <c r="I2392" t="str">
        <f t="shared" si="261"/>
        <v>N51133</v>
      </c>
      <c r="J2392" t="str">
        <f t="shared" si="262"/>
        <v>RL0_6450_0000</v>
      </c>
      <c r="K2392">
        <f t="shared" si="263"/>
        <v>2.8571428999999999E-2</v>
      </c>
      <c r="L2392">
        <f>IF(LEFT(B2392,1)="F",_xlfn.IFNA(VLOOKUP(CONCATENATE("F",RIGHT(B:B,5),C:C),'F &amp; N Factors'!C:M,10,FALSE),1),_xlfn.IFNA(VLOOKUP(CONCATENATE("F",RIGHT(B:B,5),C:C),'F &amp; N Factors'!C:M,11,FALSE),1))</f>
        <v>1</v>
      </c>
      <c r="N2392">
        <f>SUMIFS(K:K,I:I,I:I,J:J,J:J)</f>
        <v>1.0000000149999997</v>
      </c>
      <c r="O2392" t="str">
        <f t="shared" si="264"/>
        <v/>
      </c>
    </row>
    <row r="2393" spans="1:15" x14ac:dyDescent="0.25">
      <c r="A2393">
        <v>4403</v>
      </c>
      <c r="B2393" t="s">
        <v>382</v>
      </c>
      <c r="C2393" t="s">
        <v>368</v>
      </c>
      <c r="D2393">
        <v>2.8571428999999999E-2</v>
      </c>
      <c r="E2393">
        <f t="shared" si="259"/>
        <v>1.0000000149999997</v>
      </c>
      <c r="F2393" t="str">
        <f t="shared" si="260"/>
        <v/>
      </c>
      <c r="H2393">
        <f t="shared" si="265"/>
        <v>4403</v>
      </c>
      <c r="I2393" t="str">
        <f t="shared" si="261"/>
        <v>N51133</v>
      </c>
      <c r="J2393" t="str">
        <f t="shared" si="262"/>
        <v>RL0_6450_0000</v>
      </c>
      <c r="K2393">
        <f t="shared" si="263"/>
        <v>2.8571428999999999E-2</v>
      </c>
      <c r="L2393">
        <f>IF(LEFT(B2393,1)="F",_xlfn.IFNA(VLOOKUP(CONCATENATE("F",RIGHT(B:B,5),C:C),'F &amp; N Factors'!C:M,10,FALSE),1),_xlfn.IFNA(VLOOKUP(CONCATENATE("F",RIGHT(B:B,5),C:C),'F &amp; N Factors'!C:M,11,FALSE),1))</f>
        <v>1</v>
      </c>
      <c r="N2393">
        <f>SUMIFS(K:K,I:I,I:I,J:J,J:J)</f>
        <v>1.0000000149999997</v>
      </c>
      <c r="O2393" t="str">
        <f t="shared" si="264"/>
        <v/>
      </c>
    </row>
    <row r="2394" spans="1:15" x14ac:dyDescent="0.25">
      <c r="A2394">
        <v>4404</v>
      </c>
      <c r="B2394" t="s">
        <v>382</v>
      </c>
      <c r="C2394" t="s">
        <v>368</v>
      </c>
      <c r="D2394">
        <v>2.8571428999999999E-2</v>
      </c>
      <c r="E2394">
        <f t="shared" si="259"/>
        <v>1.0000000149999997</v>
      </c>
      <c r="F2394" t="str">
        <f t="shared" si="260"/>
        <v/>
      </c>
      <c r="H2394">
        <f t="shared" si="265"/>
        <v>4404</v>
      </c>
      <c r="I2394" t="str">
        <f t="shared" si="261"/>
        <v>N51133</v>
      </c>
      <c r="J2394" t="str">
        <f t="shared" si="262"/>
        <v>RL0_6450_0000</v>
      </c>
      <c r="K2394">
        <f t="shared" si="263"/>
        <v>2.8571428999999999E-2</v>
      </c>
      <c r="L2394">
        <f>IF(LEFT(B2394,1)="F",_xlfn.IFNA(VLOOKUP(CONCATENATE("F",RIGHT(B:B,5),C:C),'F &amp; N Factors'!C:M,10,FALSE),1),_xlfn.IFNA(VLOOKUP(CONCATENATE("F",RIGHT(B:B,5),C:C),'F &amp; N Factors'!C:M,11,FALSE),1))</f>
        <v>1</v>
      </c>
      <c r="N2394">
        <f>SUMIFS(K:K,I:I,I:I,J:J,J:J)</f>
        <v>1.0000000149999997</v>
      </c>
      <c r="O2394" t="str">
        <f t="shared" si="264"/>
        <v/>
      </c>
    </row>
    <row r="2395" spans="1:15" x14ac:dyDescent="0.25">
      <c r="A2395">
        <v>4405</v>
      </c>
      <c r="B2395" t="s">
        <v>382</v>
      </c>
      <c r="C2395" t="s">
        <v>368</v>
      </c>
      <c r="D2395">
        <v>2.8571428999999999E-2</v>
      </c>
      <c r="E2395">
        <f t="shared" si="259"/>
        <v>1.0000000149999997</v>
      </c>
      <c r="F2395" t="str">
        <f t="shared" si="260"/>
        <v/>
      </c>
      <c r="H2395">
        <f t="shared" si="265"/>
        <v>4405</v>
      </c>
      <c r="I2395" t="str">
        <f t="shared" si="261"/>
        <v>N51133</v>
      </c>
      <c r="J2395" t="str">
        <f t="shared" si="262"/>
        <v>RL0_6450_0000</v>
      </c>
      <c r="K2395">
        <f t="shared" si="263"/>
        <v>2.8571428999999999E-2</v>
      </c>
      <c r="L2395">
        <f>IF(LEFT(B2395,1)="F",_xlfn.IFNA(VLOOKUP(CONCATENATE("F",RIGHT(B:B,5),C:C),'F &amp; N Factors'!C:M,10,FALSE),1),_xlfn.IFNA(VLOOKUP(CONCATENATE("F",RIGHT(B:B,5),C:C),'F &amp; N Factors'!C:M,11,FALSE),1))</f>
        <v>1</v>
      </c>
      <c r="N2395">
        <f>SUMIFS(K:K,I:I,I:I,J:J,J:J)</f>
        <v>1.0000000149999997</v>
      </c>
      <c r="O2395" t="str">
        <f t="shared" si="264"/>
        <v/>
      </c>
    </row>
    <row r="2396" spans="1:15" x14ac:dyDescent="0.25">
      <c r="A2396">
        <v>4406</v>
      </c>
      <c r="B2396" t="s">
        <v>382</v>
      </c>
      <c r="C2396" t="s">
        <v>368</v>
      </c>
      <c r="D2396">
        <v>2.8571428999999999E-2</v>
      </c>
      <c r="E2396">
        <f t="shared" si="259"/>
        <v>1.0000000149999997</v>
      </c>
      <c r="F2396" t="str">
        <f t="shared" si="260"/>
        <v/>
      </c>
      <c r="H2396">
        <f t="shared" si="265"/>
        <v>4406</v>
      </c>
      <c r="I2396" t="str">
        <f t="shared" si="261"/>
        <v>N51133</v>
      </c>
      <c r="J2396" t="str">
        <f t="shared" si="262"/>
        <v>RL0_6450_0000</v>
      </c>
      <c r="K2396">
        <f t="shared" si="263"/>
        <v>2.8571428999999999E-2</v>
      </c>
      <c r="L2396">
        <f>IF(LEFT(B2396,1)="F",_xlfn.IFNA(VLOOKUP(CONCATENATE("F",RIGHT(B:B,5),C:C),'F &amp; N Factors'!C:M,10,FALSE),1),_xlfn.IFNA(VLOOKUP(CONCATENATE("F",RIGHT(B:B,5),C:C),'F &amp; N Factors'!C:M,11,FALSE),1))</f>
        <v>1</v>
      </c>
      <c r="N2396">
        <f>SUMIFS(K:K,I:I,I:I,J:J,J:J)</f>
        <v>1.0000000149999997</v>
      </c>
      <c r="O2396" t="str">
        <f t="shared" si="264"/>
        <v/>
      </c>
    </row>
    <row r="2397" spans="1:15" x14ac:dyDescent="0.25">
      <c r="A2397">
        <v>4407</v>
      </c>
      <c r="B2397" t="s">
        <v>382</v>
      </c>
      <c r="C2397" t="s">
        <v>368</v>
      </c>
      <c r="D2397">
        <v>2.8571428999999999E-2</v>
      </c>
      <c r="E2397">
        <f t="shared" si="259"/>
        <v>1.0000000149999997</v>
      </c>
      <c r="F2397" t="str">
        <f t="shared" si="260"/>
        <v/>
      </c>
      <c r="H2397">
        <f t="shared" si="265"/>
        <v>4407</v>
      </c>
      <c r="I2397" t="str">
        <f t="shared" si="261"/>
        <v>N51133</v>
      </c>
      <c r="J2397" t="str">
        <f t="shared" si="262"/>
        <v>RL0_6450_0000</v>
      </c>
      <c r="K2397">
        <f t="shared" si="263"/>
        <v>2.8571428999999999E-2</v>
      </c>
      <c r="L2397">
        <f>IF(LEFT(B2397,1)="F",_xlfn.IFNA(VLOOKUP(CONCATENATE("F",RIGHT(B:B,5),C:C),'F &amp; N Factors'!C:M,10,FALSE),1),_xlfn.IFNA(VLOOKUP(CONCATENATE("F",RIGHT(B:B,5),C:C),'F &amp; N Factors'!C:M,11,FALSE),1))</f>
        <v>1</v>
      </c>
      <c r="N2397">
        <f>SUMIFS(K:K,I:I,I:I,J:J,J:J)</f>
        <v>1.0000000149999997</v>
      </c>
      <c r="O2397" t="str">
        <f t="shared" si="264"/>
        <v/>
      </c>
    </row>
    <row r="2398" spans="1:15" x14ac:dyDescent="0.25">
      <c r="A2398">
        <v>4408</v>
      </c>
      <c r="B2398" t="s">
        <v>382</v>
      </c>
      <c r="C2398" t="s">
        <v>368</v>
      </c>
      <c r="D2398">
        <v>2.8571428999999999E-2</v>
      </c>
      <c r="E2398">
        <f t="shared" si="259"/>
        <v>1.0000000149999997</v>
      </c>
      <c r="F2398" t="str">
        <f t="shared" si="260"/>
        <v/>
      </c>
      <c r="H2398">
        <f t="shared" si="265"/>
        <v>4408</v>
      </c>
      <c r="I2398" t="str">
        <f t="shared" si="261"/>
        <v>N51133</v>
      </c>
      <c r="J2398" t="str">
        <f t="shared" si="262"/>
        <v>RL0_6450_0000</v>
      </c>
      <c r="K2398">
        <f t="shared" si="263"/>
        <v>2.8571428999999999E-2</v>
      </c>
      <c r="L2398">
        <f>IF(LEFT(B2398,1)="F",_xlfn.IFNA(VLOOKUP(CONCATENATE("F",RIGHT(B:B,5),C:C),'F &amp; N Factors'!C:M,10,FALSE),1),_xlfn.IFNA(VLOOKUP(CONCATENATE("F",RIGHT(B:B,5),C:C),'F &amp; N Factors'!C:M,11,FALSE),1))</f>
        <v>1</v>
      </c>
      <c r="N2398">
        <f>SUMIFS(K:K,I:I,I:I,J:J,J:J)</f>
        <v>1.0000000149999997</v>
      </c>
      <c r="O2398" t="str">
        <f t="shared" si="264"/>
        <v/>
      </c>
    </row>
    <row r="2399" spans="1:15" x14ac:dyDescent="0.25">
      <c r="A2399">
        <v>4409</v>
      </c>
      <c r="B2399" t="s">
        <v>382</v>
      </c>
      <c r="C2399" t="s">
        <v>368</v>
      </c>
      <c r="D2399">
        <v>2.8571428999999999E-2</v>
      </c>
      <c r="E2399">
        <f t="shared" si="259"/>
        <v>1.0000000149999997</v>
      </c>
      <c r="F2399" t="str">
        <f t="shared" si="260"/>
        <v/>
      </c>
      <c r="H2399">
        <f t="shared" si="265"/>
        <v>4409</v>
      </c>
      <c r="I2399" t="str">
        <f t="shared" si="261"/>
        <v>N51133</v>
      </c>
      <c r="J2399" t="str">
        <f t="shared" si="262"/>
        <v>RL0_6450_0000</v>
      </c>
      <c r="K2399">
        <f t="shared" si="263"/>
        <v>2.8571428999999999E-2</v>
      </c>
      <c r="L2399">
        <f>IF(LEFT(B2399,1)="F",_xlfn.IFNA(VLOOKUP(CONCATENATE("F",RIGHT(B:B,5),C:C),'F &amp; N Factors'!C:M,10,FALSE),1),_xlfn.IFNA(VLOOKUP(CONCATENATE("F",RIGHT(B:B,5),C:C),'F &amp; N Factors'!C:M,11,FALSE),1))</f>
        <v>1</v>
      </c>
      <c r="N2399">
        <f>SUMIFS(K:K,I:I,I:I,J:J,J:J)</f>
        <v>1.0000000149999997</v>
      </c>
      <c r="O2399" t="str">
        <f t="shared" si="264"/>
        <v/>
      </c>
    </row>
    <row r="2400" spans="1:15" x14ac:dyDescent="0.25">
      <c r="A2400">
        <v>4410</v>
      </c>
      <c r="B2400" t="s">
        <v>382</v>
      </c>
      <c r="C2400" t="s">
        <v>368</v>
      </c>
      <c r="D2400">
        <v>2.8571428999999999E-2</v>
      </c>
      <c r="E2400">
        <f t="shared" si="259"/>
        <v>1.0000000149999997</v>
      </c>
      <c r="F2400" t="str">
        <f t="shared" si="260"/>
        <v/>
      </c>
      <c r="H2400">
        <f t="shared" si="265"/>
        <v>4410</v>
      </c>
      <c r="I2400" t="str">
        <f t="shared" si="261"/>
        <v>N51133</v>
      </c>
      <c r="J2400" t="str">
        <f t="shared" si="262"/>
        <v>RL0_6450_0000</v>
      </c>
      <c r="K2400">
        <f t="shared" si="263"/>
        <v>2.8571428999999999E-2</v>
      </c>
      <c r="L2400">
        <f>IF(LEFT(B2400,1)="F",_xlfn.IFNA(VLOOKUP(CONCATENATE("F",RIGHT(B:B,5),C:C),'F &amp; N Factors'!C:M,10,FALSE),1),_xlfn.IFNA(VLOOKUP(CONCATENATE("F",RIGHT(B:B,5),C:C),'F &amp; N Factors'!C:M,11,FALSE),1))</f>
        <v>1</v>
      </c>
      <c r="N2400">
        <f>SUMIFS(K:K,I:I,I:I,J:J,J:J)</f>
        <v>1.0000000149999997</v>
      </c>
      <c r="O2400" t="str">
        <f t="shared" si="264"/>
        <v/>
      </c>
    </row>
    <row r="2401" spans="1:15" x14ac:dyDescent="0.25">
      <c r="A2401">
        <v>4411</v>
      </c>
      <c r="B2401" t="s">
        <v>382</v>
      </c>
      <c r="C2401" t="s">
        <v>368</v>
      </c>
      <c r="D2401">
        <v>2.8571428999999999E-2</v>
      </c>
      <c r="E2401">
        <f t="shared" si="259"/>
        <v>1.0000000149999997</v>
      </c>
      <c r="F2401" t="str">
        <f t="shared" si="260"/>
        <v/>
      </c>
      <c r="H2401">
        <f t="shared" si="265"/>
        <v>4411</v>
      </c>
      <c r="I2401" t="str">
        <f t="shared" si="261"/>
        <v>N51133</v>
      </c>
      <c r="J2401" t="str">
        <f t="shared" si="262"/>
        <v>RL0_6450_0000</v>
      </c>
      <c r="K2401">
        <f t="shared" si="263"/>
        <v>2.8571428999999999E-2</v>
      </c>
      <c r="L2401">
        <f>IF(LEFT(B2401,1)="F",_xlfn.IFNA(VLOOKUP(CONCATENATE("F",RIGHT(B:B,5),C:C),'F &amp; N Factors'!C:M,10,FALSE),1),_xlfn.IFNA(VLOOKUP(CONCATENATE("F",RIGHT(B:B,5),C:C),'F &amp; N Factors'!C:M,11,FALSE),1))</f>
        <v>1</v>
      </c>
      <c r="N2401">
        <f>SUMIFS(K:K,I:I,I:I,J:J,J:J)</f>
        <v>1.0000000149999997</v>
      </c>
      <c r="O2401" t="str">
        <f t="shared" si="264"/>
        <v/>
      </c>
    </row>
    <row r="2402" spans="1:15" x14ac:dyDescent="0.25">
      <c r="A2402">
        <v>4412</v>
      </c>
      <c r="B2402" t="s">
        <v>382</v>
      </c>
      <c r="C2402" t="s">
        <v>368</v>
      </c>
      <c r="D2402">
        <v>2.8571428999999999E-2</v>
      </c>
      <c r="E2402">
        <f t="shared" si="259"/>
        <v>1.0000000149999997</v>
      </c>
      <c r="F2402" t="str">
        <f t="shared" si="260"/>
        <v/>
      </c>
      <c r="H2402">
        <f t="shared" si="265"/>
        <v>4412</v>
      </c>
      <c r="I2402" t="str">
        <f t="shared" si="261"/>
        <v>N51133</v>
      </c>
      <c r="J2402" t="str">
        <f t="shared" si="262"/>
        <v>RL0_6450_0000</v>
      </c>
      <c r="K2402">
        <f t="shared" si="263"/>
        <v>2.8571428999999999E-2</v>
      </c>
      <c r="L2402">
        <f>IF(LEFT(B2402,1)="F",_xlfn.IFNA(VLOOKUP(CONCATENATE("F",RIGHT(B:B,5),C:C),'F &amp; N Factors'!C:M,10,FALSE),1),_xlfn.IFNA(VLOOKUP(CONCATENATE("F",RIGHT(B:B,5),C:C),'F &amp; N Factors'!C:M,11,FALSE),1))</f>
        <v>1</v>
      </c>
      <c r="N2402">
        <f>SUMIFS(K:K,I:I,I:I,J:J,J:J)</f>
        <v>1.0000000149999997</v>
      </c>
      <c r="O2402" t="str">
        <f t="shared" si="264"/>
        <v/>
      </c>
    </row>
    <row r="2403" spans="1:15" x14ac:dyDescent="0.25">
      <c r="A2403">
        <v>4413</v>
      </c>
      <c r="B2403" t="s">
        <v>382</v>
      </c>
      <c r="C2403" t="s">
        <v>368</v>
      </c>
      <c r="D2403">
        <v>2.8571428999999999E-2</v>
      </c>
      <c r="E2403">
        <f t="shared" si="259"/>
        <v>1.0000000149999997</v>
      </c>
      <c r="F2403" t="str">
        <f t="shared" si="260"/>
        <v/>
      </c>
      <c r="H2403">
        <f t="shared" si="265"/>
        <v>4413</v>
      </c>
      <c r="I2403" t="str">
        <f t="shared" si="261"/>
        <v>N51133</v>
      </c>
      <c r="J2403" t="str">
        <f t="shared" si="262"/>
        <v>RL0_6450_0000</v>
      </c>
      <c r="K2403">
        <f t="shared" si="263"/>
        <v>2.8571428999999999E-2</v>
      </c>
      <c r="L2403">
        <f>IF(LEFT(B2403,1)="F",_xlfn.IFNA(VLOOKUP(CONCATENATE("F",RIGHT(B:B,5),C:C),'F &amp; N Factors'!C:M,10,FALSE),1),_xlfn.IFNA(VLOOKUP(CONCATENATE("F",RIGHT(B:B,5),C:C),'F &amp; N Factors'!C:M,11,FALSE),1))</f>
        <v>1</v>
      </c>
      <c r="N2403">
        <f>SUMIFS(K:K,I:I,I:I,J:J,J:J)</f>
        <v>1.0000000149999997</v>
      </c>
      <c r="O2403" t="str">
        <f t="shared" si="264"/>
        <v/>
      </c>
    </row>
    <row r="2404" spans="1:15" x14ac:dyDescent="0.25">
      <c r="A2404">
        <v>4414</v>
      </c>
      <c r="B2404" t="s">
        <v>382</v>
      </c>
      <c r="C2404" t="s">
        <v>368</v>
      </c>
      <c r="D2404">
        <v>2.8571428999999999E-2</v>
      </c>
      <c r="E2404">
        <f t="shared" si="259"/>
        <v>1.0000000149999997</v>
      </c>
      <c r="F2404" t="str">
        <f t="shared" si="260"/>
        <v/>
      </c>
      <c r="H2404">
        <f t="shared" si="265"/>
        <v>4414</v>
      </c>
      <c r="I2404" t="str">
        <f t="shared" si="261"/>
        <v>N51133</v>
      </c>
      <c r="J2404" t="str">
        <f t="shared" si="262"/>
        <v>RL0_6450_0000</v>
      </c>
      <c r="K2404">
        <f t="shared" si="263"/>
        <v>2.8571428999999999E-2</v>
      </c>
      <c r="L2404">
        <f>IF(LEFT(B2404,1)="F",_xlfn.IFNA(VLOOKUP(CONCATENATE("F",RIGHT(B:B,5),C:C),'F &amp; N Factors'!C:M,10,FALSE),1),_xlfn.IFNA(VLOOKUP(CONCATENATE("F",RIGHT(B:B,5),C:C),'F &amp; N Factors'!C:M,11,FALSE),1))</f>
        <v>1</v>
      </c>
      <c r="N2404">
        <f>SUMIFS(K:K,I:I,I:I,J:J,J:J)</f>
        <v>1.0000000149999997</v>
      </c>
      <c r="O2404" t="str">
        <f t="shared" si="264"/>
        <v/>
      </c>
    </row>
    <row r="2405" spans="1:15" x14ac:dyDescent="0.25">
      <c r="A2405">
        <v>4415</v>
      </c>
      <c r="B2405" t="s">
        <v>382</v>
      </c>
      <c r="C2405" t="s">
        <v>368</v>
      </c>
      <c r="D2405">
        <v>2.8571428999999999E-2</v>
      </c>
      <c r="E2405">
        <f t="shared" si="259"/>
        <v>1.0000000149999997</v>
      </c>
      <c r="F2405" t="str">
        <f t="shared" si="260"/>
        <v/>
      </c>
      <c r="H2405">
        <f t="shared" si="265"/>
        <v>4415</v>
      </c>
      <c r="I2405" t="str">
        <f t="shared" si="261"/>
        <v>N51133</v>
      </c>
      <c r="J2405" t="str">
        <f t="shared" si="262"/>
        <v>RL0_6450_0000</v>
      </c>
      <c r="K2405">
        <f t="shared" si="263"/>
        <v>2.8571428999999999E-2</v>
      </c>
      <c r="L2405">
        <f>IF(LEFT(B2405,1)="F",_xlfn.IFNA(VLOOKUP(CONCATENATE("F",RIGHT(B:B,5),C:C),'F &amp; N Factors'!C:M,10,FALSE),1),_xlfn.IFNA(VLOOKUP(CONCATENATE("F",RIGHT(B:B,5),C:C),'F &amp; N Factors'!C:M,11,FALSE),1))</f>
        <v>1</v>
      </c>
      <c r="N2405">
        <f>SUMIFS(K:K,I:I,I:I,J:J,J:J)</f>
        <v>1.0000000149999997</v>
      </c>
      <c r="O2405" t="str">
        <f t="shared" si="264"/>
        <v/>
      </c>
    </row>
    <row r="2406" spans="1:15" x14ac:dyDescent="0.25">
      <c r="A2406">
        <v>4463</v>
      </c>
      <c r="B2406" t="s">
        <v>382</v>
      </c>
      <c r="C2406" t="s">
        <v>368</v>
      </c>
      <c r="D2406">
        <v>2.8571428999999999E-2</v>
      </c>
      <c r="E2406">
        <f t="shared" si="259"/>
        <v>1.0000000149999997</v>
      </c>
      <c r="F2406" t="str">
        <f t="shared" si="260"/>
        <v/>
      </c>
      <c r="H2406">
        <f t="shared" si="265"/>
        <v>4463</v>
      </c>
      <c r="I2406" t="str">
        <f t="shared" si="261"/>
        <v>N51133</v>
      </c>
      <c r="J2406" t="str">
        <f t="shared" si="262"/>
        <v>RL0_6450_0000</v>
      </c>
      <c r="K2406">
        <f t="shared" si="263"/>
        <v>2.8571428999999999E-2</v>
      </c>
      <c r="L2406">
        <f>IF(LEFT(B2406,1)="F",_xlfn.IFNA(VLOOKUP(CONCATENATE("F",RIGHT(B:B,5),C:C),'F &amp; N Factors'!C:M,10,FALSE),1),_xlfn.IFNA(VLOOKUP(CONCATENATE("F",RIGHT(B:B,5),C:C),'F &amp; N Factors'!C:M,11,FALSE),1))</f>
        <v>1</v>
      </c>
      <c r="N2406">
        <f>SUMIFS(K:K,I:I,I:I,J:J,J:J)</f>
        <v>1.0000000149999997</v>
      </c>
      <c r="O2406" t="str">
        <f t="shared" si="264"/>
        <v/>
      </c>
    </row>
    <row r="2407" spans="1:15" x14ac:dyDescent="0.25">
      <c r="A2407">
        <v>4510</v>
      </c>
      <c r="B2407" t="s">
        <v>382</v>
      </c>
      <c r="C2407" t="s">
        <v>368</v>
      </c>
      <c r="D2407">
        <v>2.8571428999999999E-2</v>
      </c>
      <c r="E2407">
        <f t="shared" si="259"/>
        <v>1.0000000149999997</v>
      </c>
      <c r="F2407" t="str">
        <f t="shared" si="260"/>
        <v/>
      </c>
      <c r="H2407">
        <f t="shared" si="265"/>
        <v>4510</v>
      </c>
      <c r="I2407" t="str">
        <f t="shared" si="261"/>
        <v>N51133</v>
      </c>
      <c r="J2407" t="str">
        <f t="shared" si="262"/>
        <v>RL0_6450_0000</v>
      </c>
      <c r="K2407">
        <f t="shared" si="263"/>
        <v>2.8571428999999999E-2</v>
      </c>
      <c r="L2407">
        <f>IF(LEFT(B2407,1)="F",_xlfn.IFNA(VLOOKUP(CONCATENATE("F",RIGHT(B:B,5),C:C),'F &amp; N Factors'!C:M,10,FALSE),1),_xlfn.IFNA(VLOOKUP(CONCATENATE("F",RIGHT(B:B,5),C:C),'F &amp; N Factors'!C:M,11,FALSE),1))</f>
        <v>1</v>
      </c>
      <c r="N2407">
        <f>SUMIFS(K:K,I:I,I:I,J:J,J:J)</f>
        <v>1.0000000149999997</v>
      </c>
      <c r="O2407" t="str">
        <f t="shared" si="264"/>
        <v/>
      </c>
    </row>
    <row r="2408" spans="1:15" x14ac:dyDescent="0.25">
      <c r="A2408">
        <v>4557</v>
      </c>
      <c r="B2408" t="s">
        <v>382</v>
      </c>
      <c r="C2408" t="s">
        <v>368</v>
      </c>
      <c r="D2408">
        <v>2.8571428999999999E-2</v>
      </c>
      <c r="E2408">
        <f t="shared" si="259"/>
        <v>1.0000000149999997</v>
      </c>
      <c r="F2408" t="str">
        <f t="shared" si="260"/>
        <v/>
      </c>
      <c r="H2408">
        <f t="shared" si="265"/>
        <v>4557</v>
      </c>
      <c r="I2408" t="str">
        <f t="shared" si="261"/>
        <v>N51133</v>
      </c>
      <c r="J2408" t="str">
        <f t="shared" si="262"/>
        <v>RL0_6450_0000</v>
      </c>
      <c r="K2408">
        <f t="shared" si="263"/>
        <v>2.8571428999999999E-2</v>
      </c>
      <c r="L2408">
        <f>IF(LEFT(B2408,1)="F",_xlfn.IFNA(VLOOKUP(CONCATENATE("F",RIGHT(B:B,5),C:C),'F &amp; N Factors'!C:M,10,FALSE),1),_xlfn.IFNA(VLOOKUP(CONCATENATE("F",RIGHT(B:B,5),C:C),'F &amp; N Factors'!C:M,11,FALSE),1))</f>
        <v>1</v>
      </c>
      <c r="N2408">
        <f>SUMIFS(K:K,I:I,I:I,J:J,J:J)</f>
        <v>1.0000000149999997</v>
      </c>
      <c r="O2408" t="str">
        <f t="shared" si="264"/>
        <v/>
      </c>
    </row>
    <row r="2409" spans="1:15" x14ac:dyDescent="0.25">
      <c r="A2409">
        <v>4599</v>
      </c>
      <c r="B2409" t="s">
        <v>382</v>
      </c>
      <c r="C2409" t="s">
        <v>368</v>
      </c>
      <c r="D2409">
        <v>2.8571428999999999E-2</v>
      </c>
      <c r="E2409">
        <f t="shared" si="259"/>
        <v>1.0000000149999997</v>
      </c>
      <c r="F2409" t="str">
        <f t="shared" si="260"/>
        <v/>
      </c>
      <c r="H2409">
        <f t="shared" si="265"/>
        <v>4599</v>
      </c>
      <c r="I2409" t="str">
        <f t="shared" si="261"/>
        <v>N51133</v>
      </c>
      <c r="J2409" t="str">
        <f t="shared" si="262"/>
        <v>RL0_6450_0000</v>
      </c>
      <c r="K2409">
        <f t="shared" si="263"/>
        <v>2.8571428999999999E-2</v>
      </c>
      <c r="L2409">
        <f>IF(LEFT(B2409,1)="F",_xlfn.IFNA(VLOOKUP(CONCATENATE("F",RIGHT(B:B,5),C:C),'F &amp; N Factors'!C:M,10,FALSE),1),_xlfn.IFNA(VLOOKUP(CONCATENATE("F",RIGHT(B:B,5),C:C),'F &amp; N Factors'!C:M,11,FALSE),1))</f>
        <v>1</v>
      </c>
      <c r="N2409">
        <f>SUMIFS(K:K,I:I,I:I,J:J,J:J)</f>
        <v>1.0000000149999997</v>
      </c>
      <c r="O2409" t="str">
        <f t="shared" si="264"/>
        <v/>
      </c>
    </row>
    <row r="2410" spans="1:15" x14ac:dyDescent="0.25">
      <c r="A2410">
        <v>4639</v>
      </c>
      <c r="B2410" t="s">
        <v>382</v>
      </c>
      <c r="C2410" t="s">
        <v>368</v>
      </c>
      <c r="D2410">
        <v>2.8571428999999999E-2</v>
      </c>
      <c r="E2410">
        <f t="shared" si="259"/>
        <v>1.0000000149999997</v>
      </c>
      <c r="F2410" t="str">
        <f t="shared" si="260"/>
        <v/>
      </c>
      <c r="H2410">
        <f t="shared" si="265"/>
        <v>4639</v>
      </c>
      <c r="I2410" t="str">
        <f t="shared" si="261"/>
        <v>N51133</v>
      </c>
      <c r="J2410" t="str">
        <f t="shared" si="262"/>
        <v>RL0_6450_0000</v>
      </c>
      <c r="K2410">
        <f t="shared" si="263"/>
        <v>2.8571428999999999E-2</v>
      </c>
      <c r="L2410">
        <f>IF(LEFT(B2410,1)="F",_xlfn.IFNA(VLOOKUP(CONCATENATE("F",RIGHT(B:B,5),C:C),'F &amp; N Factors'!C:M,10,FALSE),1),_xlfn.IFNA(VLOOKUP(CONCATENATE("F",RIGHT(B:B,5),C:C),'F &amp; N Factors'!C:M,11,FALSE),1))</f>
        <v>1</v>
      </c>
      <c r="N2410">
        <f>SUMIFS(K:K,I:I,I:I,J:J,J:J)</f>
        <v>1.0000000149999997</v>
      </c>
      <c r="O2410" t="str">
        <f t="shared" si="264"/>
        <v/>
      </c>
    </row>
    <row r="2411" spans="1:15" x14ac:dyDescent="0.25">
      <c r="A2411">
        <v>3536</v>
      </c>
      <c r="B2411" t="s">
        <v>382</v>
      </c>
      <c r="C2411" t="s">
        <v>319</v>
      </c>
      <c r="D2411">
        <v>1</v>
      </c>
      <c r="E2411">
        <f t="shared" si="259"/>
        <v>1</v>
      </c>
      <c r="F2411" t="str">
        <f t="shared" si="260"/>
        <v/>
      </c>
      <c r="H2411">
        <f t="shared" si="265"/>
        <v>3536</v>
      </c>
      <c r="I2411" t="str">
        <f t="shared" si="261"/>
        <v>N51133</v>
      </c>
      <c r="J2411" t="str">
        <f t="shared" si="262"/>
        <v>RL0_6501_0000</v>
      </c>
      <c r="K2411">
        <f t="shared" si="263"/>
        <v>1</v>
      </c>
      <c r="L2411">
        <f>IF(LEFT(B2411,1)="F",_xlfn.IFNA(VLOOKUP(CONCATENATE("F",RIGHT(B:B,5),C:C),'F &amp; N Factors'!C:M,10,FALSE),1),_xlfn.IFNA(VLOOKUP(CONCATENATE("F",RIGHT(B:B,5),C:C),'F &amp; N Factors'!C:M,11,FALSE),1))</f>
        <v>1</v>
      </c>
      <c r="N2411">
        <f>SUMIFS(K:K,I:I,I:I,J:J,J:J)</f>
        <v>1</v>
      </c>
      <c r="O2411" t="str">
        <f t="shared" si="264"/>
        <v/>
      </c>
    </row>
    <row r="2412" spans="1:15" x14ac:dyDescent="0.25">
      <c r="A2412">
        <v>3829</v>
      </c>
      <c r="B2412" t="s">
        <v>382</v>
      </c>
      <c r="C2412" t="s">
        <v>370</v>
      </c>
      <c r="D2412">
        <v>1</v>
      </c>
      <c r="E2412">
        <f t="shared" si="259"/>
        <v>1</v>
      </c>
      <c r="F2412" t="str">
        <f t="shared" si="260"/>
        <v/>
      </c>
      <c r="H2412">
        <f t="shared" si="265"/>
        <v>3829</v>
      </c>
      <c r="I2412" t="str">
        <f t="shared" si="261"/>
        <v>N51133</v>
      </c>
      <c r="J2412" t="str">
        <f t="shared" si="262"/>
        <v>RL0_6530_0000</v>
      </c>
      <c r="K2412">
        <f t="shared" si="263"/>
        <v>1</v>
      </c>
      <c r="L2412">
        <f>IF(LEFT(B2412,1)="F",_xlfn.IFNA(VLOOKUP(CONCATENATE("F",RIGHT(B:B,5),C:C),'F &amp; N Factors'!C:M,10,FALSE),1),_xlfn.IFNA(VLOOKUP(CONCATENATE("F",RIGHT(B:B,5),C:C),'F &amp; N Factors'!C:M,11,FALSE),1))</f>
        <v>1</v>
      </c>
      <c r="N2412">
        <f>SUMIFS(K:K,I:I,I:I,J:J,J:J)</f>
        <v>1</v>
      </c>
      <c r="O2412" t="str">
        <f t="shared" si="264"/>
        <v/>
      </c>
    </row>
    <row r="2413" spans="1:15" x14ac:dyDescent="0.25">
      <c r="A2413">
        <v>794</v>
      </c>
      <c r="B2413" t="s">
        <v>387</v>
      </c>
      <c r="C2413" t="s">
        <v>312</v>
      </c>
      <c r="D2413">
        <v>0.5</v>
      </c>
      <c r="E2413">
        <f t="shared" si="259"/>
        <v>1</v>
      </c>
      <c r="F2413" t="str">
        <f t="shared" si="260"/>
        <v/>
      </c>
      <c r="H2413">
        <f t="shared" si="265"/>
        <v>794</v>
      </c>
      <c r="I2413" t="str">
        <f t="shared" si="261"/>
        <v>N51149</v>
      </c>
      <c r="J2413" t="str">
        <f t="shared" si="262"/>
        <v>JA5_7460_0000</v>
      </c>
      <c r="K2413">
        <f t="shared" si="263"/>
        <v>0.15792158925792771</v>
      </c>
      <c r="L2413">
        <f>IF(LEFT(B2413,1)="F",_xlfn.IFNA(VLOOKUP(CONCATENATE("F",RIGHT(B:B,5),C:C),'F &amp; N Factors'!C:M,10,FALSE),1),_xlfn.IFNA(VLOOKUP(CONCATENATE("F",RIGHT(B:B,5),C:C),'F &amp; N Factors'!C:M,11,FALSE),1))</f>
        <v>0.31584317851585542</v>
      </c>
      <c r="N2413">
        <f>SUMIFS(K:K,I:I,I:I,J:J,J:J)</f>
        <v>1</v>
      </c>
      <c r="O2413" t="str">
        <f t="shared" si="264"/>
        <v/>
      </c>
    </row>
    <row r="2414" spans="1:15" x14ac:dyDescent="0.25">
      <c r="A2414">
        <v>795</v>
      </c>
      <c r="B2414" t="s">
        <v>387</v>
      </c>
      <c r="C2414" t="s">
        <v>312</v>
      </c>
      <c r="D2414">
        <v>0.5</v>
      </c>
      <c r="E2414">
        <f t="shared" si="259"/>
        <v>1</v>
      </c>
      <c r="F2414" t="str">
        <f t="shared" si="260"/>
        <v/>
      </c>
      <c r="H2414">
        <f t="shared" si="265"/>
        <v>795</v>
      </c>
      <c r="I2414" t="str">
        <f t="shared" si="261"/>
        <v>N51149</v>
      </c>
      <c r="J2414" t="str">
        <f t="shared" si="262"/>
        <v>JA5_7460_0000</v>
      </c>
      <c r="K2414">
        <f t="shared" si="263"/>
        <v>0.15792158925792771</v>
      </c>
      <c r="L2414">
        <f>IF(LEFT(B2414,1)="F",_xlfn.IFNA(VLOOKUP(CONCATENATE("F",RIGHT(B:B,5),C:C),'F &amp; N Factors'!C:M,10,FALSE),1),_xlfn.IFNA(VLOOKUP(CONCATENATE("F",RIGHT(B:B,5),C:C),'F &amp; N Factors'!C:M,11,FALSE),1))</f>
        <v>0.31584317851585542</v>
      </c>
      <c r="N2414">
        <f>SUMIFS(K:K,I:I,I:I,J:J,J:J)</f>
        <v>1</v>
      </c>
      <c r="O2414" t="str">
        <f t="shared" si="264"/>
        <v/>
      </c>
    </row>
    <row r="2415" spans="1:15" x14ac:dyDescent="0.25">
      <c r="A2415">
        <v>794</v>
      </c>
      <c r="B2415" t="s">
        <v>387</v>
      </c>
      <c r="C2415" t="s">
        <v>313</v>
      </c>
      <c r="D2415">
        <v>1</v>
      </c>
      <c r="E2415">
        <f t="shared" si="259"/>
        <v>1</v>
      </c>
      <c r="F2415" t="str">
        <f t="shared" si="260"/>
        <v/>
      </c>
      <c r="H2415">
        <f t="shared" si="265"/>
        <v>794</v>
      </c>
      <c r="I2415" t="str">
        <f t="shared" si="261"/>
        <v>N51149</v>
      </c>
      <c r="J2415" t="str">
        <f t="shared" si="262"/>
        <v>JA5_7520_0000</v>
      </c>
      <c r="K2415">
        <f t="shared" si="263"/>
        <v>0.66101423484106703</v>
      </c>
      <c r="L2415">
        <f>IF(LEFT(B2415,1)="F",_xlfn.IFNA(VLOOKUP(CONCATENATE("F",RIGHT(B:B,5),C:C),'F &amp; N Factors'!C:M,10,FALSE),1),_xlfn.IFNA(VLOOKUP(CONCATENATE("F",RIGHT(B:B,5),C:C),'F &amp; N Factors'!C:M,11,FALSE),1))</f>
        <v>0.66101423484106703</v>
      </c>
      <c r="N2415">
        <f>SUMIFS(K:K,I:I,I:I,J:J,J:J)</f>
        <v>1</v>
      </c>
      <c r="O2415" t="str">
        <f t="shared" si="264"/>
        <v/>
      </c>
    </row>
    <row r="2416" spans="1:15" x14ac:dyDescent="0.25">
      <c r="A2416">
        <v>712</v>
      </c>
      <c r="B2416" t="s">
        <v>387</v>
      </c>
      <c r="C2416" t="s">
        <v>308</v>
      </c>
      <c r="D2416">
        <v>0.25</v>
      </c>
      <c r="E2416">
        <f t="shared" si="259"/>
        <v>1</v>
      </c>
      <c r="F2416" t="str">
        <f t="shared" si="260"/>
        <v/>
      </c>
      <c r="H2416">
        <f t="shared" si="265"/>
        <v>712</v>
      </c>
      <c r="I2416" t="str">
        <f t="shared" si="261"/>
        <v>N51149</v>
      </c>
      <c r="J2416" t="str">
        <f t="shared" si="262"/>
        <v>JB0_7074_0000</v>
      </c>
      <c r="K2416">
        <f t="shared" si="263"/>
        <v>0.21637391007522291</v>
      </c>
      <c r="L2416">
        <f>IF(LEFT(B2416,1)="F",_xlfn.IFNA(VLOOKUP(CONCATENATE("F",RIGHT(B:B,5),C:C),'F &amp; N Factors'!C:M,10,FALSE),1),_xlfn.IFNA(VLOOKUP(CONCATENATE("F",RIGHT(B:B,5),C:C),'F &amp; N Factors'!C:M,11,FALSE),1))</f>
        <v>0.86549564030089166</v>
      </c>
      <c r="N2416">
        <f>SUMIFS(K:K,I:I,I:I,J:J,J:J)</f>
        <v>1</v>
      </c>
      <c r="O2416" t="str">
        <f t="shared" si="264"/>
        <v/>
      </c>
    </row>
    <row r="2417" spans="1:15" x14ac:dyDescent="0.25">
      <c r="A2417">
        <v>799</v>
      </c>
      <c r="B2417" t="s">
        <v>387</v>
      </c>
      <c r="C2417" t="s">
        <v>308</v>
      </c>
      <c r="D2417">
        <v>0.25</v>
      </c>
      <c r="E2417">
        <f t="shared" si="259"/>
        <v>1</v>
      </c>
      <c r="F2417" t="str">
        <f t="shared" si="260"/>
        <v/>
      </c>
      <c r="H2417">
        <f t="shared" si="265"/>
        <v>799</v>
      </c>
      <c r="I2417" t="str">
        <f t="shared" si="261"/>
        <v>N51149</v>
      </c>
      <c r="J2417" t="str">
        <f t="shared" si="262"/>
        <v>JB0_7074_0000</v>
      </c>
      <c r="K2417">
        <f t="shared" si="263"/>
        <v>0.21637391007522291</v>
      </c>
      <c r="L2417">
        <f>IF(LEFT(B2417,1)="F",_xlfn.IFNA(VLOOKUP(CONCATENATE("F",RIGHT(B:B,5),C:C),'F &amp; N Factors'!C:M,10,FALSE),1),_xlfn.IFNA(VLOOKUP(CONCATENATE("F",RIGHT(B:B,5),C:C),'F &amp; N Factors'!C:M,11,FALSE),1))</f>
        <v>0.86549564030089166</v>
      </c>
      <c r="N2417">
        <f>SUMIFS(K:K,I:I,I:I,J:J,J:J)</f>
        <v>1</v>
      </c>
      <c r="O2417" t="str">
        <f t="shared" si="264"/>
        <v/>
      </c>
    </row>
    <row r="2418" spans="1:15" x14ac:dyDescent="0.25">
      <c r="A2418">
        <v>801</v>
      </c>
      <c r="B2418" t="s">
        <v>387</v>
      </c>
      <c r="C2418" t="s">
        <v>308</v>
      </c>
      <c r="D2418">
        <v>0.25</v>
      </c>
      <c r="E2418">
        <f t="shared" si="259"/>
        <v>1</v>
      </c>
      <c r="F2418" t="str">
        <f t="shared" si="260"/>
        <v/>
      </c>
      <c r="H2418">
        <f t="shared" si="265"/>
        <v>801</v>
      </c>
      <c r="I2418" t="str">
        <f t="shared" si="261"/>
        <v>N51149</v>
      </c>
      <c r="J2418" t="str">
        <f t="shared" si="262"/>
        <v>JB0_7074_0000</v>
      </c>
      <c r="K2418">
        <f t="shared" si="263"/>
        <v>0.21637391007522291</v>
      </c>
      <c r="L2418">
        <f>IF(LEFT(B2418,1)="F",_xlfn.IFNA(VLOOKUP(CONCATENATE("F",RIGHT(B:B,5),C:C),'F &amp; N Factors'!C:M,10,FALSE),1),_xlfn.IFNA(VLOOKUP(CONCATENATE("F",RIGHT(B:B,5),C:C),'F &amp; N Factors'!C:M,11,FALSE),1))</f>
        <v>0.86549564030089166</v>
      </c>
      <c r="N2418">
        <f>SUMIFS(K:K,I:I,I:I,J:J,J:J)</f>
        <v>1</v>
      </c>
      <c r="O2418" t="str">
        <f t="shared" si="264"/>
        <v/>
      </c>
    </row>
    <row r="2419" spans="1:15" x14ac:dyDescent="0.25">
      <c r="A2419">
        <v>802</v>
      </c>
      <c r="B2419" t="s">
        <v>387</v>
      </c>
      <c r="C2419" t="s">
        <v>308</v>
      </c>
      <c r="D2419">
        <v>0.25</v>
      </c>
      <c r="E2419">
        <f t="shared" si="259"/>
        <v>1</v>
      </c>
      <c r="F2419" t="str">
        <f t="shared" si="260"/>
        <v/>
      </c>
      <c r="H2419">
        <f t="shared" si="265"/>
        <v>802</v>
      </c>
      <c r="I2419" t="str">
        <f t="shared" si="261"/>
        <v>N51149</v>
      </c>
      <c r="J2419" t="str">
        <f t="shared" si="262"/>
        <v>JB0_7074_0000</v>
      </c>
      <c r="K2419">
        <f t="shared" si="263"/>
        <v>0.21637391007522291</v>
      </c>
      <c r="L2419">
        <f>IF(LEFT(B2419,1)="F",_xlfn.IFNA(VLOOKUP(CONCATENATE("F",RIGHT(B:B,5),C:C),'F &amp; N Factors'!C:M,10,FALSE),1),_xlfn.IFNA(VLOOKUP(CONCATENATE("F",RIGHT(B:B,5),C:C),'F &amp; N Factors'!C:M,11,FALSE),1))</f>
        <v>0.86549564030089166</v>
      </c>
      <c r="N2419">
        <f>SUMIFS(K:K,I:I,I:I,J:J,J:J)</f>
        <v>1</v>
      </c>
      <c r="O2419" t="str">
        <f t="shared" si="264"/>
        <v/>
      </c>
    </row>
    <row r="2420" spans="1:15" x14ac:dyDescent="0.25">
      <c r="A2420">
        <v>713</v>
      </c>
      <c r="B2420" t="s">
        <v>387</v>
      </c>
      <c r="C2420" t="s">
        <v>309</v>
      </c>
      <c r="D2420">
        <v>0.125</v>
      </c>
      <c r="E2420">
        <f t="shared" si="259"/>
        <v>1</v>
      </c>
      <c r="F2420" t="str">
        <f t="shared" si="260"/>
        <v/>
      </c>
      <c r="H2420">
        <f t="shared" si="265"/>
        <v>713</v>
      </c>
      <c r="I2420" t="str">
        <f t="shared" si="261"/>
        <v>N51149</v>
      </c>
      <c r="J2420" t="str">
        <f t="shared" si="262"/>
        <v>JB0_7270_0000</v>
      </c>
      <c r="K2420">
        <f t="shared" si="263"/>
        <v>0.11880456352399073</v>
      </c>
      <c r="L2420">
        <f>IF(LEFT(B2420,1)="F",_xlfn.IFNA(VLOOKUP(CONCATENATE("F",RIGHT(B:B,5),C:C),'F &amp; N Factors'!C:M,10,FALSE),1),_xlfn.IFNA(VLOOKUP(CONCATENATE("F",RIGHT(B:B,5),C:C),'F &amp; N Factors'!C:M,11,FALSE),1))</f>
        <v>0.95043650819192582</v>
      </c>
      <c r="N2420">
        <f>SUMIFS(K:K,I:I,I:I,J:J,J:J)</f>
        <v>1</v>
      </c>
      <c r="O2420" t="str">
        <f t="shared" si="264"/>
        <v/>
      </c>
    </row>
    <row r="2421" spans="1:15" x14ac:dyDescent="0.25">
      <c r="A2421">
        <v>803</v>
      </c>
      <c r="B2421" t="s">
        <v>387</v>
      </c>
      <c r="C2421" t="s">
        <v>309</v>
      </c>
      <c r="D2421">
        <v>0.125</v>
      </c>
      <c r="E2421">
        <f t="shared" si="259"/>
        <v>1</v>
      </c>
      <c r="F2421" t="str">
        <f t="shared" si="260"/>
        <v/>
      </c>
      <c r="H2421">
        <f t="shared" si="265"/>
        <v>803</v>
      </c>
      <c r="I2421" t="str">
        <f t="shared" si="261"/>
        <v>N51149</v>
      </c>
      <c r="J2421" t="str">
        <f t="shared" si="262"/>
        <v>JB0_7270_0000</v>
      </c>
      <c r="K2421">
        <f t="shared" si="263"/>
        <v>0.11880456352399073</v>
      </c>
      <c r="L2421">
        <f>IF(LEFT(B2421,1)="F",_xlfn.IFNA(VLOOKUP(CONCATENATE("F",RIGHT(B:B,5),C:C),'F &amp; N Factors'!C:M,10,FALSE),1),_xlfn.IFNA(VLOOKUP(CONCATENATE("F",RIGHT(B:B,5),C:C),'F &amp; N Factors'!C:M,11,FALSE),1))</f>
        <v>0.95043650819192582</v>
      </c>
      <c r="N2421">
        <f>SUMIFS(K:K,I:I,I:I,J:J,J:J)</f>
        <v>1</v>
      </c>
      <c r="O2421" t="str">
        <f t="shared" si="264"/>
        <v/>
      </c>
    </row>
    <row r="2422" spans="1:15" x14ac:dyDescent="0.25">
      <c r="A2422">
        <v>804</v>
      </c>
      <c r="B2422" t="s">
        <v>387</v>
      </c>
      <c r="C2422" t="s">
        <v>309</v>
      </c>
      <c r="D2422">
        <v>0.125</v>
      </c>
      <c r="E2422">
        <f t="shared" si="259"/>
        <v>1</v>
      </c>
      <c r="F2422" t="str">
        <f t="shared" si="260"/>
        <v/>
      </c>
      <c r="H2422">
        <f t="shared" si="265"/>
        <v>804</v>
      </c>
      <c r="I2422" t="str">
        <f t="shared" si="261"/>
        <v>N51149</v>
      </c>
      <c r="J2422" t="str">
        <f t="shared" si="262"/>
        <v>JB0_7270_0000</v>
      </c>
      <c r="K2422">
        <f t="shared" si="263"/>
        <v>0.11880456352399073</v>
      </c>
      <c r="L2422">
        <f>IF(LEFT(B2422,1)="F",_xlfn.IFNA(VLOOKUP(CONCATENATE("F",RIGHT(B:B,5),C:C),'F &amp; N Factors'!C:M,10,FALSE),1),_xlfn.IFNA(VLOOKUP(CONCATENATE("F",RIGHT(B:B,5),C:C),'F &amp; N Factors'!C:M,11,FALSE),1))</f>
        <v>0.95043650819192582</v>
      </c>
      <c r="N2422">
        <f>SUMIFS(K:K,I:I,I:I,J:J,J:J)</f>
        <v>1</v>
      </c>
      <c r="O2422" t="str">
        <f t="shared" si="264"/>
        <v/>
      </c>
    </row>
    <row r="2423" spans="1:15" x14ac:dyDescent="0.25">
      <c r="A2423">
        <v>805</v>
      </c>
      <c r="B2423" t="s">
        <v>387</v>
      </c>
      <c r="C2423" t="s">
        <v>309</v>
      </c>
      <c r="D2423">
        <v>0.125</v>
      </c>
      <c r="E2423">
        <f t="shared" si="259"/>
        <v>1</v>
      </c>
      <c r="F2423" t="str">
        <f t="shared" si="260"/>
        <v/>
      </c>
      <c r="H2423">
        <f t="shared" si="265"/>
        <v>805</v>
      </c>
      <c r="I2423" t="str">
        <f t="shared" si="261"/>
        <v>N51149</v>
      </c>
      <c r="J2423" t="str">
        <f t="shared" si="262"/>
        <v>JB0_7270_0000</v>
      </c>
      <c r="K2423">
        <f t="shared" si="263"/>
        <v>0.11880456352399073</v>
      </c>
      <c r="L2423">
        <f>IF(LEFT(B2423,1)="F",_xlfn.IFNA(VLOOKUP(CONCATENATE("F",RIGHT(B:B,5),C:C),'F &amp; N Factors'!C:M,10,FALSE),1),_xlfn.IFNA(VLOOKUP(CONCATENATE("F",RIGHT(B:B,5),C:C),'F &amp; N Factors'!C:M,11,FALSE),1))</f>
        <v>0.95043650819192582</v>
      </c>
      <c r="N2423">
        <f>SUMIFS(K:K,I:I,I:I,J:J,J:J)</f>
        <v>1</v>
      </c>
      <c r="O2423" t="str">
        <f t="shared" si="264"/>
        <v/>
      </c>
    </row>
    <row r="2424" spans="1:15" x14ac:dyDescent="0.25">
      <c r="A2424">
        <v>806</v>
      </c>
      <c r="B2424" t="s">
        <v>387</v>
      </c>
      <c r="C2424" t="s">
        <v>309</v>
      </c>
      <c r="D2424">
        <v>0.125</v>
      </c>
      <c r="E2424">
        <f t="shared" si="259"/>
        <v>1</v>
      </c>
      <c r="F2424" t="str">
        <f t="shared" si="260"/>
        <v/>
      </c>
      <c r="H2424">
        <f t="shared" si="265"/>
        <v>806</v>
      </c>
      <c r="I2424" t="str">
        <f t="shared" si="261"/>
        <v>N51149</v>
      </c>
      <c r="J2424" t="str">
        <f t="shared" si="262"/>
        <v>JB0_7270_0000</v>
      </c>
      <c r="K2424">
        <f t="shared" si="263"/>
        <v>0.11880456352399073</v>
      </c>
      <c r="L2424">
        <f>IF(LEFT(B2424,1)="F",_xlfn.IFNA(VLOOKUP(CONCATENATE("F",RIGHT(B:B,5),C:C),'F &amp; N Factors'!C:M,10,FALSE),1),_xlfn.IFNA(VLOOKUP(CONCATENATE("F",RIGHT(B:B,5),C:C),'F &amp; N Factors'!C:M,11,FALSE),1))</f>
        <v>0.95043650819192582</v>
      </c>
      <c r="N2424">
        <f>SUMIFS(K:K,I:I,I:I,J:J,J:J)</f>
        <v>1</v>
      </c>
      <c r="O2424" t="str">
        <f t="shared" si="264"/>
        <v/>
      </c>
    </row>
    <row r="2425" spans="1:15" x14ac:dyDescent="0.25">
      <c r="A2425">
        <v>807</v>
      </c>
      <c r="B2425" t="s">
        <v>387</v>
      </c>
      <c r="C2425" t="s">
        <v>309</v>
      </c>
      <c r="D2425">
        <v>0.125</v>
      </c>
      <c r="E2425">
        <f t="shared" si="259"/>
        <v>1</v>
      </c>
      <c r="F2425" t="str">
        <f t="shared" si="260"/>
        <v/>
      </c>
      <c r="H2425">
        <f t="shared" si="265"/>
        <v>807</v>
      </c>
      <c r="I2425" t="str">
        <f t="shared" si="261"/>
        <v>N51149</v>
      </c>
      <c r="J2425" t="str">
        <f t="shared" si="262"/>
        <v>JB0_7270_0000</v>
      </c>
      <c r="K2425">
        <f t="shared" si="263"/>
        <v>0.11880456352399073</v>
      </c>
      <c r="L2425">
        <f>IF(LEFT(B2425,1)="F",_xlfn.IFNA(VLOOKUP(CONCATENATE("F",RIGHT(B:B,5),C:C),'F &amp; N Factors'!C:M,10,FALSE),1),_xlfn.IFNA(VLOOKUP(CONCATENATE("F",RIGHT(B:B,5),C:C),'F &amp; N Factors'!C:M,11,FALSE),1))</f>
        <v>0.95043650819192582</v>
      </c>
      <c r="N2425">
        <f>SUMIFS(K:K,I:I,I:I,J:J,J:J)</f>
        <v>1</v>
      </c>
      <c r="O2425" t="str">
        <f t="shared" si="264"/>
        <v/>
      </c>
    </row>
    <row r="2426" spans="1:15" x14ac:dyDescent="0.25">
      <c r="A2426">
        <v>808</v>
      </c>
      <c r="B2426" t="s">
        <v>387</v>
      </c>
      <c r="C2426" t="s">
        <v>309</v>
      </c>
      <c r="D2426">
        <v>0.125</v>
      </c>
      <c r="E2426">
        <f t="shared" si="259"/>
        <v>1</v>
      </c>
      <c r="F2426" t="str">
        <f t="shared" si="260"/>
        <v/>
      </c>
      <c r="H2426">
        <f t="shared" si="265"/>
        <v>808</v>
      </c>
      <c r="I2426" t="str">
        <f t="shared" si="261"/>
        <v>N51149</v>
      </c>
      <c r="J2426" t="str">
        <f t="shared" si="262"/>
        <v>JB0_7270_0000</v>
      </c>
      <c r="K2426">
        <f t="shared" si="263"/>
        <v>0.11880456352399073</v>
      </c>
      <c r="L2426">
        <f>IF(LEFT(B2426,1)="F",_xlfn.IFNA(VLOOKUP(CONCATENATE("F",RIGHT(B:B,5),C:C),'F &amp; N Factors'!C:M,10,FALSE),1),_xlfn.IFNA(VLOOKUP(CONCATENATE("F",RIGHT(B:B,5),C:C),'F &amp; N Factors'!C:M,11,FALSE),1))</f>
        <v>0.95043650819192582</v>
      </c>
      <c r="N2426">
        <f>SUMIFS(K:K,I:I,I:I,J:J,J:J)</f>
        <v>1</v>
      </c>
      <c r="O2426" t="str">
        <f t="shared" si="264"/>
        <v/>
      </c>
    </row>
    <row r="2427" spans="1:15" x14ac:dyDescent="0.25">
      <c r="A2427">
        <v>809</v>
      </c>
      <c r="B2427" t="s">
        <v>387</v>
      </c>
      <c r="C2427" t="s">
        <v>309</v>
      </c>
      <c r="D2427">
        <v>0.125</v>
      </c>
      <c r="E2427">
        <f t="shared" si="259"/>
        <v>1</v>
      </c>
      <c r="F2427" t="str">
        <f t="shared" si="260"/>
        <v/>
      </c>
      <c r="H2427">
        <f t="shared" si="265"/>
        <v>809</v>
      </c>
      <c r="I2427" t="str">
        <f t="shared" si="261"/>
        <v>N51149</v>
      </c>
      <c r="J2427" t="str">
        <f t="shared" si="262"/>
        <v>JB0_7270_0000</v>
      </c>
      <c r="K2427">
        <f t="shared" si="263"/>
        <v>0.11880456352399073</v>
      </c>
      <c r="L2427">
        <f>IF(LEFT(B2427,1)="F",_xlfn.IFNA(VLOOKUP(CONCATENATE("F",RIGHT(B:B,5),C:C),'F &amp; N Factors'!C:M,10,FALSE),1),_xlfn.IFNA(VLOOKUP(CONCATENATE("F",RIGHT(B:B,5),C:C),'F &amp; N Factors'!C:M,11,FALSE),1))</f>
        <v>0.95043650819192582</v>
      </c>
      <c r="N2427">
        <f>SUMIFS(K:K,I:I,I:I,J:J,J:J)</f>
        <v>1</v>
      </c>
      <c r="O2427" t="str">
        <f t="shared" si="264"/>
        <v/>
      </c>
    </row>
    <row r="2428" spans="1:15" x14ac:dyDescent="0.25">
      <c r="A2428">
        <v>4717</v>
      </c>
      <c r="B2428" t="s">
        <v>388</v>
      </c>
      <c r="C2428" t="s">
        <v>327</v>
      </c>
      <c r="D2428">
        <v>0.2</v>
      </c>
      <c r="E2428">
        <f t="shared" si="259"/>
        <v>1</v>
      </c>
      <c r="F2428" t="str">
        <f t="shared" si="260"/>
        <v/>
      </c>
      <c r="H2428">
        <f t="shared" si="265"/>
        <v>4717</v>
      </c>
      <c r="I2428" t="str">
        <f t="shared" si="261"/>
        <v>N51153</v>
      </c>
      <c r="J2428" t="str">
        <f t="shared" si="262"/>
        <v>PL0_5251_0000</v>
      </c>
      <c r="K2428">
        <f t="shared" si="263"/>
        <v>0.19022787323357471</v>
      </c>
      <c r="L2428">
        <f>IF(LEFT(B2428,1)="F",_xlfn.IFNA(VLOOKUP(CONCATENATE("F",RIGHT(B:B,5),C:C),'F &amp; N Factors'!C:M,10,FALSE),1),_xlfn.IFNA(VLOOKUP(CONCATENATE("F",RIGHT(B:B,5),C:C),'F &amp; N Factors'!C:M,11,FALSE),1))</f>
        <v>0.95113936616787353</v>
      </c>
      <c r="N2428">
        <f>SUMIFS(K:K,I:I,I:I,J:J,J:J)</f>
        <v>0.99999999999999978</v>
      </c>
      <c r="O2428" t="str">
        <f t="shared" si="264"/>
        <v/>
      </c>
    </row>
    <row r="2429" spans="1:15" x14ac:dyDescent="0.25">
      <c r="A2429">
        <v>4760</v>
      </c>
      <c r="B2429" t="s">
        <v>388</v>
      </c>
      <c r="C2429" t="s">
        <v>327</v>
      </c>
      <c r="D2429">
        <v>0.1</v>
      </c>
      <c r="E2429">
        <f t="shared" si="259"/>
        <v>1</v>
      </c>
      <c r="F2429" t="str">
        <f t="shared" si="260"/>
        <v/>
      </c>
      <c r="H2429">
        <f t="shared" si="265"/>
        <v>4760</v>
      </c>
      <c r="I2429" t="str">
        <f t="shared" si="261"/>
        <v>N51153</v>
      </c>
      <c r="J2429" t="str">
        <f t="shared" si="262"/>
        <v>PL0_5251_0000</v>
      </c>
      <c r="K2429">
        <f t="shared" si="263"/>
        <v>9.5113936616787353E-2</v>
      </c>
      <c r="L2429">
        <f>IF(LEFT(B2429,1)="F",_xlfn.IFNA(VLOOKUP(CONCATENATE("F",RIGHT(B:B,5),C:C),'F &amp; N Factors'!C:M,10,FALSE),1),_xlfn.IFNA(VLOOKUP(CONCATENATE("F",RIGHT(B:B,5),C:C),'F &amp; N Factors'!C:M,11,FALSE),1))</f>
        <v>0.95113936616787353</v>
      </c>
      <c r="N2429">
        <f>SUMIFS(K:K,I:I,I:I,J:J,J:J)</f>
        <v>0.99999999999999978</v>
      </c>
      <c r="O2429" t="str">
        <f t="shared" si="264"/>
        <v/>
      </c>
    </row>
    <row r="2430" spans="1:15" x14ac:dyDescent="0.25">
      <c r="A2430">
        <v>4809</v>
      </c>
      <c r="B2430" t="s">
        <v>388</v>
      </c>
      <c r="C2430" t="s">
        <v>327</v>
      </c>
      <c r="D2430">
        <v>0.1</v>
      </c>
      <c r="E2430">
        <f t="shared" si="259"/>
        <v>1</v>
      </c>
      <c r="F2430" t="str">
        <f t="shared" si="260"/>
        <v/>
      </c>
      <c r="H2430">
        <f t="shared" si="265"/>
        <v>4809</v>
      </c>
      <c r="I2430" t="str">
        <f t="shared" si="261"/>
        <v>N51153</v>
      </c>
      <c r="J2430" t="str">
        <f t="shared" si="262"/>
        <v>PL0_5251_0000</v>
      </c>
      <c r="K2430">
        <f t="shared" si="263"/>
        <v>9.5113936616787353E-2</v>
      </c>
      <c r="L2430">
        <f>IF(LEFT(B2430,1)="F",_xlfn.IFNA(VLOOKUP(CONCATENATE("F",RIGHT(B:B,5),C:C),'F &amp; N Factors'!C:M,10,FALSE),1),_xlfn.IFNA(VLOOKUP(CONCATENATE("F",RIGHT(B:B,5),C:C),'F &amp; N Factors'!C:M,11,FALSE),1))</f>
        <v>0.95113936616787353</v>
      </c>
      <c r="N2430">
        <f>SUMIFS(K:K,I:I,I:I,J:J,J:J)</f>
        <v>0.99999999999999978</v>
      </c>
      <c r="O2430" t="str">
        <f t="shared" si="264"/>
        <v/>
      </c>
    </row>
    <row r="2431" spans="1:15" x14ac:dyDescent="0.25">
      <c r="A2431">
        <v>4865</v>
      </c>
      <c r="B2431" t="s">
        <v>388</v>
      </c>
      <c r="C2431" t="s">
        <v>327</v>
      </c>
      <c r="D2431">
        <v>0.1</v>
      </c>
      <c r="E2431">
        <f t="shared" si="259"/>
        <v>1</v>
      </c>
      <c r="F2431" t="str">
        <f t="shared" si="260"/>
        <v/>
      </c>
      <c r="H2431">
        <f t="shared" si="265"/>
        <v>4865</v>
      </c>
      <c r="I2431" t="str">
        <f t="shared" si="261"/>
        <v>N51153</v>
      </c>
      <c r="J2431" t="str">
        <f t="shared" si="262"/>
        <v>PL0_5251_0000</v>
      </c>
      <c r="K2431">
        <f t="shared" si="263"/>
        <v>9.5113936616787353E-2</v>
      </c>
      <c r="L2431">
        <f>IF(LEFT(B2431,1)="F",_xlfn.IFNA(VLOOKUP(CONCATENATE("F",RIGHT(B:B,5),C:C),'F &amp; N Factors'!C:M,10,FALSE),1),_xlfn.IFNA(VLOOKUP(CONCATENATE("F",RIGHT(B:B,5),C:C),'F &amp; N Factors'!C:M,11,FALSE),1))</f>
        <v>0.95113936616787353</v>
      </c>
      <c r="N2431">
        <f>SUMIFS(K:K,I:I,I:I,J:J,J:J)</f>
        <v>0.99999999999999978</v>
      </c>
      <c r="O2431" t="str">
        <f t="shared" si="264"/>
        <v/>
      </c>
    </row>
    <row r="2432" spans="1:15" x14ac:dyDescent="0.25">
      <c r="A2432">
        <v>4866</v>
      </c>
      <c r="B2432" t="s">
        <v>388</v>
      </c>
      <c r="C2432" t="s">
        <v>327</v>
      </c>
      <c r="D2432">
        <v>0.1</v>
      </c>
      <c r="E2432">
        <f t="shared" si="259"/>
        <v>1</v>
      </c>
      <c r="F2432" t="str">
        <f t="shared" si="260"/>
        <v/>
      </c>
      <c r="H2432">
        <f t="shared" si="265"/>
        <v>4866</v>
      </c>
      <c r="I2432" t="str">
        <f t="shared" si="261"/>
        <v>N51153</v>
      </c>
      <c r="J2432" t="str">
        <f t="shared" si="262"/>
        <v>PL0_5251_0000</v>
      </c>
      <c r="K2432">
        <f t="shared" si="263"/>
        <v>9.5113936616787353E-2</v>
      </c>
      <c r="L2432">
        <f>IF(LEFT(B2432,1)="F",_xlfn.IFNA(VLOOKUP(CONCATENATE("F",RIGHT(B:B,5),C:C),'F &amp; N Factors'!C:M,10,FALSE),1),_xlfn.IFNA(VLOOKUP(CONCATENATE("F",RIGHT(B:B,5),C:C),'F &amp; N Factors'!C:M,11,FALSE),1))</f>
        <v>0.95113936616787353</v>
      </c>
      <c r="N2432">
        <f>SUMIFS(K:K,I:I,I:I,J:J,J:J)</f>
        <v>0.99999999999999978</v>
      </c>
      <c r="O2432" t="str">
        <f t="shared" si="264"/>
        <v/>
      </c>
    </row>
    <row r="2433" spans="1:15" x14ac:dyDescent="0.25">
      <c r="A2433">
        <v>4941</v>
      </c>
      <c r="B2433" t="s">
        <v>388</v>
      </c>
      <c r="C2433" t="s">
        <v>327</v>
      </c>
      <c r="D2433">
        <v>0.1</v>
      </c>
      <c r="E2433">
        <f t="shared" si="259"/>
        <v>1</v>
      </c>
      <c r="F2433" t="str">
        <f t="shared" si="260"/>
        <v/>
      </c>
      <c r="H2433">
        <f t="shared" si="265"/>
        <v>4941</v>
      </c>
      <c r="I2433" t="str">
        <f t="shared" si="261"/>
        <v>N51153</v>
      </c>
      <c r="J2433" t="str">
        <f t="shared" si="262"/>
        <v>PL0_5251_0000</v>
      </c>
      <c r="K2433">
        <f t="shared" si="263"/>
        <v>9.5113936616787353E-2</v>
      </c>
      <c r="L2433">
        <f>IF(LEFT(B2433,1)="F",_xlfn.IFNA(VLOOKUP(CONCATENATE("F",RIGHT(B:B,5),C:C),'F &amp; N Factors'!C:M,10,FALSE),1),_xlfn.IFNA(VLOOKUP(CONCATENATE("F",RIGHT(B:B,5),C:C),'F &amp; N Factors'!C:M,11,FALSE),1))</f>
        <v>0.95113936616787353</v>
      </c>
      <c r="N2433">
        <f>SUMIFS(K:K,I:I,I:I,J:J,J:J)</f>
        <v>0.99999999999999978</v>
      </c>
      <c r="O2433" t="str">
        <f t="shared" si="264"/>
        <v/>
      </c>
    </row>
    <row r="2434" spans="1:15" x14ac:dyDescent="0.25">
      <c r="A2434">
        <v>5038</v>
      </c>
      <c r="B2434" t="s">
        <v>388</v>
      </c>
      <c r="C2434" t="s">
        <v>327</v>
      </c>
      <c r="D2434">
        <v>0.3</v>
      </c>
      <c r="E2434">
        <f t="shared" si="259"/>
        <v>1</v>
      </c>
      <c r="F2434" t="str">
        <f t="shared" si="260"/>
        <v/>
      </c>
      <c r="H2434">
        <f t="shared" si="265"/>
        <v>5038</v>
      </c>
      <c r="I2434" t="str">
        <f t="shared" si="261"/>
        <v>N51153</v>
      </c>
      <c r="J2434" t="str">
        <f t="shared" si="262"/>
        <v>PL0_5251_0000</v>
      </c>
      <c r="K2434">
        <f t="shared" si="263"/>
        <v>0.28534180985036206</v>
      </c>
      <c r="L2434">
        <f>IF(LEFT(B2434,1)="F",_xlfn.IFNA(VLOOKUP(CONCATENATE("F",RIGHT(B:B,5),C:C),'F &amp; N Factors'!C:M,10,FALSE),1),_xlfn.IFNA(VLOOKUP(CONCATENATE("F",RIGHT(B:B,5),C:C),'F &amp; N Factors'!C:M,11,FALSE),1))</f>
        <v>0.95113936616787353</v>
      </c>
      <c r="N2434">
        <f>SUMIFS(K:K,I:I,I:I,J:J,J:J)</f>
        <v>0.99999999999999978</v>
      </c>
      <c r="O2434" t="str">
        <f t="shared" si="264"/>
        <v/>
      </c>
    </row>
    <row r="2435" spans="1:15" x14ac:dyDescent="0.25">
      <c r="A2435">
        <v>4942</v>
      </c>
      <c r="B2435" t="s">
        <v>388</v>
      </c>
      <c r="C2435" t="s">
        <v>389</v>
      </c>
      <c r="D2435">
        <v>0.4</v>
      </c>
      <c r="E2435">
        <f t="shared" ref="E2435:E2498" si="266">SUMIFS(D:D,B:B,B:B,C:C,C:C)</f>
        <v>0.99999999999999989</v>
      </c>
      <c r="F2435" t="str">
        <f t="shared" ref="F2435:F2498" si="267">IF(ABS(E2435-1)&gt;0.001,1,"")</f>
        <v/>
      </c>
      <c r="H2435">
        <f t="shared" si="265"/>
        <v>4942</v>
      </c>
      <c r="I2435" t="str">
        <f t="shared" ref="I2435:I2498" si="268">CONCATENATE("N",RIGHT(B2435,5))</f>
        <v>N51153</v>
      </c>
      <c r="J2435" t="str">
        <f t="shared" ref="J2435:J2498" si="269">C2435</f>
        <v>PL0_5491_0000</v>
      </c>
      <c r="K2435">
        <f t="shared" ref="K2435:K2498" si="270">D2435*L2435</f>
        <v>0.39058525389277915</v>
      </c>
      <c r="L2435">
        <f>IF(LEFT(B2435,1)="F",_xlfn.IFNA(VLOOKUP(CONCATENATE("F",RIGHT(B:B,5),C:C),'F &amp; N Factors'!C:M,10,FALSE),1),_xlfn.IFNA(VLOOKUP(CONCATENATE("F",RIGHT(B:B,5),C:C),'F &amp; N Factors'!C:M,11,FALSE),1))</f>
        <v>0.97646313473194779</v>
      </c>
      <c r="N2435">
        <f>SUMIFS(K:K,I:I,I:I,J:J,J:J)</f>
        <v>1</v>
      </c>
      <c r="O2435" t="str">
        <f t="shared" ref="O2435:O2498" si="271">IF(ABS(N2435-1)&gt;0.001,1,"")</f>
        <v/>
      </c>
    </row>
    <row r="2436" spans="1:15" x14ac:dyDescent="0.25">
      <c r="A2436">
        <v>5039</v>
      </c>
      <c r="B2436" t="s">
        <v>388</v>
      </c>
      <c r="C2436" t="s">
        <v>389</v>
      </c>
      <c r="D2436">
        <v>0.3</v>
      </c>
      <c r="E2436">
        <f t="shared" si="266"/>
        <v>0.99999999999999989</v>
      </c>
      <c r="F2436" t="str">
        <f t="shared" si="267"/>
        <v/>
      </c>
      <c r="H2436">
        <f t="shared" si="265"/>
        <v>5039</v>
      </c>
      <c r="I2436" t="str">
        <f t="shared" si="268"/>
        <v>N51153</v>
      </c>
      <c r="J2436" t="str">
        <f t="shared" si="269"/>
        <v>PL0_5491_0000</v>
      </c>
      <c r="K2436">
        <f t="shared" si="270"/>
        <v>0.29293894041958435</v>
      </c>
      <c r="L2436">
        <f>IF(LEFT(B2436,1)="F",_xlfn.IFNA(VLOOKUP(CONCATENATE("F",RIGHT(B:B,5),C:C),'F &amp; N Factors'!C:M,10,FALSE),1),_xlfn.IFNA(VLOOKUP(CONCATENATE("F",RIGHT(B:B,5),C:C),'F &amp; N Factors'!C:M,11,FALSE),1))</f>
        <v>0.97646313473194779</v>
      </c>
      <c r="N2436">
        <f>SUMIFS(K:K,I:I,I:I,J:J,J:J)</f>
        <v>1</v>
      </c>
      <c r="O2436" t="str">
        <f t="shared" si="271"/>
        <v/>
      </c>
    </row>
    <row r="2437" spans="1:15" x14ac:dyDescent="0.25">
      <c r="A2437">
        <v>5040</v>
      </c>
      <c r="B2437" t="s">
        <v>388</v>
      </c>
      <c r="C2437" t="s">
        <v>389</v>
      </c>
      <c r="D2437">
        <v>0.1</v>
      </c>
      <c r="E2437">
        <f t="shared" si="266"/>
        <v>0.99999999999999989</v>
      </c>
      <c r="F2437" t="str">
        <f t="shared" si="267"/>
        <v/>
      </c>
      <c r="H2437">
        <f t="shared" si="265"/>
        <v>5040</v>
      </c>
      <c r="I2437" t="str">
        <f t="shared" si="268"/>
        <v>N51153</v>
      </c>
      <c r="J2437" t="str">
        <f t="shared" si="269"/>
        <v>PL0_5491_0000</v>
      </c>
      <c r="K2437">
        <f t="shared" si="270"/>
        <v>9.7646313473194787E-2</v>
      </c>
      <c r="L2437">
        <f>IF(LEFT(B2437,1)="F",_xlfn.IFNA(VLOOKUP(CONCATENATE("F",RIGHT(B:B,5),C:C),'F &amp; N Factors'!C:M,10,FALSE),1),_xlfn.IFNA(VLOOKUP(CONCATENATE("F",RIGHT(B:B,5),C:C),'F &amp; N Factors'!C:M,11,FALSE),1))</f>
        <v>0.97646313473194779</v>
      </c>
      <c r="N2437">
        <f>SUMIFS(K:K,I:I,I:I,J:J,J:J)</f>
        <v>1</v>
      </c>
      <c r="O2437" t="str">
        <f t="shared" si="271"/>
        <v/>
      </c>
    </row>
    <row r="2438" spans="1:15" x14ac:dyDescent="0.25">
      <c r="A2438">
        <v>5155</v>
      </c>
      <c r="B2438" t="s">
        <v>388</v>
      </c>
      <c r="C2438" t="s">
        <v>389</v>
      </c>
      <c r="D2438">
        <v>0.1</v>
      </c>
      <c r="E2438">
        <f t="shared" si="266"/>
        <v>0.99999999999999989</v>
      </c>
      <c r="F2438" t="str">
        <f t="shared" si="267"/>
        <v/>
      </c>
      <c r="H2438">
        <f t="shared" si="265"/>
        <v>5155</v>
      </c>
      <c r="I2438" t="str">
        <f t="shared" si="268"/>
        <v>N51153</v>
      </c>
      <c r="J2438" t="str">
        <f t="shared" si="269"/>
        <v>PL0_5491_0000</v>
      </c>
      <c r="K2438">
        <f t="shared" si="270"/>
        <v>9.7646313473194787E-2</v>
      </c>
      <c r="L2438">
        <f>IF(LEFT(B2438,1)="F",_xlfn.IFNA(VLOOKUP(CONCATENATE("F",RIGHT(B:B,5),C:C),'F &amp; N Factors'!C:M,10,FALSE),1),_xlfn.IFNA(VLOOKUP(CONCATENATE("F",RIGHT(B:B,5),C:C),'F &amp; N Factors'!C:M,11,FALSE),1))</f>
        <v>0.97646313473194779</v>
      </c>
      <c r="N2438">
        <f>SUMIFS(K:K,I:I,I:I,J:J,J:J)</f>
        <v>1</v>
      </c>
      <c r="O2438" t="str">
        <f t="shared" si="271"/>
        <v/>
      </c>
    </row>
    <row r="2439" spans="1:15" x14ac:dyDescent="0.25">
      <c r="A2439">
        <v>5157</v>
      </c>
      <c r="B2439" t="s">
        <v>388</v>
      </c>
      <c r="C2439" t="s">
        <v>389</v>
      </c>
      <c r="D2439">
        <v>0.1</v>
      </c>
      <c r="E2439">
        <f t="shared" si="266"/>
        <v>0.99999999999999989</v>
      </c>
      <c r="F2439" t="str">
        <f t="shared" si="267"/>
        <v/>
      </c>
      <c r="H2439">
        <f t="shared" si="265"/>
        <v>5157</v>
      </c>
      <c r="I2439" t="str">
        <f t="shared" si="268"/>
        <v>N51153</v>
      </c>
      <c r="J2439" t="str">
        <f t="shared" si="269"/>
        <v>PL0_5491_0000</v>
      </c>
      <c r="K2439">
        <f t="shared" si="270"/>
        <v>9.7646313473194787E-2</v>
      </c>
      <c r="L2439">
        <f>IF(LEFT(B2439,1)="F",_xlfn.IFNA(VLOOKUP(CONCATENATE("F",RIGHT(B:B,5),C:C),'F &amp; N Factors'!C:M,10,FALSE),1),_xlfn.IFNA(VLOOKUP(CONCATENATE("F",RIGHT(B:B,5),C:C),'F &amp; N Factors'!C:M,11,FALSE),1))</f>
        <v>0.97646313473194779</v>
      </c>
      <c r="N2439">
        <f>SUMIFS(K:K,I:I,I:I,J:J,J:J)</f>
        <v>1</v>
      </c>
      <c r="O2439" t="str">
        <f t="shared" si="271"/>
        <v/>
      </c>
    </row>
    <row r="2440" spans="1:15" x14ac:dyDescent="0.25">
      <c r="A2440">
        <v>5161</v>
      </c>
      <c r="B2440" t="s">
        <v>388</v>
      </c>
      <c r="C2440" t="s">
        <v>390</v>
      </c>
      <c r="D2440">
        <v>1</v>
      </c>
      <c r="E2440">
        <f t="shared" si="266"/>
        <v>1</v>
      </c>
      <c r="F2440" t="str">
        <f t="shared" si="267"/>
        <v/>
      </c>
      <c r="H2440">
        <f t="shared" si="265"/>
        <v>5161</v>
      </c>
      <c r="I2440" t="str">
        <f t="shared" si="268"/>
        <v>N51153</v>
      </c>
      <c r="J2440" t="str">
        <f t="shared" si="269"/>
        <v>PL0_5492_0000</v>
      </c>
      <c r="K2440">
        <f t="shared" si="270"/>
        <v>0.44631423132760661</v>
      </c>
      <c r="L2440">
        <f>IF(LEFT(B2440,1)="F",_xlfn.IFNA(VLOOKUP(CONCATENATE("F",RIGHT(B:B,5),C:C),'F &amp; N Factors'!C:M,10,FALSE),1),_xlfn.IFNA(VLOOKUP(CONCATENATE("F",RIGHT(B:B,5),C:C),'F &amp; N Factors'!C:M,11,FALSE),1))</f>
        <v>0.44631423132760661</v>
      </c>
      <c r="N2440">
        <f>SUMIFS(K:K,I:I,I:I,J:J,J:J)</f>
        <v>1</v>
      </c>
      <c r="O2440" t="str">
        <f t="shared" si="271"/>
        <v/>
      </c>
    </row>
    <row r="2441" spans="1:15" x14ac:dyDescent="0.25">
      <c r="A2441">
        <v>5041</v>
      </c>
      <c r="B2441" t="s">
        <v>388</v>
      </c>
      <c r="C2441" t="s">
        <v>391</v>
      </c>
      <c r="D2441">
        <v>0.5</v>
      </c>
      <c r="E2441">
        <f t="shared" si="266"/>
        <v>1</v>
      </c>
      <c r="F2441" t="str">
        <f t="shared" si="267"/>
        <v/>
      </c>
      <c r="H2441">
        <f t="shared" si="265"/>
        <v>5041</v>
      </c>
      <c r="I2441" t="str">
        <f t="shared" si="268"/>
        <v>N51153</v>
      </c>
      <c r="J2441" t="str">
        <f t="shared" si="269"/>
        <v>PL0_5493_0000</v>
      </c>
      <c r="K2441">
        <f t="shared" si="270"/>
        <v>3.0649645571860784E-2</v>
      </c>
      <c r="L2441">
        <f>IF(LEFT(B2441,1)="F",_xlfn.IFNA(VLOOKUP(CONCATENATE("F",RIGHT(B:B,5),C:C),'F &amp; N Factors'!C:M,10,FALSE),1),_xlfn.IFNA(VLOOKUP(CONCATENATE("F",RIGHT(B:B,5),C:C),'F &amp; N Factors'!C:M,11,FALSE),1))</f>
        <v>6.1299291143721568E-2</v>
      </c>
      <c r="N2441">
        <f>SUMIFS(K:K,I:I,I:I,J:J,J:J)</f>
        <v>1</v>
      </c>
      <c r="O2441" t="str">
        <f t="shared" si="271"/>
        <v/>
      </c>
    </row>
    <row r="2442" spans="1:15" x14ac:dyDescent="0.25">
      <c r="A2442">
        <v>5161</v>
      </c>
      <c r="B2442" t="s">
        <v>388</v>
      </c>
      <c r="C2442" t="s">
        <v>391</v>
      </c>
      <c r="D2442">
        <v>0.5</v>
      </c>
      <c r="E2442">
        <f t="shared" si="266"/>
        <v>1</v>
      </c>
      <c r="F2442" t="str">
        <f t="shared" si="267"/>
        <v/>
      </c>
      <c r="H2442">
        <f t="shared" si="265"/>
        <v>5161</v>
      </c>
      <c r="I2442" t="str">
        <f t="shared" si="268"/>
        <v>N51153</v>
      </c>
      <c r="J2442" t="str">
        <f t="shared" si="269"/>
        <v>PL0_5493_0000</v>
      </c>
      <c r="K2442">
        <f t="shared" si="270"/>
        <v>3.0649645571860784E-2</v>
      </c>
      <c r="L2442">
        <f>IF(LEFT(B2442,1)="F",_xlfn.IFNA(VLOOKUP(CONCATENATE("F",RIGHT(B:B,5),C:C),'F &amp; N Factors'!C:M,10,FALSE),1),_xlfn.IFNA(VLOOKUP(CONCATENATE("F",RIGHT(B:B,5),C:C),'F &amp; N Factors'!C:M,11,FALSE),1))</f>
        <v>6.1299291143721568E-2</v>
      </c>
      <c r="N2442">
        <f>SUMIFS(K:K,I:I,I:I,J:J,J:J)</f>
        <v>1</v>
      </c>
      <c r="O2442" t="str">
        <f t="shared" si="271"/>
        <v/>
      </c>
    </row>
    <row r="2443" spans="1:15" x14ac:dyDescent="0.25">
      <c r="A2443">
        <v>5158</v>
      </c>
      <c r="B2443" t="s">
        <v>388</v>
      </c>
      <c r="C2443" t="s">
        <v>392</v>
      </c>
      <c r="D2443">
        <v>0.5</v>
      </c>
      <c r="E2443">
        <f t="shared" si="266"/>
        <v>1</v>
      </c>
      <c r="F2443" t="str">
        <f t="shared" si="267"/>
        <v/>
      </c>
      <c r="H2443">
        <f t="shared" si="265"/>
        <v>5158</v>
      </c>
      <c r="I2443" t="str">
        <f t="shared" si="268"/>
        <v>N51153</v>
      </c>
      <c r="J2443" t="str">
        <f t="shared" si="269"/>
        <v>PL0_5496_0000</v>
      </c>
      <c r="K2443">
        <f t="shared" si="270"/>
        <v>0.5</v>
      </c>
      <c r="L2443">
        <f>IF(LEFT(B2443,1)="F",_xlfn.IFNA(VLOOKUP(CONCATENATE("F",RIGHT(B:B,5),C:C),'F &amp; N Factors'!C:M,10,FALSE),1),_xlfn.IFNA(VLOOKUP(CONCATENATE("F",RIGHT(B:B,5),C:C),'F &amp; N Factors'!C:M,11,FALSE),1))</f>
        <v>1</v>
      </c>
      <c r="N2443">
        <f>SUMIFS(K:K,I:I,I:I,J:J,J:J)</f>
        <v>1</v>
      </c>
      <c r="O2443" t="str">
        <f t="shared" si="271"/>
        <v/>
      </c>
    </row>
    <row r="2444" spans="1:15" x14ac:dyDescent="0.25">
      <c r="A2444">
        <v>5159</v>
      </c>
      <c r="B2444" t="s">
        <v>388</v>
      </c>
      <c r="C2444" t="s">
        <v>392</v>
      </c>
      <c r="D2444">
        <v>0.5</v>
      </c>
      <c r="E2444">
        <f t="shared" si="266"/>
        <v>1</v>
      </c>
      <c r="F2444" t="str">
        <f t="shared" si="267"/>
        <v/>
      </c>
      <c r="H2444">
        <f t="shared" si="265"/>
        <v>5159</v>
      </c>
      <c r="I2444" t="str">
        <f t="shared" si="268"/>
        <v>N51153</v>
      </c>
      <c r="J2444" t="str">
        <f t="shared" si="269"/>
        <v>PL0_5496_0000</v>
      </c>
      <c r="K2444">
        <f t="shared" si="270"/>
        <v>0.5</v>
      </c>
      <c r="L2444">
        <f>IF(LEFT(B2444,1)="F",_xlfn.IFNA(VLOOKUP(CONCATENATE("F",RIGHT(B:B,5),C:C),'F &amp; N Factors'!C:M,10,FALSE),1),_xlfn.IFNA(VLOOKUP(CONCATENATE("F",RIGHT(B:B,5),C:C),'F &amp; N Factors'!C:M,11,FALSE),1))</f>
        <v>1</v>
      </c>
      <c r="N2444">
        <f>SUMIFS(K:K,I:I,I:I,J:J,J:J)</f>
        <v>1</v>
      </c>
      <c r="O2444" t="str">
        <f t="shared" si="271"/>
        <v/>
      </c>
    </row>
    <row r="2445" spans="1:15" x14ac:dyDescent="0.25">
      <c r="A2445">
        <v>3541</v>
      </c>
      <c r="B2445" t="s">
        <v>393</v>
      </c>
      <c r="C2445" t="s">
        <v>318</v>
      </c>
      <c r="D2445">
        <v>4.5454544999999999E-2</v>
      </c>
      <c r="E2445">
        <f t="shared" si="266"/>
        <v>0.99999999500000014</v>
      </c>
      <c r="F2445" t="str">
        <f t="shared" si="267"/>
        <v/>
      </c>
      <c r="H2445">
        <f t="shared" si="265"/>
        <v>3541</v>
      </c>
      <c r="I2445" t="str">
        <f t="shared" si="268"/>
        <v>N51159</v>
      </c>
      <c r="J2445" t="str">
        <f t="shared" si="269"/>
        <v>RL0_6500_0000</v>
      </c>
      <c r="K2445">
        <f t="shared" si="270"/>
        <v>4.4548822461155525E-2</v>
      </c>
      <c r="L2445">
        <f>IF(LEFT(B2445,1)="F",_xlfn.IFNA(VLOOKUP(CONCATENATE("F",RIGHT(B:B,5),C:C),'F &amp; N Factors'!C:M,10,FALSE),1),_xlfn.IFNA(VLOOKUP(CONCATENATE("F",RIGHT(B:B,5),C:C),'F &amp; N Factors'!C:M,11,FALSE),1))</f>
        <v>0.98007410394616257</v>
      </c>
      <c r="N2445">
        <f>SUMIFS(K:K,I:I,I:I,J:J,J:J)</f>
        <v>0.99999999500000003</v>
      </c>
      <c r="O2445" t="str">
        <f t="shared" si="271"/>
        <v/>
      </c>
    </row>
    <row r="2446" spans="1:15" x14ac:dyDescent="0.25">
      <c r="A2446">
        <v>3543</v>
      </c>
      <c r="B2446" t="s">
        <v>393</v>
      </c>
      <c r="C2446" t="s">
        <v>318</v>
      </c>
      <c r="D2446">
        <v>4.5454544999999999E-2</v>
      </c>
      <c r="E2446">
        <f t="shared" si="266"/>
        <v>0.99999999500000014</v>
      </c>
      <c r="F2446" t="str">
        <f t="shared" si="267"/>
        <v/>
      </c>
      <c r="H2446">
        <f t="shared" si="265"/>
        <v>3543</v>
      </c>
      <c r="I2446" t="str">
        <f t="shared" si="268"/>
        <v>N51159</v>
      </c>
      <c r="J2446" t="str">
        <f t="shared" si="269"/>
        <v>RL0_6500_0000</v>
      </c>
      <c r="K2446">
        <f t="shared" si="270"/>
        <v>4.4548822461155525E-2</v>
      </c>
      <c r="L2446">
        <f>IF(LEFT(B2446,1)="F",_xlfn.IFNA(VLOOKUP(CONCATENATE("F",RIGHT(B:B,5),C:C),'F &amp; N Factors'!C:M,10,FALSE),1),_xlfn.IFNA(VLOOKUP(CONCATENATE("F",RIGHT(B:B,5),C:C),'F &amp; N Factors'!C:M,11,FALSE),1))</f>
        <v>0.98007410394616257</v>
      </c>
      <c r="N2446">
        <f>SUMIFS(K:K,I:I,I:I,J:J,J:J)</f>
        <v>0.99999999500000003</v>
      </c>
      <c r="O2446" t="str">
        <f t="shared" si="271"/>
        <v/>
      </c>
    </row>
    <row r="2447" spans="1:15" x14ac:dyDescent="0.25">
      <c r="A2447">
        <v>3544</v>
      </c>
      <c r="B2447" t="s">
        <v>393</v>
      </c>
      <c r="C2447" t="s">
        <v>318</v>
      </c>
      <c r="D2447">
        <v>4.5454544999999999E-2</v>
      </c>
      <c r="E2447">
        <f t="shared" si="266"/>
        <v>0.99999999500000014</v>
      </c>
      <c r="F2447" t="str">
        <f t="shared" si="267"/>
        <v/>
      </c>
      <c r="H2447">
        <f t="shared" si="265"/>
        <v>3544</v>
      </c>
      <c r="I2447" t="str">
        <f t="shared" si="268"/>
        <v>N51159</v>
      </c>
      <c r="J2447" t="str">
        <f t="shared" si="269"/>
        <v>RL0_6500_0000</v>
      </c>
      <c r="K2447">
        <f t="shared" si="270"/>
        <v>4.4548822461155525E-2</v>
      </c>
      <c r="L2447">
        <f>IF(LEFT(B2447,1)="F",_xlfn.IFNA(VLOOKUP(CONCATENATE("F",RIGHT(B:B,5),C:C),'F &amp; N Factors'!C:M,10,FALSE),1),_xlfn.IFNA(VLOOKUP(CONCATENATE("F",RIGHT(B:B,5),C:C),'F &amp; N Factors'!C:M,11,FALSE),1))</f>
        <v>0.98007410394616257</v>
      </c>
      <c r="N2447">
        <f>SUMIFS(K:K,I:I,I:I,J:J,J:J)</f>
        <v>0.99999999500000003</v>
      </c>
      <c r="O2447" t="str">
        <f t="shared" si="271"/>
        <v/>
      </c>
    </row>
    <row r="2448" spans="1:15" x14ac:dyDescent="0.25">
      <c r="A2448">
        <v>3618</v>
      </c>
      <c r="B2448" t="s">
        <v>393</v>
      </c>
      <c r="C2448" t="s">
        <v>318</v>
      </c>
      <c r="D2448">
        <v>4.5454544999999999E-2</v>
      </c>
      <c r="E2448">
        <f t="shared" si="266"/>
        <v>0.99999999500000014</v>
      </c>
      <c r="F2448" t="str">
        <f t="shared" si="267"/>
        <v/>
      </c>
      <c r="H2448">
        <f t="shared" si="265"/>
        <v>3618</v>
      </c>
      <c r="I2448" t="str">
        <f t="shared" si="268"/>
        <v>N51159</v>
      </c>
      <c r="J2448" t="str">
        <f t="shared" si="269"/>
        <v>RL0_6500_0000</v>
      </c>
      <c r="K2448">
        <f t="shared" si="270"/>
        <v>4.4548822461155525E-2</v>
      </c>
      <c r="L2448">
        <f>IF(LEFT(B2448,1)="F",_xlfn.IFNA(VLOOKUP(CONCATENATE("F",RIGHT(B:B,5),C:C),'F &amp; N Factors'!C:M,10,FALSE),1),_xlfn.IFNA(VLOOKUP(CONCATENATE("F",RIGHT(B:B,5),C:C),'F &amp; N Factors'!C:M,11,FALSE),1))</f>
        <v>0.98007410394616257</v>
      </c>
      <c r="N2448">
        <f>SUMIFS(K:K,I:I,I:I,J:J,J:J)</f>
        <v>0.99999999500000003</v>
      </c>
      <c r="O2448" t="str">
        <f t="shared" si="271"/>
        <v/>
      </c>
    </row>
    <row r="2449" spans="1:15" x14ac:dyDescent="0.25">
      <c r="A2449">
        <v>3619</v>
      </c>
      <c r="B2449" t="s">
        <v>393</v>
      </c>
      <c r="C2449" t="s">
        <v>318</v>
      </c>
      <c r="D2449">
        <v>4.5454544999999999E-2</v>
      </c>
      <c r="E2449">
        <f t="shared" si="266"/>
        <v>0.99999999500000014</v>
      </c>
      <c r="F2449" t="str">
        <f t="shared" si="267"/>
        <v/>
      </c>
      <c r="H2449">
        <f t="shared" si="265"/>
        <v>3619</v>
      </c>
      <c r="I2449" t="str">
        <f t="shared" si="268"/>
        <v>N51159</v>
      </c>
      <c r="J2449" t="str">
        <f t="shared" si="269"/>
        <v>RL0_6500_0000</v>
      </c>
      <c r="K2449">
        <f t="shared" si="270"/>
        <v>4.4548822461155525E-2</v>
      </c>
      <c r="L2449">
        <f>IF(LEFT(B2449,1)="F",_xlfn.IFNA(VLOOKUP(CONCATENATE("F",RIGHT(B:B,5),C:C),'F &amp; N Factors'!C:M,10,FALSE),1),_xlfn.IFNA(VLOOKUP(CONCATENATE("F",RIGHT(B:B,5),C:C),'F &amp; N Factors'!C:M,11,FALSE),1))</f>
        <v>0.98007410394616257</v>
      </c>
      <c r="N2449">
        <f>SUMIFS(K:K,I:I,I:I,J:J,J:J)</f>
        <v>0.99999999500000003</v>
      </c>
      <c r="O2449" t="str">
        <f t="shared" si="271"/>
        <v/>
      </c>
    </row>
    <row r="2450" spans="1:15" x14ac:dyDescent="0.25">
      <c r="A2450">
        <v>3671</v>
      </c>
      <c r="B2450" t="s">
        <v>393</v>
      </c>
      <c r="C2450" t="s">
        <v>318</v>
      </c>
      <c r="D2450">
        <v>4.5454544999999999E-2</v>
      </c>
      <c r="E2450">
        <f t="shared" si="266"/>
        <v>0.99999999500000014</v>
      </c>
      <c r="F2450" t="str">
        <f t="shared" si="267"/>
        <v/>
      </c>
      <c r="H2450">
        <f t="shared" ref="H2450:H2513" si="272">A2450</f>
        <v>3671</v>
      </c>
      <c r="I2450" t="str">
        <f t="shared" si="268"/>
        <v>N51159</v>
      </c>
      <c r="J2450" t="str">
        <f t="shared" si="269"/>
        <v>RL0_6500_0000</v>
      </c>
      <c r="K2450">
        <f t="shared" si="270"/>
        <v>4.4548822461155525E-2</v>
      </c>
      <c r="L2450">
        <f>IF(LEFT(B2450,1)="F",_xlfn.IFNA(VLOOKUP(CONCATENATE("F",RIGHT(B:B,5),C:C),'F &amp; N Factors'!C:M,10,FALSE),1),_xlfn.IFNA(VLOOKUP(CONCATENATE("F",RIGHT(B:B,5),C:C),'F &amp; N Factors'!C:M,11,FALSE),1))</f>
        <v>0.98007410394616257</v>
      </c>
      <c r="N2450">
        <f>SUMIFS(K:K,I:I,I:I,J:J,J:J)</f>
        <v>0.99999999500000003</v>
      </c>
      <c r="O2450" t="str">
        <f t="shared" si="271"/>
        <v/>
      </c>
    </row>
    <row r="2451" spans="1:15" x14ac:dyDescent="0.25">
      <c r="A2451">
        <v>3672</v>
      </c>
      <c r="B2451" t="s">
        <v>393</v>
      </c>
      <c r="C2451" t="s">
        <v>318</v>
      </c>
      <c r="D2451">
        <v>4.5454544999999999E-2</v>
      </c>
      <c r="E2451">
        <f t="shared" si="266"/>
        <v>0.99999999500000014</v>
      </c>
      <c r="F2451" t="str">
        <f t="shared" si="267"/>
        <v/>
      </c>
      <c r="H2451">
        <f t="shared" si="272"/>
        <v>3672</v>
      </c>
      <c r="I2451" t="str">
        <f t="shared" si="268"/>
        <v>N51159</v>
      </c>
      <c r="J2451" t="str">
        <f t="shared" si="269"/>
        <v>RL0_6500_0000</v>
      </c>
      <c r="K2451">
        <f t="shared" si="270"/>
        <v>4.4548822461155525E-2</v>
      </c>
      <c r="L2451">
        <f>IF(LEFT(B2451,1)="F",_xlfn.IFNA(VLOOKUP(CONCATENATE("F",RIGHT(B:B,5),C:C),'F &amp; N Factors'!C:M,10,FALSE),1),_xlfn.IFNA(VLOOKUP(CONCATENATE("F",RIGHT(B:B,5),C:C),'F &amp; N Factors'!C:M,11,FALSE),1))</f>
        <v>0.98007410394616257</v>
      </c>
      <c r="N2451">
        <f>SUMIFS(K:K,I:I,I:I,J:J,J:J)</f>
        <v>0.99999999500000003</v>
      </c>
      <c r="O2451" t="str">
        <f t="shared" si="271"/>
        <v/>
      </c>
    </row>
    <row r="2452" spans="1:15" x14ac:dyDescent="0.25">
      <c r="A2452">
        <v>3673</v>
      </c>
      <c r="B2452" t="s">
        <v>393</v>
      </c>
      <c r="C2452" t="s">
        <v>318</v>
      </c>
      <c r="D2452">
        <v>4.5454544999999999E-2</v>
      </c>
      <c r="E2452">
        <f t="shared" si="266"/>
        <v>0.99999999500000014</v>
      </c>
      <c r="F2452" t="str">
        <f t="shared" si="267"/>
        <v/>
      </c>
      <c r="H2452">
        <f t="shared" si="272"/>
        <v>3673</v>
      </c>
      <c r="I2452" t="str">
        <f t="shared" si="268"/>
        <v>N51159</v>
      </c>
      <c r="J2452" t="str">
        <f t="shared" si="269"/>
        <v>RL0_6500_0000</v>
      </c>
      <c r="K2452">
        <f t="shared" si="270"/>
        <v>4.4548822461155525E-2</v>
      </c>
      <c r="L2452">
        <f>IF(LEFT(B2452,1)="F",_xlfn.IFNA(VLOOKUP(CONCATENATE("F",RIGHT(B:B,5),C:C),'F &amp; N Factors'!C:M,10,FALSE),1),_xlfn.IFNA(VLOOKUP(CONCATENATE("F",RIGHT(B:B,5),C:C),'F &amp; N Factors'!C:M,11,FALSE),1))</f>
        <v>0.98007410394616257</v>
      </c>
      <c r="N2452">
        <f>SUMIFS(K:K,I:I,I:I,J:J,J:J)</f>
        <v>0.99999999500000003</v>
      </c>
      <c r="O2452" t="str">
        <f t="shared" si="271"/>
        <v/>
      </c>
    </row>
    <row r="2453" spans="1:15" x14ac:dyDescent="0.25">
      <c r="A2453">
        <v>3721</v>
      </c>
      <c r="B2453" t="s">
        <v>393</v>
      </c>
      <c r="C2453" t="s">
        <v>318</v>
      </c>
      <c r="D2453">
        <v>4.5454544999999999E-2</v>
      </c>
      <c r="E2453">
        <f t="shared" si="266"/>
        <v>0.99999999500000014</v>
      </c>
      <c r="F2453" t="str">
        <f t="shared" si="267"/>
        <v/>
      </c>
      <c r="H2453">
        <f t="shared" si="272"/>
        <v>3721</v>
      </c>
      <c r="I2453" t="str">
        <f t="shared" si="268"/>
        <v>N51159</v>
      </c>
      <c r="J2453" t="str">
        <f t="shared" si="269"/>
        <v>RL0_6500_0000</v>
      </c>
      <c r="K2453">
        <f t="shared" si="270"/>
        <v>4.4548822461155525E-2</v>
      </c>
      <c r="L2453">
        <f>IF(LEFT(B2453,1)="F",_xlfn.IFNA(VLOOKUP(CONCATENATE("F",RIGHT(B:B,5),C:C),'F &amp; N Factors'!C:M,10,FALSE),1),_xlfn.IFNA(VLOOKUP(CONCATENATE("F",RIGHT(B:B,5),C:C),'F &amp; N Factors'!C:M,11,FALSE),1))</f>
        <v>0.98007410394616257</v>
      </c>
      <c r="N2453">
        <f>SUMIFS(K:K,I:I,I:I,J:J,J:J)</f>
        <v>0.99999999500000003</v>
      </c>
      <c r="O2453" t="str">
        <f t="shared" si="271"/>
        <v/>
      </c>
    </row>
    <row r="2454" spans="1:15" x14ac:dyDescent="0.25">
      <c r="A2454">
        <v>3722</v>
      </c>
      <c r="B2454" t="s">
        <v>393</v>
      </c>
      <c r="C2454" t="s">
        <v>318</v>
      </c>
      <c r="D2454">
        <v>4.5454544999999999E-2</v>
      </c>
      <c r="E2454">
        <f t="shared" si="266"/>
        <v>0.99999999500000014</v>
      </c>
      <c r="F2454" t="str">
        <f t="shared" si="267"/>
        <v/>
      </c>
      <c r="H2454">
        <f t="shared" si="272"/>
        <v>3722</v>
      </c>
      <c r="I2454" t="str">
        <f t="shared" si="268"/>
        <v>N51159</v>
      </c>
      <c r="J2454" t="str">
        <f t="shared" si="269"/>
        <v>RL0_6500_0000</v>
      </c>
      <c r="K2454">
        <f t="shared" si="270"/>
        <v>4.4548822461155525E-2</v>
      </c>
      <c r="L2454">
        <f>IF(LEFT(B2454,1)="F",_xlfn.IFNA(VLOOKUP(CONCATENATE("F",RIGHT(B:B,5),C:C),'F &amp; N Factors'!C:M,10,FALSE),1),_xlfn.IFNA(VLOOKUP(CONCATENATE("F",RIGHT(B:B,5),C:C),'F &amp; N Factors'!C:M,11,FALSE),1))</f>
        <v>0.98007410394616257</v>
      </c>
      <c r="N2454">
        <f>SUMIFS(K:K,I:I,I:I,J:J,J:J)</f>
        <v>0.99999999500000003</v>
      </c>
      <c r="O2454" t="str">
        <f t="shared" si="271"/>
        <v/>
      </c>
    </row>
    <row r="2455" spans="1:15" x14ac:dyDescent="0.25">
      <c r="A2455">
        <v>3775</v>
      </c>
      <c r="B2455" t="s">
        <v>393</v>
      </c>
      <c r="C2455" t="s">
        <v>318</v>
      </c>
      <c r="D2455">
        <v>0.25</v>
      </c>
      <c r="E2455">
        <f t="shared" si="266"/>
        <v>0.99999999500000014</v>
      </c>
      <c r="F2455" t="str">
        <f t="shared" si="267"/>
        <v/>
      </c>
      <c r="H2455">
        <f t="shared" si="272"/>
        <v>3775</v>
      </c>
      <c r="I2455" t="str">
        <f t="shared" si="268"/>
        <v>N51159</v>
      </c>
      <c r="J2455" t="str">
        <f t="shared" si="269"/>
        <v>RL0_6500_0000</v>
      </c>
      <c r="K2455">
        <f t="shared" si="270"/>
        <v>0.24501852598654064</v>
      </c>
      <c r="L2455">
        <f>IF(LEFT(B2455,1)="F",_xlfn.IFNA(VLOOKUP(CONCATENATE("F",RIGHT(B:B,5),C:C),'F &amp; N Factors'!C:M,10,FALSE),1),_xlfn.IFNA(VLOOKUP(CONCATENATE("F",RIGHT(B:B,5),C:C),'F &amp; N Factors'!C:M,11,FALSE),1))</f>
        <v>0.98007410394616257</v>
      </c>
      <c r="N2455">
        <f>SUMIFS(K:K,I:I,I:I,J:J,J:J)</f>
        <v>0.99999999500000003</v>
      </c>
      <c r="O2455" t="str">
        <f t="shared" si="271"/>
        <v/>
      </c>
    </row>
    <row r="2456" spans="1:15" x14ac:dyDescent="0.25">
      <c r="A2456">
        <v>3776</v>
      </c>
      <c r="B2456" t="s">
        <v>393</v>
      </c>
      <c r="C2456" t="s">
        <v>318</v>
      </c>
      <c r="D2456">
        <v>4.5454544999999999E-2</v>
      </c>
      <c r="E2456">
        <f t="shared" si="266"/>
        <v>0.99999999500000014</v>
      </c>
      <c r="F2456" t="str">
        <f t="shared" si="267"/>
        <v/>
      </c>
      <c r="H2456">
        <f t="shared" si="272"/>
        <v>3776</v>
      </c>
      <c r="I2456" t="str">
        <f t="shared" si="268"/>
        <v>N51159</v>
      </c>
      <c r="J2456" t="str">
        <f t="shared" si="269"/>
        <v>RL0_6500_0000</v>
      </c>
      <c r="K2456">
        <f t="shared" si="270"/>
        <v>4.4548822461155525E-2</v>
      </c>
      <c r="L2456">
        <f>IF(LEFT(B2456,1)="F",_xlfn.IFNA(VLOOKUP(CONCATENATE("F",RIGHT(B:B,5),C:C),'F &amp; N Factors'!C:M,10,FALSE),1),_xlfn.IFNA(VLOOKUP(CONCATENATE("F",RIGHT(B:B,5),C:C),'F &amp; N Factors'!C:M,11,FALSE),1))</f>
        <v>0.98007410394616257</v>
      </c>
      <c r="N2456">
        <f>SUMIFS(K:K,I:I,I:I,J:J,J:J)</f>
        <v>0.99999999500000003</v>
      </c>
      <c r="O2456" t="str">
        <f t="shared" si="271"/>
        <v/>
      </c>
    </row>
    <row r="2457" spans="1:15" x14ac:dyDescent="0.25">
      <c r="A2457">
        <v>3827</v>
      </c>
      <c r="B2457" t="s">
        <v>393</v>
      </c>
      <c r="C2457" t="s">
        <v>318</v>
      </c>
      <c r="D2457">
        <v>0.25</v>
      </c>
      <c r="E2457">
        <f t="shared" si="266"/>
        <v>0.99999999500000014</v>
      </c>
      <c r="F2457" t="str">
        <f t="shared" si="267"/>
        <v/>
      </c>
      <c r="H2457">
        <f t="shared" si="272"/>
        <v>3827</v>
      </c>
      <c r="I2457" t="str">
        <f t="shared" si="268"/>
        <v>N51159</v>
      </c>
      <c r="J2457" t="str">
        <f t="shared" si="269"/>
        <v>RL0_6500_0000</v>
      </c>
      <c r="K2457">
        <f t="shared" si="270"/>
        <v>0.24501852598654064</v>
      </c>
      <c r="L2457">
        <f>IF(LEFT(B2457,1)="F",_xlfn.IFNA(VLOOKUP(CONCATENATE("F",RIGHT(B:B,5),C:C),'F &amp; N Factors'!C:M,10,FALSE),1),_xlfn.IFNA(VLOOKUP(CONCATENATE("F",RIGHT(B:B,5),C:C),'F &amp; N Factors'!C:M,11,FALSE),1))</f>
        <v>0.98007410394616257</v>
      </c>
      <c r="N2457">
        <f>SUMIFS(K:K,I:I,I:I,J:J,J:J)</f>
        <v>0.99999999500000003</v>
      </c>
      <c r="O2457" t="str">
        <f t="shared" si="271"/>
        <v/>
      </c>
    </row>
    <row r="2458" spans="1:15" x14ac:dyDescent="0.25">
      <c r="A2458">
        <v>3536</v>
      </c>
      <c r="B2458" t="s">
        <v>393</v>
      </c>
      <c r="C2458" t="s">
        <v>319</v>
      </c>
      <c r="D2458">
        <v>0.33333333300000001</v>
      </c>
      <c r="E2458">
        <f t="shared" si="266"/>
        <v>0.99999999900000014</v>
      </c>
      <c r="F2458" t="str">
        <f t="shared" si="267"/>
        <v/>
      </c>
      <c r="H2458">
        <f t="shared" si="272"/>
        <v>3536</v>
      </c>
      <c r="I2458" t="str">
        <f t="shared" si="268"/>
        <v>N51159</v>
      </c>
      <c r="J2458" t="str">
        <f t="shared" si="269"/>
        <v>RL0_6501_0000</v>
      </c>
      <c r="K2458">
        <f t="shared" si="270"/>
        <v>0.33333333300000001</v>
      </c>
      <c r="L2458">
        <f>IF(LEFT(B2458,1)="F",_xlfn.IFNA(VLOOKUP(CONCATENATE("F",RIGHT(B:B,5),C:C),'F &amp; N Factors'!C:M,10,FALSE),1),_xlfn.IFNA(VLOOKUP(CONCATENATE("F",RIGHT(B:B,5),C:C),'F &amp; N Factors'!C:M,11,FALSE),1))</f>
        <v>1</v>
      </c>
      <c r="N2458">
        <f>SUMIFS(K:K,I:I,I:I,J:J,J:J)</f>
        <v>0.99999999900000014</v>
      </c>
      <c r="O2458" t="str">
        <f t="shared" si="271"/>
        <v/>
      </c>
    </row>
    <row r="2459" spans="1:15" x14ac:dyDescent="0.25">
      <c r="A2459">
        <v>3537</v>
      </c>
      <c r="B2459" t="s">
        <v>393</v>
      </c>
      <c r="C2459" t="s">
        <v>319</v>
      </c>
      <c r="D2459">
        <v>0.33333333300000001</v>
      </c>
      <c r="E2459">
        <f t="shared" si="266"/>
        <v>0.99999999900000014</v>
      </c>
      <c r="F2459" t="str">
        <f t="shared" si="267"/>
        <v/>
      </c>
      <c r="H2459">
        <f t="shared" si="272"/>
        <v>3537</v>
      </c>
      <c r="I2459" t="str">
        <f t="shared" si="268"/>
        <v>N51159</v>
      </c>
      <c r="J2459" t="str">
        <f t="shared" si="269"/>
        <v>RL0_6501_0000</v>
      </c>
      <c r="K2459">
        <f t="shared" si="270"/>
        <v>0.33333333300000001</v>
      </c>
      <c r="L2459">
        <f>IF(LEFT(B2459,1)="F",_xlfn.IFNA(VLOOKUP(CONCATENATE("F",RIGHT(B:B,5),C:C),'F &amp; N Factors'!C:M,10,FALSE),1),_xlfn.IFNA(VLOOKUP(CONCATENATE("F",RIGHT(B:B,5),C:C),'F &amp; N Factors'!C:M,11,FALSE),1))</f>
        <v>1</v>
      </c>
      <c r="N2459">
        <f>SUMIFS(K:K,I:I,I:I,J:J,J:J)</f>
        <v>0.99999999900000014</v>
      </c>
      <c r="O2459" t="str">
        <f t="shared" si="271"/>
        <v/>
      </c>
    </row>
    <row r="2460" spans="1:15" x14ac:dyDescent="0.25">
      <c r="A2460">
        <v>3538</v>
      </c>
      <c r="B2460" t="s">
        <v>393</v>
      </c>
      <c r="C2460" t="s">
        <v>319</v>
      </c>
      <c r="D2460">
        <v>0.111111111</v>
      </c>
      <c r="E2460">
        <f t="shared" si="266"/>
        <v>0.99999999900000014</v>
      </c>
      <c r="F2460" t="str">
        <f t="shared" si="267"/>
        <v/>
      </c>
      <c r="H2460">
        <f t="shared" si="272"/>
        <v>3538</v>
      </c>
      <c r="I2460" t="str">
        <f t="shared" si="268"/>
        <v>N51159</v>
      </c>
      <c r="J2460" t="str">
        <f t="shared" si="269"/>
        <v>RL0_6501_0000</v>
      </c>
      <c r="K2460">
        <f t="shared" si="270"/>
        <v>0.111111111</v>
      </c>
      <c r="L2460">
        <f>IF(LEFT(B2460,1)="F",_xlfn.IFNA(VLOOKUP(CONCATENATE("F",RIGHT(B:B,5),C:C),'F &amp; N Factors'!C:M,10,FALSE),1),_xlfn.IFNA(VLOOKUP(CONCATENATE("F",RIGHT(B:B,5),C:C),'F &amp; N Factors'!C:M,11,FALSE),1))</f>
        <v>1</v>
      </c>
      <c r="N2460">
        <f>SUMIFS(K:K,I:I,I:I,J:J,J:J)</f>
        <v>0.99999999900000014</v>
      </c>
      <c r="O2460" t="str">
        <f t="shared" si="271"/>
        <v/>
      </c>
    </row>
    <row r="2461" spans="1:15" x14ac:dyDescent="0.25">
      <c r="A2461">
        <v>3539</v>
      </c>
      <c r="B2461" t="s">
        <v>393</v>
      </c>
      <c r="C2461" t="s">
        <v>319</v>
      </c>
      <c r="D2461">
        <v>0.111111111</v>
      </c>
      <c r="E2461">
        <f t="shared" si="266"/>
        <v>0.99999999900000014</v>
      </c>
      <c r="F2461" t="str">
        <f t="shared" si="267"/>
        <v/>
      </c>
      <c r="H2461">
        <f t="shared" si="272"/>
        <v>3539</v>
      </c>
      <c r="I2461" t="str">
        <f t="shared" si="268"/>
        <v>N51159</v>
      </c>
      <c r="J2461" t="str">
        <f t="shared" si="269"/>
        <v>RL0_6501_0000</v>
      </c>
      <c r="K2461">
        <f t="shared" si="270"/>
        <v>0.111111111</v>
      </c>
      <c r="L2461">
        <f>IF(LEFT(B2461,1)="F",_xlfn.IFNA(VLOOKUP(CONCATENATE("F",RIGHT(B:B,5),C:C),'F &amp; N Factors'!C:M,10,FALSE),1),_xlfn.IFNA(VLOOKUP(CONCATENATE("F",RIGHT(B:B,5),C:C),'F &amp; N Factors'!C:M,11,FALSE),1))</f>
        <v>1</v>
      </c>
      <c r="N2461">
        <f>SUMIFS(K:K,I:I,I:I,J:J,J:J)</f>
        <v>0.99999999900000014</v>
      </c>
      <c r="O2461" t="str">
        <f t="shared" si="271"/>
        <v/>
      </c>
    </row>
    <row r="2462" spans="1:15" x14ac:dyDescent="0.25">
      <c r="A2462">
        <v>3540</v>
      </c>
      <c r="B2462" t="s">
        <v>393</v>
      </c>
      <c r="C2462" t="s">
        <v>319</v>
      </c>
      <c r="D2462">
        <v>0.111111111</v>
      </c>
      <c r="E2462">
        <f t="shared" si="266"/>
        <v>0.99999999900000014</v>
      </c>
      <c r="F2462" t="str">
        <f t="shared" si="267"/>
        <v/>
      </c>
      <c r="H2462">
        <f t="shared" si="272"/>
        <v>3540</v>
      </c>
      <c r="I2462" t="str">
        <f t="shared" si="268"/>
        <v>N51159</v>
      </c>
      <c r="J2462" t="str">
        <f t="shared" si="269"/>
        <v>RL0_6501_0000</v>
      </c>
      <c r="K2462">
        <f t="shared" si="270"/>
        <v>0.111111111</v>
      </c>
      <c r="L2462">
        <f>IF(LEFT(B2462,1)="F",_xlfn.IFNA(VLOOKUP(CONCATENATE("F",RIGHT(B:B,5),C:C),'F &amp; N Factors'!C:M,10,FALSE),1),_xlfn.IFNA(VLOOKUP(CONCATENATE("F",RIGHT(B:B,5),C:C),'F &amp; N Factors'!C:M,11,FALSE),1))</f>
        <v>1</v>
      </c>
      <c r="N2462">
        <f>SUMIFS(K:K,I:I,I:I,J:J,J:J)</f>
        <v>0.99999999900000014</v>
      </c>
      <c r="O2462" t="str">
        <f t="shared" si="271"/>
        <v/>
      </c>
    </row>
    <row r="2463" spans="1:15" x14ac:dyDescent="0.25">
      <c r="A2463">
        <v>3530</v>
      </c>
      <c r="B2463" t="s">
        <v>393</v>
      </c>
      <c r="C2463" t="s">
        <v>394</v>
      </c>
      <c r="D2463">
        <v>1</v>
      </c>
      <c r="E2463">
        <f t="shared" si="266"/>
        <v>1</v>
      </c>
      <c r="F2463" t="str">
        <f t="shared" si="267"/>
        <v/>
      </c>
      <c r="H2463">
        <f t="shared" si="272"/>
        <v>3530</v>
      </c>
      <c r="I2463" t="str">
        <f t="shared" si="268"/>
        <v>N51159</v>
      </c>
      <c r="J2463" t="str">
        <f t="shared" si="269"/>
        <v>RL1_6322_0000</v>
      </c>
      <c r="K2463">
        <f t="shared" si="270"/>
        <v>0.91891872795761564</v>
      </c>
      <c r="L2463">
        <f>IF(LEFT(B2463,1)="F",_xlfn.IFNA(VLOOKUP(CONCATENATE("F",RIGHT(B:B,5),C:C),'F &amp; N Factors'!C:M,10,FALSE),1),_xlfn.IFNA(VLOOKUP(CONCATENATE("F",RIGHT(B:B,5),C:C),'F &amp; N Factors'!C:M,11,FALSE),1))</f>
        <v>0.91891872795761564</v>
      </c>
      <c r="N2463">
        <f>SUMIFS(K:K,I:I,I:I,J:J,J:J)</f>
        <v>1</v>
      </c>
      <c r="O2463" t="str">
        <f t="shared" si="271"/>
        <v/>
      </c>
    </row>
    <row r="2464" spans="1:15" x14ac:dyDescent="0.25">
      <c r="A2464">
        <v>3524</v>
      </c>
      <c r="B2464" t="s">
        <v>393</v>
      </c>
      <c r="C2464" t="s">
        <v>320</v>
      </c>
      <c r="D2464">
        <v>0.25</v>
      </c>
      <c r="E2464">
        <f t="shared" si="266"/>
        <v>1</v>
      </c>
      <c r="F2464" t="str">
        <f t="shared" si="267"/>
        <v/>
      </c>
      <c r="H2464">
        <f t="shared" si="272"/>
        <v>3524</v>
      </c>
      <c r="I2464" t="str">
        <f t="shared" si="268"/>
        <v>N51159</v>
      </c>
      <c r="J2464" t="str">
        <f t="shared" si="269"/>
        <v>RL5_6071_0000</v>
      </c>
      <c r="K2464">
        <f t="shared" si="270"/>
        <v>0.20308495376937225</v>
      </c>
      <c r="L2464">
        <f>IF(LEFT(B2464,1)="F",_xlfn.IFNA(VLOOKUP(CONCATENATE("F",RIGHT(B:B,5),C:C),'F &amp; N Factors'!C:M,10,FALSE),1),_xlfn.IFNA(VLOOKUP(CONCATENATE("F",RIGHT(B:B,5),C:C),'F &amp; N Factors'!C:M,11,FALSE),1))</f>
        <v>0.81233981507748898</v>
      </c>
      <c r="N2464">
        <f>SUMIFS(K:K,I:I,I:I,J:J,J:J)</f>
        <v>0.99999999999999978</v>
      </c>
      <c r="O2464" t="str">
        <f t="shared" si="271"/>
        <v/>
      </c>
    </row>
    <row r="2465" spans="1:15" x14ac:dyDescent="0.25">
      <c r="A2465">
        <v>3525</v>
      </c>
      <c r="B2465" t="s">
        <v>393</v>
      </c>
      <c r="C2465" t="s">
        <v>320</v>
      </c>
      <c r="D2465">
        <v>0.25</v>
      </c>
      <c r="E2465">
        <f t="shared" si="266"/>
        <v>1</v>
      </c>
      <c r="F2465" t="str">
        <f t="shared" si="267"/>
        <v/>
      </c>
      <c r="H2465">
        <f t="shared" si="272"/>
        <v>3525</v>
      </c>
      <c r="I2465" t="str">
        <f t="shared" si="268"/>
        <v>N51159</v>
      </c>
      <c r="J2465" t="str">
        <f t="shared" si="269"/>
        <v>RL5_6071_0000</v>
      </c>
      <c r="K2465">
        <f t="shared" si="270"/>
        <v>0.20308495376937225</v>
      </c>
      <c r="L2465">
        <f>IF(LEFT(B2465,1)="F",_xlfn.IFNA(VLOOKUP(CONCATENATE("F",RIGHT(B:B,5),C:C),'F &amp; N Factors'!C:M,10,FALSE),1),_xlfn.IFNA(VLOOKUP(CONCATENATE("F",RIGHT(B:B,5),C:C),'F &amp; N Factors'!C:M,11,FALSE),1))</f>
        <v>0.81233981507748898</v>
      </c>
      <c r="N2465">
        <f>SUMIFS(K:K,I:I,I:I,J:J,J:J)</f>
        <v>0.99999999999999978</v>
      </c>
      <c r="O2465" t="str">
        <f t="shared" si="271"/>
        <v/>
      </c>
    </row>
    <row r="2466" spans="1:15" x14ac:dyDescent="0.25">
      <c r="A2466">
        <v>3526</v>
      </c>
      <c r="B2466" t="s">
        <v>393</v>
      </c>
      <c r="C2466" t="s">
        <v>320</v>
      </c>
      <c r="D2466">
        <v>0.25</v>
      </c>
      <c r="E2466">
        <f t="shared" si="266"/>
        <v>1</v>
      </c>
      <c r="F2466" t="str">
        <f t="shared" si="267"/>
        <v/>
      </c>
      <c r="H2466">
        <f t="shared" si="272"/>
        <v>3526</v>
      </c>
      <c r="I2466" t="str">
        <f t="shared" si="268"/>
        <v>N51159</v>
      </c>
      <c r="J2466" t="str">
        <f t="shared" si="269"/>
        <v>RL5_6071_0000</v>
      </c>
      <c r="K2466">
        <f t="shared" si="270"/>
        <v>0.20308495376937225</v>
      </c>
      <c r="L2466">
        <f>IF(LEFT(B2466,1)="F",_xlfn.IFNA(VLOOKUP(CONCATENATE("F",RIGHT(B:B,5),C:C),'F &amp; N Factors'!C:M,10,FALSE),1),_xlfn.IFNA(VLOOKUP(CONCATENATE("F",RIGHT(B:B,5),C:C),'F &amp; N Factors'!C:M,11,FALSE),1))</f>
        <v>0.81233981507748898</v>
      </c>
      <c r="N2466">
        <f>SUMIFS(K:K,I:I,I:I,J:J,J:J)</f>
        <v>0.99999999999999978</v>
      </c>
      <c r="O2466" t="str">
        <f t="shared" si="271"/>
        <v/>
      </c>
    </row>
    <row r="2467" spans="1:15" x14ac:dyDescent="0.25">
      <c r="A2467">
        <v>3527</v>
      </c>
      <c r="B2467" t="s">
        <v>393</v>
      </c>
      <c r="C2467" t="s">
        <v>320</v>
      </c>
      <c r="D2467">
        <v>0.25</v>
      </c>
      <c r="E2467">
        <f t="shared" si="266"/>
        <v>1</v>
      </c>
      <c r="F2467" t="str">
        <f t="shared" si="267"/>
        <v/>
      </c>
      <c r="H2467">
        <f t="shared" si="272"/>
        <v>3527</v>
      </c>
      <c r="I2467" t="str">
        <f t="shared" si="268"/>
        <v>N51159</v>
      </c>
      <c r="J2467" t="str">
        <f t="shared" si="269"/>
        <v>RL5_6071_0000</v>
      </c>
      <c r="K2467">
        <f t="shared" si="270"/>
        <v>0.20308495376937225</v>
      </c>
      <c r="L2467">
        <f>IF(LEFT(B2467,1)="F",_xlfn.IFNA(VLOOKUP(CONCATENATE("F",RIGHT(B:B,5),C:C),'F &amp; N Factors'!C:M,10,FALSE),1),_xlfn.IFNA(VLOOKUP(CONCATENATE("F",RIGHT(B:B,5),C:C),'F &amp; N Factors'!C:M,11,FALSE),1))</f>
        <v>0.81233981507748898</v>
      </c>
      <c r="N2467">
        <f>SUMIFS(K:K,I:I,I:I,J:J,J:J)</f>
        <v>0.99999999999999978</v>
      </c>
      <c r="O2467" t="str">
        <f t="shared" si="271"/>
        <v/>
      </c>
    </row>
    <row r="2468" spans="1:15" x14ac:dyDescent="0.25">
      <c r="A2468">
        <v>3528</v>
      </c>
      <c r="B2468" t="s">
        <v>393</v>
      </c>
      <c r="C2468" t="s">
        <v>321</v>
      </c>
      <c r="D2468">
        <v>0.5</v>
      </c>
      <c r="E2468">
        <f t="shared" si="266"/>
        <v>1</v>
      </c>
      <c r="F2468" t="str">
        <f t="shared" si="267"/>
        <v/>
      </c>
      <c r="H2468">
        <f t="shared" si="272"/>
        <v>3528</v>
      </c>
      <c r="I2468" t="str">
        <f t="shared" si="268"/>
        <v>N51159</v>
      </c>
      <c r="J2468" t="str">
        <f t="shared" si="269"/>
        <v>RL5_6072_0000</v>
      </c>
      <c r="K2468">
        <f t="shared" si="270"/>
        <v>0.45823925358987599</v>
      </c>
      <c r="L2468">
        <f>IF(LEFT(B2468,1)="F",_xlfn.IFNA(VLOOKUP(CONCATENATE("F",RIGHT(B:B,5),C:C),'F &amp; N Factors'!C:M,10,FALSE),1),_xlfn.IFNA(VLOOKUP(CONCATENATE("F",RIGHT(B:B,5),C:C),'F &amp; N Factors'!C:M,11,FALSE),1))</f>
        <v>0.91647850717975199</v>
      </c>
      <c r="N2468">
        <f>SUMIFS(K:K,I:I,I:I,J:J,J:J)</f>
        <v>1</v>
      </c>
      <c r="O2468" t="str">
        <f t="shared" si="271"/>
        <v/>
      </c>
    </row>
    <row r="2469" spans="1:15" x14ac:dyDescent="0.25">
      <c r="A2469">
        <v>3529</v>
      </c>
      <c r="B2469" t="s">
        <v>393</v>
      </c>
      <c r="C2469" t="s">
        <v>321</v>
      </c>
      <c r="D2469">
        <v>0.5</v>
      </c>
      <c r="E2469">
        <f t="shared" si="266"/>
        <v>1</v>
      </c>
      <c r="F2469" t="str">
        <f t="shared" si="267"/>
        <v/>
      </c>
      <c r="H2469">
        <f t="shared" si="272"/>
        <v>3529</v>
      </c>
      <c r="I2469" t="str">
        <f t="shared" si="268"/>
        <v>N51159</v>
      </c>
      <c r="J2469" t="str">
        <f t="shared" si="269"/>
        <v>RL5_6072_0000</v>
      </c>
      <c r="K2469">
        <f t="shared" si="270"/>
        <v>0.45823925358987599</v>
      </c>
      <c r="L2469">
        <f>IF(LEFT(B2469,1)="F",_xlfn.IFNA(VLOOKUP(CONCATENATE("F",RIGHT(B:B,5),C:C),'F &amp; N Factors'!C:M,10,FALSE),1),_xlfn.IFNA(VLOOKUP(CONCATENATE("F",RIGHT(B:B,5),C:C),'F &amp; N Factors'!C:M,11,FALSE),1))</f>
        <v>0.91647850717975199</v>
      </c>
      <c r="N2469">
        <f>SUMIFS(K:K,I:I,I:I,J:J,J:J)</f>
        <v>1</v>
      </c>
      <c r="O2469" t="str">
        <f t="shared" si="271"/>
        <v/>
      </c>
    </row>
    <row r="2470" spans="1:15" x14ac:dyDescent="0.25">
      <c r="A2470">
        <v>3531</v>
      </c>
      <c r="B2470" t="s">
        <v>393</v>
      </c>
      <c r="C2470" t="s">
        <v>323</v>
      </c>
      <c r="D2470">
        <v>0.2</v>
      </c>
      <c r="E2470">
        <f t="shared" si="266"/>
        <v>1</v>
      </c>
      <c r="F2470" t="str">
        <f t="shared" si="267"/>
        <v/>
      </c>
      <c r="H2470">
        <f t="shared" si="272"/>
        <v>3531</v>
      </c>
      <c r="I2470" t="str">
        <f t="shared" si="268"/>
        <v>N51159</v>
      </c>
      <c r="J2470" t="str">
        <f t="shared" si="269"/>
        <v>RL5_6321_0000</v>
      </c>
      <c r="K2470">
        <f t="shared" si="270"/>
        <v>0.158742284503542</v>
      </c>
      <c r="L2470">
        <f>IF(LEFT(B2470,1)="F",_xlfn.IFNA(VLOOKUP(CONCATENATE("F",RIGHT(B:B,5),C:C),'F &amp; N Factors'!C:M,10,FALSE),1),_xlfn.IFNA(VLOOKUP(CONCATENATE("F",RIGHT(B:B,5),C:C),'F &amp; N Factors'!C:M,11,FALSE),1))</f>
        <v>0.79371142251770999</v>
      </c>
      <c r="N2470">
        <f>SUMIFS(K:K,I:I,I:I,J:J,J:J)</f>
        <v>0.99999999999999978</v>
      </c>
      <c r="O2470" t="str">
        <f t="shared" si="271"/>
        <v/>
      </c>
    </row>
    <row r="2471" spans="1:15" x14ac:dyDescent="0.25">
      <c r="A2471">
        <v>3532</v>
      </c>
      <c r="B2471" t="s">
        <v>393</v>
      </c>
      <c r="C2471" t="s">
        <v>323</v>
      </c>
      <c r="D2471">
        <v>0.2</v>
      </c>
      <c r="E2471">
        <f t="shared" si="266"/>
        <v>1</v>
      </c>
      <c r="F2471" t="str">
        <f t="shared" si="267"/>
        <v/>
      </c>
      <c r="H2471">
        <f t="shared" si="272"/>
        <v>3532</v>
      </c>
      <c r="I2471" t="str">
        <f t="shared" si="268"/>
        <v>N51159</v>
      </c>
      <c r="J2471" t="str">
        <f t="shared" si="269"/>
        <v>RL5_6321_0000</v>
      </c>
      <c r="K2471">
        <f t="shared" si="270"/>
        <v>0.158742284503542</v>
      </c>
      <c r="L2471">
        <f>IF(LEFT(B2471,1)="F",_xlfn.IFNA(VLOOKUP(CONCATENATE("F",RIGHT(B:B,5),C:C),'F &amp; N Factors'!C:M,10,FALSE),1),_xlfn.IFNA(VLOOKUP(CONCATENATE("F",RIGHT(B:B,5),C:C),'F &amp; N Factors'!C:M,11,FALSE),1))</f>
        <v>0.79371142251770999</v>
      </c>
      <c r="N2471">
        <f>SUMIFS(K:K,I:I,I:I,J:J,J:J)</f>
        <v>0.99999999999999978</v>
      </c>
      <c r="O2471" t="str">
        <f t="shared" si="271"/>
        <v/>
      </c>
    </row>
    <row r="2472" spans="1:15" x14ac:dyDescent="0.25">
      <c r="A2472">
        <v>3533</v>
      </c>
      <c r="B2472" t="s">
        <v>393</v>
      </c>
      <c r="C2472" t="s">
        <v>323</v>
      </c>
      <c r="D2472">
        <v>0.2</v>
      </c>
      <c r="E2472">
        <f t="shared" si="266"/>
        <v>1</v>
      </c>
      <c r="F2472" t="str">
        <f t="shared" si="267"/>
        <v/>
      </c>
      <c r="H2472">
        <f t="shared" si="272"/>
        <v>3533</v>
      </c>
      <c r="I2472" t="str">
        <f t="shared" si="268"/>
        <v>N51159</v>
      </c>
      <c r="J2472" t="str">
        <f t="shared" si="269"/>
        <v>RL5_6321_0000</v>
      </c>
      <c r="K2472">
        <f t="shared" si="270"/>
        <v>0.158742284503542</v>
      </c>
      <c r="L2472">
        <f>IF(LEFT(B2472,1)="F",_xlfn.IFNA(VLOOKUP(CONCATENATE("F",RIGHT(B:B,5),C:C),'F &amp; N Factors'!C:M,10,FALSE),1),_xlfn.IFNA(VLOOKUP(CONCATENATE("F",RIGHT(B:B,5),C:C),'F &amp; N Factors'!C:M,11,FALSE),1))</f>
        <v>0.79371142251770999</v>
      </c>
      <c r="N2472">
        <f>SUMIFS(K:K,I:I,I:I,J:J,J:J)</f>
        <v>0.99999999999999978</v>
      </c>
      <c r="O2472" t="str">
        <f t="shared" si="271"/>
        <v/>
      </c>
    </row>
    <row r="2473" spans="1:15" x14ac:dyDescent="0.25">
      <c r="A2473">
        <v>3534</v>
      </c>
      <c r="B2473" t="s">
        <v>393</v>
      </c>
      <c r="C2473" t="s">
        <v>323</v>
      </c>
      <c r="D2473">
        <v>0.2</v>
      </c>
      <c r="E2473">
        <f t="shared" si="266"/>
        <v>1</v>
      </c>
      <c r="F2473" t="str">
        <f t="shared" si="267"/>
        <v/>
      </c>
      <c r="H2473">
        <f t="shared" si="272"/>
        <v>3534</v>
      </c>
      <c r="I2473" t="str">
        <f t="shared" si="268"/>
        <v>N51159</v>
      </c>
      <c r="J2473" t="str">
        <f t="shared" si="269"/>
        <v>RL5_6321_0000</v>
      </c>
      <c r="K2473">
        <f t="shared" si="270"/>
        <v>0.158742284503542</v>
      </c>
      <c r="L2473">
        <f>IF(LEFT(B2473,1)="F",_xlfn.IFNA(VLOOKUP(CONCATENATE("F",RIGHT(B:B,5),C:C),'F &amp; N Factors'!C:M,10,FALSE),1),_xlfn.IFNA(VLOOKUP(CONCATENATE("F",RIGHT(B:B,5),C:C),'F &amp; N Factors'!C:M,11,FALSE),1))</f>
        <v>0.79371142251770999</v>
      </c>
      <c r="N2473">
        <f>SUMIFS(K:K,I:I,I:I,J:J,J:J)</f>
        <v>0.99999999999999978</v>
      </c>
      <c r="O2473" t="str">
        <f t="shared" si="271"/>
        <v/>
      </c>
    </row>
    <row r="2474" spans="1:15" x14ac:dyDescent="0.25">
      <c r="A2474">
        <v>3535</v>
      </c>
      <c r="B2474" t="s">
        <v>393</v>
      </c>
      <c r="C2474" t="s">
        <v>323</v>
      </c>
      <c r="D2474">
        <v>0.2</v>
      </c>
      <c r="E2474">
        <f t="shared" si="266"/>
        <v>1</v>
      </c>
      <c r="F2474" t="str">
        <f t="shared" si="267"/>
        <v/>
      </c>
      <c r="H2474">
        <f t="shared" si="272"/>
        <v>3535</v>
      </c>
      <c r="I2474" t="str">
        <f t="shared" si="268"/>
        <v>N51159</v>
      </c>
      <c r="J2474" t="str">
        <f t="shared" si="269"/>
        <v>RL5_6321_0000</v>
      </c>
      <c r="K2474">
        <f t="shared" si="270"/>
        <v>0.158742284503542</v>
      </c>
      <c r="L2474">
        <f>IF(LEFT(B2474,1)="F",_xlfn.IFNA(VLOOKUP(CONCATENATE("F",RIGHT(B:B,5),C:C),'F &amp; N Factors'!C:M,10,FALSE),1),_xlfn.IFNA(VLOOKUP(CONCATENATE("F",RIGHT(B:B,5),C:C),'F &amp; N Factors'!C:M,11,FALSE),1))</f>
        <v>0.79371142251770999</v>
      </c>
      <c r="N2474">
        <f>SUMIFS(K:K,I:I,I:I,J:J,J:J)</f>
        <v>0.99999999999999978</v>
      </c>
      <c r="O2474" t="str">
        <f t="shared" si="271"/>
        <v/>
      </c>
    </row>
    <row r="2475" spans="1:15" x14ac:dyDescent="0.25">
      <c r="A2475">
        <v>3392</v>
      </c>
      <c r="B2475" t="s">
        <v>395</v>
      </c>
      <c r="C2475" t="s">
        <v>304</v>
      </c>
      <c r="D2475">
        <v>0.2</v>
      </c>
      <c r="E2475">
        <f t="shared" si="266"/>
        <v>1</v>
      </c>
      <c r="F2475" t="str">
        <f t="shared" si="267"/>
        <v/>
      </c>
      <c r="H2475">
        <f t="shared" si="272"/>
        <v>3392</v>
      </c>
      <c r="I2475" t="str">
        <f t="shared" si="268"/>
        <v>N51177</v>
      </c>
      <c r="J2475" t="str">
        <f t="shared" si="269"/>
        <v>RL5_6070_0000</v>
      </c>
      <c r="K2475">
        <f t="shared" si="270"/>
        <v>0.19265103965979577</v>
      </c>
      <c r="L2475">
        <f>IF(LEFT(B2475,1)="F",_xlfn.IFNA(VLOOKUP(CONCATENATE("F",RIGHT(B:B,5),C:C),'F &amp; N Factors'!C:M,10,FALSE),1),_xlfn.IFNA(VLOOKUP(CONCATENATE("F",RIGHT(B:B,5),C:C),'F &amp; N Factors'!C:M,11,FALSE),1))</f>
        <v>0.96325519829897877</v>
      </c>
      <c r="N2475">
        <f>SUMIFS(K:K,I:I,I:I,J:J,J:J)</f>
        <v>1.0000000000000002</v>
      </c>
      <c r="O2475" t="str">
        <f t="shared" si="271"/>
        <v/>
      </c>
    </row>
    <row r="2476" spans="1:15" x14ac:dyDescent="0.25">
      <c r="A2476">
        <v>3393</v>
      </c>
      <c r="B2476" t="s">
        <v>395</v>
      </c>
      <c r="C2476" t="s">
        <v>304</v>
      </c>
      <c r="D2476">
        <v>0.2</v>
      </c>
      <c r="E2476">
        <f t="shared" si="266"/>
        <v>1</v>
      </c>
      <c r="F2476" t="str">
        <f t="shared" si="267"/>
        <v/>
      </c>
      <c r="H2476">
        <f t="shared" si="272"/>
        <v>3393</v>
      </c>
      <c r="I2476" t="str">
        <f t="shared" si="268"/>
        <v>N51177</v>
      </c>
      <c r="J2476" t="str">
        <f t="shared" si="269"/>
        <v>RL5_6070_0000</v>
      </c>
      <c r="K2476">
        <f t="shared" si="270"/>
        <v>0.19265103965979577</v>
      </c>
      <c r="L2476">
        <f>IF(LEFT(B2476,1)="F",_xlfn.IFNA(VLOOKUP(CONCATENATE("F",RIGHT(B:B,5),C:C),'F &amp; N Factors'!C:M,10,FALSE),1),_xlfn.IFNA(VLOOKUP(CONCATENATE("F",RIGHT(B:B,5),C:C),'F &amp; N Factors'!C:M,11,FALSE),1))</f>
        <v>0.96325519829897877</v>
      </c>
      <c r="N2476">
        <f>SUMIFS(K:K,I:I,I:I,J:J,J:J)</f>
        <v>1.0000000000000002</v>
      </c>
      <c r="O2476" t="str">
        <f t="shared" si="271"/>
        <v/>
      </c>
    </row>
    <row r="2477" spans="1:15" x14ac:dyDescent="0.25">
      <c r="A2477">
        <v>3394</v>
      </c>
      <c r="B2477" t="s">
        <v>395</v>
      </c>
      <c r="C2477" t="s">
        <v>304</v>
      </c>
      <c r="D2477">
        <v>0.2</v>
      </c>
      <c r="E2477">
        <f t="shared" si="266"/>
        <v>1</v>
      </c>
      <c r="F2477" t="str">
        <f t="shared" si="267"/>
        <v/>
      </c>
      <c r="H2477">
        <f t="shared" si="272"/>
        <v>3394</v>
      </c>
      <c r="I2477" t="str">
        <f t="shared" si="268"/>
        <v>N51177</v>
      </c>
      <c r="J2477" t="str">
        <f t="shared" si="269"/>
        <v>RL5_6070_0000</v>
      </c>
      <c r="K2477">
        <f t="shared" si="270"/>
        <v>0.19265103965979577</v>
      </c>
      <c r="L2477">
        <f>IF(LEFT(B2477,1)="F",_xlfn.IFNA(VLOOKUP(CONCATENATE("F",RIGHT(B:B,5),C:C),'F &amp; N Factors'!C:M,10,FALSE),1),_xlfn.IFNA(VLOOKUP(CONCATENATE("F",RIGHT(B:B,5),C:C),'F &amp; N Factors'!C:M,11,FALSE),1))</f>
        <v>0.96325519829897877</v>
      </c>
      <c r="N2477">
        <f>SUMIFS(K:K,I:I,I:I,J:J,J:J)</f>
        <v>1.0000000000000002</v>
      </c>
      <c r="O2477" t="str">
        <f t="shared" si="271"/>
        <v/>
      </c>
    </row>
    <row r="2478" spans="1:15" x14ac:dyDescent="0.25">
      <c r="A2478">
        <v>3395</v>
      </c>
      <c r="B2478" t="s">
        <v>395</v>
      </c>
      <c r="C2478" t="s">
        <v>304</v>
      </c>
      <c r="D2478">
        <v>0.2</v>
      </c>
      <c r="E2478">
        <f t="shared" si="266"/>
        <v>1</v>
      </c>
      <c r="F2478" t="str">
        <f t="shared" si="267"/>
        <v/>
      </c>
      <c r="H2478">
        <f t="shared" si="272"/>
        <v>3395</v>
      </c>
      <c r="I2478" t="str">
        <f t="shared" si="268"/>
        <v>N51177</v>
      </c>
      <c r="J2478" t="str">
        <f t="shared" si="269"/>
        <v>RL5_6070_0000</v>
      </c>
      <c r="K2478">
        <f t="shared" si="270"/>
        <v>0.19265103965979577</v>
      </c>
      <c r="L2478">
        <f>IF(LEFT(B2478,1)="F",_xlfn.IFNA(VLOOKUP(CONCATENATE("F",RIGHT(B:B,5),C:C),'F &amp; N Factors'!C:M,10,FALSE),1),_xlfn.IFNA(VLOOKUP(CONCATENATE("F",RIGHT(B:B,5),C:C),'F &amp; N Factors'!C:M,11,FALSE),1))</f>
        <v>0.96325519829897877</v>
      </c>
      <c r="N2478">
        <f>SUMIFS(K:K,I:I,I:I,J:J,J:J)</f>
        <v>1.0000000000000002</v>
      </c>
      <c r="O2478" t="str">
        <f t="shared" si="271"/>
        <v/>
      </c>
    </row>
    <row r="2479" spans="1:15" x14ac:dyDescent="0.25">
      <c r="A2479">
        <v>3396</v>
      </c>
      <c r="B2479" t="s">
        <v>395</v>
      </c>
      <c r="C2479" t="s">
        <v>304</v>
      </c>
      <c r="D2479">
        <v>0.2</v>
      </c>
      <c r="E2479">
        <f t="shared" si="266"/>
        <v>1</v>
      </c>
      <c r="F2479" t="str">
        <f t="shared" si="267"/>
        <v/>
      </c>
      <c r="H2479">
        <f t="shared" si="272"/>
        <v>3396</v>
      </c>
      <c r="I2479" t="str">
        <f t="shared" si="268"/>
        <v>N51177</v>
      </c>
      <c r="J2479" t="str">
        <f t="shared" si="269"/>
        <v>RL5_6070_0000</v>
      </c>
      <c r="K2479">
        <f t="shared" si="270"/>
        <v>0.19265103965979577</v>
      </c>
      <c r="L2479">
        <f>IF(LEFT(B2479,1)="F",_xlfn.IFNA(VLOOKUP(CONCATENATE("F",RIGHT(B:B,5),C:C),'F &amp; N Factors'!C:M,10,FALSE),1),_xlfn.IFNA(VLOOKUP(CONCATENATE("F",RIGHT(B:B,5),C:C),'F &amp; N Factors'!C:M,11,FALSE),1))</f>
        <v>0.96325519829897877</v>
      </c>
      <c r="N2479">
        <f>SUMIFS(K:K,I:I,I:I,J:J,J:J)</f>
        <v>1.0000000000000002</v>
      </c>
      <c r="O2479" t="str">
        <f t="shared" si="271"/>
        <v/>
      </c>
    </row>
    <row r="2480" spans="1:15" x14ac:dyDescent="0.25">
      <c r="A2480">
        <v>5041</v>
      </c>
      <c r="B2480" t="s">
        <v>396</v>
      </c>
      <c r="C2480" t="s">
        <v>391</v>
      </c>
      <c r="D2480">
        <v>0.25</v>
      </c>
      <c r="E2480">
        <f t="shared" si="266"/>
        <v>1</v>
      </c>
      <c r="F2480" t="str">
        <f t="shared" si="267"/>
        <v/>
      </c>
      <c r="H2480">
        <f t="shared" si="272"/>
        <v>5041</v>
      </c>
      <c r="I2480" t="str">
        <f t="shared" si="268"/>
        <v>N51179</v>
      </c>
      <c r="J2480" t="str">
        <f t="shared" si="269"/>
        <v>PL0_5493_0000</v>
      </c>
      <c r="K2480">
        <f t="shared" si="270"/>
        <v>5.3976191881462132E-2</v>
      </c>
      <c r="L2480">
        <f>IF(LEFT(B2480,1)="F",_xlfn.IFNA(VLOOKUP(CONCATENATE("F",RIGHT(B:B,5),C:C),'F &amp; N Factors'!C:M,10,FALSE),1),_xlfn.IFNA(VLOOKUP(CONCATENATE("F",RIGHT(B:B,5),C:C),'F &amp; N Factors'!C:M,11,FALSE),1))</f>
        <v>0.21590476752584853</v>
      </c>
      <c r="N2480">
        <f>SUMIFS(K:K,I:I,I:I,J:J,J:J)</f>
        <v>1</v>
      </c>
      <c r="O2480" t="str">
        <f t="shared" si="271"/>
        <v/>
      </c>
    </row>
    <row r="2481" spans="1:15" x14ac:dyDescent="0.25">
      <c r="A2481">
        <v>5042</v>
      </c>
      <c r="B2481" t="s">
        <v>396</v>
      </c>
      <c r="C2481" t="s">
        <v>391</v>
      </c>
      <c r="D2481">
        <v>0.25</v>
      </c>
      <c r="E2481">
        <f t="shared" si="266"/>
        <v>1</v>
      </c>
      <c r="F2481" t="str">
        <f t="shared" si="267"/>
        <v/>
      </c>
      <c r="H2481">
        <f t="shared" si="272"/>
        <v>5042</v>
      </c>
      <c r="I2481" t="str">
        <f t="shared" si="268"/>
        <v>N51179</v>
      </c>
      <c r="J2481" t="str">
        <f t="shared" si="269"/>
        <v>PL0_5493_0000</v>
      </c>
      <c r="K2481">
        <f t="shared" si="270"/>
        <v>5.3976191881462132E-2</v>
      </c>
      <c r="L2481">
        <f>IF(LEFT(B2481,1)="F",_xlfn.IFNA(VLOOKUP(CONCATENATE("F",RIGHT(B:B,5),C:C),'F &amp; N Factors'!C:M,10,FALSE),1),_xlfn.IFNA(VLOOKUP(CONCATENATE("F",RIGHT(B:B,5),C:C),'F &amp; N Factors'!C:M,11,FALSE),1))</f>
        <v>0.21590476752584853</v>
      </c>
      <c r="N2481">
        <f>SUMIFS(K:K,I:I,I:I,J:J,J:J)</f>
        <v>1</v>
      </c>
      <c r="O2481" t="str">
        <f t="shared" si="271"/>
        <v/>
      </c>
    </row>
    <row r="2482" spans="1:15" x14ac:dyDescent="0.25">
      <c r="A2482">
        <v>5043</v>
      </c>
      <c r="B2482" t="s">
        <v>396</v>
      </c>
      <c r="C2482" t="s">
        <v>391</v>
      </c>
      <c r="D2482">
        <v>0.25</v>
      </c>
      <c r="E2482">
        <f t="shared" si="266"/>
        <v>1</v>
      </c>
      <c r="F2482" t="str">
        <f t="shared" si="267"/>
        <v/>
      </c>
      <c r="H2482">
        <f t="shared" si="272"/>
        <v>5043</v>
      </c>
      <c r="I2482" t="str">
        <f t="shared" si="268"/>
        <v>N51179</v>
      </c>
      <c r="J2482" t="str">
        <f t="shared" si="269"/>
        <v>PL0_5493_0000</v>
      </c>
      <c r="K2482">
        <f t="shared" si="270"/>
        <v>5.3976191881462132E-2</v>
      </c>
      <c r="L2482">
        <f>IF(LEFT(B2482,1)="F",_xlfn.IFNA(VLOOKUP(CONCATENATE("F",RIGHT(B:B,5),C:C),'F &amp; N Factors'!C:M,10,FALSE),1),_xlfn.IFNA(VLOOKUP(CONCATENATE("F",RIGHT(B:B,5),C:C),'F &amp; N Factors'!C:M,11,FALSE),1))</f>
        <v>0.21590476752584853</v>
      </c>
      <c r="N2482">
        <f>SUMIFS(K:K,I:I,I:I,J:J,J:J)</f>
        <v>1</v>
      </c>
      <c r="O2482" t="str">
        <f t="shared" si="271"/>
        <v/>
      </c>
    </row>
    <row r="2483" spans="1:15" x14ac:dyDescent="0.25">
      <c r="A2483">
        <v>5044</v>
      </c>
      <c r="B2483" t="s">
        <v>396</v>
      </c>
      <c r="C2483" t="s">
        <v>391</v>
      </c>
      <c r="D2483">
        <v>0.25</v>
      </c>
      <c r="E2483">
        <f t="shared" si="266"/>
        <v>1</v>
      </c>
      <c r="F2483" t="str">
        <f t="shared" si="267"/>
        <v/>
      </c>
      <c r="H2483">
        <f t="shared" si="272"/>
        <v>5044</v>
      </c>
      <c r="I2483" t="str">
        <f t="shared" si="268"/>
        <v>N51179</v>
      </c>
      <c r="J2483" t="str">
        <f t="shared" si="269"/>
        <v>PL0_5493_0000</v>
      </c>
      <c r="K2483">
        <f t="shared" si="270"/>
        <v>5.3976191881462132E-2</v>
      </c>
      <c r="L2483">
        <f>IF(LEFT(B2483,1)="F",_xlfn.IFNA(VLOOKUP(CONCATENATE("F",RIGHT(B:B,5),C:C),'F &amp; N Factors'!C:M,10,FALSE),1),_xlfn.IFNA(VLOOKUP(CONCATENATE("F",RIGHT(B:B,5),C:C),'F &amp; N Factors'!C:M,11,FALSE),1))</f>
        <v>0.21590476752584853</v>
      </c>
      <c r="N2483">
        <f>SUMIFS(K:K,I:I,I:I,J:J,J:J)</f>
        <v>1</v>
      </c>
      <c r="O2483" t="str">
        <f t="shared" si="271"/>
        <v/>
      </c>
    </row>
    <row r="2484" spans="1:15" x14ac:dyDescent="0.25">
      <c r="A2484">
        <v>5041</v>
      </c>
      <c r="B2484" t="s">
        <v>396</v>
      </c>
      <c r="C2484" t="s">
        <v>397</v>
      </c>
      <c r="D2484">
        <v>0.5</v>
      </c>
      <c r="E2484">
        <f t="shared" si="266"/>
        <v>1</v>
      </c>
      <c r="F2484" t="str">
        <f t="shared" si="267"/>
        <v/>
      </c>
      <c r="H2484">
        <f t="shared" si="272"/>
        <v>5041</v>
      </c>
      <c r="I2484" t="str">
        <f t="shared" si="268"/>
        <v>N51179</v>
      </c>
      <c r="J2484" t="str">
        <f t="shared" si="269"/>
        <v>PL0_5494_0000</v>
      </c>
      <c r="K2484">
        <f t="shared" si="270"/>
        <v>0.1763850769579684</v>
      </c>
      <c r="L2484">
        <f>IF(LEFT(B2484,1)="F",_xlfn.IFNA(VLOOKUP(CONCATENATE("F",RIGHT(B:B,5),C:C),'F &amp; N Factors'!C:M,10,FALSE),1),_xlfn.IFNA(VLOOKUP(CONCATENATE("F",RIGHT(B:B,5),C:C),'F &amp; N Factors'!C:M,11,FALSE),1))</f>
        <v>0.3527701539159368</v>
      </c>
      <c r="N2484">
        <f>SUMIFS(K:K,I:I,I:I,J:J,J:J)</f>
        <v>1</v>
      </c>
      <c r="O2484" t="str">
        <f t="shared" si="271"/>
        <v/>
      </c>
    </row>
    <row r="2485" spans="1:15" x14ac:dyDescent="0.25">
      <c r="A2485">
        <v>5042</v>
      </c>
      <c r="B2485" t="s">
        <v>396</v>
      </c>
      <c r="C2485" t="s">
        <v>397</v>
      </c>
      <c r="D2485">
        <v>0.5</v>
      </c>
      <c r="E2485">
        <f t="shared" si="266"/>
        <v>1</v>
      </c>
      <c r="F2485" t="str">
        <f t="shared" si="267"/>
        <v/>
      </c>
      <c r="H2485">
        <f t="shared" si="272"/>
        <v>5042</v>
      </c>
      <c r="I2485" t="str">
        <f t="shared" si="268"/>
        <v>N51179</v>
      </c>
      <c r="J2485" t="str">
        <f t="shared" si="269"/>
        <v>PL0_5494_0000</v>
      </c>
      <c r="K2485">
        <f t="shared" si="270"/>
        <v>0.1763850769579684</v>
      </c>
      <c r="L2485">
        <f>IF(LEFT(B2485,1)="F",_xlfn.IFNA(VLOOKUP(CONCATENATE("F",RIGHT(B:B,5),C:C),'F &amp; N Factors'!C:M,10,FALSE),1),_xlfn.IFNA(VLOOKUP(CONCATENATE("F",RIGHT(B:B,5),C:C),'F &amp; N Factors'!C:M,11,FALSE),1))</f>
        <v>0.3527701539159368</v>
      </c>
      <c r="N2485">
        <f>SUMIFS(K:K,I:I,I:I,J:J,J:J)</f>
        <v>1</v>
      </c>
      <c r="O2485" t="str">
        <f t="shared" si="271"/>
        <v/>
      </c>
    </row>
    <row r="2486" spans="1:15" x14ac:dyDescent="0.25">
      <c r="A2486">
        <v>5045</v>
      </c>
      <c r="B2486" t="s">
        <v>396</v>
      </c>
      <c r="C2486" t="s">
        <v>398</v>
      </c>
      <c r="D2486">
        <v>0.5</v>
      </c>
      <c r="E2486">
        <f t="shared" si="266"/>
        <v>1</v>
      </c>
      <c r="F2486" t="str">
        <f t="shared" si="267"/>
        <v/>
      </c>
      <c r="H2486">
        <f t="shared" si="272"/>
        <v>5045</v>
      </c>
      <c r="I2486" t="str">
        <f t="shared" si="268"/>
        <v>N51179</v>
      </c>
      <c r="J2486" t="str">
        <f t="shared" si="269"/>
        <v>PL0_5495_0000</v>
      </c>
      <c r="K2486">
        <f t="shared" si="270"/>
        <v>0.5</v>
      </c>
      <c r="L2486">
        <f>IF(LEFT(B2486,1)="F",_xlfn.IFNA(VLOOKUP(CONCATENATE("F",RIGHT(B:B,5),C:C),'F &amp; N Factors'!C:M,10,FALSE),1),_xlfn.IFNA(VLOOKUP(CONCATENATE("F",RIGHT(B:B,5),C:C),'F &amp; N Factors'!C:M,11,FALSE),1))</f>
        <v>1</v>
      </c>
      <c r="N2486">
        <f>SUMIFS(K:K,I:I,I:I,J:J,J:J)</f>
        <v>1</v>
      </c>
      <c r="O2486" t="str">
        <f t="shared" si="271"/>
        <v/>
      </c>
    </row>
    <row r="2487" spans="1:15" x14ac:dyDescent="0.25">
      <c r="A2487">
        <v>5046</v>
      </c>
      <c r="B2487" t="s">
        <v>396</v>
      </c>
      <c r="C2487" t="s">
        <v>398</v>
      </c>
      <c r="D2487">
        <v>0.5</v>
      </c>
      <c r="E2487">
        <f t="shared" si="266"/>
        <v>1</v>
      </c>
      <c r="F2487" t="str">
        <f t="shared" si="267"/>
        <v/>
      </c>
      <c r="H2487">
        <f t="shared" si="272"/>
        <v>5046</v>
      </c>
      <c r="I2487" t="str">
        <f t="shared" si="268"/>
        <v>N51179</v>
      </c>
      <c r="J2487" t="str">
        <f t="shared" si="269"/>
        <v>PL0_5495_0000</v>
      </c>
      <c r="K2487">
        <f t="shared" si="270"/>
        <v>0.5</v>
      </c>
      <c r="L2487">
        <f>IF(LEFT(B2487,1)="F",_xlfn.IFNA(VLOOKUP(CONCATENATE("F",RIGHT(B:B,5),C:C),'F &amp; N Factors'!C:M,10,FALSE),1),_xlfn.IFNA(VLOOKUP(CONCATENATE("F",RIGHT(B:B,5),C:C),'F &amp; N Factors'!C:M,11,FALSE),1))</f>
        <v>1</v>
      </c>
      <c r="N2487">
        <f>SUMIFS(K:K,I:I,I:I,J:J,J:J)</f>
        <v>1</v>
      </c>
      <c r="O2487" t="str">
        <f t="shared" si="271"/>
        <v/>
      </c>
    </row>
    <row r="2488" spans="1:15" x14ac:dyDescent="0.25">
      <c r="A2488">
        <v>4761</v>
      </c>
      <c r="B2488" t="s">
        <v>396</v>
      </c>
      <c r="C2488" t="s">
        <v>399</v>
      </c>
      <c r="D2488">
        <v>0.6</v>
      </c>
      <c r="E2488">
        <f t="shared" si="266"/>
        <v>1</v>
      </c>
      <c r="F2488" t="str">
        <f t="shared" si="267"/>
        <v/>
      </c>
      <c r="H2488">
        <f t="shared" si="272"/>
        <v>4761</v>
      </c>
      <c r="I2488" t="str">
        <f t="shared" si="268"/>
        <v>N51179</v>
      </c>
      <c r="J2488" t="str">
        <f t="shared" si="269"/>
        <v>PL0_5850_0000</v>
      </c>
      <c r="K2488">
        <f t="shared" si="270"/>
        <v>0.58355305935313206</v>
      </c>
      <c r="L2488">
        <f>IF(LEFT(B2488,1)="F",_xlfn.IFNA(VLOOKUP(CONCATENATE("F",RIGHT(B:B,5),C:C),'F &amp; N Factors'!C:M,10,FALSE),1),_xlfn.IFNA(VLOOKUP(CONCATENATE("F",RIGHT(B:B,5),C:C),'F &amp; N Factors'!C:M,11,FALSE),1))</f>
        <v>0.97258843225522018</v>
      </c>
      <c r="N2488">
        <f>SUMIFS(K:K,I:I,I:I,J:J,J:J)</f>
        <v>0.99999999999999989</v>
      </c>
      <c r="O2488" t="str">
        <f t="shared" si="271"/>
        <v/>
      </c>
    </row>
    <row r="2489" spans="1:15" x14ac:dyDescent="0.25">
      <c r="A2489">
        <v>4810</v>
      </c>
      <c r="B2489" t="s">
        <v>396</v>
      </c>
      <c r="C2489" t="s">
        <v>399</v>
      </c>
      <c r="D2489">
        <v>0.2</v>
      </c>
      <c r="E2489">
        <f t="shared" si="266"/>
        <v>1</v>
      </c>
      <c r="F2489" t="str">
        <f t="shared" si="267"/>
        <v/>
      </c>
      <c r="H2489">
        <f t="shared" si="272"/>
        <v>4810</v>
      </c>
      <c r="I2489" t="str">
        <f t="shared" si="268"/>
        <v>N51179</v>
      </c>
      <c r="J2489" t="str">
        <f t="shared" si="269"/>
        <v>PL0_5850_0000</v>
      </c>
      <c r="K2489">
        <f t="shared" si="270"/>
        <v>0.19451768645104406</v>
      </c>
      <c r="L2489">
        <f>IF(LEFT(B2489,1)="F",_xlfn.IFNA(VLOOKUP(CONCATENATE("F",RIGHT(B:B,5),C:C),'F &amp; N Factors'!C:M,10,FALSE),1),_xlfn.IFNA(VLOOKUP(CONCATENATE("F",RIGHT(B:B,5),C:C),'F &amp; N Factors'!C:M,11,FALSE),1))</f>
        <v>0.97258843225522018</v>
      </c>
      <c r="N2489">
        <f>SUMIFS(K:K,I:I,I:I,J:J,J:J)</f>
        <v>0.99999999999999989</v>
      </c>
      <c r="O2489" t="str">
        <f t="shared" si="271"/>
        <v/>
      </c>
    </row>
    <row r="2490" spans="1:15" x14ac:dyDescent="0.25">
      <c r="A2490">
        <v>4867</v>
      </c>
      <c r="B2490" t="s">
        <v>396</v>
      </c>
      <c r="C2490" t="s">
        <v>399</v>
      </c>
      <c r="D2490">
        <v>0.1</v>
      </c>
      <c r="E2490">
        <f t="shared" si="266"/>
        <v>1</v>
      </c>
      <c r="F2490" t="str">
        <f t="shared" si="267"/>
        <v/>
      </c>
      <c r="H2490">
        <f t="shared" si="272"/>
        <v>4867</v>
      </c>
      <c r="I2490" t="str">
        <f t="shared" si="268"/>
        <v>N51179</v>
      </c>
      <c r="J2490" t="str">
        <f t="shared" si="269"/>
        <v>PL0_5850_0000</v>
      </c>
      <c r="K2490">
        <f t="shared" si="270"/>
        <v>9.7258843225522029E-2</v>
      </c>
      <c r="L2490">
        <f>IF(LEFT(B2490,1)="F",_xlfn.IFNA(VLOOKUP(CONCATENATE("F",RIGHT(B:B,5),C:C),'F &amp; N Factors'!C:M,10,FALSE),1),_xlfn.IFNA(VLOOKUP(CONCATENATE("F",RIGHT(B:B,5),C:C),'F &amp; N Factors'!C:M,11,FALSE),1))</f>
        <v>0.97258843225522018</v>
      </c>
      <c r="N2490">
        <f>SUMIFS(K:K,I:I,I:I,J:J,J:J)</f>
        <v>0.99999999999999989</v>
      </c>
      <c r="O2490" t="str">
        <f t="shared" si="271"/>
        <v/>
      </c>
    </row>
    <row r="2491" spans="1:15" x14ac:dyDescent="0.25">
      <c r="A2491">
        <v>4943</v>
      </c>
      <c r="B2491" t="s">
        <v>396</v>
      </c>
      <c r="C2491" t="s">
        <v>399</v>
      </c>
      <c r="D2491">
        <v>0.05</v>
      </c>
      <c r="E2491">
        <f t="shared" si="266"/>
        <v>1</v>
      </c>
      <c r="F2491" t="str">
        <f t="shared" si="267"/>
        <v/>
      </c>
      <c r="H2491">
        <f t="shared" si="272"/>
        <v>4943</v>
      </c>
      <c r="I2491" t="str">
        <f t="shared" si="268"/>
        <v>N51179</v>
      </c>
      <c r="J2491" t="str">
        <f t="shared" si="269"/>
        <v>PL0_5850_0000</v>
      </c>
      <c r="K2491">
        <f t="shared" si="270"/>
        <v>4.8629421612761015E-2</v>
      </c>
      <c r="L2491">
        <f>IF(LEFT(B2491,1)="F",_xlfn.IFNA(VLOOKUP(CONCATENATE("F",RIGHT(B:B,5),C:C),'F &amp; N Factors'!C:M,10,FALSE),1),_xlfn.IFNA(VLOOKUP(CONCATENATE("F",RIGHT(B:B,5),C:C),'F &amp; N Factors'!C:M,11,FALSE),1))</f>
        <v>0.97258843225522018</v>
      </c>
      <c r="N2491">
        <f>SUMIFS(K:K,I:I,I:I,J:J,J:J)</f>
        <v>0.99999999999999989</v>
      </c>
      <c r="O2491" t="str">
        <f t="shared" si="271"/>
        <v/>
      </c>
    </row>
    <row r="2492" spans="1:15" x14ac:dyDescent="0.25">
      <c r="A2492">
        <v>4944</v>
      </c>
      <c r="B2492" t="s">
        <v>396</v>
      </c>
      <c r="C2492" t="s">
        <v>399</v>
      </c>
      <c r="D2492">
        <v>0.05</v>
      </c>
      <c r="E2492">
        <f t="shared" si="266"/>
        <v>1</v>
      </c>
      <c r="F2492" t="str">
        <f t="shared" si="267"/>
        <v/>
      </c>
      <c r="H2492">
        <f t="shared" si="272"/>
        <v>4944</v>
      </c>
      <c r="I2492" t="str">
        <f t="shared" si="268"/>
        <v>N51179</v>
      </c>
      <c r="J2492" t="str">
        <f t="shared" si="269"/>
        <v>PL0_5850_0000</v>
      </c>
      <c r="K2492">
        <f t="shared" si="270"/>
        <v>4.8629421612761015E-2</v>
      </c>
      <c r="L2492">
        <f>IF(LEFT(B2492,1)="F",_xlfn.IFNA(VLOOKUP(CONCATENATE("F",RIGHT(B:B,5),C:C),'F &amp; N Factors'!C:M,10,FALSE),1),_xlfn.IFNA(VLOOKUP(CONCATENATE("F",RIGHT(B:B,5),C:C),'F &amp; N Factors'!C:M,11,FALSE),1))</f>
        <v>0.97258843225522018</v>
      </c>
      <c r="N2492">
        <f>SUMIFS(K:K,I:I,I:I,J:J,J:J)</f>
        <v>0.99999999999999989</v>
      </c>
      <c r="O2492" t="str">
        <f t="shared" si="271"/>
        <v/>
      </c>
    </row>
    <row r="2493" spans="1:15" x14ac:dyDescent="0.25">
      <c r="A2493">
        <v>5049</v>
      </c>
      <c r="B2493" t="s">
        <v>396</v>
      </c>
      <c r="C2493" t="s">
        <v>400</v>
      </c>
      <c r="D2493">
        <v>1</v>
      </c>
      <c r="E2493">
        <f t="shared" si="266"/>
        <v>1</v>
      </c>
      <c r="F2493" t="str">
        <f t="shared" si="267"/>
        <v/>
      </c>
      <c r="H2493">
        <f t="shared" si="272"/>
        <v>5049</v>
      </c>
      <c r="I2493" t="str">
        <f t="shared" si="268"/>
        <v>N51179</v>
      </c>
      <c r="J2493" t="str">
        <f t="shared" si="269"/>
        <v>PL0_5851_0000</v>
      </c>
      <c r="K2493">
        <f t="shared" si="270"/>
        <v>1</v>
      </c>
      <c r="L2493">
        <f>IF(LEFT(B2493,1)="F",_xlfn.IFNA(VLOOKUP(CONCATENATE("F",RIGHT(B:B,5),C:C),'F &amp; N Factors'!C:M,10,FALSE),1),_xlfn.IFNA(VLOOKUP(CONCATENATE("F",RIGHT(B:B,5),C:C),'F &amp; N Factors'!C:M,11,FALSE),1))</f>
        <v>1</v>
      </c>
      <c r="N2493">
        <f>SUMIFS(K:K,I:I,I:I,J:J,J:J)</f>
        <v>1</v>
      </c>
      <c r="O2493" t="str">
        <f t="shared" si="271"/>
        <v/>
      </c>
    </row>
    <row r="2494" spans="1:15" x14ac:dyDescent="0.25">
      <c r="A2494">
        <v>4811</v>
      </c>
      <c r="B2494" t="s">
        <v>396</v>
      </c>
      <c r="C2494" t="s">
        <v>354</v>
      </c>
      <c r="D2494">
        <v>0.66666666699999999</v>
      </c>
      <c r="E2494">
        <f t="shared" si="266"/>
        <v>1.0000000010000001</v>
      </c>
      <c r="F2494" t="str">
        <f t="shared" si="267"/>
        <v/>
      </c>
      <c r="H2494">
        <f t="shared" si="272"/>
        <v>4811</v>
      </c>
      <c r="I2494" t="str">
        <f t="shared" si="268"/>
        <v>N51179</v>
      </c>
      <c r="J2494" t="str">
        <f t="shared" si="269"/>
        <v>PL0_5900_0000</v>
      </c>
      <c r="K2494">
        <f t="shared" si="270"/>
        <v>0.66666666699999999</v>
      </c>
      <c r="L2494">
        <f>IF(LEFT(B2494,1)="F",_xlfn.IFNA(VLOOKUP(CONCATENATE("F",RIGHT(B:B,5),C:C),'F &amp; N Factors'!C:M,10,FALSE),1),_xlfn.IFNA(VLOOKUP(CONCATENATE("F",RIGHT(B:B,5),C:C),'F &amp; N Factors'!C:M,11,FALSE),1))</f>
        <v>1</v>
      </c>
      <c r="N2494">
        <f>SUMIFS(K:K,I:I,I:I,J:J,J:J)</f>
        <v>1.0000000010000001</v>
      </c>
      <c r="O2494" t="str">
        <f t="shared" si="271"/>
        <v/>
      </c>
    </row>
    <row r="2495" spans="1:15" x14ac:dyDescent="0.25">
      <c r="A2495">
        <v>4868</v>
      </c>
      <c r="B2495" t="s">
        <v>396</v>
      </c>
      <c r="C2495" t="s">
        <v>354</v>
      </c>
      <c r="D2495">
        <v>0.16666666699999999</v>
      </c>
      <c r="E2495">
        <f t="shared" si="266"/>
        <v>1.0000000010000001</v>
      </c>
      <c r="F2495" t="str">
        <f t="shared" si="267"/>
        <v/>
      </c>
      <c r="H2495">
        <f t="shared" si="272"/>
        <v>4868</v>
      </c>
      <c r="I2495" t="str">
        <f t="shared" si="268"/>
        <v>N51179</v>
      </c>
      <c r="J2495" t="str">
        <f t="shared" si="269"/>
        <v>PL0_5900_0000</v>
      </c>
      <c r="K2495">
        <f t="shared" si="270"/>
        <v>0.16666666699999999</v>
      </c>
      <c r="L2495">
        <f>IF(LEFT(B2495,1)="F",_xlfn.IFNA(VLOOKUP(CONCATENATE("F",RIGHT(B:B,5),C:C),'F &amp; N Factors'!C:M,10,FALSE),1),_xlfn.IFNA(VLOOKUP(CONCATENATE("F",RIGHT(B:B,5),C:C),'F &amp; N Factors'!C:M,11,FALSE),1))</f>
        <v>1</v>
      </c>
      <c r="N2495">
        <f>SUMIFS(K:K,I:I,I:I,J:J,J:J)</f>
        <v>1.0000000010000001</v>
      </c>
      <c r="O2495" t="str">
        <f t="shared" si="271"/>
        <v/>
      </c>
    </row>
    <row r="2496" spans="1:15" x14ac:dyDescent="0.25">
      <c r="A2496">
        <v>4945</v>
      </c>
      <c r="B2496" t="s">
        <v>396</v>
      </c>
      <c r="C2496" t="s">
        <v>354</v>
      </c>
      <c r="D2496">
        <v>0.16666666699999999</v>
      </c>
      <c r="E2496">
        <f t="shared" si="266"/>
        <v>1.0000000010000001</v>
      </c>
      <c r="F2496" t="str">
        <f t="shared" si="267"/>
        <v/>
      </c>
      <c r="H2496">
        <f t="shared" si="272"/>
        <v>4945</v>
      </c>
      <c r="I2496" t="str">
        <f t="shared" si="268"/>
        <v>N51179</v>
      </c>
      <c r="J2496" t="str">
        <f t="shared" si="269"/>
        <v>PL0_5900_0000</v>
      </c>
      <c r="K2496">
        <f t="shared" si="270"/>
        <v>0.16666666699999999</v>
      </c>
      <c r="L2496">
        <f>IF(LEFT(B2496,1)="F",_xlfn.IFNA(VLOOKUP(CONCATENATE("F",RIGHT(B:B,5),C:C),'F &amp; N Factors'!C:M,10,FALSE),1),_xlfn.IFNA(VLOOKUP(CONCATENATE("F",RIGHT(B:B,5),C:C),'F &amp; N Factors'!C:M,11,FALSE),1))</f>
        <v>1</v>
      </c>
      <c r="N2496">
        <f>SUMIFS(K:K,I:I,I:I,J:J,J:J)</f>
        <v>1.0000000010000001</v>
      </c>
      <c r="O2496" t="str">
        <f t="shared" si="271"/>
        <v/>
      </c>
    </row>
    <row r="2497" spans="1:15" x14ac:dyDescent="0.25">
      <c r="A2497">
        <v>3392</v>
      </c>
      <c r="B2497" t="s">
        <v>396</v>
      </c>
      <c r="C2497" t="s">
        <v>304</v>
      </c>
      <c r="D2497">
        <v>0.125</v>
      </c>
      <c r="E2497">
        <f t="shared" si="266"/>
        <v>1</v>
      </c>
      <c r="F2497" t="str">
        <f t="shared" si="267"/>
        <v/>
      </c>
      <c r="H2497">
        <f t="shared" si="272"/>
        <v>3392</v>
      </c>
      <c r="I2497" t="str">
        <f t="shared" si="268"/>
        <v>N51179</v>
      </c>
      <c r="J2497" t="str">
        <f t="shared" si="269"/>
        <v>RL5_6070_0000</v>
      </c>
      <c r="K2497">
        <f t="shared" si="270"/>
        <v>0.12459357892643029</v>
      </c>
      <c r="L2497">
        <f>IF(LEFT(B2497,1)="F",_xlfn.IFNA(VLOOKUP(CONCATENATE("F",RIGHT(B:B,5),C:C),'F &amp; N Factors'!C:M,10,FALSE),1),_xlfn.IFNA(VLOOKUP(CONCATENATE("F",RIGHT(B:B,5),C:C),'F &amp; N Factors'!C:M,11,FALSE),1))</f>
        <v>0.99674863141144232</v>
      </c>
      <c r="N2497">
        <f>SUMIFS(K:K,I:I,I:I,J:J,J:J)</f>
        <v>0.99999999999999989</v>
      </c>
      <c r="O2497" t="str">
        <f t="shared" si="271"/>
        <v/>
      </c>
    </row>
    <row r="2498" spans="1:15" x14ac:dyDescent="0.25">
      <c r="A2498">
        <v>3393</v>
      </c>
      <c r="B2498" t="s">
        <v>396</v>
      </c>
      <c r="C2498" t="s">
        <v>304</v>
      </c>
      <c r="D2498">
        <v>0.125</v>
      </c>
      <c r="E2498">
        <f t="shared" si="266"/>
        <v>1</v>
      </c>
      <c r="F2498" t="str">
        <f t="shared" si="267"/>
        <v/>
      </c>
      <c r="H2498">
        <f t="shared" si="272"/>
        <v>3393</v>
      </c>
      <c r="I2498" t="str">
        <f t="shared" si="268"/>
        <v>N51179</v>
      </c>
      <c r="J2498" t="str">
        <f t="shared" si="269"/>
        <v>RL5_6070_0000</v>
      </c>
      <c r="K2498">
        <f t="shared" si="270"/>
        <v>0.12459357892643029</v>
      </c>
      <c r="L2498">
        <f>IF(LEFT(B2498,1)="F",_xlfn.IFNA(VLOOKUP(CONCATENATE("F",RIGHT(B:B,5),C:C),'F &amp; N Factors'!C:M,10,FALSE),1),_xlfn.IFNA(VLOOKUP(CONCATENATE("F",RIGHT(B:B,5),C:C),'F &amp; N Factors'!C:M,11,FALSE),1))</f>
        <v>0.99674863141144232</v>
      </c>
      <c r="N2498">
        <f>SUMIFS(K:K,I:I,I:I,J:J,J:J)</f>
        <v>0.99999999999999989</v>
      </c>
      <c r="O2498" t="str">
        <f t="shared" si="271"/>
        <v/>
      </c>
    </row>
    <row r="2499" spans="1:15" x14ac:dyDescent="0.25">
      <c r="A2499">
        <v>3394</v>
      </c>
      <c r="B2499" t="s">
        <v>396</v>
      </c>
      <c r="C2499" t="s">
        <v>304</v>
      </c>
      <c r="D2499">
        <v>0.125</v>
      </c>
      <c r="E2499">
        <f t="shared" ref="E2499:E2562" si="273">SUMIFS(D:D,B:B,B:B,C:C,C:C)</f>
        <v>1</v>
      </c>
      <c r="F2499" t="str">
        <f t="shared" ref="F2499:F2562" si="274">IF(ABS(E2499-1)&gt;0.001,1,"")</f>
        <v/>
      </c>
      <c r="H2499">
        <f t="shared" si="272"/>
        <v>3394</v>
      </c>
      <c r="I2499" t="str">
        <f t="shared" ref="I2499:I2562" si="275">CONCATENATE("N",RIGHT(B2499,5))</f>
        <v>N51179</v>
      </c>
      <c r="J2499" t="str">
        <f t="shared" ref="J2499:J2562" si="276">C2499</f>
        <v>RL5_6070_0000</v>
      </c>
      <c r="K2499">
        <f t="shared" ref="K2499:K2562" si="277">D2499*L2499</f>
        <v>0.12459357892643029</v>
      </c>
      <c r="L2499">
        <f>IF(LEFT(B2499,1)="F",_xlfn.IFNA(VLOOKUP(CONCATENATE("F",RIGHT(B:B,5),C:C),'F &amp; N Factors'!C:M,10,FALSE),1),_xlfn.IFNA(VLOOKUP(CONCATENATE("F",RIGHT(B:B,5),C:C),'F &amp; N Factors'!C:M,11,FALSE),1))</f>
        <v>0.99674863141144232</v>
      </c>
      <c r="N2499">
        <f>SUMIFS(K:K,I:I,I:I,J:J,J:J)</f>
        <v>0.99999999999999989</v>
      </c>
      <c r="O2499" t="str">
        <f t="shared" ref="O2499:O2562" si="278">IF(ABS(N2499-1)&gt;0.001,1,"")</f>
        <v/>
      </c>
    </row>
    <row r="2500" spans="1:15" x14ac:dyDescent="0.25">
      <c r="A2500">
        <v>3395</v>
      </c>
      <c r="B2500" t="s">
        <v>396</v>
      </c>
      <c r="C2500" t="s">
        <v>304</v>
      </c>
      <c r="D2500">
        <v>0.125</v>
      </c>
      <c r="E2500">
        <f t="shared" si="273"/>
        <v>1</v>
      </c>
      <c r="F2500" t="str">
        <f t="shared" si="274"/>
        <v/>
      </c>
      <c r="H2500">
        <f t="shared" si="272"/>
        <v>3395</v>
      </c>
      <c r="I2500" t="str">
        <f t="shared" si="275"/>
        <v>N51179</v>
      </c>
      <c r="J2500" t="str">
        <f t="shared" si="276"/>
        <v>RL5_6070_0000</v>
      </c>
      <c r="K2500">
        <f t="shared" si="277"/>
        <v>0.12459357892643029</v>
      </c>
      <c r="L2500">
        <f>IF(LEFT(B2500,1)="F",_xlfn.IFNA(VLOOKUP(CONCATENATE("F",RIGHT(B:B,5),C:C),'F &amp; N Factors'!C:M,10,FALSE),1),_xlfn.IFNA(VLOOKUP(CONCATENATE("F",RIGHT(B:B,5),C:C),'F &amp; N Factors'!C:M,11,FALSE),1))</f>
        <v>0.99674863141144232</v>
      </c>
      <c r="N2500">
        <f>SUMIFS(K:K,I:I,I:I,J:J,J:J)</f>
        <v>0.99999999999999989</v>
      </c>
      <c r="O2500" t="str">
        <f t="shared" si="278"/>
        <v/>
      </c>
    </row>
    <row r="2501" spans="1:15" x14ac:dyDescent="0.25">
      <c r="A2501">
        <v>3396</v>
      </c>
      <c r="B2501" t="s">
        <v>396</v>
      </c>
      <c r="C2501" t="s">
        <v>304</v>
      </c>
      <c r="D2501">
        <v>0.125</v>
      </c>
      <c r="E2501">
        <f t="shared" si="273"/>
        <v>1</v>
      </c>
      <c r="F2501" t="str">
        <f t="shared" si="274"/>
        <v/>
      </c>
      <c r="H2501">
        <f t="shared" si="272"/>
        <v>3396</v>
      </c>
      <c r="I2501" t="str">
        <f t="shared" si="275"/>
        <v>N51179</v>
      </c>
      <c r="J2501" t="str">
        <f t="shared" si="276"/>
        <v>RL5_6070_0000</v>
      </c>
      <c r="K2501">
        <f t="shared" si="277"/>
        <v>0.12459357892643029</v>
      </c>
      <c r="L2501">
        <f>IF(LEFT(B2501,1)="F",_xlfn.IFNA(VLOOKUP(CONCATENATE("F",RIGHT(B:B,5),C:C),'F &amp; N Factors'!C:M,10,FALSE),1),_xlfn.IFNA(VLOOKUP(CONCATENATE("F",RIGHT(B:B,5),C:C),'F &amp; N Factors'!C:M,11,FALSE),1))</f>
        <v>0.99674863141144232</v>
      </c>
      <c r="N2501">
        <f>SUMIFS(K:K,I:I,I:I,J:J,J:J)</f>
        <v>0.99999999999999989</v>
      </c>
      <c r="O2501" t="str">
        <f t="shared" si="278"/>
        <v/>
      </c>
    </row>
    <row r="2502" spans="1:15" x14ac:dyDescent="0.25">
      <c r="A2502">
        <v>3397</v>
      </c>
      <c r="B2502" t="s">
        <v>396</v>
      </c>
      <c r="C2502" t="s">
        <v>304</v>
      </c>
      <c r="D2502">
        <v>0.125</v>
      </c>
      <c r="E2502">
        <f t="shared" si="273"/>
        <v>1</v>
      </c>
      <c r="F2502" t="str">
        <f t="shared" si="274"/>
        <v/>
      </c>
      <c r="H2502">
        <f t="shared" si="272"/>
        <v>3397</v>
      </c>
      <c r="I2502" t="str">
        <f t="shared" si="275"/>
        <v>N51179</v>
      </c>
      <c r="J2502" t="str">
        <f t="shared" si="276"/>
        <v>RL5_6070_0000</v>
      </c>
      <c r="K2502">
        <f t="shared" si="277"/>
        <v>0.12459357892643029</v>
      </c>
      <c r="L2502">
        <f>IF(LEFT(B2502,1)="F",_xlfn.IFNA(VLOOKUP(CONCATENATE("F",RIGHT(B:B,5),C:C),'F &amp; N Factors'!C:M,10,FALSE),1),_xlfn.IFNA(VLOOKUP(CONCATENATE("F",RIGHT(B:B,5),C:C),'F &amp; N Factors'!C:M,11,FALSE),1))</f>
        <v>0.99674863141144232</v>
      </c>
      <c r="N2502">
        <f>SUMIFS(K:K,I:I,I:I,J:J,J:J)</f>
        <v>0.99999999999999989</v>
      </c>
      <c r="O2502" t="str">
        <f t="shared" si="278"/>
        <v/>
      </c>
    </row>
    <row r="2503" spans="1:15" x14ac:dyDescent="0.25">
      <c r="A2503">
        <v>3398</v>
      </c>
      <c r="B2503" t="s">
        <v>396</v>
      </c>
      <c r="C2503" t="s">
        <v>304</v>
      </c>
      <c r="D2503">
        <v>0.125</v>
      </c>
      <c r="E2503">
        <f t="shared" si="273"/>
        <v>1</v>
      </c>
      <c r="F2503" t="str">
        <f t="shared" si="274"/>
        <v/>
      </c>
      <c r="H2503">
        <f t="shared" si="272"/>
        <v>3398</v>
      </c>
      <c r="I2503" t="str">
        <f t="shared" si="275"/>
        <v>N51179</v>
      </c>
      <c r="J2503" t="str">
        <f t="shared" si="276"/>
        <v>RL5_6070_0000</v>
      </c>
      <c r="K2503">
        <f t="shared" si="277"/>
        <v>0.12459357892643029</v>
      </c>
      <c r="L2503">
        <f>IF(LEFT(B2503,1)="F",_xlfn.IFNA(VLOOKUP(CONCATENATE("F",RIGHT(B:B,5),C:C),'F &amp; N Factors'!C:M,10,FALSE),1),_xlfn.IFNA(VLOOKUP(CONCATENATE("F",RIGHT(B:B,5),C:C),'F &amp; N Factors'!C:M,11,FALSE),1))</f>
        <v>0.99674863141144232</v>
      </c>
      <c r="N2503">
        <f>SUMIFS(K:K,I:I,I:I,J:J,J:J)</f>
        <v>0.99999999999999989</v>
      </c>
      <c r="O2503" t="str">
        <f t="shared" si="278"/>
        <v/>
      </c>
    </row>
    <row r="2504" spans="1:15" x14ac:dyDescent="0.25">
      <c r="A2504">
        <v>3399</v>
      </c>
      <c r="B2504" t="s">
        <v>396</v>
      </c>
      <c r="C2504" t="s">
        <v>304</v>
      </c>
      <c r="D2504">
        <v>0.125</v>
      </c>
      <c r="E2504">
        <f t="shared" si="273"/>
        <v>1</v>
      </c>
      <c r="F2504" t="str">
        <f t="shared" si="274"/>
        <v/>
      </c>
      <c r="H2504">
        <f t="shared" si="272"/>
        <v>3399</v>
      </c>
      <c r="I2504" t="str">
        <f t="shared" si="275"/>
        <v>N51179</v>
      </c>
      <c r="J2504" t="str">
        <f t="shared" si="276"/>
        <v>RL5_6070_0000</v>
      </c>
      <c r="K2504">
        <f t="shared" si="277"/>
        <v>0.12459357892643029</v>
      </c>
      <c r="L2504">
        <f>IF(LEFT(B2504,1)="F",_xlfn.IFNA(VLOOKUP(CONCATENATE("F",RIGHT(B:B,5),C:C),'F &amp; N Factors'!C:M,10,FALSE),1),_xlfn.IFNA(VLOOKUP(CONCATENATE("F",RIGHT(B:B,5),C:C),'F &amp; N Factors'!C:M,11,FALSE),1))</f>
        <v>0.99674863141144232</v>
      </c>
      <c r="N2504">
        <f>SUMIFS(K:K,I:I,I:I,J:J,J:J)</f>
        <v>0.99999999999999989</v>
      </c>
      <c r="O2504" t="str">
        <f t="shared" si="278"/>
        <v/>
      </c>
    </row>
    <row r="2505" spans="1:15" x14ac:dyDescent="0.25">
      <c r="A2505">
        <v>515</v>
      </c>
      <c r="B2505" t="s">
        <v>401</v>
      </c>
      <c r="C2505" t="s">
        <v>346</v>
      </c>
      <c r="D2505">
        <v>0.125</v>
      </c>
      <c r="E2505">
        <f t="shared" si="273"/>
        <v>1</v>
      </c>
      <c r="F2505" t="str">
        <f t="shared" si="274"/>
        <v/>
      </c>
      <c r="H2505">
        <f t="shared" si="272"/>
        <v>515</v>
      </c>
      <c r="I2505" t="str">
        <f t="shared" si="275"/>
        <v>N51181</v>
      </c>
      <c r="J2505" t="str">
        <f t="shared" si="276"/>
        <v>JB0_7072_0000</v>
      </c>
      <c r="K2505">
        <f t="shared" si="277"/>
        <v>0.12332525849598376</v>
      </c>
      <c r="L2505">
        <f>IF(LEFT(B2505,1)="F",_xlfn.IFNA(VLOOKUP(CONCATENATE("F",RIGHT(B:B,5),C:C),'F &amp; N Factors'!C:M,10,FALSE),1),_xlfn.IFNA(VLOOKUP(CONCATENATE("F",RIGHT(B:B,5),C:C),'F &amp; N Factors'!C:M,11,FALSE),1))</f>
        <v>0.98660206796787009</v>
      </c>
      <c r="N2505">
        <f>SUMIFS(K:K,I:I,I:I,J:J,J:J)</f>
        <v>1</v>
      </c>
      <c r="O2505" t="str">
        <f t="shared" si="278"/>
        <v/>
      </c>
    </row>
    <row r="2506" spans="1:15" x14ac:dyDescent="0.25">
      <c r="A2506">
        <v>516</v>
      </c>
      <c r="B2506" t="s">
        <v>401</v>
      </c>
      <c r="C2506" t="s">
        <v>346</v>
      </c>
      <c r="D2506">
        <v>0.125</v>
      </c>
      <c r="E2506">
        <f t="shared" si="273"/>
        <v>1</v>
      </c>
      <c r="F2506" t="str">
        <f t="shared" si="274"/>
        <v/>
      </c>
      <c r="H2506">
        <f t="shared" si="272"/>
        <v>516</v>
      </c>
      <c r="I2506" t="str">
        <f t="shared" si="275"/>
        <v>N51181</v>
      </c>
      <c r="J2506" t="str">
        <f t="shared" si="276"/>
        <v>JB0_7072_0000</v>
      </c>
      <c r="K2506">
        <f t="shared" si="277"/>
        <v>0.12332525849598376</v>
      </c>
      <c r="L2506">
        <f>IF(LEFT(B2506,1)="F",_xlfn.IFNA(VLOOKUP(CONCATENATE("F",RIGHT(B:B,5),C:C),'F &amp; N Factors'!C:M,10,FALSE),1),_xlfn.IFNA(VLOOKUP(CONCATENATE("F",RIGHT(B:B,5),C:C),'F &amp; N Factors'!C:M,11,FALSE),1))</f>
        <v>0.98660206796787009</v>
      </c>
      <c r="N2506">
        <f>SUMIFS(K:K,I:I,I:I,J:J,J:J)</f>
        <v>1</v>
      </c>
      <c r="O2506" t="str">
        <f t="shared" si="278"/>
        <v/>
      </c>
    </row>
    <row r="2507" spans="1:15" x14ac:dyDescent="0.25">
      <c r="A2507">
        <v>575</v>
      </c>
      <c r="B2507" t="s">
        <v>401</v>
      </c>
      <c r="C2507" t="s">
        <v>346</v>
      </c>
      <c r="D2507">
        <v>0.125</v>
      </c>
      <c r="E2507">
        <f t="shared" si="273"/>
        <v>1</v>
      </c>
      <c r="F2507" t="str">
        <f t="shared" si="274"/>
        <v/>
      </c>
      <c r="H2507">
        <f t="shared" si="272"/>
        <v>575</v>
      </c>
      <c r="I2507" t="str">
        <f t="shared" si="275"/>
        <v>N51181</v>
      </c>
      <c r="J2507" t="str">
        <f t="shared" si="276"/>
        <v>JB0_7072_0000</v>
      </c>
      <c r="K2507">
        <f t="shared" si="277"/>
        <v>0.12332525849598376</v>
      </c>
      <c r="L2507">
        <f>IF(LEFT(B2507,1)="F",_xlfn.IFNA(VLOOKUP(CONCATENATE("F",RIGHT(B:B,5),C:C),'F &amp; N Factors'!C:M,10,FALSE),1),_xlfn.IFNA(VLOOKUP(CONCATENATE("F",RIGHT(B:B,5),C:C),'F &amp; N Factors'!C:M,11,FALSE),1))</f>
        <v>0.98660206796787009</v>
      </c>
      <c r="N2507">
        <f>SUMIFS(K:K,I:I,I:I,J:J,J:J)</f>
        <v>1</v>
      </c>
      <c r="O2507" t="str">
        <f t="shared" si="278"/>
        <v/>
      </c>
    </row>
    <row r="2508" spans="1:15" x14ac:dyDescent="0.25">
      <c r="A2508">
        <v>576</v>
      </c>
      <c r="B2508" t="s">
        <v>401</v>
      </c>
      <c r="C2508" t="s">
        <v>346</v>
      </c>
      <c r="D2508">
        <v>0.125</v>
      </c>
      <c r="E2508">
        <f t="shared" si="273"/>
        <v>1</v>
      </c>
      <c r="F2508" t="str">
        <f t="shared" si="274"/>
        <v/>
      </c>
      <c r="H2508">
        <f t="shared" si="272"/>
        <v>576</v>
      </c>
      <c r="I2508" t="str">
        <f t="shared" si="275"/>
        <v>N51181</v>
      </c>
      <c r="J2508" t="str">
        <f t="shared" si="276"/>
        <v>JB0_7072_0000</v>
      </c>
      <c r="K2508">
        <f t="shared" si="277"/>
        <v>0.12332525849598376</v>
      </c>
      <c r="L2508">
        <f>IF(LEFT(B2508,1)="F",_xlfn.IFNA(VLOOKUP(CONCATENATE("F",RIGHT(B:B,5),C:C),'F &amp; N Factors'!C:M,10,FALSE),1),_xlfn.IFNA(VLOOKUP(CONCATENATE("F",RIGHT(B:B,5),C:C),'F &amp; N Factors'!C:M,11,FALSE),1))</f>
        <v>0.98660206796787009</v>
      </c>
      <c r="N2508">
        <f>SUMIFS(K:K,I:I,I:I,J:J,J:J)</f>
        <v>1</v>
      </c>
      <c r="O2508" t="str">
        <f t="shared" si="278"/>
        <v/>
      </c>
    </row>
    <row r="2509" spans="1:15" x14ac:dyDescent="0.25">
      <c r="A2509">
        <v>640</v>
      </c>
      <c r="B2509" t="s">
        <v>401</v>
      </c>
      <c r="C2509" t="s">
        <v>346</v>
      </c>
      <c r="D2509">
        <v>0.125</v>
      </c>
      <c r="E2509">
        <f t="shared" si="273"/>
        <v>1</v>
      </c>
      <c r="F2509" t="str">
        <f t="shared" si="274"/>
        <v/>
      </c>
      <c r="H2509">
        <f t="shared" si="272"/>
        <v>640</v>
      </c>
      <c r="I2509" t="str">
        <f t="shared" si="275"/>
        <v>N51181</v>
      </c>
      <c r="J2509" t="str">
        <f t="shared" si="276"/>
        <v>JB0_7072_0000</v>
      </c>
      <c r="K2509">
        <f t="shared" si="277"/>
        <v>0.12332525849598376</v>
      </c>
      <c r="L2509">
        <f>IF(LEFT(B2509,1)="F",_xlfn.IFNA(VLOOKUP(CONCATENATE("F",RIGHT(B:B,5),C:C),'F &amp; N Factors'!C:M,10,FALSE),1),_xlfn.IFNA(VLOOKUP(CONCATENATE("F",RIGHT(B:B,5),C:C),'F &amp; N Factors'!C:M,11,FALSE),1))</f>
        <v>0.98660206796787009</v>
      </c>
      <c r="N2509">
        <f>SUMIFS(K:K,I:I,I:I,J:J,J:J)</f>
        <v>1</v>
      </c>
      <c r="O2509" t="str">
        <f t="shared" si="278"/>
        <v/>
      </c>
    </row>
    <row r="2510" spans="1:15" x14ac:dyDescent="0.25">
      <c r="A2510">
        <v>641</v>
      </c>
      <c r="B2510" t="s">
        <v>401</v>
      </c>
      <c r="C2510" t="s">
        <v>346</v>
      </c>
      <c r="D2510">
        <v>0.125</v>
      </c>
      <c r="E2510">
        <f t="shared" si="273"/>
        <v>1</v>
      </c>
      <c r="F2510" t="str">
        <f t="shared" si="274"/>
        <v/>
      </c>
      <c r="H2510">
        <f t="shared" si="272"/>
        <v>641</v>
      </c>
      <c r="I2510" t="str">
        <f t="shared" si="275"/>
        <v>N51181</v>
      </c>
      <c r="J2510" t="str">
        <f t="shared" si="276"/>
        <v>JB0_7072_0000</v>
      </c>
      <c r="K2510">
        <f t="shared" si="277"/>
        <v>0.12332525849598376</v>
      </c>
      <c r="L2510">
        <f>IF(LEFT(B2510,1)="F",_xlfn.IFNA(VLOOKUP(CONCATENATE("F",RIGHT(B:B,5),C:C),'F &amp; N Factors'!C:M,10,FALSE),1),_xlfn.IFNA(VLOOKUP(CONCATENATE("F",RIGHT(B:B,5),C:C),'F &amp; N Factors'!C:M,11,FALSE),1))</f>
        <v>0.98660206796787009</v>
      </c>
      <c r="N2510">
        <f>SUMIFS(K:K,I:I,I:I,J:J,J:J)</f>
        <v>1</v>
      </c>
      <c r="O2510" t="str">
        <f t="shared" si="278"/>
        <v/>
      </c>
    </row>
    <row r="2511" spans="1:15" x14ac:dyDescent="0.25">
      <c r="A2511">
        <v>642</v>
      </c>
      <c r="B2511" t="s">
        <v>401</v>
      </c>
      <c r="C2511" t="s">
        <v>346</v>
      </c>
      <c r="D2511">
        <v>0.125</v>
      </c>
      <c r="E2511">
        <f t="shared" si="273"/>
        <v>1</v>
      </c>
      <c r="F2511" t="str">
        <f t="shared" si="274"/>
        <v/>
      </c>
      <c r="H2511">
        <f t="shared" si="272"/>
        <v>642</v>
      </c>
      <c r="I2511" t="str">
        <f t="shared" si="275"/>
        <v>N51181</v>
      </c>
      <c r="J2511" t="str">
        <f t="shared" si="276"/>
        <v>JB0_7072_0000</v>
      </c>
      <c r="K2511">
        <f t="shared" si="277"/>
        <v>0.12332525849598376</v>
      </c>
      <c r="L2511">
        <f>IF(LEFT(B2511,1)="F",_xlfn.IFNA(VLOOKUP(CONCATENATE("F",RIGHT(B:B,5),C:C),'F &amp; N Factors'!C:M,10,FALSE),1),_xlfn.IFNA(VLOOKUP(CONCATENATE("F",RIGHT(B:B,5),C:C),'F &amp; N Factors'!C:M,11,FALSE),1))</f>
        <v>0.98660206796787009</v>
      </c>
      <c r="N2511">
        <f>SUMIFS(K:K,I:I,I:I,J:J,J:J)</f>
        <v>1</v>
      </c>
      <c r="O2511" t="str">
        <f t="shared" si="278"/>
        <v/>
      </c>
    </row>
    <row r="2512" spans="1:15" x14ac:dyDescent="0.25">
      <c r="A2512">
        <v>643</v>
      </c>
      <c r="B2512" t="s">
        <v>401</v>
      </c>
      <c r="C2512" t="s">
        <v>346</v>
      </c>
      <c r="D2512">
        <v>0.125</v>
      </c>
      <c r="E2512">
        <f t="shared" si="273"/>
        <v>1</v>
      </c>
      <c r="F2512" t="str">
        <f t="shared" si="274"/>
        <v/>
      </c>
      <c r="H2512">
        <f t="shared" si="272"/>
        <v>643</v>
      </c>
      <c r="I2512" t="str">
        <f t="shared" si="275"/>
        <v>N51181</v>
      </c>
      <c r="J2512" t="str">
        <f t="shared" si="276"/>
        <v>JB0_7072_0000</v>
      </c>
      <c r="K2512">
        <f t="shared" si="277"/>
        <v>0.12332525849598376</v>
      </c>
      <c r="L2512">
        <f>IF(LEFT(B2512,1)="F",_xlfn.IFNA(VLOOKUP(CONCATENATE("F",RIGHT(B:B,5),C:C),'F &amp; N Factors'!C:M,10,FALSE),1),_xlfn.IFNA(VLOOKUP(CONCATENATE("F",RIGHT(B:B,5),C:C),'F &amp; N Factors'!C:M,11,FALSE),1))</f>
        <v>0.98660206796787009</v>
      </c>
      <c r="N2512">
        <f>SUMIFS(K:K,I:I,I:I,J:J,J:J)</f>
        <v>1</v>
      </c>
      <c r="O2512" t="str">
        <f t="shared" si="278"/>
        <v/>
      </c>
    </row>
    <row r="2513" spans="1:15" x14ac:dyDescent="0.25">
      <c r="A2513">
        <v>714</v>
      </c>
      <c r="B2513" t="s">
        <v>401</v>
      </c>
      <c r="C2513" t="s">
        <v>309</v>
      </c>
      <c r="D2513">
        <v>1</v>
      </c>
      <c r="E2513">
        <f t="shared" si="273"/>
        <v>1</v>
      </c>
      <c r="F2513" t="str">
        <f t="shared" si="274"/>
        <v/>
      </c>
      <c r="H2513">
        <f t="shared" si="272"/>
        <v>714</v>
      </c>
      <c r="I2513" t="str">
        <f t="shared" si="275"/>
        <v>N51181</v>
      </c>
      <c r="J2513" t="str">
        <f t="shared" si="276"/>
        <v>JB0_7270_0000</v>
      </c>
      <c r="K2513">
        <f t="shared" si="277"/>
        <v>1</v>
      </c>
      <c r="L2513">
        <f>IF(LEFT(B2513,1)="F",_xlfn.IFNA(VLOOKUP(CONCATENATE("F",RIGHT(B:B,5),C:C),'F &amp; N Factors'!C:M,10,FALSE),1),_xlfn.IFNA(VLOOKUP(CONCATENATE("F",RIGHT(B:B,5),C:C),'F &amp; N Factors'!C:M,11,FALSE),1))</f>
        <v>1</v>
      </c>
      <c r="N2513">
        <f>SUMIFS(K:K,I:I,I:I,J:J,J:J)</f>
        <v>1</v>
      </c>
      <c r="O2513" t="str">
        <f t="shared" si="278"/>
        <v/>
      </c>
    </row>
    <row r="2514" spans="1:15" x14ac:dyDescent="0.25">
      <c r="A2514">
        <v>640</v>
      </c>
      <c r="B2514" t="s">
        <v>401</v>
      </c>
      <c r="C2514" t="s">
        <v>310</v>
      </c>
      <c r="D2514">
        <v>0.33333333300000001</v>
      </c>
      <c r="E2514">
        <f t="shared" si="273"/>
        <v>0.99999999900000003</v>
      </c>
      <c r="F2514" t="str">
        <f t="shared" si="274"/>
        <v/>
      </c>
      <c r="H2514">
        <f t="shared" ref="H2514:H2577" si="279">A2514</f>
        <v>640</v>
      </c>
      <c r="I2514" t="str">
        <f t="shared" si="275"/>
        <v>N51181</v>
      </c>
      <c r="J2514" t="str">
        <f t="shared" si="276"/>
        <v>JB0_7271_0000</v>
      </c>
      <c r="K2514">
        <f t="shared" si="277"/>
        <v>0.33333333300000001</v>
      </c>
      <c r="L2514">
        <f>IF(LEFT(B2514,1)="F",_xlfn.IFNA(VLOOKUP(CONCATENATE("F",RIGHT(B:B,5),C:C),'F &amp; N Factors'!C:M,10,FALSE),1),_xlfn.IFNA(VLOOKUP(CONCATENATE("F",RIGHT(B:B,5),C:C),'F &amp; N Factors'!C:M,11,FALSE),1))</f>
        <v>1</v>
      </c>
      <c r="N2514">
        <f>SUMIFS(K:K,I:I,I:I,J:J,J:J)</f>
        <v>0.99999999900000003</v>
      </c>
      <c r="O2514" t="str">
        <f t="shared" si="278"/>
        <v/>
      </c>
    </row>
    <row r="2515" spans="1:15" x14ac:dyDescent="0.25">
      <c r="A2515">
        <v>715</v>
      </c>
      <c r="B2515" t="s">
        <v>401</v>
      </c>
      <c r="C2515" t="s">
        <v>310</v>
      </c>
      <c r="D2515">
        <v>0.33333333300000001</v>
      </c>
      <c r="E2515">
        <f t="shared" si="273"/>
        <v>0.99999999900000003</v>
      </c>
      <c r="F2515" t="str">
        <f t="shared" si="274"/>
        <v/>
      </c>
      <c r="H2515">
        <f t="shared" si="279"/>
        <v>715</v>
      </c>
      <c r="I2515" t="str">
        <f t="shared" si="275"/>
        <v>N51181</v>
      </c>
      <c r="J2515" t="str">
        <f t="shared" si="276"/>
        <v>JB0_7271_0000</v>
      </c>
      <c r="K2515">
        <f t="shared" si="277"/>
        <v>0.33333333300000001</v>
      </c>
      <c r="L2515">
        <f>IF(LEFT(B2515,1)="F",_xlfn.IFNA(VLOOKUP(CONCATENATE("F",RIGHT(B:B,5),C:C),'F &amp; N Factors'!C:M,10,FALSE),1),_xlfn.IFNA(VLOOKUP(CONCATENATE("F",RIGHT(B:B,5),C:C),'F &amp; N Factors'!C:M,11,FALSE),1))</f>
        <v>1</v>
      </c>
      <c r="N2515">
        <f>SUMIFS(K:K,I:I,I:I,J:J,J:J)</f>
        <v>0.99999999900000003</v>
      </c>
      <c r="O2515" t="str">
        <f t="shared" si="278"/>
        <v/>
      </c>
    </row>
    <row r="2516" spans="1:15" x14ac:dyDescent="0.25">
      <c r="A2516">
        <v>716</v>
      </c>
      <c r="B2516" t="s">
        <v>401</v>
      </c>
      <c r="C2516" t="s">
        <v>310</v>
      </c>
      <c r="D2516">
        <v>0.33333333300000001</v>
      </c>
      <c r="E2516">
        <f t="shared" si="273"/>
        <v>0.99999999900000003</v>
      </c>
      <c r="F2516" t="str">
        <f t="shared" si="274"/>
        <v/>
      </c>
      <c r="H2516">
        <f t="shared" si="279"/>
        <v>716</v>
      </c>
      <c r="I2516" t="str">
        <f t="shared" si="275"/>
        <v>N51181</v>
      </c>
      <c r="J2516" t="str">
        <f t="shared" si="276"/>
        <v>JB0_7271_0000</v>
      </c>
      <c r="K2516">
        <f t="shared" si="277"/>
        <v>0.33333333300000001</v>
      </c>
      <c r="L2516">
        <f>IF(LEFT(B2516,1)="F",_xlfn.IFNA(VLOOKUP(CONCATENATE("F",RIGHT(B:B,5),C:C),'F &amp; N Factors'!C:M,10,FALSE),1),_xlfn.IFNA(VLOOKUP(CONCATENATE("F",RIGHT(B:B,5),C:C),'F &amp; N Factors'!C:M,11,FALSE),1))</f>
        <v>1</v>
      </c>
      <c r="N2516">
        <f>SUMIFS(K:K,I:I,I:I,J:J,J:J)</f>
        <v>0.99999999900000003</v>
      </c>
      <c r="O2516" t="str">
        <f t="shared" si="278"/>
        <v/>
      </c>
    </row>
    <row r="2517" spans="1:15" x14ac:dyDescent="0.25">
      <c r="A2517">
        <v>577</v>
      </c>
      <c r="B2517" t="s">
        <v>401</v>
      </c>
      <c r="C2517" t="s">
        <v>344</v>
      </c>
      <c r="D2517">
        <v>1</v>
      </c>
      <c r="E2517">
        <f t="shared" si="273"/>
        <v>1</v>
      </c>
      <c r="F2517" t="str">
        <f t="shared" si="274"/>
        <v/>
      </c>
      <c r="H2517">
        <f t="shared" si="279"/>
        <v>577</v>
      </c>
      <c r="I2517" t="str">
        <f t="shared" si="275"/>
        <v>N51181</v>
      </c>
      <c r="J2517" t="str">
        <f t="shared" si="276"/>
        <v>JB0_7390_0000</v>
      </c>
      <c r="K2517">
        <f t="shared" si="277"/>
        <v>1</v>
      </c>
      <c r="L2517">
        <f>IF(LEFT(B2517,1)="F",_xlfn.IFNA(VLOOKUP(CONCATENATE("F",RIGHT(B:B,5),C:C),'F &amp; N Factors'!C:M,10,FALSE),1),_xlfn.IFNA(VLOOKUP(CONCATENATE("F",RIGHT(B:B,5),C:C),'F &amp; N Factors'!C:M,11,FALSE),1))</f>
        <v>1</v>
      </c>
      <c r="N2517">
        <f>SUMIFS(K:K,I:I,I:I,J:J,J:J)</f>
        <v>1</v>
      </c>
      <c r="O2517" t="str">
        <f t="shared" si="278"/>
        <v/>
      </c>
    </row>
    <row r="2518" spans="1:15" x14ac:dyDescent="0.25">
      <c r="A2518">
        <v>646</v>
      </c>
      <c r="B2518" t="s">
        <v>401</v>
      </c>
      <c r="C2518" t="s">
        <v>402</v>
      </c>
      <c r="D2518">
        <v>1</v>
      </c>
      <c r="E2518">
        <f t="shared" si="273"/>
        <v>1</v>
      </c>
      <c r="F2518" t="str">
        <f t="shared" si="274"/>
        <v/>
      </c>
      <c r="H2518">
        <f t="shared" si="279"/>
        <v>646</v>
      </c>
      <c r="I2518" t="str">
        <f t="shared" si="275"/>
        <v>N51181</v>
      </c>
      <c r="J2518" t="str">
        <f t="shared" si="276"/>
        <v>JB0_7392_0000</v>
      </c>
      <c r="K2518">
        <f t="shared" si="277"/>
        <v>1</v>
      </c>
      <c r="L2518">
        <f>IF(LEFT(B2518,1)="F",_xlfn.IFNA(VLOOKUP(CONCATENATE("F",RIGHT(B:B,5),C:C),'F &amp; N Factors'!C:M,10,FALSE),1),_xlfn.IFNA(VLOOKUP(CONCATENATE("F",RIGHT(B:B,5),C:C),'F &amp; N Factors'!C:M,11,FALSE),1))</f>
        <v>1</v>
      </c>
      <c r="N2518">
        <f>SUMIFS(K:K,I:I,I:I,J:J,J:J)</f>
        <v>1</v>
      </c>
      <c r="O2518" t="str">
        <f t="shared" si="278"/>
        <v/>
      </c>
    </row>
    <row r="2519" spans="1:15" x14ac:dyDescent="0.25">
      <c r="A2519">
        <v>4763</v>
      </c>
      <c r="B2519" t="s">
        <v>403</v>
      </c>
      <c r="C2519" t="s">
        <v>363</v>
      </c>
      <c r="D2519">
        <v>0.25</v>
      </c>
      <c r="E2519">
        <f t="shared" si="273"/>
        <v>1</v>
      </c>
      <c r="F2519" t="str">
        <f t="shared" si="274"/>
        <v/>
      </c>
      <c r="H2519">
        <f t="shared" si="279"/>
        <v>4763</v>
      </c>
      <c r="I2519" t="str">
        <f t="shared" si="275"/>
        <v>N51193</v>
      </c>
      <c r="J2519" t="str">
        <f t="shared" si="276"/>
        <v>PL0_6100_0000</v>
      </c>
      <c r="K2519">
        <f t="shared" si="277"/>
        <v>0.2482468229798635</v>
      </c>
      <c r="L2519">
        <f>IF(LEFT(B2519,1)="F",_xlfn.IFNA(VLOOKUP(CONCATENATE("F",RIGHT(B:B,5),C:C),'F &amp; N Factors'!C:M,10,FALSE),1),_xlfn.IFNA(VLOOKUP(CONCATENATE("F",RIGHT(B:B,5),C:C),'F &amp; N Factors'!C:M,11,FALSE),1))</f>
        <v>0.99298729191945401</v>
      </c>
      <c r="N2519">
        <f>SUMIFS(K:K,I:I,I:I,J:J,J:J)</f>
        <v>0.99999999999999978</v>
      </c>
      <c r="O2519" t="str">
        <f t="shared" si="278"/>
        <v/>
      </c>
    </row>
    <row r="2520" spans="1:15" x14ac:dyDescent="0.25">
      <c r="A2520">
        <v>4813</v>
      </c>
      <c r="B2520" t="s">
        <v>403</v>
      </c>
      <c r="C2520" t="s">
        <v>363</v>
      </c>
      <c r="D2520">
        <v>0.25</v>
      </c>
      <c r="E2520">
        <f t="shared" si="273"/>
        <v>1</v>
      </c>
      <c r="F2520" t="str">
        <f t="shared" si="274"/>
        <v/>
      </c>
      <c r="H2520">
        <f t="shared" si="279"/>
        <v>4813</v>
      </c>
      <c r="I2520" t="str">
        <f t="shared" si="275"/>
        <v>N51193</v>
      </c>
      <c r="J2520" t="str">
        <f t="shared" si="276"/>
        <v>PL0_6100_0000</v>
      </c>
      <c r="K2520">
        <f t="shared" si="277"/>
        <v>0.2482468229798635</v>
      </c>
      <c r="L2520">
        <f>IF(LEFT(B2520,1)="F",_xlfn.IFNA(VLOOKUP(CONCATENATE("F",RIGHT(B:B,5),C:C),'F &amp; N Factors'!C:M,10,FALSE),1),_xlfn.IFNA(VLOOKUP(CONCATENATE("F",RIGHT(B:B,5),C:C),'F &amp; N Factors'!C:M,11,FALSE),1))</f>
        <v>0.99298729191945401</v>
      </c>
      <c r="N2520">
        <f>SUMIFS(K:K,I:I,I:I,J:J,J:J)</f>
        <v>0.99999999999999978</v>
      </c>
      <c r="O2520" t="str">
        <f t="shared" si="278"/>
        <v/>
      </c>
    </row>
    <row r="2521" spans="1:15" x14ac:dyDescent="0.25">
      <c r="A2521">
        <v>4873</v>
      </c>
      <c r="B2521" t="s">
        <v>403</v>
      </c>
      <c r="C2521" t="s">
        <v>363</v>
      </c>
      <c r="D2521">
        <v>0.25</v>
      </c>
      <c r="E2521">
        <f t="shared" si="273"/>
        <v>1</v>
      </c>
      <c r="F2521" t="str">
        <f t="shared" si="274"/>
        <v/>
      </c>
      <c r="H2521">
        <f t="shared" si="279"/>
        <v>4873</v>
      </c>
      <c r="I2521" t="str">
        <f t="shared" si="275"/>
        <v>N51193</v>
      </c>
      <c r="J2521" t="str">
        <f t="shared" si="276"/>
        <v>PL0_6100_0000</v>
      </c>
      <c r="K2521">
        <f t="shared" si="277"/>
        <v>0.2482468229798635</v>
      </c>
      <c r="L2521">
        <f>IF(LEFT(B2521,1)="F",_xlfn.IFNA(VLOOKUP(CONCATENATE("F",RIGHT(B:B,5),C:C),'F &amp; N Factors'!C:M,10,FALSE),1),_xlfn.IFNA(VLOOKUP(CONCATENATE("F",RIGHT(B:B,5),C:C),'F &amp; N Factors'!C:M,11,FALSE),1))</f>
        <v>0.99298729191945401</v>
      </c>
      <c r="N2521">
        <f>SUMIFS(K:K,I:I,I:I,J:J,J:J)</f>
        <v>0.99999999999999978</v>
      </c>
      <c r="O2521" t="str">
        <f t="shared" si="278"/>
        <v/>
      </c>
    </row>
    <row r="2522" spans="1:15" x14ac:dyDescent="0.25">
      <c r="A2522">
        <v>4878</v>
      </c>
      <c r="B2522" t="s">
        <v>403</v>
      </c>
      <c r="C2522" t="s">
        <v>363</v>
      </c>
      <c r="D2522">
        <v>0.25</v>
      </c>
      <c r="E2522">
        <f t="shared" si="273"/>
        <v>1</v>
      </c>
      <c r="F2522" t="str">
        <f t="shared" si="274"/>
        <v/>
      </c>
      <c r="H2522">
        <f t="shared" si="279"/>
        <v>4878</v>
      </c>
      <c r="I2522" t="str">
        <f t="shared" si="275"/>
        <v>N51193</v>
      </c>
      <c r="J2522" t="str">
        <f t="shared" si="276"/>
        <v>PL0_6100_0000</v>
      </c>
      <c r="K2522">
        <f t="shared" si="277"/>
        <v>0.2482468229798635</v>
      </c>
      <c r="L2522">
        <f>IF(LEFT(B2522,1)="F",_xlfn.IFNA(VLOOKUP(CONCATENATE("F",RIGHT(B:B,5),C:C),'F &amp; N Factors'!C:M,10,FALSE),1),_xlfn.IFNA(VLOOKUP(CONCATENATE("F",RIGHT(B:B,5),C:C),'F &amp; N Factors'!C:M,11,FALSE),1))</f>
        <v>0.99298729191945401</v>
      </c>
      <c r="N2522">
        <f>SUMIFS(K:K,I:I,I:I,J:J,J:J)</f>
        <v>0.99999999999999978</v>
      </c>
      <c r="O2522" t="str">
        <f t="shared" si="278"/>
        <v/>
      </c>
    </row>
    <row r="2523" spans="1:15" x14ac:dyDescent="0.25">
      <c r="A2523">
        <v>4874</v>
      </c>
      <c r="B2523" t="s">
        <v>403</v>
      </c>
      <c r="C2523" t="s">
        <v>404</v>
      </c>
      <c r="D2523">
        <v>0.14285714299999999</v>
      </c>
      <c r="E2523">
        <f t="shared" si="273"/>
        <v>1.0000000009999999</v>
      </c>
      <c r="F2523" t="str">
        <f t="shared" si="274"/>
        <v/>
      </c>
      <c r="H2523">
        <f t="shared" si="279"/>
        <v>4874</v>
      </c>
      <c r="I2523" t="str">
        <f t="shared" si="275"/>
        <v>N51193</v>
      </c>
      <c r="J2523" t="str">
        <f t="shared" si="276"/>
        <v>PL0_6101_0000</v>
      </c>
      <c r="K2523">
        <f t="shared" si="277"/>
        <v>0.13425342957134029</v>
      </c>
      <c r="L2523">
        <f>IF(LEFT(B2523,1)="F",_xlfn.IFNA(VLOOKUP(CONCATENATE("F",RIGHT(B:B,5),C:C),'F &amp; N Factors'!C:M,10,FALSE),1),_xlfn.IFNA(VLOOKUP(CONCATENATE("F",RIGHT(B:B,5),C:C),'F &amp; N Factors'!C:M,11,FALSE),1))</f>
        <v>0.93977400605960815</v>
      </c>
      <c r="N2523">
        <f>SUMIFS(K:K,I:I,I:I,J:J,J:J)</f>
        <v>1.0000000009999999</v>
      </c>
      <c r="O2523" t="str">
        <f t="shared" si="278"/>
        <v/>
      </c>
    </row>
    <row r="2524" spans="1:15" x14ac:dyDescent="0.25">
      <c r="A2524">
        <v>4875</v>
      </c>
      <c r="B2524" t="s">
        <v>403</v>
      </c>
      <c r="C2524" t="s">
        <v>404</v>
      </c>
      <c r="D2524">
        <v>0.14285714299999999</v>
      </c>
      <c r="E2524">
        <f t="shared" si="273"/>
        <v>1.0000000009999999</v>
      </c>
      <c r="F2524" t="str">
        <f t="shared" si="274"/>
        <v/>
      </c>
      <c r="H2524">
        <f t="shared" si="279"/>
        <v>4875</v>
      </c>
      <c r="I2524" t="str">
        <f t="shared" si="275"/>
        <v>N51193</v>
      </c>
      <c r="J2524" t="str">
        <f t="shared" si="276"/>
        <v>PL0_6101_0000</v>
      </c>
      <c r="K2524">
        <f t="shared" si="277"/>
        <v>0.13425342957134029</v>
      </c>
      <c r="L2524">
        <f>IF(LEFT(B2524,1)="F",_xlfn.IFNA(VLOOKUP(CONCATENATE("F",RIGHT(B:B,5),C:C),'F &amp; N Factors'!C:M,10,FALSE),1),_xlfn.IFNA(VLOOKUP(CONCATENATE("F",RIGHT(B:B,5),C:C),'F &amp; N Factors'!C:M,11,FALSE),1))</f>
        <v>0.93977400605960815</v>
      </c>
      <c r="N2524">
        <f>SUMIFS(K:K,I:I,I:I,J:J,J:J)</f>
        <v>1.0000000009999999</v>
      </c>
      <c r="O2524" t="str">
        <f t="shared" si="278"/>
        <v/>
      </c>
    </row>
    <row r="2525" spans="1:15" x14ac:dyDescent="0.25">
      <c r="A2525">
        <v>4877</v>
      </c>
      <c r="B2525" t="s">
        <v>403</v>
      </c>
      <c r="C2525" t="s">
        <v>404</v>
      </c>
      <c r="D2525">
        <v>0.14285714299999999</v>
      </c>
      <c r="E2525">
        <f t="shared" si="273"/>
        <v>1.0000000009999999</v>
      </c>
      <c r="F2525" t="str">
        <f t="shared" si="274"/>
        <v/>
      </c>
      <c r="H2525">
        <f t="shared" si="279"/>
        <v>4877</v>
      </c>
      <c r="I2525" t="str">
        <f t="shared" si="275"/>
        <v>N51193</v>
      </c>
      <c r="J2525" t="str">
        <f t="shared" si="276"/>
        <v>PL0_6101_0000</v>
      </c>
      <c r="K2525">
        <f t="shared" si="277"/>
        <v>0.13425342957134029</v>
      </c>
      <c r="L2525">
        <f>IF(LEFT(B2525,1)="F",_xlfn.IFNA(VLOOKUP(CONCATENATE("F",RIGHT(B:B,5),C:C),'F &amp; N Factors'!C:M,10,FALSE),1),_xlfn.IFNA(VLOOKUP(CONCATENATE("F",RIGHT(B:B,5),C:C),'F &amp; N Factors'!C:M,11,FALSE),1))</f>
        <v>0.93977400605960815</v>
      </c>
      <c r="N2525">
        <f>SUMIFS(K:K,I:I,I:I,J:J,J:J)</f>
        <v>1.0000000009999999</v>
      </c>
      <c r="O2525" t="str">
        <f t="shared" si="278"/>
        <v/>
      </c>
    </row>
    <row r="2526" spans="1:15" x14ac:dyDescent="0.25">
      <c r="A2526">
        <v>4878</v>
      </c>
      <c r="B2526" t="s">
        <v>403</v>
      </c>
      <c r="C2526" t="s">
        <v>404</v>
      </c>
      <c r="D2526">
        <v>0.14285714299999999</v>
      </c>
      <c r="E2526">
        <f t="shared" si="273"/>
        <v>1.0000000009999999</v>
      </c>
      <c r="F2526" t="str">
        <f t="shared" si="274"/>
        <v/>
      </c>
      <c r="H2526">
        <f t="shared" si="279"/>
        <v>4878</v>
      </c>
      <c r="I2526" t="str">
        <f t="shared" si="275"/>
        <v>N51193</v>
      </c>
      <c r="J2526" t="str">
        <f t="shared" si="276"/>
        <v>PL0_6101_0000</v>
      </c>
      <c r="K2526">
        <f t="shared" si="277"/>
        <v>0.13425342957134029</v>
      </c>
      <c r="L2526">
        <f>IF(LEFT(B2526,1)="F",_xlfn.IFNA(VLOOKUP(CONCATENATE("F",RIGHT(B:B,5),C:C),'F &amp; N Factors'!C:M,10,FALSE),1),_xlfn.IFNA(VLOOKUP(CONCATENATE("F",RIGHT(B:B,5),C:C),'F &amp; N Factors'!C:M,11,FALSE),1))</f>
        <v>0.93977400605960815</v>
      </c>
      <c r="N2526">
        <f>SUMIFS(K:K,I:I,I:I,J:J,J:J)</f>
        <v>1.0000000009999999</v>
      </c>
      <c r="O2526" t="str">
        <f t="shared" si="278"/>
        <v/>
      </c>
    </row>
    <row r="2527" spans="1:15" x14ac:dyDescent="0.25">
      <c r="A2527">
        <v>4879</v>
      </c>
      <c r="B2527" t="s">
        <v>403</v>
      </c>
      <c r="C2527" t="s">
        <v>404</v>
      </c>
      <c r="D2527">
        <v>0.14285714299999999</v>
      </c>
      <c r="E2527">
        <f t="shared" si="273"/>
        <v>1.0000000009999999</v>
      </c>
      <c r="F2527" t="str">
        <f t="shared" si="274"/>
        <v/>
      </c>
      <c r="H2527">
        <f t="shared" si="279"/>
        <v>4879</v>
      </c>
      <c r="I2527" t="str">
        <f t="shared" si="275"/>
        <v>N51193</v>
      </c>
      <c r="J2527" t="str">
        <f t="shared" si="276"/>
        <v>PL0_6101_0000</v>
      </c>
      <c r="K2527">
        <f t="shared" si="277"/>
        <v>0.13425342957134029</v>
      </c>
      <c r="L2527">
        <f>IF(LEFT(B2527,1)="F",_xlfn.IFNA(VLOOKUP(CONCATENATE("F",RIGHT(B:B,5),C:C),'F &amp; N Factors'!C:M,10,FALSE),1),_xlfn.IFNA(VLOOKUP(CONCATENATE("F",RIGHT(B:B,5),C:C),'F &amp; N Factors'!C:M,11,FALSE),1))</f>
        <v>0.93977400605960815</v>
      </c>
      <c r="N2527">
        <f>SUMIFS(K:K,I:I,I:I,J:J,J:J)</f>
        <v>1.0000000009999999</v>
      </c>
      <c r="O2527" t="str">
        <f t="shared" si="278"/>
        <v/>
      </c>
    </row>
    <row r="2528" spans="1:15" x14ac:dyDescent="0.25">
      <c r="A2528">
        <v>4880</v>
      </c>
      <c r="B2528" t="s">
        <v>403</v>
      </c>
      <c r="C2528" t="s">
        <v>404</v>
      </c>
      <c r="D2528">
        <v>0.14285714299999999</v>
      </c>
      <c r="E2528">
        <f t="shared" si="273"/>
        <v>1.0000000009999999</v>
      </c>
      <c r="F2528" t="str">
        <f t="shared" si="274"/>
        <v/>
      </c>
      <c r="H2528">
        <f t="shared" si="279"/>
        <v>4880</v>
      </c>
      <c r="I2528" t="str">
        <f t="shared" si="275"/>
        <v>N51193</v>
      </c>
      <c r="J2528" t="str">
        <f t="shared" si="276"/>
        <v>PL0_6101_0000</v>
      </c>
      <c r="K2528">
        <f t="shared" si="277"/>
        <v>0.13425342957134029</v>
      </c>
      <c r="L2528">
        <f>IF(LEFT(B2528,1)="F",_xlfn.IFNA(VLOOKUP(CONCATENATE("F",RIGHT(B:B,5),C:C),'F &amp; N Factors'!C:M,10,FALSE),1),_xlfn.IFNA(VLOOKUP(CONCATENATE("F",RIGHT(B:B,5),C:C),'F &amp; N Factors'!C:M,11,FALSE),1))</f>
        <v>0.93977400605960815</v>
      </c>
      <c r="N2528">
        <f>SUMIFS(K:K,I:I,I:I,J:J,J:J)</f>
        <v>1.0000000009999999</v>
      </c>
      <c r="O2528" t="str">
        <f t="shared" si="278"/>
        <v/>
      </c>
    </row>
    <row r="2529" spans="1:15" x14ac:dyDescent="0.25">
      <c r="A2529">
        <v>4881</v>
      </c>
      <c r="B2529" t="s">
        <v>403</v>
      </c>
      <c r="C2529" t="s">
        <v>404</v>
      </c>
      <c r="D2529">
        <v>0.14285714299999999</v>
      </c>
      <c r="E2529">
        <f t="shared" si="273"/>
        <v>1.0000000009999999</v>
      </c>
      <c r="F2529" t="str">
        <f t="shared" si="274"/>
        <v/>
      </c>
      <c r="H2529">
        <f t="shared" si="279"/>
        <v>4881</v>
      </c>
      <c r="I2529" t="str">
        <f t="shared" si="275"/>
        <v>N51193</v>
      </c>
      <c r="J2529" t="str">
        <f t="shared" si="276"/>
        <v>PL0_6101_0000</v>
      </c>
      <c r="K2529">
        <f t="shared" si="277"/>
        <v>0.13425342957134029</v>
      </c>
      <c r="L2529">
        <f>IF(LEFT(B2529,1)="F",_xlfn.IFNA(VLOOKUP(CONCATENATE("F",RIGHT(B:B,5),C:C),'F &amp; N Factors'!C:M,10,FALSE),1),_xlfn.IFNA(VLOOKUP(CONCATENATE("F",RIGHT(B:B,5),C:C),'F &amp; N Factors'!C:M,11,FALSE),1))</f>
        <v>0.93977400605960815</v>
      </c>
      <c r="N2529">
        <f>SUMIFS(K:K,I:I,I:I,J:J,J:J)</f>
        <v>1.0000000009999999</v>
      </c>
      <c r="O2529" t="str">
        <f t="shared" si="278"/>
        <v/>
      </c>
    </row>
    <row r="2530" spans="1:15" x14ac:dyDescent="0.25">
      <c r="A2530">
        <v>4678</v>
      </c>
      <c r="B2530" t="s">
        <v>403</v>
      </c>
      <c r="C2530" t="s">
        <v>405</v>
      </c>
      <c r="D2530">
        <v>0.3</v>
      </c>
      <c r="E2530">
        <f t="shared" si="273"/>
        <v>0.9999999939999995</v>
      </c>
      <c r="F2530" t="str">
        <f t="shared" si="274"/>
        <v/>
      </c>
      <c r="H2530">
        <f t="shared" si="279"/>
        <v>4678</v>
      </c>
      <c r="I2530" t="str">
        <f t="shared" si="275"/>
        <v>N51193</v>
      </c>
      <c r="J2530" t="str">
        <f t="shared" si="276"/>
        <v>PL0_6130_0000</v>
      </c>
      <c r="K2530">
        <f t="shared" si="277"/>
        <v>0.3</v>
      </c>
      <c r="L2530">
        <f>IF(LEFT(B2530,1)="F",_xlfn.IFNA(VLOOKUP(CONCATENATE("F",RIGHT(B:B,5),C:C),'F &amp; N Factors'!C:M,10,FALSE),1),_xlfn.IFNA(VLOOKUP(CONCATENATE("F",RIGHT(B:B,5),C:C),'F &amp; N Factors'!C:M,11,FALSE),1))</f>
        <v>1</v>
      </c>
      <c r="N2530">
        <f>SUMIFS(K:K,I:I,I:I,J:J,J:J)</f>
        <v>0.9999999939999995</v>
      </c>
      <c r="O2530" t="str">
        <f t="shared" si="278"/>
        <v/>
      </c>
    </row>
    <row r="2531" spans="1:15" x14ac:dyDescent="0.25">
      <c r="A2531">
        <v>4718</v>
      </c>
      <c r="B2531" t="s">
        <v>403</v>
      </c>
      <c r="C2531" t="s">
        <v>405</v>
      </c>
      <c r="D2531">
        <v>3.8461538000000003E-2</v>
      </c>
      <c r="E2531">
        <f t="shared" si="273"/>
        <v>0.9999999939999995</v>
      </c>
      <c r="F2531" t="str">
        <f t="shared" si="274"/>
        <v/>
      </c>
      <c r="H2531">
        <f t="shared" si="279"/>
        <v>4718</v>
      </c>
      <c r="I2531" t="str">
        <f t="shared" si="275"/>
        <v>N51193</v>
      </c>
      <c r="J2531" t="str">
        <f t="shared" si="276"/>
        <v>PL0_6130_0000</v>
      </c>
      <c r="K2531">
        <f t="shared" si="277"/>
        <v>3.8461538000000003E-2</v>
      </c>
      <c r="L2531">
        <f>IF(LEFT(B2531,1)="F",_xlfn.IFNA(VLOOKUP(CONCATENATE("F",RIGHT(B:B,5),C:C),'F &amp; N Factors'!C:M,10,FALSE),1),_xlfn.IFNA(VLOOKUP(CONCATENATE("F",RIGHT(B:B,5),C:C),'F &amp; N Factors'!C:M,11,FALSE),1))</f>
        <v>1</v>
      </c>
      <c r="N2531">
        <f>SUMIFS(K:K,I:I,I:I,J:J,J:J)</f>
        <v>0.9999999939999995</v>
      </c>
      <c r="O2531" t="str">
        <f t="shared" si="278"/>
        <v/>
      </c>
    </row>
    <row r="2532" spans="1:15" x14ac:dyDescent="0.25">
      <c r="A2532">
        <v>4719</v>
      </c>
      <c r="B2532" t="s">
        <v>403</v>
      </c>
      <c r="C2532" t="s">
        <v>405</v>
      </c>
      <c r="D2532">
        <v>0.2</v>
      </c>
      <c r="E2532">
        <f t="shared" si="273"/>
        <v>0.9999999939999995</v>
      </c>
      <c r="F2532" t="str">
        <f t="shared" si="274"/>
        <v/>
      </c>
      <c r="H2532">
        <f t="shared" si="279"/>
        <v>4719</v>
      </c>
      <c r="I2532" t="str">
        <f t="shared" si="275"/>
        <v>N51193</v>
      </c>
      <c r="J2532" t="str">
        <f t="shared" si="276"/>
        <v>PL0_6130_0000</v>
      </c>
      <c r="K2532">
        <f t="shared" si="277"/>
        <v>0.2</v>
      </c>
      <c r="L2532">
        <f>IF(LEFT(B2532,1)="F",_xlfn.IFNA(VLOOKUP(CONCATENATE("F",RIGHT(B:B,5),C:C),'F &amp; N Factors'!C:M,10,FALSE),1),_xlfn.IFNA(VLOOKUP(CONCATENATE("F",RIGHT(B:B,5),C:C),'F &amp; N Factors'!C:M,11,FALSE),1))</f>
        <v>1</v>
      </c>
      <c r="N2532">
        <f>SUMIFS(K:K,I:I,I:I,J:J,J:J)</f>
        <v>0.9999999939999995</v>
      </c>
      <c r="O2532" t="str">
        <f t="shared" si="278"/>
        <v/>
      </c>
    </row>
    <row r="2533" spans="1:15" x14ac:dyDescent="0.25">
      <c r="A2533">
        <v>4764</v>
      </c>
      <c r="B2533" t="s">
        <v>403</v>
      </c>
      <c r="C2533" t="s">
        <v>405</v>
      </c>
      <c r="D2533">
        <v>3.8461538000000003E-2</v>
      </c>
      <c r="E2533">
        <f t="shared" si="273"/>
        <v>0.9999999939999995</v>
      </c>
      <c r="F2533" t="str">
        <f t="shared" si="274"/>
        <v/>
      </c>
      <c r="H2533">
        <f t="shared" si="279"/>
        <v>4764</v>
      </c>
      <c r="I2533" t="str">
        <f t="shared" si="275"/>
        <v>N51193</v>
      </c>
      <c r="J2533" t="str">
        <f t="shared" si="276"/>
        <v>PL0_6130_0000</v>
      </c>
      <c r="K2533">
        <f t="shared" si="277"/>
        <v>3.8461538000000003E-2</v>
      </c>
      <c r="L2533">
        <f>IF(LEFT(B2533,1)="F",_xlfn.IFNA(VLOOKUP(CONCATENATE("F",RIGHT(B:B,5),C:C),'F &amp; N Factors'!C:M,10,FALSE),1),_xlfn.IFNA(VLOOKUP(CONCATENATE("F",RIGHT(B:B,5),C:C),'F &amp; N Factors'!C:M,11,FALSE),1))</f>
        <v>1</v>
      </c>
      <c r="N2533">
        <f>SUMIFS(K:K,I:I,I:I,J:J,J:J)</f>
        <v>0.9999999939999995</v>
      </c>
      <c r="O2533" t="str">
        <f t="shared" si="278"/>
        <v/>
      </c>
    </row>
    <row r="2534" spans="1:15" x14ac:dyDescent="0.25">
      <c r="A2534">
        <v>4765</v>
      </c>
      <c r="B2534" t="s">
        <v>403</v>
      </c>
      <c r="C2534" t="s">
        <v>405</v>
      </c>
      <c r="D2534">
        <v>3.8461538000000003E-2</v>
      </c>
      <c r="E2534">
        <f t="shared" si="273"/>
        <v>0.9999999939999995</v>
      </c>
      <c r="F2534" t="str">
        <f t="shared" si="274"/>
        <v/>
      </c>
      <c r="H2534">
        <f t="shared" si="279"/>
        <v>4765</v>
      </c>
      <c r="I2534" t="str">
        <f t="shared" si="275"/>
        <v>N51193</v>
      </c>
      <c r="J2534" t="str">
        <f t="shared" si="276"/>
        <v>PL0_6130_0000</v>
      </c>
      <c r="K2534">
        <f t="shared" si="277"/>
        <v>3.8461538000000003E-2</v>
      </c>
      <c r="L2534">
        <f>IF(LEFT(B2534,1)="F",_xlfn.IFNA(VLOOKUP(CONCATENATE("F",RIGHT(B:B,5),C:C),'F &amp; N Factors'!C:M,10,FALSE),1),_xlfn.IFNA(VLOOKUP(CONCATENATE("F",RIGHT(B:B,5),C:C),'F &amp; N Factors'!C:M,11,FALSE),1))</f>
        <v>1</v>
      </c>
      <c r="N2534">
        <f>SUMIFS(K:K,I:I,I:I,J:J,J:J)</f>
        <v>0.9999999939999995</v>
      </c>
      <c r="O2534" t="str">
        <f t="shared" si="278"/>
        <v/>
      </c>
    </row>
    <row r="2535" spans="1:15" x14ac:dyDescent="0.25">
      <c r="A2535">
        <v>4766</v>
      </c>
      <c r="B2535" t="s">
        <v>403</v>
      </c>
      <c r="C2535" t="s">
        <v>405</v>
      </c>
      <c r="D2535">
        <v>3.8461538000000003E-2</v>
      </c>
      <c r="E2535">
        <f t="shared" si="273"/>
        <v>0.9999999939999995</v>
      </c>
      <c r="F2535" t="str">
        <f t="shared" si="274"/>
        <v/>
      </c>
      <c r="H2535">
        <f t="shared" si="279"/>
        <v>4766</v>
      </c>
      <c r="I2535" t="str">
        <f t="shared" si="275"/>
        <v>N51193</v>
      </c>
      <c r="J2535" t="str">
        <f t="shared" si="276"/>
        <v>PL0_6130_0000</v>
      </c>
      <c r="K2535">
        <f t="shared" si="277"/>
        <v>3.8461538000000003E-2</v>
      </c>
      <c r="L2535">
        <f>IF(LEFT(B2535,1)="F",_xlfn.IFNA(VLOOKUP(CONCATENATE("F",RIGHT(B:B,5),C:C),'F &amp; N Factors'!C:M,10,FALSE),1),_xlfn.IFNA(VLOOKUP(CONCATENATE("F",RIGHT(B:B,5),C:C),'F &amp; N Factors'!C:M,11,FALSE),1))</f>
        <v>1</v>
      </c>
      <c r="N2535">
        <f>SUMIFS(K:K,I:I,I:I,J:J,J:J)</f>
        <v>0.9999999939999995</v>
      </c>
      <c r="O2535" t="str">
        <f t="shared" si="278"/>
        <v/>
      </c>
    </row>
    <row r="2536" spans="1:15" x14ac:dyDescent="0.25">
      <c r="A2536">
        <v>4814</v>
      </c>
      <c r="B2536" t="s">
        <v>403</v>
      </c>
      <c r="C2536" t="s">
        <v>405</v>
      </c>
      <c r="D2536">
        <v>3.8461538000000003E-2</v>
      </c>
      <c r="E2536">
        <f t="shared" si="273"/>
        <v>0.9999999939999995</v>
      </c>
      <c r="F2536" t="str">
        <f t="shared" si="274"/>
        <v/>
      </c>
      <c r="H2536">
        <f t="shared" si="279"/>
        <v>4814</v>
      </c>
      <c r="I2536" t="str">
        <f t="shared" si="275"/>
        <v>N51193</v>
      </c>
      <c r="J2536" t="str">
        <f t="shared" si="276"/>
        <v>PL0_6130_0000</v>
      </c>
      <c r="K2536">
        <f t="shared" si="277"/>
        <v>3.8461538000000003E-2</v>
      </c>
      <c r="L2536">
        <f>IF(LEFT(B2536,1)="F",_xlfn.IFNA(VLOOKUP(CONCATENATE("F",RIGHT(B:B,5),C:C),'F &amp; N Factors'!C:M,10,FALSE),1),_xlfn.IFNA(VLOOKUP(CONCATENATE("F",RIGHT(B:B,5),C:C),'F &amp; N Factors'!C:M,11,FALSE),1))</f>
        <v>1</v>
      </c>
      <c r="N2536">
        <f>SUMIFS(K:K,I:I,I:I,J:J,J:J)</f>
        <v>0.9999999939999995</v>
      </c>
      <c r="O2536" t="str">
        <f t="shared" si="278"/>
        <v/>
      </c>
    </row>
    <row r="2537" spans="1:15" x14ac:dyDescent="0.25">
      <c r="A2537">
        <v>4816</v>
      </c>
      <c r="B2537" t="s">
        <v>403</v>
      </c>
      <c r="C2537" t="s">
        <v>405</v>
      </c>
      <c r="D2537">
        <v>3.8461538000000003E-2</v>
      </c>
      <c r="E2537">
        <f t="shared" si="273"/>
        <v>0.9999999939999995</v>
      </c>
      <c r="F2537" t="str">
        <f t="shared" si="274"/>
        <v/>
      </c>
      <c r="H2537">
        <f t="shared" si="279"/>
        <v>4816</v>
      </c>
      <c r="I2537" t="str">
        <f t="shared" si="275"/>
        <v>N51193</v>
      </c>
      <c r="J2537" t="str">
        <f t="shared" si="276"/>
        <v>PL0_6130_0000</v>
      </c>
      <c r="K2537">
        <f t="shared" si="277"/>
        <v>3.8461538000000003E-2</v>
      </c>
      <c r="L2537">
        <f>IF(LEFT(B2537,1)="F",_xlfn.IFNA(VLOOKUP(CONCATENATE("F",RIGHT(B:B,5),C:C),'F &amp; N Factors'!C:M,10,FALSE),1),_xlfn.IFNA(VLOOKUP(CONCATENATE("F",RIGHT(B:B,5),C:C),'F &amp; N Factors'!C:M,11,FALSE),1))</f>
        <v>1</v>
      </c>
      <c r="N2537">
        <f>SUMIFS(K:K,I:I,I:I,J:J,J:J)</f>
        <v>0.9999999939999995</v>
      </c>
      <c r="O2537" t="str">
        <f t="shared" si="278"/>
        <v/>
      </c>
    </row>
    <row r="2538" spans="1:15" x14ac:dyDescent="0.25">
      <c r="A2538">
        <v>4817</v>
      </c>
      <c r="B2538" t="s">
        <v>403</v>
      </c>
      <c r="C2538" t="s">
        <v>405</v>
      </c>
      <c r="D2538">
        <v>3.8461538000000003E-2</v>
      </c>
      <c r="E2538">
        <f t="shared" si="273"/>
        <v>0.9999999939999995</v>
      </c>
      <c r="F2538" t="str">
        <f t="shared" si="274"/>
        <v/>
      </c>
      <c r="H2538">
        <f t="shared" si="279"/>
        <v>4817</v>
      </c>
      <c r="I2538" t="str">
        <f t="shared" si="275"/>
        <v>N51193</v>
      </c>
      <c r="J2538" t="str">
        <f t="shared" si="276"/>
        <v>PL0_6130_0000</v>
      </c>
      <c r="K2538">
        <f t="shared" si="277"/>
        <v>3.8461538000000003E-2</v>
      </c>
      <c r="L2538">
        <f>IF(LEFT(B2538,1)="F",_xlfn.IFNA(VLOOKUP(CONCATENATE("F",RIGHT(B:B,5),C:C),'F &amp; N Factors'!C:M,10,FALSE),1),_xlfn.IFNA(VLOOKUP(CONCATENATE("F",RIGHT(B:B,5),C:C),'F &amp; N Factors'!C:M,11,FALSE),1))</f>
        <v>1</v>
      </c>
      <c r="N2538">
        <f>SUMIFS(K:K,I:I,I:I,J:J,J:J)</f>
        <v>0.9999999939999995</v>
      </c>
      <c r="O2538" t="str">
        <f t="shared" si="278"/>
        <v/>
      </c>
    </row>
    <row r="2539" spans="1:15" x14ac:dyDescent="0.25">
      <c r="A2539">
        <v>4818</v>
      </c>
      <c r="B2539" t="s">
        <v>403</v>
      </c>
      <c r="C2539" t="s">
        <v>405</v>
      </c>
      <c r="D2539">
        <v>3.8461538000000003E-2</v>
      </c>
      <c r="E2539">
        <f t="shared" si="273"/>
        <v>0.9999999939999995</v>
      </c>
      <c r="F2539" t="str">
        <f t="shared" si="274"/>
        <v/>
      </c>
      <c r="H2539">
        <f t="shared" si="279"/>
        <v>4818</v>
      </c>
      <c r="I2539" t="str">
        <f t="shared" si="275"/>
        <v>N51193</v>
      </c>
      <c r="J2539" t="str">
        <f t="shared" si="276"/>
        <v>PL0_6130_0000</v>
      </c>
      <c r="K2539">
        <f t="shared" si="277"/>
        <v>3.8461538000000003E-2</v>
      </c>
      <c r="L2539">
        <f>IF(LEFT(B2539,1)="F",_xlfn.IFNA(VLOOKUP(CONCATENATE("F",RIGHT(B:B,5),C:C),'F &amp; N Factors'!C:M,10,FALSE),1),_xlfn.IFNA(VLOOKUP(CONCATENATE("F",RIGHT(B:B,5),C:C),'F &amp; N Factors'!C:M,11,FALSE),1))</f>
        <v>1</v>
      </c>
      <c r="N2539">
        <f>SUMIFS(K:K,I:I,I:I,J:J,J:J)</f>
        <v>0.9999999939999995</v>
      </c>
      <c r="O2539" t="str">
        <f t="shared" si="278"/>
        <v/>
      </c>
    </row>
    <row r="2540" spans="1:15" x14ac:dyDescent="0.25">
      <c r="A2540">
        <v>4883</v>
      </c>
      <c r="B2540" t="s">
        <v>403</v>
      </c>
      <c r="C2540" t="s">
        <v>405</v>
      </c>
      <c r="D2540">
        <v>3.8461538000000003E-2</v>
      </c>
      <c r="E2540">
        <f t="shared" si="273"/>
        <v>0.9999999939999995</v>
      </c>
      <c r="F2540" t="str">
        <f t="shared" si="274"/>
        <v/>
      </c>
      <c r="H2540">
        <f t="shared" si="279"/>
        <v>4883</v>
      </c>
      <c r="I2540" t="str">
        <f t="shared" si="275"/>
        <v>N51193</v>
      </c>
      <c r="J2540" t="str">
        <f t="shared" si="276"/>
        <v>PL0_6130_0000</v>
      </c>
      <c r="K2540">
        <f t="shared" si="277"/>
        <v>3.8461538000000003E-2</v>
      </c>
      <c r="L2540">
        <f>IF(LEFT(B2540,1)="F",_xlfn.IFNA(VLOOKUP(CONCATENATE("F",RIGHT(B:B,5),C:C),'F &amp; N Factors'!C:M,10,FALSE),1),_xlfn.IFNA(VLOOKUP(CONCATENATE("F",RIGHT(B:B,5),C:C),'F &amp; N Factors'!C:M,11,FALSE),1))</f>
        <v>1</v>
      </c>
      <c r="N2540">
        <f>SUMIFS(K:K,I:I,I:I,J:J,J:J)</f>
        <v>0.9999999939999995</v>
      </c>
      <c r="O2540" t="str">
        <f t="shared" si="278"/>
        <v/>
      </c>
    </row>
    <row r="2541" spans="1:15" x14ac:dyDescent="0.25">
      <c r="A2541">
        <v>4884</v>
      </c>
      <c r="B2541" t="s">
        <v>403</v>
      </c>
      <c r="C2541" t="s">
        <v>405</v>
      </c>
      <c r="D2541">
        <v>3.8461538000000003E-2</v>
      </c>
      <c r="E2541">
        <f t="shared" si="273"/>
        <v>0.9999999939999995</v>
      </c>
      <c r="F2541" t="str">
        <f t="shared" si="274"/>
        <v/>
      </c>
      <c r="H2541">
        <f t="shared" si="279"/>
        <v>4884</v>
      </c>
      <c r="I2541" t="str">
        <f t="shared" si="275"/>
        <v>N51193</v>
      </c>
      <c r="J2541" t="str">
        <f t="shared" si="276"/>
        <v>PL0_6130_0000</v>
      </c>
      <c r="K2541">
        <f t="shared" si="277"/>
        <v>3.8461538000000003E-2</v>
      </c>
      <c r="L2541">
        <f>IF(LEFT(B2541,1)="F",_xlfn.IFNA(VLOOKUP(CONCATENATE("F",RIGHT(B:B,5),C:C),'F &amp; N Factors'!C:M,10,FALSE),1),_xlfn.IFNA(VLOOKUP(CONCATENATE("F",RIGHT(B:B,5),C:C),'F &amp; N Factors'!C:M,11,FALSE),1))</f>
        <v>1</v>
      </c>
      <c r="N2541">
        <f>SUMIFS(K:K,I:I,I:I,J:J,J:J)</f>
        <v>0.9999999939999995</v>
      </c>
      <c r="O2541" t="str">
        <f t="shared" si="278"/>
        <v/>
      </c>
    </row>
    <row r="2542" spans="1:15" x14ac:dyDescent="0.25">
      <c r="A2542">
        <v>4888</v>
      </c>
      <c r="B2542" t="s">
        <v>403</v>
      </c>
      <c r="C2542" t="s">
        <v>405</v>
      </c>
      <c r="D2542">
        <v>3.8461538000000003E-2</v>
      </c>
      <c r="E2542">
        <f t="shared" si="273"/>
        <v>0.9999999939999995</v>
      </c>
      <c r="F2542" t="str">
        <f t="shared" si="274"/>
        <v/>
      </c>
      <c r="H2542">
        <f t="shared" si="279"/>
        <v>4888</v>
      </c>
      <c r="I2542" t="str">
        <f t="shared" si="275"/>
        <v>N51193</v>
      </c>
      <c r="J2542" t="str">
        <f t="shared" si="276"/>
        <v>PL0_6130_0000</v>
      </c>
      <c r="K2542">
        <f t="shared" si="277"/>
        <v>3.8461538000000003E-2</v>
      </c>
      <c r="L2542">
        <f>IF(LEFT(B2542,1)="F",_xlfn.IFNA(VLOOKUP(CONCATENATE("F",RIGHT(B:B,5),C:C),'F &amp; N Factors'!C:M,10,FALSE),1),_xlfn.IFNA(VLOOKUP(CONCATENATE("F",RIGHT(B:B,5),C:C),'F &amp; N Factors'!C:M,11,FALSE),1))</f>
        <v>1</v>
      </c>
      <c r="N2542">
        <f>SUMIFS(K:K,I:I,I:I,J:J,J:J)</f>
        <v>0.9999999939999995</v>
      </c>
      <c r="O2542" t="str">
        <f t="shared" si="278"/>
        <v/>
      </c>
    </row>
    <row r="2543" spans="1:15" x14ac:dyDescent="0.25">
      <c r="A2543">
        <v>4890</v>
      </c>
      <c r="B2543" t="s">
        <v>403</v>
      </c>
      <c r="C2543" t="s">
        <v>405</v>
      </c>
      <c r="D2543">
        <v>3.8461538000000003E-2</v>
      </c>
      <c r="E2543">
        <f t="shared" si="273"/>
        <v>0.9999999939999995</v>
      </c>
      <c r="F2543" t="str">
        <f t="shared" si="274"/>
        <v/>
      </c>
      <c r="H2543">
        <f t="shared" si="279"/>
        <v>4890</v>
      </c>
      <c r="I2543" t="str">
        <f t="shared" si="275"/>
        <v>N51193</v>
      </c>
      <c r="J2543" t="str">
        <f t="shared" si="276"/>
        <v>PL0_6130_0000</v>
      </c>
      <c r="K2543">
        <f t="shared" si="277"/>
        <v>3.8461538000000003E-2</v>
      </c>
      <c r="L2543">
        <f>IF(LEFT(B2543,1)="F",_xlfn.IFNA(VLOOKUP(CONCATENATE("F",RIGHT(B:B,5),C:C),'F &amp; N Factors'!C:M,10,FALSE),1),_xlfn.IFNA(VLOOKUP(CONCATENATE("F",RIGHT(B:B,5),C:C),'F &amp; N Factors'!C:M,11,FALSE),1))</f>
        <v>1</v>
      </c>
      <c r="N2543">
        <f>SUMIFS(K:K,I:I,I:I,J:J,J:J)</f>
        <v>0.9999999939999995</v>
      </c>
      <c r="O2543" t="str">
        <f t="shared" si="278"/>
        <v/>
      </c>
    </row>
    <row r="2544" spans="1:15" x14ac:dyDescent="0.25">
      <c r="A2544">
        <v>4967</v>
      </c>
      <c r="B2544" t="s">
        <v>403</v>
      </c>
      <c r="C2544" t="s">
        <v>405</v>
      </c>
      <c r="D2544">
        <v>3.8461538000000003E-2</v>
      </c>
      <c r="E2544">
        <f t="shared" si="273"/>
        <v>0.9999999939999995</v>
      </c>
      <c r="F2544" t="str">
        <f t="shared" si="274"/>
        <v/>
      </c>
      <c r="H2544">
        <f t="shared" si="279"/>
        <v>4967</v>
      </c>
      <c r="I2544" t="str">
        <f t="shared" si="275"/>
        <v>N51193</v>
      </c>
      <c r="J2544" t="str">
        <f t="shared" si="276"/>
        <v>PL0_6130_0000</v>
      </c>
      <c r="K2544">
        <f t="shared" si="277"/>
        <v>3.8461538000000003E-2</v>
      </c>
      <c r="L2544">
        <f>IF(LEFT(B2544,1)="F",_xlfn.IFNA(VLOOKUP(CONCATENATE("F",RIGHT(B:B,5),C:C),'F &amp; N Factors'!C:M,10,FALSE),1),_xlfn.IFNA(VLOOKUP(CONCATENATE("F",RIGHT(B:B,5),C:C),'F &amp; N Factors'!C:M,11,FALSE),1))</f>
        <v>1</v>
      </c>
      <c r="N2544">
        <f>SUMIFS(K:K,I:I,I:I,J:J,J:J)</f>
        <v>0.9999999939999995</v>
      </c>
      <c r="O2544" t="str">
        <f t="shared" si="278"/>
        <v/>
      </c>
    </row>
    <row r="2545" spans="1:15" x14ac:dyDescent="0.25">
      <c r="A2545">
        <v>4881</v>
      </c>
      <c r="B2545" t="s">
        <v>403</v>
      </c>
      <c r="C2545" t="s">
        <v>406</v>
      </c>
      <c r="D2545">
        <v>0.33333333300000001</v>
      </c>
      <c r="E2545">
        <f t="shared" si="273"/>
        <v>0.99999999900000003</v>
      </c>
      <c r="F2545" t="str">
        <f t="shared" si="274"/>
        <v/>
      </c>
      <c r="H2545">
        <f t="shared" si="279"/>
        <v>4881</v>
      </c>
      <c r="I2545" t="str">
        <f t="shared" si="275"/>
        <v>N51193</v>
      </c>
      <c r="J2545" t="str">
        <f t="shared" si="276"/>
        <v>PL0_6131_0000</v>
      </c>
      <c r="K2545">
        <f t="shared" si="277"/>
        <v>0.33333333300000001</v>
      </c>
      <c r="L2545">
        <f>IF(LEFT(B2545,1)="F",_xlfn.IFNA(VLOOKUP(CONCATENATE("F",RIGHT(B:B,5),C:C),'F &amp; N Factors'!C:M,10,FALSE),1),_xlfn.IFNA(VLOOKUP(CONCATENATE("F",RIGHT(B:B,5),C:C),'F &amp; N Factors'!C:M,11,FALSE),1))</f>
        <v>1</v>
      </c>
      <c r="N2545">
        <f>SUMIFS(K:K,I:I,I:I,J:J,J:J)</f>
        <v>0.99999999900000003</v>
      </c>
      <c r="O2545" t="str">
        <f t="shared" si="278"/>
        <v/>
      </c>
    </row>
    <row r="2546" spans="1:15" x14ac:dyDescent="0.25">
      <c r="A2546">
        <v>4882</v>
      </c>
      <c r="B2546" t="s">
        <v>403</v>
      </c>
      <c r="C2546" t="s">
        <v>406</v>
      </c>
      <c r="D2546">
        <v>0.33333333300000001</v>
      </c>
      <c r="E2546">
        <f t="shared" si="273"/>
        <v>0.99999999900000003</v>
      </c>
      <c r="F2546" t="str">
        <f t="shared" si="274"/>
        <v/>
      </c>
      <c r="H2546">
        <f t="shared" si="279"/>
        <v>4882</v>
      </c>
      <c r="I2546" t="str">
        <f t="shared" si="275"/>
        <v>N51193</v>
      </c>
      <c r="J2546" t="str">
        <f t="shared" si="276"/>
        <v>PL0_6131_0000</v>
      </c>
      <c r="K2546">
        <f t="shared" si="277"/>
        <v>0.33333333300000001</v>
      </c>
      <c r="L2546">
        <f>IF(LEFT(B2546,1)="F",_xlfn.IFNA(VLOOKUP(CONCATENATE("F",RIGHT(B:B,5),C:C),'F &amp; N Factors'!C:M,10,FALSE),1),_xlfn.IFNA(VLOOKUP(CONCATENATE("F",RIGHT(B:B,5),C:C),'F &amp; N Factors'!C:M,11,FALSE),1))</f>
        <v>1</v>
      </c>
      <c r="N2546">
        <f>SUMIFS(K:K,I:I,I:I,J:J,J:J)</f>
        <v>0.99999999900000003</v>
      </c>
      <c r="O2546" t="str">
        <f t="shared" si="278"/>
        <v/>
      </c>
    </row>
    <row r="2547" spans="1:15" x14ac:dyDescent="0.25">
      <c r="A2547">
        <v>4883</v>
      </c>
      <c r="B2547" t="s">
        <v>403</v>
      </c>
      <c r="C2547" t="s">
        <v>406</v>
      </c>
      <c r="D2547">
        <v>0.33333333300000001</v>
      </c>
      <c r="E2547">
        <f t="shared" si="273"/>
        <v>0.99999999900000003</v>
      </c>
      <c r="F2547" t="str">
        <f t="shared" si="274"/>
        <v/>
      </c>
      <c r="H2547">
        <f t="shared" si="279"/>
        <v>4883</v>
      </c>
      <c r="I2547" t="str">
        <f t="shared" si="275"/>
        <v>N51193</v>
      </c>
      <c r="J2547" t="str">
        <f t="shared" si="276"/>
        <v>PL0_6131_0000</v>
      </c>
      <c r="K2547">
        <f t="shared" si="277"/>
        <v>0.33333333300000001</v>
      </c>
      <c r="L2547">
        <f>IF(LEFT(B2547,1)="F",_xlfn.IFNA(VLOOKUP(CONCATENATE("F",RIGHT(B:B,5),C:C),'F &amp; N Factors'!C:M,10,FALSE),1),_xlfn.IFNA(VLOOKUP(CONCATENATE("F",RIGHT(B:B,5),C:C),'F &amp; N Factors'!C:M,11,FALSE),1))</f>
        <v>1</v>
      </c>
      <c r="N2547">
        <f>SUMIFS(K:K,I:I,I:I,J:J,J:J)</f>
        <v>0.99999999900000003</v>
      </c>
      <c r="O2547" t="str">
        <f t="shared" si="278"/>
        <v/>
      </c>
    </row>
    <row r="2548" spans="1:15" x14ac:dyDescent="0.25">
      <c r="A2548">
        <v>4679</v>
      </c>
      <c r="B2548" t="s">
        <v>403</v>
      </c>
      <c r="C2548" t="s">
        <v>383</v>
      </c>
      <c r="D2548">
        <v>0.111111111</v>
      </c>
      <c r="E2548">
        <f t="shared" si="273"/>
        <v>0.99999999900000014</v>
      </c>
      <c r="F2548" t="str">
        <f t="shared" si="274"/>
        <v/>
      </c>
      <c r="H2548">
        <f t="shared" si="279"/>
        <v>4679</v>
      </c>
      <c r="I2548" t="str">
        <f t="shared" si="275"/>
        <v>N51193</v>
      </c>
      <c r="J2548" t="str">
        <f t="shared" si="276"/>
        <v>PL0_6140_0000</v>
      </c>
      <c r="K2548">
        <f t="shared" si="277"/>
        <v>0.111111111</v>
      </c>
      <c r="L2548">
        <f>IF(LEFT(B2548,1)="F",_xlfn.IFNA(VLOOKUP(CONCATENATE("F",RIGHT(B:B,5),C:C),'F &amp; N Factors'!C:M,10,FALSE),1),_xlfn.IFNA(VLOOKUP(CONCATENATE("F",RIGHT(B:B,5),C:C),'F &amp; N Factors'!C:M,11,FALSE),1))</f>
        <v>1</v>
      </c>
      <c r="N2548">
        <f>SUMIFS(K:K,I:I,I:I,J:J,J:J)</f>
        <v>0.99999999900000014</v>
      </c>
      <c r="O2548" t="str">
        <f t="shared" si="278"/>
        <v/>
      </c>
    </row>
    <row r="2549" spans="1:15" x14ac:dyDescent="0.25">
      <c r="A2549">
        <v>4720</v>
      </c>
      <c r="B2549" t="s">
        <v>403</v>
      </c>
      <c r="C2549" t="s">
        <v>383</v>
      </c>
      <c r="D2549">
        <v>0.111111111</v>
      </c>
      <c r="E2549">
        <f t="shared" si="273"/>
        <v>0.99999999900000014</v>
      </c>
      <c r="F2549" t="str">
        <f t="shared" si="274"/>
        <v/>
      </c>
      <c r="H2549">
        <f t="shared" si="279"/>
        <v>4720</v>
      </c>
      <c r="I2549" t="str">
        <f t="shared" si="275"/>
        <v>N51193</v>
      </c>
      <c r="J2549" t="str">
        <f t="shared" si="276"/>
        <v>PL0_6140_0000</v>
      </c>
      <c r="K2549">
        <f t="shared" si="277"/>
        <v>0.111111111</v>
      </c>
      <c r="L2549">
        <f>IF(LEFT(B2549,1)="F",_xlfn.IFNA(VLOOKUP(CONCATENATE("F",RIGHT(B:B,5),C:C),'F &amp; N Factors'!C:M,10,FALSE),1),_xlfn.IFNA(VLOOKUP(CONCATENATE("F",RIGHT(B:B,5),C:C),'F &amp; N Factors'!C:M,11,FALSE),1))</f>
        <v>1</v>
      </c>
      <c r="N2549">
        <f>SUMIFS(K:K,I:I,I:I,J:J,J:J)</f>
        <v>0.99999999900000014</v>
      </c>
      <c r="O2549" t="str">
        <f t="shared" si="278"/>
        <v/>
      </c>
    </row>
    <row r="2550" spans="1:15" x14ac:dyDescent="0.25">
      <c r="A2550">
        <v>4767</v>
      </c>
      <c r="B2550" t="s">
        <v>403</v>
      </c>
      <c r="C2550" t="s">
        <v>383</v>
      </c>
      <c r="D2550">
        <v>0.111111111</v>
      </c>
      <c r="E2550">
        <f t="shared" si="273"/>
        <v>0.99999999900000014</v>
      </c>
      <c r="F2550" t="str">
        <f t="shared" si="274"/>
        <v/>
      </c>
      <c r="H2550">
        <f t="shared" si="279"/>
        <v>4767</v>
      </c>
      <c r="I2550" t="str">
        <f t="shared" si="275"/>
        <v>N51193</v>
      </c>
      <c r="J2550" t="str">
        <f t="shared" si="276"/>
        <v>PL0_6140_0000</v>
      </c>
      <c r="K2550">
        <f t="shared" si="277"/>
        <v>0.111111111</v>
      </c>
      <c r="L2550">
        <f>IF(LEFT(B2550,1)="F",_xlfn.IFNA(VLOOKUP(CONCATENATE("F",RIGHT(B:B,5),C:C),'F &amp; N Factors'!C:M,10,FALSE),1),_xlfn.IFNA(VLOOKUP(CONCATENATE("F",RIGHT(B:B,5),C:C),'F &amp; N Factors'!C:M,11,FALSE),1))</f>
        <v>1</v>
      </c>
      <c r="N2550">
        <f>SUMIFS(K:K,I:I,I:I,J:J,J:J)</f>
        <v>0.99999999900000014</v>
      </c>
      <c r="O2550" t="str">
        <f t="shared" si="278"/>
        <v/>
      </c>
    </row>
    <row r="2551" spans="1:15" x14ac:dyDescent="0.25">
      <c r="A2551">
        <v>4819</v>
      </c>
      <c r="B2551" t="s">
        <v>403</v>
      </c>
      <c r="C2551" t="s">
        <v>383</v>
      </c>
      <c r="D2551">
        <v>0.111111111</v>
      </c>
      <c r="E2551">
        <f t="shared" si="273"/>
        <v>0.99999999900000014</v>
      </c>
      <c r="F2551" t="str">
        <f t="shared" si="274"/>
        <v/>
      </c>
      <c r="H2551">
        <f t="shared" si="279"/>
        <v>4819</v>
      </c>
      <c r="I2551" t="str">
        <f t="shared" si="275"/>
        <v>N51193</v>
      </c>
      <c r="J2551" t="str">
        <f t="shared" si="276"/>
        <v>PL0_6140_0000</v>
      </c>
      <c r="K2551">
        <f t="shared" si="277"/>
        <v>0.111111111</v>
      </c>
      <c r="L2551">
        <f>IF(LEFT(B2551,1)="F",_xlfn.IFNA(VLOOKUP(CONCATENATE("F",RIGHT(B:B,5),C:C),'F &amp; N Factors'!C:M,10,FALSE),1),_xlfn.IFNA(VLOOKUP(CONCATENATE("F",RIGHT(B:B,5),C:C),'F &amp; N Factors'!C:M,11,FALSE),1))</f>
        <v>1</v>
      </c>
      <c r="N2551">
        <f>SUMIFS(K:K,I:I,I:I,J:J,J:J)</f>
        <v>0.99999999900000014</v>
      </c>
      <c r="O2551" t="str">
        <f t="shared" si="278"/>
        <v/>
      </c>
    </row>
    <row r="2552" spans="1:15" x14ac:dyDescent="0.25">
      <c r="A2552">
        <v>4891</v>
      </c>
      <c r="B2552" t="s">
        <v>403</v>
      </c>
      <c r="C2552" t="s">
        <v>383</v>
      </c>
      <c r="D2552">
        <v>0.111111111</v>
      </c>
      <c r="E2552">
        <f t="shared" si="273"/>
        <v>0.99999999900000014</v>
      </c>
      <c r="F2552" t="str">
        <f t="shared" si="274"/>
        <v/>
      </c>
      <c r="H2552">
        <f t="shared" si="279"/>
        <v>4891</v>
      </c>
      <c r="I2552" t="str">
        <f t="shared" si="275"/>
        <v>N51193</v>
      </c>
      <c r="J2552" t="str">
        <f t="shared" si="276"/>
        <v>PL0_6140_0000</v>
      </c>
      <c r="K2552">
        <f t="shared" si="277"/>
        <v>0.111111111</v>
      </c>
      <c r="L2552">
        <f>IF(LEFT(B2552,1)="F",_xlfn.IFNA(VLOOKUP(CONCATENATE("F",RIGHT(B:B,5),C:C),'F &amp; N Factors'!C:M,10,FALSE),1),_xlfn.IFNA(VLOOKUP(CONCATENATE("F",RIGHT(B:B,5),C:C),'F &amp; N Factors'!C:M,11,FALSE),1))</f>
        <v>1</v>
      </c>
      <c r="N2552">
        <f>SUMIFS(K:K,I:I,I:I,J:J,J:J)</f>
        <v>0.99999999900000014</v>
      </c>
      <c r="O2552" t="str">
        <f t="shared" si="278"/>
        <v/>
      </c>
    </row>
    <row r="2553" spans="1:15" x14ac:dyDescent="0.25">
      <c r="A2553">
        <v>4968</v>
      </c>
      <c r="B2553" t="s">
        <v>403</v>
      </c>
      <c r="C2553" t="s">
        <v>383</v>
      </c>
      <c r="D2553">
        <v>0.111111111</v>
      </c>
      <c r="E2553">
        <f t="shared" si="273"/>
        <v>0.99999999900000014</v>
      </c>
      <c r="F2553" t="str">
        <f t="shared" si="274"/>
        <v/>
      </c>
      <c r="H2553">
        <f t="shared" si="279"/>
        <v>4968</v>
      </c>
      <c r="I2553" t="str">
        <f t="shared" si="275"/>
        <v>N51193</v>
      </c>
      <c r="J2553" t="str">
        <f t="shared" si="276"/>
        <v>PL0_6140_0000</v>
      </c>
      <c r="K2553">
        <f t="shared" si="277"/>
        <v>0.111111111</v>
      </c>
      <c r="L2553">
        <f>IF(LEFT(B2553,1)="F",_xlfn.IFNA(VLOOKUP(CONCATENATE("F",RIGHT(B:B,5),C:C),'F &amp; N Factors'!C:M,10,FALSE),1),_xlfn.IFNA(VLOOKUP(CONCATENATE("F",RIGHT(B:B,5),C:C),'F &amp; N Factors'!C:M,11,FALSE),1))</f>
        <v>1</v>
      </c>
      <c r="N2553">
        <f>SUMIFS(K:K,I:I,I:I,J:J,J:J)</f>
        <v>0.99999999900000014</v>
      </c>
      <c r="O2553" t="str">
        <f t="shared" si="278"/>
        <v/>
      </c>
    </row>
    <row r="2554" spans="1:15" x14ac:dyDescent="0.25">
      <c r="A2554">
        <v>4969</v>
      </c>
      <c r="B2554" t="s">
        <v>403</v>
      </c>
      <c r="C2554" t="s">
        <v>383</v>
      </c>
      <c r="D2554">
        <v>0.111111111</v>
      </c>
      <c r="E2554">
        <f t="shared" si="273"/>
        <v>0.99999999900000014</v>
      </c>
      <c r="F2554" t="str">
        <f t="shared" si="274"/>
        <v/>
      </c>
      <c r="H2554">
        <f t="shared" si="279"/>
        <v>4969</v>
      </c>
      <c r="I2554" t="str">
        <f t="shared" si="275"/>
        <v>N51193</v>
      </c>
      <c r="J2554" t="str">
        <f t="shared" si="276"/>
        <v>PL0_6140_0000</v>
      </c>
      <c r="K2554">
        <f t="shared" si="277"/>
        <v>0.111111111</v>
      </c>
      <c r="L2554">
        <f>IF(LEFT(B2554,1)="F",_xlfn.IFNA(VLOOKUP(CONCATENATE("F",RIGHT(B:B,5),C:C),'F &amp; N Factors'!C:M,10,FALSE),1),_xlfn.IFNA(VLOOKUP(CONCATENATE("F",RIGHT(B:B,5),C:C),'F &amp; N Factors'!C:M,11,FALSE),1))</f>
        <v>1</v>
      </c>
      <c r="N2554">
        <f>SUMIFS(K:K,I:I,I:I,J:J,J:J)</f>
        <v>0.99999999900000014</v>
      </c>
      <c r="O2554" t="str">
        <f t="shared" si="278"/>
        <v/>
      </c>
    </row>
    <row r="2555" spans="1:15" x14ac:dyDescent="0.25">
      <c r="A2555">
        <v>4970</v>
      </c>
      <c r="B2555" t="s">
        <v>403</v>
      </c>
      <c r="C2555" t="s">
        <v>383</v>
      </c>
      <c r="D2555">
        <v>0.111111111</v>
      </c>
      <c r="E2555">
        <f t="shared" si="273"/>
        <v>0.99999999900000014</v>
      </c>
      <c r="F2555" t="str">
        <f t="shared" si="274"/>
        <v/>
      </c>
      <c r="H2555">
        <f t="shared" si="279"/>
        <v>4970</v>
      </c>
      <c r="I2555" t="str">
        <f t="shared" si="275"/>
        <v>N51193</v>
      </c>
      <c r="J2555" t="str">
        <f t="shared" si="276"/>
        <v>PL0_6140_0000</v>
      </c>
      <c r="K2555">
        <f t="shared" si="277"/>
        <v>0.111111111</v>
      </c>
      <c r="L2555">
        <f>IF(LEFT(B2555,1)="F",_xlfn.IFNA(VLOOKUP(CONCATENATE("F",RIGHT(B:B,5),C:C),'F &amp; N Factors'!C:M,10,FALSE),1),_xlfn.IFNA(VLOOKUP(CONCATENATE("F",RIGHT(B:B,5),C:C),'F &amp; N Factors'!C:M,11,FALSE),1))</f>
        <v>1</v>
      </c>
      <c r="N2555">
        <f>SUMIFS(K:K,I:I,I:I,J:J,J:J)</f>
        <v>0.99999999900000014</v>
      </c>
      <c r="O2555" t="str">
        <f t="shared" si="278"/>
        <v/>
      </c>
    </row>
    <row r="2556" spans="1:15" x14ac:dyDescent="0.25">
      <c r="A2556">
        <v>5081</v>
      </c>
      <c r="B2556" t="s">
        <v>403</v>
      </c>
      <c r="C2556" t="s">
        <v>383</v>
      </c>
      <c r="D2556">
        <v>0.111111111</v>
      </c>
      <c r="E2556">
        <f t="shared" si="273"/>
        <v>0.99999999900000014</v>
      </c>
      <c r="F2556" t="str">
        <f t="shared" si="274"/>
        <v/>
      </c>
      <c r="H2556">
        <f t="shared" si="279"/>
        <v>5081</v>
      </c>
      <c r="I2556" t="str">
        <f t="shared" si="275"/>
        <v>N51193</v>
      </c>
      <c r="J2556" t="str">
        <f t="shared" si="276"/>
        <v>PL0_6140_0000</v>
      </c>
      <c r="K2556">
        <f t="shared" si="277"/>
        <v>0.111111111</v>
      </c>
      <c r="L2556">
        <f>IF(LEFT(B2556,1)="F",_xlfn.IFNA(VLOOKUP(CONCATENATE("F",RIGHT(B:B,5),C:C),'F &amp; N Factors'!C:M,10,FALSE),1),_xlfn.IFNA(VLOOKUP(CONCATENATE("F",RIGHT(B:B,5),C:C),'F &amp; N Factors'!C:M,11,FALSE),1))</f>
        <v>1</v>
      </c>
      <c r="N2556">
        <f>SUMIFS(K:K,I:I,I:I,J:J,J:J)</f>
        <v>0.99999999900000014</v>
      </c>
      <c r="O2556" t="str">
        <f t="shared" si="278"/>
        <v/>
      </c>
    </row>
    <row r="2557" spans="1:15" x14ac:dyDescent="0.25">
      <c r="A2557">
        <v>4969</v>
      </c>
      <c r="B2557" t="s">
        <v>403</v>
      </c>
      <c r="C2557" t="s">
        <v>407</v>
      </c>
      <c r="D2557">
        <v>0.16666666699999999</v>
      </c>
      <c r="E2557">
        <f t="shared" si="273"/>
        <v>1.0000000019999999</v>
      </c>
      <c r="F2557" t="str">
        <f t="shared" si="274"/>
        <v/>
      </c>
      <c r="H2557">
        <f t="shared" si="279"/>
        <v>4969</v>
      </c>
      <c r="I2557" t="str">
        <f t="shared" si="275"/>
        <v>N51193</v>
      </c>
      <c r="J2557" t="str">
        <f t="shared" si="276"/>
        <v>PL0_6141_0000</v>
      </c>
      <c r="K2557">
        <f t="shared" si="277"/>
        <v>0.16666666699999999</v>
      </c>
      <c r="L2557">
        <f>IF(LEFT(B2557,1)="F",_xlfn.IFNA(VLOOKUP(CONCATENATE("F",RIGHT(B:B,5),C:C),'F &amp; N Factors'!C:M,10,FALSE),1),_xlfn.IFNA(VLOOKUP(CONCATENATE("F",RIGHT(B:B,5),C:C),'F &amp; N Factors'!C:M,11,FALSE),1))</f>
        <v>1</v>
      </c>
      <c r="N2557">
        <f>SUMIFS(K:K,I:I,I:I,J:J,J:J)</f>
        <v>1.0000000019999999</v>
      </c>
      <c r="O2557" t="str">
        <f t="shared" si="278"/>
        <v/>
      </c>
    </row>
    <row r="2558" spans="1:15" x14ac:dyDescent="0.25">
      <c r="A2558">
        <v>4970</v>
      </c>
      <c r="B2558" t="s">
        <v>403</v>
      </c>
      <c r="C2558" t="s">
        <v>407</v>
      </c>
      <c r="D2558">
        <v>0.16666666699999999</v>
      </c>
      <c r="E2558">
        <f t="shared" si="273"/>
        <v>1.0000000019999999</v>
      </c>
      <c r="F2558" t="str">
        <f t="shared" si="274"/>
        <v/>
      </c>
      <c r="H2558">
        <f t="shared" si="279"/>
        <v>4970</v>
      </c>
      <c r="I2558" t="str">
        <f t="shared" si="275"/>
        <v>N51193</v>
      </c>
      <c r="J2558" t="str">
        <f t="shared" si="276"/>
        <v>PL0_6141_0000</v>
      </c>
      <c r="K2558">
        <f t="shared" si="277"/>
        <v>0.16666666699999999</v>
      </c>
      <c r="L2558">
        <f>IF(LEFT(B2558,1)="F",_xlfn.IFNA(VLOOKUP(CONCATENATE("F",RIGHT(B:B,5),C:C),'F &amp; N Factors'!C:M,10,FALSE),1),_xlfn.IFNA(VLOOKUP(CONCATENATE("F",RIGHT(B:B,5),C:C),'F &amp; N Factors'!C:M,11,FALSE),1))</f>
        <v>1</v>
      </c>
      <c r="N2558">
        <f>SUMIFS(K:K,I:I,I:I,J:J,J:J)</f>
        <v>1.0000000019999999</v>
      </c>
      <c r="O2558" t="str">
        <f t="shared" si="278"/>
        <v/>
      </c>
    </row>
    <row r="2559" spans="1:15" x14ac:dyDescent="0.25">
      <c r="A2559">
        <v>4971</v>
      </c>
      <c r="B2559" t="s">
        <v>403</v>
      </c>
      <c r="C2559" t="s">
        <v>407</v>
      </c>
      <c r="D2559">
        <v>0.16666666699999999</v>
      </c>
      <c r="E2559">
        <f t="shared" si="273"/>
        <v>1.0000000019999999</v>
      </c>
      <c r="F2559" t="str">
        <f t="shared" si="274"/>
        <v/>
      </c>
      <c r="H2559">
        <f t="shared" si="279"/>
        <v>4971</v>
      </c>
      <c r="I2559" t="str">
        <f t="shared" si="275"/>
        <v>N51193</v>
      </c>
      <c r="J2559" t="str">
        <f t="shared" si="276"/>
        <v>PL0_6141_0000</v>
      </c>
      <c r="K2559">
        <f t="shared" si="277"/>
        <v>0.16666666699999999</v>
      </c>
      <c r="L2559">
        <f>IF(LEFT(B2559,1)="F",_xlfn.IFNA(VLOOKUP(CONCATENATE("F",RIGHT(B:B,5),C:C),'F &amp; N Factors'!C:M,10,FALSE),1),_xlfn.IFNA(VLOOKUP(CONCATENATE("F",RIGHT(B:B,5),C:C),'F &amp; N Factors'!C:M,11,FALSE),1))</f>
        <v>1</v>
      </c>
      <c r="N2559">
        <f>SUMIFS(K:K,I:I,I:I,J:J,J:J)</f>
        <v>1.0000000019999999</v>
      </c>
      <c r="O2559" t="str">
        <f t="shared" si="278"/>
        <v/>
      </c>
    </row>
    <row r="2560" spans="1:15" x14ac:dyDescent="0.25">
      <c r="A2560">
        <v>5080</v>
      </c>
      <c r="B2560" t="s">
        <v>403</v>
      </c>
      <c r="C2560" t="s">
        <v>407</v>
      </c>
      <c r="D2560">
        <v>0.16666666699999999</v>
      </c>
      <c r="E2560">
        <f t="shared" si="273"/>
        <v>1.0000000019999999</v>
      </c>
      <c r="F2560" t="str">
        <f t="shared" si="274"/>
        <v/>
      </c>
      <c r="H2560">
        <f t="shared" si="279"/>
        <v>5080</v>
      </c>
      <c r="I2560" t="str">
        <f t="shared" si="275"/>
        <v>N51193</v>
      </c>
      <c r="J2560" t="str">
        <f t="shared" si="276"/>
        <v>PL0_6141_0000</v>
      </c>
      <c r="K2560">
        <f t="shared" si="277"/>
        <v>0.16666666699999999</v>
      </c>
      <c r="L2560">
        <f>IF(LEFT(B2560,1)="F",_xlfn.IFNA(VLOOKUP(CONCATENATE("F",RIGHT(B:B,5),C:C),'F &amp; N Factors'!C:M,10,FALSE),1),_xlfn.IFNA(VLOOKUP(CONCATENATE("F",RIGHT(B:B,5),C:C),'F &amp; N Factors'!C:M,11,FALSE),1))</f>
        <v>1</v>
      </c>
      <c r="N2560">
        <f>SUMIFS(K:K,I:I,I:I,J:J,J:J)</f>
        <v>1.0000000019999999</v>
      </c>
      <c r="O2560" t="str">
        <f t="shared" si="278"/>
        <v/>
      </c>
    </row>
    <row r="2561" spans="1:15" x14ac:dyDescent="0.25">
      <c r="A2561">
        <v>5085</v>
      </c>
      <c r="B2561" t="s">
        <v>403</v>
      </c>
      <c r="C2561" t="s">
        <v>407</v>
      </c>
      <c r="D2561">
        <v>0.16666666699999999</v>
      </c>
      <c r="E2561">
        <f t="shared" si="273"/>
        <v>1.0000000019999999</v>
      </c>
      <c r="F2561" t="str">
        <f t="shared" si="274"/>
        <v/>
      </c>
      <c r="H2561">
        <f t="shared" si="279"/>
        <v>5085</v>
      </c>
      <c r="I2561" t="str">
        <f t="shared" si="275"/>
        <v>N51193</v>
      </c>
      <c r="J2561" t="str">
        <f t="shared" si="276"/>
        <v>PL0_6141_0000</v>
      </c>
      <c r="K2561">
        <f t="shared" si="277"/>
        <v>0.16666666699999999</v>
      </c>
      <c r="L2561">
        <f>IF(LEFT(B2561,1)="F",_xlfn.IFNA(VLOOKUP(CONCATENATE("F",RIGHT(B:B,5),C:C),'F &amp; N Factors'!C:M,10,FALSE),1),_xlfn.IFNA(VLOOKUP(CONCATENATE("F",RIGHT(B:B,5),C:C),'F &amp; N Factors'!C:M,11,FALSE),1))</f>
        <v>1</v>
      </c>
      <c r="N2561">
        <f>SUMIFS(K:K,I:I,I:I,J:J,J:J)</f>
        <v>1.0000000019999999</v>
      </c>
      <c r="O2561" t="str">
        <f t="shared" si="278"/>
        <v/>
      </c>
    </row>
    <row r="2562" spans="1:15" x14ac:dyDescent="0.25">
      <c r="A2562">
        <v>5086</v>
      </c>
      <c r="B2562" t="s">
        <v>403</v>
      </c>
      <c r="C2562" t="s">
        <v>407</v>
      </c>
      <c r="D2562">
        <v>0.16666666699999999</v>
      </c>
      <c r="E2562">
        <f t="shared" si="273"/>
        <v>1.0000000019999999</v>
      </c>
      <c r="F2562" t="str">
        <f t="shared" si="274"/>
        <v/>
      </c>
      <c r="H2562">
        <f t="shared" si="279"/>
        <v>5086</v>
      </c>
      <c r="I2562" t="str">
        <f t="shared" si="275"/>
        <v>N51193</v>
      </c>
      <c r="J2562" t="str">
        <f t="shared" si="276"/>
        <v>PL0_6141_0000</v>
      </c>
      <c r="K2562">
        <f t="shared" si="277"/>
        <v>0.16666666699999999</v>
      </c>
      <c r="L2562">
        <f>IF(LEFT(B2562,1)="F",_xlfn.IFNA(VLOOKUP(CONCATENATE("F",RIGHT(B:B,5),C:C),'F &amp; N Factors'!C:M,10,FALSE),1),_xlfn.IFNA(VLOOKUP(CONCATENATE("F",RIGHT(B:B,5),C:C),'F &amp; N Factors'!C:M,11,FALSE),1))</f>
        <v>1</v>
      </c>
      <c r="N2562">
        <f>SUMIFS(K:K,I:I,I:I,J:J,J:J)</f>
        <v>1.0000000019999999</v>
      </c>
      <c r="O2562" t="str">
        <f t="shared" si="278"/>
        <v/>
      </c>
    </row>
    <row r="2563" spans="1:15" x14ac:dyDescent="0.25">
      <c r="A2563">
        <v>3536</v>
      </c>
      <c r="B2563" t="s">
        <v>403</v>
      </c>
      <c r="C2563" t="s">
        <v>319</v>
      </c>
      <c r="D2563">
        <v>1</v>
      </c>
      <c r="E2563">
        <f t="shared" ref="E2563:E2626" si="280">SUMIFS(D:D,B:B,B:B,C:C,C:C)</f>
        <v>1</v>
      </c>
      <c r="F2563" t="str">
        <f t="shared" ref="F2563:F2626" si="281">IF(ABS(E2563-1)&gt;0.001,1,"")</f>
        <v/>
      </c>
      <c r="H2563">
        <f t="shared" si="279"/>
        <v>3536</v>
      </c>
      <c r="I2563" t="str">
        <f t="shared" ref="I2563:I2626" si="282">CONCATENATE("N",RIGHT(B2563,5))</f>
        <v>N51193</v>
      </c>
      <c r="J2563" t="str">
        <f t="shared" ref="J2563:J2626" si="283">C2563</f>
        <v>RL0_6501_0000</v>
      </c>
      <c r="K2563">
        <f t="shared" ref="K2563:K2626" si="284">D2563*L2563</f>
        <v>1</v>
      </c>
      <c r="L2563">
        <f>IF(LEFT(B2563,1)="F",_xlfn.IFNA(VLOOKUP(CONCATENATE("F",RIGHT(B:B,5),C:C),'F &amp; N Factors'!C:M,10,FALSE),1),_xlfn.IFNA(VLOOKUP(CONCATENATE("F",RIGHT(B:B,5),C:C),'F &amp; N Factors'!C:M,11,FALSE),1))</f>
        <v>1</v>
      </c>
      <c r="N2563">
        <f>SUMIFS(K:K,I:I,I:I,J:J,J:J)</f>
        <v>1</v>
      </c>
      <c r="O2563" t="str">
        <f t="shared" ref="O2563:O2626" si="285">IF(ABS(N2563-1)&gt;0.001,1,"")</f>
        <v/>
      </c>
    </row>
    <row r="2564" spans="1:15" x14ac:dyDescent="0.25">
      <c r="A2564">
        <v>3530</v>
      </c>
      <c r="B2564" t="s">
        <v>403</v>
      </c>
      <c r="C2564" t="s">
        <v>394</v>
      </c>
      <c r="D2564">
        <v>1</v>
      </c>
      <c r="E2564">
        <f t="shared" si="280"/>
        <v>1</v>
      </c>
      <c r="F2564" t="str">
        <f t="shared" si="281"/>
        <v/>
      </c>
      <c r="H2564">
        <f t="shared" si="279"/>
        <v>3530</v>
      </c>
      <c r="I2564" t="str">
        <f t="shared" si="282"/>
        <v>N51193</v>
      </c>
      <c r="J2564" t="str">
        <f t="shared" si="283"/>
        <v>RL1_6322_0000</v>
      </c>
      <c r="K2564">
        <f t="shared" si="284"/>
        <v>1</v>
      </c>
      <c r="L2564">
        <f>IF(LEFT(B2564,1)="F",_xlfn.IFNA(VLOOKUP(CONCATENATE("F",RIGHT(B:B,5),C:C),'F &amp; N Factors'!C:M,10,FALSE),1),_xlfn.IFNA(VLOOKUP(CONCATENATE("F",RIGHT(B:B,5),C:C),'F &amp; N Factors'!C:M,11,FALSE),1))</f>
        <v>1</v>
      </c>
      <c r="N2564">
        <f>SUMIFS(K:K,I:I,I:I,J:J,J:J)</f>
        <v>1</v>
      </c>
      <c r="O2564" t="str">
        <f t="shared" si="285"/>
        <v/>
      </c>
    </row>
    <row r="2565" spans="1:15" x14ac:dyDescent="0.25">
      <c r="A2565">
        <v>3518</v>
      </c>
      <c r="B2565" t="s">
        <v>403</v>
      </c>
      <c r="C2565" t="s">
        <v>304</v>
      </c>
      <c r="D2565">
        <v>0.25</v>
      </c>
      <c r="E2565">
        <f t="shared" si="280"/>
        <v>1</v>
      </c>
      <c r="F2565" t="str">
        <f t="shared" si="281"/>
        <v/>
      </c>
      <c r="H2565">
        <f t="shared" si="279"/>
        <v>3518</v>
      </c>
      <c r="I2565" t="str">
        <f t="shared" si="282"/>
        <v>N51193</v>
      </c>
      <c r="J2565" t="str">
        <f t="shared" si="283"/>
        <v>RL5_6070_0000</v>
      </c>
      <c r="K2565">
        <f t="shared" si="284"/>
        <v>0.24265936288291248</v>
      </c>
      <c r="L2565">
        <f>IF(LEFT(B2565,1)="F",_xlfn.IFNA(VLOOKUP(CONCATENATE("F",RIGHT(B:B,5),C:C),'F &amp; N Factors'!C:M,10,FALSE),1),_xlfn.IFNA(VLOOKUP(CONCATENATE("F",RIGHT(B:B,5),C:C),'F &amp; N Factors'!C:M,11,FALSE),1))</f>
        <v>0.97063745153164993</v>
      </c>
      <c r="N2565">
        <f>SUMIFS(K:K,I:I,I:I,J:J,J:J)</f>
        <v>1</v>
      </c>
      <c r="O2565" t="str">
        <f t="shared" si="285"/>
        <v/>
      </c>
    </row>
    <row r="2566" spans="1:15" x14ac:dyDescent="0.25">
      <c r="A2566">
        <v>3519</v>
      </c>
      <c r="B2566" t="s">
        <v>403</v>
      </c>
      <c r="C2566" t="s">
        <v>304</v>
      </c>
      <c r="D2566">
        <v>0.25</v>
      </c>
      <c r="E2566">
        <f t="shared" si="280"/>
        <v>1</v>
      </c>
      <c r="F2566" t="str">
        <f t="shared" si="281"/>
        <v/>
      </c>
      <c r="H2566">
        <f t="shared" si="279"/>
        <v>3519</v>
      </c>
      <c r="I2566" t="str">
        <f t="shared" si="282"/>
        <v>N51193</v>
      </c>
      <c r="J2566" t="str">
        <f t="shared" si="283"/>
        <v>RL5_6070_0000</v>
      </c>
      <c r="K2566">
        <f t="shared" si="284"/>
        <v>0.24265936288291248</v>
      </c>
      <c r="L2566">
        <f>IF(LEFT(B2566,1)="F",_xlfn.IFNA(VLOOKUP(CONCATENATE("F",RIGHT(B:B,5),C:C),'F &amp; N Factors'!C:M,10,FALSE),1),_xlfn.IFNA(VLOOKUP(CONCATENATE("F",RIGHT(B:B,5),C:C),'F &amp; N Factors'!C:M,11,FALSE),1))</f>
        <v>0.97063745153164993</v>
      </c>
      <c r="N2566">
        <f>SUMIFS(K:K,I:I,I:I,J:J,J:J)</f>
        <v>1</v>
      </c>
      <c r="O2566" t="str">
        <f t="shared" si="285"/>
        <v/>
      </c>
    </row>
    <row r="2567" spans="1:15" x14ac:dyDescent="0.25">
      <c r="A2567">
        <v>3520</v>
      </c>
      <c r="B2567" t="s">
        <v>403</v>
      </c>
      <c r="C2567" t="s">
        <v>304</v>
      </c>
      <c r="D2567">
        <v>0.25</v>
      </c>
      <c r="E2567">
        <f t="shared" si="280"/>
        <v>1</v>
      </c>
      <c r="F2567" t="str">
        <f t="shared" si="281"/>
        <v/>
      </c>
      <c r="H2567">
        <f t="shared" si="279"/>
        <v>3520</v>
      </c>
      <c r="I2567" t="str">
        <f t="shared" si="282"/>
        <v>N51193</v>
      </c>
      <c r="J2567" t="str">
        <f t="shared" si="283"/>
        <v>RL5_6070_0000</v>
      </c>
      <c r="K2567">
        <f t="shared" si="284"/>
        <v>0.24265936288291248</v>
      </c>
      <c r="L2567">
        <f>IF(LEFT(B2567,1)="F",_xlfn.IFNA(VLOOKUP(CONCATENATE("F",RIGHT(B:B,5),C:C),'F &amp; N Factors'!C:M,10,FALSE),1),_xlfn.IFNA(VLOOKUP(CONCATENATE("F",RIGHT(B:B,5),C:C),'F &amp; N Factors'!C:M,11,FALSE),1))</f>
        <v>0.97063745153164993</v>
      </c>
      <c r="N2567">
        <f>SUMIFS(K:K,I:I,I:I,J:J,J:J)</f>
        <v>1</v>
      </c>
      <c r="O2567" t="str">
        <f t="shared" si="285"/>
        <v/>
      </c>
    </row>
    <row r="2568" spans="1:15" x14ac:dyDescent="0.25">
      <c r="A2568">
        <v>3521</v>
      </c>
      <c r="B2568" t="s">
        <v>403</v>
      </c>
      <c r="C2568" t="s">
        <v>304</v>
      </c>
      <c r="D2568">
        <v>0.25</v>
      </c>
      <c r="E2568">
        <f t="shared" si="280"/>
        <v>1</v>
      </c>
      <c r="F2568" t="str">
        <f t="shared" si="281"/>
        <v/>
      </c>
      <c r="H2568">
        <f t="shared" si="279"/>
        <v>3521</v>
      </c>
      <c r="I2568" t="str">
        <f t="shared" si="282"/>
        <v>N51193</v>
      </c>
      <c r="J2568" t="str">
        <f t="shared" si="283"/>
        <v>RL5_6070_0000</v>
      </c>
      <c r="K2568">
        <f t="shared" si="284"/>
        <v>0.24265936288291248</v>
      </c>
      <c r="L2568">
        <f>IF(LEFT(B2568,1)="F",_xlfn.IFNA(VLOOKUP(CONCATENATE("F",RIGHT(B:B,5),C:C),'F &amp; N Factors'!C:M,10,FALSE),1),_xlfn.IFNA(VLOOKUP(CONCATENATE("F",RIGHT(B:B,5),C:C),'F &amp; N Factors'!C:M,11,FALSE),1))</f>
        <v>0.97063745153164993</v>
      </c>
      <c r="N2568">
        <f>SUMIFS(K:K,I:I,I:I,J:J,J:J)</f>
        <v>1</v>
      </c>
      <c r="O2568" t="str">
        <f t="shared" si="285"/>
        <v/>
      </c>
    </row>
    <row r="2569" spans="1:15" x14ac:dyDescent="0.25">
      <c r="A2569">
        <v>3522</v>
      </c>
      <c r="B2569" t="s">
        <v>403</v>
      </c>
      <c r="C2569" t="s">
        <v>320</v>
      </c>
      <c r="D2569">
        <v>0.5</v>
      </c>
      <c r="E2569">
        <f t="shared" si="280"/>
        <v>1</v>
      </c>
      <c r="F2569" t="str">
        <f t="shared" si="281"/>
        <v/>
      </c>
      <c r="H2569">
        <f t="shared" si="279"/>
        <v>3522</v>
      </c>
      <c r="I2569" t="str">
        <f t="shared" si="282"/>
        <v>N51193</v>
      </c>
      <c r="J2569" t="str">
        <f t="shared" si="283"/>
        <v>RL5_6071_0000</v>
      </c>
      <c r="K2569">
        <f t="shared" si="284"/>
        <v>0.5</v>
      </c>
      <c r="L2569">
        <f>IF(LEFT(B2569,1)="F",_xlfn.IFNA(VLOOKUP(CONCATENATE("F",RIGHT(B:B,5),C:C),'F &amp; N Factors'!C:M,10,FALSE),1),_xlfn.IFNA(VLOOKUP(CONCATENATE("F",RIGHT(B:B,5),C:C),'F &amp; N Factors'!C:M,11,FALSE),1))</f>
        <v>1</v>
      </c>
      <c r="N2569">
        <f>SUMIFS(K:K,I:I,I:I,J:J,J:J)</f>
        <v>1</v>
      </c>
      <c r="O2569" t="str">
        <f t="shared" si="285"/>
        <v/>
      </c>
    </row>
    <row r="2570" spans="1:15" x14ac:dyDescent="0.25">
      <c r="A2570">
        <v>3523</v>
      </c>
      <c r="B2570" t="s">
        <v>403</v>
      </c>
      <c r="C2570" t="s">
        <v>320</v>
      </c>
      <c r="D2570">
        <v>0.5</v>
      </c>
      <c r="E2570">
        <f t="shared" si="280"/>
        <v>1</v>
      </c>
      <c r="F2570" t="str">
        <f t="shared" si="281"/>
        <v/>
      </c>
      <c r="H2570">
        <f t="shared" si="279"/>
        <v>3523</v>
      </c>
      <c r="I2570" t="str">
        <f t="shared" si="282"/>
        <v>N51193</v>
      </c>
      <c r="J2570" t="str">
        <f t="shared" si="283"/>
        <v>RL5_6071_0000</v>
      </c>
      <c r="K2570">
        <f t="shared" si="284"/>
        <v>0.5</v>
      </c>
      <c r="L2570">
        <f>IF(LEFT(B2570,1)="F",_xlfn.IFNA(VLOOKUP(CONCATENATE("F",RIGHT(B:B,5),C:C),'F &amp; N Factors'!C:M,10,FALSE),1),_xlfn.IFNA(VLOOKUP(CONCATENATE("F",RIGHT(B:B,5),C:C),'F &amp; N Factors'!C:M,11,FALSE),1))</f>
        <v>1</v>
      </c>
      <c r="N2570">
        <f>SUMIFS(K:K,I:I,I:I,J:J,J:J)</f>
        <v>1</v>
      </c>
      <c r="O2570" t="str">
        <f t="shared" si="285"/>
        <v/>
      </c>
    </row>
    <row r="2571" spans="1:15" x14ac:dyDescent="0.25">
      <c r="A2571">
        <v>1340</v>
      </c>
      <c r="B2571" t="s">
        <v>408</v>
      </c>
      <c r="C2571" t="s">
        <v>346</v>
      </c>
      <c r="D2571">
        <v>1</v>
      </c>
      <c r="E2571">
        <f t="shared" si="280"/>
        <v>1</v>
      </c>
      <c r="F2571" t="str">
        <f t="shared" si="281"/>
        <v/>
      </c>
      <c r="H2571">
        <f t="shared" si="279"/>
        <v>1340</v>
      </c>
      <c r="I2571" t="str">
        <f t="shared" si="282"/>
        <v>N51199</v>
      </c>
      <c r="J2571" t="str">
        <f t="shared" si="283"/>
        <v>JB0_7072_0000</v>
      </c>
      <c r="K2571">
        <f t="shared" si="284"/>
        <v>1</v>
      </c>
      <c r="L2571">
        <f>IF(LEFT(B2571,1)="F",_xlfn.IFNA(VLOOKUP(CONCATENATE("F",RIGHT(B:B,5),C:C),'F &amp; N Factors'!C:M,10,FALSE),1),_xlfn.IFNA(VLOOKUP(CONCATENATE("F",RIGHT(B:B,5),C:C),'F &amp; N Factors'!C:M,11,FALSE),1))</f>
        <v>1</v>
      </c>
      <c r="N2571">
        <f>SUMIFS(K:K,I:I,I:I,J:J,J:J)</f>
        <v>1</v>
      </c>
      <c r="O2571" t="str">
        <f t="shared" si="285"/>
        <v/>
      </c>
    </row>
    <row r="2572" spans="1:15" x14ac:dyDescent="0.25">
      <c r="A2572">
        <v>1343</v>
      </c>
      <c r="B2572" t="s">
        <v>408</v>
      </c>
      <c r="C2572" t="s">
        <v>344</v>
      </c>
      <c r="D2572">
        <v>0.5</v>
      </c>
      <c r="E2572">
        <f t="shared" si="280"/>
        <v>1</v>
      </c>
      <c r="F2572" t="str">
        <f t="shared" si="281"/>
        <v/>
      </c>
      <c r="H2572">
        <f t="shared" si="279"/>
        <v>1343</v>
      </c>
      <c r="I2572" t="str">
        <f t="shared" si="282"/>
        <v>N51199</v>
      </c>
      <c r="J2572" t="str">
        <f t="shared" si="283"/>
        <v>JB0_7390_0000</v>
      </c>
      <c r="K2572">
        <f t="shared" si="284"/>
        <v>0.24832561030606831</v>
      </c>
      <c r="L2572">
        <f>IF(LEFT(B2572,1)="F",_xlfn.IFNA(VLOOKUP(CONCATENATE("F",RIGHT(B:B,5),C:C),'F &amp; N Factors'!C:M,10,FALSE),1),_xlfn.IFNA(VLOOKUP(CONCATENATE("F",RIGHT(B:B,5),C:C),'F &amp; N Factors'!C:M,11,FALSE),1))</f>
        <v>0.49665122061213662</v>
      </c>
      <c r="N2572">
        <f>SUMIFS(K:K,I:I,I:I,J:J,J:J)</f>
        <v>1</v>
      </c>
      <c r="O2572" t="str">
        <f t="shared" si="285"/>
        <v/>
      </c>
    </row>
    <row r="2573" spans="1:15" x14ac:dyDescent="0.25">
      <c r="A2573">
        <v>1466</v>
      </c>
      <c r="B2573" t="s">
        <v>408</v>
      </c>
      <c r="C2573" t="s">
        <v>344</v>
      </c>
      <c r="D2573">
        <v>0.5</v>
      </c>
      <c r="E2573">
        <f t="shared" si="280"/>
        <v>1</v>
      </c>
      <c r="F2573" t="str">
        <f t="shared" si="281"/>
        <v/>
      </c>
      <c r="H2573">
        <f t="shared" si="279"/>
        <v>1466</v>
      </c>
      <c r="I2573" t="str">
        <f t="shared" si="282"/>
        <v>N51199</v>
      </c>
      <c r="J2573" t="str">
        <f t="shared" si="283"/>
        <v>JB0_7390_0000</v>
      </c>
      <c r="K2573">
        <f t="shared" si="284"/>
        <v>0.24832561030606831</v>
      </c>
      <c r="L2573">
        <f>IF(LEFT(B2573,1)="F",_xlfn.IFNA(VLOOKUP(CONCATENATE("F",RIGHT(B:B,5),C:C),'F &amp; N Factors'!C:M,10,FALSE),1),_xlfn.IFNA(VLOOKUP(CONCATENATE("F",RIGHT(B:B,5),C:C),'F &amp; N Factors'!C:M,11,FALSE),1))</f>
        <v>0.49665122061213662</v>
      </c>
      <c r="N2573">
        <f>SUMIFS(K:K,I:I,I:I,J:J,J:J)</f>
        <v>1</v>
      </c>
      <c r="O2573" t="str">
        <f t="shared" si="285"/>
        <v/>
      </c>
    </row>
    <row r="2574" spans="1:15" x14ac:dyDescent="0.25">
      <c r="A2574">
        <v>1341</v>
      </c>
      <c r="B2574" t="s">
        <v>408</v>
      </c>
      <c r="C2574" t="s">
        <v>347</v>
      </c>
      <c r="D2574">
        <v>1</v>
      </c>
      <c r="E2574">
        <f t="shared" si="280"/>
        <v>1</v>
      </c>
      <c r="F2574" t="str">
        <f t="shared" si="281"/>
        <v/>
      </c>
      <c r="H2574">
        <f t="shared" si="279"/>
        <v>1341</v>
      </c>
      <c r="I2574" t="str">
        <f t="shared" si="282"/>
        <v>N51199</v>
      </c>
      <c r="J2574" t="str">
        <f t="shared" si="283"/>
        <v>JB0_7391_0000</v>
      </c>
      <c r="K2574">
        <f t="shared" si="284"/>
        <v>0.50629410646582085</v>
      </c>
      <c r="L2574">
        <f>IF(LEFT(B2574,1)="F",_xlfn.IFNA(VLOOKUP(CONCATENATE("F",RIGHT(B:B,5),C:C),'F &amp; N Factors'!C:M,10,FALSE),1),_xlfn.IFNA(VLOOKUP(CONCATENATE("F",RIGHT(B:B,5),C:C),'F &amp; N Factors'!C:M,11,FALSE),1))</f>
        <v>0.50629410646582085</v>
      </c>
      <c r="N2574">
        <f>SUMIFS(K:K,I:I,I:I,J:J,J:J)</f>
        <v>1</v>
      </c>
      <c r="O2574" t="str">
        <f t="shared" si="285"/>
        <v/>
      </c>
    </row>
    <row r="2575" spans="1:15" x14ac:dyDescent="0.25">
      <c r="A2575">
        <v>1836</v>
      </c>
      <c r="B2575" t="s">
        <v>408</v>
      </c>
      <c r="C2575" t="s">
        <v>409</v>
      </c>
      <c r="D2575">
        <v>0.5</v>
      </c>
      <c r="E2575">
        <f t="shared" si="280"/>
        <v>1</v>
      </c>
      <c r="F2575" t="str">
        <f t="shared" si="281"/>
        <v/>
      </c>
      <c r="H2575">
        <f t="shared" si="279"/>
        <v>1836</v>
      </c>
      <c r="I2575" t="str">
        <f t="shared" si="282"/>
        <v>N51199</v>
      </c>
      <c r="J2575" t="str">
        <f t="shared" si="283"/>
        <v>YL0_6929_0000</v>
      </c>
      <c r="K2575">
        <f t="shared" si="284"/>
        <v>0</v>
      </c>
      <c r="L2575">
        <f>IF(LEFT(B2575,1)="F",_xlfn.IFNA(VLOOKUP(CONCATENATE("F",RIGHT(B:B,5),C:C),'F &amp; N Factors'!C:M,10,FALSE),1),_xlfn.IFNA(VLOOKUP(CONCATENATE("F",RIGHT(B:B,5),C:C),'F &amp; N Factors'!C:M,11,FALSE),1))</f>
        <v>0</v>
      </c>
      <c r="N2575">
        <f>SUMIFS(K:K,I:I,I:I,J:J,J:J)</f>
        <v>1</v>
      </c>
      <c r="O2575" t="str">
        <f t="shared" si="285"/>
        <v/>
      </c>
    </row>
    <row r="2576" spans="1:15" x14ac:dyDescent="0.25">
      <c r="A2576">
        <v>1837</v>
      </c>
      <c r="B2576" t="s">
        <v>408</v>
      </c>
      <c r="C2576" t="s">
        <v>409</v>
      </c>
      <c r="D2576">
        <v>0.5</v>
      </c>
      <c r="E2576">
        <f t="shared" si="280"/>
        <v>1</v>
      </c>
      <c r="F2576" t="str">
        <f t="shared" si="281"/>
        <v/>
      </c>
      <c r="H2576">
        <f t="shared" si="279"/>
        <v>1837</v>
      </c>
      <c r="I2576" t="str">
        <f t="shared" si="282"/>
        <v>N51199</v>
      </c>
      <c r="J2576" t="str">
        <f t="shared" si="283"/>
        <v>YL0_6929_0000</v>
      </c>
      <c r="K2576">
        <f t="shared" si="284"/>
        <v>0</v>
      </c>
      <c r="L2576">
        <f>IF(LEFT(B2576,1)="F",_xlfn.IFNA(VLOOKUP(CONCATENATE("F",RIGHT(B:B,5),C:C),'F &amp; N Factors'!C:M,10,FALSE),1),_xlfn.IFNA(VLOOKUP(CONCATENATE("F",RIGHT(B:B,5),C:C),'F &amp; N Factors'!C:M,11,FALSE),1))</f>
        <v>0</v>
      </c>
      <c r="N2576">
        <f>SUMIFS(K:K,I:I,I:I,J:J,J:J)</f>
        <v>1</v>
      </c>
      <c r="O2576" t="str">
        <f t="shared" si="285"/>
        <v/>
      </c>
    </row>
    <row r="2577" spans="1:15" x14ac:dyDescent="0.25">
      <c r="A2577">
        <v>1829</v>
      </c>
      <c r="B2577" t="s">
        <v>408</v>
      </c>
      <c r="C2577" t="s">
        <v>336</v>
      </c>
      <c r="D2577">
        <v>0.125</v>
      </c>
      <c r="E2577">
        <f t="shared" si="280"/>
        <v>1</v>
      </c>
      <c r="F2577" t="str">
        <f t="shared" si="281"/>
        <v/>
      </c>
      <c r="H2577">
        <f t="shared" si="279"/>
        <v>1829</v>
      </c>
      <c r="I2577" t="str">
        <f t="shared" si="282"/>
        <v>N51199</v>
      </c>
      <c r="J2577" t="str">
        <f t="shared" si="283"/>
        <v>YL0_6930_0000</v>
      </c>
      <c r="K2577">
        <f t="shared" si="284"/>
        <v>6.6047139535492072E-2</v>
      </c>
      <c r="L2577">
        <f>IF(LEFT(B2577,1)="F",_xlfn.IFNA(VLOOKUP(CONCATENATE("F",RIGHT(B:B,5),C:C),'F &amp; N Factors'!C:M,10,FALSE),1),_xlfn.IFNA(VLOOKUP(CONCATENATE("F",RIGHT(B:B,5),C:C),'F &amp; N Factors'!C:M,11,FALSE),1))</f>
        <v>0.52837711628393658</v>
      </c>
      <c r="N2577">
        <f>SUMIFS(K:K,I:I,I:I,J:J,J:J)</f>
        <v>0.99999999999999956</v>
      </c>
      <c r="O2577" t="str">
        <f t="shared" si="285"/>
        <v/>
      </c>
    </row>
    <row r="2578" spans="1:15" x14ac:dyDescent="0.25">
      <c r="A2578">
        <v>1830</v>
      </c>
      <c r="B2578" t="s">
        <v>408</v>
      </c>
      <c r="C2578" t="s">
        <v>336</v>
      </c>
      <c r="D2578">
        <v>0.125</v>
      </c>
      <c r="E2578">
        <f t="shared" si="280"/>
        <v>1</v>
      </c>
      <c r="F2578" t="str">
        <f t="shared" si="281"/>
        <v/>
      </c>
      <c r="H2578">
        <f t="shared" ref="H2578:H2641" si="286">A2578</f>
        <v>1830</v>
      </c>
      <c r="I2578" t="str">
        <f t="shared" si="282"/>
        <v>N51199</v>
      </c>
      <c r="J2578" t="str">
        <f t="shared" si="283"/>
        <v>YL0_6930_0000</v>
      </c>
      <c r="K2578">
        <f t="shared" si="284"/>
        <v>6.6047139535492072E-2</v>
      </c>
      <c r="L2578">
        <f>IF(LEFT(B2578,1)="F",_xlfn.IFNA(VLOOKUP(CONCATENATE("F",RIGHT(B:B,5),C:C),'F &amp; N Factors'!C:M,10,FALSE),1),_xlfn.IFNA(VLOOKUP(CONCATENATE("F",RIGHT(B:B,5),C:C),'F &amp; N Factors'!C:M,11,FALSE),1))</f>
        <v>0.52837711628393658</v>
      </c>
      <c r="N2578">
        <f>SUMIFS(K:K,I:I,I:I,J:J,J:J)</f>
        <v>0.99999999999999956</v>
      </c>
      <c r="O2578" t="str">
        <f t="shared" si="285"/>
        <v/>
      </c>
    </row>
    <row r="2579" spans="1:15" x14ac:dyDescent="0.25">
      <c r="A2579">
        <v>1831</v>
      </c>
      <c r="B2579" t="s">
        <v>408</v>
      </c>
      <c r="C2579" t="s">
        <v>336</v>
      </c>
      <c r="D2579">
        <v>0.125</v>
      </c>
      <c r="E2579">
        <f t="shared" si="280"/>
        <v>1</v>
      </c>
      <c r="F2579" t="str">
        <f t="shared" si="281"/>
        <v/>
      </c>
      <c r="H2579">
        <f t="shared" si="286"/>
        <v>1831</v>
      </c>
      <c r="I2579" t="str">
        <f t="shared" si="282"/>
        <v>N51199</v>
      </c>
      <c r="J2579" t="str">
        <f t="shared" si="283"/>
        <v>YL0_6930_0000</v>
      </c>
      <c r="K2579">
        <f t="shared" si="284"/>
        <v>6.6047139535492072E-2</v>
      </c>
      <c r="L2579">
        <f>IF(LEFT(B2579,1)="F",_xlfn.IFNA(VLOOKUP(CONCATENATE("F",RIGHT(B:B,5),C:C),'F &amp; N Factors'!C:M,10,FALSE),1),_xlfn.IFNA(VLOOKUP(CONCATENATE("F",RIGHT(B:B,5),C:C),'F &amp; N Factors'!C:M,11,FALSE),1))</f>
        <v>0.52837711628393658</v>
      </c>
      <c r="N2579">
        <f>SUMIFS(K:K,I:I,I:I,J:J,J:J)</f>
        <v>0.99999999999999956</v>
      </c>
      <c r="O2579" t="str">
        <f t="shared" si="285"/>
        <v/>
      </c>
    </row>
    <row r="2580" spans="1:15" x14ac:dyDescent="0.25">
      <c r="A2580">
        <v>1832</v>
      </c>
      <c r="B2580" t="s">
        <v>408</v>
      </c>
      <c r="C2580" t="s">
        <v>336</v>
      </c>
      <c r="D2580">
        <v>0.125</v>
      </c>
      <c r="E2580">
        <f t="shared" si="280"/>
        <v>1</v>
      </c>
      <c r="F2580" t="str">
        <f t="shared" si="281"/>
        <v/>
      </c>
      <c r="H2580">
        <f t="shared" si="286"/>
        <v>1832</v>
      </c>
      <c r="I2580" t="str">
        <f t="shared" si="282"/>
        <v>N51199</v>
      </c>
      <c r="J2580" t="str">
        <f t="shared" si="283"/>
        <v>YL0_6930_0000</v>
      </c>
      <c r="K2580">
        <f t="shared" si="284"/>
        <v>6.6047139535492072E-2</v>
      </c>
      <c r="L2580">
        <f>IF(LEFT(B2580,1)="F",_xlfn.IFNA(VLOOKUP(CONCATENATE("F",RIGHT(B:B,5),C:C),'F &amp; N Factors'!C:M,10,FALSE),1),_xlfn.IFNA(VLOOKUP(CONCATENATE("F",RIGHT(B:B,5),C:C),'F &amp; N Factors'!C:M,11,FALSE),1))</f>
        <v>0.52837711628393658</v>
      </c>
      <c r="N2580">
        <f>SUMIFS(K:K,I:I,I:I,J:J,J:J)</f>
        <v>0.99999999999999956</v>
      </c>
      <c r="O2580" t="str">
        <f t="shared" si="285"/>
        <v/>
      </c>
    </row>
    <row r="2581" spans="1:15" x14ac:dyDescent="0.25">
      <c r="A2581">
        <v>1833</v>
      </c>
      <c r="B2581" t="s">
        <v>408</v>
      </c>
      <c r="C2581" t="s">
        <v>336</v>
      </c>
      <c r="D2581">
        <v>0.125</v>
      </c>
      <c r="E2581">
        <f t="shared" si="280"/>
        <v>1</v>
      </c>
      <c r="F2581" t="str">
        <f t="shared" si="281"/>
        <v/>
      </c>
      <c r="H2581">
        <f t="shared" si="286"/>
        <v>1833</v>
      </c>
      <c r="I2581" t="str">
        <f t="shared" si="282"/>
        <v>N51199</v>
      </c>
      <c r="J2581" t="str">
        <f t="shared" si="283"/>
        <v>YL0_6930_0000</v>
      </c>
      <c r="K2581">
        <f t="shared" si="284"/>
        <v>6.6047139535492072E-2</v>
      </c>
      <c r="L2581">
        <f>IF(LEFT(B2581,1)="F",_xlfn.IFNA(VLOOKUP(CONCATENATE("F",RIGHT(B:B,5),C:C),'F &amp; N Factors'!C:M,10,FALSE),1),_xlfn.IFNA(VLOOKUP(CONCATENATE("F",RIGHT(B:B,5),C:C),'F &amp; N Factors'!C:M,11,FALSE),1))</f>
        <v>0.52837711628393658</v>
      </c>
      <c r="N2581">
        <f>SUMIFS(K:K,I:I,I:I,J:J,J:J)</f>
        <v>0.99999999999999956</v>
      </c>
      <c r="O2581" t="str">
        <f t="shared" si="285"/>
        <v/>
      </c>
    </row>
    <row r="2582" spans="1:15" x14ac:dyDescent="0.25">
      <c r="A2582">
        <v>1834</v>
      </c>
      <c r="B2582" t="s">
        <v>408</v>
      </c>
      <c r="C2582" t="s">
        <v>336</v>
      </c>
      <c r="D2582">
        <v>0.125</v>
      </c>
      <c r="E2582">
        <f t="shared" si="280"/>
        <v>1</v>
      </c>
      <c r="F2582" t="str">
        <f t="shared" si="281"/>
        <v/>
      </c>
      <c r="H2582">
        <f t="shared" si="286"/>
        <v>1834</v>
      </c>
      <c r="I2582" t="str">
        <f t="shared" si="282"/>
        <v>N51199</v>
      </c>
      <c r="J2582" t="str">
        <f t="shared" si="283"/>
        <v>YL0_6930_0000</v>
      </c>
      <c r="K2582">
        <f t="shared" si="284"/>
        <v>6.6047139535492072E-2</v>
      </c>
      <c r="L2582">
        <f>IF(LEFT(B2582,1)="F",_xlfn.IFNA(VLOOKUP(CONCATENATE("F",RIGHT(B:B,5),C:C),'F &amp; N Factors'!C:M,10,FALSE),1),_xlfn.IFNA(VLOOKUP(CONCATENATE("F",RIGHT(B:B,5),C:C),'F &amp; N Factors'!C:M,11,FALSE),1))</f>
        <v>0.52837711628393658</v>
      </c>
      <c r="N2582">
        <f>SUMIFS(K:K,I:I,I:I,J:J,J:J)</f>
        <v>0.99999999999999956</v>
      </c>
      <c r="O2582" t="str">
        <f t="shared" si="285"/>
        <v/>
      </c>
    </row>
    <row r="2583" spans="1:15" x14ac:dyDescent="0.25">
      <c r="A2583">
        <v>1835</v>
      </c>
      <c r="B2583" t="s">
        <v>408</v>
      </c>
      <c r="C2583" t="s">
        <v>336</v>
      </c>
      <c r="D2583">
        <v>0.125</v>
      </c>
      <c r="E2583">
        <f t="shared" si="280"/>
        <v>1</v>
      </c>
      <c r="F2583" t="str">
        <f t="shared" si="281"/>
        <v/>
      </c>
      <c r="H2583">
        <f t="shared" si="286"/>
        <v>1835</v>
      </c>
      <c r="I2583" t="str">
        <f t="shared" si="282"/>
        <v>N51199</v>
      </c>
      <c r="J2583" t="str">
        <f t="shared" si="283"/>
        <v>YL0_6930_0000</v>
      </c>
      <c r="K2583">
        <f t="shared" si="284"/>
        <v>6.6047139535492072E-2</v>
      </c>
      <c r="L2583">
        <f>IF(LEFT(B2583,1)="F",_xlfn.IFNA(VLOOKUP(CONCATENATE("F",RIGHT(B:B,5),C:C),'F &amp; N Factors'!C:M,10,FALSE),1),_xlfn.IFNA(VLOOKUP(CONCATENATE("F",RIGHT(B:B,5),C:C),'F &amp; N Factors'!C:M,11,FALSE),1))</f>
        <v>0.52837711628393658</v>
      </c>
      <c r="N2583">
        <f>SUMIFS(K:K,I:I,I:I,J:J,J:J)</f>
        <v>0.99999999999999956</v>
      </c>
      <c r="O2583" t="str">
        <f t="shared" si="285"/>
        <v/>
      </c>
    </row>
    <row r="2584" spans="1:15" x14ac:dyDescent="0.25">
      <c r="A2584">
        <v>1836</v>
      </c>
      <c r="B2584" t="s">
        <v>408</v>
      </c>
      <c r="C2584" t="s">
        <v>336</v>
      </c>
      <c r="D2584">
        <v>0.125</v>
      </c>
      <c r="E2584">
        <f t="shared" si="280"/>
        <v>1</v>
      </c>
      <c r="F2584" t="str">
        <f t="shared" si="281"/>
        <v/>
      </c>
      <c r="H2584">
        <f t="shared" si="286"/>
        <v>1836</v>
      </c>
      <c r="I2584" t="str">
        <f t="shared" si="282"/>
        <v>N51199</v>
      </c>
      <c r="J2584" t="str">
        <f t="shared" si="283"/>
        <v>YL0_6930_0000</v>
      </c>
      <c r="K2584">
        <f t="shared" si="284"/>
        <v>6.6047139535492072E-2</v>
      </c>
      <c r="L2584">
        <f>IF(LEFT(B2584,1)="F",_xlfn.IFNA(VLOOKUP(CONCATENATE("F",RIGHT(B:B,5),C:C),'F &amp; N Factors'!C:M,10,FALSE),1),_xlfn.IFNA(VLOOKUP(CONCATENATE("F",RIGHT(B:B,5),C:C),'F &amp; N Factors'!C:M,11,FALSE),1))</f>
        <v>0.52837711628393658</v>
      </c>
      <c r="N2584">
        <f>SUMIFS(K:K,I:I,I:I,J:J,J:J)</f>
        <v>0.99999999999999956</v>
      </c>
      <c r="O2584" t="str">
        <f t="shared" si="285"/>
        <v/>
      </c>
    </row>
    <row r="2585" spans="1:15" x14ac:dyDescent="0.25">
      <c r="A2585">
        <v>1837</v>
      </c>
      <c r="B2585" t="s">
        <v>408</v>
      </c>
      <c r="C2585" t="s">
        <v>410</v>
      </c>
      <c r="D2585">
        <v>6.25E-2</v>
      </c>
      <c r="E2585">
        <f t="shared" si="280"/>
        <v>1</v>
      </c>
      <c r="F2585" t="str">
        <f t="shared" si="281"/>
        <v/>
      </c>
      <c r="H2585">
        <f t="shared" si="286"/>
        <v>1837</v>
      </c>
      <c r="I2585" t="str">
        <f t="shared" si="282"/>
        <v>N51199</v>
      </c>
      <c r="J2585" t="str">
        <f t="shared" si="283"/>
        <v>YL0_6931_0000</v>
      </c>
      <c r="K2585">
        <f t="shared" si="284"/>
        <v>1.8431726206715911E-2</v>
      </c>
      <c r="L2585">
        <f>IF(LEFT(B2585,1)="F",_xlfn.IFNA(VLOOKUP(CONCATENATE("F",RIGHT(B:B,5),C:C),'F &amp; N Factors'!C:M,10,FALSE),1),_xlfn.IFNA(VLOOKUP(CONCATENATE("F",RIGHT(B:B,5),C:C),'F &amp; N Factors'!C:M,11,FALSE),1))</f>
        <v>0.29490761930745457</v>
      </c>
      <c r="N2585">
        <f>SUMIFS(K:K,I:I,I:I,J:J,J:J)</f>
        <v>0.99999999999999944</v>
      </c>
      <c r="O2585" t="str">
        <f t="shared" si="285"/>
        <v/>
      </c>
    </row>
    <row r="2586" spans="1:15" x14ac:dyDescent="0.25">
      <c r="A2586">
        <v>1838</v>
      </c>
      <c r="B2586" t="s">
        <v>408</v>
      </c>
      <c r="C2586" t="s">
        <v>410</v>
      </c>
      <c r="D2586">
        <v>6.25E-2</v>
      </c>
      <c r="E2586">
        <f t="shared" si="280"/>
        <v>1</v>
      </c>
      <c r="F2586" t="str">
        <f t="shared" si="281"/>
        <v/>
      </c>
      <c r="H2586">
        <f t="shared" si="286"/>
        <v>1838</v>
      </c>
      <c r="I2586" t="str">
        <f t="shared" si="282"/>
        <v>N51199</v>
      </c>
      <c r="J2586" t="str">
        <f t="shared" si="283"/>
        <v>YL0_6931_0000</v>
      </c>
      <c r="K2586">
        <f t="shared" si="284"/>
        <v>1.8431726206715911E-2</v>
      </c>
      <c r="L2586">
        <f>IF(LEFT(B2586,1)="F",_xlfn.IFNA(VLOOKUP(CONCATENATE("F",RIGHT(B:B,5),C:C),'F &amp; N Factors'!C:M,10,FALSE),1),_xlfn.IFNA(VLOOKUP(CONCATENATE("F",RIGHT(B:B,5),C:C),'F &amp; N Factors'!C:M,11,FALSE),1))</f>
        <v>0.29490761930745457</v>
      </c>
      <c r="N2586">
        <f>SUMIFS(K:K,I:I,I:I,J:J,J:J)</f>
        <v>0.99999999999999944</v>
      </c>
      <c r="O2586" t="str">
        <f t="shared" si="285"/>
        <v/>
      </c>
    </row>
    <row r="2587" spans="1:15" x14ac:dyDescent="0.25">
      <c r="A2587">
        <v>1839</v>
      </c>
      <c r="B2587" t="s">
        <v>408</v>
      </c>
      <c r="C2587" t="s">
        <v>410</v>
      </c>
      <c r="D2587">
        <v>6.25E-2</v>
      </c>
      <c r="E2587">
        <f t="shared" si="280"/>
        <v>1</v>
      </c>
      <c r="F2587" t="str">
        <f t="shared" si="281"/>
        <v/>
      </c>
      <c r="H2587">
        <f t="shared" si="286"/>
        <v>1839</v>
      </c>
      <c r="I2587" t="str">
        <f t="shared" si="282"/>
        <v>N51199</v>
      </c>
      <c r="J2587" t="str">
        <f t="shared" si="283"/>
        <v>YL0_6931_0000</v>
      </c>
      <c r="K2587">
        <f t="shared" si="284"/>
        <v>1.8431726206715911E-2</v>
      </c>
      <c r="L2587">
        <f>IF(LEFT(B2587,1)="F",_xlfn.IFNA(VLOOKUP(CONCATENATE("F",RIGHT(B:B,5),C:C),'F &amp; N Factors'!C:M,10,FALSE),1),_xlfn.IFNA(VLOOKUP(CONCATENATE("F",RIGHT(B:B,5),C:C),'F &amp; N Factors'!C:M,11,FALSE),1))</f>
        <v>0.29490761930745457</v>
      </c>
      <c r="N2587">
        <f>SUMIFS(K:K,I:I,I:I,J:J,J:J)</f>
        <v>0.99999999999999944</v>
      </c>
      <c r="O2587" t="str">
        <f t="shared" si="285"/>
        <v/>
      </c>
    </row>
    <row r="2588" spans="1:15" x14ac:dyDescent="0.25">
      <c r="A2588">
        <v>1840</v>
      </c>
      <c r="B2588" t="s">
        <v>408</v>
      </c>
      <c r="C2588" t="s">
        <v>410</v>
      </c>
      <c r="D2588">
        <v>6.25E-2</v>
      </c>
      <c r="E2588">
        <f t="shared" si="280"/>
        <v>1</v>
      </c>
      <c r="F2588" t="str">
        <f t="shared" si="281"/>
        <v/>
      </c>
      <c r="H2588">
        <f t="shared" si="286"/>
        <v>1840</v>
      </c>
      <c r="I2588" t="str">
        <f t="shared" si="282"/>
        <v>N51199</v>
      </c>
      <c r="J2588" t="str">
        <f t="shared" si="283"/>
        <v>YL0_6931_0000</v>
      </c>
      <c r="K2588">
        <f t="shared" si="284"/>
        <v>1.8431726206715911E-2</v>
      </c>
      <c r="L2588">
        <f>IF(LEFT(B2588,1)="F",_xlfn.IFNA(VLOOKUP(CONCATENATE("F",RIGHT(B:B,5),C:C),'F &amp; N Factors'!C:M,10,FALSE),1),_xlfn.IFNA(VLOOKUP(CONCATENATE("F",RIGHT(B:B,5),C:C),'F &amp; N Factors'!C:M,11,FALSE),1))</f>
        <v>0.29490761930745457</v>
      </c>
      <c r="N2588">
        <f>SUMIFS(K:K,I:I,I:I,J:J,J:J)</f>
        <v>0.99999999999999944</v>
      </c>
      <c r="O2588" t="str">
        <f t="shared" si="285"/>
        <v/>
      </c>
    </row>
    <row r="2589" spans="1:15" x14ac:dyDescent="0.25">
      <c r="A2589">
        <v>1841</v>
      </c>
      <c r="B2589" t="s">
        <v>408</v>
      </c>
      <c r="C2589" t="s">
        <v>410</v>
      </c>
      <c r="D2589">
        <v>6.25E-2</v>
      </c>
      <c r="E2589">
        <f t="shared" si="280"/>
        <v>1</v>
      </c>
      <c r="F2589" t="str">
        <f t="shared" si="281"/>
        <v/>
      </c>
      <c r="H2589">
        <f t="shared" si="286"/>
        <v>1841</v>
      </c>
      <c r="I2589" t="str">
        <f t="shared" si="282"/>
        <v>N51199</v>
      </c>
      <c r="J2589" t="str">
        <f t="shared" si="283"/>
        <v>YL0_6931_0000</v>
      </c>
      <c r="K2589">
        <f t="shared" si="284"/>
        <v>1.8431726206715911E-2</v>
      </c>
      <c r="L2589">
        <f>IF(LEFT(B2589,1)="F",_xlfn.IFNA(VLOOKUP(CONCATENATE("F",RIGHT(B:B,5),C:C),'F &amp; N Factors'!C:M,10,FALSE),1),_xlfn.IFNA(VLOOKUP(CONCATENATE("F",RIGHT(B:B,5),C:C),'F &amp; N Factors'!C:M,11,FALSE),1))</f>
        <v>0.29490761930745457</v>
      </c>
      <c r="N2589">
        <f>SUMIFS(K:K,I:I,I:I,J:J,J:J)</f>
        <v>0.99999999999999944</v>
      </c>
      <c r="O2589" t="str">
        <f t="shared" si="285"/>
        <v/>
      </c>
    </row>
    <row r="2590" spans="1:15" x14ac:dyDescent="0.25">
      <c r="A2590">
        <v>1842</v>
      </c>
      <c r="B2590" t="s">
        <v>408</v>
      </c>
      <c r="C2590" t="s">
        <v>410</v>
      </c>
      <c r="D2590">
        <v>6.25E-2</v>
      </c>
      <c r="E2590">
        <f t="shared" si="280"/>
        <v>1</v>
      </c>
      <c r="F2590" t="str">
        <f t="shared" si="281"/>
        <v/>
      </c>
      <c r="H2590">
        <f t="shared" si="286"/>
        <v>1842</v>
      </c>
      <c r="I2590" t="str">
        <f t="shared" si="282"/>
        <v>N51199</v>
      </c>
      <c r="J2590" t="str">
        <f t="shared" si="283"/>
        <v>YL0_6931_0000</v>
      </c>
      <c r="K2590">
        <f t="shared" si="284"/>
        <v>1.8431726206715911E-2</v>
      </c>
      <c r="L2590">
        <f>IF(LEFT(B2590,1)="F",_xlfn.IFNA(VLOOKUP(CONCATENATE("F",RIGHT(B:B,5),C:C),'F &amp; N Factors'!C:M,10,FALSE),1),_xlfn.IFNA(VLOOKUP(CONCATENATE("F",RIGHT(B:B,5),C:C),'F &amp; N Factors'!C:M,11,FALSE),1))</f>
        <v>0.29490761930745457</v>
      </c>
      <c r="N2590">
        <f>SUMIFS(K:K,I:I,I:I,J:J,J:J)</f>
        <v>0.99999999999999944</v>
      </c>
      <c r="O2590" t="str">
        <f t="shared" si="285"/>
        <v/>
      </c>
    </row>
    <row r="2591" spans="1:15" x14ac:dyDescent="0.25">
      <c r="A2591">
        <v>1843</v>
      </c>
      <c r="B2591" t="s">
        <v>408</v>
      </c>
      <c r="C2591" t="s">
        <v>410</v>
      </c>
      <c r="D2591">
        <v>6.25E-2</v>
      </c>
      <c r="E2591">
        <f t="shared" si="280"/>
        <v>1</v>
      </c>
      <c r="F2591" t="str">
        <f t="shared" si="281"/>
        <v/>
      </c>
      <c r="H2591">
        <f t="shared" si="286"/>
        <v>1843</v>
      </c>
      <c r="I2591" t="str">
        <f t="shared" si="282"/>
        <v>N51199</v>
      </c>
      <c r="J2591" t="str">
        <f t="shared" si="283"/>
        <v>YL0_6931_0000</v>
      </c>
      <c r="K2591">
        <f t="shared" si="284"/>
        <v>1.8431726206715911E-2</v>
      </c>
      <c r="L2591">
        <f>IF(LEFT(B2591,1)="F",_xlfn.IFNA(VLOOKUP(CONCATENATE("F",RIGHT(B:B,5),C:C),'F &amp; N Factors'!C:M,10,FALSE),1),_xlfn.IFNA(VLOOKUP(CONCATENATE("F",RIGHT(B:B,5),C:C),'F &amp; N Factors'!C:M,11,FALSE),1))</f>
        <v>0.29490761930745457</v>
      </c>
      <c r="N2591">
        <f>SUMIFS(K:K,I:I,I:I,J:J,J:J)</f>
        <v>0.99999999999999944</v>
      </c>
      <c r="O2591" t="str">
        <f t="shared" si="285"/>
        <v/>
      </c>
    </row>
    <row r="2592" spans="1:15" x14ac:dyDescent="0.25">
      <c r="A2592">
        <v>1844</v>
      </c>
      <c r="B2592" t="s">
        <v>408</v>
      </c>
      <c r="C2592" t="s">
        <v>410</v>
      </c>
      <c r="D2592">
        <v>6.25E-2</v>
      </c>
      <c r="E2592">
        <f t="shared" si="280"/>
        <v>1</v>
      </c>
      <c r="F2592" t="str">
        <f t="shared" si="281"/>
        <v/>
      </c>
      <c r="H2592">
        <f t="shared" si="286"/>
        <v>1844</v>
      </c>
      <c r="I2592" t="str">
        <f t="shared" si="282"/>
        <v>N51199</v>
      </c>
      <c r="J2592" t="str">
        <f t="shared" si="283"/>
        <v>YL0_6931_0000</v>
      </c>
      <c r="K2592">
        <f t="shared" si="284"/>
        <v>1.8431726206715911E-2</v>
      </c>
      <c r="L2592">
        <f>IF(LEFT(B2592,1)="F",_xlfn.IFNA(VLOOKUP(CONCATENATE("F",RIGHT(B:B,5),C:C),'F &amp; N Factors'!C:M,10,FALSE),1),_xlfn.IFNA(VLOOKUP(CONCATENATE("F",RIGHT(B:B,5),C:C),'F &amp; N Factors'!C:M,11,FALSE),1))</f>
        <v>0.29490761930745457</v>
      </c>
      <c r="N2592">
        <f>SUMIFS(K:K,I:I,I:I,J:J,J:J)</f>
        <v>0.99999999999999944</v>
      </c>
      <c r="O2592" t="str">
        <f t="shared" si="285"/>
        <v/>
      </c>
    </row>
    <row r="2593" spans="1:15" x14ac:dyDescent="0.25">
      <c r="A2593">
        <v>1845</v>
      </c>
      <c r="B2593" t="s">
        <v>408</v>
      </c>
      <c r="C2593" t="s">
        <v>410</v>
      </c>
      <c r="D2593">
        <v>6.25E-2</v>
      </c>
      <c r="E2593">
        <f t="shared" si="280"/>
        <v>1</v>
      </c>
      <c r="F2593" t="str">
        <f t="shared" si="281"/>
        <v/>
      </c>
      <c r="H2593">
        <f t="shared" si="286"/>
        <v>1845</v>
      </c>
      <c r="I2593" t="str">
        <f t="shared" si="282"/>
        <v>N51199</v>
      </c>
      <c r="J2593" t="str">
        <f t="shared" si="283"/>
        <v>YL0_6931_0000</v>
      </c>
      <c r="K2593">
        <f t="shared" si="284"/>
        <v>1.8431726206715911E-2</v>
      </c>
      <c r="L2593">
        <f>IF(LEFT(B2593,1)="F",_xlfn.IFNA(VLOOKUP(CONCATENATE("F",RIGHT(B:B,5),C:C),'F &amp; N Factors'!C:M,10,FALSE),1),_xlfn.IFNA(VLOOKUP(CONCATENATE("F",RIGHT(B:B,5),C:C),'F &amp; N Factors'!C:M,11,FALSE),1))</f>
        <v>0.29490761930745457</v>
      </c>
      <c r="N2593">
        <f>SUMIFS(K:K,I:I,I:I,J:J,J:J)</f>
        <v>0.99999999999999944</v>
      </c>
      <c r="O2593" t="str">
        <f t="shared" si="285"/>
        <v/>
      </c>
    </row>
    <row r="2594" spans="1:15" x14ac:dyDescent="0.25">
      <c r="A2594">
        <v>1846</v>
      </c>
      <c r="B2594" t="s">
        <v>408</v>
      </c>
      <c r="C2594" t="s">
        <v>410</v>
      </c>
      <c r="D2594">
        <v>6.25E-2</v>
      </c>
      <c r="E2594">
        <f t="shared" si="280"/>
        <v>1</v>
      </c>
      <c r="F2594" t="str">
        <f t="shared" si="281"/>
        <v/>
      </c>
      <c r="H2594">
        <f t="shared" si="286"/>
        <v>1846</v>
      </c>
      <c r="I2594" t="str">
        <f t="shared" si="282"/>
        <v>N51199</v>
      </c>
      <c r="J2594" t="str">
        <f t="shared" si="283"/>
        <v>YL0_6931_0000</v>
      </c>
      <c r="K2594">
        <f t="shared" si="284"/>
        <v>1.8431726206715911E-2</v>
      </c>
      <c r="L2594">
        <f>IF(LEFT(B2594,1)="F",_xlfn.IFNA(VLOOKUP(CONCATENATE("F",RIGHT(B:B,5),C:C),'F &amp; N Factors'!C:M,10,FALSE),1),_xlfn.IFNA(VLOOKUP(CONCATENATE("F",RIGHT(B:B,5),C:C),'F &amp; N Factors'!C:M,11,FALSE),1))</f>
        <v>0.29490761930745457</v>
      </c>
      <c r="N2594">
        <f>SUMIFS(K:K,I:I,I:I,J:J,J:J)</f>
        <v>0.99999999999999944</v>
      </c>
      <c r="O2594" t="str">
        <f t="shared" si="285"/>
        <v/>
      </c>
    </row>
    <row r="2595" spans="1:15" x14ac:dyDescent="0.25">
      <c r="A2595">
        <v>1847</v>
      </c>
      <c r="B2595" t="s">
        <v>408</v>
      </c>
      <c r="C2595" t="s">
        <v>410</v>
      </c>
      <c r="D2595">
        <v>6.25E-2</v>
      </c>
      <c r="E2595">
        <f t="shared" si="280"/>
        <v>1</v>
      </c>
      <c r="F2595" t="str">
        <f t="shared" si="281"/>
        <v/>
      </c>
      <c r="H2595">
        <f t="shared" si="286"/>
        <v>1847</v>
      </c>
      <c r="I2595" t="str">
        <f t="shared" si="282"/>
        <v>N51199</v>
      </c>
      <c r="J2595" t="str">
        <f t="shared" si="283"/>
        <v>YL0_6931_0000</v>
      </c>
      <c r="K2595">
        <f t="shared" si="284"/>
        <v>1.8431726206715911E-2</v>
      </c>
      <c r="L2595">
        <f>IF(LEFT(B2595,1)="F",_xlfn.IFNA(VLOOKUP(CONCATENATE("F",RIGHT(B:B,5),C:C),'F &amp; N Factors'!C:M,10,FALSE),1),_xlfn.IFNA(VLOOKUP(CONCATENATE("F",RIGHT(B:B,5),C:C),'F &amp; N Factors'!C:M,11,FALSE),1))</f>
        <v>0.29490761930745457</v>
      </c>
      <c r="N2595">
        <f>SUMIFS(K:K,I:I,I:I,J:J,J:J)</f>
        <v>0.99999999999999944</v>
      </c>
      <c r="O2595" t="str">
        <f t="shared" si="285"/>
        <v/>
      </c>
    </row>
    <row r="2596" spans="1:15" x14ac:dyDescent="0.25">
      <c r="A2596">
        <v>1848</v>
      </c>
      <c r="B2596" t="s">
        <v>408</v>
      </c>
      <c r="C2596" t="s">
        <v>410</v>
      </c>
      <c r="D2596">
        <v>6.25E-2</v>
      </c>
      <c r="E2596">
        <f t="shared" si="280"/>
        <v>1</v>
      </c>
      <c r="F2596" t="str">
        <f t="shared" si="281"/>
        <v/>
      </c>
      <c r="H2596">
        <f t="shared" si="286"/>
        <v>1848</v>
      </c>
      <c r="I2596" t="str">
        <f t="shared" si="282"/>
        <v>N51199</v>
      </c>
      <c r="J2596" t="str">
        <f t="shared" si="283"/>
        <v>YL0_6931_0000</v>
      </c>
      <c r="K2596">
        <f t="shared" si="284"/>
        <v>1.8431726206715911E-2</v>
      </c>
      <c r="L2596">
        <f>IF(LEFT(B2596,1)="F",_xlfn.IFNA(VLOOKUP(CONCATENATE("F",RIGHT(B:B,5),C:C),'F &amp; N Factors'!C:M,10,FALSE),1),_xlfn.IFNA(VLOOKUP(CONCATENATE("F",RIGHT(B:B,5),C:C),'F &amp; N Factors'!C:M,11,FALSE),1))</f>
        <v>0.29490761930745457</v>
      </c>
      <c r="N2596">
        <f>SUMIFS(K:K,I:I,I:I,J:J,J:J)</f>
        <v>0.99999999999999944</v>
      </c>
      <c r="O2596" t="str">
        <f t="shared" si="285"/>
        <v/>
      </c>
    </row>
    <row r="2597" spans="1:15" x14ac:dyDescent="0.25">
      <c r="A2597">
        <v>1849</v>
      </c>
      <c r="B2597" t="s">
        <v>408</v>
      </c>
      <c r="C2597" t="s">
        <v>410</v>
      </c>
      <c r="D2597">
        <v>6.25E-2</v>
      </c>
      <c r="E2597">
        <f t="shared" si="280"/>
        <v>1</v>
      </c>
      <c r="F2597" t="str">
        <f t="shared" si="281"/>
        <v/>
      </c>
      <c r="H2597">
        <f t="shared" si="286"/>
        <v>1849</v>
      </c>
      <c r="I2597" t="str">
        <f t="shared" si="282"/>
        <v>N51199</v>
      </c>
      <c r="J2597" t="str">
        <f t="shared" si="283"/>
        <v>YL0_6931_0000</v>
      </c>
      <c r="K2597">
        <f t="shared" si="284"/>
        <v>1.8431726206715911E-2</v>
      </c>
      <c r="L2597">
        <f>IF(LEFT(B2597,1)="F",_xlfn.IFNA(VLOOKUP(CONCATENATE("F",RIGHT(B:B,5),C:C),'F &amp; N Factors'!C:M,10,FALSE),1),_xlfn.IFNA(VLOOKUP(CONCATENATE("F",RIGHT(B:B,5),C:C),'F &amp; N Factors'!C:M,11,FALSE),1))</f>
        <v>0.29490761930745457</v>
      </c>
      <c r="N2597">
        <f>SUMIFS(K:K,I:I,I:I,J:J,J:J)</f>
        <v>0.99999999999999944</v>
      </c>
      <c r="O2597" t="str">
        <f t="shared" si="285"/>
        <v/>
      </c>
    </row>
    <row r="2598" spans="1:15" x14ac:dyDescent="0.25">
      <c r="A2598">
        <v>1850</v>
      </c>
      <c r="B2598" t="s">
        <v>408</v>
      </c>
      <c r="C2598" t="s">
        <v>410</v>
      </c>
      <c r="D2598">
        <v>6.25E-2</v>
      </c>
      <c r="E2598">
        <f t="shared" si="280"/>
        <v>1</v>
      </c>
      <c r="F2598" t="str">
        <f t="shared" si="281"/>
        <v/>
      </c>
      <c r="H2598">
        <f t="shared" si="286"/>
        <v>1850</v>
      </c>
      <c r="I2598" t="str">
        <f t="shared" si="282"/>
        <v>N51199</v>
      </c>
      <c r="J2598" t="str">
        <f t="shared" si="283"/>
        <v>YL0_6931_0000</v>
      </c>
      <c r="K2598">
        <f t="shared" si="284"/>
        <v>1.8431726206715911E-2</v>
      </c>
      <c r="L2598">
        <f>IF(LEFT(B2598,1)="F",_xlfn.IFNA(VLOOKUP(CONCATENATE("F",RIGHT(B:B,5),C:C),'F &amp; N Factors'!C:M,10,FALSE),1),_xlfn.IFNA(VLOOKUP(CONCATENATE("F",RIGHT(B:B,5),C:C),'F &amp; N Factors'!C:M,11,FALSE),1))</f>
        <v>0.29490761930745457</v>
      </c>
      <c r="N2598">
        <f>SUMIFS(K:K,I:I,I:I,J:J,J:J)</f>
        <v>0.99999999999999944</v>
      </c>
      <c r="O2598" t="str">
        <f t="shared" si="285"/>
        <v/>
      </c>
    </row>
    <row r="2599" spans="1:15" x14ac:dyDescent="0.25">
      <c r="A2599">
        <v>1851</v>
      </c>
      <c r="B2599" t="s">
        <v>408</v>
      </c>
      <c r="C2599" t="s">
        <v>410</v>
      </c>
      <c r="D2599">
        <v>6.25E-2</v>
      </c>
      <c r="E2599">
        <f t="shared" si="280"/>
        <v>1</v>
      </c>
      <c r="F2599" t="str">
        <f t="shared" si="281"/>
        <v/>
      </c>
      <c r="H2599">
        <f t="shared" si="286"/>
        <v>1851</v>
      </c>
      <c r="I2599" t="str">
        <f t="shared" si="282"/>
        <v>N51199</v>
      </c>
      <c r="J2599" t="str">
        <f t="shared" si="283"/>
        <v>YL0_6931_0000</v>
      </c>
      <c r="K2599">
        <f t="shared" si="284"/>
        <v>1.8431726206715911E-2</v>
      </c>
      <c r="L2599">
        <f>IF(LEFT(B2599,1)="F",_xlfn.IFNA(VLOOKUP(CONCATENATE("F",RIGHT(B:B,5),C:C),'F &amp; N Factors'!C:M,10,FALSE),1),_xlfn.IFNA(VLOOKUP(CONCATENATE("F",RIGHT(B:B,5),C:C),'F &amp; N Factors'!C:M,11,FALSE),1))</f>
        <v>0.29490761930745457</v>
      </c>
      <c r="N2599">
        <f>SUMIFS(K:K,I:I,I:I,J:J,J:J)</f>
        <v>0.99999999999999944</v>
      </c>
      <c r="O2599" t="str">
        <f t="shared" si="285"/>
        <v/>
      </c>
    </row>
    <row r="2600" spans="1:15" x14ac:dyDescent="0.25">
      <c r="A2600">
        <v>1852</v>
      </c>
      <c r="B2600" t="s">
        <v>408</v>
      </c>
      <c r="C2600" t="s">
        <v>410</v>
      </c>
      <c r="D2600">
        <v>6.25E-2</v>
      </c>
      <c r="E2600">
        <f t="shared" si="280"/>
        <v>1</v>
      </c>
      <c r="F2600" t="str">
        <f t="shared" si="281"/>
        <v/>
      </c>
      <c r="H2600">
        <f t="shared" si="286"/>
        <v>1852</v>
      </c>
      <c r="I2600" t="str">
        <f t="shared" si="282"/>
        <v>N51199</v>
      </c>
      <c r="J2600" t="str">
        <f t="shared" si="283"/>
        <v>YL0_6931_0000</v>
      </c>
      <c r="K2600">
        <f t="shared" si="284"/>
        <v>1.8431726206715911E-2</v>
      </c>
      <c r="L2600">
        <f>IF(LEFT(B2600,1)="F",_xlfn.IFNA(VLOOKUP(CONCATENATE("F",RIGHT(B:B,5),C:C),'F &amp; N Factors'!C:M,10,FALSE),1),_xlfn.IFNA(VLOOKUP(CONCATENATE("F",RIGHT(B:B,5),C:C),'F &amp; N Factors'!C:M,11,FALSE),1))</f>
        <v>0.29490761930745457</v>
      </c>
      <c r="N2600">
        <f>SUMIFS(K:K,I:I,I:I,J:J,J:J)</f>
        <v>0.99999999999999944</v>
      </c>
      <c r="O2600" t="str">
        <f t="shared" si="285"/>
        <v/>
      </c>
    </row>
    <row r="2601" spans="1:15" x14ac:dyDescent="0.25">
      <c r="A2601">
        <v>1626</v>
      </c>
      <c r="B2601" t="s">
        <v>408</v>
      </c>
      <c r="C2601" t="s">
        <v>411</v>
      </c>
      <c r="D2601">
        <v>8.3333332999999996E-2</v>
      </c>
      <c r="E2601">
        <f t="shared" si="280"/>
        <v>0.999999996</v>
      </c>
      <c r="F2601" t="str">
        <f t="shared" si="281"/>
        <v/>
      </c>
      <c r="H2601">
        <f t="shared" si="286"/>
        <v>1626</v>
      </c>
      <c r="I2601" t="str">
        <f t="shared" si="282"/>
        <v>N51199</v>
      </c>
      <c r="J2601" t="str">
        <f t="shared" si="283"/>
        <v>YL0_7370_0000</v>
      </c>
      <c r="K2601">
        <f t="shared" si="284"/>
        <v>8.3323960719765194E-2</v>
      </c>
      <c r="L2601">
        <f>IF(LEFT(B2601,1)="F",_xlfn.IFNA(VLOOKUP(CONCATENATE("F",RIGHT(B:B,5),C:C),'F &amp; N Factors'!C:M,10,FALSE),1),_xlfn.IFNA(VLOOKUP(CONCATENATE("F",RIGHT(B:B,5),C:C),'F &amp; N Factors'!C:M,11,FALSE),1))</f>
        <v>0.99988753263673258</v>
      </c>
      <c r="N2601">
        <f>SUMIFS(K:K,I:I,I:I,J:J,J:J)</f>
        <v>0.999999996</v>
      </c>
      <c r="O2601" t="str">
        <f t="shared" si="285"/>
        <v/>
      </c>
    </row>
    <row r="2602" spans="1:15" x14ac:dyDescent="0.25">
      <c r="A2602">
        <v>1627</v>
      </c>
      <c r="B2602" t="s">
        <v>408</v>
      </c>
      <c r="C2602" t="s">
        <v>411</v>
      </c>
      <c r="D2602">
        <v>8.3333332999999996E-2</v>
      </c>
      <c r="E2602">
        <f t="shared" si="280"/>
        <v>0.999999996</v>
      </c>
      <c r="F2602" t="str">
        <f t="shared" si="281"/>
        <v/>
      </c>
      <c r="H2602">
        <f t="shared" si="286"/>
        <v>1627</v>
      </c>
      <c r="I2602" t="str">
        <f t="shared" si="282"/>
        <v>N51199</v>
      </c>
      <c r="J2602" t="str">
        <f t="shared" si="283"/>
        <v>YL0_7370_0000</v>
      </c>
      <c r="K2602">
        <f t="shared" si="284"/>
        <v>8.3323960719765194E-2</v>
      </c>
      <c r="L2602">
        <f>IF(LEFT(B2602,1)="F",_xlfn.IFNA(VLOOKUP(CONCATENATE("F",RIGHT(B:B,5),C:C),'F &amp; N Factors'!C:M,10,FALSE),1),_xlfn.IFNA(VLOOKUP(CONCATENATE("F",RIGHT(B:B,5),C:C),'F &amp; N Factors'!C:M,11,FALSE),1))</f>
        <v>0.99988753263673258</v>
      </c>
      <c r="N2602">
        <f>SUMIFS(K:K,I:I,I:I,J:J,J:J)</f>
        <v>0.999999996</v>
      </c>
      <c r="O2602" t="str">
        <f t="shared" si="285"/>
        <v/>
      </c>
    </row>
    <row r="2603" spans="1:15" x14ac:dyDescent="0.25">
      <c r="A2603">
        <v>1661</v>
      </c>
      <c r="B2603" t="s">
        <v>408</v>
      </c>
      <c r="C2603" t="s">
        <v>411</v>
      </c>
      <c r="D2603">
        <v>8.3333332999999996E-2</v>
      </c>
      <c r="E2603">
        <f t="shared" si="280"/>
        <v>0.999999996</v>
      </c>
      <c r="F2603" t="str">
        <f t="shared" si="281"/>
        <v/>
      </c>
      <c r="H2603">
        <f t="shared" si="286"/>
        <v>1661</v>
      </c>
      <c r="I2603" t="str">
        <f t="shared" si="282"/>
        <v>N51199</v>
      </c>
      <c r="J2603" t="str">
        <f t="shared" si="283"/>
        <v>YL0_7370_0000</v>
      </c>
      <c r="K2603">
        <f t="shared" si="284"/>
        <v>8.3323960719765194E-2</v>
      </c>
      <c r="L2603">
        <f>IF(LEFT(B2603,1)="F",_xlfn.IFNA(VLOOKUP(CONCATENATE("F",RIGHT(B:B,5),C:C),'F &amp; N Factors'!C:M,10,FALSE),1),_xlfn.IFNA(VLOOKUP(CONCATENATE("F",RIGHT(B:B,5),C:C),'F &amp; N Factors'!C:M,11,FALSE),1))</f>
        <v>0.99988753263673258</v>
      </c>
      <c r="N2603">
        <f>SUMIFS(K:K,I:I,I:I,J:J,J:J)</f>
        <v>0.999999996</v>
      </c>
      <c r="O2603" t="str">
        <f t="shared" si="285"/>
        <v/>
      </c>
    </row>
    <row r="2604" spans="1:15" x14ac:dyDescent="0.25">
      <c r="A2604">
        <v>1662</v>
      </c>
      <c r="B2604" t="s">
        <v>408</v>
      </c>
      <c r="C2604" t="s">
        <v>411</v>
      </c>
      <c r="D2604">
        <v>8.3333332999999996E-2</v>
      </c>
      <c r="E2604">
        <f t="shared" si="280"/>
        <v>0.999999996</v>
      </c>
      <c r="F2604" t="str">
        <f t="shared" si="281"/>
        <v/>
      </c>
      <c r="H2604">
        <f t="shared" si="286"/>
        <v>1662</v>
      </c>
      <c r="I2604" t="str">
        <f t="shared" si="282"/>
        <v>N51199</v>
      </c>
      <c r="J2604" t="str">
        <f t="shared" si="283"/>
        <v>YL0_7370_0000</v>
      </c>
      <c r="K2604">
        <f t="shared" si="284"/>
        <v>8.3323960719765194E-2</v>
      </c>
      <c r="L2604">
        <f>IF(LEFT(B2604,1)="F",_xlfn.IFNA(VLOOKUP(CONCATENATE("F",RIGHT(B:B,5),C:C),'F &amp; N Factors'!C:M,10,FALSE),1),_xlfn.IFNA(VLOOKUP(CONCATENATE("F",RIGHT(B:B,5),C:C),'F &amp; N Factors'!C:M,11,FALSE),1))</f>
        <v>0.99988753263673258</v>
      </c>
      <c r="N2604">
        <f>SUMIFS(K:K,I:I,I:I,J:J,J:J)</f>
        <v>0.999999996</v>
      </c>
      <c r="O2604" t="str">
        <f t="shared" si="285"/>
        <v/>
      </c>
    </row>
    <row r="2605" spans="1:15" x14ac:dyDescent="0.25">
      <c r="A2605">
        <v>1663</v>
      </c>
      <c r="B2605" t="s">
        <v>408</v>
      </c>
      <c r="C2605" t="s">
        <v>411</v>
      </c>
      <c r="D2605">
        <v>8.3333332999999996E-2</v>
      </c>
      <c r="E2605">
        <f t="shared" si="280"/>
        <v>0.999999996</v>
      </c>
      <c r="F2605" t="str">
        <f t="shared" si="281"/>
        <v/>
      </c>
      <c r="H2605">
        <f t="shared" si="286"/>
        <v>1663</v>
      </c>
      <c r="I2605" t="str">
        <f t="shared" si="282"/>
        <v>N51199</v>
      </c>
      <c r="J2605" t="str">
        <f t="shared" si="283"/>
        <v>YL0_7370_0000</v>
      </c>
      <c r="K2605">
        <f t="shared" si="284"/>
        <v>8.3323960719765194E-2</v>
      </c>
      <c r="L2605">
        <f>IF(LEFT(B2605,1)="F",_xlfn.IFNA(VLOOKUP(CONCATENATE("F",RIGHT(B:B,5),C:C),'F &amp; N Factors'!C:M,10,FALSE),1),_xlfn.IFNA(VLOOKUP(CONCATENATE("F",RIGHT(B:B,5),C:C),'F &amp; N Factors'!C:M,11,FALSE),1))</f>
        <v>0.99988753263673258</v>
      </c>
      <c r="N2605">
        <f>SUMIFS(K:K,I:I,I:I,J:J,J:J)</f>
        <v>0.999999996</v>
      </c>
      <c r="O2605" t="str">
        <f t="shared" si="285"/>
        <v/>
      </c>
    </row>
    <row r="2606" spans="1:15" x14ac:dyDescent="0.25">
      <c r="A2606">
        <v>1696</v>
      </c>
      <c r="B2606" t="s">
        <v>408</v>
      </c>
      <c r="C2606" t="s">
        <v>411</v>
      </c>
      <c r="D2606">
        <v>8.3333332999999996E-2</v>
      </c>
      <c r="E2606">
        <f t="shared" si="280"/>
        <v>0.999999996</v>
      </c>
      <c r="F2606" t="str">
        <f t="shared" si="281"/>
        <v/>
      </c>
      <c r="H2606">
        <f t="shared" si="286"/>
        <v>1696</v>
      </c>
      <c r="I2606" t="str">
        <f t="shared" si="282"/>
        <v>N51199</v>
      </c>
      <c r="J2606" t="str">
        <f t="shared" si="283"/>
        <v>YL0_7370_0000</v>
      </c>
      <c r="K2606">
        <f t="shared" si="284"/>
        <v>8.3323960719765194E-2</v>
      </c>
      <c r="L2606">
        <f>IF(LEFT(B2606,1)="F",_xlfn.IFNA(VLOOKUP(CONCATENATE("F",RIGHT(B:B,5),C:C),'F &amp; N Factors'!C:M,10,FALSE),1),_xlfn.IFNA(VLOOKUP(CONCATENATE("F",RIGHT(B:B,5),C:C),'F &amp; N Factors'!C:M,11,FALSE),1))</f>
        <v>0.99988753263673258</v>
      </c>
      <c r="N2606">
        <f>SUMIFS(K:K,I:I,I:I,J:J,J:J)</f>
        <v>0.999999996</v>
      </c>
      <c r="O2606" t="str">
        <f t="shared" si="285"/>
        <v/>
      </c>
    </row>
    <row r="2607" spans="1:15" x14ac:dyDescent="0.25">
      <c r="A2607">
        <v>1730</v>
      </c>
      <c r="B2607" t="s">
        <v>408</v>
      </c>
      <c r="C2607" t="s">
        <v>411</v>
      </c>
      <c r="D2607">
        <v>8.3333332999999996E-2</v>
      </c>
      <c r="E2607">
        <f t="shared" si="280"/>
        <v>0.999999996</v>
      </c>
      <c r="F2607" t="str">
        <f t="shared" si="281"/>
        <v/>
      </c>
      <c r="H2607">
        <f t="shared" si="286"/>
        <v>1730</v>
      </c>
      <c r="I2607" t="str">
        <f t="shared" si="282"/>
        <v>N51199</v>
      </c>
      <c r="J2607" t="str">
        <f t="shared" si="283"/>
        <v>YL0_7370_0000</v>
      </c>
      <c r="K2607">
        <f t="shared" si="284"/>
        <v>8.3323960719765194E-2</v>
      </c>
      <c r="L2607">
        <f>IF(LEFT(B2607,1)="F",_xlfn.IFNA(VLOOKUP(CONCATENATE("F",RIGHT(B:B,5),C:C),'F &amp; N Factors'!C:M,10,FALSE),1),_xlfn.IFNA(VLOOKUP(CONCATENATE("F",RIGHT(B:B,5),C:C),'F &amp; N Factors'!C:M,11,FALSE),1))</f>
        <v>0.99988753263673258</v>
      </c>
      <c r="N2607">
        <f>SUMIFS(K:K,I:I,I:I,J:J,J:J)</f>
        <v>0.999999996</v>
      </c>
      <c r="O2607" t="str">
        <f t="shared" si="285"/>
        <v/>
      </c>
    </row>
    <row r="2608" spans="1:15" x14ac:dyDescent="0.25">
      <c r="A2608">
        <v>1762</v>
      </c>
      <c r="B2608" t="s">
        <v>408</v>
      </c>
      <c r="C2608" t="s">
        <v>411</v>
      </c>
      <c r="D2608">
        <v>8.3333332999999996E-2</v>
      </c>
      <c r="E2608">
        <f t="shared" si="280"/>
        <v>0.999999996</v>
      </c>
      <c r="F2608" t="str">
        <f t="shared" si="281"/>
        <v/>
      </c>
      <c r="H2608">
        <f t="shared" si="286"/>
        <v>1762</v>
      </c>
      <c r="I2608" t="str">
        <f t="shared" si="282"/>
        <v>N51199</v>
      </c>
      <c r="J2608" t="str">
        <f t="shared" si="283"/>
        <v>YL0_7370_0000</v>
      </c>
      <c r="K2608">
        <f t="shared" si="284"/>
        <v>8.3323960719765194E-2</v>
      </c>
      <c r="L2608">
        <f>IF(LEFT(B2608,1)="F",_xlfn.IFNA(VLOOKUP(CONCATENATE("F",RIGHT(B:B,5),C:C),'F &amp; N Factors'!C:M,10,FALSE),1),_xlfn.IFNA(VLOOKUP(CONCATENATE("F",RIGHT(B:B,5),C:C),'F &amp; N Factors'!C:M,11,FALSE),1))</f>
        <v>0.99988753263673258</v>
      </c>
      <c r="N2608">
        <f>SUMIFS(K:K,I:I,I:I,J:J,J:J)</f>
        <v>0.999999996</v>
      </c>
      <c r="O2608" t="str">
        <f t="shared" si="285"/>
        <v/>
      </c>
    </row>
    <row r="2609" spans="1:15" x14ac:dyDescent="0.25">
      <c r="A2609">
        <v>1852</v>
      </c>
      <c r="B2609" t="s">
        <v>408</v>
      </c>
      <c r="C2609" t="s">
        <v>411</v>
      </c>
      <c r="D2609">
        <v>8.3333332999999996E-2</v>
      </c>
      <c r="E2609">
        <f t="shared" si="280"/>
        <v>0.999999996</v>
      </c>
      <c r="F2609" t="str">
        <f t="shared" si="281"/>
        <v/>
      </c>
      <c r="H2609">
        <f t="shared" si="286"/>
        <v>1852</v>
      </c>
      <c r="I2609" t="str">
        <f t="shared" si="282"/>
        <v>N51199</v>
      </c>
      <c r="J2609" t="str">
        <f t="shared" si="283"/>
        <v>YL0_7370_0000</v>
      </c>
      <c r="K2609">
        <f t="shared" si="284"/>
        <v>8.3323960719765194E-2</v>
      </c>
      <c r="L2609">
        <f>IF(LEFT(B2609,1)="F",_xlfn.IFNA(VLOOKUP(CONCATENATE("F",RIGHT(B:B,5),C:C),'F &amp; N Factors'!C:M,10,FALSE),1),_xlfn.IFNA(VLOOKUP(CONCATENATE("F",RIGHT(B:B,5),C:C),'F &amp; N Factors'!C:M,11,FALSE),1))</f>
        <v>0.99988753263673258</v>
      </c>
      <c r="N2609">
        <f>SUMIFS(K:K,I:I,I:I,J:J,J:J)</f>
        <v>0.999999996</v>
      </c>
      <c r="O2609" t="str">
        <f t="shared" si="285"/>
        <v/>
      </c>
    </row>
    <row r="2610" spans="1:15" x14ac:dyDescent="0.25">
      <c r="A2610">
        <v>1853</v>
      </c>
      <c r="B2610" t="s">
        <v>408</v>
      </c>
      <c r="C2610" t="s">
        <v>411</v>
      </c>
      <c r="D2610">
        <v>8.3333332999999996E-2</v>
      </c>
      <c r="E2610">
        <f t="shared" si="280"/>
        <v>0.999999996</v>
      </c>
      <c r="F2610" t="str">
        <f t="shared" si="281"/>
        <v/>
      </c>
      <c r="H2610">
        <f t="shared" si="286"/>
        <v>1853</v>
      </c>
      <c r="I2610" t="str">
        <f t="shared" si="282"/>
        <v>N51199</v>
      </c>
      <c r="J2610" t="str">
        <f t="shared" si="283"/>
        <v>YL0_7370_0000</v>
      </c>
      <c r="K2610">
        <f t="shared" si="284"/>
        <v>8.3323960719765194E-2</v>
      </c>
      <c r="L2610">
        <f>IF(LEFT(B2610,1)="F",_xlfn.IFNA(VLOOKUP(CONCATENATE("F",RIGHT(B:B,5),C:C),'F &amp; N Factors'!C:M,10,FALSE),1),_xlfn.IFNA(VLOOKUP(CONCATENATE("F",RIGHT(B:B,5),C:C),'F &amp; N Factors'!C:M,11,FALSE),1))</f>
        <v>0.99988753263673258</v>
      </c>
      <c r="N2610">
        <f>SUMIFS(K:K,I:I,I:I,J:J,J:J)</f>
        <v>0.999999996</v>
      </c>
      <c r="O2610" t="str">
        <f t="shared" si="285"/>
        <v/>
      </c>
    </row>
    <row r="2611" spans="1:15" x14ac:dyDescent="0.25">
      <c r="A2611">
        <v>1854</v>
      </c>
      <c r="B2611" t="s">
        <v>408</v>
      </c>
      <c r="C2611" t="s">
        <v>411</v>
      </c>
      <c r="D2611">
        <v>8.3333332999999996E-2</v>
      </c>
      <c r="E2611">
        <f t="shared" si="280"/>
        <v>0.999999996</v>
      </c>
      <c r="F2611" t="str">
        <f t="shared" si="281"/>
        <v/>
      </c>
      <c r="H2611">
        <f t="shared" si="286"/>
        <v>1854</v>
      </c>
      <c r="I2611" t="str">
        <f t="shared" si="282"/>
        <v>N51199</v>
      </c>
      <c r="J2611" t="str">
        <f t="shared" si="283"/>
        <v>YL0_7370_0000</v>
      </c>
      <c r="K2611">
        <f t="shared" si="284"/>
        <v>8.3323960719765194E-2</v>
      </c>
      <c r="L2611">
        <f>IF(LEFT(B2611,1)="F",_xlfn.IFNA(VLOOKUP(CONCATENATE("F",RIGHT(B:B,5),C:C),'F &amp; N Factors'!C:M,10,FALSE),1),_xlfn.IFNA(VLOOKUP(CONCATENATE("F",RIGHT(B:B,5),C:C),'F &amp; N Factors'!C:M,11,FALSE),1))</f>
        <v>0.99988753263673258</v>
      </c>
      <c r="N2611">
        <f>SUMIFS(K:K,I:I,I:I,J:J,J:J)</f>
        <v>0.999999996</v>
      </c>
      <c r="O2611" t="str">
        <f t="shared" si="285"/>
        <v/>
      </c>
    </row>
    <row r="2612" spans="1:15" x14ac:dyDescent="0.25">
      <c r="A2612">
        <v>1855</v>
      </c>
      <c r="B2612" t="s">
        <v>408</v>
      </c>
      <c r="C2612" t="s">
        <v>411</v>
      </c>
      <c r="D2612">
        <v>8.3333332999999996E-2</v>
      </c>
      <c r="E2612">
        <f t="shared" si="280"/>
        <v>0.999999996</v>
      </c>
      <c r="F2612" t="str">
        <f t="shared" si="281"/>
        <v/>
      </c>
      <c r="H2612">
        <f t="shared" si="286"/>
        <v>1855</v>
      </c>
      <c r="I2612" t="str">
        <f t="shared" si="282"/>
        <v>N51199</v>
      </c>
      <c r="J2612" t="str">
        <f t="shared" si="283"/>
        <v>YL0_7370_0000</v>
      </c>
      <c r="K2612">
        <f t="shared" si="284"/>
        <v>8.3323960719765194E-2</v>
      </c>
      <c r="L2612">
        <f>IF(LEFT(B2612,1)="F",_xlfn.IFNA(VLOOKUP(CONCATENATE("F",RIGHT(B:B,5),C:C),'F &amp; N Factors'!C:M,10,FALSE),1),_xlfn.IFNA(VLOOKUP(CONCATENATE("F",RIGHT(B:B,5),C:C),'F &amp; N Factors'!C:M,11,FALSE),1))</f>
        <v>0.99988753263673258</v>
      </c>
      <c r="N2612">
        <f>SUMIFS(K:K,I:I,I:I,J:J,J:J)</f>
        <v>0.999999996</v>
      </c>
      <c r="O2612" t="str">
        <f t="shared" si="285"/>
        <v/>
      </c>
    </row>
    <row r="2613" spans="1:15" x14ac:dyDescent="0.25">
      <c r="A2613">
        <v>5536</v>
      </c>
      <c r="B2613" t="s">
        <v>412</v>
      </c>
      <c r="C2613" t="s">
        <v>325</v>
      </c>
      <c r="D2613">
        <v>1</v>
      </c>
      <c r="E2613">
        <f t="shared" si="280"/>
        <v>1</v>
      </c>
      <c r="F2613" t="str">
        <f t="shared" si="281"/>
        <v/>
      </c>
      <c r="H2613">
        <f t="shared" si="286"/>
        <v>5536</v>
      </c>
      <c r="I2613" t="str">
        <f t="shared" si="282"/>
        <v>N51510</v>
      </c>
      <c r="J2613" t="str">
        <f t="shared" si="283"/>
        <v>PL0_5090_0000</v>
      </c>
      <c r="K2613">
        <f t="shared" si="284"/>
        <v>0.99934870082132021</v>
      </c>
      <c r="L2613">
        <f>IF(LEFT(B2613,1)="F",_xlfn.IFNA(VLOOKUP(CONCATENATE("F",RIGHT(B:B,5),C:C),'F &amp; N Factors'!C:M,10,FALSE),1),_xlfn.IFNA(VLOOKUP(CONCATENATE("F",RIGHT(B:B,5),C:C),'F &amp; N Factors'!C:M,11,FALSE),1))</f>
        <v>0.99934870082132021</v>
      </c>
      <c r="N2613">
        <f>SUMIFS(K:K,I:I,I:I,J:J,J:J)</f>
        <v>1</v>
      </c>
      <c r="O2613" t="str">
        <f t="shared" si="285"/>
        <v/>
      </c>
    </row>
    <row r="2614" spans="1:15" x14ac:dyDescent="0.25">
      <c r="A2614">
        <v>5535</v>
      </c>
      <c r="B2614" t="s">
        <v>412</v>
      </c>
      <c r="C2614" t="s">
        <v>301</v>
      </c>
      <c r="D2614">
        <v>1</v>
      </c>
      <c r="E2614">
        <f t="shared" si="280"/>
        <v>1</v>
      </c>
      <c r="F2614" t="str">
        <f t="shared" si="281"/>
        <v/>
      </c>
      <c r="H2614">
        <f t="shared" si="286"/>
        <v>5535</v>
      </c>
      <c r="I2614" t="str">
        <f t="shared" si="282"/>
        <v>N51510</v>
      </c>
      <c r="J2614" t="str">
        <f t="shared" si="283"/>
        <v>PL7_4962_0000</v>
      </c>
      <c r="K2614">
        <f t="shared" si="284"/>
        <v>0.99792964597337075</v>
      </c>
      <c r="L2614">
        <f>IF(LEFT(B2614,1)="F",_xlfn.IFNA(VLOOKUP(CONCATENATE("F",RIGHT(B:B,5),C:C),'F &amp; N Factors'!C:M,10,FALSE),1),_xlfn.IFNA(VLOOKUP(CONCATENATE("F",RIGHT(B:B,5),C:C),'F &amp; N Factors'!C:M,11,FALSE),1))</f>
        <v>0.99792964597337075</v>
      </c>
      <c r="N2614">
        <f>SUMIFS(K:K,I:I,I:I,J:J,J:J)</f>
        <v>1</v>
      </c>
      <c r="O2614" t="str">
        <f t="shared" si="285"/>
        <v/>
      </c>
    </row>
    <row r="2615" spans="1:15" x14ac:dyDescent="0.25">
      <c r="A2615">
        <v>5684</v>
      </c>
      <c r="B2615" t="s">
        <v>412</v>
      </c>
      <c r="C2615" t="s">
        <v>413</v>
      </c>
      <c r="D2615">
        <v>0.5</v>
      </c>
      <c r="E2615">
        <f t="shared" si="280"/>
        <v>1</v>
      </c>
      <c r="F2615" t="str">
        <f t="shared" si="281"/>
        <v/>
      </c>
      <c r="H2615">
        <f t="shared" si="286"/>
        <v>5684</v>
      </c>
      <c r="I2615" t="str">
        <f t="shared" si="282"/>
        <v>N51510</v>
      </c>
      <c r="J2615" t="str">
        <f t="shared" si="283"/>
        <v>PL7_4963_0000</v>
      </c>
      <c r="K2615">
        <f t="shared" si="284"/>
        <v>0.48121538257411578</v>
      </c>
      <c r="L2615">
        <f>IF(LEFT(B2615,1)="F",_xlfn.IFNA(VLOOKUP(CONCATENATE("F",RIGHT(B:B,5),C:C),'F &amp; N Factors'!C:M,10,FALSE),1),_xlfn.IFNA(VLOOKUP(CONCATENATE("F",RIGHT(B:B,5),C:C),'F &amp; N Factors'!C:M,11,FALSE),1))</f>
        <v>0.96243076514823156</v>
      </c>
      <c r="N2615">
        <f>SUMIFS(K:K,I:I,I:I,J:J,J:J)</f>
        <v>1</v>
      </c>
      <c r="O2615" t="str">
        <f t="shared" si="285"/>
        <v/>
      </c>
    </row>
    <row r="2616" spans="1:15" x14ac:dyDescent="0.25">
      <c r="A2616">
        <v>5685</v>
      </c>
      <c r="B2616" t="s">
        <v>412</v>
      </c>
      <c r="C2616" t="s">
        <v>413</v>
      </c>
      <c r="D2616">
        <v>0.5</v>
      </c>
      <c r="E2616">
        <f t="shared" si="280"/>
        <v>1</v>
      </c>
      <c r="F2616" t="str">
        <f t="shared" si="281"/>
        <v/>
      </c>
      <c r="H2616">
        <f t="shared" si="286"/>
        <v>5685</v>
      </c>
      <c r="I2616" t="str">
        <f t="shared" si="282"/>
        <v>N51510</v>
      </c>
      <c r="J2616" t="str">
        <f t="shared" si="283"/>
        <v>PL7_4963_0000</v>
      </c>
      <c r="K2616">
        <f t="shared" si="284"/>
        <v>0.48121538257411578</v>
      </c>
      <c r="L2616">
        <f>IF(LEFT(B2616,1)="F",_xlfn.IFNA(VLOOKUP(CONCATENATE("F",RIGHT(B:B,5),C:C),'F &amp; N Factors'!C:M,10,FALSE),1),_xlfn.IFNA(VLOOKUP(CONCATENATE("F",RIGHT(B:B,5),C:C),'F &amp; N Factors'!C:M,11,FALSE),1))</f>
        <v>0.96243076514823156</v>
      </c>
      <c r="N2616">
        <f>SUMIFS(K:K,I:I,I:I,J:J,J:J)</f>
        <v>1</v>
      </c>
      <c r="O2616" t="str">
        <f t="shared" si="285"/>
        <v/>
      </c>
    </row>
    <row r="2617" spans="1:15" x14ac:dyDescent="0.25">
      <c r="A2617">
        <v>5535</v>
      </c>
      <c r="B2617" t="s">
        <v>412</v>
      </c>
      <c r="C2617" t="s">
        <v>414</v>
      </c>
      <c r="D2617">
        <v>0.45</v>
      </c>
      <c r="E2617">
        <f t="shared" si="280"/>
        <v>1</v>
      </c>
      <c r="F2617" t="str">
        <f t="shared" si="281"/>
        <v/>
      </c>
      <c r="H2617">
        <f t="shared" si="286"/>
        <v>5535</v>
      </c>
      <c r="I2617" t="str">
        <f t="shared" si="282"/>
        <v>N51510</v>
      </c>
      <c r="J2617" t="str">
        <f t="shared" si="283"/>
        <v>PL7_4965_0000</v>
      </c>
      <c r="K2617">
        <f t="shared" si="284"/>
        <v>0.34727987125743864</v>
      </c>
      <c r="L2617">
        <f>IF(LEFT(B2617,1)="F",_xlfn.IFNA(VLOOKUP(CONCATENATE("F",RIGHT(B:B,5),C:C),'F &amp; N Factors'!C:M,10,FALSE),1),_xlfn.IFNA(VLOOKUP(CONCATENATE("F",RIGHT(B:B,5),C:C),'F &amp; N Factors'!C:M,11,FALSE),1))</f>
        <v>0.77173304723875258</v>
      </c>
      <c r="N2617">
        <f>SUMIFS(K:K,I:I,I:I,J:J,J:J)</f>
        <v>1</v>
      </c>
      <c r="O2617" t="str">
        <f t="shared" si="285"/>
        <v/>
      </c>
    </row>
    <row r="2618" spans="1:15" x14ac:dyDescent="0.25">
      <c r="A2618">
        <v>5683</v>
      </c>
      <c r="B2618" t="s">
        <v>412</v>
      </c>
      <c r="C2618" t="s">
        <v>414</v>
      </c>
      <c r="D2618">
        <v>0.45</v>
      </c>
      <c r="E2618">
        <f t="shared" si="280"/>
        <v>1</v>
      </c>
      <c r="F2618" t="str">
        <f t="shared" si="281"/>
        <v/>
      </c>
      <c r="H2618">
        <f t="shared" si="286"/>
        <v>5683</v>
      </c>
      <c r="I2618" t="str">
        <f t="shared" si="282"/>
        <v>N51510</v>
      </c>
      <c r="J2618" t="str">
        <f t="shared" si="283"/>
        <v>PL7_4965_0000</v>
      </c>
      <c r="K2618">
        <f t="shared" si="284"/>
        <v>0.34727987125743864</v>
      </c>
      <c r="L2618">
        <f>IF(LEFT(B2618,1)="F",_xlfn.IFNA(VLOOKUP(CONCATENATE("F",RIGHT(B:B,5),C:C),'F &amp; N Factors'!C:M,10,FALSE),1),_xlfn.IFNA(VLOOKUP(CONCATENATE("F",RIGHT(B:B,5),C:C),'F &amp; N Factors'!C:M,11,FALSE),1))</f>
        <v>0.77173304723875258</v>
      </c>
      <c r="N2618">
        <f>SUMIFS(K:K,I:I,I:I,J:J,J:J)</f>
        <v>1</v>
      </c>
      <c r="O2618" t="str">
        <f t="shared" si="285"/>
        <v/>
      </c>
    </row>
    <row r="2619" spans="1:15" x14ac:dyDescent="0.25">
      <c r="A2619">
        <v>5684</v>
      </c>
      <c r="B2619" t="s">
        <v>412</v>
      </c>
      <c r="C2619" t="s">
        <v>414</v>
      </c>
      <c r="D2619">
        <v>0.1</v>
      </c>
      <c r="E2619">
        <f t="shared" si="280"/>
        <v>1</v>
      </c>
      <c r="F2619" t="str">
        <f t="shared" si="281"/>
        <v/>
      </c>
      <c r="H2619">
        <f t="shared" si="286"/>
        <v>5684</v>
      </c>
      <c r="I2619" t="str">
        <f t="shared" si="282"/>
        <v>N51510</v>
      </c>
      <c r="J2619" t="str">
        <f t="shared" si="283"/>
        <v>PL7_4965_0000</v>
      </c>
      <c r="K2619">
        <f t="shared" si="284"/>
        <v>7.7173304723875263E-2</v>
      </c>
      <c r="L2619">
        <f>IF(LEFT(B2619,1)="F",_xlfn.IFNA(VLOOKUP(CONCATENATE("F",RIGHT(B:B,5),C:C),'F &amp; N Factors'!C:M,10,FALSE),1),_xlfn.IFNA(VLOOKUP(CONCATENATE("F",RIGHT(B:B,5),C:C),'F &amp; N Factors'!C:M,11,FALSE),1))</f>
        <v>0.77173304723875258</v>
      </c>
      <c r="N2619">
        <f>SUMIFS(K:K,I:I,I:I,J:J,J:J)</f>
        <v>1</v>
      </c>
      <c r="O2619" t="str">
        <f t="shared" si="285"/>
        <v/>
      </c>
    </row>
    <row r="2620" spans="1:15" x14ac:dyDescent="0.25">
      <c r="A2620">
        <v>5536</v>
      </c>
      <c r="B2620" t="s">
        <v>412</v>
      </c>
      <c r="C2620" t="s">
        <v>203</v>
      </c>
      <c r="D2620">
        <v>0.33333333300000001</v>
      </c>
      <c r="E2620">
        <f t="shared" si="280"/>
        <v>0.99999999900000003</v>
      </c>
      <c r="F2620" t="str">
        <f t="shared" si="281"/>
        <v/>
      </c>
      <c r="H2620">
        <f t="shared" si="286"/>
        <v>5536</v>
      </c>
      <c r="I2620" t="str">
        <f t="shared" si="282"/>
        <v>N51510</v>
      </c>
      <c r="J2620" t="str">
        <f t="shared" si="283"/>
        <v>PL7_4980_0000</v>
      </c>
      <c r="K2620">
        <f t="shared" si="284"/>
        <v>0.27343046078080602</v>
      </c>
      <c r="L2620">
        <f>IF(LEFT(B2620,1)="F",_xlfn.IFNA(VLOOKUP(CONCATENATE("F",RIGHT(B:B,5),C:C),'F &amp; N Factors'!C:M,10,FALSE),1),_xlfn.IFNA(VLOOKUP(CONCATENATE("F",RIGHT(B:B,5),C:C),'F &amp; N Factors'!C:M,11,FALSE),1))</f>
        <v>0.82029138316270933</v>
      </c>
      <c r="N2620">
        <f>SUMIFS(K:K,I:I,I:I,J:J,J:J)</f>
        <v>0.99999999900000003</v>
      </c>
      <c r="O2620" t="str">
        <f t="shared" si="285"/>
        <v/>
      </c>
    </row>
    <row r="2621" spans="1:15" x14ac:dyDescent="0.25">
      <c r="A2621">
        <v>5685</v>
      </c>
      <c r="B2621" t="s">
        <v>412</v>
      </c>
      <c r="C2621" t="s">
        <v>203</v>
      </c>
      <c r="D2621">
        <v>0.33333333300000001</v>
      </c>
      <c r="E2621">
        <f t="shared" si="280"/>
        <v>0.99999999900000003</v>
      </c>
      <c r="F2621" t="str">
        <f t="shared" si="281"/>
        <v/>
      </c>
      <c r="H2621">
        <f t="shared" si="286"/>
        <v>5685</v>
      </c>
      <c r="I2621" t="str">
        <f t="shared" si="282"/>
        <v>N51510</v>
      </c>
      <c r="J2621" t="str">
        <f t="shared" si="283"/>
        <v>PL7_4980_0000</v>
      </c>
      <c r="K2621">
        <f t="shared" si="284"/>
        <v>0.27343046078080602</v>
      </c>
      <c r="L2621">
        <f>IF(LEFT(B2621,1)="F",_xlfn.IFNA(VLOOKUP(CONCATENATE("F",RIGHT(B:B,5),C:C),'F &amp; N Factors'!C:M,10,FALSE),1),_xlfn.IFNA(VLOOKUP(CONCATENATE("F",RIGHT(B:B,5),C:C),'F &amp; N Factors'!C:M,11,FALSE),1))</f>
        <v>0.82029138316270933</v>
      </c>
      <c r="N2621">
        <f>SUMIFS(K:K,I:I,I:I,J:J,J:J)</f>
        <v>0.99999999900000003</v>
      </c>
      <c r="O2621" t="str">
        <f t="shared" si="285"/>
        <v/>
      </c>
    </row>
    <row r="2622" spans="1:15" x14ac:dyDescent="0.25">
      <c r="A2622">
        <v>5686</v>
      </c>
      <c r="B2622" t="s">
        <v>412</v>
      </c>
      <c r="C2622" t="s">
        <v>203</v>
      </c>
      <c r="D2622">
        <v>0.33333333300000001</v>
      </c>
      <c r="E2622">
        <f t="shared" si="280"/>
        <v>0.99999999900000003</v>
      </c>
      <c r="F2622" t="str">
        <f t="shared" si="281"/>
        <v/>
      </c>
      <c r="H2622">
        <f t="shared" si="286"/>
        <v>5686</v>
      </c>
      <c r="I2622" t="str">
        <f t="shared" si="282"/>
        <v>N51510</v>
      </c>
      <c r="J2622" t="str">
        <f t="shared" si="283"/>
        <v>PL7_4980_0000</v>
      </c>
      <c r="K2622">
        <f t="shared" si="284"/>
        <v>0.27343046078080602</v>
      </c>
      <c r="L2622">
        <f>IF(LEFT(B2622,1)="F",_xlfn.IFNA(VLOOKUP(CONCATENATE("F",RIGHT(B:B,5),C:C),'F &amp; N Factors'!C:M,10,FALSE),1),_xlfn.IFNA(VLOOKUP(CONCATENATE("F",RIGHT(B:B,5),C:C),'F &amp; N Factors'!C:M,11,FALSE),1))</f>
        <v>0.82029138316270933</v>
      </c>
      <c r="N2622">
        <f>SUMIFS(K:K,I:I,I:I,J:J,J:J)</f>
        <v>0.99999999900000003</v>
      </c>
      <c r="O2622" t="str">
        <f t="shared" si="285"/>
        <v/>
      </c>
    </row>
    <row r="2623" spans="1:15" x14ac:dyDescent="0.25">
      <c r="A2623">
        <v>190</v>
      </c>
      <c r="B2623" t="s">
        <v>415</v>
      </c>
      <c r="C2623" t="s">
        <v>416</v>
      </c>
      <c r="D2623">
        <v>1</v>
      </c>
      <c r="E2623">
        <f t="shared" si="280"/>
        <v>1</v>
      </c>
      <c r="F2623" t="str">
        <f t="shared" si="281"/>
        <v/>
      </c>
      <c r="H2623">
        <f t="shared" si="286"/>
        <v>190</v>
      </c>
      <c r="I2623" t="str">
        <f t="shared" si="282"/>
        <v>N51550</v>
      </c>
      <c r="J2623" t="str">
        <f t="shared" si="283"/>
        <v>JB0_7381_0000</v>
      </c>
      <c r="K2623">
        <f t="shared" si="284"/>
        <v>1</v>
      </c>
      <c r="L2623">
        <f>IF(LEFT(B2623,1)="F",_xlfn.IFNA(VLOOKUP(CONCATENATE("F",RIGHT(B:B,5),C:C),'F &amp; N Factors'!C:M,10,FALSE),1),_xlfn.IFNA(VLOOKUP(CONCATENATE("F",RIGHT(B:B,5),C:C),'F &amp; N Factors'!C:M,11,FALSE),1))</f>
        <v>1</v>
      </c>
      <c r="N2623">
        <f>SUMIFS(K:K,I:I,I:I,J:J,J:J)</f>
        <v>1</v>
      </c>
      <c r="O2623" t="str">
        <f t="shared" si="285"/>
        <v/>
      </c>
    </row>
    <row r="2624" spans="1:15" x14ac:dyDescent="0.25">
      <c r="A2624">
        <v>1</v>
      </c>
      <c r="B2624" t="s">
        <v>415</v>
      </c>
      <c r="C2624" t="s">
        <v>417</v>
      </c>
      <c r="D2624">
        <v>0.16666666699999999</v>
      </c>
      <c r="E2624">
        <f t="shared" si="280"/>
        <v>1.0000000019999999</v>
      </c>
      <c r="F2624" t="str">
        <f t="shared" si="281"/>
        <v/>
      </c>
      <c r="H2624">
        <f t="shared" si="286"/>
        <v>1</v>
      </c>
      <c r="I2624" t="str">
        <f t="shared" si="282"/>
        <v>N51550</v>
      </c>
      <c r="J2624" t="str">
        <f t="shared" si="283"/>
        <v>JB0_7382_0000</v>
      </c>
      <c r="K2624">
        <f t="shared" si="284"/>
        <v>0.15885541730642741</v>
      </c>
      <c r="L2624">
        <f>IF(LEFT(B2624,1)="F",_xlfn.IFNA(VLOOKUP(CONCATENATE("F",RIGHT(B:B,5),C:C),'F &amp; N Factors'!C:M,10,FALSE),1),_xlfn.IFNA(VLOOKUP(CONCATENATE("F",RIGHT(B:B,5),C:C),'F &amp; N Factors'!C:M,11,FALSE),1))</f>
        <v>0.95313250193229959</v>
      </c>
      <c r="N2624">
        <f>SUMIFS(K:K,I:I,I:I,J:J,J:J)</f>
        <v>1.0000000019999999</v>
      </c>
      <c r="O2624" t="str">
        <f t="shared" si="285"/>
        <v/>
      </c>
    </row>
    <row r="2625" spans="1:15" x14ac:dyDescent="0.25">
      <c r="A2625">
        <v>117</v>
      </c>
      <c r="B2625" t="s">
        <v>415</v>
      </c>
      <c r="C2625" t="s">
        <v>417</v>
      </c>
      <c r="D2625">
        <v>0.16666666699999999</v>
      </c>
      <c r="E2625">
        <f t="shared" si="280"/>
        <v>1.0000000019999999</v>
      </c>
      <c r="F2625" t="str">
        <f t="shared" si="281"/>
        <v/>
      </c>
      <c r="H2625">
        <f t="shared" si="286"/>
        <v>117</v>
      </c>
      <c r="I2625" t="str">
        <f t="shared" si="282"/>
        <v>N51550</v>
      </c>
      <c r="J2625" t="str">
        <f t="shared" si="283"/>
        <v>JB0_7382_0000</v>
      </c>
      <c r="K2625">
        <f t="shared" si="284"/>
        <v>0.15885541730642741</v>
      </c>
      <c r="L2625">
        <f>IF(LEFT(B2625,1)="F",_xlfn.IFNA(VLOOKUP(CONCATENATE("F",RIGHT(B:B,5),C:C),'F &amp; N Factors'!C:M,10,FALSE),1),_xlfn.IFNA(VLOOKUP(CONCATENATE("F",RIGHT(B:B,5),C:C),'F &amp; N Factors'!C:M,11,FALSE),1))</f>
        <v>0.95313250193229959</v>
      </c>
      <c r="N2625">
        <f>SUMIFS(K:K,I:I,I:I,J:J,J:J)</f>
        <v>1.0000000019999999</v>
      </c>
      <c r="O2625" t="str">
        <f t="shared" si="285"/>
        <v/>
      </c>
    </row>
    <row r="2626" spans="1:15" x14ac:dyDescent="0.25">
      <c r="A2626">
        <v>2</v>
      </c>
      <c r="B2626" t="s">
        <v>415</v>
      </c>
      <c r="C2626" t="s">
        <v>417</v>
      </c>
      <c r="D2626">
        <v>0.16666666699999999</v>
      </c>
      <c r="E2626">
        <f t="shared" si="280"/>
        <v>1.0000000019999999</v>
      </c>
      <c r="F2626" t="str">
        <f t="shared" si="281"/>
        <v/>
      </c>
      <c r="H2626">
        <f t="shared" si="286"/>
        <v>2</v>
      </c>
      <c r="I2626" t="str">
        <f t="shared" si="282"/>
        <v>N51550</v>
      </c>
      <c r="J2626" t="str">
        <f t="shared" si="283"/>
        <v>JB0_7382_0000</v>
      </c>
      <c r="K2626">
        <f t="shared" si="284"/>
        <v>0.15885541730642741</v>
      </c>
      <c r="L2626">
        <f>IF(LEFT(B2626,1)="F",_xlfn.IFNA(VLOOKUP(CONCATENATE("F",RIGHT(B:B,5),C:C),'F &amp; N Factors'!C:M,10,FALSE),1),_xlfn.IFNA(VLOOKUP(CONCATENATE("F",RIGHT(B:B,5),C:C),'F &amp; N Factors'!C:M,11,FALSE),1))</f>
        <v>0.95313250193229959</v>
      </c>
      <c r="N2626">
        <f>SUMIFS(K:K,I:I,I:I,J:J,J:J)</f>
        <v>1.0000000019999999</v>
      </c>
      <c r="O2626" t="str">
        <f t="shared" si="285"/>
        <v/>
      </c>
    </row>
    <row r="2627" spans="1:15" x14ac:dyDescent="0.25">
      <c r="A2627">
        <v>3</v>
      </c>
      <c r="B2627" t="s">
        <v>415</v>
      </c>
      <c r="C2627" t="s">
        <v>417</v>
      </c>
      <c r="D2627">
        <v>0.16666666699999999</v>
      </c>
      <c r="E2627">
        <f t="shared" ref="E2627:E2690" si="287">SUMIFS(D:D,B:B,B:B,C:C,C:C)</f>
        <v>1.0000000019999999</v>
      </c>
      <c r="F2627" t="str">
        <f t="shared" ref="F2627:F2690" si="288">IF(ABS(E2627-1)&gt;0.001,1,"")</f>
        <v/>
      </c>
      <c r="H2627">
        <f t="shared" si="286"/>
        <v>3</v>
      </c>
      <c r="I2627" t="str">
        <f t="shared" ref="I2627:I2690" si="289">CONCATENATE("N",RIGHT(B2627,5))</f>
        <v>N51550</v>
      </c>
      <c r="J2627" t="str">
        <f t="shared" ref="J2627:J2690" si="290">C2627</f>
        <v>JB0_7382_0000</v>
      </c>
      <c r="K2627">
        <f t="shared" ref="K2627:K2690" si="291">D2627*L2627</f>
        <v>0.15885541730642741</v>
      </c>
      <c r="L2627">
        <f>IF(LEFT(B2627,1)="F",_xlfn.IFNA(VLOOKUP(CONCATENATE("F",RIGHT(B:B,5),C:C),'F &amp; N Factors'!C:M,10,FALSE),1),_xlfn.IFNA(VLOOKUP(CONCATENATE("F",RIGHT(B:B,5),C:C),'F &amp; N Factors'!C:M,11,FALSE),1))</f>
        <v>0.95313250193229959</v>
      </c>
      <c r="N2627">
        <f>SUMIFS(K:K,I:I,I:I,J:J,J:J)</f>
        <v>1.0000000019999999</v>
      </c>
      <c r="O2627" t="str">
        <f t="shared" ref="O2627:O2690" si="292">IF(ABS(N2627-1)&gt;0.001,1,"")</f>
        <v/>
      </c>
    </row>
    <row r="2628" spans="1:15" x14ac:dyDescent="0.25">
      <c r="A2628">
        <v>41</v>
      </c>
      <c r="B2628" t="s">
        <v>415</v>
      </c>
      <c r="C2628" t="s">
        <v>417</v>
      </c>
      <c r="D2628">
        <v>0.16666666699999999</v>
      </c>
      <c r="E2628">
        <f t="shared" si="287"/>
        <v>1.0000000019999999</v>
      </c>
      <c r="F2628" t="str">
        <f t="shared" si="288"/>
        <v/>
      </c>
      <c r="H2628">
        <f t="shared" si="286"/>
        <v>41</v>
      </c>
      <c r="I2628" t="str">
        <f t="shared" si="289"/>
        <v>N51550</v>
      </c>
      <c r="J2628" t="str">
        <f t="shared" si="290"/>
        <v>JB0_7382_0000</v>
      </c>
      <c r="K2628">
        <f t="shared" si="291"/>
        <v>0.15885541730642741</v>
      </c>
      <c r="L2628">
        <f>IF(LEFT(B2628,1)="F",_xlfn.IFNA(VLOOKUP(CONCATENATE("F",RIGHT(B:B,5),C:C),'F &amp; N Factors'!C:M,10,FALSE),1),_xlfn.IFNA(VLOOKUP(CONCATENATE("F",RIGHT(B:B,5),C:C),'F &amp; N Factors'!C:M,11,FALSE),1))</f>
        <v>0.95313250193229959</v>
      </c>
      <c r="N2628">
        <f>SUMIFS(K:K,I:I,I:I,J:J,J:J)</f>
        <v>1.0000000019999999</v>
      </c>
      <c r="O2628" t="str">
        <f t="shared" si="292"/>
        <v/>
      </c>
    </row>
    <row r="2629" spans="1:15" x14ac:dyDescent="0.25">
      <c r="A2629">
        <v>79</v>
      </c>
      <c r="B2629" t="s">
        <v>415</v>
      </c>
      <c r="C2629" t="s">
        <v>417</v>
      </c>
      <c r="D2629">
        <v>0.16666666699999999</v>
      </c>
      <c r="E2629">
        <f t="shared" si="287"/>
        <v>1.0000000019999999</v>
      </c>
      <c r="F2629" t="str">
        <f t="shared" si="288"/>
        <v/>
      </c>
      <c r="H2629">
        <f t="shared" si="286"/>
        <v>79</v>
      </c>
      <c r="I2629" t="str">
        <f t="shared" si="289"/>
        <v>N51550</v>
      </c>
      <c r="J2629" t="str">
        <f t="shared" si="290"/>
        <v>JB0_7382_0000</v>
      </c>
      <c r="K2629">
        <f t="shared" si="291"/>
        <v>0.15885541730642741</v>
      </c>
      <c r="L2629">
        <f>IF(LEFT(B2629,1)="F",_xlfn.IFNA(VLOOKUP(CONCATENATE("F",RIGHT(B:B,5),C:C),'F &amp; N Factors'!C:M,10,FALSE),1),_xlfn.IFNA(VLOOKUP(CONCATENATE("F",RIGHT(B:B,5),C:C),'F &amp; N Factors'!C:M,11,FALSE),1))</f>
        <v>0.95313250193229959</v>
      </c>
      <c r="N2629">
        <f>SUMIFS(K:K,I:I,I:I,J:J,J:J)</f>
        <v>1.0000000019999999</v>
      </c>
      <c r="O2629" t="str">
        <f t="shared" si="292"/>
        <v/>
      </c>
    </row>
    <row r="2630" spans="1:15" x14ac:dyDescent="0.25">
      <c r="A2630">
        <v>256</v>
      </c>
      <c r="B2630" t="s">
        <v>415</v>
      </c>
      <c r="C2630" t="s">
        <v>418</v>
      </c>
      <c r="D2630">
        <v>1</v>
      </c>
      <c r="E2630">
        <f t="shared" si="287"/>
        <v>1</v>
      </c>
      <c r="F2630" t="str">
        <f t="shared" si="288"/>
        <v/>
      </c>
      <c r="H2630">
        <f t="shared" si="286"/>
        <v>256</v>
      </c>
      <c r="I2630" t="str">
        <f t="shared" si="289"/>
        <v>N51550</v>
      </c>
      <c r="J2630" t="str">
        <f t="shared" si="290"/>
        <v>JB0_7383_0000</v>
      </c>
      <c r="K2630">
        <f t="shared" si="291"/>
        <v>1</v>
      </c>
      <c r="L2630">
        <f>IF(LEFT(B2630,1)="F",_xlfn.IFNA(VLOOKUP(CONCATENATE("F",RIGHT(B:B,5),C:C),'F &amp; N Factors'!C:M,10,FALSE),1),_xlfn.IFNA(VLOOKUP(CONCATENATE("F",RIGHT(B:B,5),C:C),'F &amp; N Factors'!C:M,11,FALSE),1))</f>
        <v>1</v>
      </c>
      <c r="N2630">
        <f>SUMIFS(K:K,I:I,I:I,J:J,J:J)</f>
        <v>1</v>
      </c>
      <c r="O2630" t="str">
        <f t="shared" si="292"/>
        <v/>
      </c>
    </row>
    <row r="2631" spans="1:15" x14ac:dyDescent="0.25">
      <c r="A2631">
        <v>790</v>
      </c>
      <c r="B2631" t="s">
        <v>419</v>
      </c>
      <c r="C2631" t="s">
        <v>313</v>
      </c>
      <c r="D2631">
        <v>0.25</v>
      </c>
      <c r="E2631">
        <f t="shared" si="287"/>
        <v>1</v>
      </c>
      <c r="F2631" t="str">
        <f t="shared" si="288"/>
        <v/>
      </c>
      <c r="H2631">
        <f t="shared" si="286"/>
        <v>790</v>
      </c>
      <c r="I2631" t="str">
        <f t="shared" si="289"/>
        <v>N51570</v>
      </c>
      <c r="J2631" t="str">
        <f t="shared" si="290"/>
        <v>JA5_7520_0000</v>
      </c>
      <c r="K2631">
        <f t="shared" si="291"/>
        <v>0.25</v>
      </c>
      <c r="L2631">
        <f>IF(LEFT(B2631,1)="F",_xlfn.IFNA(VLOOKUP(CONCATENATE("F",RIGHT(B:B,5),C:C),'F &amp; N Factors'!C:M,10,FALSE),1),_xlfn.IFNA(VLOOKUP(CONCATENATE("F",RIGHT(B:B,5),C:C),'F &amp; N Factors'!C:M,11,FALSE),1))</f>
        <v>1</v>
      </c>
      <c r="N2631">
        <f>SUMIFS(K:K,I:I,I:I,J:J,J:J)</f>
        <v>1</v>
      </c>
      <c r="O2631" t="str">
        <f t="shared" si="292"/>
        <v/>
      </c>
    </row>
    <row r="2632" spans="1:15" x14ac:dyDescent="0.25">
      <c r="A2632">
        <v>791</v>
      </c>
      <c r="B2632" t="s">
        <v>419</v>
      </c>
      <c r="C2632" t="s">
        <v>313</v>
      </c>
      <c r="D2632">
        <v>0.25</v>
      </c>
      <c r="E2632">
        <f t="shared" si="287"/>
        <v>1</v>
      </c>
      <c r="F2632" t="str">
        <f t="shared" si="288"/>
        <v/>
      </c>
      <c r="H2632">
        <f t="shared" si="286"/>
        <v>791</v>
      </c>
      <c r="I2632" t="str">
        <f t="shared" si="289"/>
        <v>N51570</v>
      </c>
      <c r="J2632" t="str">
        <f t="shared" si="290"/>
        <v>JA5_7520_0000</v>
      </c>
      <c r="K2632">
        <f t="shared" si="291"/>
        <v>0.25</v>
      </c>
      <c r="L2632">
        <f>IF(LEFT(B2632,1)="F",_xlfn.IFNA(VLOOKUP(CONCATENATE("F",RIGHT(B:B,5),C:C),'F &amp; N Factors'!C:M,10,FALSE),1),_xlfn.IFNA(VLOOKUP(CONCATENATE("F",RIGHT(B:B,5),C:C),'F &amp; N Factors'!C:M,11,FALSE),1))</f>
        <v>1</v>
      </c>
      <c r="N2632">
        <f>SUMIFS(K:K,I:I,I:I,J:J,J:J)</f>
        <v>1</v>
      </c>
      <c r="O2632" t="str">
        <f t="shared" si="292"/>
        <v/>
      </c>
    </row>
    <row r="2633" spans="1:15" x14ac:dyDescent="0.25">
      <c r="A2633">
        <v>792</v>
      </c>
      <c r="B2633" t="s">
        <v>419</v>
      </c>
      <c r="C2633" t="s">
        <v>313</v>
      </c>
      <c r="D2633">
        <v>0.25</v>
      </c>
      <c r="E2633">
        <f t="shared" si="287"/>
        <v>1</v>
      </c>
      <c r="F2633" t="str">
        <f t="shared" si="288"/>
        <v/>
      </c>
      <c r="H2633">
        <f t="shared" si="286"/>
        <v>792</v>
      </c>
      <c r="I2633" t="str">
        <f t="shared" si="289"/>
        <v>N51570</v>
      </c>
      <c r="J2633" t="str">
        <f t="shared" si="290"/>
        <v>JA5_7520_0000</v>
      </c>
      <c r="K2633">
        <f t="shared" si="291"/>
        <v>0.25</v>
      </c>
      <c r="L2633">
        <f>IF(LEFT(B2633,1)="F",_xlfn.IFNA(VLOOKUP(CONCATENATE("F",RIGHT(B:B,5),C:C),'F &amp; N Factors'!C:M,10,FALSE),1),_xlfn.IFNA(VLOOKUP(CONCATENATE("F",RIGHT(B:B,5),C:C),'F &amp; N Factors'!C:M,11,FALSE),1))</f>
        <v>1</v>
      </c>
      <c r="N2633">
        <f>SUMIFS(K:K,I:I,I:I,J:J,J:J)</f>
        <v>1</v>
      </c>
      <c r="O2633" t="str">
        <f t="shared" si="292"/>
        <v/>
      </c>
    </row>
    <row r="2634" spans="1:15" x14ac:dyDescent="0.25">
      <c r="A2634">
        <v>793</v>
      </c>
      <c r="B2634" t="s">
        <v>419</v>
      </c>
      <c r="C2634" t="s">
        <v>313</v>
      </c>
      <c r="D2634">
        <v>0.25</v>
      </c>
      <c r="E2634">
        <f t="shared" si="287"/>
        <v>1</v>
      </c>
      <c r="F2634" t="str">
        <f t="shared" si="288"/>
        <v/>
      </c>
      <c r="H2634">
        <f t="shared" si="286"/>
        <v>793</v>
      </c>
      <c r="I2634" t="str">
        <f t="shared" si="289"/>
        <v>N51570</v>
      </c>
      <c r="J2634" t="str">
        <f t="shared" si="290"/>
        <v>JA5_7520_0000</v>
      </c>
      <c r="K2634">
        <f t="shared" si="291"/>
        <v>0.25</v>
      </c>
      <c r="L2634">
        <f>IF(LEFT(B2634,1)="F",_xlfn.IFNA(VLOOKUP(CONCATENATE("F",RIGHT(B:B,5),C:C),'F &amp; N Factors'!C:M,10,FALSE),1),_xlfn.IFNA(VLOOKUP(CONCATENATE("F",RIGHT(B:B,5),C:C),'F &amp; N Factors'!C:M,11,FALSE),1))</f>
        <v>1</v>
      </c>
      <c r="N2634">
        <f>SUMIFS(K:K,I:I,I:I,J:J,J:J)</f>
        <v>1</v>
      </c>
      <c r="O2634" t="str">
        <f t="shared" si="292"/>
        <v/>
      </c>
    </row>
    <row r="2635" spans="1:15" x14ac:dyDescent="0.25">
      <c r="A2635">
        <v>5035</v>
      </c>
      <c r="B2635" t="s">
        <v>420</v>
      </c>
      <c r="C2635" t="s">
        <v>326</v>
      </c>
      <c r="D2635">
        <v>1</v>
      </c>
      <c r="E2635">
        <f t="shared" si="287"/>
        <v>1</v>
      </c>
      <c r="F2635" t="str">
        <f t="shared" si="288"/>
        <v/>
      </c>
      <c r="H2635">
        <f t="shared" si="286"/>
        <v>5035</v>
      </c>
      <c r="I2635" t="str">
        <f t="shared" si="289"/>
        <v>N51600</v>
      </c>
      <c r="J2635" t="str">
        <f t="shared" si="290"/>
        <v>PL0_5131_0000</v>
      </c>
      <c r="K2635">
        <f t="shared" si="291"/>
        <v>1</v>
      </c>
      <c r="L2635">
        <f>IF(LEFT(B2635,1)="F",_xlfn.IFNA(VLOOKUP(CONCATENATE("F",RIGHT(B:B,5),C:C),'F &amp; N Factors'!C:M,10,FALSE),1),_xlfn.IFNA(VLOOKUP(CONCATENATE("F",RIGHT(B:B,5),C:C),'F &amp; N Factors'!C:M,11,FALSE),1))</f>
        <v>1</v>
      </c>
      <c r="N2635">
        <f>SUMIFS(K:K,I:I,I:I,J:J,J:J)</f>
        <v>1</v>
      </c>
      <c r="O2635" t="str">
        <f t="shared" si="292"/>
        <v/>
      </c>
    </row>
    <row r="2636" spans="1:15" x14ac:dyDescent="0.25">
      <c r="A2636">
        <v>5535</v>
      </c>
      <c r="B2636" t="s">
        <v>421</v>
      </c>
      <c r="C2636" t="s">
        <v>301</v>
      </c>
      <c r="D2636">
        <v>1</v>
      </c>
      <c r="E2636">
        <f t="shared" si="287"/>
        <v>1</v>
      </c>
      <c r="F2636" t="str">
        <f t="shared" si="288"/>
        <v/>
      </c>
      <c r="H2636">
        <f t="shared" si="286"/>
        <v>5535</v>
      </c>
      <c r="I2636" t="str">
        <f t="shared" si="289"/>
        <v>N51610</v>
      </c>
      <c r="J2636" t="str">
        <f t="shared" si="290"/>
        <v>PL7_4962_0000</v>
      </c>
      <c r="K2636">
        <f t="shared" si="291"/>
        <v>1</v>
      </c>
      <c r="L2636">
        <f>IF(LEFT(B2636,1)="F",_xlfn.IFNA(VLOOKUP(CONCATENATE("F",RIGHT(B:B,5),C:C),'F &amp; N Factors'!C:M,10,FALSE),1),_xlfn.IFNA(VLOOKUP(CONCATENATE("F",RIGHT(B:B,5),C:C),'F &amp; N Factors'!C:M,11,FALSE),1))</f>
        <v>1</v>
      </c>
      <c r="N2636">
        <f>SUMIFS(K:K,I:I,I:I,J:J,J:J)</f>
        <v>1</v>
      </c>
      <c r="O2636" t="str">
        <f t="shared" si="292"/>
        <v/>
      </c>
    </row>
    <row r="2637" spans="1:15" x14ac:dyDescent="0.25">
      <c r="A2637">
        <v>3392</v>
      </c>
      <c r="B2637" t="s">
        <v>422</v>
      </c>
      <c r="C2637" t="s">
        <v>304</v>
      </c>
      <c r="D2637">
        <v>0.5</v>
      </c>
      <c r="E2637">
        <f t="shared" si="287"/>
        <v>1</v>
      </c>
      <c r="F2637" t="str">
        <f t="shared" si="288"/>
        <v/>
      </c>
      <c r="H2637">
        <f t="shared" si="286"/>
        <v>3392</v>
      </c>
      <c r="I2637" t="str">
        <f t="shared" si="289"/>
        <v>N51630</v>
      </c>
      <c r="J2637" t="str">
        <f t="shared" si="290"/>
        <v>RL5_6070_0000</v>
      </c>
      <c r="K2637">
        <f t="shared" si="291"/>
        <v>0.48501520135597059</v>
      </c>
      <c r="L2637">
        <f>IF(LEFT(B2637,1)="F",_xlfn.IFNA(VLOOKUP(CONCATENATE("F",RIGHT(B:B,5),C:C),'F &amp; N Factors'!C:M,10,FALSE),1),_xlfn.IFNA(VLOOKUP(CONCATENATE("F",RIGHT(B:B,5),C:C),'F &amp; N Factors'!C:M,11,FALSE),1))</f>
        <v>0.97003040271194119</v>
      </c>
      <c r="N2637">
        <f>SUMIFS(K:K,I:I,I:I,J:J,J:J)</f>
        <v>0.99999999999999989</v>
      </c>
      <c r="O2637" t="str">
        <f t="shared" si="292"/>
        <v/>
      </c>
    </row>
    <row r="2638" spans="1:15" x14ac:dyDescent="0.25">
      <c r="A2638">
        <v>3393</v>
      </c>
      <c r="B2638" t="s">
        <v>422</v>
      </c>
      <c r="C2638" t="s">
        <v>304</v>
      </c>
      <c r="D2638">
        <v>0.5</v>
      </c>
      <c r="E2638">
        <f t="shared" si="287"/>
        <v>1</v>
      </c>
      <c r="F2638" t="str">
        <f t="shared" si="288"/>
        <v/>
      </c>
      <c r="H2638">
        <f t="shared" si="286"/>
        <v>3393</v>
      </c>
      <c r="I2638" t="str">
        <f t="shared" si="289"/>
        <v>N51630</v>
      </c>
      <c r="J2638" t="str">
        <f t="shared" si="290"/>
        <v>RL5_6070_0000</v>
      </c>
      <c r="K2638">
        <f t="shared" si="291"/>
        <v>0.48501520135597059</v>
      </c>
      <c r="L2638">
        <f>IF(LEFT(B2638,1)="F",_xlfn.IFNA(VLOOKUP(CONCATENATE("F",RIGHT(B:B,5),C:C),'F &amp; N Factors'!C:M,10,FALSE),1),_xlfn.IFNA(VLOOKUP(CONCATENATE("F",RIGHT(B:B,5),C:C),'F &amp; N Factors'!C:M,11,FALSE),1))</f>
        <v>0.97003040271194119</v>
      </c>
      <c r="N2638">
        <f>SUMIFS(K:K,I:I,I:I,J:J,J:J)</f>
        <v>0.99999999999999989</v>
      </c>
      <c r="O2638" t="str">
        <f t="shared" si="292"/>
        <v/>
      </c>
    </row>
    <row r="2639" spans="1:15" x14ac:dyDescent="0.25">
      <c r="A2639">
        <v>1356</v>
      </c>
      <c r="B2639" t="s">
        <v>423</v>
      </c>
      <c r="C2639" t="s">
        <v>344</v>
      </c>
      <c r="D2639">
        <v>1</v>
      </c>
      <c r="E2639">
        <f t="shared" si="287"/>
        <v>1</v>
      </c>
      <c r="F2639" t="str">
        <f t="shared" si="288"/>
        <v/>
      </c>
      <c r="H2639">
        <f t="shared" si="286"/>
        <v>1356</v>
      </c>
      <c r="I2639" t="str">
        <f t="shared" si="289"/>
        <v>N51650</v>
      </c>
      <c r="J2639" t="str">
        <f t="shared" si="290"/>
        <v>JB0_7390_0000</v>
      </c>
      <c r="K2639">
        <f t="shared" si="291"/>
        <v>1</v>
      </c>
      <c r="L2639">
        <f>IF(LEFT(B2639,1)="F",_xlfn.IFNA(VLOOKUP(CONCATENATE("F",RIGHT(B:B,5),C:C),'F &amp; N Factors'!C:M,10,FALSE),1),_xlfn.IFNA(VLOOKUP(CONCATENATE("F",RIGHT(B:B,5),C:C),'F &amp; N Factors'!C:M,11,FALSE),1))</f>
        <v>1</v>
      </c>
      <c r="N2639">
        <f>SUMIFS(K:K,I:I,I:I,J:J,J:J)</f>
        <v>1</v>
      </c>
      <c r="O2639" t="str">
        <f t="shared" si="292"/>
        <v/>
      </c>
    </row>
    <row r="2640" spans="1:15" x14ac:dyDescent="0.25">
      <c r="A2640">
        <v>1137</v>
      </c>
      <c r="B2640" t="s">
        <v>423</v>
      </c>
      <c r="C2640" t="s">
        <v>424</v>
      </c>
      <c r="D2640">
        <v>8.3333332999999996E-2</v>
      </c>
      <c r="E2640">
        <f t="shared" si="287"/>
        <v>0.999999996</v>
      </c>
      <c r="F2640" t="str">
        <f t="shared" si="288"/>
        <v/>
      </c>
      <c r="H2640">
        <f t="shared" si="286"/>
        <v>1137</v>
      </c>
      <c r="I2640" t="str">
        <f t="shared" si="289"/>
        <v>N51650</v>
      </c>
      <c r="J2640" t="str">
        <f t="shared" si="290"/>
        <v>JB0_7580_0000</v>
      </c>
      <c r="K2640">
        <f t="shared" si="291"/>
        <v>7.8673550423526112E-2</v>
      </c>
      <c r="L2640">
        <f>IF(LEFT(B2640,1)="F",_xlfn.IFNA(VLOOKUP(CONCATENATE("F",RIGHT(B:B,5),C:C),'F &amp; N Factors'!C:M,10,FALSE),1),_xlfn.IFNA(VLOOKUP(CONCATENATE("F",RIGHT(B:B,5),C:C),'F &amp; N Factors'!C:M,11,FALSE),1))</f>
        <v>0.94408260885864381</v>
      </c>
      <c r="N2640">
        <f>SUMIFS(K:K,I:I,I:I,J:J,J:J)</f>
        <v>0.99999999600000022</v>
      </c>
      <c r="O2640" t="str">
        <f t="shared" si="292"/>
        <v/>
      </c>
    </row>
    <row r="2641" spans="1:15" x14ac:dyDescent="0.25">
      <c r="A2641">
        <v>1138</v>
      </c>
      <c r="B2641" t="s">
        <v>423</v>
      </c>
      <c r="C2641" t="s">
        <v>424</v>
      </c>
      <c r="D2641">
        <v>8.3333332999999996E-2</v>
      </c>
      <c r="E2641">
        <f t="shared" si="287"/>
        <v>0.999999996</v>
      </c>
      <c r="F2641" t="str">
        <f t="shared" si="288"/>
        <v/>
      </c>
      <c r="H2641">
        <f t="shared" si="286"/>
        <v>1138</v>
      </c>
      <c r="I2641" t="str">
        <f t="shared" si="289"/>
        <v>N51650</v>
      </c>
      <c r="J2641" t="str">
        <f t="shared" si="290"/>
        <v>JB0_7580_0000</v>
      </c>
      <c r="K2641">
        <f t="shared" si="291"/>
        <v>7.8673550423526112E-2</v>
      </c>
      <c r="L2641">
        <f>IF(LEFT(B2641,1)="F",_xlfn.IFNA(VLOOKUP(CONCATENATE("F",RIGHT(B:B,5),C:C),'F &amp; N Factors'!C:M,10,FALSE),1),_xlfn.IFNA(VLOOKUP(CONCATENATE("F",RIGHT(B:B,5),C:C),'F &amp; N Factors'!C:M,11,FALSE),1))</f>
        <v>0.94408260885864381</v>
      </c>
      <c r="N2641">
        <f>SUMIFS(K:K,I:I,I:I,J:J,J:J)</f>
        <v>0.99999999600000022</v>
      </c>
      <c r="O2641" t="str">
        <f t="shared" si="292"/>
        <v/>
      </c>
    </row>
    <row r="2642" spans="1:15" x14ac:dyDescent="0.25">
      <c r="A2642">
        <v>1229</v>
      </c>
      <c r="B2642" t="s">
        <v>423</v>
      </c>
      <c r="C2642" t="s">
        <v>424</v>
      </c>
      <c r="D2642">
        <v>8.3333332999999996E-2</v>
      </c>
      <c r="E2642">
        <f t="shared" si="287"/>
        <v>0.999999996</v>
      </c>
      <c r="F2642" t="str">
        <f t="shared" si="288"/>
        <v/>
      </c>
      <c r="H2642">
        <f t="shared" ref="H2642:H2705" si="293">A2642</f>
        <v>1229</v>
      </c>
      <c r="I2642" t="str">
        <f t="shared" si="289"/>
        <v>N51650</v>
      </c>
      <c r="J2642" t="str">
        <f t="shared" si="290"/>
        <v>JB0_7580_0000</v>
      </c>
      <c r="K2642">
        <f t="shared" si="291"/>
        <v>7.8673550423526112E-2</v>
      </c>
      <c r="L2642">
        <f>IF(LEFT(B2642,1)="F",_xlfn.IFNA(VLOOKUP(CONCATENATE("F",RIGHT(B:B,5),C:C),'F &amp; N Factors'!C:M,10,FALSE),1),_xlfn.IFNA(VLOOKUP(CONCATENATE("F",RIGHT(B:B,5),C:C),'F &amp; N Factors'!C:M,11,FALSE),1))</f>
        <v>0.94408260885864381</v>
      </c>
      <c r="N2642">
        <f>SUMIFS(K:K,I:I,I:I,J:J,J:J)</f>
        <v>0.99999999600000022</v>
      </c>
      <c r="O2642" t="str">
        <f t="shared" si="292"/>
        <v/>
      </c>
    </row>
    <row r="2643" spans="1:15" x14ac:dyDescent="0.25">
      <c r="A2643">
        <v>1230</v>
      </c>
      <c r="B2643" t="s">
        <v>423</v>
      </c>
      <c r="C2643" t="s">
        <v>424</v>
      </c>
      <c r="D2643">
        <v>8.3333332999999996E-2</v>
      </c>
      <c r="E2643">
        <f t="shared" si="287"/>
        <v>0.999999996</v>
      </c>
      <c r="F2643" t="str">
        <f t="shared" si="288"/>
        <v/>
      </c>
      <c r="H2643">
        <f t="shared" si="293"/>
        <v>1230</v>
      </c>
      <c r="I2643" t="str">
        <f t="shared" si="289"/>
        <v>N51650</v>
      </c>
      <c r="J2643" t="str">
        <f t="shared" si="290"/>
        <v>JB0_7580_0000</v>
      </c>
      <c r="K2643">
        <f t="shared" si="291"/>
        <v>7.8673550423526112E-2</v>
      </c>
      <c r="L2643">
        <f>IF(LEFT(B2643,1)="F",_xlfn.IFNA(VLOOKUP(CONCATENATE("F",RIGHT(B:B,5),C:C),'F &amp; N Factors'!C:M,10,FALSE),1),_xlfn.IFNA(VLOOKUP(CONCATENATE("F",RIGHT(B:B,5),C:C),'F &amp; N Factors'!C:M,11,FALSE),1))</f>
        <v>0.94408260885864381</v>
      </c>
      <c r="N2643">
        <f>SUMIFS(K:K,I:I,I:I,J:J,J:J)</f>
        <v>0.99999999600000022</v>
      </c>
      <c r="O2643" t="str">
        <f t="shared" si="292"/>
        <v/>
      </c>
    </row>
    <row r="2644" spans="1:15" x14ac:dyDescent="0.25">
      <c r="A2644">
        <v>1299</v>
      </c>
      <c r="B2644" t="s">
        <v>423</v>
      </c>
      <c r="C2644" t="s">
        <v>424</v>
      </c>
      <c r="D2644">
        <v>8.3333332999999996E-2</v>
      </c>
      <c r="E2644">
        <f t="shared" si="287"/>
        <v>0.999999996</v>
      </c>
      <c r="F2644" t="str">
        <f t="shared" si="288"/>
        <v/>
      </c>
      <c r="H2644">
        <f t="shared" si="293"/>
        <v>1299</v>
      </c>
      <c r="I2644" t="str">
        <f t="shared" si="289"/>
        <v>N51650</v>
      </c>
      <c r="J2644" t="str">
        <f t="shared" si="290"/>
        <v>JB0_7580_0000</v>
      </c>
      <c r="K2644">
        <f t="shared" si="291"/>
        <v>7.8673550423526112E-2</v>
      </c>
      <c r="L2644">
        <f>IF(LEFT(B2644,1)="F",_xlfn.IFNA(VLOOKUP(CONCATENATE("F",RIGHT(B:B,5),C:C),'F &amp; N Factors'!C:M,10,FALSE),1),_xlfn.IFNA(VLOOKUP(CONCATENATE("F",RIGHT(B:B,5),C:C),'F &amp; N Factors'!C:M,11,FALSE),1))</f>
        <v>0.94408260885864381</v>
      </c>
      <c r="N2644">
        <f>SUMIFS(K:K,I:I,I:I,J:J,J:J)</f>
        <v>0.99999999600000022</v>
      </c>
      <c r="O2644" t="str">
        <f t="shared" si="292"/>
        <v/>
      </c>
    </row>
    <row r="2645" spans="1:15" x14ac:dyDescent="0.25">
      <c r="A2645">
        <v>1300</v>
      </c>
      <c r="B2645" t="s">
        <v>423</v>
      </c>
      <c r="C2645" t="s">
        <v>424</v>
      </c>
      <c r="D2645">
        <v>8.3333332999999996E-2</v>
      </c>
      <c r="E2645">
        <f t="shared" si="287"/>
        <v>0.999999996</v>
      </c>
      <c r="F2645" t="str">
        <f t="shared" si="288"/>
        <v/>
      </c>
      <c r="H2645">
        <f t="shared" si="293"/>
        <v>1300</v>
      </c>
      <c r="I2645" t="str">
        <f t="shared" si="289"/>
        <v>N51650</v>
      </c>
      <c r="J2645" t="str">
        <f t="shared" si="290"/>
        <v>JB0_7580_0000</v>
      </c>
      <c r="K2645">
        <f t="shared" si="291"/>
        <v>7.8673550423526112E-2</v>
      </c>
      <c r="L2645">
        <f>IF(LEFT(B2645,1)="F",_xlfn.IFNA(VLOOKUP(CONCATENATE("F",RIGHT(B:B,5),C:C),'F &amp; N Factors'!C:M,10,FALSE),1),_xlfn.IFNA(VLOOKUP(CONCATENATE("F",RIGHT(B:B,5),C:C),'F &amp; N Factors'!C:M,11,FALSE),1))</f>
        <v>0.94408260885864381</v>
      </c>
      <c r="N2645">
        <f>SUMIFS(K:K,I:I,I:I,J:J,J:J)</f>
        <v>0.99999999600000022</v>
      </c>
      <c r="O2645" t="str">
        <f t="shared" si="292"/>
        <v/>
      </c>
    </row>
    <row r="2646" spans="1:15" x14ac:dyDescent="0.25">
      <c r="A2646">
        <v>1301</v>
      </c>
      <c r="B2646" t="s">
        <v>423</v>
      </c>
      <c r="C2646" t="s">
        <v>424</v>
      </c>
      <c r="D2646">
        <v>8.3333332999999996E-2</v>
      </c>
      <c r="E2646">
        <f t="shared" si="287"/>
        <v>0.999999996</v>
      </c>
      <c r="F2646" t="str">
        <f t="shared" si="288"/>
        <v/>
      </c>
      <c r="H2646">
        <f t="shared" si="293"/>
        <v>1301</v>
      </c>
      <c r="I2646" t="str">
        <f t="shared" si="289"/>
        <v>N51650</v>
      </c>
      <c r="J2646" t="str">
        <f t="shared" si="290"/>
        <v>JB0_7580_0000</v>
      </c>
      <c r="K2646">
        <f t="shared" si="291"/>
        <v>7.8673550423526112E-2</v>
      </c>
      <c r="L2646">
        <f>IF(LEFT(B2646,1)="F",_xlfn.IFNA(VLOOKUP(CONCATENATE("F",RIGHT(B:B,5),C:C),'F &amp; N Factors'!C:M,10,FALSE),1),_xlfn.IFNA(VLOOKUP(CONCATENATE("F",RIGHT(B:B,5),C:C),'F &amp; N Factors'!C:M,11,FALSE),1))</f>
        <v>0.94408260885864381</v>
      </c>
      <c r="N2646">
        <f>SUMIFS(K:K,I:I,I:I,J:J,J:J)</f>
        <v>0.99999999600000022</v>
      </c>
      <c r="O2646" t="str">
        <f t="shared" si="292"/>
        <v/>
      </c>
    </row>
    <row r="2647" spans="1:15" x14ac:dyDescent="0.25">
      <c r="A2647">
        <v>1365</v>
      </c>
      <c r="B2647" t="s">
        <v>423</v>
      </c>
      <c r="C2647" t="s">
        <v>424</v>
      </c>
      <c r="D2647">
        <v>8.3333332999999996E-2</v>
      </c>
      <c r="E2647">
        <f t="shared" si="287"/>
        <v>0.999999996</v>
      </c>
      <c r="F2647" t="str">
        <f t="shared" si="288"/>
        <v/>
      </c>
      <c r="H2647">
        <f t="shared" si="293"/>
        <v>1365</v>
      </c>
      <c r="I2647" t="str">
        <f t="shared" si="289"/>
        <v>N51650</v>
      </c>
      <c r="J2647" t="str">
        <f t="shared" si="290"/>
        <v>JB0_7580_0000</v>
      </c>
      <c r="K2647">
        <f t="shared" si="291"/>
        <v>7.8673550423526112E-2</v>
      </c>
      <c r="L2647">
        <f>IF(LEFT(B2647,1)="F",_xlfn.IFNA(VLOOKUP(CONCATENATE("F",RIGHT(B:B,5),C:C),'F &amp; N Factors'!C:M,10,FALSE),1),_xlfn.IFNA(VLOOKUP(CONCATENATE("F",RIGHT(B:B,5),C:C),'F &amp; N Factors'!C:M,11,FALSE),1))</f>
        <v>0.94408260885864381</v>
      </c>
      <c r="N2647">
        <f>SUMIFS(K:K,I:I,I:I,J:J,J:J)</f>
        <v>0.99999999600000022</v>
      </c>
      <c r="O2647" t="str">
        <f t="shared" si="292"/>
        <v/>
      </c>
    </row>
    <row r="2648" spans="1:15" x14ac:dyDescent="0.25">
      <c r="A2648">
        <v>1366</v>
      </c>
      <c r="B2648" t="s">
        <v>423</v>
      </c>
      <c r="C2648" t="s">
        <v>424</v>
      </c>
      <c r="D2648">
        <v>8.3333332999999996E-2</v>
      </c>
      <c r="E2648">
        <f t="shared" si="287"/>
        <v>0.999999996</v>
      </c>
      <c r="F2648" t="str">
        <f t="shared" si="288"/>
        <v/>
      </c>
      <c r="H2648">
        <f t="shared" si="293"/>
        <v>1366</v>
      </c>
      <c r="I2648" t="str">
        <f t="shared" si="289"/>
        <v>N51650</v>
      </c>
      <c r="J2648" t="str">
        <f t="shared" si="290"/>
        <v>JB0_7580_0000</v>
      </c>
      <c r="K2648">
        <f t="shared" si="291"/>
        <v>7.8673550423526112E-2</v>
      </c>
      <c r="L2648">
        <f>IF(LEFT(B2648,1)="F",_xlfn.IFNA(VLOOKUP(CONCATENATE("F",RIGHT(B:B,5),C:C),'F &amp; N Factors'!C:M,10,FALSE),1),_xlfn.IFNA(VLOOKUP(CONCATENATE("F",RIGHT(B:B,5),C:C),'F &amp; N Factors'!C:M,11,FALSE),1))</f>
        <v>0.94408260885864381</v>
      </c>
      <c r="N2648">
        <f>SUMIFS(K:K,I:I,I:I,J:J,J:J)</f>
        <v>0.99999999600000022</v>
      </c>
      <c r="O2648" t="str">
        <f t="shared" si="292"/>
        <v/>
      </c>
    </row>
    <row r="2649" spans="1:15" x14ac:dyDescent="0.25">
      <c r="A2649">
        <v>1367</v>
      </c>
      <c r="B2649" t="s">
        <v>423</v>
      </c>
      <c r="C2649" t="s">
        <v>424</v>
      </c>
      <c r="D2649">
        <v>8.3333332999999996E-2</v>
      </c>
      <c r="E2649">
        <f t="shared" si="287"/>
        <v>0.999999996</v>
      </c>
      <c r="F2649" t="str">
        <f t="shared" si="288"/>
        <v/>
      </c>
      <c r="H2649">
        <f t="shared" si="293"/>
        <v>1367</v>
      </c>
      <c r="I2649" t="str">
        <f t="shared" si="289"/>
        <v>N51650</v>
      </c>
      <c r="J2649" t="str">
        <f t="shared" si="290"/>
        <v>JB0_7580_0000</v>
      </c>
      <c r="K2649">
        <f t="shared" si="291"/>
        <v>7.8673550423526112E-2</v>
      </c>
      <c r="L2649">
        <f>IF(LEFT(B2649,1)="F",_xlfn.IFNA(VLOOKUP(CONCATENATE("F",RIGHT(B:B,5),C:C),'F &amp; N Factors'!C:M,10,FALSE),1),_xlfn.IFNA(VLOOKUP(CONCATENATE("F",RIGHT(B:B,5),C:C),'F &amp; N Factors'!C:M,11,FALSE),1))</f>
        <v>0.94408260885864381</v>
      </c>
      <c r="N2649">
        <f>SUMIFS(K:K,I:I,I:I,J:J,J:J)</f>
        <v>0.99999999600000022</v>
      </c>
      <c r="O2649" t="str">
        <f t="shared" si="292"/>
        <v/>
      </c>
    </row>
    <row r="2650" spans="1:15" x14ac:dyDescent="0.25">
      <c r="A2650">
        <v>1368</v>
      </c>
      <c r="B2650" t="s">
        <v>423</v>
      </c>
      <c r="C2650" t="s">
        <v>424</v>
      </c>
      <c r="D2650">
        <v>8.3333332999999996E-2</v>
      </c>
      <c r="E2650">
        <f t="shared" si="287"/>
        <v>0.999999996</v>
      </c>
      <c r="F2650" t="str">
        <f t="shared" si="288"/>
        <v/>
      </c>
      <c r="H2650">
        <f t="shared" si="293"/>
        <v>1368</v>
      </c>
      <c r="I2650" t="str">
        <f t="shared" si="289"/>
        <v>N51650</v>
      </c>
      <c r="J2650" t="str">
        <f t="shared" si="290"/>
        <v>JB0_7580_0000</v>
      </c>
      <c r="K2650">
        <f t="shared" si="291"/>
        <v>7.8673550423526112E-2</v>
      </c>
      <c r="L2650">
        <f>IF(LEFT(B2650,1)="F",_xlfn.IFNA(VLOOKUP(CONCATENATE("F",RIGHT(B:B,5),C:C),'F &amp; N Factors'!C:M,10,FALSE),1),_xlfn.IFNA(VLOOKUP(CONCATENATE("F",RIGHT(B:B,5),C:C),'F &amp; N Factors'!C:M,11,FALSE),1))</f>
        <v>0.94408260885864381</v>
      </c>
      <c r="N2650">
        <f>SUMIFS(K:K,I:I,I:I,J:J,J:J)</f>
        <v>0.99999999600000022</v>
      </c>
      <c r="O2650" t="str">
        <f t="shared" si="292"/>
        <v/>
      </c>
    </row>
    <row r="2651" spans="1:15" x14ac:dyDescent="0.25">
      <c r="A2651">
        <v>1369</v>
      </c>
      <c r="B2651" t="s">
        <v>423</v>
      </c>
      <c r="C2651" t="s">
        <v>424</v>
      </c>
      <c r="D2651">
        <v>8.3333332999999996E-2</v>
      </c>
      <c r="E2651">
        <f t="shared" si="287"/>
        <v>0.999999996</v>
      </c>
      <c r="F2651" t="str">
        <f t="shared" si="288"/>
        <v/>
      </c>
      <c r="H2651">
        <f t="shared" si="293"/>
        <v>1369</v>
      </c>
      <c r="I2651" t="str">
        <f t="shared" si="289"/>
        <v>N51650</v>
      </c>
      <c r="J2651" t="str">
        <f t="shared" si="290"/>
        <v>JB0_7580_0000</v>
      </c>
      <c r="K2651">
        <f t="shared" si="291"/>
        <v>7.8673550423526112E-2</v>
      </c>
      <c r="L2651">
        <f>IF(LEFT(B2651,1)="F",_xlfn.IFNA(VLOOKUP(CONCATENATE("F",RIGHT(B:B,5),C:C),'F &amp; N Factors'!C:M,10,FALSE),1),_xlfn.IFNA(VLOOKUP(CONCATENATE("F",RIGHT(B:B,5),C:C),'F &amp; N Factors'!C:M,11,FALSE),1))</f>
        <v>0.94408260885864381</v>
      </c>
      <c r="N2651">
        <f>SUMIFS(K:K,I:I,I:I,J:J,J:J)</f>
        <v>0.99999999600000022</v>
      </c>
      <c r="O2651" t="str">
        <f t="shared" si="292"/>
        <v/>
      </c>
    </row>
    <row r="2652" spans="1:15" x14ac:dyDescent="0.25">
      <c r="A2652">
        <v>1467</v>
      </c>
      <c r="B2652" t="s">
        <v>423</v>
      </c>
      <c r="C2652" t="s">
        <v>411</v>
      </c>
      <c r="D2652">
        <v>0.25</v>
      </c>
      <c r="E2652">
        <f t="shared" si="287"/>
        <v>1</v>
      </c>
      <c r="F2652" t="str">
        <f t="shared" si="288"/>
        <v/>
      </c>
      <c r="H2652">
        <f t="shared" si="293"/>
        <v>1467</v>
      </c>
      <c r="I2652" t="str">
        <f t="shared" si="289"/>
        <v>N51650</v>
      </c>
      <c r="J2652" t="str">
        <f t="shared" si="290"/>
        <v>YL0_7370_0000</v>
      </c>
      <c r="K2652">
        <f t="shared" si="291"/>
        <v>0.21438638412681185</v>
      </c>
      <c r="L2652">
        <f>IF(LEFT(B2652,1)="F",_xlfn.IFNA(VLOOKUP(CONCATENATE("F",RIGHT(B:B,5),C:C),'F &amp; N Factors'!C:M,10,FALSE),1),_xlfn.IFNA(VLOOKUP(CONCATENATE("F",RIGHT(B:B,5),C:C),'F &amp; N Factors'!C:M,11,FALSE),1))</f>
        <v>0.85754553650724741</v>
      </c>
      <c r="N2652">
        <f>SUMIFS(K:K,I:I,I:I,J:J,J:J)</f>
        <v>0.99999999999999989</v>
      </c>
      <c r="O2652" t="str">
        <f t="shared" si="292"/>
        <v/>
      </c>
    </row>
    <row r="2653" spans="1:15" x14ac:dyDescent="0.25">
      <c r="A2653">
        <v>1468</v>
      </c>
      <c r="B2653" t="s">
        <v>423</v>
      </c>
      <c r="C2653" t="s">
        <v>411</v>
      </c>
      <c r="D2653">
        <v>0.125</v>
      </c>
      <c r="E2653">
        <f t="shared" si="287"/>
        <v>1</v>
      </c>
      <c r="F2653" t="str">
        <f t="shared" si="288"/>
        <v/>
      </c>
      <c r="H2653">
        <f t="shared" si="293"/>
        <v>1468</v>
      </c>
      <c r="I2653" t="str">
        <f t="shared" si="289"/>
        <v>N51650</v>
      </c>
      <c r="J2653" t="str">
        <f t="shared" si="290"/>
        <v>YL0_7370_0000</v>
      </c>
      <c r="K2653">
        <f t="shared" si="291"/>
        <v>0.10719319206340593</v>
      </c>
      <c r="L2653">
        <f>IF(LEFT(B2653,1)="F",_xlfn.IFNA(VLOOKUP(CONCATENATE("F",RIGHT(B:B,5),C:C),'F &amp; N Factors'!C:M,10,FALSE),1),_xlfn.IFNA(VLOOKUP(CONCATENATE("F",RIGHT(B:B,5),C:C),'F &amp; N Factors'!C:M,11,FALSE),1))</f>
        <v>0.85754553650724741</v>
      </c>
      <c r="N2653">
        <f>SUMIFS(K:K,I:I,I:I,J:J,J:J)</f>
        <v>0.99999999999999989</v>
      </c>
      <c r="O2653" t="str">
        <f t="shared" si="292"/>
        <v/>
      </c>
    </row>
    <row r="2654" spans="1:15" x14ac:dyDescent="0.25">
      <c r="A2654">
        <v>1469</v>
      </c>
      <c r="B2654" t="s">
        <v>423</v>
      </c>
      <c r="C2654" t="s">
        <v>411</v>
      </c>
      <c r="D2654">
        <v>0.125</v>
      </c>
      <c r="E2654">
        <f t="shared" si="287"/>
        <v>1</v>
      </c>
      <c r="F2654" t="str">
        <f t="shared" si="288"/>
        <v/>
      </c>
      <c r="H2654">
        <f t="shared" si="293"/>
        <v>1469</v>
      </c>
      <c r="I2654" t="str">
        <f t="shared" si="289"/>
        <v>N51650</v>
      </c>
      <c r="J2654" t="str">
        <f t="shared" si="290"/>
        <v>YL0_7370_0000</v>
      </c>
      <c r="K2654">
        <f t="shared" si="291"/>
        <v>0.10719319206340593</v>
      </c>
      <c r="L2654">
        <f>IF(LEFT(B2654,1)="F",_xlfn.IFNA(VLOOKUP(CONCATENATE("F",RIGHT(B:B,5),C:C),'F &amp; N Factors'!C:M,10,FALSE),1),_xlfn.IFNA(VLOOKUP(CONCATENATE("F",RIGHT(B:B,5),C:C),'F &amp; N Factors'!C:M,11,FALSE),1))</f>
        <v>0.85754553650724741</v>
      </c>
      <c r="N2654">
        <f>SUMIFS(K:K,I:I,I:I,J:J,J:J)</f>
        <v>0.99999999999999989</v>
      </c>
      <c r="O2654" t="str">
        <f t="shared" si="292"/>
        <v/>
      </c>
    </row>
    <row r="2655" spans="1:15" x14ac:dyDescent="0.25">
      <c r="A2655">
        <v>1470</v>
      </c>
      <c r="B2655" t="s">
        <v>423</v>
      </c>
      <c r="C2655" t="s">
        <v>411</v>
      </c>
      <c r="D2655">
        <v>0.125</v>
      </c>
      <c r="E2655">
        <f t="shared" si="287"/>
        <v>1</v>
      </c>
      <c r="F2655" t="str">
        <f t="shared" si="288"/>
        <v/>
      </c>
      <c r="H2655">
        <f t="shared" si="293"/>
        <v>1470</v>
      </c>
      <c r="I2655" t="str">
        <f t="shared" si="289"/>
        <v>N51650</v>
      </c>
      <c r="J2655" t="str">
        <f t="shared" si="290"/>
        <v>YL0_7370_0000</v>
      </c>
      <c r="K2655">
        <f t="shared" si="291"/>
        <v>0.10719319206340593</v>
      </c>
      <c r="L2655">
        <f>IF(LEFT(B2655,1)="F",_xlfn.IFNA(VLOOKUP(CONCATENATE("F",RIGHT(B:B,5),C:C),'F &amp; N Factors'!C:M,10,FALSE),1),_xlfn.IFNA(VLOOKUP(CONCATENATE("F",RIGHT(B:B,5),C:C),'F &amp; N Factors'!C:M,11,FALSE),1))</f>
        <v>0.85754553650724741</v>
      </c>
      <c r="N2655">
        <f>SUMIFS(K:K,I:I,I:I,J:J,J:J)</f>
        <v>0.99999999999999989</v>
      </c>
      <c r="O2655" t="str">
        <f t="shared" si="292"/>
        <v/>
      </c>
    </row>
    <row r="2656" spans="1:15" x14ac:dyDescent="0.25">
      <c r="A2656">
        <v>1471</v>
      </c>
      <c r="B2656" t="s">
        <v>423</v>
      </c>
      <c r="C2656" t="s">
        <v>411</v>
      </c>
      <c r="D2656">
        <v>0.125</v>
      </c>
      <c r="E2656">
        <f t="shared" si="287"/>
        <v>1</v>
      </c>
      <c r="F2656" t="str">
        <f t="shared" si="288"/>
        <v/>
      </c>
      <c r="H2656">
        <f t="shared" si="293"/>
        <v>1471</v>
      </c>
      <c r="I2656" t="str">
        <f t="shared" si="289"/>
        <v>N51650</v>
      </c>
      <c r="J2656" t="str">
        <f t="shared" si="290"/>
        <v>YL0_7370_0000</v>
      </c>
      <c r="K2656">
        <f t="shared" si="291"/>
        <v>0.10719319206340593</v>
      </c>
      <c r="L2656">
        <f>IF(LEFT(B2656,1)="F",_xlfn.IFNA(VLOOKUP(CONCATENATE("F",RIGHT(B:B,5),C:C),'F &amp; N Factors'!C:M,10,FALSE),1),_xlfn.IFNA(VLOOKUP(CONCATENATE("F",RIGHT(B:B,5),C:C),'F &amp; N Factors'!C:M,11,FALSE),1))</f>
        <v>0.85754553650724741</v>
      </c>
      <c r="N2656">
        <f>SUMIFS(K:K,I:I,I:I,J:J,J:J)</f>
        <v>0.99999999999999989</v>
      </c>
      <c r="O2656" t="str">
        <f t="shared" si="292"/>
        <v/>
      </c>
    </row>
    <row r="2657" spans="1:15" x14ac:dyDescent="0.25">
      <c r="A2657">
        <v>1502</v>
      </c>
      <c r="B2657" t="s">
        <v>423</v>
      </c>
      <c r="C2657" t="s">
        <v>411</v>
      </c>
      <c r="D2657">
        <v>0.25</v>
      </c>
      <c r="E2657">
        <f t="shared" si="287"/>
        <v>1</v>
      </c>
      <c r="F2657" t="str">
        <f t="shared" si="288"/>
        <v/>
      </c>
      <c r="H2657">
        <f t="shared" si="293"/>
        <v>1502</v>
      </c>
      <c r="I2657" t="str">
        <f t="shared" si="289"/>
        <v>N51650</v>
      </c>
      <c r="J2657" t="str">
        <f t="shared" si="290"/>
        <v>YL0_7370_0000</v>
      </c>
      <c r="K2657">
        <f t="shared" si="291"/>
        <v>0.21438638412681185</v>
      </c>
      <c r="L2657">
        <f>IF(LEFT(B2657,1)="F",_xlfn.IFNA(VLOOKUP(CONCATENATE("F",RIGHT(B:B,5),C:C),'F &amp; N Factors'!C:M,10,FALSE),1),_xlfn.IFNA(VLOOKUP(CONCATENATE("F",RIGHT(B:B,5),C:C),'F &amp; N Factors'!C:M,11,FALSE),1))</f>
        <v>0.85754553650724741</v>
      </c>
      <c r="N2657">
        <f>SUMIFS(K:K,I:I,I:I,J:J,J:J)</f>
        <v>0.99999999999999989</v>
      </c>
      <c r="O2657" t="str">
        <f t="shared" si="292"/>
        <v/>
      </c>
    </row>
    <row r="2658" spans="1:15" x14ac:dyDescent="0.25">
      <c r="A2658">
        <v>1301</v>
      </c>
      <c r="B2658" t="s">
        <v>423</v>
      </c>
      <c r="C2658" t="s">
        <v>425</v>
      </c>
      <c r="D2658">
        <v>0.2</v>
      </c>
      <c r="E2658">
        <f t="shared" si="287"/>
        <v>1</v>
      </c>
      <c r="F2658" t="str">
        <f t="shared" si="288"/>
        <v/>
      </c>
      <c r="H2658">
        <f t="shared" si="293"/>
        <v>1301</v>
      </c>
      <c r="I2658" t="str">
        <f t="shared" si="289"/>
        <v>N51650</v>
      </c>
      <c r="J2658" t="str">
        <f t="shared" si="290"/>
        <v>YL0_7371_0000</v>
      </c>
      <c r="K2658">
        <f t="shared" si="291"/>
        <v>0.19255066373995605</v>
      </c>
      <c r="L2658">
        <f>IF(LEFT(B2658,1)="F",_xlfn.IFNA(VLOOKUP(CONCATENATE("F",RIGHT(B:B,5),C:C),'F &amp; N Factors'!C:M,10,FALSE),1),_xlfn.IFNA(VLOOKUP(CONCATENATE("F",RIGHT(B:B,5),C:C),'F &amp; N Factors'!C:M,11,FALSE),1))</f>
        <v>0.9627533186997802</v>
      </c>
      <c r="N2658">
        <f>SUMIFS(K:K,I:I,I:I,J:J,J:J)</f>
        <v>1.0000000000000002</v>
      </c>
      <c r="O2658" t="str">
        <f t="shared" si="292"/>
        <v/>
      </c>
    </row>
    <row r="2659" spans="1:15" x14ac:dyDescent="0.25">
      <c r="A2659">
        <v>1370</v>
      </c>
      <c r="B2659" t="s">
        <v>423</v>
      </c>
      <c r="C2659" t="s">
        <v>425</v>
      </c>
      <c r="D2659">
        <v>0.2</v>
      </c>
      <c r="E2659">
        <f t="shared" si="287"/>
        <v>1</v>
      </c>
      <c r="F2659" t="str">
        <f t="shared" si="288"/>
        <v/>
      </c>
      <c r="H2659">
        <f t="shared" si="293"/>
        <v>1370</v>
      </c>
      <c r="I2659" t="str">
        <f t="shared" si="289"/>
        <v>N51650</v>
      </c>
      <c r="J2659" t="str">
        <f t="shared" si="290"/>
        <v>YL0_7371_0000</v>
      </c>
      <c r="K2659">
        <f t="shared" si="291"/>
        <v>0.19255066373995605</v>
      </c>
      <c r="L2659">
        <f>IF(LEFT(B2659,1)="F",_xlfn.IFNA(VLOOKUP(CONCATENATE("F",RIGHT(B:B,5),C:C),'F &amp; N Factors'!C:M,10,FALSE),1),_xlfn.IFNA(VLOOKUP(CONCATENATE("F",RIGHT(B:B,5),C:C),'F &amp; N Factors'!C:M,11,FALSE),1))</f>
        <v>0.9627533186997802</v>
      </c>
      <c r="N2659">
        <f>SUMIFS(K:K,I:I,I:I,J:J,J:J)</f>
        <v>1.0000000000000002</v>
      </c>
      <c r="O2659" t="str">
        <f t="shared" si="292"/>
        <v/>
      </c>
    </row>
    <row r="2660" spans="1:15" x14ac:dyDescent="0.25">
      <c r="A2660">
        <v>1371</v>
      </c>
      <c r="B2660" t="s">
        <v>423</v>
      </c>
      <c r="C2660" t="s">
        <v>425</v>
      </c>
      <c r="D2660">
        <v>0.2</v>
      </c>
      <c r="E2660">
        <f t="shared" si="287"/>
        <v>1</v>
      </c>
      <c r="F2660" t="str">
        <f t="shared" si="288"/>
        <v/>
      </c>
      <c r="H2660">
        <f t="shared" si="293"/>
        <v>1371</v>
      </c>
      <c r="I2660" t="str">
        <f t="shared" si="289"/>
        <v>N51650</v>
      </c>
      <c r="J2660" t="str">
        <f t="shared" si="290"/>
        <v>YL0_7371_0000</v>
      </c>
      <c r="K2660">
        <f t="shared" si="291"/>
        <v>0.19255066373995605</v>
      </c>
      <c r="L2660">
        <f>IF(LEFT(B2660,1)="F",_xlfn.IFNA(VLOOKUP(CONCATENATE("F",RIGHT(B:B,5),C:C),'F &amp; N Factors'!C:M,10,FALSE),1),_xlfn.IFNA(VLOOKUP(CONCATENATE("F",RIGHT(B:B,5),C:C),'F &amp; N Factors'!C:M,11,FALSE),1))</f>
        <v>0.9627533186997802</v>
      </c>
      <c r="N2660">
        <f>SUMIFS(K:K,I:I,I:I,J:J,J:J)</f>
        <v>1.0000000000000002</v>
      </c>
      <c r="O2660" t="str">
        <f t="shared" si="292"/>
        <v/>
      </c>
    </row>
    <row r="2661" spans="1:15" x14ac:dyDescent="0.25">
      <c r="A2661">
        <v>1372</v>
      </c>
      <c r="B2661" t="s">
        <v>423</v>
      </c>
      <c r="C2661" t="s">
        <v>425</v>
      </c>
      <c r="D2661">
        <v>0.2</v>
      </c>
      <c r="E2661">
        <f t="shared" si="287"/>
        <v>1</v>
      </c>
      <c r="F2661" t="str">
        <f t="shared" si="288"/>
        <v/>
      </c>
      <c r="H2661">
        <f t="shared" si="293"/>
        <v>1372</v>
      </c>
      <c r="I2661" t="str">
        <f t="shared" si="289"/>
        <v>N51650</v>
      </c>
      <c r="J2661" t="str">
        <f t="shared" si="290"/>
        <v>YL0_7371_0000</v>
      </c>
      <c r="K2661">
        <f t="shared" si="291"/>
        <v>0.19255066373995605</v>
      </c>
      <c r="L2661">
        <f>IF(LEFT(B2661,1)="F",_xlfn.IFNA(VLOOKUP(CONCATENATE("F",RIGHT(B:B,5),C:C),'F &amp; N Factors'!C:M,10,FALSE),1),_xlfn.IFNA(VLOOKUP(CONCATENATE("F",RIGHT(B:B,5),C:C),'F &amp; N Factors'!C:M,11,FALSE),1))</f>
        <v>0.9627533186997802</v>
      </c>
      <c r="N2661">
        <f>SUMIFS(K:K,I:I,I:I,J:J,J:J)</f>
        <v>1.0000000000000002</v>
      </c>
      <c r="O2661" t="str">
        <f t="shared" si="292"/>
        <v/>
      </c>
    </row>
    <row r="2662" spans="1:15" x14ac:dyDescent="0.25">
      <c r="A2662">
        <v>1405</v>
      </c>
      <c r="B2662" t="s">
        <v>423</v>
      </c>
      <c r="C2662" t="s">
        <v>425</v>
      </c>
      <c r="D2662">
        <v>0.2</v>
      </c>
      <c r="E2662">
        <f t="shared" si="287"/>
        <v>1</v>
      </c>
      <c r="F2662" t="str">
        <f t="shared" si="288"/>
        <v/>
      </c>
      <c r="H2662">
        <f t="shared" si="293"/>
        <v>1405</v>
      </c>
      <c r="I2662" t="str">
        <f t="shared" si="289"/>
        <v>N51650</v>
      </c>
      <c r="J2662" t="str">
        <f t="shared" si="290"/>
        <v>YL0_7371_0000</v>
      </c>
      <c r="K2662">
        <f t="shared" si="291"/>
        <v>0.19255066373995605</v>
      </c>
      <c r="L2662">
        <f>IF(LEFT(B2662,1)="F",_xlfn.IFNA(VLOOKUP(CONCATENATE("F",RIGHT(B:B,5),C:C),'F &amp; N Factors'!C:M,10,FALSE),1),_xlfn.IFNA(VLOOKUP(CONCATENATE("F",RIGHT(B:B,5),C:C),'F &amp; N Factors'!C:M,11,FALSE),1))</f>
        <v>0.9627533186997802</v>
      </c>
      <c r="N2662">
        <f>SUMIFS(K:K,I:I,I:I,J:J,J:J)</f>
        <v>1.0000000000000002</v>
      </c>
      <c r="O2662" t="str">
        <f t="shared" si="292"/>
        <v/>
      </c>
    </row>
    <row r="2663" spans="1:15" x14ac:dyDescent="0.25">
      <c r="A2663">
        <v>1437</v>
      </c>
      <c r="B2663" t="s">
        <v>423</v>
      </c>
      <c r="C2663" t="s">
        <v>426</v>
      </c>
      <c r="D2663">
        <v>0.5</v>
      </c>
      <c r="E2663">
        <f t="shared" si="287"/>
        <v>1</v>
      </c>
      <c r="F2663" t="str">
        <f t="shared" si="288"/>
        <v/>
      </c>
      <c r="H2663">
        <f t="shared" si="293"/>
        <v>1437</v>
      </c>
      <c r="I2663" t="str">
        <f t="shared" si="289"/>
        <v>N51650</v>
      </c>
      <c r="J2663" t="str">
        <f t="shared" si="290"/>
        <v>YL0_7372_0000</v>
      </c>
      <c r="K2663">
        <f t="shared" si="291"/>
        <v>0.5</v>
      </c>
      <c r="L2663">
        <f>IF(LEFT(B2663,1)="F",_xlfn.IFNA(VLOOKUP(CONCATENATE("F",RIGHT(B:B,5),C:C),'F &amp; N Factors'!C:M,10,FALSE),1),_xlfn.IFNA(VLOOKUP(CONCATENATE("F",RIGHT(B:B,5),C:C),'F &amp; N Factors'!C:M,11,FALSE),1))</f>
        <v>1</v>
      </c>
      <c r="N2663">
        <f>SUMIFS(K:K,I:I,I:I,J:J,J:J)</f>
        <v>1</v>
      </c>
      <c r="O2663" t="str">
        <f t="shared" si="292"/>
        <v/>
      </c>
    </row>
    <row r="2664" spans="1:15" x14ac:dyDescent="0.25">
      <c r="A2664">
        <v>1472</v>
      </c>
      <c r="B2664" t="s">
        <v>423</v>
      </c>
      <c r="C2664" t="s">
        <v>426</v>
      </c>
      <c r="D2664">
        <v>0.5</v>
      </c>
      <c r="E2664">
        <f t="shared" si="287"/>
        <v>1</v>
      </c>
      <c r="F2664" t="str">
        <f t="shared" si="288"/>
        <v/>
      </c>
      <c r="H2664">
        <f t="shared" si="293"/>
        <v>1472</v>
      </c>
      <c r="I2664" t="str">
        <f t="shared" si="289"/>
        <v>N51650</v>
      </c>
      <c r="J2664" t="str">
        <f t="shared" si="290"/>
        <v>YL0_7372_0000</v>
      </c>
      <c r="K2664">
        <f t="shared" si="291"/>
        <v>0.5</v>
      </c>
      <c r="L2664">
        <f>IF(LEFT(B2664,1)="F",_xlfn.IFNA(VLOOKUP(CONCATENATE("F",RIGHT(B:B,5),C:C),'F &amp; N Factors'!C:M,10,FALSE),1),_xlfn.IFNA(VLOOKUP(CONCATENATE("F",RIGHT(B:B,5),C:C),'F &amp; N Factors'!C:M,11,FALSE),1))</f>
        <v>1</v>
      </c>
      <c r="N2664">
        <f>SUMIFS(K:K,I:I,I:I,J:J,J:J)</f>
        <v>1</v>
      </c>
      <c r="O2664" t="str">
        <f t="shared" si="292"/>
        <v/>
      </c>
    </row>
    <row r="2665" spans="1:15" x14ac:dyDescent="0.25">
      <c r="A2665">
        <v>795</v>
      </c>
      <c r="B2665" t="s">
        <v>427</v>
      </c>
      <c r="C2665" t="s">
        <v>312</v>
      </c>
      <c r="D2665">
        <v>0.5</v>
      </c>
      <c r="E2665">
        <f t="shared" si="287"/>
        <v>1</v>
      </c>
      <c r="F2665" t="str">
        <f t="shared" si="288"/>
        <v/>
      </c>
      <c r="H2665">
        <f t="shared" si="293"/>
        <v>795</v>
      </c>
      <c r="I2665" t="str">
        <f t="shared" si="289"/>
        <v>N51670</v>
      </c>
      <c r="J2665" t="str">
        <f t="shared" si="290"/>
        <v>JA5_7460_0000</v>
      </c>
      <c r="K2665">
        <f t="shared" si="291"/>
        <v>0.49750161551388639</v>
      </c>
      <c r="L2665">
        <f>IF(LEFT(B2665,1)="F",_xlfn.IFNA(VLOOKUP(CONCATENATE("F",RIGHT(B:B,5),C:C),'F &amp; N Factors'!C:M,10,FALSE),1),_xlfn.IFNA(VLOOKUP(CONCATENATE("F",RIGHT(B:B,5),C:C),'F &amp; N Factors'!C:M,11,FALSE),1))</f>
        <v>0.99500323102777277</v>
      </c>
      <c r="N2665">
        <f>SUMIFS(K:K,I:I,I:I,J:J,J:J)</f>
        <v>1</v>
      </c>
      <c r="O2665" t="str">
        <f t="shared" si="292"/>
        <v/>
      </c>
    </row>
    <row r="2666" spans="1:15" x14ac:dyDescent="0.25">
      <c r="A2666">
        <v>796</v>
      </c>
      <c r="B2666" t="s">
        <v>427</v>
      </c>
      <c r="C2666" t="s">
        <v>312</v>
      </c>
      <c r="D2666">
        <v>0.5</v>
      </c>
      <c r="E2666">
        <f t="shared" si="287"/>
        <v>1</v>
      </c>
      <c r="F2666" t="str">
        <f t="shared" si="288"/>
        <v/>
      </c>
      <c r="H2666">
        <f t="shared" si="293"/>
        <v>796</v>
      </c>
      <c r="I2666" t="str">
        <f t="shared" si="289"/>
        <v>N51670</v>
      </c>
      <c r="J2666" t="str">
        <f t="shared" si="290"/>
        <v>JA5_7460_0000</v>
      </c>
      <c r="K2666">
        <f t="shared" si="291"/>
        <v>0.49750161551388639</v>
      </c>
      <c r="L2666">
        <f>IF(LEFT(B2666,1)="F",_xlfn.IFNA(VLOOKUP(CONCATENATE("F",RIGHT(B:B,5),C:C),'F &amp; N Factors'!C:M,10,FALSE),1),_xlfn.IFNA(VLOOKUP(CONCATENATE("F",RIGHT(B:B,5),C:C),'F &amp; N Factors'!C:M,11,FALSE),1))</f>
        <v>0.99500323102777277</v>
      </c>
      <c r="N2666">
        <f>SUMIFS(K:K,I:I,I:I,J:J,J:J)</f>
        <v>1</v>
      </c>
      <c r="O2666" t="str">
        <f t="shared" si="292"/>
        <v/>
      </c>
    </row>
    <row r="2667" spans="1:15" x14ac:dyDescent="0.25">
      <c r="A2667">
        <v>711</v>
      </c>
      <c r="B2667" t="s">
        <v>427</v>
      </c>
      <c r="C2667" t="s">
        <v>308</v>
      </c>
      <c r="D2667">
        <v>0.5</v>
      </c>
      <c r="E2667">
        <f t="shared" si="287"/>
        <v>1</v>
      </c>
      <c r="F2667" t="str">
        <f t="shared" si="288"/>
        <v/>
      </c>
      <c r="H2667">
        <f t="shared" si="293"/>
        <v>711</v>
      </c>
      <c r="I2667" t="str">
        <f t="shared" si="289"/>
        <v>N51670</v>
      </c>
      <c r="J2667" t="str">
        <f t="shared" si="290"/>
        <v>JB0_7074_0000</v>
      </c>
      <c r="K2667">
        <f t="shared" si="291"/>
        <v>0.49887947443681396</v>
      </c>
      <c r="L2667">
        <f>IF(LEFT(B2667,1)="F",_xlfn.IFNA(VLOOKUP(CONCATENATE("F",RIGHT(B:B,5),C:C),'F &amp; N Factors'!C:M,10,FALSE),1),_xlfn.IFNA(VLOOKUP(CONCATENATE("F",RIGHT(B:B,5),C:C),'F &amp; N Factors'!C:M,11,FALSE),1))</f>
        <v>0.99775894887362793</v>
      </c>
      <c r="N2667">
        <f>SUMIFS(K:K,I:I,I:I,J:J,J:J)</f>
        <v>1</v>
      </c>
      <c r="O2667" t="str">
        <f t="shared" si="292"/>
        <v/>
      </c>
    </row>
    <row r="2668" spans="1:15" x14ac:dyDescent="0.25">
      <c r="A2668">
        <v>887</v>
      </c>
      <c r="B2668" t="s">
        <v>427</v>
      </c>
      <c r="C2668" t="s">
        <v>308</v>
      </c>
      <c r="D2668">
        <v>0.5</v>
      </c>
      <c r="E2668">
        <f t="shared" si="287"/>
        <v>1</v>
      </c>
      <c r="F2668" t="str">
        <f t="shared" si="288"/>
        <v/>
      </c>
      <c r="H2668">
        <f t="shared" si="293"/>
        <v>887</v>
      </c>
      <c r="I2668" t="str">
        <f t="shared" si="289"/>
        <v>N51670</v>
      </c>
      <c r="J2668" t="str">
        <f t="shared" si="290"/>
        <v>JB0_7074_0000</v>
      </c>
      <c r="K2668">
        <f t="shared" si="291"/>
        <v>0.49887947443681396</v>
      </c>
      <c r="L2668">
        <f>IF(LEFT(B2668,1)="F",_xlfn.IFNA(VLOOKUP(CONCATENATE("F",RIGHT(B:B,5),C:C),'F &amp; N Factors'!C:M,10,FALSE),1),_xlfn.IFNA(VLOOKUP(CONCATENATE("F",RIGHT(B:B,5),C:C),'F &amp; N Factors'!C:M,11,FALSE),1))</f>
        <v>0.99775894887362793</v>
      </c>
      <c r="N2668">
        <f>SUMIFS(K:K,I:I,I:I,J:J,J:J)</f>
        <v>1</v>
      </c>
      <c r="O2668" t="str">
        <f t="shared" si="292"/>
        <v/>
      </c>
    </row>
    <row r="2669" spans="1:15" x14ac:dyDescent="0.25">
      <c r="A2669">
        <v>797</v>
      </c>
      <c r="B2669" t="s">
        <v>427</v>
      </c>
      <c r="C2669" t="s">
        <v>428</v>
      </c>
      <c r="D2669">
        <v>1</v>
      </c>
      <c r="E2669">
        <f t="shared" si="287"/>
        <v>1</v>
      </c>
      <c r="F2669" t="str">
        <f t="shared" si="288"/>
        <v/>
      </c>
      <c r="H2669">
        <f t="shared" si="293"/>
        <v>797</v>
      </c>
      <c r="I2669" t="str">
        <f t="shared" si="289"/>
        <v>N51670</v>
      </c>
      <c r="J2669" t="str">
        <f t="shared" si="290"/>
        <v>JB0_7075_0000</v>
      </c>
      <c r="K2669">
        <f t="shared" si="291"/>
        <v>0.93978061071056818</v>
      </c>
      <c r="L2669">
        <f>IF(LEFT(B2669,1)="F",_xlfn.IFNA(VLOOKUP(CONCATENATE("F",RIGHT(B:B,5),C:C),'F &amp; N Factors'!C:M,10,FALSE),1),_xlfn.IFNA(VLOOKUP(CONCATENATE("F",RIGHT(B:B,5),C:C),'F &amp; N Factors'!C:M,11,FALSE),1))</f>
        <v>0.93978061071056818</v>
      </c>
      <c r="N2669">
        <f>SUMIFS(K:K,I:I,I:I,J:J,J:J)</f>
        <v>1</v>
      </c>
      <c r="O2669" t="str">
        <f t="shared" si="292"/>
        <v/>
      </c>
    </row>
    <row r="2670" spans="1:15" x14ac:dyDescent="0.25">
      <c r="A2670">
        <v>1343</v>
      </c>
      <c r="B2670" t="s">
        <v>429</v>
      </c>
      <c r="C2670" t="s">
        <v>344</v>
      </c>
      <c r="D2670">
        <v>4.5454544999999999E-2</v>
      </c>
      <c r="E2670">
        <f t="shared" si="287"/>
        <v>0.99999999000000017</v>
      </c>
      <c r="F2670" t="str">
        <f t="shared" si="288"/>
        <v/>
      </c>
      <c r="H2670">
        <f t="shared" si="293"/>
        <v>1343</v>
      </c>
      <c r="I2670" t="str">
        <f t="shared" si="289"/>
        <v>N51700</v>
      </c>
      <c r="J2670" t="str">
        <f t="shared" si="290"/>
        <v>JB0_7390_0000</v>
      </c>
      <c r="K2670">
        <f t="shared" si="291"/>
        <v>3.4770107385648029E-2</v>
      </c>
      <c r="L2670">
        <f>IF(LEFT(B2670,1)="F",_xlfn.IFNA(VLOOKUP(CONCATENATE("F",RIGHT(B:B,5),C:C),'F &amp; N Factors'!C:M,10,FALSE),1),_xlfn.IFNA(VLOOKUP(CONCATENATE("F",RIGHT(B:B,5),C:C),'F &amp; N Factors'!C:M,11,FALSE),1))</f>
        <v>0.76494237013368038</v>
      </c>
      <c r="N2670">
        <f>SUMIFS(K:K,I:I,I:I,J:J,J:J)</f>
        <v>0.9999999900000005</v>
      </c>
      <c r="O2670" t="str">
        <f t="shared" si="292"/>
        <v/>
      </c>
    </row>
    <row r="2671" spans="1:15" x14ac:dyDescent="0.25">
      <c r="A2671">
        <v>1344</v>
      </c>
      <c r="B2671" t="s">
        <v>429</v>
      </c>
      <c r="C2671" t="s">
        <v>344</v>
      </c>
      <c r="D2671">
        <v>4.5454544999999999E-2</v>
      </c>
      <c r="E2671">
        <f t="shared" si="287"/>
        <v>0.99999999000000017</v>
      </c>
      <c r="F2671" t="str">
        <f t="shared" si="288"/>
        <v/>
      </c>
      <c r="H2671">
        <f t="shared" si="293"/>
        <v>1344</v>
      </c>
      <c r="I2671" t="str">
        <f t="shared" si="289"/>
        <v>N51700</v>
      </c>
      <c r="J2671" t="str">
        <f t="shared" si="290"/>
        <v>JB0_7390_0000</v>
      </c>
      <c r="K2671">
        <f t="shared" si="291"/>
        <v>3.4770107385648029E-2</v>
      </c>
      <c r="L2671">
        <f>IF(LEFT(B2671,1)="F",_xlfn.IFNA(VLOOKUP(CONCATENATE("F",RIGHT(B:B,5),C:C),'F &amp; N Factors'!C:M,10,FALSE),1),_xlfn.IFNA(VLOOKUP(CONCATENATE("F",RIGHT(B:B,5),C:C),'F &amp; N Factors'!C:M,11,FALSE),1))</f>
        <v>0.76494237013368038</v>
      </c>
      <c r="N2671">
        <f>SUMIFS(K:K,I:I,I:I,J:J,J:J)</f>
        <v>0.9999999900000005</v>
      </c>
      <c r="O2671" t="str">
        <f t="shared" si="292"/>
        <v/>
      </c>
    </row>
    <row r="2672" spans="1:15" x14ac:dyDescent="0.25">
      <c r="A2672">
        <v>1345</v>
      </c>
      <c r="B2672" t="s">
        <v>429</v>
      </c>
      <c r="C2672" t="s">
        <v>344</v>
      </c>
      <c r="D2672">
        <v>4.5454544999999999E-2</v>
      </c>
      <c r="E2672">
        <f t="shared" si="287"/>
        <v>0.99999999000000017</v>
      </c>
      <c r="F2672" t="str">
        <f t="shared" si="288"/>
        <v/>
      </c>
      <c r="H2672">
        <f t="shared" si="293"/>
        <v>1345</v>
      </c>
      <c r="I2672" t="str">
        <f t="shared" si="289"/>
        <v>N51700</v>
      </c>
      <c r="J2672" t="str">
        <f t="shared" si="290"/>
        <v>JB0_7390_0000</v>
      </c>
      <c r="K2672">
        <f t="shared" si="291"/>
        <v>3.4770107385648029E-2</v>
      </c>
      <c r="L2672">
        <f>IF(LEFT(B2672,1)="F",_xlfn.IFNA(VLOOKUP(CONCATENATE("F",RIGHT(B:B,5),C:C),'F &amp; N Factors'!C:M,10,FALSE),1),_xlfn.IFNA(VLOOKUP(CONCATENATE("F",RIGHT(B:B,5),C:C),'F &amp; N Factors'!C:M,11,FALSE),1))</f>
        <v>0.76494237013368038</v>
      </c>
      <c r="N2672">
        <f>SUMIFS(K:K,I:I,I:I,J:J,J:J)</f>
        <v>0.9999999900000005</v>
      </c>
      <c r="O2672" t="str">
        <f t="shared" si="292"/>
        <v/>
      </c>
    </row>
    <row r="2673" spans="1:15" x14ac:dyDescent="0.25">
      <c r="A2673">
        <v>1346</v>
      </c>
      <c r="B2673" t="s">
        <v>429</v>
      </c>
      <c r="C2673" t="s">
        <v>344</v>
      </c>
      <c r="D2673">
        <v>4.5454544999999999E-2</v>
      </c>
      <c r="E2673">
        <f t="shared" si="287"/>
        <v>0.99999999000000017</v>
      </c>
      <c r="F2673" t="str">
        <f t="shared" si="288"/>
        <v/>
      </c>
      <c r="H2673">
        <f t="shared" si="293"/>
        <v>1346</v>
      </c>
      <c r="I2673" t="str">
        <f t="shared" si="289"/>
        <v>N51700</v>
      </c>
      <c r="J2673" t="str">
        <f t="shared" si="290"/>
        <v>JB0_7390_0000</v>
      </c>
      <c r="K2673">
        <f t="shared" si="291"/>
        <v>3.4770107385648029E-2</v>
      </c>
      <c r="L2673">
        <f>IF(LEFT(B2673,1)="F",_xlfn.IFNA(VLOOKUP(CONCATENATE("F",RIGHT(B:B,5),C:C),'F &amp; N Factors'!C:M,10,FALSE),1),_xlfn.IFNA(VLOOKUP(CONCATENATE("F",RIGHT(B:B,5),C:C),'F &amp; N Factors'!C:M,11,FALSE),1))</f>
        <v>0.76494237013368038</v>
      </c>
      <c r="N2673">
        <f>SUMIFS(K:K,I:I,I:I,J:J,J:J)</f>
        <v>0.9999999900000005</v>
      </c>
      <c r="O2673" t="str">
        <f t="shared" si="292"/>
        <v/>
      </c>
    </row>
    <row r="2674" spans="1:15" x14ac:dyDescent="0.25">
      <c r="A2674">
        <v>1347</v>
      </c>
      <c r="B2674" t="s">
        <v>429</v>
      </c>
      <c r="C2674" t="s">
        <v>344</v>
      </c>
      <c r="D2674">
        <v>4.5454544999999999E-2</v>
      </c>
      <c r="E2674">
        <f t="shared" si="287"/>
        <v>0.99999999000000017</v>
      </c>
      <c r="F2674" t="str">
        <f t="shared" si="288"/>
        <v/>
      </c>
      <c r="H2674">
        <f t="shared" si="293"/>
        <v>1347</v>
      </c>
      <c r="I2674" t="str">
        <f t="shared" si="289"/>
        <v>N51700</v>
      </c>
      <c r="J2674" t="str">
        <f t="shared" si="290"/>
        <v>JB0_7390_0000</v>
      </c>
      <c r="K2674">
        <f t="shared" si="291"/>
        <v>3.4770107385648029E-2</v>
      </c>
      <c r="L2674">
        <f>IF(LEFT(B2674,1)="F",_xlfn.IFNA(VLOOKUP(CONCATENATE("F",RIGHT(B:B,5),C:C),'F &amp; N Factors'!C:M,10,FALSE),1),_xlfn.IFNA(VLOOKUP(CONCATENATE("F",RIGHT(B:B,5),C:C),'F &amp; N Factors'!C:M,11,FALSE),1))</f>
        <v>0.76494237013368038</v>
      </c>
      <c r="N2674">
        <f>SUMIFS(K:K,I:I,I:I,J:J,J:J)</f>
        <v>0.9999999900000005</v>
      </c>
      <c r="O2674" t="str">
        <f t="shared" si="292"/>
        <v/>
      </c>
    </row>
    <row r="2675" spans="1:15" x14ac:dyDescent="0.25">
      <c r="A2675">
        <v>1348</v>
      </c>
      <c r="B2675" t="s">
        <v>429</v>
      </c>
      <c r="C2675" t="s">
        <v>344</v>
      </c>
      <c r="D2675">
        <v>4.5454544999999999E-2</v>
      </c>
      <c r="E2675">
        <f t="shared" si="287"/>
        <v>0.99999999000000017</v>
      </c>
      <c r="F2675" t="str">
        <f t="shared" si="288"/>
        <v/>
      </c>
      <c r="H2675">
        <f t="shared" si="293"/>
        <v>1348</v>
      </c>
      <c r="I2675" t="str">
        <f t="shared" si="289"/>
        <v>N51700</v>
      </c>
      <c r="J2675" t="str">
        <f t="shared" si="290"/>
        <v>JB0_7390_0000</v>
      </c>
      <c r="K2675">
        <f t="shared" si="291"/>
        <v>3.4770107385648029E-2</v>
      </c>
      <c r="L2675">
        <f>IF(LEFT(B2675,1)="F",_xlfn.IFNA(VLOOKUP(CONCATENATE("F",RIGHT(B:B,5),C:C),'F &amp; N Factors'!C:M,10,FALSE),1),_xlfn.IFNA(VLOOKUP(CONCATENATE("F",RIGHT(B:B,5),C:C),'F &amp; N Factors'!C:M,11,FALSE),1))</f>
        <v>0.76494237013368038</v>
      </c>
      <c r="N2675">
        <f>SUMIFS(K:K,I:I,I:I,J:J,J:J)</f>
        <v>0.9999999900000005</v>
      </c>
      <c r="O2675" t="str">
        <f t="shared" si="292"/>
        <v/>
      </c>
    </row>
    <row r="2676" spans="1:15" x14ac:dyDescent="0.25">
      <c r="A2676">
        <v>1349</v>
      </c>
      <c r="B2676" t="s">
        <v>429</v>
      </c>
      <c r="C2676" t="s">
        <v>344</v>
      </c>
      <c r="D2676">
        <v>4.5454544999999999E-2</v>
      </c>
      <c r="E2676">
        <f t="shared" si="287"/>
        <v>0.99999999000000017</v>
      </c>
      <c r="F2676" t="str">
        <f t="shared" si="288"/>
        <v/>
      </c>
      <c r="H2676">
        <f t="shared" si="293"/>
        <v>1349</v>
      </c>
      <c r="I2676" t="str">
        <f t="shared" si="289"/>
        <v>N51700</v>
      </c>
      <c r="J2676" t="str">
        <f t="shared" si="290"/>
        <v>JB0_7390_0000</v>
      </c>
      <c r="K2676">
        <f t="shared" si="291"/>
        <v>3.4770107385648029E-2</v>
      </c>
      <c r="L2676">
        <f>IF(LEFT(B2676,1)="F",_xlfn.IFNA(VLOOKUP(CONCATENATE("F",RIGHT(B:B,5),C:C),'F &amp; N Factors'!C:M,10,FALSE),1),_xlfn.IFNA(VLOOKUP(CONCATENATE("F",RIGHT(B:B,5),C:C),'F &amp; N Factors'!C:M,11,FALSE),1))</f>
        <v>0.76494237013368038</v>
      </c>
      <c r="N2676">
        <f>SUMIFS(K:K,I:I,I:I,J:J,J:J)</f>
        <v>0.9999999900000005</v>
      </c>
      <c r="O2676" t="str">
        <f t="shared" si="292"/>
        <v/>
      </c>
    </row>
    <row r="2677" spans="1:15" x14ac:dyDescent="0.25">
      <c r="A2677">
        <v>1351</v>
      </c>
      <c r="B2677" t="s">
        <v>429</v>
      </c>
      <c r="C2677" t="s">
        <v>344</v>
      </c>
      <c r="D2677">
        <v>4.5454544999999999E-2</v>
      </c>
      <c r="E2677">
        <f t="shared" si="287"/>
        <v>0.99999999000000017</v>
      </c>
      <c r="F2677" t="str">
        <f t="shared" si="288"/>
        <v/>
      </c>
      <c r="H2677">
        <f t="shared" si="293"/>
        <v>1351</v>
      </c>
      <c r="I2677" t="str">
        <f t="shared" si="289"/>
        <v>N51700</v>
      </c>
      <c r="J2677" t="str">
        <f t="shared" si="290"/>
        <v>JB0_7390_0000</v>
      </c>
      <c r="K2677">
        <f t="shared" si="291"/>
        <v>3.4770107385648029E-2</v>
      </c>
      <c r="L2677">
        <f>IF(LEFT(B2677,1)="F",_xlfn.IFNA(VLOOKUP(CONCATENATE("F",RIGHT(B:B,5),C:C),'F &amp; N Factors'!C:M,10,FALSE),1),_xlfn.IFNA(VLOOKUP(CONCATENATE("F",RIGHT(B:B,5),C:C),'F &amp; N Factors'!C:M,11,FALSE),1))</f>
        <v>0.76494237013368038</v>
      </c>
      <c r="N2677">
        <f>SUMIFS(K:K,I:I,I:I,J:J,J:J)</f>
        <v>0.9999999900000005</v>
      </c>
      <c r="O2677" t="str">
        <f t="shared" si="292"/>
        <v/>
      </c>
    </row>
    <row r="2678" spans="1:15" x14ac:dyDescent="0.25">
      <c r="A2678">
        <v>1352</v>
      </c>
      <c r="B2678" t="s">
        <v>429</v>
      </c>
      <c r="C2678" t="s">
        <v>344</v>
      </c>
      <c r="D2678">
        <v>4.5454544999999999E-2</v>
      </c>
      <c r="E2678">
        <f t="shared" si="287"/>
        <v>0.99999999000000017</v>
      </c>
      <c r="F2678" t="str">
        <f t="shared" si="288"/>
        <v/>
      </c>
      <c r="H2678">
        <f t="shared" si="293"/>
        <v>1352</v>
      </c>
      <c r="I2678" t="str">
        <f t="shared" si="289"/>
        <v>N51700</v>
      </c>
      <c r="J2678" t="str">
        <f t="shared" si="290"/>
        <v>JB0_7390_0000</v>
      </c>
      <c r="K2678">
        <f t="shared" si="291"/>
        <v>3.4770107385648029E-2</v>
      </c>
      <c r="L2678">
        <f>IF(LEFT(B2678,1)="F",_xlfn.IFNA(VLOOKUP(CONCATENATE("F",RIGHT(B:B,5),C:C),'F &amp; N Factors'!C:M,10,FALSE),1),_xlfn.IFNA(VLOOKUP(CONCATENATE("F",RIGHT(B:B,5),C:C),'F &amp; N Factors'!C:M,11,FALSE),1))</f>
        <v>0.76494237013368038</v>
      </c>
      <c r="N2678">
        <f>SUMIFS(K:K,I:I,I:I,J:J,J:J)</f>
        <v>0.9999999900000005</v>
      </c>
      <c r="O2678" t="str">
        <f t="shared" si="292"/>
        <v/>
      </c>
    </row>
    <row r="2679" spans="1:15" x14ac:dyDescent="0.25">
      <c r="A2679">
        <v>1353</v>
      </c>
      <c r="B2679" t="s">
        <v>429</v>
      </c>
      <c r="C2679" t="s">
        <v>344</v>
      </c>
      <c r="D2679">
        <v>4.5454544999999999E-2</v>
      </c>
      <c r="E2679">
        <f t="shared" si="287"/>
        <v>0.99999999000000017</v>
      </c>
      <c r="F2679" t="str">
        <f t="shared" si="288"/>
        <v/>
      </c>
      <c r="H2679">
        <f t="shared" si="293"/>
        <v>1353</v>
      </c>
      <c r="I2679" t="str">
        <f t="shared" si="289"/>
        <v>N51700</v>
      </c>
      <c r="J2679" t="str">
        <f t="shared" si="290"/>
        <v>JB0_7390_0000</v>
      </c>
      <c r="K2679">
        <f t="shared" si="291"/>
        <v>3.4770107385648029E-2</v>
      </c>
      <c r="L2679">
        <f>IF(LEFT(B2679,1)="F",_xlfn.IFNA(VLOOKUP(CONCATENATE("F",RIGHT(B:B,5),C:C),'F &amp; N Factors'!C:M,10,FALSE),1),_xlfn.IFNA(VLOOKUP(CONCATENATE("F",RIGHT(B:B,5),C:C),'F &amp; N Factors'!C:M,11,FALSE),1))</f>
        <v>0.76494237013368038</v>
      </c>
      <c r="N2679">
        <f>SUMIFS(K:K,I:I,I:I,J:J,J:J)</f>
        <v>0.9999999900000005</v>
      </c>
      <c r="O2679" t="str">
        <f t="shared" si="292"/>
        <v/>
      </c>
    </row>
    <row r="2680" spans="1:15" x14ac:dyDescent="0.25">
      <c r="A2680">
        <v>1354</v>
      </c>
      <c r="B2680" t="s">
        <v>429</v>
      </c>
      <c r="C2680" t="s">
        <v>344</v>
      </c>
      <c r="D2680">
        <v>4.5454544999999999E-2</v>
      </c>
      <c r="E2680">
        <f t="shared" si="287"/>
        <v>0.99999999000000017</v>
      </c>
      <c r="F2680" t="str">
        <f t="shared" si="288"/>
        <v/>
      </c>
      <c r="H2680">
        <f t="shared" si="293"/>
        <v>1354</v>
      </c>
      <c r="I2680" t="str">
        <f t="shared" si="289"/>
        <v>N51700</v>
      </c>
      <c r="J2680" t="str">
        <f t="shared" si="290"/>
        <v>JB0_7390_0000</v>
      </c>
      <c r="K2680">
        <f t="shared" si="291"/>
        <v>3.4770107385648029E-2</v>
      </c>
      <c r="L2680">
        <f>IF(LEFT(B2680,1)="F",_xlfn.IFNA(VLOOKUP(CONCATENATE("F",RIGHT(B:B,5),C:C),'F &amp; N Factors'!C:M,10,FALSE),1),_xlfn.IFNA(VLOOKUP(CONCATENATE("F",RIGHT(B:B,5),C:C),'F &amp; N Factors'!C:M,11,FALSE),1))</f>
        <v>0.76494237013368038</v>
      </c>
      <c r="N2680">
        <f>SUMIFS(K:K,I:I,I:I,J:J,J:J)</f>
        <v>0.9999999900000005</v>
      </c>
      <c r="O2680" t="str">
        <f t="shared" si="292"/>
        <v/>
      </c>
    </row>
    <row r="2681" spans="1:15" x14ac:dyDescent="0.25">
      <c r="A2681">
        <v>1355</v>
      </c>
      <c r="B2681" t="s">
        <v>429</v>
      </c>
      <c r="C2681" t="s">
        <v>344</v>
      </c>
      <c r="D2681">
        <v>4.5454544999999999E-2</v>
      </c>
      <c r="E2681">
        <f t="shared" si="287"/>
        <v>0.99999999000000017</v>
      </c>
      <c r="F2681" t="str">
        <f t="shared" si="288"/>
        <v/>
      </c>
      <c r="H2681">
        <f t="shared" si="293"/>
        <v>1355</v>
      </c>
      <c r="I2681" t="str">
        <f t="shared" si="289"/>
        <v>N51700</v>
      </c>
      <c r="J2681" t="str">
        <f t="shared" si="290"/>
        <v>JB0_7390_0000</v>
      </c>
      <c r="K2681">
        <f t="shared" si="291"/>
        <v>3.4770107385648029E-2</v>
      </c>
      <c r="L2681">
        <f>IF(LEFT(B2681,1)="F",_xlfn.IFNA(VLOOKUP(CONCATENATE("F",RIGHT(B:B,5),C:C),'F &amp; N Factors'!C:M,10,FALSE),1),_xlfn.IFNA(VLOOKUP(CONCATENATE("F",RIGHT(B:B,5),C:C),'F &amp; N Factors'!C:M,11,FALSE),1))</f>
        <v>0.76494237013368038</v>
      </c>
      <c r="N2681">
        <f>SUMIFS(K:K,I:I,I:I,J:J,J:J)</f>
        <v>0.9999999900000005</v>
      </c>
      <c r="O2681" t="str">
        <f t="shared" si="292"/>
        <v/>
      </c>
    </row>
    <row r="2682" spans="1:15" x14ac:dyDescent="0.25">
      <c r="A2682">
        <v>1356</v>
      </c>
      <c r="B2682" t="s">
        <v>429</v>
      </c>
      <c r="C2682" t="s">
        <v>344</v>
      </c>
      <c r="D2682">
        <v>4.5454544999999999E-2</v>
      </c>
      <c r="E2682">
        <f t="shared" si="287"/>
        <v>0.99999999000000017</v>
      </c>
      <c r="F2682" t="str">
        <f t="shared" si="288"/>
        <v/>
      </c>
      <c r="H2682">
        <f t="shared" si="293"/>
        <v>1356</v>
      </c>
      <c r="I2682" t="str">
        <f t="shared" si="289"/>
        <v>N51700</v>
      </c>
      <c r="J2682" t="str">
        <f t="shared" si="290"/>
        <v>JB0_7390_0000</v>
      </c>
      <c r="K2682">
        <f t="shared" si="291"/>
        <v>3.4770107385648029E-2</v>
      </c>
      <c r="L2682">
        <f>IF(LEFT(B2682,1)="F",_xlfn.IFNA(VLOOKUP(CONCATENATE("F",RIGHT(B:B,5),C:C),'F &amp; N Factors'!C:M,10,FALSE),1),_xlfn.IFNA(VLOOKUP(CONCATENATE("F",RIGHT(B:B,5),C:C),'F &amp; N Factors'!C:M,11,FALSE),1))</f>
        <v>0.76494237013368038</v>
      </c>
      <c r="N2682">
        <f>SUMIFS(K:K,I:I,I:I,J:J,J:J)</f>
        <v>0.9999999900000005</v>
      </c>
      <c r="O2682" t="str">
        <f t="shared" si="292"/>
        <v/>
      </c>
    </row>
    <row r="2683" spans="1:15" x14ac:dyDescent="0.25">
      <c r="A2683">
        <v>1357</v>
      </c>
      <c r="B2683" t="s">
        <v>429</v>
      </c>
      <c r="C2683" t="s">
        <v>344</v>
      </c>
      <c r="D2683">
        <v>4.5454544999999999E-2</v>
      </c>
      <c r="E2683">
        <f t="shared" si="287"/>
        <v>0.99999999000000017</v>
      </c>
      <c r="F2683" t="str">
        <f t="shared" si="288"/>
        <v/>
      </c>
      <c r="H2683">
        <f t="shared" si="293"/>
        <v>1357</v>
      </c>
      <c r="I2683" t="str">
        <f t="shared" si="289"/>
        <v>N51700</v>
      </c>
      <c r="J2683" t="str">
        <f t="shared" si="290"/>
        <v>JB0_7390_0000</v>
      </c>
      <c r="K2683">
        <f t="shared" si="291"/>
        <v>3.4770107385648029E-2</v>
      </c>
      <c r="L2683">
        <f>IF(LEFT(B2683,1)="F",_xlfn.IFNA(VLOOKUP(CONCATENATE("F",RIGHT(B:B,5),C:C),'F &amp; N Factors'!C:M,10,FALSE),1),_xlfn.IFNA(VLOOKUP(CONCATENATE("F",RIGHT(B:B,5),C:C),'F &amp; N Factors'!C:M,11,FALSE),1))</f>
        <v>0.76494237013368038</v>
      </c>
      <c r="N2683">
        <f>SUMIFS(K:K,I:I,I:I,J:J,J:J)</f>
        <v>0.9999999900000005</v>
      </c>
      <c r="O2683" t="str">
        <f t="shared" si="292"/>
        <v/>
      </c>
    </row>
    <row r="2684" spans="1:15" x14ac:dyDescent="0.25">
      <c r="A2684">
        <v>1358</v>
      </c>
      <c r="B2684" t="s">
        <v>429</v>
      </c>
      <c r="C2684" t="s">
        <v>344</v>
      </c>
      <c r="D2684">
        <v>4.5454544999999999E-2</v>
      </c>
      <c r="E2684">
        <f t="shared" si="287"/>
        <v>0.99999999000000017</v>
      </c>
      <c r="F2684" t="str">
        <f t="shared" si="288"/>
        <v/>
      </c>
      <c r="H2684">
        <f t="shared" si="293"/>
        <v>1358</v>
      </c>
      <c r="I2684" t="str">
        <f t="shared" si="289"/>
        <v>N51700</v>
      </c>
      <c r="J2684" t="str">
        <f t="shared" si="290"/>
        <v>JB0_7390_0000</v>
      </c>
      <c r="K2684">
        <f t="shared" si="291"/>
        <v>3.4770107385648029E-2</v>
      </c>
      <c r="L2684">
        <f>IF(LEFT(B2684,1)="F",_xlfn.IFNA(VLOOKUP(CONCATENATE("F",RIGHT(B:B,5),C:C),'F &amp; N Factors'!C:M,10,FALSE),1),_xlfn.IFNA(VLOOKUP(CONCATENATE("F",RIGHT(B:B,5),C:C),'F &amp; N Factors'!C:M,11,FALSE),1))</f>
        <v>0.76494237013368038</v>
      </c>
      <c r="N2684">
        <f>SUMIFS(K:K,I:I,I:I,J:J,J:J)</f>
        <v>0.9999999900000005</v>
      </c>
      <c r="O2684" t="str">
        <f t="shared" si="292"/>
        <v/>
      </c>
    </row>
    <row r="2685" spans="1:15" x14ac:dyDescent="0.25">
      <c r="A2685">
        <v>1359</v>
      </c>
      <c r="B2685" t="s">
        <v>429</v>
      </c>
      <c r="C2685" t="s">
        <v>344</v>
      </c>
      <c r="D2685">
        <v>4.5454544999999999E-2</v>
      </c>
      <c r="E2685">
        <f t="shared" si="287"/>
        <v>0.99999999000000017</v>
      </c>
      <c r="F2685" t="str">
        <f t="shared" si="288"/>
        <v/>
      </c>
      <c r="H2685">
        <f t="shared" si="293"/>
        <v>1359</v>
      </c>
      <c r="I2685" t="str">
        <f t="shared" si="289"/>
        <v>N51700</v>
      </c>
      <c r="J2685" t="str">
        <f t="shared" si="290"/>
        <v>JB0_7390_0000</v>
      </c>
      <c r="K2685">
        <f t="shared" si="291"/>
        <v>3.4770107385648029E-2</v>
      </c>
      <c r="L2685">
        <f>IF(LEFT(B2685,1)="F",_xlfn.IFNA(VLOOKUP(CONCATENATE("F",RIGHT(B:B,5),C:C),'F &amp; N Factors'!C:M,10,FALSE),1),_xlfn.IFNA(VLOOKUP(CONCATENATE("F",RIGHT(B:B,5),C:C),'F &amp; N Factors'!C:M,11,FALSE),1))</f>
        <v>0.76494237013368038</v>
      </c>
      <c r="N2685">
        <f>SUMIFS(K:K,I:I,I:I,J:J,J:J)</f>
        <v>0.9999999900000005</v>
      </c>
      <c r="O2685" t="str">
        <f t="shared" si="292"/>
        <v/>
      </c>
    </row>
    <row r="2686" spans="1:15" x14ac:dyDescent="0.25">
      <c r="A2686">
        <v>1360</v>
      </c>
      <c r="B2686" t="s">
        <v>429</v>
      </c>
      <c r="C2686" t="s">
        <v>344</v>
      </c>
      <c r="D2686">
        <v>4.5454544999999999E-2</v>
      </c>
      <c r="E2686">
        <f t="shared" si="287"/>
        <v>0.99999999000000017</v>
      </c>
      <c r="F2686" t="str">
        <f t="shared" si="288"/>
        <v/>
      </c>
      <c r="H2686">
        <f t="shared" si="293"/>
        <v>1360</v>
      </c>
      <c r="I2686" t="str">
        <f t="shared" si="289"/>
        <v>N51700</v>
      </c>
      <c r="J2686" t="str">
        <f t="shared" si="290"/>
        <v>JB0_7390_0000</v>
      </c>
      <c r="K2686">
        <f t="shared" si="291"/>
        <v>3.4770107385648029E-2</v>
      </c>
      <c r="L2686">
        <f>IF(LEFT(B2686,1)="F",_xlfn.IFNA(VLOOKUP(CONCATENATE("F",RIGHT(B:B,5),C:C),'F &amp; N Factors'!C:M,10,FALSE),1),_xlfn.IFNA(VLOOKUP(CONCATENATE("F",RIGHT(B:B,5),C:C),'F &amp; N Factors'!C:M,11,FALSE),1))</f>
        <v>0.76494237013368038</v>
      </c>
      <c r="N2686">
        <f>SUMIFS(K:K,I:I,I:I,J:J,J:J)</f>
        <v>0.9999999900000005</v>
      </c>
      <c r="O2686" t="str">
        <f t="shared" si="292"/>
        <v/>
      </c>
    </row>
    <row r="2687" spans="1:15" x14ac:dyDescent="0.25">
      <c r="A2687">
        <v>1361</v>
      </c>
      <c r="B2687" t="s">
        <v>429</v>
      </c>
      <c r="C2687" t="s">
        <v>344</v>
      </c>
      <c r="D2687">
        <v>4.5454544999999999E-2</v>
      </c>
      <c r="E2687">
        <f t="shared" si="287"/>
        <v>0.99999999000000017</v>
      </c>
      <c r="F2687" t="str">
        <f t="shared" si="288"/>
        <v/>
      </c>
      <c r="H2687">
        <f t="shared" si="293"/>
        <v>1361</v>
      </c>
      <c r="I2687" t="str">
        <f t="shared" si="289"/>
        <v>N51700</v>
      </c>
      <c r="J2687" t="str">
        <f t="shared" si="290"/>
        <v>JB0_7390_0000</v>
      </c>
      <c r="K2687">
        <f t="shared" si="291"/>
        <v>3.4770107385648029E-2</v>
      </c>
      <c r="L2687">
        <f>IF(LEFT(B2687,1)="F",_xlfn.IFNA(VLOOKUP(CONCATENATE("F",RIGHT(B:B,5),C:C),'F &amp; N Factors'!C:M,10,FALSE),1),_xlfn.IFNA(VLOOKUP(CONCATENATE("F",RIGHT(B:B,5),C:C),'F &amp; N Factors'!C:M,11,FALSE),1))</f>
        <v>0.76494237013368038</v>
      </c>
      <c r="N2687">
        <f>SUMIFS(K:K,I:I,I:I,J:J,J:J)</f>
        <v>0.9999999900000005</v>
      </c>
      <c r="O2687" t="str">
        <f t="shared" si="292"/>
        <v/>
      </c>
    </row>
    <row r="2688" spans="1:15" x14ac:dyDescent="0.25">
      <c r="A2688">
        <v>1362</v>
      </c>
      <c r="B2688" t="s">
        <v>429</v>
      </c>
      <c r="C2688" t="s">
        <v>344</v>
      </c>
      <c r="D2688">
        <v>4.5454544999999999E-2</v>
      </c>
      <c r="E2688">
        <f t="shared" si="287"/>
        <v>0.99999999000000017</v>
      </c>
      <c r="F2688" t="str">
        <f t="shared" si="288"/>
        <v/>
      </c>
      <c r="H2688">
        <f t="shared" si="293"/>
        <v>1362</v>
      </c>
      <c r="I2688" t="str">
        <f t="shared" si="289"/>
        <v>N51700</v>
      </c>
      <c r="J2688" t="str">
        <f t="shared" si="290"/>
        <v>JB0_7390_0000</v>
      </c>
      <c r="K2688">
        <f t="shared" si="291"/>
        <v>3.4770107385648029E-2</v>
      </c>
      <c r="L2688">
        <f>IF(LEFT(B2688,1)="F",_xlfn.IFNA(VLOOKUP(CONCATENATE("F",RIGHT(B:B,5),C:C),'F &amp; N Factors'!C:M,10,FALSE),1),_xlfn.IFNA(VLOOKUP(CONCATENATE("F",RIGHT(B:B,5),C:C),'F &amp; N Factors'!C:M,11,FALSE),1))</f>
        <v>0.76494237013368038</v>
      </c>
      <c r="N2688">
        <f>SUMIFS(K:K,I:I,I:I,J:J,J:J)</f>
        <v>0.9999999900000005</v>
      </c>
      <c r="O2688" t="str">
        <f t="shared" si="292"/>
        <v/>
      </c>
    </row>
    <row r="2689" spans="1:15" x14ac:dyDescent="0.25">
      <c r="A2689">
        <v>1404</v>
      </c>
      <c r="B2689" t="s">
        <v>429</v>
      </c>
      <c r="C2689" t="s">
        <v>344</v>
      </c>
      <c r="D2689">
        <v>4.5454544999999999E-2</v>
      </c>
      <c r="E2689">
        <f t="shared" si="287"/>
        <v>0.99999999000000017</v>
      </c>
      <c r="F2689" t="str">
        <f t="shared" si="288"/>
        <v/>
      </c>
      <c r="H2689">
        <f t="shared" si="293"/>
        <v>1404</v>
      </c>
      <c r="I2689" t="str">
        <f t="shared" si="289"/>
        <v>N51700</v>
      </c>
      <c r="J2689" t="str">
        <f t="shared" si="290"/>
        <v>JB0_7390_0000</v>
      </c>
      <c r="K2689">
        <f t="shared" si="291"/>
        <v>3.4770107385648029E-2</v>
      </c>
      <c r="L2689">
        <f>IF(LEFT(B2689,1)="F",_xlfn.IFNA(VLOOKUP(CONCATENATE("F",RIGHT(B:B,5),C:C),'F &amp; N Factors'!C:M,10,FALSE),1),_xlfn.IFNA(VLOOKUP(CONCATENATE("F",RIGHT(B:B,5),C:C),'F &amp; N Factors'!C:M,11,FALSE),1))</f>
        <v>0.76494237013368038</v>
      </c>
      <c r="N2689">
        <f>SUMIFS(K:K,I:I,I:I,J:J,J:J)</f>
        <v>0.9999999900000005</v>
      </c>
      <c r="O2689" t="str">
        <f t="shared" si="292"/>
        <v/>
      </c>
    </row>
    <row r="2690" spans="1:15" x14ac:dyDescent="0.25">
      <c r="A2690">
        <v>1436</v>
      </c>
      <c r="B2690" t="s">
        <v>429</v>
      </c>
      <c r="C2690" t="s">
        <v>344</v>
      </c>
      <c r="D2690">
        <v>4.5454544999999999E-2</v>
      </c>
      <c r="E2690">
        <f t="shared" si="287"/>
        <v>0.99999999000000017</v>
      </c>
      <c r="F2690" t="str">
        <f t="shared" si="288"/>
        <v/>
      </c>
      <c r="H2690">
        <f t="shared" si="293"/>
        <v>1436</v>
      </c>
      <c r="I2690" t="str">
        <f t="shared" si="289"/>
        <v>N51700</v>
      </c>
      <c r="J2690" t="str">
        <f t="shared" si="290"/>
        <v>JB0_7390_0000</v>
      </c>
      <c r="K2690">
        <f t="shared" si="291"/>
        <v>3.4770107385648029E-2</v>
      </c>
      <c r="L2690">
        <f>IF(LEFT(B2690,1)="F",_xlfn.IFNA(VLOOKUP(CONCATENATE("F",RIGHT(B:B,5),C:C),'F &amp; N Factors'!C:M,10,FALSE),1),_xlfn.IFNA(VLOOKUP(CONCATENATE("F",RIGHT(B:B,5),C:C),'F &amp; N Factors'!C:M,11,FALSE),1))</f>
        <v>0.76494237013368038</v>
      </c>
      <c r="N2690">
        <f>SUMIFS(K:K,I:I,I:I,J:J,J:J)</f>
        <v>0.9999999900000005</v>
      </c>
      <c r="O2690" t="str">
        <f t="shared" si="292"/>
        <v/>
      </c>
    </row>
    <row r="2691" spans="1:15" x14ac:dyDescent="0.25">
      <c r="A2691">
        <v>1466</v>
      </c>
      <c r="B2691" t="s">
        <v>429</v>
      </c>
      <c r="C2691" t="s">
        <v>344</v>
      </c>
      <c r="D2691">
        <v>4.5454544999999999E-2</v>
      </c>
      <c r="E2691">
        <f t="shared" ref="E2691:E2754" si="294">SUMIFS(D:D,B:B,B:B,C:C,C:C)</f>
        <v>0.99999999000000017</v>
      </c>
      <c r="F2691" t="str">
        <f t="shared" ref="F2691:F2754" si="295">IF(ABS(E2691-1)&gt;0.001,1,"")</f>
        <v/>
      </c>
      <c r="H2691">
        <f t="shared" si="293"/>
        <v>1466</v>
      </c>
      <c r="I2691" t="str">
        <f t="shared" ref="I2691:I2754" si="296">CONCATENATE("N",RIGHT(B2691,5))</f>
        <v>N51700</v>
      </c>
      <c r="J2691" t="str">
        <f t="shared" ref="J2691:J2754" si="297">C2691</f>
        <v>JB0_7390_0000</v>
      </c>
      <c r="K2691">
        <f t="shared" ref="K2691:K2754" si="298">D2691*L2691</f>
        <v>3.4770107385648029E-2</v>
      </c>
      <c r="L2691">
        <f>IF(LEFT(B2691,1)="F",_xlfn.IFNA(VLOOKUP(CONCATENATE("F",RIGHT(B:B,5),C:C),'F &amp; N Factors'!C:M,10,FALSE),1),_xlfn.IFNA(VLOOKUP(CONCATENATE("F",RIGHT(B:B,5),C:C),'F &amp; N Factors'!C:M,11,FALSE),1))</f>
        <v>0.76494237013368038</v>
      </c>
      <c r="N2691">
        <f>SUMIFS(K:K,I:I,I:I,J:J,J:J)</f>
        <v>0.9999999900000005</v>
      </c>
      <c r="O2691" t="str">
        <f t="shared" ref="O2691:O2754" si="299">IF(ABS(N2691-1)&gt;0.001,1,"")</f>
        <v/>
      </c>
    </row>
    <row r="2692" spans="1:15" x14ac:dyDescent="0.25">
      <c r="A2692">
        <v>1362</v>
      </c>
      <c r="B2692" t="s">
        <v>429</v>
      </c>
      <c r="C2692" t="s">
        <v>424</v>
      </c>
      <c r="D2692">
        <v>0.33333333300000001</v>
      </c>
      <c r="E2692">
        <f t="shared" si="294"/>
        <v>0.99999999900000003</v>
      </c>
      <c r="F2692" t="str">
        <f t="shared" si="295"/>
        <v/>
      </c>
      <c r="H2692">
        <f t="shared" si="293"/>
        <v>1362</v>
      </c>
      <c r="I2692" t="str">
        <f t="shared" si="296"/>
        <v>N51700</v>
      </c>
      <c r="J2692" t="str">
        <f t="shared" si="297"/>
        <v>JB0_7580_0000</v>
      </c>
      <c r="K2692">
        <f t="shared" si="298"/>
        <v>0.33333333300000001</v>
      </c>
      <c r="L2692">
        <f>IF(LEFT(B2692,1)="F",_xlfn.IFNA(VLOOKUP(CONCATENATE("F",RIGHT(B:B,5),C:C),'F &amp; N Factors'!C:M,10,FALSE),1),_xlfn.IFNA(VLOOKUP(CONCATENATE("F",RIGHT(B:B,5),C:C),'F &amp; N Factors'!C:M,11,FALSE),1))</f>
        <v>1</v>
      </c>
      <c r="N2692">
        <f>SUMIFS(K:K,I:I,I:I,J:J,J:J)</f>
        <v>0.99999999900000003</v>
      </c>
      <c r="O2692" t="str">
        <f t="shared" si="299"/>
        <v/>
      </c>
    </row>
    <row r="2693" spans="1:15" x14ac:dyDescent="0.25">
      <c r="A2693">
        <v>1363</v>
      </c>
      <c r="B2693" t="s">
        <v>429</v>
      </c>
      <c r="C2693" t="s">
        <v>424</v>
      </c>
      <c r="D2693">
        <v>0.33333333300000001</v>
      </c>
      <c r="E2693">
        <f t="shared" si="294"/>
        <v>0.99999999900000003</v>
      </c>
      <c r="F2693" t="str">
        <f t="shared" si="295"/>
        <v/>
      </c>
      <c r="H2693">
        <f t="shared" si="293"/>
        <v>1363</v>
      </c>
      <c r="I2693" t="str">
        <f t="shared" si="296"/>
        <v>N51700</v>
      </c>
      <c r="J2693" t="str">
        <f t="shared" si="297"/>
        <v>JB0_7580_0000</v>
      </c>
      <c r="K2693">
        <f t="shared" si="298"/>
        <v>0.33333333300000001</v>
      </c>
      <c r="L2693">
        <f>IF(LEFT(B2693,1)="F",_xlfn.IFNA(VLOOKUP(CONCATENATE("F",RIGHT(B:B,5),C:C),'F &amp; N Factors'!C:M,10,FALSE),1),_xlfn.IFNA(VLOOKUP(CONCATENATE("F",RIGHT(B:B,5),C:C),'F &amp; N Factors'!C:M,11,FALSE),1))</f>
        <v>1</v>
      </c>
      <c r="N2693">
        <f>SUMIFS(K:K,I:I,I:I,J:J,J:J)</f>
        <v>0.99999999900000003</v>
      </c>
      <c r="O2693" t="str">
        <f t="shared" si="299"/>
        <v/>
      </c>
    </row>
    <row r="2694" spans="1:15" x14ac:dyDescent="0.25">
      <c r="A2694">
        <v>1364</v>
      </c>
      <c r="B2694" t="s">
        <v>429</v>
      </c>
      <c r="C2694" t="s">
        <v>424</v>
      </c>
      <c r="D2694">
        <v>0.33333333300000001</v>
      </c>
      <c r="E2694">
        <f t="shared" si="294"/>
        <v>0.99999999900000003</v>
      </c>
      <c r="F2694" t="str">
        <f t="shared" si="295"/>
        <v/>
      </c>
      <c r="H2694">
        <f t="shared" si="293"/>
        <v>1364</v>
      </c>
      <c r="I2694" t="str">
        <f t="shared" si="296"/>
        <v>N51700</v>
      </c>
      <c r="J2694" t="str">
        <f t="shared" si="297"/>
        <v>JB0_7580_0000</v>
      </c>
      <c r="K2694">
        <f t="shared" si="298"/>
        <v>0.33333333300000001</v>
      </c>
      <c r="L2694">
        <f>IF(LEFT(B2694,1)="F",_xlfn.IFNA(VLOOKUP(CONCATENATE("F",RIGHT(B:B,5),C:C),'F &amp; N Factors'!C:M,10,FALSE),1),_xlfn.IFNA(VLOOKUP(CONCATENATE("F",RIGHT(B:B,5),C:C),'F &amp; N Factors'!C:M,11,FALSE),1))</f>
        <v>1</v>
      </c>
      <c r="N2694">
        <f>SUMIFS(K:K,I:I,I:I,J:J,J:J)</f>
        <v>0.99999999900000003</v>
      </c>
      <c r="O2694" t="str">
        <f t="shared" si="299"/>
        <v/>
      </c>
    </row>
    <row r="2695" spans="1:15" x14ac:dyDescent="0.25">
      <c r="A2695">
        <v>1626</v>
      </c>
      <c r="B2695" t="s">
        <v>429</v>
      </c>
      <c r="C2695" t="s">
        <v>411</v>
      </c>
      <c r="D2695">
        <v>1</v>
      </c>
      <c r="E2695">
        <f t="shared" si="294"/>
        <v>1</v>
      </c>
      <c r="F2695" t="str">
        <f t="shared" si="295"/>
        <v/>
      </c>
      <c r="H2695">
        <f t="shared" si="293"/>
        <v>1626</v>
      </c>
      <c r="I2695" t="str">
        <f t="shared" si="296"/>
        <v>N51700</v>
      </c>
      <c r="J2695" t="str">
        <f t="shared" si="297"/>
        <v>YL0_7370_0000</v>
      </c>
      <c r="K2695">
        <f t="shared" si="298"/>
        <v>1</v>
      </c>
      <c r="L2695">
        <f>IF(LEFT(B2695,1)="F",_xlfn.IFNA(VLOOKUP(CONCATENATE("F",RIGHT(B:B,5),C:C),'F &amp; N Factors'!C:M,10,FALSE),1),_xlfn.IFNA(VLOOKUP(CONCATENATE("F",RIGHT(B:B,5),C:C),'F &amp; N Factors'!C:M,11,FALSE),1))</f>
        <v>1</v>
      </c>
      <c r="N2695">
        <f>SUMIFS(K:K,I:I,I:I,J:J,J:J)</f>
        <v>1</v>
      </c>
      <c r="O2695" t="str">
        <f t="shared" si="299"/>
        <v/>
      </c>
    </row>
    <row r="2696" spans="1:15" x14ac:dyDescent="0.25">
      <c r="A2696">
        <v>188</v>
      </c>
      <c r="B2696" t="s">
        <v>430</v>
      </c>
      <c r="C2696" t="s">
        <v>416</v>
      </c>
      <c r="D2696">
        <v>0.25</v>
      </c>
      <c r="E2696">
        <f t="shared" si="294"/>
        <v>1</v>
      </c>
      <c r="F2696" t="str">
        <f t="shared" si="295"/>
        <v/>
      </c>
      <c r="H2696">
        <f t="shared" si="293"/>
        <v>188</v>
      </c>
      <c r="I2696" t="str">
        <f t="shared" si="296"/>
        <v>N51710</v>
      </c>
      <c r="J2696" t="str">
        <f t="shared" si="297"/>
        <v>JB0_7381_0000</v>
      </c>
      <c r="K2696">
        <f t="shared" si="298"/>
        <v>0.24943246408965769</v>
      </c>
      <c r="L2696">
        <f>IF(LEFT(B2696,1)="F",_xlfn.IFNA(VLOOKUP(CONCATENATE("F",RIGHT(B:B,5),C:C),'F &amp; N Factors'!C:M,10,FALSE),1),_xlfn.IFNA(VLOOKUP(CONCATENATE("F",RIGHT(B:B,5),C:C),'F &amp; N Factors'!C:M,11,FALSE),1))</f>
        <v>0.99772985635863076</v>
      </c>
      <c r="N2696">
        <f>SUMIFS(K:K,I:I,I:I,J:J,J:J)</f>
        <v>1</v>
      </c>
      <c r="O2696" t="str">
        <f t="shared" si="299"/>
        <v/>
      </c>
    </row>
    <row r="2697" spans="1:15" x14ac:dyDescent="0.25">
      <c r="A2697">
        <v>189</v>
      </c>
      <c r="B2697" t="s">
        <v>430</v>
      </c>
      <c r="C2697" t="s">
        <v>416</v>
      </c>
      <c r="D2697">
        <v>0.25</v>
      </c>
      <c r="E2697">
        <f t="shared" si="294"/>
        <v>1</v>
      </c>
      <c r="F2697" t="str">
        <f t="shared" si="295"/>
        <v/>
      </c>
      <c r="H2697">
        <f t="shared" si="293"/>
        <v>189</v>
      </c>
      <c r="I2697" t="str">
        <f t="shared" si="296"/>
        <v>N51710</v>
      </c>
      <c r="J2697" t="str">
        <f t="shared" si="297"/>
        <v>JB0_7381_0000</v>
      </c>
      <c r="K2697">
        <f t="shared" si="298"/>
        <v>0.24943246408965769</v>
      </c>
      <c r="L2697">
        <f>IF(LEFT(B2697,1)="F",_xlfn.IFNA(VLOOKUP(CONCATENATE("F",RIGHT(B:B,5),C:C),'F &amp; N Factors'!C:M,10,FALSE),1),_xlfn.IFNA(VLOOKUP(CONCATENATE("F",RIGHT(B:B,5),C:C),'F &amp; N Factors'!C:M,11,FALSE),1))</f>
        <v>0.99772985635863076</v>
      </c>
      <c r="N2697">
        <f>SUMIFS(K:K,I:I,I:I,J:J,J:J)</f>
        <v>1</v>
      </c>
      <c r="O2697" t="str">
        <f t="shared" si="299"/>
        <v/>
      </c>
    </row>
    <row r="2698" spans="1:15" x14ac:dyDescent="0.25">
      <c r="A2698">
        <v>190</v>
      </c>
      <c r="B2698" t="s">
        <v>430</v>
      </c>
      <c r="C2698" t="s">
        <v>416</v>
      </c>
      <c r="D2698">
        <v>0.25</v>
      </c>
      <c r="E2698">
        <f t="shared" si="294"/>
        <v>1</v>
      </c>
      <c r="F2698" t="str">
        <f t="shared" si="295"/>
        <v/>
      </c>
      <c r="H2698">
        <f t="shared" si="293"/>
        <v>190</v>
      </c>
      <c r="I2698" t="str">
        <f t="shared" si="296"/>
        <v>N51710</v>
      </c>
      <c r="J2698" t="str">
        <f t="shared" si="297"/>
        <v>JB0_7381_0000</v>
      </c>
      <c r="K2698">
        <f t="shared" si="298"/>
        <v>0.24943246408965769</v>
      </c>
      <c r="L2698">
        <f>IF(LEFT(B2698,1)="F",_xlfn.IFNA(VLOOKUP(CONCATENATE("F",RIGHT(B:B,5),C:C),'F &amp; N Factors'!C:M,10,FALSE),1),_xlfn.IFNA(VLOOKUP(CONCATENATE("F",RIGHT(B:B,5),C:C),'F &amp; N Factors'!C:M,11,FALSE),1))</f>
        <v>0.99772985635863076</v>
      </c>
      <c r="N2698">
        <f>SUMIFS(K:K,I:I,I:I,J:J,J:J)</f>
        <v>1</v>
      </c>
      <c r="O2698" t="str">
        <f t="shared" si="299"/>
        <v/>
      </c>
    </row>
    <row r="2699" spans="1:15" x14ac:dyDescent="0.25">
      <c r="A2699">
        <v>191</v>
      </c>
      <c r="B2699" t="s">
        <v>430</v>
      </c>
      <c r="C2699" t="s">
        <v>416</v>
      </c>
      <c r="D2699">
        <v>0.25</v>
      </c>
      <c r="E2699">
        <f t="shared" si="294"/>
        <v>1</v>
      </c>
      <c r="F2699" t="str">
        <f t="shared" si="295"/>
        <v/>
      </c>
      <c r="H2699">
        <f t="shared" si="293"/>
        <v>191</v>
      </c>
      <c r="I2699" t="str">
        <f t="shared" si="296"/>
        <v>N51710</v>
      </c>
      <c r="J2699" t="str">
        <f t="shared" si="297"/>
        <v>JB0_7381_0000</v>
      </c>
      <c r="K2699">
        <f t="shared" si="298"/>
        <v>0.24943246408965769</v>
      </c>
      <c r="L2699">
        <f>IF(LEFT(B2699,1)="F",_xlfn.IFNA(VLOOKUP(CONCATENATE("F",RIGHT(B:B,5),C:C),'F &amp; N Factors'!C:M,10,FALSE),1),_xlfn.IFNA(VLOOKUP(CONCATENATE("F",RIGHT(B:B,5),C:C),'F &amp; N Factors'!C:M,11,FALSE),1))</f>
        <v>0.99772985635863076</v>
      </c>
      <c r="N2699">
        <f>SUMIFS(K:K,I:I,I:I,J:J,J:J)</f>
        <v>1</v>
      </c>
      <c r="O2699" t="str">
        <f t="shared" si="299"/>
        <v/>
      </c>
    </row>
    <row r="2700" spans="1:15" x14ac:dyDescent="0.25">
      <c r="A2700">
        <v>153</v>
      </c>
      <c r="B2700" t="s">
        <v>430</v>
      </c>
      <c r="C2700" t="s">
        <v>417</v>
      </c>
      <c r="D2700">
        <v>1</v>
      </c>
      <c r="E2700">
        <f t="shared" si="294"/>
        <v>1</v>
      </c>
      <c r="F2700" t="str">
        <f t="shared" si="295"/>
        <v/>
      </c>
      <c r="H2700">
        <f t="shared" si="293"/>
        <v>153</v>
      </c>
      <c r="I2700" t="str">
        <f t="shared" si="296"/>
        <v>N51710</v>
      </c>
      <c r="J2700" t="str">
        <f t="shared" si="297"/>
        <v>JB0_7382_0000</v>
      </c>
      <c r="K2700">
        <f t="shared" si="298"/>
        <v>0.78008482912832111</v>
      </c>
      <c r="L2700">
        <f>IF(LEFT(B2700,1)="F",_xlfn.IFNA(VLOOKUP(CONCATENATE("F",RIGHT(B:B,5),C:C),'F &amp; N Factors'!C:M,10,FALSE),1),_xlfn.IFNA(VLOOKUP(CONCATENATE("F",RIGHT(B:B,5),C:C),'F &amp; N Factors'!C:M,11,FALSE),1))</f>
        <v>0.78008482912832111</v>
      </c>
      <c r="N2700">
        <f>SUMIFS(K:K,I:I,I:I,J:J,J:J)</f>
        <v>1</v>
      </c>
      <c r="O2700" t="str">
        <f t="shared" si="299"/>
        <v/>
      </c>
    </row>
    <row r="2701" spans="1:15" x14ac:dyDescent="0.25">
      <c r="A2701">
        <v>602</v>
      </c>
      <c r="B2701" t="s">
        <v>430</v>
      </c>
      <c r="C2701" t="s">
        <v>431</v>
      </c>
      <c r="D2701">
        <v>0.16666666699999999</v>
      </c>
      <c r="E2701">
        <f t="shared" si="294"/>
        <v>1.0000000019999999</v>
      </c>
      <c r="F2701" t="str">
        <f t="shared" si="295"/>
        <v/>
      </c>
      <c r="H2701">
        <f t="shared" si="293"/>
        <v>602</v>
      </c>
      <c r="I2701" t="str">
        <f t="shared" si="296"/>
        <v>N51710</v>
      </c>
      <c r="J2701" t="str">
        <f t="shared" si="297"/>
        <v>JB0_7393_0000</v>
      </c>
      <c r="K2701">
        <f t="shared" si="298"/>
        <v>5.819151362734773E-2</v>
      </c>
      <c r="L2701">
        <f>IF(LEFT(B2701,1)="F",_xlfn.IFNA(VLOOKUP(CONCATENATE("F",RIGHT(B:B,5),C:C),'F &amp; N Factors'!C:M,10,FALSE),1),_xlfn.IFNA(VLOOKUP(CONCATENATE("F",RIGHT(B:B,5),C:C),'F &amp; N Factors'!C:M,11,FALSE),1))</f>
        <v>0.34914908106578824</v>
      </c>
      <c r="N2701">
        <f>SUMIFS(K:K,I:I,I:I,J:J,J:J)</f>
        <v>1.0000000019999999</v>
      </c>
      <c r="O2701" t="str">
        <f t="shared" si="299"/>
        <v/>
      </c>
    </row>
    <row r="2702" spans="1:15" x14ac:dyDescent="0.25">
      <c r="A2702">
        <v>603</v>
      </c>
      <c r="B2702" t="s">
        <v>430</v>
      </c>
      <c r="C2702" t="s">
        <v>431</v>
      </c>
      <c r="D2702">
        <v>0.16666666699999999</v>
      </c>
      <c r="E2702">
        <f t="shared" si="294"/>
        <v>1.0000000019999999</v>
      </c>
      <c r="F2702" t="str">
        <f t="shared" si="295"/>
        <v/>
      </c>
      <c r="H2702">
        <f t="shared" si="293"/>
        <v>603</v>
      </c>
      <c r="I2702" t="str">
        <f t="shared" si="296"/>
        <v>N51710</v>
      </c>
      <c r="J2702" t="str">
        <f t="shared" si="297"/>
        <v>JB0_7393_0000</v>
      </c>
      <c r="K2702">
        <f t="shared" si="298"/>
        <v>5.819151362734773E-2</v>
      </c>
      <c r="L2702">
        <f>IF(LEFT(B2702,1)="F",_xlfn.IFNA(VLOOKUP(CONCATENATE("F",RIGHT(B:B,5),C:C),'F &amp; N Factors'!C:M,10,FALSE),1),_xlfn.IFNA(VLOOKUP(CONCATENATE("F",RIGHT(B:B,5),C:C),'F &amp; N Factors'!C:M,11,FALSE),1))</f>
        <v>0.34914908106578824</v>
      </c>
      <c r="N2702">
        <f>SUMIFS(K:K,I:I,I:I,J:J,J:J)</f>
        <v>1.0000000019999999</v>
      </c>
      <c r="O2702" t="str">
        <f t="shared" si="299"/>
        <v/>
      </c>
    </row>
    <row r="2703" spans="1:15" x14ac:dyDescent="0.25">
      <c r="A2703">
        <v>672</v>
      </c>
      <c r="B2703" t="s">
        <v>430</v>
      </c>
      <c r="C2703" t="s">
        <v>431</v>
      </c>
      <c r="D2703">
        <v>0.16666666699999999</v>
      </c>
      <c r="E2703">
        <f t="shared" si="294"/>
        <v>1.0000000019999999</v>
      </c>
      <c r="F2703" t="str">
        <f t="shared" si="295"/>
        <v/>
      </c>
      <c r="H2703">
        <f t="shared" si="293"/>
        <v>672</v>
      </c>
      <c r="I2703" t="str">
        <f t="shared" si="296"/>
        <v>N51710</v>
      </c>
      <c r="J2703" t="str">
        <f t="shared" si="297"/>
        <v>JB0_7393_0000</v>
      </c>
      <c r="K2703">
        <f t="shared" si="298"/>
        <v>5.819151362734773E-2</v>
      </c>
      <c r="L2703">
        <f>IF(LEFT(B2703,1)="F",_xlfn.IFNA(VLOOKUP(CONCATENATE("F",RIGHT(B:B,5),C:C),'F &amp; N Factors'!C:M,10,FALSE),1),_xlfn.IFNA(VLOOKUP(CONCATENATE("F",RIGHT(B:B,5),C:C),'F &amp; N Factors'!C:M,11,FALSE),1))</f>
        <v>0.34914908106578824</v>
      </c>
      <c r="N2703">
        <f>SUMIFS(K:K,I:I,I:I,J:J,J:J)</f>
        <v>1.0000000019999999</v>
      </c>
      <c r="O2703" t="str">
        <f t="shared" si="299"/>
        <v/>
      </c>
    </row>
    <row r="2704" spans="1:15" x14ac:dyDescent="0.25">
      <c r="A2704">
        <v>673</v>
      </c>
      <c r="B2704" t="s">
        <v>430</v>
      </c>
      <c r="C2704" t="s">
        <v>431</v>
      </c>
      <c r="D2704">
        <v>0.16666666699999999</v>
      </c>
      <c r="E2704">
        <f t="shared" si="294"/>
        <v>1.0000000019999999</v>
      </c>
      <c r="F2704" t="str">
        <f t="shared" si="295"/>
        <v/>
      </c>
      <c r="H2704">
        <f t="shared" si="293"/>
        <v>673</v>
      </c>
      <c r="I2704" t="str">
        <f t="shared" si="296"/>
        <v>N51710</v>
      </c>
      <c r="J2704" t="str">
        <f t="shared" si="297"/>
        <v>JB0_7393_0000</v>
      </c>
      <c r="K2704">
        <f t="shared" si="298"/>
        <v>5.819151362734773E-2</v>
      </c>
      <c r="L2704">
        <f>IF(LEFT(B2704,1)="F",_xlfn.IFNA(VLOOKUP(CONCATENATE("F",RIGHT(B:B,5),C:C),'F &amp; N Factors'!C:M,10,FALSE),1),_xlfn.IFNA(VLOOKUP(CONCATENATE("F",RIGHT(B:B,5),C:C),'F &amp; N Factors'!C:M,11,FALSE),1))</f>
        <v>0.34914908106578824</v>
      </c>
      <c r="N2704">
        <f>SUMIFS(K:K,I:I,I:I,J:J,J:J)</f>
        <v>1.0000000019999999</v>
      </c>
      <c r="O2704" t="str">
        <f t="shared" si="299"/>
        <v/>
      </c>
    </row>
    <row r="2705" spans="1:15" x14ac:dyDescent="0.25">
      <c r="A2705">
        <v>674</v>
      </c>
      <c r="B2705" t="s">
        <v>430</v>
      </c>
      <c r="C2705" t="s">
        <v>431</v>
      </c>
      <c r="D2705">
        <v>0.16666666699999999</v>
      </c>
      <c r="E2705">
        <f t="shared" si="294"/>
        <v>1.0000000019999999</v>
      </c>
      <c r="F2705" t="str">
        <f t="shared" si="295"/>
        <v/>
      </c>
      <c r="H2705">
        <f t="shared" si="293"/>
        <v>674</v>
      </c>
      <c r="I2705" t="str">
        <f t="shared" si="296"/>
        <v>N51710</v>
      </c>
      <c r="J2705" t="str">
        <f t="shared" si="297"/>
        <v>JB0_7393_0000</v>
      </c>
      <c r="K2705">
        <f t="shared" si="298"/>
        <v>5.819151362734773E-2</v>
      </c>
      <c r="L2705">
        <f>IF(LEFT(B2705,1)="F",_xlfn.IFNA(VLOOKUP(CONCATENATE("F",RIGHT(B:B,5),C:C),'F &amp; N Factors'!C:M,10,FALSE),1),_xlfn.IFNA(VLOOKUP(CONCATENATE("F",RIGHT(B:B,5),C:C),'F &amp; N Factors'!C:M,11,FALSE),1))</f>
        <v>0.34914908106578824</v>
      </c>
      <c r="N2705">
        <f>SUMIFS(K:K,I:I,I:I,J:J,J:J)</f>
        <v>1.0000000019999999</v>
      </c>
      <c r="O2705" t="str">
        <f t="shared" si="299"/>
        <v/>
      </c>
    </row>
    <row r="2706" spans="1:15" x14ac:dyDescent="0.25">
      <c r="A2706">
        <v>750</v>
      </c>
      <c r="B2706" t="s">
        <v>430</v>
      </c>
      <c r="C2706" t="s">
        <v>431</v>
      </c>
      <c r="D2706">
        <v>0.16666666699999999</v>
      </c>
      <c r="E2706">
        <f t="shared" si="294"/>
        <v>1.0000000019999999</v>
      </c>
      <c r="F2706" t="str">
        <f t="shared" si="295"/>
        <v/>
      </c>
      <c r="H2706">
        <f t="shared" ref="H2706:H2769" si="300">A2706</f>
        <v>750</v>
      </c>
      <c r="I2706" t="str">
        <f t="shared" si="296"/>
        <v>N51710</v>
      </c>
      <c r="J2706" t="str">
        <f t="shared" si="297"/>
        <v>JB0_7393_0000</v>
      </c>
      <c r="K2706">
        <f t="shared" si="298"/>
        <v>5.819151362734773E-2</v>
      </c>
      <c r="L2706">
        <f>IF(LEFT(B2706,1)="F",_xlfn.IFNA(VLOOKUP(CONCATENATE("F",RIGHT(B:B,5),C:C),'F &amp; N Factors'!C:M,10,FALSE),1),_xlfn.IFNA(VLOOKUP(CONCATENATE("F",RIGHT(B:B,5),C:C),'F &amp; N Factors'!C:M,11,FALSE),1))</f>
        <v>0.34914908106578824</v>
      </c>
      <c r="N2706">
        <f>SUMIFS(K:K,I:I,I:I,J:J,J:J)</f>
        <v>1.0000000019999999</v>
      </c>
      <c r="O2706" t="str">
        <f t="shared" si="299"/>
        <v/>
      </c>
    </row>
    <row r="2707" spans="1:15" x14ac:dyDescent="0.25">
      <c r="A2707">
        <v>380</v>
      </c>
      <c r="B2707" t="s">
        <v>430</v>
      </c>
      <c r="C2707" t="s">
        <v>432</v>
      </c>
      <c r="D2707">
        <v>0.25</v>
      </c>
      <c r="E2707">
        <f t="shared" si="294"/>
        <v>1</v>
      </c>
      <c r="F2707" t="str">
        <f t="shared" si="295"/>
        <v/>
      </c>
      <c r="H2707">
        <f t="shared" si="300"/>
        <v>380</v>
      </c>
      <c r="I2707" t="str">
        <f t="shared" si="296"/>
        <v>N51710</v>
      </c>
      <c r="J2707" t="str">
        <f t="shared" si="297"/>
        <v>JB0_7396_0000</v>
      </c>
      <c r="K2707">
        <f t="shared" si="298"/>
        <v>0.2313156490813445</v>
      </c>
      <c r="L2707">
        <f>IF(LEFT(B2707,1)="F",_xlfn.IFNA(VLOOKUP(CONCATENATE("F",RIGHT(B:B,5),C:C),'F &amp; N Factors'!C:M,10,FALSE),1),_xlfn.IFNA(VLOOKUP(CONCATENATE("F",RIGHT(B:B,5),C:C),'F &amp; N Factors'!C:M,11,FALSE),1))</f>
        <v>0.925262596325378</v>
      </c>
      <c r="N2707">
        <f>SUMIFS(K:K,I:I,I:I,J:J,J:J)</f>
        <v>1</v>
      </c>
      <c r="O2707" t="str">
        <f t="shared" si="299"/>
        <v/>
      </c>
    </row>
    <row r="2708" spans="1:15" x14ac:dyDescent="0.25">
      <c r="A2708">
        <v>381</v>
      </c>
      <c r="B2708" t="s">
        <v>430</v>
      </c>
      <c r="C2708" t="s">
        <v>432</v>
      </c>
      <c r="D2708">
        <v>0.25</v>
      </c>
      <c r="E2708">
        <f t="shared" si="294"/>
        <v>1</v>
      </c>
      <c r="F2708" t="str">
        <f t="shared" si="295"/>
        <v/>
      </c>
      <c r="H2708">
        <f t="shared" si="300"/>
        <v>381</v>
      </c>
      <c r="I2708" t="str">
        <f t="shared" si="296"/>
        <v>N51710</v>
      </c>
      <c r="J2708" t="str">
        <f t="shared" si="297"/>
        <v>JB0_7396_0000</v>
      </c>
      <c r="K2708">
        <f t="shared" si="298"/>
        <v>0.2313156490813445</v>
      </c>
      <c r="L2708">
        <f>IF(LEFT(B2708,1)="F",_xlfn.IFNA(VLOOKUP(CONCATENATE("F",RIGHT(B:B,5),C:C),'F &amp; N Factors'!C:M,10,FALSE),1),_xlfn.IFNA(VLOOKUP(CONCATENATE("F",RIGHT(B:B,5),C:C),'F &amp; N Factors'!C:M,11,FALSE),1))</f>
        <v>0.925262596325378</v>
      </c>
      <c r="N2708">
        <f>SUMIFS(K:K,I:I,I:I,J:J,J:J)</f>
        <v>1</v>
      </c>
      <c r="O2708" t="str">
        <f t="shared" si="299"/>
        <v/>
      </c>
    </row>
    <row r="2709" spans="1:15" x14ac:dyDescent="0.25">
      <c r="A2709">
        <v>382</v>
      </c>
      <c r="B2709" t="s">
        <v>430</v>
      </c>
      <c r="C2709" t="s">
        <v>432</v>
      </c>
      <c r="D2709">
        <v>0.5</v>
      </c>
      <c r="E2709">
        <f t="shared" si="294"/>
        <v>1</v>
      </c>
      <c r="F2709" t="str">
        <f t="shared" si="295"/>
        <v/>
      </c>
      <c r="H2709">
        <f t="shared" si="300"/>
        <v>382</v>
      </c>
      <c r="I2709" t="str">
        <f t="shared" si="296"/>
        <v>N51710</v>
      </c>
      <c r="J2709" t="str">
        <f t="shared" si="297"/>
        <v>JB0_7396_0000</v>
      </c>
      <c r="K2709">
        <f t="shared" si="298"/>
        <v>0.462631298162689</v>
      </c>
      <c r="L2709">
        <f>IF(LEFT(B2709,1)="F",_xlfn.IFNA(VLOOKUP(CONCATENATE("F",RIGHT(B:B,5),C:C),'F &amp; N Factors'!C:M,10,FALSE),1),_xlfn.IFNA(VLOOKUP(CONCATENATE("F",RIGHT(B:B,5),C:C),'F &amp; N Factors'!C:M,11,FALSE),1))</f>
        <v>0.925262596325378</v>
      </c>
      <c r="N2709">
        <f>SUMIFS(K:K,I:I,I:I,J:J,J:J)</f>
        <v>1</v>
      </c>
      <c r="O2709" t="str">
        <f t="shared" si="299"/>
        <v/>
      </c>
    </row>
    <row r="2710" spans="1:15" x14ac:dyDescent="0.25">
      <c r="A2710">
        <v>224</v>
      </c>
      <c r="B2710" t="s">
        <v>430</v>
      </c>
      <c r="C2710" t="s">
        <v>433</v>
      </c>
      <c r="D2710">
        <v>0.25</v>
      </c>
      <c r="E2710">
        <f t="shared" si="294"/>
        <v>1</v>
      </c>
      <c r="F2710" t="str">
        <f t="shared" si="295"/>
        <v/>
      </c>
      <c r="H2710">
        <f t="shared" si="300"/>
        <v>224</v>
      </c>
      <c r="I2710" t="str">
        <f t="shared" si="296"/>
        <v>N51710</v>
      </c>
      <c r="J2710" t="str">
        <f t="shared" si="297"/>
        <v>JB0_7398_0000</v>
      </c>
      <c r="K2710">
        <f t="shared" si="298"/>
        <v>0.24886385932591842</v>
      </c>
      <c r="L2710">
        <f>IF(LEFT(B2710,1)="F",_xlfn.IFNA(VLOOKUP(CONCATENATE("F",RIGHT(B:B,5),C:C),'F &amp; N Factors'!C:M,10,FALSE),1),_xlfn.IFNA(VLOOKUP(CONCATENATE("F",RIGHT(B:B,5),C:C),'F &amp; N Factors'!C:M,11,FALSE),1))</f>
        <v>0.9954554373036737</v>
      </c>
      <c r="N2710">
        <f>SUMIFS(K:K,I:I,I:I,J:J,J:J)</f>
        <v>0.99999999999999978</v>
      </c>
      <c r="O2710" t="str">
        <f t="shared" si="299"/>
        <v/>
      </c>
    </row>
    <row r="2711" spans="1:15" x14ac:dyDescent="0.25">
      <c r="A2711">
        <v>260</v>
      </c>
      <c r="B2711" t="s">
        <v>430</v>
      </c>
      <c r="C2711" t="s">
        <v>433</v>
      </c>
      <c r="D2711">
        <v>0.25</v>
      </c>
      <c r="E2711">
        <f t="shared" si="294"/>
        <v>1</v>
      </c>
      <c r="F2711" t="str">
        <f t="shared" si="295"/>
        <v/>
      </c>
      <c r="H2711">
        <f t="shared" si="300"/>
        <v>260</v>
      </c>
      <c r="I2711" t="str">
        <f t="shared" si="296"/>
        <v>N51710</v>
      </c>
      <c r="J2711" t="str">
        <f t="shared" si="297"/>
        <v>JB0_7398_0000</v>
      </c>
      <c r="K2711">
        <f t="shared" si="298"/>
        <v>0.24886385932591842</v>
      </c>
      <c r="L2711">
        <f>IF(LEFT(B2711,1)="F",_xlfn.IFNA(VLOOKUP(CONCATENATE("F",RIGHT(B:B,5),C:C),'F &amp; N Factors'!C:M,10,FALSE),1),_xlfn.IFNA(VLOOKUP(CONCATENATE("F",RIGHT(B:B,5),C:C),'F &amp; N Factors'!C:M,11,FALSE),1))</f>
        <v>0.9954554373036737</v>
      </c>
      <c r="N2711">
        <f>SUMIFS(K:K,I:I,I:I,J:J,J:J)</f>
        <v>0.99999999999999978</v>
      </c>
      <c r="O2711" t="str">
        <f t="shared" si="299"/>
        <v/>
      </c>
    </row>
    <row r="2712" spans="1:15" x14ac:dyDescent="0.25">
      <c r="A2712">
        <v>297</v>
      </c>
      <c r="B2712" t="s">
        <v>430</v>
      </c>
      <c r="C2712" t="s">
        <v>433</v>
      </c>
      <c r="D2712">
        <v>0.25</v>
      </c>
      <c r="E2712">
        <f t="shared" si="294"/>
        <v>1</v>
      </c>
      <c r="F2712" t="str">
        <f t="shared" si="295"/>
        <v/>
      </c>
      <c r="H2712">
        <f t="shared" si="300"/>
        <v>297</v>
      </c>
      <c r="I2712" t="str">
        <f t="shared" si="296"/>
        <v>N51710</v>
      </c>
      <c r="J2712" t="str">
        <f t="shared" si="297"/>
        <v>JB0_7398_0000</v>
      </c>
      <c r="K2712">
        <f t="shared" si="298"/>
        <v>0.24886385932591842</v>
      </c>
      <c r="L2712">
        <f>IF(LEFT(B2712,1)="F",_xlfn.IFNA(VLOOKUP(CONCATENATE("F",RIGHT(B:B,5),C:C),'F &amp; N Factors'!C:M,10,FALSE),1),_xlfn.IFNA(VLOOKUP(CONCATENATE("F",RIGHT(B:B,5),C:C),'F &amp; N Factors'!C:M,11,FALSE),1))</f>
        <v>0.9954554373036737</v>
      </c>
      <c r="N2712">
        <f>SUMIFS(K:K,I:I,I:I,J:J,J:J)</f>
        <v>0.99999999999999978</v>
      </c>
      <c r="O2712" t="str">
        <f t="shared" si="299"/>
        <v/>
      </c>
    </row>
    <row r="2713" spans="1:15" x14ac:dyDescent="0.25">
      <c r="A2713">
        <v>337</v>
      </c>
      <c r="B2713" t="s">
        <v>430</v>
      </c>
      <c r="C2713" t="s">
        <v>433</v>
      </c>
      <c r="D2713">
        <v>0.25</v>
      </c>
      <c r="E2713">
        <f t="shared" si="294"/>
        <v>1</v>
      </c>
      <c r="F2713" t="str">
        <f t="shared" si="295"/>
        <v/>
      </c>
      <c r="H2713">
        <f t="shared" si="300"/>
        <v>337</v>
      </c>
      <c r="I2713" t="str">
        <f t="shared" si="296"/>
        <v>N51710</v>
      </c>
      <c r="J2713" t="str">
        <f t="shared" si="297"/>
        <v>JB0_7398_0000</v>
      </c>
      <c r="K2713">
        <f t="shared" si="298"/>
        <v>0.24886385932591842</v>
      </c>
      <c r="L2713">
        <f>IF(LEFT(B2713,1)="F",_xlfn.IFNA(VLOOKUP(CONCATENATE("F",RIGHT(B:B,5),C:C),'F &amp; N Factors'!C:M,10,FALSE),1),_xlfn.IFNA(VLOOKUP(CONCATENATE("F",RIGHT(B:B,5),C:C),'F &amp; N Factors'!C:M,11,FALSE),1))</f>
        <v>0.9954554373036737</v>
      </c>
      <c r="N2713">
        <f>SUMIFS(K:K,I:I,I:I,J:J,J:J)</f>
        <v>0.99999999999999978</v>
      </c>
      <c r="O2713" t="str">
        <f t="shared" si="299"/>
        <v/>
      </c>
    </row>
    <row r="2714" spans="1:15" x14ac:dyDescent="0.25">
      <c r="A2714">
        <v>338</v>
      </c>
      <c r="B2714" t="s">
        <v>430</v>
      </c>
      <c r="C2714" t="s">
        <v>434</v>
      </c>
      <c r="D2714">
        <v>0.125</v>
      </c>
      <c r="E2714">
        <f t="shared" si="294"/>
        <v>1</v>
      </c>
      <c r="F2714" t="str">
        <f t="shared" si="295"/>
        <v/>
      </c>
      <c r="H2714">
        <f t="shared" si="300"/>
        <v>338</v>
      </c>
      <c r="I2714" t="str">
        <f t="shared" si="296"/>
        <v>N51710</v>
      </c>
      <c r="J2714" t="str">
        <f t="shared" si="297"/>
        <v>JB0_7661_0000</v>
      </c>
      <c r="K2714">
        <f t="shared" si="298"/>
        <v>0.12475384480626005</v>
      </c>
      <c r="L2714">
        <f>IF(LEFT(B2714,1)="F",_xlfn.IFNA(VLOOKUP(CONCATENATE("F",RIGHT(B:B,5),C:C),'F &amp; N Factors'!C:M,10,FALSE),1),_xlfn.IFNA(VLOOKUP(CONCATENATE("F",RIGHT(B:B,5),C:C),'F &amp; N Factors'!C:M,11,FALSE),1))</f>
        <v>0.99803075845008038</v>
      </c>
      <c r="N2714">
        <f>SUMIFS(K:K,I:I,I:I,J:J,J:J)</f>
        <v>0.99999999999999989</v>
      </c>
      <c r="O2714" t="str">
        <f t="shared" si="299"/>
        <v/>
      </c>
    </row>
    <row r="2715" spans="1:15" x14ac:dyDescent="0.25">
      <c r="A2715">
        <v>383</v>
      </c>
      <c r="B2715" t="s">
        <v>430</v>
      </c>
      <c r="C2715" t="s">
        <v>434</v>
      </c>
      <c r="D2715">
        <v>0.125</v>
      </c>
      <c r="E2715">
        <f t="shared" si="294"/>
        <v>1</v>
      </c>
      <c r="F2715" t="str">
        <f t="shared" si="295"/>
        <v/>
      </c>
      <c r="H2715">
        <f t="shared" si="300"/>
        <v>383</v>
      </c>
      <c r="I2715" t="str">
        <f t="shared" si="296"/>
        <v>N51710</v>
      </c>
      <c r="J2715" t="str">
        <f t="shared" si="297"/>
        <v>JB0_7661_0000</v>
      </c>
      <c r="K2715">
        <f t="shared" si="298"/>
        <v>0.12475384480626005</v>
      </c>
      <c r="L2715">
        <f>IF(LEFT(B2715,1)="F",_xlfn.IFNA(VLOOKUP(CONCATENATE("F",RIGHT(B:B,5),C:C),'F &amp; N Factors'!C:M,10,FALSE),1),_xlfn.IFNA(VLOOKUP(CONCATENATE("F",RIGHT(B:B,5),C:C),'F &amp; N Factors'!C:M,11,FALSE),1))</f>
        <v>0.99803075845008038</v>
      </c>
      <c r="N2715">
        <f>SUMIFS(K:K,I:I,I:I,J:J,J:J)</f>
        <v>0.99999999999999989</v>
      </c>
      <c r="O2715" t="str">
        <f t="shared" si="299"/>
        <v/>
      </c>
    </row>
    <row r="2716" spans="1:15" x14ac:dyDescent="0.25">
      <c r="A2716">
        <v>430</v>
      </c>
      <c r="B2716" t="s">
        <v>430</v>
      </c>
      <c r="C2716" t="s">
        <v>434</v>
      </c>
      <c r="D2716">
        <v>0.125</v>
      </c>
      <c r="E2716">
        <f t="shared" si="294"/>
        <v>1</v>
      </c>
      <c r="F2716" t="str">
        <f t="shared" si="295"/>
        <v/>
      </c>
      <c r="H2716">
        <f t="shared" si="300"/>
        <v>430</v>
      </c>
      <c r="I2716" t="str">
        <f t="shared" si="296"/>
        <v>N51710</v>
      </c>
      <c r="J2716" t="str">
        <f t="shared" si="297"/>
        <v>JB0_7661_0000</v>
      </c>
      <c r="K2716">
        <f t="shared" si="298"/>
        <v>0.12475384480626005</v>
      </c>
      <c r="L2716">
        <f>IF(LEFT(B2716,1)="F",_xlfn.IFNA(VLOOKUP(CONCATENATE("F",RIGHT(B:B,5),C:C),'F &amp; N Factors'!C:M,10,FALSE),1),_xlfn.IFNA(VLOOKUP(CONCATENATE("F",RIGHT(B:B,5),C:C),'F &amp; N Factors'!C:M,11,FALSE),1))</f>
        <v>0.99803075845008038</v>
      </c>
      <c r="N2716">
        <f>SUMIFS(K:K,I:I,I:I,J:J,J:J)</f>
        <v>0.99999999999999989</v>
      </c>
      <c r="O2716" t="str">
        <f t="shared" si="299"/>
        <v/>
      </c>
    </row>
    <row r="2717" spans="1:15" x14ac:dyDescent="0.25">
      <c r="A2717">
        <v>481</v>
      </c>
      <c r="B2717" t="s">
        <v>430</v>
      </c>
      <c r="C2717" t="s">
        <v>434</v>
      </c>
      <c r="D2717">
        <v>0.125</v>
      </c>
      <c r="E2717">
        <f t="shared" si="294"/>
        <v>1</v>
      </c>
      <c r="F2717" t="str">
        <f t="shared" si="295"/>
        <v/>
      </c>
      <c r="H2717">
        <f t="shared" si="300"/>
        <v>481</v>
      </c>
      <c r="I2717" t="str">
        <f t="shared" si="296"/>
        <v>N51710</v>
      </c>
      <c r="J2717" t="str">
        <f t="shared" si="297"/>
        <v>JB0_7661_0000</v>
      </c>
      <c r="K2717">
        <f t="shared" si="298"/>
        <v>0.12475384480626005</v>
      </c>
      <c r="L2717">
        <f>IF(LEFT(B2717,1)="F",_xlfn.IFNA(VLOOKUP(CONCATENATE("F",RIGHT(B:B,5),C:C),'F &amp; N Factors'!C:M,10,FALSE),1),_xlfn.IFNA(VLOOKUP(CONCATENATE("F",RIGHT(B:B,5),C:C),'F &amp; N Factors'!C:M,11,FALSE),1))</f>
        <v>0.99803075845008038</v>
      </c>
      <c r="N2717">
        <f>SUMIFS(K:K,I:I,I:I,J:J,J:J)</f>
        <v>0.99999999999999989</v>
      </c>
      <c r="O2717" t="str">
        <f t="shared" si="299"/>
        <v/>
      </c>
    </row>
    <row r="2718" spans="1:15" x14ac:dyDescent="0.25">
      <c r="A2718">
        <v>540</v>
      </c>
      <c r="B2718" t="s">
        <v>430</v>
      </c>
      <c r="C2718" t="s">
        <v>434</v>
      </c>
      <c r="D2718">
        <v>0.125</v>
      </c>
      <c r="E2718">
        <f t="shared" si="294"/>
        <v>1</v>
      </c>
      <c r="F2718" t="str">
        <f t="shared" si="295"/>
        <v/>
      </c>
      <c r="H2718">
        <f t="shared" si="300"/>
        <v>540</v>
      </c>
      <c r="I2718" t="str">
        <f t="shared" si="296"/>
        <v>N51710</v>
      </c>
      <c r="J2718" t="str">
        <f t="shared" si="297"/>
        <v>JB0_7661_0000</v>
      </c>
      <c r="K2718">
        <f t="shared" si="298"/>
        <v>0.12475384480626005</v>
      </c>
      <c r="L2718">
        <f>IF(LEFT(B2718,1)="F",_xlfn.IFNA(VLOOKUP(CONCATENATE("F",RIGHT(B:B,5),C:C),'F &amp; N Factors'!C:M,10,FALSE),1),_xlfn.IFNA(VLOOKUP(CONCATENATE("F",RIGHT(B:B,5),C:C),'F &amp; N Factors'!C:M,11,FALSE),1))</f>
        <v>0.99803075845008038</v>
      </c>
      <c r="N2718">
        <f>SUMIFS(K:K,I:I,I:I,J:J,J:J)</f>
        <v>0.99999999999999989</v>
      </c>
      <c r="O2718" t="str">
        <f t="shared" si="299"/>
        <v/>
      </c>
    </row>
    <row r="2719" spans="1:15" x14ac:dyDescent="0.25">
      <c r="A2719">
        <v>604</v>
      </c>
      <c r="B2719" t="s">
        <v>430</v>
      </c>
      <c r="C2719" t="s">
        <v>434</v>
      </c>
      <c r="D2719">
        <v>0.125</v>
      </c>
      <c r="E2719">
        <f t="shared" si="294"/>
        <v>1</v>
      </c>
      <c r="F2719" t="str">
        <f t="shared" si="295"/>
        <v/>
      </c>
      <c r="H2719">
        <f t="shared" si="300"/>
        <v>604</v>
      </c>
      <c r="I2719" t="str">
        <f t="shared" si="296"/>
        <v>N51710</v>
      </c>
      <c r="J2719" t="str">
        <f t="shared" si="297"/>
        <v>JB0_7661_0000</v>
      </c>
      <c r="K2719">
        <f t="shared" si="298"/>
        <v>0.12475384480626005</v>
      </c>
      <c r="L2719">
        <f>IF(LEFT(B2719,1)="F",_xlfn.IFNA(VLOOKUP(CONCATENATE("F",RIGHT(B:B,5),C:C),'F &amp; N Factors'!C:M,10,FALSE),1),_xlfn.IFNA(VLOOKUP(CONCATENATE("F",RIGHT(B:B,5),C:C),'F &amp; N Factors'!C:M,11,FALSE),1))</f>
        <v>0.99803075845008038</v>
      </c>
      <c r="N2719">
        <f>SUMIFS(K:K,I:I,I:I,J:J,J:J)</f>
        <v>0.99999999999999989</v>
      </c>
      <c r="O2719" t="str">
        <f t="shared" si="299"/>
        <v/>
      </c>
    </row>
    <row r="2720" spans="1:15" x14ac:dyDescent="0.25">
      <c r="A2720">
        <v>675</v>
      </c>
      <c r="B2720" t="s">
        <v>430</v>
      </c>
      <c r="C2720" t="s">
        <v>434</v>
      </c>
      <c r="D2720">
        <v>0.125</v>
      </c>
      <c r="E2720">
        <f t="shared" si="294"/>
        <v>1</v>
      </c>
      <c r="F2720" t="str">
        <f t="shared" si="295"/>
        <v/>
      </c>
      <c r="H2720">
        <f t="shared" si="300"/>
        <v>675</v>
      </c>
      <c r="I2720" t="str">
        <f t="shared" si="296"/>
        <v>N51710</v>
      </c>
      <c r="J2720" t="str">
        <f t="shared" si="297"/>
        <v>JB0_7661_0000</v>
      </c>
      <c r="K2720">
        <f t="shared" si="298"/>
        <v>0.12475384480626005</v>
      </c>
      <c r="L2720">
        <f>IF(LEFT(B2720,1)="F",_xlfn.IFNA(VLOOKUP(CONCATENATE("F",RIGHT(B:B,5),C:C),'F &amp; N Factors'!C:M,10,FALSE),1),_xlfn.IFNA(VLOOKUP(CONCATENATE("F",RIGHT(B:B,5),C:C),'F &amp; N Factors'!C:M,11,FALSE),1))</f>
        <v>0.99803075845008038</v>
      </c>
      <c r="N2720">
        <f>SUMIFS(K:K,I:I,I:I,J:J,J:J)</f>
        <v>0.99999999999999989</v>
      </c>
      <c r="O2720" t="str">
        <f t="shared" si="299"/>
        <v/>
      </c>
    </row>
    <row r="2721" spans="1:15" x14ac:dyDescent="0.25">
      <c r="A2721">
        <v>753</v>
      </c>
      <c r="B2721" t="s">
        <v>430</v>
      </c>
      <c r="C2721" t="s">
        <v>434</v>
      </c>
      <c r="D2721">
        <v>0.125</v>
      </c>
      <c r="E2721">
        <f t="shared" si="294"/>
        <v>1</v>
      </c>
      <c r="F2721" t="str">
        <f t="shared" si="295"/>
        <v/>
      </c>
      <c r="H2721">
        <f t="shared" si="300"/>
        <v>753</v>
      </c>
      <c r="I2721" t="str">
        <f t="shared" si="296"/>
        <v>N51710</v>
      </c>
      <c r="J2721" t="str">
        <f t="shared" si="297"/>
        <v>JB0_7661_0000</v>
      </c>
      <c r="K2721">
        <f t="shared" si="298"/>
        <v>0.12475384480626005</v>
      </c>
      <c r="L2721">
        <f>IF(LEFT(B2721,1)="F",_xlfn.IFNA(VLOOKUP(CONCATENATE("F",RIGHT(B:B,5),C:C),'F &amp; N Factors'!C:M,10,FALSE),1),_xlfn.IFNA(VLOOKUP(CONCATENATE("F",RIGHT(B:B,5),C:C),'F &amp; N Factors'!C:M,11,FALSE),1))</f>
        <v>0.99803075845008038</v>
      </c>
      <c r="N2721">
        <f>SUMIFS(K:K,I:I,I:I,J:J,J:J)</f>
        <v>0.99999999999999989</v>
      </c>
      <c r="O2721" t="str">
        <f t="shared" si="299"/>
        <v/>
      </c>
    </row>
    <row r="2722" spans="1:15" x14ac:dyDescent="0.25">
      <c r="A2722">
        <v>790</v>
      </c>
      <c r="B2722" t="s">
        <v>435</v>
      </c>
      <c r="C2722" t="s">
        <v>313</v>
      </c>
      <c r="D2722">
        <v>1</v>
      </c>
      <c r="E2722">
        <f t="shared" si="294"/>
        <v>1</v>
      </c>
      <c r="F2722" t="str">
        <f t="shared" si="295"/>
        <v/>
      </c>
      <c r="H2722">
        <f t="shared" si="300"/>
        <v>790</v>
      </c>
      <c r="I2722" t="str">
        <f t="shared" si="296"/>
        <v>N51730</v>
      </c>
      <c r="J2722" t="str">
        <f t="shared" si="297"/>
        <v>JA5_7520_0000</v>
      </c>
      <c r="K2722">
        <f t="shared" si="298"/>
        <v>0.89872571810769375</v>
      </c>
      <c r="L2722">
        <f>IF(LEFT(B2722,1)="F",_xlfn.IFNA(VLOOKUP(CONCATENATE("F",RIGHT(B:B,5),C:C),'F &amp; N Factors'!C:M,10,FALSE),1),_xlfn.IFNA(VLOOKUP(CONCATENATE("F",RIGHT(B:B,5),C:C),'F &amp; N Factors'!C:M,11,FALSE),1))</f>
        <v>0.89872571810769375</v>
      </c>
      <c r="N2722">
        <f>SUMIFS(K:K,I:I,I:I,J:J,J:J)</f>
        <v>1</v>
      </c>
      <c r="O2722" t="str">
        <f t="shared" si="299"/>
        <v/>
      </c>
    </row>
    <row r="2723" spans="1:15" x14ac:dyDescent="0.25">
      <c r="A2723">
        <v>1502</v>
      </c>
      <c r="B2723" t="s">
        <v>436</v>
      </c>
      <c r="C2723" t="s">
        <v>411</v>
      </c>
      <c r="D2723">
        <v>0.1</v>
      </c>
      <c r="E2723">
        <f t="shared" si="294"/>
        <v>0.99999999999999989</v>
      </c>
      <c r="F2723" t="str">
        <f t="shared" si="295"/>
        <v/>
      </c>
      <c r="H2723">
        <f t="shared" si="300"/>
        <v>1502</v>
      </c>
      <c r="I2723" t="str">
        <f t="shared" si="296"/>
        <v>N51735</v>
      </c>
      <c r="J2723" t="str">
        <f t="shared" si="297"/>
        <v>YL0_7370_0000</v>
      </c>
      <c r="K2723">
        <f t="shared" si="298"/>
        <v>4.7065404261780588E-2</v>
      </c>
      <c r="L2723">
        <f>IF(LEFT(B2723,1)="F",_xlfn.IFNA(VLOOKUP(CONCATENATE("F",RIGHT(B:B,5),C:C),'F &amp; N Factors'!C:M,10,FALSE),1),_xlfn.IFNA(VLOOKUP(CONCATENATE("F",RIGHT(B:B,5),C:C),'F &amp; N Factors'!C:M,11,FALSE),1))</f>
        <v>0.47065404261780586</v>
      </c>
      <c r="N2723">
        <f>SUMIFS(K:K,I:I,I:I,J:J,J:J)</f>
        <v>1.0000000000000002</v>
      </c>
      <c r="O2723" t="str">
        <f t="shared" si="299"/>
        <v/>
      </c>
    </row>
    <row r="2724" spans="1:15" x14ac:dyDescent="0.25">
      <c r="A2724">
        <v>1503</v>
      </c>
      <c r="B2724" t="s">
        <v>436</v>
      </c>
      <c r="C2724" t="s">
        <v>411</v>
      </c>
      <c r="D2724">
        <v>0.1</v>
      </c>
      <c r="E2724">
        <f t="shared" si="294"/>
        <v>0.99999999999999989</v>
      </c>
      <c r="F2724" t="str">
        <f t="shared" si="295"/>
        <v/>
      </c>
      <c r="H2724">
        <f t="shared" si="300"/>
        <v>1503</v>
      </c>
      <c r="I2724" t="str">
        <f t="shared" si="296"/>
        <v>N51735</v>
      </c>
      <c r="J2724" t="str">
        <f t="shared" si="297"/>
        <v>YL0_7370_0000</v>
      </c>
      <c r="K2724">
        <f t="shared" si="298"/>
        <v>4.7065404261780588E-2</v>
      </c>
      <c r="L2724">
        <f>IF(LEFT(B2724,1)="F",_xlfn.IFNA(VLOOKUP(CONCATENATE("F",RIGHT(B:B,5),C:C),'F &amp; N Factors'!C:M,10,FALSE),1),_xlfn.IFNA(VLOOKUP(CONCATENATE("F",RIGHT(B:B,5),C:C),'F &amp; N Factors'!C:M,11,FALSE),1))</f>
        <v>0.47065404261780586</v>
      </c>
      <c r="N2724">
        <f>SUMIFS(K:K,I:I,I:I,J:J,J:J)</f>
        <v>1.0000000000000002</v>
      </c>
      <c r="O2724" t="str">
        <f t="shared" si="299"/>
        <v/>
      </c>
    </row>
    <row r="2725" spans="1:15" x14ac:dyDescent="0.25">
      <c r="A2725">
        <v>1533</v>
      </c>
      <c r="B2725" t="s">
        <v>436</v>
      </c>
      <c r="C2725" t="s">
        <v>411</v>
      </c>
      <c r="D2725">
        <v>0.1</v>
      </c>
      <c r="E2725">
        <f t="shared" si="294"/>
        <v>0.99999999999999989</v>
      </c>
      <c r="F2725" t="str">
        <f t="shared" si="295"/>
        <v/>
      </c>
      <c r="H2725">
        <f t="shared" si="300"/>
        <v>1533</v>
      </c>
      <c r="I2725" t="str">
        <f t="shared" si="296"/>
        <v>N51735</v>
      </c>
      <c r="J2725" t="str">
        <f t="shared" si="297"/>
        <v>YL0_7370_0000</v>
      </c>
      <c r="K2725">
        <f t="shared" si="298"/>
        <v>4.7065404261780588E-2</v>
      </c>
      <c r="L2725">
        <f>IF(LEFT(B2725,1)="F",_xlfn.IFNA(VLOOKUP(CONCATENATE("F",RIGHT(B:B,5),C:C),'F &amp; N Factors'!C:M,10,FALSE),1),_xlfn.IFNA(VLOOKUP(CONCATENATE("F",RIGHT(B:B,5),C:C),'F &amp; N Factors'!C:M,11,FALSE),1))</f>
        <v>0.47065404261780586</v>
      </c>
      <c r="N2725">
        <f>SUMIFS(K:K,I:I,I:I,J:J,J:J)</f>
        <v>1.0000000000000002</v>
      </c>
      <c r="O2725" t="str">
        <f t="shared" si="299"/>
        <v/>
      </c>
    </row>
    <row r="2726" spans="1:15" x14ac:dyDescent="0.25">
      <c r="A2726">
        <v>1565</v>
      </c>
      <c r="B2726" t="s">
        <v>436</v>
      </c>
      <c r="C2726" t="s">
        <v>411</v>
      </c>
      <c r="D2726">
        <v>0.1</v>
      </c>
      <c r="E2726">
        <f t="shared" si="294"/>
        <v>0.99999999999999989</v>
      </c>
      <c r="F2726" t="str">
        <f t="shared" si="295"/>
        <v/>
      </c>
      <c r="H2726">
        <f t="shared" si="300"/>
        <v>1565</v>
      </c>
      <c r="I2726" t="str">
        <f t="shared" si="296"/>
        <v>N51735</v>
      </c>
      <c r="J2726" t="str">
        <f t="shared" si="297"/>
        <v>YL0_7370_0000</v>
      </c>
      <c r="K2726">
        <f t="shared" si="298"/>
        <v>4.7065404261780588E-2</v>
      </c>
      <c r="L2726">
        <f>IF(LEFT(B2726,1)="F",_xlfn.IFNA(VLOOKUP(CONCATENATE("F",RIGHT(B:B,5),C:C),'F &amp; N Factors'!C:M,10,FALSE),1),_xlfn.IFNA(VLOOKUP(CONCATENATE("F",RIGHT(B:B,5),C:C),'F &amp; N Factors'!C:M,11,FALSE),1))</f>
        <v>0.47065404261780586</v>
      </c>
      <c r="N2726">
        <f>SUMIFS(K:K,I:I,I:I,J:J,J:J)</f>
        <v>1.0000000000000002</v>
      </c>
      <c r="O2726" t="str">
        <f t="shared" si="299"/>
        <v/>
      </c>
    </row>
    <row r="2727" spans="1:15" x14ac:dyDescent="0.25">
      <c r="A2727">
        <v>1596</v>
      </c>
      <c r="B2727" t="s">
        <v>436</v>
      </c>
      <c r="C2727" t="s">
        <v>411</v>
      </c>
      <c r="D2727">
        <v>0.1</v>
      </c>
      <c r="E2727">
        <f t="shared" si="294"/>
        <v>0.99999999999999989</v>
      </c>
      <c r="F2727" t="str">
        <f t="shared" si="295"/>
        <v/>
      </c>
      <c r="H2727">
        <f t="shared" si="300"/>
        <v>1596</v>
      </c>
      <c r="I2727" t="str">
        <f t="shared" si="296"/>
        <v>N51735</v>
      </c>
      <c r="J2727" t="str">
        <f t="shared" si="297"/>
        <v>YL0_7370_0000</v>
      </c>
      <c r="K2727">
        <f t="shared" si="298"/>
        <v>4.7065404261780588E-2</v>
      </c>
      <c r="L2727">
        <f>IF(LEFT(B2727,1)="F",_xlfn.IFNA(VLOOKUP(CONCATENATE("F",RIGHT(B:B,5),C:C),'F &amp; N Factors'!C:M,10,FALSE),1),_xlfn.IFNA(VLOOKUP(CONCATENATE("F",RIGHT(B:B,5),C:C),'F &amp; N Factors'!C:M,11,FALSE),1))</f>
        <v>0.47065404261780586</v>
      </c>
      <c r="N2727">
        <f>SUMIFS(K:K,I:I,I:I,J:J,J:J)</f>
        <v>1.0000000000000002</v>
      </c>
      <c r="O2727" t="str">
        <f t="shared" si="299"/>
        <v/>
      </c>
    </row>
    <row r="2728" spans="1:15" x14ac:dyDescent="0.25">
      <c r="A2728">
        <v>1626</v>
      </c>
      <c r="B2728" t="s">
        <v>436</v>
      </c>
      <c r="C2728" t="s">
        <v>411</v>
      </c>
      <c r="D2728">
        <v>0.1</v>
      </c>
      <c r="E2728">
        <f t="shared" si="294"/>
        <v>0.99999999999999989</v>
      </c>
      <c r="F2728" t="str">
        <f t="shared" si="295"/>
        <v/>
      </c>
      <c r="H2728">
        <f t="shared" si="300"/>
        <v>1626</v>
      </c>
      <c r="I2728" t="str">
        <f t="shared" si="296"/>
        <v>N51735</v>
      </c>
      <c r="J2728" t="str">
        <f t="shared" si="297"/>
        <v>YL0_7370_0000</v>
      </c>
      <c r="K2728">
        <f t="shared" si="298"/>
        <v>4.7065404261780588E-2</v>
      </c>
      <c r="L2728">
        <f>IF(LEFT(B2728,1)="F",_xlfn.IFNA(VLOOKUP(CONCATENATE("F",RIGHT(B:B,5),C:C),'F &amp; N Factors'!C:M,10,FALSE),1),_xlfn.IFNA(VLOOKUP(CONCATENATE("F",RIGHT(B:B,5),C:C),'F &amp; N Factors'!C:M,11,FALSE),1))</f>
        <v>0.47065404261780586</v>
      </c>
      <c r="N2728">
        <f>SUMIFS(K:K,I:I,I:I,J:J,J:J)</f>
        <v>1.0000000000000002</v>
      </c>
      <c r="O2728" t="str">
        <f t="shared" si="299"/>
        <v/>
      </c>
    </row>
    <row r="2729" spans="1:15" x14ac:dyDescent="0.25">
      <c r="A2729">
        <v>1627</v>
      </c>
      <c r="B2729" t="s">
        <v>436</v>
      </c>
      <c r="C2729" t="s">
        <v>411</v>
      </c>
      <c r="D2729">
        <v>0.1</v>
      </c>
      <c r="E2729">
        <f t="shared" si="294"/>
        <v>0.99999999999999989</v>
      </c>
      <c r="F2729" t="str">
        <f t="shared" si="295"/>
        <v/>
      </c>
      <c r="H2729">
        <f t="shared" si="300"/>
        <v>1627</v>
      </c>
      <c r="I2729" t="str">
        <f t="shared" si="296"/>
        <v>N51735</v>
      </c>
      <c r="J2729" t="str">
        <f t="shared" si="297"/>
        <v>YL0_7370_0000</v>
      </c>
      <c r="K2729">
        <f t="shared" si="298"/>
        <v>4.7065404261780588E-2</v>
      </c>
      <c r="L2729">
        <f>IF(LEFT(B2729,1)="F",_xlfn.IFNA(VLOOKUP(CONCATENATE("F",RIGHT(B:B,5),C:C),'F &amp; N Factors'!C:M,10,FALSE),1),_xlfn.IFNA(VLOOKUP(CONCATENATE("F",RIGHT(B:B,5),C:C),'F &amp; N Factors'!C:M,11,FALSE),1))</f>
        <v>0.47065404261780586</v>
      </c>
      <c r="N2729">
        <f>SUMIFS(K:K,I:I,I:I,J:J,J:J)</f>
        <v>1.0000000000000002</v>
      </c>
      <c r="O2729" t="str">
        <f t="shared" si="299"/>
        <v/>
      </c>
    </row>
    <row r="2730" spans="1:15" x14ac:dyDescent="0.25">
      <c r="A2730">
        <v>1628</v>
      </c>
      <c r="B2730" t="s">
        <v>436</v>
      </c>
      <c r="C2730" t="s">
        <v>411</v>
      </c>
      <c r="D2730">
        <v>0.1</v>
      </c>
      <c r="E2730">
        <f t="shared" si="294"/>
        <v>0.99999999999999989</v>
      </c>
      <c r="F2730" t="str">
        <f t="shared" si="295"/>
        <v/>
      </c>
      <c r="H2730">
        <f t="shared" si="300"/>
        <v>1628</v>
      </c>
      <c r="I2730" t="str">
        <f t="shared" si="296"/>
        <v>N51735</v>
      </c>
      <c r="J2730" t="str">
        <f t="shared" si="297"/>
        <v>YL0_7370_0000</v>
      </c>
      <c r="K2730">
        <f t="shared" si="298"/>
        <v>4.7065404261780588E-2</v>
      </c>
      <c r="L2730">
        <f>IF(LEFT(B2730,1)="F",_xlfn.IFNA(VLOOKUP(CONCATENATE("F",RIGHT(B:B,5),C:C),'F &amp; N Factors'!C:M,10,FALSE),1),_xlfn.IFNA(VLOOKUP(CONCATENATE("F",RIGHT(B:B,5),C:C),'F &amp; N Factors'!C:M,11,FALSE),1))</f>
        <v>0.47065404261780586</v>
      </c>
      <c r="N2730">
        <f>SUMIFS(K:K,I:I,I:I,J:J,J:J)</f>
        <v>1.0000000000000002</v>
      </c>
      <c r="O2730" t="str">
        <f t="shared" si="299"/>
        <v/>
      </c>
    </row>
    <row r="2731" spans="1:15" x14ac:dyDescent="0.25">
      <c r="A2731">
        <v>1629</v>
      </c>
      <c r="B2731" t="s">
        <v>436</v>
      </c>
      <c r="C2731" t="s">
        <v>411</v>
      </c>
      <c r="D2731">
        <v>0.1</v>
      </c>
      <c r="E2731">
        <f t="shared" si="294"/>
        <v>0.99999999999999989</v>
      </c>
      <c r="F2731" t="str">
        <f t="shared" si="295"/>
        <v/>
      </c>
      <c r="H2731">
        <f t="shared" si="300"/>
        <v>1629</v>
      </c>
      <c r="I2731" t="str">
        <f t="shared" si="296"/>
        <v>N51735</v>
      </c>
      <c r="J2731" t="str">
        <f t="shared" si="297"/>
        <v>YL0_7370_0000</v>
      </c>
      <c r="K2731">
        <f t="shared" si="298"/>
        <v>4.7065404261780588E-2</v>
      </c>
      <c r="L2731">
        <f>IF(LEFT(B2731,1)="F",_xlfn.IFNA(VLOOKUP(CONCATENATE("F",RIGHT(B:B,5),C:C),'F &amp; N Factors'!C:M,10,FALSE),1),_xlfn.IFNA(VLOOKUP(CONCATENATE("F",RIGHT(B:B,5),C:C),'F &amp; N Factors'!C:M,11,FALSE),1))</f>
        <v>0.47065404261780586</v>
      </c>
      <c r="N2731">
        <f>SUMIFS(K:K,I:I,I:I,J:J,J:J)</f>
        <v>1.0000000000000002</v>
      </c>
      <c r="O2731" t="str">
        <f t="shared" si="299"/>
        <v/>
      </c>
    </row>
    <row r="2732" spans="1:15" x14ac:dyDescent="0.25">
      <c r="A2732">
        <v>1630</v>
      </c>
      <c r="B2732" t="s">
        <v>436</v>
      </c>
      <c r="C2732" t="s">
        <v>411</v>
      </c>
      <c r="D2732">
        <v>0.1</v>
      </c>
      <c r="E2732">
        <f t="shared" si="294"/>
        <v>0.99999999999999989</v>
      </c>
      <c r="F2732" t="str">
        <f t="shared" si="295"/>
        <v/>
      </c>
      <c r="H2732">
        <f t="shared" si="300"/>
        <v>1630</v>
      </c>
      <c r="I2732" t="str">
        <f t="shared" si="296"/>
        <v>N51735</v>
      </c>
      <c r="J2732" t="str">
        <f t="shared" si="297"/>
        <v>YL0_7370_0000</v>
      </c>
      <c r="K2732">
        <f t="shared" si="298"/>
        <v>4.7065404261780588E-2</v>
      </c>
      <c r="L2732">
        <f>IF(LEFT(B2732,1)="F",_xlfn.IFNA(VLOOKUP(CONCATENATE("F",RIGHT(B:B,5),C:C),'F &amp; N Factors'!C:M,10,FALSE),1),_xlfn.IFNA(VLOOKUP(CONCATENATE("F",RIGHT(B:B,5),C:C),'F &amp; N Factors'!C:M,11,FALSE),1))</f>
        <v>0.47065404261780586</v>
      </c>
      <c r="N2732">
        <f>SUMIFS(K:K,I:I,I:I,J:J,J:J)</f>
        <v>1.0000000000000002</v>
      </c>
      <c r="O2732" t="str">
        <f t="shared" si="299"/>
        <v/>
      </c>
    </row>
    <row r="2733" spans="1:15" x14ac:dyDescent="0.25">
      <c r="A2733">
        <v>117</v>
      </c>
      <c r="B2733" t="s">
        <v>437</v>
      </c>
      <c r="C2733" t="s">
        <v>417</v>
      </c>
      <c r="D2733">
        <v>0.5</v>
      </c>
      <c r="E2733">
        <f t="shared" si="294"/>
        <v>1</v>
      </c>
      <c r="F2733" t="str">
        <f t="shared" si="295"/>
        <v/>
      </c>
      <c r="H2733">
        <f t="shared" si="300"/>
        <v>117</v>
      </c>
      <c r="I2733" t="str">
        <f t="shared" si="296"/>
        <v>N51740</v>
      </c>
      <c r="J2733" t="str">
        <f t="shared" si="297"/>
        <v>JB0_7382_0000</v>
      </c>
      <c r="K2733">
        <f t="shared" si="298"/>
        <v>0.42906588543976998</v>
      </c>
      <c r="L2733">
        <f>IF(LEFT(B2733,1)="F",_xlfn.IFNA(VLOOKUP(CONCATENATE("F",RIGHT(B:B,5),C:C),'F &amp; N Factors'!C:M,10,FALSE),1),_xlfn.IFNA(VLOOKUP(CONCATENATE("F",RIGHT(B:B,5),C:C),'F &amp; N Factors'!C:M,11,FALSE),1))</f>
        <v>0.85813177087953996</v>
      </c>
      <c r="N2733">
        <f>SUMIFS(K:K,I:I,I:I,J:J,J:J)</f>
        <v>1</v>
      </c>
      <c r="O2733" t="str">
        <f t="shared" si="299"/>
        <v/>
      </c>
    </row>
    <row r="2734" spans="1:15" x14ac:dyDescent="0.25">
      <c r="A2734">
        <v>153</v>
      </c>
      <c r="B2734" t="s">
        <v>437</v>
      </c>
      <c r="C2734" t="s">
        <v>417</v>
      </c>
      <c r="D2734">
        <v>0.5</v>
      </c>
      <c r="E2734">
        <f t="shared" si="294"/>
        <v>1</v>
      </c>
      <c r="F2734" t="str">
        <f t="shared" si="295"/>
        <v/>
      </c>
      <c r="H2734">
        <f t="shared" si="300"/>
        <v>153</v>
      </c>
      <c r="I2734" t="str">
        <f t="shared" si="296"/>
        <v>N51740</v>
      </c>
      <c r="J2734" t="str">
        <f t="shared" si="297"/>
        <v>JB0_7382_0000</v>
      </c>
      <c r="K2734">
        <f t="shared" si="298"/>
        <v>0.42906588543976998</v>
      </c>
      <c r="L2734">
        <f>IF(LEFT(B2734,1)="F",_xlfn.IFNA(VLOOKUP(CONCATENATE("F",RIGHT(B:B,5),C:C),'F &amp; N Factors'!C:M,10,FALSE),1),_xlfn.IFNA(VLOOKUP(CONCATENATE("F",RIGHT(B:B,5),C:C),'F &amp; N Factors'!C:M,11,FALSE),1))</f>
        <v>0.85813177087953996</v>
      </c>
      <c r="N2734">
        <f>SUMIFS(K:K,I:I,I:I,J:J,J:J)</f>
        <v>1</v>
      </c>
      <c r="O2734" t="str">
        <f t="shared" si="299"/>
        <v/>
      </c>
    </row>
    <row r="2735" spans="1:15" x14ac:dyDescent="0.25">
      <c r="A2735">
        <v>257</v>
      </c>
      <c r="B2735" t="s">
        <v>437</v>
      </c>
      <c r="C2735" t="s">
        <v>418</v>
      </c>
      <c r="D2735">
        <v>0.33333333300000001</v>
      </c>
      <c r="E2735">
        <f t="shared" si="294"/>
        <v>0.99999999900000003</v>
      </c>
      <c r="F2735" t="str">
        <f t="shared" si="295"/>
        <v/>
      </c>
      <c r="H2735">
        <f t="shared" si="300"/>
        <v>257</v>
      </c>
      <c r="I2735" t="str">
        <f t="shared" si="296"/>
        <v>N51740</v>
      </c>
      <c r="J2735" t="str">
        <f t="shared" si="297"/>
        <v>JB0_7383_0000</v>
      </c>
      <c r="K2735">
        <f t="shared" si="298"/>
        <v>0.33292332861295032</v>
      </c>
      <c r="L2735">
        <f>IF(LEFT(B2735,1)="F",_xlfn.IFNA(VLOOKUP(CONCATENATE("F",RIGHT(B:B,5),C:C),'F &amp; N Factors'!C:M,10,FALSE),1),_xlfn.IFNA(VLOOKUP(CONCATENATE("F",RIGHT(B:B,5),C:C),'F &amp; N Factors'!C:M,11,FALSE),1))</f>
        <v>0.99876998683762097</v>
      </c>
      <c r="N2735">
        <f>SUMIFS(K:K,I:I,I:I,J:J,J:J)</f>
        <v>0.99999999899999992</v>
      </c>
      <c r="O2735" t="str">
        <f t="shared" si="299"/>
        <v/>
      </c>
    </row>
    <row r="2736" spans="1:15" x14ac:dyDescent="0.25">
      <c r="A2736">
        <v>258</v>
      </c>
      <c r="B2736" t="s">
        <v>437</v>
      </c>
      <c r="C2736" t="s">
        <v>418</v>
      </c>
      <c r="D2736">
        <v>0.33333333300000001</v>
      </c>
      <c r="E2736">
        <f t="shared" si="294"/>
        <v>0.99999999900000003</v>
      </c>
      <c r="F2736" t="str">
        <f t="shared" si="295"/>
        <v/>
      </c>
      <c r="H2736">
        <f t="shared" si="300"/>
        <v>258</v>
      </c>
      <c r="I2736" t="str">
        <f t="shared" si="296"/>
        <v>N51740</v>
      </c>
      <c r="J2736" t="str">
        <f t="shared" si="297"/>
        <v>JB0_7383_0000</v>
      </c>
      <c r="K2736">
        <f t="shared" si="298"/>
        <v>0.33292332861295032</v>
      </c>
      <c r="L2736">
        <f>IF(LEFT(B2736,1)="F",_xlfn.IFNA(VLOOKUP(CONCATENATE("F",RIGHT(B:B,5),C:C),'F &amp; N Factors'!C:M,10,FALSE),1),_xlfn.IFNA(VLOOKUP(CONCATENATE("F",RIGHT(B:B,5),C:C),'F &amp; N Factors'!C:M,11,FALSE),1))</f>
        <v>0.99876998683762097</v>
      </c>
      <c r="N2736">
        <f>SUMIFS(K:K,I:I,I:I,J:J,J:J)</f>
        <v>0.99999999899999992</v>
      </c>
      <c r="O2736" t="str">
        <f t="shared" si="299"/>
        <v/>
      </c>
    </row>
    <row r="2737" spans="1:15" x14ac:dyDescent="0.25">
      <c r="A2737">
        <v>259</v>
      </c>
      <c r="B2737" t="s">
        <v>437</v>
      </c>
      <c r="C2737" t="s">
        <v>418</v>
      </c>
      <c r="D2737">
        <v>0.33333333300000001</v>
      </c>
      <c r="E2737">
        <f t="shared" si="294"/>
        <v>0.99999999900000003</v>
      </c>
      <c r="F2737" t="str">
        <f t="shared" si="295"/>
        <v/>
      </c>
      <c r="H2737">
        <f t="shared" si="300"/>
        <v>259</v>
      </c>
      <c r="I2737" t="str">
        <f t="shared" si="296"/>
        <v>N51740</v>
      </c>
      <c r="J2737" t="str">
        <f t="shared" si="297"/>
        <v>JB0_7383_0000</v>
      </c>
      <c r="K2737">
        <f t="shared" si="298"/>
        <v>0.33292332861295032</v>
      </c>
      <c r="L2737">
        <f>IF(LEFT(B2737,1)="F",_xlfn.IFNA(VLOOKUP(CONCATENATE("F",RIGHT(B:B,5),C:C),'F &amp; N Factors'!C:M,10,FALSE),1),_xlfn.IFNA(VLOOKUP(CONCATENATE("F",RIGHT(B:B,5),C:C),'F &amp; N Factors'!C:M,11,FALSE),1))</f>
        <v>0.99876998683762097</v>
      </c>
      <c r="N2737">
        <f>SUMIFS(K:K,I:I,I:I,J:J,J:J)</f>
        <v>0.99999999899999992</v>
      </c>
      <c r="O2737" t="str">
        <f t="shared" si="299"/>
        <v/>
      </c>
    </row>
    <row r="2738" spans="1:15" x14ac:dyDescent="0.25">
      <c r="A2738">
        <v>427</v>
      </c>
      <c r="B2738" t="s">
        <v>437</v>
      </c>
      <c r="C2738" t="s">
        <v>344</v>
      </c>
      <c r="D2738">
        <v>0.33333333300000001</v>
      </c>
      <c r="E2738">
        <f t="shared" si="294"/>
        <v>0.99999999900000003</v>
      </c>
      <c r="F2738" t="str">
        <f t="shared" si="295"/>
        <v/>
      </c>
      <c r="H2738">
        <f t="shared" si="300"/>
        <v>427</v>
      </c>
      <c r="I2738" t="str">
        <f t="shared" si="296"/>
        <v>N51740</v>
      </c>
      <c r="J2738" t="str">
        <f t="shared" si="297"/>
        <v>JB0_7390_0000</v>
      </c>
      <c r="K2738">
        <f t="shared" si="298"/>
        <v>0.24155998880383578</v>
      </c>
      <c r="L2738">
        <f>IF(LEFT(B2738,1)="F",_xlfn.IFNA(VLOOKUP(CONCATENATE("F",RIGHT(B:B,5),C:C),'F &amp; N Factors'!C:M,10,FALSE),1),_xlfn.IFNA(VLOOKUP(CONCATENATE("F",RIGHT(B:B,5),C:C),'F &amp; N Factors'!C:M,11,FALSE),1))</f>
        <v>0.72467996713618732</v>
      </c>
      <c r="N2738">
        <f>SUMIFS(K:K,I:I,I:I,J:J,J:J)</f>
        <v>0.99999999900000003</v>
      </c>
      <c r="O2738" t="str">
        <f t="shared" si="299"/>
        <v/>
      </c>
    </row>
    <row r="2739" spans="1:15" x14ac:dyDescent="0.25">
      <c r="A2739">
        <v>478</v>
      </c>
      <c r="B2739" t="s">
        <v>437</v>
      </c>
      <c r="C2739" t="s">
        <v>344</v>
      </c>
      <c r="D2739">
        <v>0.33333333300000001</v>
      </c>
      <c r="E2739">
        <f t="shared" si="294"/>
        <v>0.99999999900000003</v>
      </c>
      <c r="F2739" t="str">
        <f t="shared" si="295"/>
        <v/>
      </c>
      <c r="H2739">
        <f t="shared" si="300"/>
        <v>478</v>
      </c>
      <c r="I2739" t="str">
        <f t="shared" si="296"/>
        <v>N51740</v>
      </c>
      <c r="J2739" t="str">
        <f t="shared" si="297"/>
        <v>JB0_7390_0000</v>
      </c>
      <c r="K2739">
        <f t="shared" si="298"/>
        <v>0.24155998880383578</v>
      </c>
      <c r="L2739">
        <f>IF(LEFT(B2739,1)="F",_xlfn.IFNA(VLOOKUP(CONCATENATE("F",RIGHT(B:B,5),C:C),'F &amp; N Factors'!C:M,10,FALSE),1),_xlfn.IFNA(VLOOKUP(CONCATENATE("F",RIGHT(B:B,5),C:C),'F &amp; N Factors'!C:M,11,FALSE),1))</f>
        <v>0.72467996713618732</v>
      </c>
      <c r="N2739">
        <f>SUMIFS(K:K,I:I,I:I,J:J,J:J)</f>
        <v>0.99999999900000003</v>
      </c>
      <c r="O2739" t="str">
        <f t="shared" si="299"/>
        <v/>
      </c>
    </row>
    <row r="2740" spans="1:15" x14ac:dyDescent="0.25">
      <c r="A2740">
        <v>537</v>
      </c>
      <c r="B2740" t="s">
        <v>437</v>
      </c>
      <c r="C2740" t="s">
        <v>344</v>
      </c>
      <c r="D2740">
        <v>0.33333333300000001</v>
      </c>
      <c r="E2740">
        <f t="shared" si="294"/>
        <v>0.99999999900000003</v>
      </c>
      <c r="F2740" t="str">
        <f t="shared" si="295"/>
        <v/>
      </c>
      <c r="H2740">
        <f t="shared" si="300"/>
        <v>537</v>
      </c>
      <c r="I2740" t="str">
        <f t="shared" si="296"/>
        <v>N51740</v>
      </c>
      <c r="J2740" t="str">
        <f t="shared" si="297"/>
        <v>JB0_7390_0000</v>
      </c>
      <c r="K2740">
        <f t="shared" si="298"/>
        <v>0.24155998880383578</v>
      </c>
      <c r="L2740">
        <f>IF(LEFT(B2740,1)="F",_xlfn.IFNA(VLOOKUP(CONCATENATE("F",RIGHT(B:B,5),C:C),'F &amp; N Factors'!C:M,10,FALSE),1),_xlfn.IFNA(VLOOKUP(CONCATENATE("F",RIGHT(B:B,5),C:C),'F &amp; N Factors'!C:M,11,FALSE),1))</f>
        <v>0.72467996713618732</v>
      </c>
      <c r="N2740">
        <f>SUMIFS(K:K,I:I,I:I,J:J,J:J)</f>
        <v>0.99999999900000003</v>
      </c>
      <c r="O2740" t="str">
        <f t="shared" si="299"/>
        <v/>
      </c>
    </row>
    <row r="2741" spans="1:15" x14ac:dyDescent="0.25">
      <c r="A2741">
        <v>599</v>
      </c>
      <c r="B2741" t="s">
        <v>437</v>
      </c>
      <c r="C2741" t="s">
        <v>438</v>
      </c>
      <c r="D2741">
        <v>0.5</v>
      </c>
      <c r="E2741">
        <f t="shared" si="294"/>
        <v>1</v>
      </c>
      <c r="F2741" t="str">
        <f t="shared" si="295"/>
        <v/>
      </c>
      <c r="H2741">
        <f t="shared" si="300"/>
        <v>599</v>
      </c>
      <c r="I2741" t="str">
        <f t="shared" si="296"/>
        <v>N51740</v>
      </c>
      <c r="J2741" t="str">
        <f t="shared" si="297"/>
        <v>JB0_7395_0000</v>
      </c>
      <c r="K2741">
        <f t="shared" si="298"/>
        <v>0</v>
      </c>
      <c r="L2741">
        <f>IF(LEFT(B2741,1)="F",_xlfn.IFNA(VLOOKUP(CONCATENATE("F",RIGHT(B:B,5),C:C),'F &amp; N Factors'!C:M,10,FALSE),1),_xlfn.IFNA(VLOOKUP(CONCATENATE("F",RIGHT(B:B,5),C:C),'F &amp; N Factors'!C:M,11,FALSE),1))</f>
        <v>0</v>
      </c>
      <c r="N2741">
        <f>SUMIFS(K:K,I:I,I:I,J:J,J:J)</f>
        <v>1</v>
      </c>
      <c r="O2741" t="str">
        <f t="shared" si="299"/>
        <v/>
      </c>
    </row>
    <row r="2742" spans="1:15" x14ac:dyDescent="0.25">
      <c r="A2742">
        <v>600</v>
      </c>
      <c r="B2742" t="s">
        <v>437</v>
      </c>
      <c r="C2742" t="s">
        <v>438</v>
      </c>
      <c r="D2742">
        <v>0.5</v>
      </c>
      <c r="E2742">
        <f t="shared" si="294"/>
        <v>1</v>
      </c>
      <c r="F2742" t="str">
        <f t="shared" si="295"/>
        <v/>
      </c>
      <c r="H2742">
        <f t="shared" si="300"/>
        <v>600</v>
      </c>
      <c r="I2742" t="str">
        <f t="shared" si="296"/>
        <v>N51740</v>
      </c>
      <c r="J2742" t="str">
        <f t="shared" si="297"/>
        <v>JB0_7395_0000</v>
      </c>
      <c r="K2742">
        <f t="shared" si="298"/>
        <v>0</v>
      </c>
      <c r="L2742">
        <f>IF(LEFT(B2742,1)="F",_xlfn.IFNA(VLOOKUP(CONCATENATE("F",RIGHT(B:B,5),C:C),'F &amp; N Factors'!C:M,10,FALSE),1),_xlfn.IFNA(VLOOKUP(CONCATENATE("F",RIGHT(B:B,5),C:C),'F &amp; N Factors'!C:M,11,FALSE),1))</f>
        <v>0</v>
      </c>
      <c r="N2742">
        <f>SUMIFS(K:K,I:I,I:I,J:J,J:J)</f>
        <v>1</v>
      </c>
      <c r="O2742" t="str">
        <f t="shared" si="299"/>
        <v/>
      </c>
    </row>
    <row r="2743" spans="1:15" x14ac:dyDescent="0.25">
      <c r="A2743">
        <v>296</v>
      </c>
      <c r="B2743" t="s">
        <v>437</v>
      </c>
      <c r="C2743" t="s">
        <v>439</v>
      </c>
      <c r="D2743">
        <v>0.16666666699999999</v>
      </c>
      <c r="E2743">
        <f t="shared" si="294"/>
        <v>1.0000000019999999</v>
      </c>
      <c r="F2743" t="str">
        <f t="shared" si="295"/>
        <v/>
      </c>
      <c r="H2743">
        <f t="shared" si="300"/>
        <v>296</v>
      </c>
      <c r="I2743" t="str">
        <f t="shared" si="296"/>
        <v>N51740</v>
      </c>
      <c r="J2743" t="str">
        <f t="shared" si="297"/>
        <v>JB0_7397_0000</v>
      </c>
      <c r="K2743">
        <f t="shared" si="298"/>
        <v>5.5185554825460878E-2</v>
      </c>
      <c r="L2743">
        <f>IF(LEFT(B2743,1)="F",_xlfn.IFNA(VLOOKUP(CONCATENATE("F",RIGHT(B:B,5),C:C),'F &amp; N Factors'!C:M,10,FALSE),1),_xlfn.IFNA(VLOOKUP(CONCATENATE("F",RIGHT(B:B,5),C:C),'F &amp; N Factors'!C:M,11,FALSE),1))</f>
        <v>0.33111332829053863</v>
      </c>
      <c r="N2743">
        <f>SUMIFS(K:K,I:I,I:I,J:J,J:J)</f>
        <v>1.0000000020000002</v>
      </c>
      <c r="O2743" t="str">
        <f t="shared" si="299"/>
        <v/>
      </c>
    </row>
    <row r="2744" spans="1:15" x14ac:dyDescent="0.25">
      <c r="A2744">
        <v>335</v>
      </c>
      <c r="B2744" t="s">
        <v>437</v>
      </c>
      <c r="C2744" t="s">
        <v>439</v>
      </c>
      <c r="D2744">
        <v>0.16666666699999999</v>
      </c>
      <c r="E2744">
        <f t="shared" si="294"/>
        <v>1.0000000019999999</v>
      </c>
      <c r="F2744" t="str">
        <f t="shared" si="295"/>
        <v/>
      </c>
      <c r="H2744">
        <f t="shared" si="300"/>
        <v>335</v>
      </c>
      <c r="I2744" t="str">
        <f t="shared" si="296"/>
        <v>N51740</v>
      </c>
      <c r="J2744" t="str">
        <f t="shared" si="297"/>
        <v>JB0_7397_0000</v>
      </c>
      <c r="K2744">
        <f t="shared" si="298"/>
        <v>5.5185554825460878E-2</v>
      </c>
      <c r="L2744">
        <f>IF(LEFT(B2744,1)="F",_xlfn.IFNA(VLOOKUP(CONCATENATE("F",RIGHT(B:B,5),C:C),'F &amp; N Factors'!C:M,10,FALSE),1),_xlfn.IFNA(VLOOKUP(CONCATENATE("F",RIGHT(B:B,5),C:C),'F &amp; N Factors'!C:M,11,FALSE),1))</f>
        <v>0.33111332829053863</v>
      </c>
      <c r="N2744">
        <f>SUMIFS(K:K,I:I,I:I,J:J,J:J)</f>
        <v>1.0000000020000002</v>
      </c>
      <c r="O2744" t="str">
        <f t="shared" si="299"/>
        <v/>
      </c>
    </row>
    <row r="2745" spans="1:15" x14ac:dyDescent="0.25">
      <c r="A2745">
        <v>379</v>
      </c>
      <c r="B2745" t="s">
        <v>437</v>
      </c>
      <c r="C2745" t="s">
        <v>439</v>
      </c>
      <c r="D2745">
        <v>0.16666666699999999</v>
      </c>
      <c r="E2745">
        <f t="shared" si="294"/>
        <v>1.0000000019999999</v>
      </c>
      <c r="F2745" t="str">
        <f t="shared" si="295"/>
        <v/>
      </c>
      <c r="H2745">
        <f t="shared" si="300"/>
        <v>379</v>
      </c>
      <c r="I2745" t="str">
        <f t="shared" si="296"/>
        <v>N51740</v>
      </c>
      <c r="J2745" t="str">
        <f t="shared" si="297"/>
        <v>JB0_7397_0000</v>
      </c>
      <c r="K2745">
        <f t="shared" si="298"/>
        <v>5.5185554825460878E-2</v>
      </c>
      <c r="L2745">
        <f>IF(LEFT(B2745,1)="F",_xlfn.IFNA(VLOOKUP(CONCATENATE("F",RIGHT(B:B,5),C:C),'F &amp; N Factors'!C:M,10,FALSE),1),_xlfn.IFNA(VLOOKUP(CONCATENATE("F",RIGHT(B:B,5),C:C),'F &amp; N Factors'!C:M,11,FALSE),1))</f>
        <v>0.33111332829053863</v>
      </c>
      <c r="N2745">
        <f>SUMIFS(K:K,I:I,I:I,J:J,J:J)</f>
        <v>1.0000000020000002</v>
      </c>
      <c r="O2745" t="str">
        <f t="shared" si="299"/>
        <v/>
      </c>
    </row>
    <row r="2746" spans="1:15" x14ac:dyDescent="0.25">
      <c r="A2746">
        <v>428</v>
      </c>
      <c r="B2746" t="s">
        <v>437</v>
      </c>
      <c r="C2746" t="s">
        <v>439</v>
      </c>
      <c r="D2746">
        <v>0.16666666699999999</v>
      </c>
      <c r="E2746">
        <f t="shared" si="294"/>
        <v>1.0000000019999999</v>
      </c>
      <c r="F2746" t="str">
        <f t="shared" si="295"/>
        <v/>
      </c>
      <c r="H2746">
        <f t="shared" si="300"/>
        <v>428</v>
      </c>
      <c r="I2746" t="str">
        <f t="shared" si="296"/>
        <v>N51740</v>
      </c>
      <c r="J2746" t="str">
        <f t="shared" si="297"/>
        <v>JB0_7397_0000</v>
      </c>
      <c r="K2746">
        <f t="shared" si="298"/>
        <v>5.5185554825460878E-2</v>
      </c>
      <c r="L2746">
        <f>IF(LEFT(B2746,1)="F",_xlfn.IFNA(VLOOKUP(CONCATENATE("F",RIGHT(B:B,5),C:C),'F &amp; N Factors'!C:M,10,FALSE),1),_xlfn.IFNA(VLOOKUP(CONCATENATE("F",RIGHT(B:B,5),C:C),'F &amp; N Factors'!C:M,11,FALSE),1))</f>
        <v>0.33111332829053863</v>
      </c>
      <c r="N2746">
        <f>SUMIFS(K:K,I:I,I:I,J:J,J:J)</f>
        <v>1.0000000020000002</v>
      </c>
      <c r="O2746" t="str">
        <f t="shared" si="299"/>
        <v/>
      </c>
    </row>
    <row r="2747" spans="1:15" x14ac:dyDescent="0.25">
      <c r="A2747">
        <v>479</v>
      </c>
      <c r="B2747" t="s">
        <v>437</v>
      </c>
      <c r="C2747" t="s">
        <v>439</v>
      </c>
      <c r="D2747">
        <v>0.16666666699999999</v>
      </c>
      <c r="E2747">
        <f t="shared" si="294"/>
        <v>1.0000000019999999</v>
      </c>
      <c r="F2747" t="str">
        <f t="shared" si="295"/>
        <v/>
      </c>
      <c r="H2747">
        <f t="shared" si="300"/>
        <v>479</v>
      </c>
      <c r="I2747" t="str">
        <f t="shared" si="296"/>
        <v>N51740</v>
      </c>
      <c r="J2747" t="str">
        <f t="shared" si="297"/>
        <v>JB0_7397_0000</v>
      </c>
      <c r="K2747">
        <f t="shared" si="298"/>
        <v>5.5185554825460878E-2</v>
      </c>
      <c r="L2747">
        <f>IF(LEFT(B2747,1)="F",_xlfn.IFNA(VLOOKUP(CONCATENATE("F",RIGHT(B:B,5),C:C),'F &amp; N Factors'!C:M,10,FALSE),1),_xlfn.IFNA(VLOOKUP(CONCATENATE("F",RIGHT(B:B,5),C:C),'F &amp; N Factors'!C:M,11,FALSE),1))</f>
        <v>0.33111332829053863</v>
      </c>
      <c r="N2747">
        <f>SUMIFS(K:K,I:I,I:I,J:J,J:J)</f>
        <v>1.0000000020000002</v>
      </c>
      <c r="O2747" t="str">
        <f t="shared" si="299"/>
        <v/>
      </c>
    </row>
    <row r="2748" spans="1:15" x14ac:dyDescent="0.25">
      <c r="A2748">
        <v>538</v>
      </c>
      <c r="B2748" t="s">
        <v>437</v>
      </c>
      <c r="C2748" t="s">
        <v>439</v>
      </c>
      <c r="D2748">
        <v>0.16666666699999999</v>
      </c>
      <c r="E2748">
        <f t="shared" si="294"/>
        <v>1.0000000019999999</v>
      </c>
      <c r="F2748" t="str">
        <f t="shared" si="295"/>
        <v/>
      </c>
      <c r="H2748">
        <f t="shared" si="300"/>
        <v>538</v>
      </c>
      <c r="I2748" t="str">
        <f t="shared" si="296"/>
        <v>N51740</v>
      </c>
      <c r="J2748" t="str">
        <f t="shared" si="297"/>
        <v>JB0_7397_0000</v>
      </c>
      <c r="K2748">
        <f t="shared" si="298"/>
        <v>5.5185554825460878E-2</v>
      </c>
      <c r="L2748">
        <f>IF(LEFT(B2748,1)="F",_xlfn.IFNA(VLOOKUP(CONCATENATE("F",RIGHT(B:B,5),C:C),'F &amp; N Factors'!C:M,10,FALSE),1),_xlfn.IFNA(VLOOKUP(CONCATENATE("F",RIGHT(B:B,5),C:C),'F &amp; N Factors'!C:M,11,FALSE),1))</f>
        <v>0.33111332829053863</v>
      </c>
      <c r="N2748">
        <f>SUMIFS(K:K,I:I,I:I,J:J,J:J)</f>
        <v>1.0000000020000002</v>
      </c>
      <c r="O2748" t="str">
        <f t="shared" si="299"/>
        <v/>
      </c>
    </row>
    <row r="2749" spans="1:15" x14ac:dyDescent="0.25">
      <c r="A2749">
        <v>187</v>
      </c>
      <c r="B2749" t="s">
        <v>437</v>
      </c>
      <c r="C2749" t="s">
        <v>440</v>
      </c>
      <c r="D2749">
        <v>0.5</v>
      </c>
      <c r="E2749">
        <f t="shared" si="294"/>
        <v>1</v>
      </c>
      <c r="F2749" t="str">
        <f t="shared" si="295"/>
        <v/>
      </c>
      <c r="H2749">
        <f t="shared" si="300"/>
        <v>187</v>
      </c>
      <c r="I2749" t="str">
        <f t="shared" si="296"/>
        <v>N51740</v>
      </c>
      <c r="J2749" t="str">
        <f t="shared" si="297"/>
        <v>JB0_7399_0000</v>
      </c>
      <c r="K2749">
        <f t="shared" si="298"/>
        <v>0.46818951490071353</v>
      </c>
      <c r="L2749">
        <f>IF(LEFT(B2749,1)="F",_xlfn.IFNA(VLOOKUP(CONCATENATE("F",RIGHT(B:B,5),C:C),'F &amp; N Factors'!C:M,10,FALSE),1),_xlfn.IFNA(VLOOKUP(CONCATENATE("F",RIGHT(B:B,5),C:C),'F &amp; N Factors'!C:M,11,FALSE),1))</f>
        <v>0.93637902980142707</v>
      </c>
      <c r="N2749">
        <f>SUMIFS(K:K,I:I,I:I,J:J,J:J)</f>
        <v>0.99999999999999989</v>
      </c>
      <c r="O2749" t="str">
        <f t="shared" si="299"/>
        <v/>
      </c>
    </row>
    <row r="2750" spans="1:15" x14ac:dyDescent="0.25">
      <c r="A2750">
        <v>224</v>
      </c>
      <c r="B2750" t="s">
        <v>437</v>
      </c>
      <c r="C2750" t="s">
        <v>440</v>
      </c>
      <c r="D2750">
        <v>0.5</v>
      </c>
      <c r="E2750">
        <f t="shared" si="294"/>
        <v>1</v>
      </c>
      <c r="F2750" t="str">
        <f t="shared" si="295"/>
        <v/>
      </c>
      <c r="H2750">
        <f t="shared" si="300"/>
        <v>224</v>
      </c>
      <c r="I2750" t="str">
        <f t="shared" si="296"/>
        <v>N51740</v>
      </c>
      <c r="J2750" t="str">
        <f t="shared" si="297"/>
        <v>JB0_7399_0000</v>
      </c>
      <c r="K2750">
        <f t="shared" si="298"/>
        <v>0.46818951490071353</v>
      </c>
      <c r="L2750">
        <f>IF(LEFT(B2750,1)="F",_xlfn.IFNA(VLOOKUP(CONCATENATE("F",RIGHT(B:B,5),C:C),'F &amp; N Factors'!C:M,10,FALSE),1),_xlfn.IFNA(VLOOKUP(CONCATENATE("F",RIGHT(B:B,5),C:C),'F &amp; N Factors'!C:M,11,FALSE),1))</f>
        <v>0.93637902980142707</v>
      </c>
      <c r="N2750">
        <f>SUMIFS(K:K,I:I,I:I,J:J,J:J)</f>
        <v>0.99999999999999989</v>
      </c>
      <c r="O2750" t="str">
        <f t="shared" si="299"/>
        <v/>
      </c>
    </row>
    <row r="2751" spans="1:15" x14ac:dyDescent="0.25">
      <c r="A2751">
        <v>1071</v>
      </c>
      <c r="B2751" t="s">
        <v>441</v>
      </c>
      <c r="C2751" t="s">
        <v>314</v>
      </c>
      <c r="D2751">
        <v>0.25</v>
      </c>
      <c r="E2751">
        <f t="shared" si="294"/>
        <v>1</v>
      </c>
      <c r="F2751" t="str">
        <f t="shared" si="295"/>
        <v/>
      </c>
      <c r="H2751">
        <f t="shared" si="300"/>
        <v>1071</v>
      </c>
      <c r="I2751" t="str">
        <f t="shared" si="296"/>
        <v>N51760</v>
      </c>
      <c r="J2751" t="str">
        <f t="shared" si="297"/>
        <v>JB0_7071_0000</v>
      </c>
      <c r="K2751">
        <f t="shared" si="298"/>
        <v>0.24905862551661861</v>
      </c>
      <c r="L2751">
        <f>IF(LEFT(B2751,1)="F",_xlfn.IFNA(VLOOKUP(CONCATENATE("F",RIGHT(B:B,5),C:C),'F &amp; N Factors'!C:M,10,FALSE),1),_xlfn.IFNA(VLOOKUP(CONCATENATE("F",RIGHT(B:B,5),C:C),'F &amp; N Factors'!C:M,11,FALSE),1))</f>
        <v>0.99623450206647446</v>
      </c>
      <c r="N2751">
        <f>SUMIFS(K:K,I:I,I:I,J:J,J:J)</f>
        <v>1</v>
      </c>
      <c r="O2751" t="str">
        <f t="shared" si="299"/>
        <v/>
      </c>
    </row>
    <row r="2752" spans="1:15" x14ac:dyDescent="0.25">
      <c r="A2752">
        <v>1072</v>
      </c>
      <c r="B2752" t="s">
        <v>441</v>
      </c>
      <c r="C2752" t="s">
        <v>314</v>
      </c>
      <c r="D2752">
        <v>0.25</v>
      </c>
      <c r="E2752">
        <f t="shared" si="294"/>
        <v>1</v>
      </c>
      <c r="F2752" t="str">
        <f t="shared" si="295"/>
        <v/>
      </c>
      <c r="H2752">
        <f t="shared" si="300"/>
        <v>1072</v>
      </c>
      <c r="I2752" t="str">
        <f t="shared" si="296"/>
        <v>N51760</v>
      </c>
      <c r="J2752" t="str">
        <f t="shared" si="297"/>
        <v>JB0_7071_0000</v>
      </c>
      <c r="K2752">
        <f t="shared" si="298"/>
        <v>0.24905862551661861</v>
      </c>
      <c r="L2752">
        <f>IF(LEFT(B2752,1)="F",_xlfn.IFNA(VLOOKUP(CONCATENATE("F",RIGHT(B:B,5),C:C),'F &amp; N Factors'!C:M,10,FALSE),1),_xlfn.IFNA(VLOOKUP(CONCATENATE("F",RIGHT(B:B,5),C:C),'F &amp; N Factors'!C:M,11,FALSE),1))</f>
        <v>0.99623450206647446</v>
      </c>
      <c r="N2752">
        <f>SUMIFS(K:K,I:I,I:I,J:J,J:J)</f>
        <v>1</v>
      </c>
      <c r="O2752" t="str">
        <f t="shared" si="299"/>
        <v/>
      </c>
    </row>
    <row r="2753" spans="1:15" x14ac:dyDescent="0.25">
      <c r="A2753">
        <v>1073</v>
      </c>
      <c r="B2753" t="s">
        <v>441</v>
      </c>
      <c r="C2753" t="s">
        <v>314</v>
      </c>
      <c r="D2753">
        <v>0.25</v>
      </c>
      <c r="E2753">
        <f t="shared" si="294"/>
        <v>1</v>
      </c>
      <c r="F2753" t="str">
        <f t="shared" si="295"/>
        <v/>
      </c>
      <c r="H2753">
        <f t="shared" si="300"/>
        <v>1073</v>
      </c>
      <c r="I2753" t="str">
        <f t="shared" si="296"/>
        <v>N51760</v>
      </c>
      <c r="J2753" t="str">
        <f t="shared" si="297"/>
        <v>JB0_7071_0000</v>
      </c>
      <c r="K2753">
        <f t="shared" si="298"/>
        <v>0.24905862551661861</v>
      </c>
      <c r="L2753">
        <f>IF(LEFT(B2753,1)="F",_xlfn.IFNA(VLOOKUP(CONCATENATE("F",RIGHT(B:B,5),C:C),'F &amp; N Factors'!C:M,10,FALSE),1),_xlfn.IFNA(VLOOKUP(CONCATENATE("F",RIGHT(B:B,5),C:C),'F &amp; N Factors'!C:M,11,FALSE),1))</f>
        <v>0.99623450206647446</v>
      </c>
      <c r="N2753">
        <f>SUMIFS(K:K,I:I,I:I,J:J,J:J)</f>
        <v>1</v>
      </c>
      <c r="O2753" t="str">
        <f t="shared" si="299"/>
        <v/>
      </c>
    </row>
    <row r="2754" spans="1:15" x14ac:dyDescent="0.25">
      <c r="A2754">
        <v>1074</v>
      </c>
      <c r="B2754" t="s">
        <v>441</v>
      </c>
      <c r="C2754" t="s">
        <v>314</v>
      </c>
      <c r="D2754">
        <v>0.25</v>
      </c>
      <c r="E2754">
        <f t="shared" si="294"/>
        <v>1</v>
      </c>
      <c r="F2754" t="str">
        <f t="shared" si="295"/>
        <v/>
      </c>
      <c r="H2754">
        <f t="shared" si="300"/>
        <v>1074</v>
      </c>
      <c r="I2754" t="str">
        <f t="shared" si="296"/>
        <v>N51760</v>
      </c>
      <c r="J2754" t="str">
        <f t="shared" si="297"/>
        <v>JB0_7071_0000</v>
      </c>
      <c r="K2754">
        <f t="shared" si="298"/>
        <v>0.24905862551661861</v>
      </c>
      <c r="L2754">
        <f>IF(LEFT(B2754,1)="F",_xlfn.IFNA(VLOOKUP(CONCATENATE("F",RIGHT(B:B,5),C:C),'F &amp; N Factors'!C:M,10,FALSE),1),_xlfn.IFNA(VLOOKUP(CONCATENATE("F",RIGHT(B:B,5),C:C),'F &amp; N Factors'!C:M,11,FALSE),1))</f>
        <v>0.99623450206647446</v>
      </c>
      <c r="N2754">
        <f>SUMIFS(K:K,I:I,I:I,J:J,J:J)</f>
        <v>1</v>
      </c>
      <c r="O2754" t="str">
        <f t="shared" si="299"/>
        <v/>
      </c>
    </row>
    <row r="2755" spans="1:15" x14ac:dyDescent="0.25">
      <c r="A2755">
        <v>256</v>
      </c>
      <c r="B2755" t="s">
        <v>442</v>
      </c>
      <c r="C2755" t="s">
        <v>418</v>
      </c>
      <c r="D2755">
        <v>1</v>
      </c>
      <c r="E2755">
        <f t="shared" ref="E2755:E2818" si="301">SUMIFS(D:D,B:B,B:B,C:C,C:C)</f>
        <v>1</v>
      </c>
      <c r="F2755" t="str">
        <f t="shared" ref="F2755:F2818" si="302">IF(ABS(E2755-1)&gt;0.001,1,"")</f>
        <v/>
      </c>
      <c r="H2755">
        <f t="shared" si="300"/>
        <v>256</v>
      </c>
      <c r="I2755" t="str">
        <f t="shared" ref="I2755:I2818" si="303">CONCATENATE("N",RIGHT(B2755,5))</f>
        <v>N51800</v>
      </c>
      <c r="J2755" t="str">
        <f t="shared" ref="J2755:J2818" si="304">C2755</f>
        <v>JB0_7383_0000</v>
      </c>
      <c r="K2755">
        <f t="shared" ref="K2755:K2818" si="305">D2755*L2755</f>
        <v>1</v>
      </c>
      <c r="L2755">
        <f>IF(LEFT(B2755,1)="F",_xlfn.IFNA(VLOOKUP(CONCATENATE("F",RIGHT(B:B,5),C:C),'F &amp; N Factors'!C:M,10,FALSE),1),_xlfn.IFNA(VLOOKUP(CONCATENATE("F",RIGHT(B:B,5),C:C),'F &amp; N Factors'!C:M,11,FALSE),1))</f>
        <v>1</v>
      </c>
      <c r="N2755">
        <f>SUMIFS(K:K,I:I,I:I,J:J,J:J)</f>
        <v>1</v>
      </c>
      <c r="O2755" t="str">
        <f t="shared" ref="O2755:O2818" si="306">IF(ABS(N2755-1)&gt;0.001,1,"")</f>
        <v/>
      </c>
    </row>
    <row r="2756" spans="1:15" x14ac:dyDescent="0.25">
      <c r="A2756">
        <v>332</v>
      </c>
      <c r="B2756" t="s">
        <v>442</v>
      </c>
      <c r="C2756" t="s">
        <v>344</v>
      </c>
      <c r="D2756">
        <v>0.33333333300000001</v>
      </c>
      <c r="E2756">
        <f t="shared" si="301"/>
        <v>0.99999999900000003</v>
      </c>
      <c r="F2756" t="str">
        <f t="shared" si="302"/>
        <v/>
      </c>
      <c r="H2756">
        <f t="shared" si="300"/>
        <v>332</v>
      </c>
      <c r="I2756" t="str">
        <f t="shared" si="303"/>
        <v>N51800</v>
      </c>
      <c r="J2756" t="str">
        <f t="shared" si="304"/>
        <v>JB0_7390_0000</v>
      </c>
      <c r="K2756">
        <f t="shared" si="305"/>
        <v>0.33333333300000001</v>
      </c>
      <c r="L2756">
        <f>IF(LEFT(B2756,1)="F",_xlfn.IFNA(VLOOKUP(CONCATENATE("F",RIGHT(B:B,5),C:C),'F &amp; N Factors'!C:M,10,FALSE),1),_xlfn.IFNA(VLOOKUP(CONCATENATE("F",RIGHT(B:B,5),C:C),'F &amp; N Factors'!C:M,11,FALSE),1))</f>
        <v>1</v>
      </c>
      <c r="N2756">
        <f>SUMIFS(K:K,I:I,I:I,J:J,J:J)</f>
        <v>0.99999999900000003</v>
      </c>
      <c r="O2756" t="str">
        <f t="shared" si="306"/>
        <v/>
      </c>
    </row>
    <row r="2757" spans="1:15" x14ac:dyDescent="0.25">
      <c r="A2757">
        <v>425</v>
      </c>
      <c r="B2757" t="s">
        <v>442</v>
      </c>
      <c r="C2757" t="s">
        <v>344</v>
      </c>
      <c r="D2757">
        <v>0.33333333300000001</v>
      </c>
      <c r="E2757">
        <f t="shared" si="301"/>
        <v>0.99999999900000003</v>
      </c>
      <c r="F2757" t="str">
        <f t="shared" si="302"/>
        <v/>
      </c>
      <c r="H2757">
        <f t="shared" si="300"/>
        <v>425</v>
      </c>
      <c r="I2757" t="str">
        <f t="shared" si="303"/>
        <v>N51800</v>
      </c>
      <c r="J2757" t="str">
        <f t="shared" si="304"/>
        <v>JB0_7390_0000</v>
      </c>
      <c r="K2757">
        <f t="shared" si="305"/>
        <v>0.33333333300000001</v>
      </c>
      <c r="L2757">
        <f>IF(LEFT(B2757,1)="F",_xlfn.IFNA(VLOOKUP(CONCATENATE("F",RIGHT(B:B,5),C:C),'F &amp; N Factors'!C:M,10,FALSE),1),_xlfn.IFNA(VLOOKUP(CONCATENATE("F",RIGHT(B:B,5),C:C),'F &amp; N Factors'!C:M,11,FALSE),1))</f>
        <v>1</v>
      </c>
      <c r="N2757">
        <f>SUMIFS(K:K,I:I,I:I,J:J,J:J)</f>
        <v>0.99999999900000003</v>
      </c>
      <c r="O2757" t="str">
        <f t="shared" si="306"/>
        <v/>
      </c>
    </row>
    <row r="2758" spans="1:15" x14ac:dyDescent="0.25">
      <c r="A2758">
        <v>426</v>
      </c>
      <c r="B2758" t="s">
        <v>442</v>
      </c>
      <c r="C2758" t="s">
        <v>344</v>
      </c>
      <c r="D2758">
        <v>0.33333333300000001</v>
      </c>
      <c r="E2758">
        <f t="shared" si="301"/>
        <v>0.99999999900000003</v>
      </c>
      <c r="F2758" t="str">
        <f t="shared" si="302"/>
        <v/>
      </c>
      <c r="H2758">
        <f t="shared" si="300"/>
        <v>426</v>
      </c>
      <c r="I2758" t="str">
        <f t="shared" si="303"/>
        <v>N51800</v>
      </c>
      <c r="J2758" t="str">
        <f t="shared" si="304"/>
        <v>JB0_7390_0000</v>
      </c>
      <c r="K2758">
        <f t="shared" si="305"/>
        <v>0.33333333300000001</v>
      </c>
      <c r="L2758">
        <f>IF(LEFT(B2758,1)="F",_xlfn.IFNA(VLOOKUP(CONCATENATE("F",RIGHT(B:B,5),C:C),'F &amp; N Factors'!C:M,10,FALSE),1),_xlfn.IFNA(VLOOKUP(CONCATENATE("F",RIGHT(B:B,5),C:C),'F &amp; N Factors'!C:M,11,FALSE),1))</f>
        <v>1</v>
      </c>
      <c r="N2758">
        <f>SUMIFS(K:K,I:I,I:I,J:J,J:J)</f>
        <v>0.99999999900000003</v>
      </c>
      <c r="O2758" t="str">
        <f t="shared" si="306"/>
        <v/>
      </c>
    </row>
    <row r="2759" spans="1:15" x14ac:dyDescent="0.25">
      <c r="A2759">
        <v>186</v>
      </c>
      <c r="B2759" t="s">
        <v>442</v>
      </c>
      <c r="C2759" t="s">
        <v>443</v>
      </c>
      <c r="D2759">
        <v>0.33333333300000001</v>
      </c>
      <c r="E2759">
        <f t="shared" si="301"/>
        <v>0.99999999699999997</v>
      </c>
      <c r="F2759" t="str">
        <f t="shared" si="302"/>
        <v/>
      </c>
      <c r="H2759">
        <f t="shared" si="300"/>
        <v>186</v>
      </c>
      <c r="I2759" t="str">
        <f t="shared" si="303"/>
        <v>N51800</v>
      </c>
      <c r="J2759" t="str">
        <f t="shared" si="304"/>
        <v>JB0_7760_0000</v>
      </c>
      <c r="K2759">
        <f t="shared" si="305"/>
        <v>0.31054437654638384</v>
      </c>
      <c r="L2759">
        <f>IF(LEFT(B2759,1)="F",_xlfn.IFNA(VLOOKUP(CONCATENATE("F",RIGHT(B:B,5),C:C),'F &amp; N Factors'!C:M,10,FALSE),1),_xlfn.IFNA(VLOOKUP(CONCATENATE("F",RIGHT(B:B,5),C:C),'F &amp; N Factors'!C:M,11,FALSE),1))</f>
        <v>0.93163313057078456</v>
      </c>
      <c r="N2759">
        <f>SUMIFS(K:K,I:I,I:I,J:J,J:J)</f>
        <v>0.99999999699999986</v>
      </c>
      <c r="O2759" t="str">
        <f t="shared" si="306"/>
        <v/>
      </c>
    </row>
    <row r="2760" spans="1:15" x14ac:dyDescent="0.25">
      <c r="A2760">
        <v>223</v>
      </c>
      <c r="B2760" t="s">
        <v>442</v>
      </c>
      <c r="C2760" t="s">
        <v>443</v>
      </c>
      <c r="D2760">
        <v>0.16666666699999999</v>
      </c>
      <c r="E2760">
        <f t="shared" si="301"/>
        <v>0.99999999699999997</v>
      </c>
      <c r="F2760" t="str">
        <f t="shared" si="302"/>
        <v/>
      </c>
      <c r="H2760">
        <f t="shared" si="300"/>
        <v>223</v>
      </c>
      <c r="I2760" t="str">
        <f t="shared" si="303"/>
        <v>N51800</v>
      </c>
      <c r="J2760" t="str">
        <f t="shared" si="304"/>
        <v>JB0_7760_0000</v>
      </c>
      <c r="K2760">
        <f t="shared" si="305"/>
        <v>0.15527218873900847</v>
      </c>
      <c r="L2760">
        <f>IF(LEFT(B2760,1)="F",_xlfn.IFNA(VLOOKUP(CONCATENATE("F",RIGHT(B:B,5),C:C),'F &amp; N Factors'!C:M,10,FALSE),1),_xlfn.IFNA(VLOOKUP(CONCATENATE("F",RIGHT(B:B,5),C:C),'F &amp; N Factors'!C:M,11,FALSE),1))</f>
        <v>0.93163313057078456</v>
      </c>
      <c r="N2760">
        <f>SUMIFS(K:K,I:I,I:I,J:J,J:J)</f>
        <v>0.99999999699999986</v>
      </c>
      <c r="O2760" t="str">
        <f t="shared" si="306"/>
        <v/>
      </c>
    </row>
    <row r="2761" spans="1:15" x14ac:dyDescent="0.25">
      <c r="A2761">
        <v>255</v>
      </c>
      <c r="B2761" t="s">
        <v>442</v>
      </c>
      <c r="C2761" t="s">
        <v>443</v>
      </c>
      <c r="D2761">
        <v>7.1428570999999996E-2</v>
      </c>
      <c r="E2761">
        <f t="shared" si="301"/>
        <v>0.99999999699999997</v>
      </c>
      <c r="F2761" t="str">
        <f t="shared" si="302"/>
        <v/>
      </c>
      <c r="H2761">
        <f t="shared" si="300"/>
        <v>255</v>
      </c>
      <c r="I2761" t="str">
        <f t="shared" si="303"/>
        <v>N51800</v>
      </c>
      <c r="J2761" t="str">
        <f t="shared" si="304"/>
        <v>JB0_7760_0000</v>
      </c>
      <c r="K2761">
        <f t="shared" si="305"/>
        <v>6.6545223212927551E-2</v>
      </c>
      <c r="L2761">
        <f>IF(LEFT(B2761,1)="F",_xlfn.IFNA(VLOOKUP(CONCATENATE("F",RIGHT(B:B,5),C:C),'F &amp; N Factors'!C:M,10,FALSE),1),_xlfn.IFNA(VLOOKUP(CONCATENATE("F",RIGHT(B:B,5),C:C),'F &amp; N Factors'!C:M,11,FALSE),1))</f>
        <v>0.93163313057078456</v>
      </c>
      <c r="N2761">
        <f>SUMIFS(K:K,I:I,I:I,J:J,J:J)</f>
        <v>0.99999999699999986</v>
      </c>
      <c r="O2761" t="str">
        <f t="shared" si="306"/>
        <v/>
      </c>
    </row>
    <row r="2762" spans="1:15" x14ac:dyDescent="0.25">
      <c r="A2762">
        <v>294</v>
      </c>
      <c r="B2762" t="s">
        <v>442</v>
      </c>
      <c r="C2762" t="s">
        <v>443</v>
      </c>
      <c r="D2762">
        <v>7.1428570999999996E-2</v>
      </c>
      <c r="E2762">
        <f t="shared" si="301"/>
        <v>0.99999999699999997</v>
      </c>
      <c r="F2762" t="str">
        <f t="shared" si="302"/>
        <v/>
      </c>
      <c r="H2762">
        <f t="shared" si="300"/>
        <v>294</v>
      </c>
      <c r="I2762" t="str">
        <f t="shared" si="303"/>
        <v>N51800</v>
      </c>
      <c r="J2762" t="str">
        <f t="shared" si="304"/>
        <v>JB0_7760_0000</v>
      </c>
      <c r="K2762">
        <f t="shared" si="305"/>
        <v>6.6545223212927551E-2</v>
      </c>
      <c r="L2762">
        <f>IF(LEFT(B2762,1)="F",_xlfn.IFNA(VLOOKUP(CONCATENATE("F",RIGHT(B:B,5),C:C),'F &amp; N Factors'!C:M,10,FALSE),1),_xlfn.IFNA(VLOOKUP(CONCATENATE("F",RIGHT(B:B,5),C:C),'F &amp; N Factors'!C:M,11,FALSE),1))</f>
        <v>0.93163313057078456</v>
      </c>
      <c r="N2762">
        <f>SUMIFS(K:K,I:I,I:I,J:J,J:J)</f>
        <v>0.99999999699999986</v>
      </c>
      <c r="O2762" t="str">
        <f t="shared" si="306"/>
        <v/>
      </c>
    </row>
    <row r="2763" spans="1:15" x14ac:dyDescent="0.25">
      <c r="A2763">
        <v>295</v>
      </c>
      <c r="B2763" t="s">
        <v>442</v>
      </c>
      <c r="C2763" t="s">
        <v>443</v>
      </c>
      <c r="D2763">
        <v>7.1428570999999996E-2</v>
      </c>
      <c r="E2763">
        <f t="shared" si="301"/>
        <v>0.99999999699999997</v>
      </c>
      <c r="F2763" t="str">
        <f t="shared" si="302"/>
        <v/>
      </c>
      <c r="H2763">
        <f t="shared" si="300"/>
        <v>295</v>
      </c>
      <c r="I2763" t="str">
        <f t="shared" si="303"/>
        <v>N51800</v>
      </c>
      <c r="J2763" t="str">
        <f t="shared" si="304"/>
        <v>JB0_7760_0000</v>
      </c>
      <c r="K2763">
        <f t="shared" si="305"/>
        <v>6.6545223212927551E-2</v>
      </c>
      <c r="L2763">
        <f>IF(LEFT(B2763,1)="F",_xlfn.IFNA(VLOOKUP(CONCATENATE("F",RIGHT(B:B,5),C:C),'F &amp; N Factors'!C:M,10,FALSE),1),_xlfn.IFNA(VLOOKUP(CONCATENATE("F",RIGHT(B:B,5),C:C),'F &amp; N Factors'!C:M,11,FALSE),1))</f>
        <v>0.93163313057078456</v>
      </c>
      <c r="N2763">
        <f>SUMIFS(K:K,I:I,I:I,J:J,J:J)</f>
        <v>0.99999999699999986</v>
      </c>
      <c r="O2763" t="str">
        <f t="shared" si="306"/>
        <v/>
      </c>
    </row>
    <row r="2764" spans="1:15" x14ac:dyDescent="0.25">
      <c r="A2764">
        <v>333</v>
      </c>
      <c r="B2764" t="s">
        <v>442</v>
      </c>
      <c r="C2764" t="s">
        <v>443</v>
      </c>
      <c r="D2764">
        <v>7.1428570999999996E-2</v>
      </c>
      <c r="E2764">
        <f t="shared" si="301"/>
        <v>0.99999999699999997</v>
      </c>
      <c r="F2764" t="str">
        <f t="shared" si="302"/>
        <v/>
      </c>
      <c r="H2764">
        <f t="shared" si="300"/>
        <v>333</v>
      </c>
      <c r="I2764" t="str">
        <f t="shared" si="303"/>
        <v>N51800</v>
      </c>
      <c r="J2764" t="str">
        <f t="shared" si="304"/>
        <v>JB0_7760_0000</v>
      </c>
      <c r="K2764">
        <f t="shared" si="305"/>
        <v>6.6545223212927551E-2</v>
      </c>
      <c r="L2764">
        <f>IF(LEFT(B2764,1)="F",_xlfn.IFNA(VLOOKUP(CONCATENATE("F",RIGHT(B:B,5),C:C),'F &amp; N Factors'!C:M,10,FALSE),1),_xlfn.IFNA(VLOOKUP(CONCATENATE("F",RIGHT(B:B,5),C:C),'F &amp; N Factors'!C:M,11,FALSE),1))</f>
        <v>0.93163313057078456</v>
      </c>
      <c r="N2764">
        <f>SUMIFS(K:K,I:I,I:I,J:J,J:J)</f>
        <v>0.99999999699999986</v>
      </c>
      <c r="O2764" t="str">
        <f t="shared" si="306"/>
        <v/>
      </c>
    </row>
    <row r="2765" spans="1:15" x14ac:dyDescent="0.25">
      <c r="A2765">
        <v>334</v>
      </c>
      <c r="B2765" t="s">
        <v>442</v>
      </c>
      <c r="C2765" t="s">
        <v>443</v>
      </c>
      <c r="D2765">
        <v>7.1428570999999996E-2</v>
      </c>
      <c r="E2765">
        <f t="shared" si="301"/>
        <v>0.99999999699999997</v>
      </c>
      <c r="F2765" t="str">
        <f t="shared" si="302"/>
        <v/>
      </c>
      <c r="H2765">
        <f t="shared" si="300"/>
        <v>334</v>
      </c>
      <c r="I2765" t="str">
        <f t="shared" si="303"/>
        <v>N51800</v>
      </c>
      <c r="J2765" t="str">
        <f t="shared" si="304"/>
        <v>JB0_7760_0000</v>
      </c>
      <c r="K2765">
        <f t="shared" si="305"/>
        <v>6.6545223212927551E-2</v>
      </c>
      <c r="L2765">
        <f>IF(LEFT(B2765,1)="F",_xlfn.IFNA(VLOOKUP(CONCATENATE("F",RIGHT(B:B,5),C:C),'F &amp; N Factors'!C:M,10,FALSE),1),_xlfn.IFNA(VLOOKUP(CONCATENATE("F",RIGHT(B:B,5),C:C),'F &amp; N Factors'!C:M,11,FALSE),1))</f>
        <v>0.93163313057078456</v>
      </c>
      <c r="N2765">
        <f>SUMIFS(K:K,I:I,I:I,J:J,J:J)</f>
        <v>0.99999999699999986</v>
      </c>
      <c r="O2765" t="str">
        <f t="shared" si="306"/>
        <v/>
      </c>
    </row>
    <row r="2766" spans="1:15" x14ac:dyDescent="0.25">
      <c r="A2766">
        <v>376</v>
      </c>
      <c r="B2766" t="s">
        <v>442</v>
      </c>
      <c r="C2766" t="s">
        <v>443</v>
      </c>
      <c r="D2766">
        <v>7.1428570999999996E-2</v>
      </c>
      <c r="E2766">
        <f t="shared" si="301"/>
        <v>0.99999999699999997</v>
      </c>
      <c r="F2766" t="str">
        <f t="shared" si="302"/>
        <v/>
      </c>
      <c r="H2766">
        <f t="shared" si="300"/>
        <v>376</v>
      </c>
      <c r="I2766" t="str">
        <f t="shared" si="303"/>
        <v>N51800</v>
      </c>
      <c r="J2766" t="str">
        <f t="shared" si="304"/>
        <v>JB0_7760_0000</v>
      </c>
      <c r="K2766">
        <f t="shared" si="305"/>
        <v>6.6545223212927551E-2</v>
      </c>
      <c r="L2766">
        <f>IF(LEFT(B2766,1)="F",_xlfn.IFNA(VLOOKUP(CONCATENATE("F",RIGHT(B:B,5),C:C),'F &amp; N Factors'!C:M,10,FALSE),1),_xlfn.IFNA(VLOOKUP(CONCATENATE("F",RIGHT(B:B,5),C:C),'F &amp; N Factors'!C:M,11,FALSE),1))</f>
        <v>0.93163313057078456</v>
      </c>
      <c r="N2766">
        <f>SUMIFS(K:K,I:I,I:I,J:J,J:J)</f>
        <v>0.99999999699999986</v>
      </c>
      <c r="O2766" t="str">
        <f t="shared" si="306"/>
        <v/>
      </c>
    </row>
    <row r="2767" spans="1:15" x14ac:dyDescent="0.25">
      <c r="A2767">
        <v>378</v>
      </c>
      <c r="B2767" t="s">
        <v>442</v>
      </c>
      <c r="C2767" t="s">
        <v>443</v>
      </c>
      <c r="D2767">
        <v>7.1428570999999996E-2</v>
      </c>
      <c r="E2767">
        <f t="shared" si="301"/>
        <v>0.99999999699999997</v>
      </c>
      <c r="F2767" t="str">
        <f t="shared" si="302"/>
        <v/>
      </c>
      <c r="H2767">
        <f t="shared" si="300"/>
        <v>378</v>
      </c>
      <c r="I2767" t="str">
        <f t="shared" si="303"/>
        <v>N51800</v>
      </c>
      <c r="J2767" t="str">
        <f t="shared" si="304"/>
        <v>JB0_7760_0000</v>
      </c>
      <c r="K2767">
        <f t="shared" si="305"/>
        <v>6.6545223212927551E-2</v>
      </c>
      <c r="L2767">
        <f>IF(LEFT(B2767,1)="F",_xlfn.IFNA(VLOOKUP(CONCATENATE("F",RIGHT(B:B,5),C:C),'F &amp; N Factors'!C:M,10,FALSE),1),_xlfn.IFNA(VLOOKUP(CONCATENATE("F",RIGHT(B:B,5),C:C),'F &amp; N Factors'!C:M,11,FALSE),1))</f>
        <v>0.93163313057078456</v>
      </c>
      <c r="N2767">
        <f>SUMIFS(K:K,I:I,I:I,J:J,J:J)</f>
        <v>0.99999999699999986</v>
      </c>
      <c r="O2767" t="str">
        <f t="shared" si="306"/>
        <v/>
      </c>
    </row>
    <row r="2768" spans="1:15" x14ac:dyDescent="0.25">
      <c r="A2768">
        <v>191</v>
      </c>
      <c r="B2768" t="s">
        <v>444</v>
      </c>
      <c r="C2768" t="s">
        <v>416</v>
      </c>
      <c r="D2768">
        <v>1</v>
      </c>
      <c r="E2768">
        <f t="shared" si="301"/>
        <v>1</v>
      </c>
      <c r="F2768" t="str">
        <f t="shared" si="302"/>
        <v/>
      </c>
      <c r="H2768">
        <f t="shared" si="300"/>
        <v>191</v>
      </c>
      <c r="I2768" t="str">
        <f t="shared" si="303"/>
        <v>N51810</v>
      </c>
      <c r="J2768" t="str">
        <f t="shared" si="304"/>
        <v>JB0_7381_0000</v>
      </c>
      <c r="K2768">
        <f t="shared" si="305"/>
        <v>1</v>
      </c>
      <c r="L2768">
        <f>IF(LEFT(B2768,1)="F",_xlfn.IFNA(VLOOKUP(CONCATENATE("F",RIGHT(B:B,5),C:C),'F &amp; N Factors'!C:M,10,FALSE),1),_xlfn.IFNA(VLOOKUP(CONCATENATE("F",RIGHT(B:B,5),C:C),'F &amp; N Factors'!C:M,11,FALSE),1))</f>
        <v>1</v>
      </c>
      <c r="N2768">
        <f>SUMIFS(K:K,I:I,I:I,J:J,J:J)</f>
        <v>1</v>
      </c>
      <c r="O2768" t="str">
        <f t="shared" si="306"/>
        <v/>
      </c>
    </row>
    <row r="2769" spans="1:15" x14ac:dyDescent="0.25">
      <c r="A2769">
        <v>298</v>
      </c>
      <c r="B2769" t="s">
        <v>444</v>
      </c>
      <c r="C2769" t="s">
        <v>445</v>
      </c>
      <c r="D2769">
        <v>0.5</v>
      </c>
      <c r="E2769">
        <f t="shared" si="301"/>
        <v>1</v>
      </c>
      <c r="F2769" t="str">
        <f t="shared" si="302"/>
        <v/>
      </c>
      <c r="H2769">
        <f t="shared" si="300"/>
        <v>298</v>
      </c>
      <c r="I2769" t="str">
        <f t="shared" si="303"/>
        <v>N51810</v>
      </c>
      <c r="J2769" t="str">
        <f t="shared" si="304"/>
        <v>JB0_7660_0000</v>
      </c>
      <c r="K2769">
        <f t="shared" si="305"/>
        <v>0.45836028933918127</v>
      </c>
      <c r="L2769">
        <f>IF(LEFT(B2769,1)="F",_xlfn.IFNA(VLOOKUP(CONCATENATE("F",RIGHT(B:B,5),C:C),'F &amp; N Factors'!C:M,10,FALSE),1),_xlfn.IFNA(VLOOKUP(CONCATENATE("F",RIGHT(B:B,5),C:C),'F &amp; N Factors'!C:M,11,FALSE),1))</f>
        <v>0.91672057867836254</v>
      </c>
      <c r="N2769">
        <f>SUMIFS(K:K,I:I,I:I,J:J,J:J)</f>
        <v>1</v>
      </c>
      <c r="O2769" t="str">
        <f t="shared" si="306"/>
        <v/>
      </c>
    </row>
    <row r="2770" spans="1:15" x14ac:dyDescent="0.25">
      <c r="A2770">
        <v>299</v>
      </c>
      <c r="B2770" t="s">
        <v>444</v>
      </c>
      <c r="C2770" t="s">
        <v>445</v>
      </c>
      <c r="D2770">
        <v>0.5</v>
      </c>
      <c r="E2770">
        <f t="shared" si="301"/>
        <v>1</v>
      </c>
      <c r="F2770" t="str">
        <f t="shared" si="302"/>
        <v/>
      </c>
      <c r="H2770">
        <f t="shared" ref="H2770:H2833" si="307">A2770</f>
        <v>299</v>
      </c>
      <c r="I2770" t="str">
        <f t="shared" si="303"/>
        <v>N51810</v>
      </c>
      <c r="J2770" t="str">
        <f t="shared" si="304"/>
        <v>JB0_7660_0000</v>
      </c>
      <c r="K2770">
        <f t="shared" si="305"/>
        <v>0.45836028933918127</v>
      </c>
      <c r="L2770">
        <f>IF(LEFT(B2770,1)="F",_xlfn.IFNA(VLOOKUP(CONCATENATE("F",RIGHT(B:B,5),C:C),'F &amp; N Factors'!C:M,10,FALSE),1),_xlfn.IFNA(VLOOKUP(CONCATENATE("F",RIGHT(B:B,5),C:C),'F &amp; N Factors'!C:M,11,FALSE),1))</f>
        <v>0.91672057867836254</v>
      </c>
      <c r="N2770">
        <f>SUMIFS(K:K,I:I,I:I,J:J,J:J)</f>
        <v>1</v>
      </c>
      <c r="O2770" t="str">
        <f t="shared" si="306"/>
        <v/>
      </c>
    </row>
    <row r="2771" spans="1:15" x14ac:dyDescent="0.25">
      <c r="A2771">
        <v>338</v>
      </c>
      <c r="B2771" t="s">
        <v>444</v>
      </c>
      <c r="C2771" t="s">
        <v>434</v>
      </c>
      <c r="D2771">
        <v>0.5</v>
      </c>
      <c r="E2771">
        <f t="shared" si="301"/>
        <v>1</v>
      </c>
      <c r="F2771" t="str">
        <f t="shared" si="302"/>
        <v/>
      </c>
      <c r="H2771">
        <f t="shared" si="307"/>
        <v>338</v>
      </c>
      <c r="I2771" t="str">
        <f t="shared" si="303"/>
        <v>N51810</v>
      </c>
      <c r="J2771" t="str">
        <f t="shared" si="304"/>
        <v>JB0_7661_0000</v>
      </c>
      <c r="K2771">
        <f t="shared" si="305"/>
        <v>0.39376017821236586</v>
      </c>
      <c r="L2771">
        <f>IF(LEFT(B2771,1)="F",_xlfn.IFNA(VLOOKUP(CONCATENATE("F",RIGHT(B:B,5),C:C),'F &amp; N Factors'!C:M,10,FALSE),1),_xlfn.IFNA(VLOOKUP(CONCATENATE("F",RIGHT(B:B,5),C:C),'F &amp; N Factors'!C:M,11,FALSE),1))</f>
        <v>0.78752035642473173</v>
      </c>
      <c r="N2771">
        <f>SUMIFS(K:K,I:I,I:I,J:J,J:J)</f>
        <v>1</v>
      </c>
      <c r="O2771" t="str">
        <f t="shared" si="306"/>
        <v/>
      </c>
    </row>
    <row r="2772" spans="1:15" x14ac:dyDescent="0.25">
      <c r="A2772">
        <v>339</v>
      </c>
      <c r="B2772" t="s">
        <v>444</v>
      </c>
      <c r="C2772" t="s">
        <v>434</v>
      </c>
      <c r="D2772">
        <v>0.25</v>
      </c>
      <c r="E2772">
        <f t="shared" si="301"/>
        <v>1</v>
      </c>
      <c r="F2772" t="str">
        <f t="shared" si="302"/>
        <v/>
      </c>
      <c r="H2772">
        <f t="shared" si="307"/>
        <v>339</v>
      </c>
      <c r="I2772" t="str">
        <f t="shared" si="303"/>
        <v>N51810</v>
      </c>
      <c r="J2772" t="str">
        <f t="shared" si="304"/>
        <v>JB0_7661_0000</v>
      </c>
      <c r="K2772">
        <f t="shared" si="305"/>
        <v>0.19688008910618293</v>
      </c>
      <c r="L2772">
        <f>IF(LEFT(B2772,1)="F",_xlfn.IFNA(VLOOKUP(CONCATENATE("F",RIGHT(B:B,5),C:C),'F &amp; N Factors'!C:M,10,FALSE),1),_xlfn.IFNA(VLOOKUP(CONCATENATE("F",RIGHT(B:B,5),C:C),'F &amp; N Factors'!C:M,11,FALSE),1))</f>
        <v>0.78752035642473173</v>
      </c>
      <c r="N2772">
        <f>SUMIFS(K:K,I:I,I:I,J:J,J:J)</f>
        <v>1</v>
      </c>
      <c r="O2772" t="str">
        <f t="shared" si="306"/>
        <v/>
      </c>
    </row>
    <row r="2773" spans="1:15" x14ac:dyDescent="0.25">
      <c r="A2773">
        <v>385</v>
      </c>
      <c r="B2773" t="s">
        <v>444</v>
      </c>
      <c r="C2773" t="s">
        <v>434</v>
      </c>
      <c r="D2773">
        <v>0.25</v>
      </c>
      <c r="E2773">
        <f t="shared" si="301"/>
        <v>1</v>
      </c>
      <c r="F2773" t="str">
        <f t="shared" si="302"/>
        <v/>
      </c>
      <c r="H2773">
        <f t="shared" si="307"/>
        <v>385</v>
      </c>
      <c r="I2773" t="str">
        <f t="shared" si="303"/>
        <v>N51810</v>
      </c>
      <c r="J2773" t="str">
        <f t="shared" si="304"/>
        <v>JB0_7661_0000</v>
      </c>
      <c r="K2773">
        <f t="shared" si="305"/>
        <v>0.19688008910618293</v>
      </c>
      <c r="L2773">
        <f>IF(LEFT(B2773,1)="F",_xlfn.IFNA(VLOOKUP(CONCATENATE("F",RIGHT(B:B,5),C:C),'F &amp; N Factors'!C:M,10,FALSE),1),_xlfn.IFNA(VLOOKUP(CONCATENATE("F",RIGHT(B:B,5),C:C),'F &amp; N Factors'!C:M,11,FALSE),1))</f>
        <v>0.78752035642473173</v>
      </c>
      <c r="N2773">
        <f>SUMIFS(K:K,I:I,I:I,J:J,J:J)</f>
        <v>1</v>
      </c>
      <c r="O2773" t="str">
        <f t="shared" si="306"/>
        <v/>
      </c>
    </row>
    <row r="2774" spans="1:15" x14ac:dyDescent="0.25">
      <c r="A2774">
        <v>118</v>
      </c>
      <c r="B2774" t="s">
        <v>444</v>
      </c>
      <c r="C2774" t="s">
        <v>446</v>
      </c>
      <c r="D2774">
        <v>0.05</v>
      </c>
      <c r="E2774">
        <f t="shared" si="301"/>
        <v>0.99999999999999989</v>
      </c>
      <c r="F2774" t="str">
        <f t="shared" si="302"/>
        <v/>
      </c>
      <c r="H2774">
        <f t="shared" si="307"/>
        <v>118</v>
      </c>
      <c r="I2774" t="str">
        <f t="shared" si="303"/>
        <v>N51810</v>
      </c>
      <c r="J2774" t="str">
        <f t="shared" si="304"/>
        <v>JB0_7662_0000</v>
      </c>
      <c r="K2774">
        <f t="shared" si="305"/>
        <v>3.7062605191543808E-3</v>
      </c>
      <c r="L2774">
        <f>IF(LEFT(B2774,1)="F",_xlfn.IFNA(VLOOKUP(CONCATENATE("F",RIGHT(B:B,5),C:C),'F &amp; N Factors'!C:M,10,FALSE),1),_xlfn.IFNA(VLOOKUP(CONCATENATE("F",RIGHT(B:B,5),C:C),'F &amp; N Factors'!C:M,11,FALSE),1))</f>
        <v>7.4125210383087614E-2</v>
      </c>
      <c r="N2774">
        <f>SUMIFS(K:K,I:I,I:I,J:J,J:J)</f>
        <v>1.0000000000000002</v>
      </c>
      <c r="O2774" t="str">
        <f t="shared" si="306"/>
        <v/>
      </c>
    </row>
    <row r="2775" spans="1:15" x14ac:dyDescent="0.25">
      <c r="A2775">
        <v>119</v>
      </c>
      <c r="B2775" t="s">
        <v>444</v>
      </c>
      <c r="C2775" t="s">
        <v>446</v>
      </c>
      <c r="D2775">
        <v>0.1</v>
      </c>
      <c r="E2775">
        <f t="shared" si="301"/>
        <v>0.99999999999999989</v>
      </c>
      <c r="F2775" t="str">
        <f t="shared" si="302"/>
        <v/>
      </c>
      <c r="H2775">
        <f t="shared" si="307"/>
        <v>119</v>
      </c>
      <c r="I2775" t="str">
        <f t="shared" si="303"/>
        <v>N51810</v>
      </c>
      <c r="J2775" t="str">
        <f t="shared" si="304"/>
        <v>JB0_7662_0000</v>
      </c>
      <c r="K2775">
        <f t="shared" si="305"/>
        <v>7.4125210383087616E-3</v>
      </c>
      <c r="L2775">
        <f>IF(LEFT(B2775,1)="F",_xlfn.IFNA(VLOOKUP(CONCATENATE("F",RIGHT(B:B,5),C:C),'F &amp; N Factors'!C:M,10,FALSE),1),_xlfn.IFNA(VLOOKUP(CONCATENATE("F",RIGHT(B:B,5),C:C),'F &amp; N Factors'!C:M,11,FALSE),1))</f>
        <v>7.4125210383087614E-2</v>
      </c>
      <c r="N2775">
        <f>SUMIFS(K:K,I:I,I:I,J:J,J:J)</f>
        <v>1.0000000000000002</v>
      </c>
      <c r="O2775" t="str">
        <f t="shared" si="306"/>
        <v/>
      </c>
    </row>
    <row r="2776" spans="1:15" x14ac:dyDescent="0.25">
      <c r="A2776">
        <v>120</v>
      </c>
      <c r="B2776" t="s">
        <v>444</v>
      </c>
      <c r="C2776" t="s">
        <v>446</v>
      </c>
      <c r="D2776">
        <v>0.1</v>
      </c>
      <c r="E2776">
        <f t="shared" si="301"/>
        <v>0.99999999999999989</v>
      </c>
      <c r="F2776" t="str">
        <f t="shared" si="302"/>
        <v/>
      </c>
      <c r="H2776">
        <f t="shared" si="307"/>
        <v>120</v>
      </c>
      <c r="I2776" t="str">
        <f t="shared" si="303"/>
        <v>N51810</v>
      </c>
      <c r="J2776" t="str">
        <f t="shared" si="304"/>
        <v>JB0_7662_0000</v>
      </c>
      <c r="K2776">
        <f t="shared" si="305"/>
        <v>7.4125210383087616E-3</v>
      </c>
      <c r="L2776">
        <f>IF(LEFT(B2776,1)="F",_xlfn.IFNA(VLOOKUP(CONCATENATE("F",RIGHT(B:B,5),C:C),'F &amp; N Factors'!C:M,10,FALSE),1),_xlfn.IFNA(VLOOKUP(CONCATENATE("F",RIGHT(B:B,5),C:C),'F &amp; N Factors'!C:M,11,FALSE),1))</f>
        <v>7.4125210383087614E-2</v>
      </c>
      <c r="N2776">
        <f>SUMIFS(K:K,I:I,I:I,J:J,J:J)</f>
        <v>1.0000000000000002</v>
      </c>
      <c r="O2776" t="str">
        <f t="shared" si="306"/>
        <v/>
      </c>
    </row>
    <row r="2777" spans="1:15" x14ac:dyDescent="0.25">
      <c r="A2777">
        <v>154</v>
      </c>
      <c r="B2777" t="s">
        <v>444</v>
      </c>
      <c r="C2777" t="s">
        <v>446</v>
      </c>
      <c r="D2777">
        <v>0.1</v>
      </c>
      <c r="E2777">
        <f t="shared" si="301"/>
        <v>0.99999999999999989</v>
      </c>
      <c r="F2777" t="str">
        <f t="shared" si="302"/>
        <v/>
      </c>
      <c r="H2777">
        <f t="shared" si="307"/>
        <v>154</v>
      </c>
      <c r="I2777" t="str">
        <f t="shared" si="303"/>
        <v>N51810</v>
      </c>
      <c r="J2777" t="str">
        <f t="shared" si="304"/>
        <v>JB0_7662_0000</v>
      </c>
      <c r="K2777">
        <f t="shared" si="305"/>
        <v>7.4125210383087616E-3</v>
      </c>
      <c r="L2777">
        <f>IF(LEFT(B2777,1)="F",_xlfn.IFNA(VLOOKUP(CONCATENATE("F",RIGHT(B:B,5),C:C),'F &amp; N Factors'!C:M,10,FALSE),1),_xlfn.IFNA(VLOOKUP(CONCATENATE("F",RIGHT(B:B,5),C:C),'F &amp; N Factors'!C:M,11,FALSE),1))</f>
        <v>7.4125210383087614E-2</v>
      </c>
      <c r="N2777">
        <f>SUMIFS(K:K,I:I,I:I,J:J,J:J)</f>
        <v>1.0000000000000002</v>
      </c>
      <c r="O2777" t="str">
        <f t="shared" si="306"/>
        <v/>
      </c>
    </row>
    <row r="2778" spans="1:15" x14ac:dyDescent="0.25">
      <c r="A2778">
        <v>192</v>
      </c>
      <c r="B2778" t="s">
        <v>444</v>
      </c>
      <c r="C2778" t="s">
        <v>446</v>
      </c>
      <c r="D2778">
        <v>0.1</v>
      </c>
      <c r="E2778">
        <f t="shared" si="301"/>
        <v>0.99999999999999989</v>
      </c>
      <c r="F2778" t="str">
        <f t="shared" si="302"/>
        <v/>
      </c>
      <c r="H2778">
        <f t="shared" si="307"/>
        <v>192</v>
      </c>
      <c r="I2778" t="str">
        <f t="shared" si="303"/>
        <v>N51810</v>
      </c>
      <c r="J2778" t="str">
        <f t="shared" si="304"/>
        <v>JB0_7662_0000</v>
      </c>
      <c r="K2778">
        <f t="shared" si="305"/>
        <v>7.4125210383087616E-3</v>
      </c>
      <c r="L2778">
        <f>IF(LEFT(B2778,1)="F",_xlfn.IFNA(VLOOKUP(CONCATENATE("F",RIGHT(B:B,5),C:C),'F &amp; N Factors'!C:M,10,FALSE),1),_xlfn.IFNA(VLOOKUP(CONCATENATE("F",RIGHT(B:B,5),C:C),'F &amp; N Factors'!C:M,11,FALSE),1))</f>
        <v>7.4125210383087614E-2</v>
      </c>
      <c r="N2778">
        <f>SUMIFS(K:K,I:I,I:I,J:J,J:J)</f>
        <v>1.0000000000000002</v>
      </c>
      <c r="O2778" t="str">
        <f t="shared" si="306"/>
        <v/>
      </c>
    </row>
    <row r="2779" spans="1:15" x14ac:dyDescent="0.25">
      <c r="A2779">
        <v>225</v>
      </c>
      <c r="B2779" t="s">
        <v>444</v>
      </c>
      <c r="C2779" t="s">
        <v>446</v>
      </c>
      <c r="D2779">
        <v>0.1</v>
      </c>
      <c r="E2779">
        <f t="shared" si="301"/>
        <v>0.99999999999999989</v>
      </c>
      <c r="F2779" t="str">
        <f t="shared" si="302"/>
        <v/>
      </c>
      <c r="H2779">
        <f t="shared" si="307"/>
        <v>225</v>
      </c>
      <c r="I2779" t="str">
        <f t="shared" si="303"/>
        <v>N51810</v>
      </c>
      <c r="J2779" t="str">
        <f t="shared" si="304"/>
        <v>JB0_7662_0000</v>
      </c>
      <c r="K2779">
        <f t="shared" si="305"/>
        <v>7.4125210383087616E-3</v>
      </c>
      <c r="L2779">
        <f>IF(LEFT(B2779,1)="F",_xlfn.IFNA(VLOOKUP(CONCATENATE("F",RIGHT(B:B,5),C:C),'F &amp; N Factors'!C:M,10,FALSE),1),_xlfn.IFNA(VLOOKUP(CONCATENATE("F",RIGHT(B:B,5),C:C),'F &amp; N Factors'!C:M,11,FALSE),1))</f>
        <v>7.4125210383087614E-2</v>
      </c>
      <c r="N2779">
        <f>SUMIFS(K:K,I:I,I:I,J:J,J:J)</f>
        <v>1.0000000000000002</v>
      </c>
      <c r="O2779" t="str">
        <f t="shared" si="306"/>
        <v/>
      </c>
    </row>
    <row r="2780" spans="1:15" x14ac:dyDescent="0.25">
      <c r="A2780">
        <v>261</v>
      </c>
      <c r="B2780" t="s">
        <v>444</v>
      </c>
      <c r="C2780" t="s">
        <v>446</v>
      </c>
      <c r="D2780">
        <v>0.1</v>
      </c>
      <c r="E2780">
        <f t="shared" si="301"/>
        <v>0.99999999999999989</v>
      </c>
      <c r="F2780" t="str">
        <f t="shared" si="302"/>
        <v/>
      </c>
      <c r="H2780">
        <f t="shared" si="307"/>
        <v>261</v>
      </c>
      <c r="I2780" t="str">
        <f t="shared" si="303"/>
        <v>N51810</v>
      </c>
      <c r="J2780" t="str">
        <f t="shared" si="304"/>
        <v>JB0_7662_0000</v>
      </c>
      <c r="K2780">
        <f t="shared" si="305"/>
        <v>7.4125210383087616E-3</v>
      </c>
      <c r="L2780">
        <f>IF(LEFT(B2780,1)="F",_xlfn.IFNA(VLOOKUP(CONCATENATE("F",RIGHT(B:B,5),C:C),'F &amp; N Factors'!C:M,10,FALSE),1),_xlfn.IFNA(VLOOKUP(CONCATENATE("F",RIGHT(B:B,5),C:C),'F &amp; N Factors'!C:M,11,FALSE),1))</f>
        <v>7.4125210383087614E-2</v>
      </c>
      <c r="N2780">
        <f>SUMIFS(K:K,I:I,I:I,J:J,J:J)</f>
        <v>1.0000000000000002</v>
      </c>
      <c r="O2780" t="str">
        <f t="shared" si="306"/>
        <v/>
      </c>
    </row>
    <row r="2781" spans="1:15" x14ac:dyDescent="0.25">
      <c r="A2781">
        <v>262</v>
      </c>
      <c r="B2781" t="s">
        <v>444</v>
      </c>
      <c r="C2781" t="s">
        <v>446</v>
      </c>
      <c r="D2781">
        <v>0.1</v>
      </c>
      <c r="E2781">
        <f t="shared" si="301"/>
        <v>0.99999999999999989</v>
      </c>
      <c r="F2781" t="str">
        <f t="shared" si="302"/>
        <v/>
      </c>
      <c r="H2781">
        <f t="shared" si="307"/>
        <v>262</v>
      </c>
      <c r="I2781" t="str">
        <f t="shared" si="303"/>
        <v>N51810</v>
      </c>
      <c r="J2781" t="str">
        <f t="shared" si="304"/>
        <v>JB0_7662_0000</v>
      </c>
      <c r="K2781">
        <f t="shared" si="305"/>
        <v>7.4125210383087616E-3</v>
      </c>
      <c r="L2781">
        <f>IF(LEFT(B2781,1)="F",_xlfn.IFNA(VLOOKUP(CONCATENATE("F",RIGHT(B:B,5),C:C),'F &amp; N Factors'!C:M,10,FALSE),1),_xlfn.IFNA(VLOOKUP(CONCATENATE("F",RIGHT(B:B,5),C:C),'F &amp; N Factors'!C:M,11,FALSE),1))</f>
        <v>7.4125210383087614E-2</v>
      </c>
      <c r="N2781">
        <f>SUMIFS(K:K,I:I,I:I,J:J,J:J)</f>
        <v>1.0000000000000002</v>
      </c>
      <c r="O2781" t="str">
        <f t="shared" si="306"/>
        <v/>
      </c>
    </row>
    <row r="2782" spans="1:15" x14ac:dyDescent="0.25">
      <c r="A2782">
        <v>263</v>
      </c>
      <c r="B2782" t="s">
        <v>444</v>
      </c>
      <c r="C2782" t="s">
        <v>446</v>
      </c>
      <c r="D2782">
        <v>0.1</v>
      </c>
      <c r="E2782">
        <f t="shared" si="301"/>
        <v>0.99999999999999989</v>
      </c>
      <c r="F2782" t="str">
        <f t="shared" si="302"/>
        <v/>
      </c>
      <c r="H2782">
        <f t="shared" si="307"/>
        <v>263</v>
      </c>
      <c r="I2782" t="str">
        <f t="shared" si="303"/>
        <v>N51810</v>
      </c>
      <c r="J2782" t="str">
        <f t="shared" si="304"/>
        <v>JB0_7662_0000</v>
      </c>
      <c r="K2782">
        <f t="shared" si="305"/>
        <v>7.4125210383087616E-3</v>
      </c>
      <c r="L2782">
        <f>IF(LEFT(B2782,1)="F",_xlfn.IFNA(VLOOKUP(CONCATENATE("F",RIGHT(B:B,5),C:C),'F &amp; N Factors'!C:M,10,FALSE),1),_xlfn.IFNA(VLOOKUP(CONCATENATE("F",RIGHT(B:B,5),C:C),'F &amp; N Factors'!C:M,11,FALSE),1))</f>
        <v>7.4125210383087614E-2</v>
      </c>
      <c r="N2782">
        <f>SUMIFS(K:K,I:I,I:I,J:J,J:J)</f>
        <v>1.0000000000000002</v>
      </c>
      <c r="O2782" t="str">
        <f t="shared" si="306"/>
        <v/>
      </c>
    </row>
    <row r="2783" spans="1:15" x14ac:dyDescent="0.25">
      <c r="A2783">
        <v>264</v>
      </c>
      <c r="B2783" t="s">
        <v>444</v>
      </c>
      <c r="C2783" t="s">
        <v>446</v>
      </c>
      <c r="D2783">
        <v>0.1</v>
      </c>
      <c r="E2783">
        <f t="shared" si="301"/>
        <v>0.99999999999999989</v>
      </c>
      <c r="F2783" t="str">
        <f t="shared" si="302"/>
        <v/>
      </c>
      <c r="H2783">
        <f t="shared" si="307"/>
        <v>264</v>
      </c>
      <c r="I2783" t="str">
        <f t="shared" si="303"/>
        <v>N51810</v>
      </c>
      <c r="J2783" t="str">
        <f t="shared" si="304"/>
        <v>JB0_7662_0000</v>
      </c>
      <c r="K2783">
        <f t="shared" si="305"/>
        <v>7.4125210383087616E-3</v>
      </c>
      <c r="L2783">
        <f>IF(LEFT(B2783,1)="F",_xlfn.IFNA(VLOOKUP(CONCATENATE("F",RIGHT(B:B,5),C:C),'F &amp; N Factors'!C:M,10,FALSE),1),_xlfn.IFNA(VLOOKUP(CONCATENATE("F",RIGHT(B:B,5),C:C),'F &amp; N Factors'!C:M,11,FALSE),1))</f>
        <v>7.4125210383087614E-2</v>
      </c>
      <c r="N2783">
        <f>SUMIFS(K:K,I:I,I:I,J:J,J:J)</f>
        <v>1.0000000000000002</v>
      </c>
      <c r="O2783" t="str">
        <f t="shared" si="306"/>
        <v/>
      </c>
    </row>
    <row r="2784" spans="1:15" x14ac:dyDescent="0.25">
      <c r="A2784">
        <v>80</v>
      </c>
      <c r="B2784" t="s">
        <v>444</v>
      </c>
      <c r="C2784" t="s">
        <v>446</v>
      </c>
      <c r="D2784">
        <v>2.5000000000000001E-2</v>
      </c>
      <c r="E2784">
        <f t="shared" si="301"/>
        <v>0.99999999999999989</v>
      </c>
      <c r="F2784" t="str">
        <f t="shared" si="302"/>
        <v/>
      </c>
      <c r="H2784">
        <f t="shared" si="307"/>
        <v>80</v>
      </c>
      <c r="I2784" t="str">
        <f t="shared" si="303"/>
        <v>N51810</v>
      </c>
      <c r="J2784" t="str">
        <f t="shared" si="304"/>
        <v>JB0_7662_0000</v>
      </c>
      <c r="K2784">
        <f t="shared" si="305"/>
        <v>1.8531302595771904E-3</v>
      </c>
      <c r="L2784">
        <f>IF(LEFT(B2784,1)="F",_xlfn.IFNA(VLOOKUP(CONCATENATE("F",RIGHT(B:B,5),C:C),'F &amp; N Factors'!C:M,10,FALSE),1),_xlfn.IFNA(VLOOKUP(CONCATENATE("F",RIGHT(B:B,5),C:C),'F &amp; N Factors'!C:M,11,FALSE),1))</f>
        <v>7.4125210383087614E-2</v>
      </c>
      <c r="N2784">
        <f>SUMIFS(K:K,I:I,I:I,J:J,J:J)</f>
        <v>1.0000000000000002</v>
      </c>
      <c r="O2784" t="str">
        <f t="shared" si="306"/>
        <v/>
      </c>
    </row>
    <row r="2785" spans="1:15" x14ac:dyDescent="0.25">
      <c r="A2785">
        <v>81</v>
      </c>
      <c r="B2785" t="s">
        <v>444</v>
      </c>
      <c r="C2785" t="s">
        <v>446</v>
      </c>
      <c r="D2785">
        <v>2.5000000000000001E-2</v>
      </c>
      <c r="E2785">
        <f t="shared" si="301"/>
        <v>0.99999999999999989</v>
      </c>
      <c r="F2785" t="str">
        <f t="shared" si="302"/>
        <v/>
      </c>
      <c r="H2785">
        <f t="shared" si="307"/>
        <v>81</v>
      </c>
      <c r="I2785" t="str">
        <f t="shared" si="303"/>
        <v>N51810</v>
      </c>
      <c r="J2785" t="str">
        <f t="shared" si="304"/>
        <v>JB0_7662_0000</v>
      </c>
      <c r="K2785">
        <f t="shared" si="305"/>
        <v>1.8531302595771904E-3</v>
      </c>
      <c r="L2785">
        <f>IF(LEFT(B2785,1)="F",_xlfn.IFNA(VLOOKUP(CONCATENATE("F",RIGHT(B:B,5),C:C),'F &amp; N Factors'!C:M,10,FALSE),1),_xlfn.IFNA(VLOOKUP(CONCATENATE("F",RIGHT(B:B,5),C:C),'F &amp; N Factors'!C:M,11,FALSE),1))</f>
        <v>7.4125210383087614E-2</v>
      </c>
      <c r="N2785">
        <f>SUMIFS(K:K,I:I,I:I,J:J,J:J)</f>
        <v>1.0000000000000002</v>
      </c>
      <c r="O2785" t="str">
        <f t="shared" si="306"/>
        <v/>
      </c>
    </row>
    <row r="2786" spans="1:15" x14ac:dyDescent="0.25">
      <c r="A2786">
        <v>4</v>
      </c>
      <c r="B2786" t="s">
        <v>444</v>
      </c>
      <c r="C2786" t="s">
        <v>447</v>
      </c>
      <c r="D2786">
        <v>0.5</v>
      </c>
      <c r="E2786">
        <f t="shared" si="301"/>
        <v>1</v>
      </c>
      <c r="F2786" t="str">
        <f t="shared" si="302"/>
        <v/>
      </c>
      <c r="H2786">
        <f t="shared" si="307"/>
        <v>4</v>
      </c>
      <c r="I2786" t="str">
        <f t="shared" si="303"/>
        <v>N51810</v>
      </c>
      <c r="J2786" t="str">
        <f t="shared" si="304"/>
        <v>MN0_7790_0000</v>
      </c>
      <c r="K2786">
        <f t="shared" si="305"/>
        <v>0.5</v>
      </c>
      <c r="L2786">
        <f>IF(LEFT(B2786,1)="F",_xlfn.IFNA(VLOOKUP(CONCATENATE("F",RIGHT(B:B,5),C:C),'F &amp; N Factors'!C:M,10,FALSE),1),_xlfn.IFNA(VLOOKUP(CONCATENATE("F",RIGHT(B:B,5),C:C),'F &amp; N Factors'!C:M,11,FALSE),1))</f>
        <v>1</v>
      </c>
      <c r="N2786">
        <f>SUMIFS(K:K,I:I,I:I,J:J,J:J)</f>
        <v>1</v>
      </c>
      <c r="O2786" t="str">
        <f t="shared" si="306"/>
        <v/>
      </c>
    </row>
    <row r="2787" spans="1:15" x14ac:dyDescent="0.25">
      <c r="A2787">
        <v>42</v>
      </c>
      <c r="B2787" t="s">
        <v>444</v>
      </c>
      <c r="C2787" t="s">
        <v>447</v>
      </c>
      <c r="D2787">
        <v>0.5</v>
      </c>
      <c r="E2787">
        <f t="shared" si="301"/>
        <v>1</v>
      </c>
      <c r="F2787" t="str">
        <f t="shared" si="302"/>
        <v/>
      </c>
      <c r="H2787">
        <f t="shared" si="307"/>
        <v>42</v>
      </c>
      <c r="I2787" t="str">
        <f t="shared" si="303"/>
        <v>N51810</v>
      </c>
      <c r="J2787" t="str">
        <f t="shared" si="304"/>
        <v>MN0_7790_0000</v>
      </c>
      <c r="K2787">
        <f t="shared" si="305"/>
        <v>0.5</v>
      </c>
      <c r="L2787">
        <f>IF(LEFT(B2787,1)="F",_xlfn.IFNA(VLOOKUP(CONCATENATE("F",RIGHT(B:B,5),C:C),'F &amp; N Factors'!C:M,10,FALSE),1),_xlfn.IFNA(VLOOKUP(CONCATENATE("F",RIGHT(B:B,5),C:C),'F &amp; N Factors'!C:M,11,FALSE),1))</f>
        <v>1</v>
      </c>
      <c r="N2787">
        <f>SUMIFS(K:K,I:I,I:I,J:J,J:J)</f>
        <v>1</v>
      </c>
      <c r="O2787" t="str">
        <f t="shared" si="306"/>
        <v/>
      </c>
    </row>
    <row r="2788" spans="1:15" x14ac:dyDescent="0.25">
      <c r="A2788">
        <v>1339</v>
      </c>
      <c r="B2788" t="s">
        <v>448</v>
      </c>
      <c r="C2788" t="s">
        <v>346</v>
      </c>
      <c r="D2788">
        <v>1</v>
      </c>
      <c r="E2788">
        <f t="shared" si="301"/>
        <v>1</v>
      </c>
      <c r="F2788" t="str">
        <f t="shared" si="302"/>
        <v/>
      </c>
      <c r="H2788">
        <f t="shared" si="307"/>
        <v>1339</v>
      </c>
      <c r="I2788" t="str">
        <f t="shared" si="303"/>
        <v>N51830</v>
      </c>
      <c r="J2788" t="str">
        <f t="shared" si="304"/>
        <v>JB0_7072_0000</v>
      </c>
      <c r="K2788">
        <f t="shared" si="305"/>
        <v>0.97555076690500342</v>
      </c>
      <c r="L2788">
        <f>IF(LEFT(B2788,1)="F",_xlfn.IFNA(VLOOKUP(CONCATENATE("F",RIGHT(B:B,5),C:C),'F &amp; N Factors'!C:M,10,FALSE),1),_xlfn.IFNA(VLOOKUP(CONCATENATE("F",RIGHT(B:B,5),C:C),'F &amp; N Factors'!C:M,11,FALSE),1))</f>
        <v>0.97555076690500342</v>
      </c>
      <c r="N2788">
        <f>SUMIFS(K:K,I:I,I:I,J:J,J:J)</f>
        <v>1</v>
      </c>
      <c r="O2788" t="str">
        <f t="shared" si="306"/>
        <v/>
      </c>
    </row>
    <row r="2789" spans="1:15" x14ac:dyDescent="0.25">
      <c r="A2789">
        <v>1835</v>
      </c>
      <c r="B2789" t="s">
        <v>448</v>
      </c>
      <c r="C2789" t="s">
        <v>336</v>
      </c>
      <c r="D2789">
        <v>1</v>
      </c>
      <c r="E2789">
        <f t="shared" si="301"/>
        <v>1</v>
      </c>
      <c r="F2789" t="str">
        <f t="shared" si="302"/>
        <v/>
      </c>
      <c r="H2789">
        <f t="shared" si="307"/>
        <v>1835</v>
      </c>
      <c r="I2789" t="str">
        <f t="shared" si="303"/>
        <v>N51830</v>
      </c>
      <c r="J2789" t="str">
        <f t="shared" si="304"/>
        <v>YL0_6930_0000</v>
      </c>
      <c r="K2789">
        <f t="shared" si="305"/>
        <v>0.94425992868638564</v>
      </c>
      <c r="L2789">
        <f>IF(LEFT(B2789,1)="F",_xlfn.IFNA(VLOOKUP(CONCATENATE("F",RIGHT(B:B,5),C:C),'F &amp; N Factors'!C:M,10,FALSE),1),_xlfn.IFNA(VLOOKUP(CONCATENATE("F",RIGHT(B:B,5),C:C),'F &amp; N Factors'!C:M,11,FALSE),1))</f>
        <v>0.94425992868638564</v>
      </c>
      <c r="N2789">
        <f>SUMIFS(K:K,I:I,I:I,J:J,J:J)</f>
        <v>1</v>
      </c>
      <c r="O2789" t="str">
        <f t="shared" si="306"/>
        <v/>
      </c>
    </row>
    <row r="2790" spans="1:15" x14ac:dyDescent="0.25">
      <c r="A2790">
        <v>8123</v>
      </c>
      <c r="B2790" t="s">
        <v>449</v>
      </c>
      <c r="C2790" t="s">
        <v>21</v>
      </c>
      <c r="D2790">
        <v>0.05</v>
      </c>
      <c r="E2790">
        <f t="shared" si="301"/>
        <v>1</v>
      </c>
      <c r="F2790" t="str">
        <f t="shared" si="302"/>
        <v/>
      </c>
      <c r="H2790">
        <f t="shared" si="307"/>
        <v>8123</v>
      </c>
      <c r="I2790" t="str">
        <f t="shared" si="303"/>
        <v>N10005</v>
      </c>
      <c r="J2790" t="str">
        <f t="shared" si="304"/>
        <v>EL2_4630_0000</v>
      </c>
      <c r="K2790">
        <f t="shared" si="305"/>
        <v>1.3643412883837354E-5</v>
      </c>
      <c r="L2790">
        <f>IF(LEFT(B2790,1)="F",_xlfn.IFNA(VLOOKUP(CONCATENATE("F",RIGHT(B:B,5),C:C),'F &amp; N Factors'!C:M,10,FALSE),1),_xlfn.IFNA(VLOOKUP(CONCATENATE("F",RIGHT(B:B,5),C:C),'F &amp; N Factors'!C:M,11,FALSE),1))</f>
        <v>2.7286825767674708E-4</v>
      </c>
      <c r="N2790">
        <f>SUMIFS(K:K,I:I,I:I,J:J,J:J)</f>
        <v>1</v>
      </c>
      <c r="O2790" t="str">
        <f t="shared" si="306"/>
        <v/>
      </c>
    </row>
    <row r="2791" spans="1:15" x14ac:dyDescent="0.25">
      <c r="A2791">
        <v>8124</v>
      </c>
      <c r="B2791" t="s">
        <v>449</v>
      </c>
      <c r="C2791" t="s">
        <v>21</v>
      </c>
      <c r="D2791">
        <v>0.05</v>
      </c>
      <c r="E2791">
        <f t="shared" si="301"/>
        <v>1</v>
      </c>
      <c r="F2791" t="str">
        <f t="shared" si="302"/>
        <v/>
      </c>
      <c r="H2791">
        <f t="shared" si="307"/>
        <v>8124</v>
      </c>
      <c r="I2791" t="str">
        <f t="shared" si="303"/>
        <v>N10005</v>
      </c>
      <c r="J2791" t="str">
        <f t="shared" si="304"/>
        <v>EL2_4630_0000</v>
      </c>
      <c r="K2791">
        <f t="shared" si="305"/>
        <v>1.3643412883837354E-5</v>
      </c>
      <c r="L2791">
        <f>IF(LEFT(B2791,1)="F",_xlfn.IFNA(VLOOKUP(CONCATENATE("F",RIGHT(B:B,5),C:C),'F &amp; N Factors'!C:M,10,FALSE),1),_xlfn.IFNA(VLOOKUP(CONCATENATE("F",RIGHT(B:B,5),C:C),'F &amp; N Factors'!C:M,11,FALSE),1))</f>
        <v>2.7286825767674708E-4</v>
      </c>
      <c r="N2791">
        <f>SUMIFS(K:K,I:I,I:I,J:J,J:J)</f>
        <v>1</v>
      </c>
      <c r="O2791" t="str">
        <f t="shared" si="306"/>
        <v/>
      </c>
    </row>
    <row r="2792" spans="1:15" x14ac:dyDescent="0.25">
      <c r="A2792">
        <v>8125</v>
      </c>
      <c r="B2792" t="s">
        <v>449</v>
      </c>
      <c r="C2792" t="s">
        <v>21</v>
      </c>
      <c r="D2792">
        <v>0.1</v>
      </c>
      <c r="E2792">
        <f t="shared" si="301"/>
        <v>1</v>
      </c>
      <c r="F2792" t="str">
        <f t="shared" si="302"/>
        <v/>
      </c>
      <c r="H2792">
        <f t="shared" si="307"/>
        <v>8125</v>
      </c>
      <c r="I2792" t="str">
        <f t="shared" si="303"/>
        <v>N10005</v>
      </c>
      <c r="J2792" t="str">
        <f t="shared" si="304"/>
        <v>EL2_4630_0000</v>
      </c>
      <c r="K2792">
        <f t="shared" si="305"/>
        <v>2.7286825767674708E-5</v>
      </c>
      <c r="L2792">
        <f>IF(LEFT(B2792,1)="F",_xlfn.IFNA(VLOOKUP(CONCATENATE("F",RIGHT(B:B,5),C:C),'F &amp; N Factors'!C:M,10,FALSE),1),_xlfn.IFNA(VLOOKUP(CONCATENATE("F",RIGHT(B:B,5),C:C),'F &amp; N Factors'!C:M,11,FALSE),1))</f>
        <v>2.7286825767674708E-4</v>
      </c>
      <c r="N2792">
        <f>SUMIFS(K:K,I:I,I:I,J:J,J:J)</f>
        <v>1</v>
      </c>
      <c r="O2792" t="str">
        <f t="shared" si="306"/>
        <v/>
      </c>
    </row>
    <row r="2793" spans="1:15" x14ac:dyDescent="0.25">
      <c r="A2793">
        <v>8184</v>
      </c>
      <c r="B2793" t="s">
        <v>449</v>
      </c>
      <c r="C2793" t="s">
        <v>21</v>
      </c>
      <c r="D2793">
        <v>0.2</v>
      </c>
      <c r="E2793">
        <f t="shared" si="301"/>
        <v>1</v>
      </c>
      <c r="F2793" t="str">
        <f t="shared" si="302"/>
        <v/>
      </c>
      <c r="H2793">
        <f t="shared" si="307"/>
        <v>8184</v>
      </c>
      <c r="I2793" t="str">
        <f t="shared" si="303"/>
        <v>N10005</v>
      </c>
      <c r="J2793" t="str">
        <f t="shared" si="304"/>
        <v>EL2_4630_0000</v>
      </c>
      <c r="K2793">
        <f t="shared" si="305"/>
        <v>5.4573651535349415E-5</v>
      </c>
      <c r="L2793">
        <f>IF(LEFT(B2793,1)="F",_xlfn.IFNA(VLOOKUP(CONCATENATE("F",RIGHT(B:B,5),C:C),'F &amp; N Factors'!C:M,10,FALSE),1),_xlfn.IFNA(VLOOKUP(CONCATENATE("F",RIGHT(B:B,5),C:C),'F &amp; N Factors'!C:M,11,FALSE),1))</f>
        <v>2.7286825767674708E-4</v>
      </c>
      <c r="N2793">
        <f>SUMIFS(K:K,I:I,I:I,J:J,J:J)</f>
        <v>1</v>
      </c>
      <c r="O2793" t="str">
        <f t="shared" si="306"/>
        <v/>
      </c>
    </row>
    <row r="2794" spans="1:15" x14ac:dyDescent="0.25">
      <c r="A2794">
        <v>8213</v>
      </c>
      <c r="B2794" t="s">
        <v>449</v>
      </c>
      <c r="C2794" t="s">
        <v>21</v>
      </c>
      <c r="D2794">
        <v>0.6</v>
      </c>
      <c r="E2794">
        <f t="shared" si="301"/>
        <v>1</v>
      </c>
      <c r="F2794" t="str">
        <f t="shared" si="302"/>
        <v/>
      </c>
      <c r="H2794">
        <f t="shared" si="307"/>
        <v>8213</v>
      </c>
      <c r="I2794" t="str">
        <f t="shared" si="303"/>
        <v>N10005</v>
      </c>
      <c r="J2794" t="str">
        <f t="shared" si="304"/>
        <v>EL2_4630_0000</v>
      </c>
      <c r="K2794">
        <f t="shared" si="305"/>
        <v>1.6372095460604825E-4</v>
      </c>
      <c r="L2794">
        <f>IF(LEFT(B2794,1)="F",_xlfn.IFNA(VLOOKUP(CONCATENATE("F",RIGHT(B:B,5),C:C),'F &amp; N Factors'!C:M,10,FALSE),1),_xlfn.IFNA(VLOOKUP(CONCATENATE("F",RIGHT(B:B,5),C:C),'F &amp; N Factors'!C:M,11,FALSE),1))</f>
        <v>2.7286825767674708E-4</v>
      </c>
      <c r="N2794">
        <f>SUMIFS(K:K,I:I,I:I,J:J,J:J)</f>
        <v>1</v>
      </c>
      <c r="O2794" t="str">
        <f t="shared" si="306"/>
        <v/>
      </c>
    </row>
    <row r="2795" spans="1:15" x14ac:dyDescent="0.25">
      <c r="A2795">
        <v>6444</v>
      </c>
      <c r="B2795" t="s">
        <v>450</v>
      </c>
      <c r="C2795" t="s">
        <v>24</v>
      </c>
      <c r="D2795">
        <v>0.125</v>
      </c>
      <c r="E2795">
        <f t="shared" si="301"/>
        <v>1</v>
      </c>
      <c r="F2795" t="str">
        <f t="shared" si="302"/>
        <v/>
      </c>
      <c r="H2795">
        <f t="shared" si="307"/>
        <v>6444</v>
      </c>
      <c r="I2795" t="str">
        <f t="shared" si="303"/>
        <v>N11001</v>
      </c>
      <c r="J2795" t="str">
        <f t="shared" si="304"/>
        <v>PL2_4810_0000</v>
      </c>
      <c r="K2795">
        <f t="shared" si="305"/>
        <v>3.4972948605939393E-2</v>
      </c>
      <c r="L2795">
        <f>IF(LEFT(B2795,1)="F",_xlfn.IFNA(VLOOKUP(CONCATENATE("F",RIGHT(B:B,5),C:C),'F &amp; N Factors'!C:M,10,FALSE),1),_xlfn.IFNA(VLOOKUP(CONCATENATE("F",RIGHT(B:B,5),C:C),'F &amp; N Factors'!C:M,11,FALSE),1))</f>
        <v>0.27978358884751514</v>
      </c>
      <c r="N2795">
        <f>SUMIFS(K:K,I:I,I:I,J:J,J:J)</f>
        <v>0.99999999999999989</v>
      </c>
      <c r="O2795" t="str">
        <f t="shared" si="306"/>
        <v/>
      </c>
    </row>
    <row r="2796" spans="1:15" x14ac:dyDescent="0.25">
      <c r="A2796">
        <v>6445</v>
      </c>
      <c r="B2796" t="s">
        <v>450</v>
      </c>
      <c r="C2796" t="s">
        <v>24</v>
      </c>
      <c r="D2796">
        <v>0.125</v>
      </c>
      <c r="E2796">
        <f t="shared" si="301"/>
        <v>1</v>
      </c>
      <c r="F2796" t="str">
        <f t="shared" si="302"/>
        <v/>
      </c>
      <c r="H2796">
        <f t="shared" si="307"/>
        <v>6445</v>
      </c>
      <c r="I2796" t="str">
        <f t="shared" si="303"/>
        <v>N11001</v>
      </c>
      <c r="J2796" t="str">
        <f t="shared" si="304"/>
        <v>PL2_4810_0000</v>
      </c>
      <c r="K2796">
        <f t="shared" si="305"/>
        <v>3.4972948605939393E-2</v>
      </c>
      <c r="L2796">
        <f>IF(LEFT(B2796,1)="F",_xlfn.IFNA(VLOOKUP(CONCATENATE("F",RIGHT(B:B,5),C:C),'F &amp; N Factors'!C:M,10,FALSE),1),_xlfn.IFNA(VLOOKUP(CONCATENATE("F",RIGHT(B:B,5),C:C),'F &amp; N Factors'!C:M,11,FALSE),1))</f>
        <v>0.27978358884751514</v>
      </c>
      <c r="N2796">
        <f>SUMIFS(K:K,I:I,I:I,J:J,J:J)</f>
        <v>0.99999999999999989</v>
      </c>
      <c r="O2796" t="str">
        <f t="shared" si="306"/>
        <v/>
      </c>
    </row>
    <row r="2797" spans="1:15" x14ac:dyDescent="0.25">
      <c r="A2797">
        <v>6446</v>
      </c>
      <c r="B2797" t="s">
        <v>450</v>
      </c>
      <c r="C2797" t="s">
        <v>24</v>
      </c>
      <c r="D2797">
        <v>0.125</v>
      </c>
      <c r="E2797">
        <f t="shared" si="301"/>
        <v>1</v>
      </c>
      <c r="F2797" t="str">
        <f t="shared" si="302"/>
        <v/>
      </c>
      <c r="H2797">
        <f t="shared" si="307"/>
        <v>6446</v>
      </c>
      <c r="I2797" t="str">
        <f t="shared" si="303"/>
        <v>N11001</v>
      </c>
      <c r="J2797" t="str">
        <f t="shared" si="304"/>
        <v>PL2_4810_0000</v>
      </c>
      <c r="K2797">
        <f t="shared" si="305"/>
        <v>3.4972948605939393E-2</v>
      </c>
      <c r="L2797">
        <f>IF(LEFT(B2797,1)="F",_xlfn.IFNA(VLOOKUP(CONCATENATE("F",RIGHT(B:B,5),C:C),'F &amp; N Factors'!C:M,10,FALSE),1),_xlfn.IFNA(VLOOKUP(CONCATENATE("F",RIGHT(B:B,5),C:C),'F &amp; N Factors'!C:M,11,FALSE),1))</f>
        <v>0.27978358884751514</v>
      </c>
      <c r="N2797">
        <f>SUMIFS(K:K,I:I,I:I,J:J,J:J)</f>
        <v>0.99999999999999989</v>
      </c>
      <c r="O2797" t="str">
        <f t="shared" si="306"/>
        <v/>
      </c>
    </row>
    <row r="2798" spans="1:15" x14ac:dyDescent="0.25">
      <c r="A2798">
        <v>6447</v>
      </c>
      <c r="B2798" t="s">
        <v>450</v>
      </c>
      <c r="C2798" t="s">
        <v>24</v>
      </c>
      <c r="D2798">
        <v>0.125</v>
      </c>
      <c r="E2798">
        <f t="shared" si="301"/>
        <v>1</v>
      </c>
      <c r="F2798" t="str">
        <f t="shared" si="302"/>
        <v/>
      </c>
      <c r="H2798">
        <f t="shared" si="307"/>
        <v>6447</v>
      </c>
      <c r="I2798" t="str">
        <f t="shared" si="303"/>
        <v>N11001</v>
      </c>
      <c r="J2798" t="str">
        <f t="shared" si="304"/>
        <v>PL2_4810_0000</v>
      </c>
      <c r="K2798">
        <f t="shared" si="305"/>
        <v>3.4972948605939393E-2</v>
      </c>
      <c r="L2798">
        <f>IF(LEFT(B2798,1)="F",_xlfn.IFNA(VLOOKUP(CONCATENATE("F",RIGHT(B:B,5),C:C),'F &amp; N Factors'!C:M,10,FALSE),1),_xlfn.IFNA(VLOOKUP(CONCATENATE("F",RIGHT(B:B,5),C:C),'F &amp; N Factors'!C:M,11,FALSE),1))</f>
        <v>0.27978358884751514</v>
      </c>
      <c r="N2798">
        <f>SUMIFS(K:K,I:I,I:I,J:J,J:J)</f>
        <v>0.99999999999999989</v>
      </c>
      <c r="O2798" t="str">
        <f t="shared" si="306"/>
        <v/>
      </c>
    </row>
    <row r="2799" spans="1:15" x14ac:dyDescent="0.25">
      <c r="A2799">
        <v>6448</v>
      </c>
      <c r="B2799" t="s">
        <v>450</v>
      </c>
      <c r="C2799" t="s">
        <v>24</v>
      </c>
      <c r="D2799">
        <v>0.125</v>
      </c>
      <c r="E2799">
        <f t="shared" si="301"/>
        <v>1</v>
      </c>
      <c r="F2799" t="str">
        <f t="shared" si="302"/>
        <v/>
      </c>
      <c r="H2799">
        <f t="shared" si="307"/>
        <v>6448</v>
      </c>
      <c r="I2799" t="str">
        <f t="shared" si="303"/>
        <v>N11001</v>
      </c>
      <c r="J2799" t="str">
        <f t="shared" si="304"/>
        <v>PL2_4810_0000</v>
      </c>
      <c r="K2799">
        <f t="shared" si="305"/>
        <v>3.4972948605939393E-2</v>
      </c>
      <c r="L2799">
        <f>IF(LEFT(B2799,1)="F",_xlfn.IFNA(VLOOKUP(CONCATENATE("F",RIGHT(B:B,5),C:C),'F &amp; N Factors'!C:M,10,FALSE),1),_xlfn.IFNA(VLOOKUP(CONCATENATE("F",RIGHT(B:B,5),C:C),'F &amp; N Factors'!C:M,11,FALSE),1))</f>
        <v>0.27978358884751514</v>
      </c>
      <c r="N2799">
        <f>SUMIFS(K:K,I:I,I:I,J:J,J:J)</f>
        <v>0.99999999999999989</v>
      </c>
      <c r="O2799" t="str">
        <f t="shared" si="306"/>
        <v/>
      </c>
    </row>
    <row r="2800" spans="1:15" x14ac:dyDescent="0.25">
      <c r="A2800">
        <v>6449</v>
      </c>
      <c r="B2800" t="s">
        <v>450</v>
      </c>
      <c r="C2800" t="s">
        <v>24</v>
      </c>
      <c r="D2800">
        <v>0.125</v>
      </c>
      <c r="E2800">
        <f t="shared" si="301"/>
        <v>1</v>
      </c>
      <c r="F2800" t="str">
        <f t="shared" si="302"/>
        <v/>
      </c>
      <c r="H2800">
        <f t="shared" si="307"/>
        <v>6449</v>
      </c>
      <c r="I2800" t="str">
        <f t="shared" si="303"/>
        <v>N11001</v>
      </c>
      <c r="J2800" t="str">
        <f t="shared" si="304"/>
        <v>PL2_4810_0000</v>
      </c>
      <c r="K2800">
        <f t="shared" si="305"/>
        <v>3.4972948605939393E-2</v>
      </c>
      <c r="L2800">
        <f>IF(LEFT(B2800,1)="F",_xlfn.IFNA(VLOOKUP(CONCATENATE("F",RIGHT(B:B,5),C:C),'F &amp; N Factors'!C:M,10,FALSE),1),_xlfn.IFNA(VLOOKUP(CONCATENATE("F",RIGHT(B:B,5),C:C),'F &amp; N Factors'!C:M,11,FALSE),1))</f>
        <v>0.27978358884751514</v>
      </c>
      <c r="N2800">
        <f>SUMIFS(K:K,I:I,I:I,J:J,J:J)</f>
        <v>0.99999999999999989</v>
      </c>
      <c r="O2800" t="str">
        <f t="shared" si="306"/>
        <v/>
      </c>
    </row>
    <row r="2801" spans="1:15" x14ac:dyDescent="0.25">
      <c r="A2801">
        <v>6450</v>
      </c>
      <c r="B2801" t="s">
        <v>450</v>
      </c>
      <c r="C2801" t="s">
        <v>24</v>
      </c>
      <c r="D2801">
        <v>0.125</v>
      </c>
      <c r="E2801">
        <f t="shared" si="301"/>
        <v>1</v>
      </c>
      <c r="F2801" t="str">
        <f t="shared" si="302"/>
        <v/>
      </c>
      <c r="H2801">
        <f t="shared" si="307"/>
        <v>6450</v>
      </c>
      <c r="I2801" t="str">
        <f t="shared" si="303"/>
        <v>N11001</v>
      </c>
      <c r="J2801" t="str">
        <f t="shared" si="304"/>
        <v>PL2_4810_0000</v>
      </c>
      <c r="K2801">
        <f t="shared" si="305"/>
        <v>3.4972948605939393E-2</v>
      </c>
      <c r="L2801">
        <f>IF(LEFT(B2801,1)="F",_xlfn.IFNA(VLOOKUP(CONCATENATE("F",RIGHT(B:B,5),C:C),'F &amp; N Factors'!C:M,10,FALSE),1),_xlfn.IFNA(VLOOKUP(CONCATENATE("F",RIGHT(B:B,5),C:C),'F &amp; N Factors'!C:M,11,FALSE),1))</f>
        <v>0.27978358884751514</v>
      </c>
      <c r="N2801">
        <f>SUMIFS(K:K,I:I,I:I,J:J,J:J)</f>
        <v>0.99999999999999989</v>
      </c>
      <c r="O2801" t="str">
        <f t="shared" si="306"/>
        <v/>
      </c>
    </row>
    <row r="2802" spans="1:15" x14ac:dyDescent="0.25">
      <c r="A2802">
        <v>6451</v>
      </c>
      <c r="B2802" t="s">
        <v>450</v>
      </c>
      <c r="C2802" t="s">
        <v>24</v>
      </c>
      <c r="D2802">
        <v>0.125</v>
      </c>
      <c r="E2802">
        <f t="shared" si="301"/>
        <v>1</v>
      </c>
      <c r="F2802" t="str">
        <f t="shared" si="302"/>
        <v/>
      </c>
      <c r="H2802">
        <f t="shared" si="307"/>
        <v>6451</v>
      </c>
      <c r="I2802" t="str">
        <f t="shared" si="303"/>
        <v>N11001</v>
      </c>
      <c r="J2802" t="str">
        <f t="shared" si="304"/>
        <v>PL2_4810_0000</v>
      </c>
      <c r="K2802">
        <f t="shared" si="305"/>
        <v>3.4972948605939393E-2</v>
      </c>
      <c r="L2802">
        <f>IF(LEFT(B2802,1)="F",_xlfn.IFNA(VLOOKUP(CONCATENATE("F",RIGHT(B:B,5),C:C),'F &amp; N Factors'!C:M,10,FALSE),1),_xlfn.IFNA(VLOOKUP(CONCATENATE("F",RIGHT(B:B,5),C:C),'F &amp; N Factors'!C:M,11,FALSE),1))</f>
        <v>0.27978358884751514</v>
      </c>
      <c r="N2802">
        <f>SUMIFS(K:K,I:I,I:I,J:J,J:J)</f>
        <v>0.99999999999999989</v>
      </c>
      <c r="O2802" t="str">
        <f t="shared" si="306"/>
        <v/>
      </c>
    </row>
    <row r="2803" spans="1:15" x14ac:dyDescent="0.25">
      <c r="A2803">
        <v>6444</v>
      </c>
      <c r="B2803" t="s">
        <v>450</v>
      </c>
      <c r="C2803" t="s">
        <v>25</v>
      </c>
      <c r="D2803">
        <v>1</v>
      </c>
      <c r="E2803">
        <f t="shared" si="301"/>
        <v>1</v>
      </c>
      <c r="F2803" t="str">
        <f t="shared" si="302"/>
        <v/>
      </c>
      <c r="H2803">
        <f t="shared" si="307"/>
        <v>6444</v>
      </c>
      <c r="I2803" t="str">
        <f t="shared" si="303"/>
        <v>N11001</v>
      </c>
      <c r="J2803" t="str">
        <f t="shared" si="304"/>
        <v>PL2_4811_0000</v>
      </c>
      <c r="K2803">
        <f t="shared" si="305"/>
        <v>0.10965867151601123</v>
      </c>
      <c r="L2803">
        <f>IF(LEFT(B2803,1)="F",_xlfn.IFNA(VLOOKUP(CONCATENATE("F",RIGHT(B:B,5),C:C),'F &amp; N Factors'!C:M,10,FALSE),1),_xlfn.IFNA(VLOOKUP(CONCATENATE("F",RIGHT(B:B,5),C:C),'F &amp; N Factors'!C:M,11,FALSE),1))</f>
        <v>0.10965867151601123</v>
      </c>
      <c r="N2803">
        <f>SUMIFS(K:K,I:I,I:I,J:J,J:J)</f>
        <v>1</v>
      </c>
      <c r="O2803" t="str">
        <f t="shared" si="306"/>
        <v/>
      </c>
    </row>
    <row r="2804" spans="1:15" x14ac:dyDescent="0.25">
      <c r="A2804">
        <v>6450</v>
      </c>
      <c r="B2804" t="s">
        <v>450</v>
      </c>
      <c r="C2804" t="s">
        <v>26</v>
      </c>
      <c r="D2804">
        <v>0.746</v>
      </c>
      <c r="E2804">
        <f t="shared" si="301"/>
        <v>1</v>
      </c>
      <c r="F2804" t="str">
        <f t="shared" si="302"/>
        <v/>
      </c>
      <c r="H2804">
        <f t="shared" si="307"/>
        <v>6450</v>
      </c>
      <c r="I2804" t="str">
        <f t="shared" si="303"/>
        <v>N11001</v>
      </c>
      <c r="J2804" t="str">
        <f t="shared" si="304"/>
        <v>PL2_4945_0000</v>
      </c>
      <c r="K2804">
        <f t="shared" si="305"/>
        <v>0.10710211143666917</v>
      </c>
      <c r="L2804">
        <f>IF(LEFT(B2804,1)="F",_xlfn.IFNA(VLOOKUP(CONCATENATE("F",RIGHT(B:B,5),C:C),'F &amp; N Factors'!C:M,10,FALSE),1),_xlfn.IFNA(VLOOKUP(CONCATENATE("F",RIGHT(B:B,5),C:C),'F &amp; N Factors'!C:M,11,FALSE),1))</f>
        <v>0.14356851399017315</v>
      </c>
      <c r="N2804">
        <f>SUMIFS(K:K,I:I,I:I,J:J,J:J)</f>
        <v>0.99999999999999989</v>
      </c>
      <c r="O2804" t="str">
        <f t="shared" si="306"/>
        <v/>
      </c>
    </row>
    <row r="2805" spans="1:15" x14ac:dyDescent="0.25">
      <c r="A2805">
        <v>6449</v>
      </c>
      <c r="B2805" t="s">
        <v>450</v>
      </c>
      <c r="C2805" t="s">
        <v>26</v>
      </c>
      <c r="D2805">
        <v>8.0000000000000002E-3</v>
      </c>
      <c r="E2805">
        <f t="shared" si="301"/>
        <v>1</v>
      </c>
      <c r="F2805" t="str">
        <f t="shared" si="302"/>
        <v/>
      </c>
      <c r="H2805">
        <f t="shared" si="307"/>
        <v>6449</v>
      </c>
      <c r="I2805" t="str">
        <f t="shared" si="303"/>
        <v>N11001</v>
      </c>
      <c r="J2805" t="str">
        <f t="shared" si="304"/>
        <v>PL2_4945_0000</v>
      </c>
      <c r="K2805">
        <f t="shared" si="305"/>
        <v>1.1485481119213852E-3</v>
      </c>
      <c r="L2805">
        <f>IF(LEFT(B2805,1)="F",_xlfn.IFNA(VLOOKUP(CONCATENATE("F",RIGHT(B:B,5),C:C),'F &amp; N Factors'!C:M,10,FALSE),1),_xlfn.IFNA(VLOOKUP(CONCATENATE("F",RIGHT(B:B,5),C:C),'F &amp; N Factors'!C:M,11,FALSE),1))</f>
        <v>0.14356851399017315</v>
      </c>
      <c r="N2805">
        <f>SUMIFS(K:K,I:I,I:I,J:J,J:J)</f>
        <v>0.99999999999999989</v>
      </c>
      <c r="O2805" t="str">
        <f t="shared" si="306"/>
        <v/>
      </c>
    </row>
    <row r="2806" spans="1:15" x14ac:dyDescent="0.25">
      <c r="A2806">
        <v>5985</v>
      </c>
      <c r="B2806" t="s">
        <v>450</v>
      </c>
      <c r="C2806" t="s">
        <v>26</v>
      </c>
      <c r="D2806">
        <v>0.246</v>
      </c>
      <c r="E2806">
        <f t="shared" si="301"/>
        <v>1</v>
      </c>
      <c r="F2806" t="str">
        <f t="shared" si="302"/>
        <v/>
      </c>
      <c r="H2806">
        <f t="shared" si="307"/>
        <v>5985</v>
      </c>
      <c r="I2806" t="str">
        <f t="shared" si="303"/>
        <v>N11001</v>
      </c>
      <c r="J2806" t="str">
        <f t="shared" si="304"/>
        <v>PL2_4945_0000</v>
      </c>
      <c r="K2806">
        <f t="shared" si="305"/>
        <v>3.5317854441582593E-2</v>
      </c>
      <c r="L2806">
        <f>IF(LEFT(B2806,1)="F",_xlfn.IFNA(VLOOKUP(CONCATENATE("F",RIGHT(B:B,5),C:C),'F &amp; N Factors'!C:M,10,FALSE),1),_xlfn.IFNA(VLOOKUP(CONCATENATE("F",RIGHT(B:B,5),C:C),'F &amp; N Factors'!C:M,11,FALSE),1))</f>
        <v>0.14356851399017315</v>
      </c>
      <c r="N2806">
        <f>SUMIFS(K:K,I:I,I:I,J:J,J:J)</f>
        <v>0.99999999999999989</v>
      </c>
      <c r="O2806" t="str">
        <f t="shared" si="306"/>
        <v/>
      </c>
    </row>
    <row r="2807" spans="1:15" x14ac:dyDescent="0.25">
      <c r="A2807">
        <v>5828</v>
      </c>
      <c r="B2807" t="s">
        <v>450</v>
      </c>
      <c r="C2807" t="s">
        <v>27</v>
      </c>
      <c r="D2807">
        <v>0.25</v>
      </c>
      <c r="E2807">
        <f t="shared" si="301"/>
        <v>1</v>
      </c>
      <c r="F2807" t="str">
        <f t="shared" si="302"/>
        <v/>
      </c>
      <c r="H2807">
        <f t="shared" si="307"/>
        <v>5828</v>
      </c>
      <c r="I2807" t="str">
        <f t="shared" si="303"/>
        <v>N11001</v>
      </c>
      <c r="J2807" t="str">
        <f t="shared" si="304"/>
        <v>PL7_4910_0000</v>
      </c>
      <c r="K2807">
        <f t="shared" si="305"/>
        <v>7.4914253732208377E-2</v>
      </c>
      <c r="L2807">
        <f>IF(LEFT(B2807,1)="F",_xlfn.IFNA(VLOOKUP(CONCATENATE("F",RIGHT(B:B,5),C:C),'F &amp; N Factors'!C:M,10,FALSE),1),_xlfn.IFNA(VLOOKUP(CONCATENATE("F",RIGHT(B:B,5),C:C),'F &amp; N Factors'!C:M,11,FALSE),1))</f>
        <v>0.29965701492883351</v>
      </c>
      <c r="N2807">
        <f>SUMIFS(K:K,I:I,I:I,J:J,J:J)</f>
        <v>1</v>
      </c>
      <c r="O2807" t="str">
        <f t="shared" si="306"/>
        <v/>
      </c>
    </row>
    <row r="2808" spans="1:15" x14ac:dyDescent="0.25">
      <c r="A2808">
        <v>5983</v>
      </c>
      <c r="B2808" t="s">
        <v>450</v>
      </c>
      <c r="C2808" t="s">
        <v>27</v>
      </c>
      <c r="D2808">
        <v>0.25</v>
      </c>
      <c r="E2808">
        <f t="shared" si="301"/>
        <v>1</v>
      </c>
      <c r="F2808" t="str">
        <f t="shared" si="302"/>
        <v/>
      </c>
      <c r="H2808">
        <f t="shared" si="307"/>
        <v>5983</v>
      </c>
      <c r="I2808" t="str">
        <f t="shared" si="303"/>
        <v>N11001</v>
      </c>
      <c r="J2808" t="str">
        <f t="shared" si="304"/>
        <v>PL7_4910_0000</v>
      </c>
      <c r="K2808">
        <f t="shared" si="305"/>
        <v>7.4914253732208377E-2</v>
      </c>
      <c r="L2808">
        <f>IF(LEFT(B2808,1)="F",_xlfn.IFNA(VLOOKUP(CONCATENATE("F",RIGHT(B:B,5),C:C),'F &amp; N Factors'!C:M,10,FALSE),1),_xlfn.IFNA(VLOOKUP(CONCATENATE("F",RIGHT(B:B,5),C:C),'F &amp; N Factors'!C:M,11,FALSE),1))</f>
        <v>0.29965701492883351</v>
      </c>
      <c r="N2808">
        <f>SUMIFS(K:K,I:I,I:I,J:J,J:J)</f>
        <v>1</v>
      </c>
      <c r="O2808" t="str">
        <f t="shared" si="306"/>
        <v/>
      </c>
    </row>
    <row r="2809" spans="1:15" x14ac:dyDescent="0.25">
      <c r="A2809">
        <v>5984</v>
      </c>
      <c r="B2809" t="s">
        <v>450</v>
      </c>
      <c r="C2809" t="s">
        <v>27</v>
      </c>
      <c r="D2809">
        <v>0.25</v>
      </c>
      <c r="E2809">
        <f t="shared" si="301"/>
        <v>1</v>
      </c>
      <c r="F2809" t="str">
        <f t="shared" si="302"/>
        <v/>
      </c>
      <c r="H2809">
        <f t="shared" si="307"/>
        <v>5984</v>
      </c>
      <c r="I2809" t="str">
        <f t="shared" si="303"/>
        <v>N11001</v>
      </c>
      <c r="J2809" t="str">
        <f t="shared" si="304"/>
        <v>PL7_4910_0000</v>
      </c>
      <c r="K2809">
        <f t="shared" si="305"/>
        <v>7.4914253732208377E-2</v>
      </c>
      <c r="L2809">
        <f>IF(LEFT(B2809,1)="F",_xlfn.IFNA(VLOOKUP(CONCATENATE("F",RIGHT(B:B,5),C:C),'F &amp; N Factors'!C:M,10,FALSE),1),_xlfn.IFNA(VLOOKUP(CONCATENATE("F",RIGHT(B:B,5),C:C),'F &amp; N Factors'!C:M,11,FALSE),1))</f>
        <v>0.29965701492883351</v>
      </c>
      <c r="N2809">
        <f>SUMIFS(K:K,I:I,I:I,J:J,J:J)</f>
        <v>1</v>
      </c>
      <c r="O2809" t="str">
        <f t="shared" si="306"/>
        <v/>
      </c>
    </row>
    <row r="2810" spans="1:15" x14ac:dyDescent="0.25">
      <c r="A2810">
        <v>5985</v>
      </c>
      <c r="B2810" t="s">
        <v>450</v>
      </c>
      <c r="C2810" t="s">
        <v>27</v>
      </c>
      <c r="D2810">
        <v>0.25</v>
      </c>
      <c r="E2810">
        <f t="shared" si="301"/>
        <v>1</v>
      </c>
      <c r="F2810" t="str">
        <f t="shared" si="302"/>
        <v/>
      </c>
      <c r="H2810">
        <f t="shared" si="307"/>
        <v>5985</v>
      </c>
      <c r="I2810" t="str">
        <f t="shared" si="303"/>
        <v>N11001</v>
      </c>
      <c r="J2810" t="str">
        <f t="shared" si="304"/>
        <v>PL7_4910_0000</v>
      </c>
      <c r="K2810">
        <f t="shared" si="305"/>
        <v>7.4914253732208377E-2</v>
      </c>
      <c r="L2810">
        <f>IF(LEFT(B2810,1)="F",_xlfn.IFNA(VLOOKUP(CONCATENATE("F",RIGHT(B:B,5),C:C),'F &amp; N Factors'!C:M,10,FALSE),1),_xlfn.IFNA(VLOOKUP(CONCATENATE("F",RIGHT(B:B,5),C:C),'F &amp; N Factors'!C:M,11,FALSE),1))</f>
        <v>0.29965701492883351</v>
      </c>
      <c r="N2810">
        <f>SUMIFS(K:K,I:I,I:I,J:J,J:J)</f>
        <v>1</v>
      </c>
      <c r="O2810" t="str">
        <f t="shared" si="306"/>
        <v/>
      </c>
    </row>
    <row r="2811" spans="1:15" x14ac:dyDescent="0.25">
      <c r="A2811">
        <v>5987</v>
      </c>
      <c r="B2811" t="s">
        <v>450</v>
      </c>
      <c r="C2811" t="s">
        <v>28</v>
      </c>
      <c r="D2811">
        <v>0.1</v>
      </c>
      <c r="E2811">
        <f t="shared" si="301"/>
        <v>1</v>
      </c>
      <c r="F2811" t="str">
        <f t="shared" si="302"/>
        <v/>
      </c>
      <c r="H2811">
        <f t="shared" si="307"/>
        <v>5987</v>
      </c>
      <c r="I2811" t="str">
        <f t="shared" si="303"/>
        <v>N11001</v>
      </c>
      <c r="J2811" t="str">
        <f t="shared" si="304"/>
        <v>PL7_4940_0000</v>
      </c>
      <c r="K2811">
        <f t="shared" si="305"/>
        <v>7.0051323296954446E-2</v>
      </c>
      <c r="L2811">
        <f>IF(LEFT(B2811,1)="F",_xlfn.IFNA(VLOOKUP(CONCATENATE("F",RIGHT(B:B,5),C:C),'F &amp; N Factors'!C:M,10,FALSE),1),_xlfn.IFNA(VLOOKUP(CONCATENATE("F",RIGHT(B:B,5),C:C),'F &amp; N Factors'!C:M,11,FALSE),1))</f>
        <v>0.70051323296954437</v>
      </c>
      <c r="N2811">
        <f>SUMIFS(K:K,I:I,I:I,J:J,J:J)</f>
        <v>1</v>
      </c>
      <c r="O2811" t="str">
        <f t="shared" si="306"/>
        <v/>
      </c>
    </row>
    <row r="2812" spans="1:15" x14ac:dyDescent="0.25">
      <c r="A2812">
        <v>6139</v>
      </c>
      <c r="B2812" t="s">
        <v>450</v>
      </c>
      <c r="C2812" t="s">
        <v>28</v>
      </c>
      <c r="D2812">
        <v>0.4</v>
      </c>
      <c r="E2812">
        <f t="shared" si="301"/>
        <v>1</v>
      </c>
      <c r="F2812" t="str">
        <f t="shared" si="302"/>
        <v/>
      </c>
      <c r="H2812">
        <f t="shared" si="307"/>
        <v>6139</v>
      </c>
      <c r="I2812" t="str">
        <f t="shared" si="303"/>
        <v>N11001</v>
      </c>
      <c r="J2812" t="str">
        <f t="shared" si="304"/>
        <v>PL7_4940_0000</v>
      </c>
      <c r="K2812">
        <f t="shared" si="305"/>
        <v>0.28020529318781778</v>
      </c>
      <c r="L2812">
        <f>IF(LEFT(B2812,1)="F",_xlfn.IFNA(VLOOKUP(CONCATENATE("F",RIGHT(B:B,5),C:C),'F &amp; N Factors'!C:M,10,FALSE),1),_xlfn.IFNA(VLOOKUP(CONCATENATE("F",RIGHT(B:B,5),C:C),'F &amp; N Factors'!C:M,11,FALSE),1))</f>
        <v>0.70051323296954437</v>
      </c>
      <c r="N2812">
        <f>SUMIFS(K:K,I:I,I:I,J:J,J:J)</f>
        <v>1</v>
      </c>
      <c r="O2812" t="str">
        <f t="shared" si="306"/>
        <v/>
      </c>
    </row>
    <row r="2813" spans="1:15" x14ac:dyDescent="0.25">
      <c r="A2813">
        <v>6289</v>
      </c>
      <c r="B2813" t="s">
        <v>450</v>
      </c>
      <c r="C2813" t="s">
        <v>28</v>
      </c>
      <c r="D2813">
        <v>0.2</v>
      </c>
      <c r="E2813">
        <f t="shared" si="301"/>
        <v>1</v>
      </c>
      <c r="F2813" t="str">
        <f t="shared" si="302"/>
        <v/>
      </c>
      <c r="H2813">
        <f t="shared" si="307"/>
        <v>6289</v>
      </c>
      <c r="I2813" t="str">
        <f t="shared" si="303"/>
        <v>N11001</v>
      </c>
      <c r="J2813" t="str">
        <f t="shared" si="304"/>
        <v>PL7_4940_0000</v>
      </c>
      <c r="K2813">
        <f t="shared" si="305"/>
        <v>0.14010264659390889</v>
      </c>
      <c r="L2813">
        <f>IF(LEFT(B2813,1)="F",_xlfn.IFNA(VLOOKUP(CONCATENATE("F",RIGHT(B:B,5),C:C),'F &amp; N Factors'!C:M,10,FALSE),1),_xlfn.IFNA(VLOOKUP(CONCATENATE("F",RIGHT(B:B,5),C:C),'F &amp; N Factors'!C:M,11,FALSE),1))</f>
        <v>0.70051323296954437</v>
      </c>
      <c r="N2813">
        <f>SUMIFS(K:K,I:I,I:I,J:J,J:J)</f>
        <v>1</v>
      </c>
      <c r="O2813" t="str">
        <f t="shared" si="306"/>
        <v/>
      </c>
    </row>
    <row r="2814" spans="1:15" x14ac:dyDescent="0.25">
      <c r="A2814">
        <v>6451</v>
      </c>
      <c r="B2814" t="s">
        <v>450</v>
      </c>
      <c r="C2814" t="s">
        <v>28</v>
      </c>
      <c r="D2814">
        <v>0.3</v>
      </c>
      <c r="E2814">
        <f t="shared" si="301"/>
        <v>1</v>
      </c>
      <c r="F2814" t="str">
        <f t="shared" si="302"/>
        <v/>
      </c>
      <c r="H2814">
        <f t="shared" si="307"/>
        <v>6451</v>
      </c>
      <c r="I2814" t="str">
        <f t="shared" si="303"/>
        <v>N11001</v>
      </c>
      <c r="J2814" t="str">
        <f t="shared" si="304"/>
        <v>PL7_4940_0000</v>
      </c>
      <c r="K2814">
        <f t="shared" si="305"/>
        <v>0.2101539698908633</v>
      </c>
      <c r="L2814">
        <f>IF(LEFT(B2814,1)="F",_xlfn.IFNA(VLOOKUP(CONCATENATE("F",RIGHT(B:B,5),C:C),'F &amp; N Factors'!C:M,10,FALSE),1),_xlfn.IFNA(VLOOKUP(CONCATENATE("F",RIGHT(B:B,5),C:C),'F &amp; N Factors'!C:M,11,FALSE),1))</f>
        <v>0.70051323296954437</v>
      </c>
      <c r="N2814">
        <f>SUMIFS(K:K,I:I,I:I,J:J,J:J)</f>
        <v>1</v>
      </c>
      <c r="O2814" t="str">
        <f t="shared" si="306"/>
        <v/>
      </c>
    </row>
    <row r="2815" spans="1:15" x14ac:dyDescent="0.25">
      <c r="A2815">
        <v>5988</v>
      </c>
      <c r="B2815" t="s">
        <v>450</v>
      </c>
      <c r="C2815" t="s">
        <v>29</v>
      </c>
      <c r="D2815">
        <v>0.5</v>
      </c>
      <c r="E2815">
        <f t="shared" si="301"/>
        <v>1</v>
      </c>
      <c r="F2815" t="str">
        <f t="shared" si="302"/>
        <v/>
      </c>
      <c r="H2815">
        <f t="shared" si="307"/>
        <v>5988</v>
      </c>
      <c r="I2815" t="str">
        <f t="shared" si="303"/>
        <v>N11001</v>
      </c>
      <c r="J2815" t="str">
        <f t="shared" si="304"/>
        <v>PL7_4942_0000</v>
      </c>
      <c r="K2815">
        <f t="shared" si="305"/>
        <v>0.48096446921164243</v>
      </c>
      <c r="L2815">
        <f>IF(LEFT(B2815,1)="F",_xlfn.IFNA(VLOOKUP(CONCATENATE("F",RIGHT(B:B,5),C:C),'F &amp; N Factors'!C:M,10,FALSE),1),_xlfn.IFNA(VLOOKUP(CONCATENATE("F",RIGHT(B:B,5),C:C),'F &amp; N Factors'!C:M,11,FALSE),1))</f>
        <v>0.96192893842328486</v>
      </c>
      <c r="N2815">
        <f>SUMIFS(K:K,I:I,I:I,J:J,J:J)</f>
        <v>1</v>
      </c>
      <c r="O2815" t="str">
        <f t="shared" si="306"/>
        <v/>
      </c>
    </row>
    <row r="2816" spans="1:15" x14ac:dyDescent="0.25">
      <c r="A2816">
        <v>5989</v>
      </c>
      <c r="B2816" t="s">
        <v>450</v>
      </c>
      <c r="C2816" t="s">
        <v>29</v>
      </c>
      <c r="D2816">
        <v>0.5</v>
      </c>
      <c r="E2816">
        <f t="shared" si="301"/>
        <v>1</v>
      </c>
      <c r="F2816" t="str">
        <f t="shared" si="302"/>
        <v/>
      </c>
      <c r="H2816">
        <f t="shared" si="307"/>
        <v>5989</v>
      </c>
      <c r="I2816" t="str">
        <f t="shared" si="303"/>
        <v>N11001</v>
      </c>
      <c r="J2816" t="str">
        <f t="shared" si="304"/>
        <v>PL7_4942_0000</v>
      </c>
      <c r="K2816">
        <f t="shared" si="305"/>
        <v>0.48096446921164243</v>
      </c>
      <c r="L2816">
        <f>IF(LEFT(B2816,1)="F",_xlfn.IFNA(VLOOKUP(CONCATENATE("F",RIGHT(B:B,5),C:C),'F &amp; N Factors'!C:M,10,FALSE),1),_xlfn.IFNA(VLOOKUP(CONCATENATE("F",RIGHT(B:B,5),C:C),'F &amp; N Factors'!C:M,11,FALSE),1))</f>
        <v>0.96192893842328486</v>
      </c>
      <c r="N2816">
        <f>SUMIFS(K:K,I:I,I:I,J:J,J:J)</f>
        <v>1</v>
      </c>
      <c r="O2816" t="str">
        <f t="shared" si="306"/>
        <v/>
      </c>
    </row>
    <row r="2817" spans="1:15" x14ac:dyDescent="0.25">
      <c r="A2817">
        <v>6452</v>
      </c>
      <c r="B2817" t="s">
        <v>450</v>
      </c>
      <c r="C2817" t="s">
        <v>30</v>
      </c>
      <c r="D2817">
        <v>6.6666666999999999E-2</v>
      </c>
      <c r="E2817">
        <f t="shared" si="301"/>
        <v>1.0000000010000001</v>
      </c>
      <c r="F2817" t="str">
        <f t="shared" si="302"/>
        <v/>
      </c>
      <c r="H2817">
        <f t="shared" si="307"/>
        <v>6452</v>
      </c>
      <c r="I2817" t="str">
        <f t="shared" si="303"/>
        <v>N11001</v>
      </c>
      <c r="J2817" t="str">
        <f t="shared" si="304"/>
        <v>PL7_4960_0000</v>
      </c>
      <c r="K2817">
        <f t="shared" si="305"/>
        <v>1.8868356169491417E-2</v>
      </c>
      <c r="L2817">
        <f>IF(LEFT(B2817,1)="F",_xlfn.IFNA(VLOOKUP(CONCATENATE("F",RIGHT(B:B,5),C:C),'F &amp; N Factors'!C:M,10,FALSE),1),_xlfn.IFNA(VLOOKUP(CONCATENATE("F",RIGHT(B:B,5),C:C),'F &amp; N Factors'!C:M,11,FALSE),1))</f>
        <v>0.28302534112724453</v>
      </c>
      <c r="N2817">
        <f>SUMIFS(K:K,I:I,I:I,J:J,J:J)</f>
        <v>1.0000000010000003</v>
      </c>
      <c r="O2817" t="str">
        <f t="shared" si="306"/>
        <v/>
      </c>
    </row>
    <row r="2818" spans="1:15" x14ac:dyDescent="0.25">
      <c r="A2818">
        <v>6453</v>
      </c>
      <c r="B2818" t="s">
        <v>450</v>
      </c>
      <c r="C2818" t="s">
        <v>30</v>
      </c>
      <c r="D2818">
        <v>6.6666666999999999E-2</v>
      </c>
      <c r="E2818">
        <f t="shared" si="301"/>
        <v>1.0000000010000001</v>
      </c>
      <c r="F2818" t="str">
        <f t="shared" si="302"/>
        <v/>
      </c>
      <c r="H2818">
        <f t="shared" si="307"/>
        <v>6453</v>
      </c>
      <c r="I2818" t="str">
        <f t="shared" si="303"/>
        <v>N11001</v>
      </c>
      <c r="J2818" t="str">
        <f t="shared" si="304"/>
        <v>PL7_4960_0000</v>
      </c>
      <c r="K2818">
        <f t="shared" si="305"/>
        <v>1.8868356169491417E-2</v>
      </c>
      <c r="L2818">
        <f>IF(LEFT(B2818,1)="F",_xlfn.IFNA(VLOOKUP(CONCATENATE("F",RIGHT(B:B,5),C:C),'F &amp; N Factors'!C:M,10,FALSE),1),_xlfn.IFNA(VLOOKUP(CONCATENATE("F",RIGHT(B:B,5),C:C),'F &amp; N Factors'!C:M,11,FALSE),1))</f>
        <v>0.28302534112724453</v>
      </c>
      <c r="N2818">
        <f>SUMIFS(K:K,I:I,I:I,J:J,J:J)</f>
        <v>1.0000000010000003</v>
      </c>
      <c r="O2818" t="str">
        <f t="shared" si="306"/>
        <v/>
      </c>
    </row>
    <row r="2819" spans="1:15" x14ac:dyDescent="0.25">
      <c r="A2819">
        <v>6454</v>
      </c>
      <c r="B2819" t="s">
        <v>450</v>
      </c>
      <c r="C2819" t="s">
        <v>30</v>
      </c>
      <c r="D2819">
        <v>6.6666666999999999E-2</v>
      </c>
      <c r="E2819">
        <f t="shared" ref="E2819:E2882" si="308">SUMIFS(D:D,B:B,B:B,C:C,C:C)</f>
        <v>1.0000000010000001</v>
      </c>
      <c r="F2819" t="str">
        <f t="shared" ref="F2819:F2882" si="309">IF(ABS(E2819-1)&gt;0.001,1,"")</f>
        <v/>
      </c>
      <c r="H2819">
        <f t="shared" si="307"/>
        <v>6454</v>
      </c>
      <c r="I2819" t="str">
        <f t="shared" ref="I2819:I2882" si="310">CONCATENATE("N",RIGHT(B2819,5))</f>
        <v>N11001</v>
      </c>
      <c r="J2819" t="str">
        <f t="shared" ref="J2819:J2882" si="311">C2819</f>
        <v>PL7_4960_0000</v>
      </c>
      <c r="K2819">
        <f t="shared" ref="K2819:K2882" si="312">D2819*L2819</f>
        <v>1.8868356169491417E-2</v>
      </c>
      <c r="L2819">
        <f>IF(LEFT(B2819,1)="F",_xlfn.IFNA(VLOOKUP(CONCATENATE("F",RIGHT(B:B,5),C:C),'F &amp; N Factors'!C:M,10,FALSE),1),_xlfn.IFNA(VLOOKUP(CONCATENATE("F",RIGHT(B:B,5),C:C),'F &amp; N Factors'!C:M,11,FALSE),1))</f>
        <v>0.28302534112724453</v>
      </c>
      <c r="N2819">
        <f>SUMIFS(K:K,I:I,I:I,J:J,J:J)</f>
        <v>1.0000000010000003</v>
      </c>
      <c r="O2819" t="str">
        <f t="shared" ref="O2819:O2882" si="313">IF(ABS(N2819-1)&gt;0.001,1,"")</f>
        <v/>
      </c>
    </row>
    <row r="2820" spans="1:15" x14ac:dyDescent="0.25">
      <c r="A2820">
        <v>6455</v>
      </c>
      <c r="B2820" t="s">
        <v>450</v>
      </c>
      <c r="C2820" t="s">
        <v>30</v>
      </c>
      <c r="D2820">
        <v>6.6666666999999999E-2</v>
      </c>
      <c r="E2820">
        <f t="shared" si="308"/>
        <v>1.0000000010000001</v>
      </c>
      <c r="F2820" t="str">
        <f t="shared" si="309"/>
        <v/>
      </c>
      <c r="H2820">
        <f t="shared" si="307"/>
        <v>6455</v>
      </c>
      <c r="I2820" t="str">
        <f t="shared" si="310"/>
        <v>N11001</v>
      </c>
      <c r="J2820" t="str">
        <f t="shared" si="311"/>
        <v>PL7_4960_0000</v>
      </c>
      <c r="K2820">
        <f t="shared" si="312"/>
        <v>1.8868356169491417E-2</v>
      </c>
      <c r="L2820">
        <f>IF(LEFT(B2820,1)="F",_xlfn.IFNA(VLOOKUP(CONCATENATE("F",RIGHT(B:B,5),C:C),'F &amp; N Factors'!C:M,10,FALSE),1),_xlfn.IFNA(VLOOKUP(CONCATENATE("F",RIGHT(B:B,5),C:C),'F &amp; N Factors'!C:M,11,FALSE),1))</f>
        <v>0.28302534112724453</v>
      </c>
      <c r="N2820">
        <f>SUMIFS(K:K,I:I,I:I,J:J,J:J)</f>
        <v>1.0000000010000003</v>
      </c>
      <c r="O2820" t="str">
        <f t="shared" si="313"/>
        <v/>
      </c>
    </row>
    <row r="2821" spans="1:15" x14ac:dyDescent="0.25">
      <c r="A2821">
        <v>6456</v>
      </c>
      <c r="B2821" t="s">
        <v>450</v>
      </c>
      <c r="C2821" t="s">
        <v>30</v>
      </c>
      <c r="D2821">
        <v>6.6666666999999999E-2</v>
      </c>
      <c r="E2821">
        <f t="shared" si="308"/>
        <v>1.0000000010000001</v>
      </c>
      <c r="F2821" t="str">
        <f t="shared" si="309"/>
        <v/>
      </c>
      <c r="H2821">
        <f t="shared" si="307"/>
        <v>6456</v>
      </c>
      <c r="I2821" t="str">
        <f t="shared" si="310"/>
        <v>N11001</v>
      </c>
      <c r="J2821" t="str">
        <f t="shared" si="311"/>
        <v>PL7_4960_0000</v>
      </c>
      <c r="K2821">
        <f t="shared" si="312"/>
        <v>1.8868356169491417E-2</v>
      </c>
      <c r="L2821">
        <f>IF(LEFT(B2821,1)="F",_xlfn.IFNA(VLOOKUP(CONCATENATE("F",RIGHT(B:B,5),C:C),'F &amp; N Factors'!C:M,10,FALSE),1),_xlfn.IFNA(VLOOKUP(CONCATENATE("F",RIGHT(B:B,5),C:C),'F &amp; N Factors'!C:M,11,FALSE),1))</f>
        <v>0.28302534112724453</v>
      </c>
      <c r="N2821">
        <f>SUMIFS(K:K,I:I,I:I,J:J,J:J)</f>
        <v>1.0000000010000003</v>
      </c>
      <c r="O2821" t="str">
        <f t="shared" si="313"/>
        <v/>
      </c>
    </row>
    <row r="2822" spans="1:15" x14ac:dyDescent="0.25">
      <c r="A2822">
        <v>6604</v>
      </c>
      <c r="B2822" t="s">
        <v>450</v>
      </c>
      <c r="C2822" t="s">
        <v>30</v>
      </c>
      <c r="D2822">
        <v>0.33333333300000001</v>
      </c>
      <c r="E2822">
        <f t="shared" si="308"/>
        <v>1.0000000010000001</v>
      </c>
      <c r="F2822" t="str">
        <f t="shared" si="309"/>
        <v/>
      </c>
      <c r="H2822">
        <f t="shared" si="307"/>
        <v>6604</v>
      </c>
      <c r="I2822" t="str">
        <f t="shared" si="310"/>
        <v>N11001</v>
      </c>
      <c r="J2822" t="str">
        <f t="shared" si="311"/>
        <v>PL7_4960_0000</v>
      </c>
      <c r="K2822">
        <f t="shared" si="312"/>
        <v>9.4341780281406398E-2</v>
      </c>
      <c r="L2822">
        <f>IF(LEFT(B2822,1)="F",_xlfn.IFNA(VLOOKUP(CONCATENATE("F",RIGHT(B:B,5),C:C),'F &amp; N Factors'!C:M,10,FALSE),1),_xlfn.IFNA(VLOOKUP(CONCATENATE("F",RIGHT(B:B,5),C:C),'F &amp; N Factors'!C:M,11,FALSE),1))</f>
        <v>0.28302534112724453</v>
      </c>
      <c r="N2822">
        <f>SUMIFS(K:K,I:I,I:I,J:J,J:J)</f>
        <v>1.0000000010000003</v>
      </c>
      <c r="O2822" t="str">
        <f t="shared" si="313"/>
        <v/>
      </c>
    </row>
    <row r="2823" spans="1:15" x14ac:dyDescent="0.25">
      <c r="A2823">
        <v>6708</v>
      </c>
      <c r="B2823" t="s">
        <v>450</v>
      </c>
      <c r="C2823" t="s">
        <v>30</v>
      </c>
      <c r="D2823">
        <v>0.33333333300000001</v>
      </c>
      <c r="E2823">
        <f t="shared" si="308"/>
        <v>1.0000000010000001</v>
      </c>
      <c r="F2823" t="str">
        <f t="shared" si="309"/>
        <v/>
      </c>
      <c r="H2823">
        <f t="shared" si="307"/>
        <v>6708</v>
      </c>
      <c r="I2823" t="str">
        <f t="shared" si="310"/>
        <v>N11001</v>
      </c>
      <c r="J2823" t="str">
        <f t="shared" si="311"/>
        <v>PL7_4960_0000</v>
      </c>
      <c r="K2823">
        <f t="shared" si="312"/>
        <v>9.4341780281406398E-2</v>
      </c>
      <c r="L2823">
        <f>IF(LEFT(B2823,1)="F",_xlfn.IFNA(VLOOKUP(CONCATENATE("F",RIGHT(B:B,5),C:C),'F &amp; N Factors'!C:M,10,FALSE),1),_xlfn.IFNA(VLOOKUP(CONCATENATE("F",RIGHT(B:B,5),C:C),'F &amp; N Factors'!C:M,11,FALSE),1))</f>
        <v>0.28302534112724453</v>
      </c>
      <c r="N2823">
        <f>SUMIFS(K:K,I:I,I:I,J:J,J:J)</f>
        <v>1.0000000010000003</v>
      </c>
      <c r="O2823" t="str">
        <f t="shared" si="313"/>
        <v/>
      </c>
    </row>
    <row r="2824" spans="1:15" x14ac:dyDescent="0.25">
      <c r="A2824">
        <v>9720</v>
      </c>
      <c r="B2824" t="s">
        <v>451</v>
      </c>
      <c r="C2824" t="s">
        <v>37</v>
      </c>
      <c r="D2824">
        <v>1</v>
      </c>
      <c r="E2824">
        <f t="shared" si="308"/>
        <v>1</v>
      </c>
      <c r="F2824" t="str">
        <f t="shared" si="309"/>
        <v/>
      </c>
      <c r="H2824">
        <f t="shared" si="307"/>
        <v>9720</v>
      </c>
      <c r="I2824" t="str">
        <f t="shared" si="310"/>
        <v>N24003</v>
      </c>
      <c r="J2824" t="str">
        <f t="shared" si="311"/>
        <v>WL0_4420_0000</v>
      </c>
      <c r="K2824">
        <f t="shared" si="312"/>
        <v>3.332573268208619E-2</v>
      </c>
      <c r="L2824">
        <f>IF(LEFT(B2824,1)="F",_xlfn.IFNA(VLOOKUP(CONCATENATE("F",RIGHT(B:B,5),C:C),'F &amp; N Factors'!C:M,10,FALSE),1),_xlfn.IFNA(VLOOKUP(CONCATENATE("F",RIGHT(B:B,5),C:C),'F &amp; N Factors'!C:M,11,FALSE),1))</f>
        <v>3.332573268208619E-2</v>
      </c>
      <c r="N2824">
        <f>SUMIFS(K:K,I:I,I:I,J:J,J:J)</f>
        <v>1</v>
      </c>
      <c r="O2824" t="str">
        <f t="shared" si="313"/>
        <v/>
      </c>
    </row>
    <row r="2825" spans="1:15" x14ac:dyDescent="0.25">
      <c r="A2825">
        <v>9698</v>
      </c>
      <c r="B2825" t="s">
        <v>451</v>
      </c>
      <c r="C2825" t="s">
        <v>40</v>
      </c>
      <c r="D2825">
        <v>0.1</v>
      </c>
      <c r="E2825">
        <f t="shared" si="308"/>
        <v>1</v>
      </c>
      <c r="F2825" t="str">
        <f t="shared" si="309"/>
        <v/>
      </c>
      <c r="H2825">
        <f t="shared" si="307"/>
        <v>9698</v>
      </c>
      <c r="I2825" t="str">
        <f t="shared" si="310"/>
        <v>N24003</v>
      </c>
      <c r="J2825" t="str">
        <f t="shared" si="311"/>
        <v>WL0_4423_0000</v>
      </c>
      <c r="K2825">
        <f t="shared" si="312"/>
        <v>8.6466039222927518E-3</v>
      </c>
      <c r="L2825">
        <f>IF(LEFT(B2825,1)="F",_xlfn.IFNA(VLOOKUP(CONCATENATE("F",RIGHT(B:B,5),C:C),'F &amp; N Factors'!C:M,10,FALSE),1),_xlfn.IFNA(VLOOKUP(CONCATENATE("F",RIGHT(B:B,5),C:C),'F &amp; N Factors'!C:M,11,FALSE),1))</f>
        <v>8.6466039222927518E-2</v>
      </c>
      <c r="N2825">
        <f>SUMIFS(K:K,I:I,I:I,J:J,J:J)</f>
        <v>1.0000000000000004</v>
      </c>
      <c r="O2825" t="str">
        <f t="shared" si="313"/>
        <v/>
      </c>
    </row>
    <row r="2826" spans="1:15" x14ac:dyDescent="0.25">
      <c r="A2826">
        <v>9699</v>
      </c>
      <c r="B2826" t="s">
        <v>451</v>
      </c>
      <c r="C2826" t="s">
        <v>40</v>
      </c>
      <c r="D2826">
        <v>0.1</v>
      </c>
      <c r="E2826">
        <f t="shared" si="308"/>
        <v>1</v>
      </c>
      <c r="F2826" t="str">
        <f t="shared" si="309"/>
        <v/>
      </c>
      <c r="H2826">
        <f t="shared" si="307"/>
        <v>9699</v>
      </c>
      <c r="I2826" t="str">
        <f t="shared" si="310"/>
        <v>N24003</v>
      </c>
      <c r="J2826" t="str">
        <f t="shared" si="311"/>
        <v>WL0_4423_0000</v>
      </c>
      <c r="K2826">
        <f t="shared" si="312"/>
        <v>8.6466039222927518E-3</v>
      </c>
      <c r="L2826">
        <f>IF(LEFT(B2826,1)="F",_xlfn.IFNA(VLOOKUP(CONCATENATE("F",RIGHT(B:B,5),C:C),'F &amp; N Factors'!C:M,10,FALSE),1),_xlfn.IFNA(VLOOKUP(CONCATENATE("F",RIGHT(B:B,5),C:C),'F &amp; N Factors'!C:M,11,FALSE),1))</f>
        <v>8.6466039222927518E-2</v>
      </c>
      <c r="N2826">
        <f>SUMIFS(K:K,I:I,I:I,J:J,J:J)</f>
        <v>1.0000000000000004</v>
      </c>
      <c r="O2826" t="str">
        <f t="shared" si="313"/>
        <v/>
      </c>
    </row>
    <row r="2827" spans="1:15" x14ac:dyDescent="0.25">
      <c r="A2827">
        <v>9723</v>
      </c>
      <c r="B2827" t="s">
        <v>451</v>
      </c>
      <c r="C2827" t="s">
        <v>40</v>
      </c>
      <c r="D2827">
        <v>0.2</v>
      </c>
      <c r="E2827">
        <f t="shared" si="308"/>
        <v>1</v>
      </c>
      <c r="F2827" t="str">
        <f t="shared" si="309"/>
        <v/>
      </c>
      <c r="H2827">
        <f t="shared" si="307"/>
        <v>9723</v>
      </c>
      <c r="I2827" t="str">
        <f t="shared" si="310"/>
        <v>N24003</v>
      </c>
      <c r="J2827" t="str">
        <f t="shared" si="311"/>
        <v>WL0_4423_0000</v>
      </c>
      <c r="K2827">
        <f t="shared" si="312"/>
        <v>1.7293207844585504E-2</v>
      </c>
      <c r="L2827">
        <f>IF(LEFT(B2827,1)="F",_xlfn.IFNA(VLOOKUP(CONCATENATE("F",RIGHT(B:B,5),C:C),'F &amp; N Factors'!C:M,10,FALSE),1),_xlfn.IFNA(VLOOKUP(CONCATENATE("F",RIGHT(B:B,5),C:C),'F &amp; N Factors'!C:M,11,FALSE),1))</f>
        <v>8.6466039222927518E-2</v>
      </c>
      <c r="N2827">
        <f>SUMIFS(K:K,I:I,I:I,J:J,J:J)</f>
        <v>1.0000000000000004</v>
      </c>
      <c r="O2827" t="str">
        <f t="shared" si="313"/>
        <v/>
      </c>
    </row>
    <row r="2828" spans="1:15" x14ac:dyDescent="0.25">
      <c r="A2828">
        <v>9724</v>
      </c>
      <c r="B2828" t="s">
        <v>451</v>
      </c>
      <c r="C2828" t="s">
        <v>40</v>
      </c>
      <c r="D2828">
        <v>0.2</v>
      </c>
      <c r="E2828">
        <f t="shared" si="308"/>
        <v>1</v>
      </c>
      <c r="F2828" t="str">
        <f t="shared" si="309"/>
        <v/>
      </c>
      <c r="H2828">
        <f t="shared" si="307"/>
        <v>9724</v>
      </c>
      <c r="I2828" t="str">
        <f t="shared" si="310"/>
        <v>N24003</v>
      </c>
      <c r="J2828" t="str">
        <f t="shared" si="311"/>
        <v>WL0_4423_0000</v>
      </c>
      <c r="K2828">
        <f t="shared" si="312"/>
        <v>1.7293207844585504E-2</v>
      </c>
      <c r="L2828">
        <f>IF(LEFT(B2828,1)="F",_xlfn.IFNA(VLOOKUP(CONCATENATE("F",RIGHT(B:B,5),C:C),'F &amp; N Factors'!C:M,10,FALSE),1),_xlfn.IFNA(VLOOKUP(CONCATENATE("F",RIGHT(B:B,5),C:C),'F &amp; N Factors'!C:M,11,FALSE),1))</f>
        <v>8.6466039222927518E-2</v>
      </c>
      <c r="N2828">
        <f>SUMIFS(K:K,I:I,I:I,J:J,J:J)</f>
        <v>1.0000000000000004</v>
      </c>
      <c r="O2828" t="str">
        <f t="shared" si="313"/>
        <v/>
      </c>
    </row>
    <row r="2829" spans="1:15" x14ac:dyDescent="0.25">
      <c r="A2829">
        <v>9725</v>
      </c>
      <c r="B2829" t="s">
        <v>451</v>
      </c>
      <c r="C2829" t="s">
        <v>40</v>
      </c>
      <c r="D2829">
        <v>0.2</v>
      </c>
      <c r="E2829">
        <f t="shared" si="308"/>
        <v>1</v>
      </c>
      <c r="F2829" t="str">
        <f t="shared" si="309"/>
        <v/>
      </c>
      <c r="H2829">
        <f t="shared" si="307"/>
        <v>9725</v>
      </c>
      <c r="I2829" t="str">
        <f t="shared" si="310"/>
        <v>N24003</v>
      </c>
      <c r="J2829" t="str">
        <f t="shared" si="311"/>
        <v>WL0_4423_0000</v>
      </c>
      <c r="K2829">
        <f t="shared" si="312"/>
        <v>1.7293207844585504E-2</v>
      </c>
      <c r="L2829">
        <f>IF(LEFT(B2829,1)="F",_xlfn.IFNA(VLOOKUP(CONCATENATE("F",RIGHT(B:B,5),C:C),'F &amp; N Factors'!C:M,10,FALSE),1),_xlfn.IFNA(VLOOKUP(CONCATENATE("F",RIGHT(B:B,5),C:C),'F &amp; N Factors'!C:M,11,FALSE),1))</f>
        <v>8.6466039222927518E-2</v>
      </c>
      <c r="N2829">
        <f>SUMIFS(K:K,I:I,I:I,J:J,J:J)</f>
        <v>1.0000000000000004</v>
      </c>
      <c r="O2829" t="str">
        <f t="shared" si="313"/>
        <v/>
      </c>
    </row>
    <row r="2830" spans="1:15" x14ac:dyDescent="0.25">
      <c r="A2830">
        <v>9726</v>
      </c>
      <c r="B2830" t="s">
        <v>451</v>
      </c>
      <c r="C2830" t="s">
        <v>40</v>
      </c>
      <c r="D2830">
        <v>0.1</v>
      </c>
      <c r="E2830">
        <f t="shared" si="308"/>
        <v>1</v>
      </c>
      <c r="F2830" t="str">
        <f t="shared" si="309"/>
        <v/>
      </c>
      <c r="H2830">
        <f t="shared" si="307"/>
        <v>9726</v>
      </c>
      <c r="I2830" t="str">
        <f t="shared" si="310"/>
        <v>N24003</v>
      </c>
      <c r="J2830" t="str">
        <f t="shared" si="311"/>
        <v>WL0_4423_0000</v>
      </c>
      <c r="K2830">
        <f t="shared" si="312"/>
        <v>8.6466039222927518E-3</v>
      </c>
      <c r="L2830">
        <f>IF(LEFT(B2830,1)="F",_xlfn.IFNA(VLOOKUP(CONCATENATE("F",RIGHT(B:B,5),C:C),'F &amp; N Factors'!C:M,10,FALSE),1),_xlfn.IFNA(VLOOKUP(CONCATENATE("F",RIGHT(B:B,5),C:C),'F &amp; N Factors'!C:M,11,FALSE),1))</f>
        <v>8.6466039222927518E-2</v>
      </c>
      <c r="N2830">
        <f>SUMIFS(K:K,I:I,I:I,J:J,J:J)</f>
        <v>1.0000000000000004</v>
      </c>
      <c r="O2830" t="str">
        <f t="shared" si="313"/>
        <v/>
      </c>
    </row>
    <row r="2831" spans="1:15" x14ac:dyDescent="0.25">
      <c r="A2831">
        <v>9743</v>
      </c>
      <c r="B2831" t="s">
        <v>451</v>
      </c>
      <c r="C2831" t="s">
        <v>40</v>
      </c>
      <c r="D2831">
        <v>0.1</v>
      </c>
      <c r="E2831">
        <f t="shared" si="308"/>
        <v>1</v>
      </c>
      <c r="F2831" t="str">
        <f t="shared" si="309"/>
        <v/>
      </c>
      <c r="H2831">
        <f t="shared" si="307"/>
        <v>9743</v>
      </c>
      <c r="I2831" t="str">
        <f t="shared" si="310"/>
        <v>N24003</v>
      </c>
      <c r="J2831" t="str">
        <f t="shared" si="311"/>
        <v>WL0_4423_0000</v>
      </c>
      <c r="K2831">
        <f t="shared" si="312"/>
        <v>8.6466039222927518E-3</v>
      </c>
      <c r="L2831">
        <f>IF(LEFT(B2831,1)="F",_xlfn.IFNA(VLOOKUP(CONCATENATE("F",RIGHT(B:B,5),C:C),'F &amp; N Factors'!C:M,10,FALSE),1),_xlfn.IFNA(VLOOKUP(CONCATENATE("F",RIGHT(B:B,5),C:C),'F &amp; N Factors'!C:M,11,FALSE),1))</f>
        <v>8.6466039222927518E-2</v>
      </c>
      <c r="N2831">
        <f>SUMIFS(K:K,I:I,I:I,J:J,J:J)</f>
        <v>1.0000000000000004</v>
      </c>
      <c r="O2831" t="str">
        <f t="shared" si="313"/>
        <v/>
      </c>
    </row>
    <row r="2832" spans="1:15" x14ac:dyDescent="0.25">
      <c r="A2832">
        <v>9759</v>
      </c>
      <c r="B2832" t="s">
        <v>451</v>
      </c>
      <c r="C2832" t="s">
        <v>41</v>
      </c>
      <c r="D2832">
        <v>0.4</v>
      </c>
      <c r="E2832">
        <f t="shared" si="308"/>
        <v>1</v>
      </c>
      <c r="F2832" t="str">
        <f t="shared" si="309"/>
        <v/>
      </c>
      <c r="H2832">
        <f t="shared" si="307"/>
        <v>9759</v>
      </c>
      <c r="I2832" t="str">
        <f t="shared" si="310"/>
        <v>N24003</v>
      </c>
      <c r="J2832" t="str">
        <f t="shared" si="311"/>
        <v>WL0_4424_0000</v>
      </c>
      <c r="K2832">
        <f t="shared" si="312"/>
        <v>1.9101614745801219E-2</v>
      </c>
      <c r="L2832">
        <f>IF(LEFT(B2832,1)="F",_xlfn.IFNA(VLOOKUP(CONCATENATE("F",RIGHT(B:B,5),C:C),'F &amp; N Factors'!C:M,10,FALSE),1),_xlfn.IFNA(VLOOKUP(CONCATENATE("F",RIGHT(B:B,5),C:C),'F &amp; N Factors'!C:M,11,FALSE),1))</f>
        <v>4.7754036864503045E-2</v>
      </c>
      <c r="N2832">
        <f>SUMIFS(K:K,I:I,I:I,J:J,J:J)</f>
        <v>1</v>
      </c>
      <c r="O2832" t="str">
        <f t="shared" si="313"/>
        <v/>
      </c>
    </row>
    <row r="2833" spans="1:15" x14ac:dyDescent="0.25">
      <c r="A2833">
        <v>9760</v>
      </c>
      <c r="B2833" t="s">
        <v>451</v>
      </c>
      <c r="C2833" t="s">
        <v>41</v>
      </c>
      <c r="D2833">
        <v>0.1</v>
      </c>
      <c r="E2833">
        <f t="shared" si="308"/>
        <v>1</v>
      </c>
      <c r="F2833" t="str">
        <f t="shared" si="309"/>
        <v/>
      </c>
      <c r="H2833">
        <f t="shared" si="307"/>
        <v>9760</v>
      </c>
      <c r="I2833" t="str">
        <f t="shared" si="310"/>
        <v>N24003</v>
      </c>
      <c r="J2833" t="str">
        <f t="shared" si="311"/>
        <v>WL0_4424_0000</v>
      </c>
      <c r="K2833">
        <f t="shared" si="312"/>
        <v>4.7754036864503047E-3</v>
      </c>
      <c r="L2833">
        <f>IF(LEFT(B2833,1)="F",_xlfn.IFNA(VLOOKUP(CONCATENATE("F",RIGHT(B:B,5),C:C),'F &amp; N Factors'!C:M,10,FALSE),1),_xlfn.IFNA(VLOOKUP(CONCATENATE("F",RIGHT(B:B,5),C:C),'F &amp; N Factors'!C:M,11,FALSE),1))</f>
        <v>4.7754036864503045E-2</v>
      </c>
      <c r="N2833">
        <f>SUMIFS(K:K,I:I,I:I,J:J,J:J)</f>
        <v>1</v>
      </c>
      <c r="O2833" t="str">
        <f t="shared" si="313"/>
        <v/>
      </c>
    </row>
    <row r="2834" spans="1:15" x14ac:dyDescent="0.25">
      <c r="A2834">
        <v>9762</v>
      </c>
      <c r="B2834" t="s">
        <v>451</v>
      </c>
      <c r="C2834" t="s">
        <v>41</v>
      </c>
      <c r="D2834">
        <v>0.1</v>
      </c>
      <c r="E2834">
        <f t="shared" si="308"/>
        <v>1</v>
      </c>
      <c r="F2834" t="str">
        <f t="shared" si="309"/>
        <v/>
      </c>
      <c r="H2834">
        <f t="shared" ref="H2834:H2897" si="314">A2834</f>
        <v>9762</v>
      </c>
      <c r="I2834" t="str">
        <f t="shared" si="310"/>
        <v>N24003</v>
      </c>
      <c r="J2834" t="str">
        <f t="shared" si="311"/>
        <v>WL0_4424_0000</v>
      </c>
      <c r="K2834">
        <f t="shared" si="312"/>
        <v>4.7754036864503047E-3</v>
      </c>
      <c r="L2834">
        <f>IF(LEFT(B2834,1)="F",_xlfn.IFNA(VLOOKUP(CONCATENATE("F",RIGHT(B:B,5),C:C),'F &amp; N Factors'!C:M,10,FALSE),1),_xlfn.IFNA(VLOOKUP(CONCATENATE("F",RIGHT(B:B,5),C:C),'F &amp; N Factors'!C:M,11,FALSE),1))</f>
        <v>4.7754036864503045E-2</v>
      </c>
      <c r="N2834">
        <f>SUMIFS(K:K,I:I,I:I,J:J,J:J)</f>
        <v>1</v>
      </c>
      <c r="O2834" t="str">
        <f t="shared" si="313"/>
        <v/>
      </c>
    </row>
    <row r="2835" spans="1:15" x14ac:dyDescent="0.25">
      <c r="A2835">
        <v>9774</v>
      </c>
      <c r="B2835" t="s">
        <v>451</v>
      </c>
      <c r="C2835" t="s">
        <v>41</v>
      </c>
      <c r="D2835">
        <v>0.4</v>
      </c>
      <c r="E2835">
        <f t="shared" si="308"/>
        <v>1</v>
      </c>
      <c r="F2835" t="str">
        <f t="shared" si="309"/>
        <v/>
      </c>
      <c r="H2835">
        <f t="shared" si="314"/>
        <v>9774</v>
      </c>
      <c r="I2835" t="str">
        <f t="shared" si="310"/>
        <v>N24003</v>
      </c>
      <c r="J2835" t="str">
        <f t="shared" si="311"/>
        <v>WL0_4424_0000</v>
      </c>
      <c r="K2835">
        <f t="shared" si="312"/>
        <v>1.9101614745801219E-2</v>
      </c>
      <c r="L2835">
        <f>IF(LEFT(B2835,1)="F",_xlfn.IFNA(VLOOKUP(CONCATENATE("F",RIGHT(B:B,5),C:C),'F &amp; N Factors'!C:M,10,FALSE),1),_xlfn.IFNA(VLOOKUP(CONCATENATE("F",RIGHT(B:B,5),C:C),'F &amp; N Factors'!C:M,11,FALSE),1))</f>
        <v>4.7754036864503045E-2</v>
      </c>
      <c r="N2835">
        <f>SUMIFS(K:K,I:I,I:I,J:J,J:J)</f>
        <v>1</v>
      </c>
      <c r="O2835" t="str">
        <f t="shared" si="313"/>
        <v/>
      </c>
    </row>
    <row r="2836" spans="1:15" x14ac:dyDescent="0.25">
      <c r="A2836">
        <v>9510</v>
      </c>
      <c r="B2836" t="s">
        <v>451</v>
      </c>
      <c r="C2836" t="s">
        <v>45</v>
      </c>
      <c r="D2836">
        <v>0.94</v>
      </c>
      <c r="E2836">
        <f t="shared" si="308"/>
        <v>1</v>
      </c>
      <c r="F2836" t="str">
        <f t="shared" si="309"/>
        <v/>
      </c>
      <c r="H2836">
        <f t="shared" si="314"/>
        <v>9510</v>
      </c>
      <c r="I2836" t="str">
        <f t="shared" si="310"/>
        <v>N24003</v>
      </c>
      <c r="J2836" t="str">
        <f t="shared" si="311"/>
        <v>WL0_4602_0000</v>
      </c>
      <c r="K2836">
        <f t="shared" si="312"/>
        <v>8.0501371233665284E-2</v>
      </c>
      <c r="L2836">
        <f>IF(LEFT(B2836,1)="F",_xlfn.IFNA(VLOOKUP(CONCATENATE("F",RIGHT(B:B,5),C:C),'F &amp; N Factors'!C:M,10,FALSE),1),_xlfn.IFNA(VLOOKUP(CONCATENATE("F",RIGHT(B:B,5),C:C),'F &amp; N Factors'!C:M,11,FALSE),1))</f>
        <v>8.5639756631558817E-2</v>
      </c>
      <c r="N2836">
        <f>SUMIFS(K:K,I:I,I:I,J:J,J:J)</f>
        <v>0.99999999999999989</v>
      </c>
      <c r="O2836" t="str">
        <f t="shared" si="313"/>
        <v/>
      </c>
    </row>
    <row r="2837" spans="1:15" x14ac:dyDescent="0.25">
      <c r="A2837">
        <v>9511</v>
      </c>
      <c r="B2837" t="s">
        <v>451</v>
      </c>
      <c r="C2837" t="s">
        <v>45</v>
      </c>
      <c r="D2837">
        <v>0.03</v>
      </c>
      <c r="E2837">
        <f t="shared" si="308"/>
        <v>1</v>
      </c>
      <c r="F2837" t="str">
        <f t="shared" si="309"/>
        <v/>
      </c>
      <c r="H2837">
        <f t="shared" si="314"/>
        <v>9511</v>
      </c>
      <c r="I2837" t="str">
        <f t="shared" si="310"/>
        <v>N24003</v>
      </c>
      <c r="J2837" t="str">
        <f t="shared" si="311"/>
        <v>WL0_4602_0000</v>
      </c>
      <c r="K2837">
        <f t="shared" si="312"/>
        <v>2.5691926989467643E-3</v>
      </c>
      <c r="L2837">
        <f>IF(LEFT(B2837,1)="F",_xlfn.IFNA(VLOOKUP(CONCATENATE("F",RIGHT(B:B,5),C:C),'F &amp; N Factors'!C:M,10,FALSE),1),_xlfn.IFNA(VLOOKUP(CONCATENATE("F",RIGHT(B:B,5),C:C),'F &amp; N Factors'!C:M,11,FALSE),1))</f>
        <v>8.5639756631558817E-2</v>
      </c>
      <c r="N2837">
        <f>SUMIFS(K:K,I:I,I:I,J:J,J:J)</f>
        <v>0.99999999999999989</v>
      </c>
      <c r="O2837" t="str">
        <f t="shared" si="313"/>
        <v/>
      </c>
    </row>
    <row r="2838" spans="1:15" x14ac:dyDescent="0.25">
      <c r="A2838">
        <v>9537</v>
      </c>
      <c r="B2838" t="s">
        <v>451</v>
      </c>
      <c r="C2838" t="s">
        <v>45</v>
      </c>
      <c r="D2838">
        <v>0.03</v>
      </c>
      <c r="E2838">
        <f t="shared" si="308"/>
        <v>1</v>
      </c>
      <c r="F2838" t="str">
        <f t="shared" si="309"/>
        <v/>
      </c>
      <c r="H2838">
        <f t="shared" si="314"/>
        <v>9537</v>
      </c>
      <c r="I2838" t="str">
        <f t="shared" si="310"/>
        <v>N24003</v>
      </c>
      <c r="J2838" t="str">
        <f t="shared" si="311"/>
        <v>WL0_4602_0000</v>
      </c>
      <c r="K2838">
        <f t="shared" si="312"/>
        <v>2.5691926989467643E-3</v>
      </c>
      <c r="L2838">
        <f>IF(LEFT(B2838,1)="F",_xlfn.IFNA(VLOOKUP(CONCATENATE("F",RIGHT(B:B,5),C:C),'F &amp; N Factors'!C:M,10,FALSE),1),_xlfn.IFNA(VLOOKUP(CONCATENATE("F",RIGHT(B:B,5),C:C),'F &amp; N Factors'!C:M,11,FALSE),1))</f>
        <v>8.5639756631558817E-2</v>
      </c>
      <c r="N2838">
        <f>SUMIFS(K:K,I:I,I:I,J:J,J:J)</f>
        <v>0.99999999999999989</v>
      </c>
      <c r="O2838" t="str">
        <f t="shared" si="313"/>
        <v/>
      </c>
    </row>
    <row r="2839" spans="1:15" x14ac:dyDescent="0.25">
      <c r="A2839">
        <v>10102</v>
      </c>
      <c r="B2839" t="s">
        <v>451</v>
      </c>
      <c r="C2839" t="s">
        <v>50</v>
      </c>
      <c r="D2839">
        <v>0.5</v>
      </c>
      <c r="E2839">
        <f t="shared" si="308"/>
        <v>1</v>
      </c>
      <c r="F2839" t="str">
        <f t="shared" si="309"/>
        <v/>
      </c>
      <c r="H2839">
        <f t="shared" si="314"/>
        <v>10102</v>
      </c>
      <c r="I2839" t="str">
        <f t="shared" si="310"/>
        <v>N24003</v>
      </c>
      <c r="J2839" t="str">
        <f t="shared" si="311"/>
        <v>WM0_3961_0000</v>
      </c>
      <c r="K2839">
        <f t="shared" si="312"/>
        <v>1.6475107748763981E-2</v>
      </c>
      <c r="L2839">
        <f>IF(LEFT(B2839,1)="F",_xlfn.IFNA(VLOOKUP(CONCATENATE("F",RIGHT(B:B,5),C:C),'F &amp; N Factors'!C:M,10,FALSE),1),_xlfn.IFNA(VLOOKUP(CONCATENATE("F",RIGHT(B:B,5),C:C),'F &amp; N Factors'!C:M,11,FALSE),1))</f>
        <v>3.2950215497527961E-2</v>
      </c>
      <c r="N2839">
        <f>SUMIFS(K:K,I:I,I:I,J:J,J:J)</f>
        <v>0.99999999999999989</v>
      </c>
      <c r="O2839" t="str">
        <f t="shared" si="313"/>
        <v/>
      </c>
    </row>
    <row r="2840" spans="1:15" x14ac:dyDescent="0.25">
      <c r="A2840">
        <v>10127</v>
      </c>
      <c r="B2840" t="s">
        <v>451</v>
      </c>
      <c r="C2840" t="s">
        <v>50</v>
      </c>
      <c r="D2840">
        <v>0.5</v>
      </c>
      <c r="E2840">
        <f t="shared" si="308"/>
        <v>1</v>
      </c>
      <c r="F2840" t="str">
        <f t="shared" si="309"/>
        <v/>
      </c>
      <c r="H2840">
        <f t="shared" si="314"/>
        <v>10127</v>
      </c>
      <c r="I2840" t="str">
        <f t="shared" si="310"/>
        <v>N24003</v>
      </c>
      <c r="J2840" t="str">
        <f t="shared" si="311"/>
        <v>WM0_3961_0000</v>
      </c>
      <c r="K2840">
        <f t="shared" si="312"/>
        <v>1.6475107748763981E-2</v>
      </c>
      <c r="L2840">
        <f>IF(LEFT(B2840,1)="F",_xlfn.IFNA(VLOOKUP(CONCATENATE("F",RIGHT(B:B,5),C:C),'F &amp; N Factors'!C:M,10,FALSE),1),_xlfn.IFNA(VLOOKUP(CONCATENATE("F",RIGHT(B:B,5),C:C),'F &amp; N Factors'!C:M,11,FALSE),1))</f>
        <v>3.2950215497527961E-2</v>
      </c>
      <c r="N2840">
        <f>SUMIFS(K:K,I:I,I:I,J:J,J:J)</f>
        <v>0.99999999999999989</v>
      </c>
      <c r="O2840" t="str">
        <f t="shared" si="313"/>
        <v/>
      </c>
    </row>
    <row r="2841" spans="1:15" x14ac:dyDescent="0.25">
      <c r="A2841">
        <v>10103</v>
      </c>
      <c r="B2841" t="s">
        <v>451</v>
      </c>
      <c r="C2841" t="s">
        <v>51</v>
      </c>
      <c r="D2841">
        <v>0.5</v>
      </c>
      <c r="E2841">
        <f t="shared" si="308"/>
        <v>1</v>
      </c>
      <c r="F2841" t="str">
        <f t="shared" si="309"/>
        <v/>
      </c>
      <c r="H2841">
        <f t="shared" si="314"/>
        <v>10103</v>
      </c>
      <c r="I2841" t="str">
        <f t="shared" si="310"/>
        <v>N24003</v>
      </c>
      <c r="J2841" t="str">
        <f t="shared" si="311"/>
        <v>WM0_3962_0000</v>
      </c>
      <c r="K2841">
        <f t="shared" si="312"/>
        <v>3.0074663104325515E-3</v>
      </c>
      <c r="L2841">
        <f>IF(LEFT(B2841,1)="F",_xlfn.IFNA(VLOOKUP(CONCATENATE("F",RIGHT(B:B,5),C:C),'F &amp; N Factors'!C:M,10,FALSE),1),_xlfn.IFNA(VLOOKUP(CONCATENATE("F",RIGHT(B:B,5),C:C),'F &amp; N Factors'!C:M,11,FALSE),1))</f>
        <v>6.014932620865103E-3</v>
      </c>
      <c r="N2841">
        <f>SUMIFS(K:K,I:I,I:I,J:J,J:J)</f>
        <v>1</v>
      </c>
      <c r="O2841" t="str">
        <f t="shared" si="313"/>
        <v/>
      </c>
    </row>
    <row r="2842" spans="1:15" x14ac:dyDescent="0.25">
      <c r="A2842">
        <v>10104</v>
      </c>
      <c r="B2842" t="s">
        <v>451</v>
      </c>
      <c r="C2842" t="s">
        <v>51</v>
      </c>
      <c r="D2842">
        <v>0.25</v>
      </c>
      <c r="E2842">
        <f t="shared" si="308"/>
        <v>1</v>
      </c>
      <c r="F2842" t="str">
        <f t="shared" si="309"/>
        <v/>
      </c>
      <c r="H2842">
        <f t="shared" si="314"/>
        <v>10104</v>
      </c>
      <c r="I2842" t="str">
        <f t="shared" si="310"/>
        <v>N24003</v>
      </c>
      <c r="J2842" t="str">
        <f t="shared" si="311"/>
        <v>WM0_3962_0000</v>
      </c>
      <c r="K2842">
        <f t="shared" si="312"/>
        <v>1.5037331552162757E-3</v>
      </c>
      <c r="L2842">
        <f>IF(LEFT(B2842,1)="F",_xlfn.IFNA(VLOOKUP(CONCATENATE("F",RIGHT(B:B,5),C:C),'F &amp; N Factors'!C:M,10,FALSE),1),_xlfn.IFNA(VLOOKUP(CONCATENATE("F",RIGHT(B:B,5),C:C),'F &amp; N Factors'!C:M,11,FALSE),1))</f>
        <v>6.014932620865103E-3</v>
      </c>
      <c r="N2842">
        <f>SUMIFS(K:K,I:I,I:I,J:J,J:J)</f>
        <v>1</v>
      </c>
      <c r="O2842" t="str">
        <f t="shared" si="313"/>
        <v/>
      </c>
    </row>
    <row r="2843" spans="1:15" x14ac:dyDescent="0.25">
      <c r="A2843">
        <v>10128</v>
      </c>
      <c r="B2843" t="s">
        <v>451</v>
      </c>
      <c r="C2843" t="s">
        <v>51</v>
      </c>
      <c r="D2843">
        <v>8.3333332999999996E-2</v>
      </c>
      <c r="E2843">
        <f t="shared" si="308"/>
        <v>1</v>
      </c>
      <c r="F2843" t="str">
        <f t="shared" si="309"/>
        <v/>
      </c>
      <c r="H2843">
        <f t="shared" si="314"/>
        <v>10128</v>
      </c>
      <c r="I2843" t="str">
        <f t="shared" si="310"/>
        <v>N24003</v>
      </c>
      <c r="J2843" t="str">
        <f t="shared" si="311"/>
        <v>WM0_3962_0000</v>
      </c>
      <c r="K2843">
        <f t="shared" si="312"/>
        <v>5.0124438306711435E-4</v>
      </c>
      <c r="L2843">
        <f>IF(LEFT(B2843,1)="F",_xlfn.IFNA(VLOOKUP(CONCATENATE("F",RIGHT(B:B,5),C:C),'F &amp; N Factors'!C:M,10,FALSE),1),_xlfn.IFNA(VLOOKUP(CONCATENATE("F",RIGHT(B:B,5),C:C),'F &amp; N Factors'!C:M,11,FALSE),1))</f>
        <v>6.014932620865103E-3</v>
      </c>
      <c r="N2843">
        <f>SUMIFS(K:K,I:I,I:I,J:J,J:J)</f>
        <v>1</v>
      </c>
      <c r="O2843" t="str">
        <f t="shared" si="313"/>
        <v/>
      </c>
    </row>
    <row r="2844" spans="1:15" x14ac:dyDescent="0.25">
      <c r="A2844">
        <v>10130</v>
      </c>
      <c r="B2844" t="s">
        <v>451</v>
      </c>
      <c r="C2844" t="s">
        <v>51</v>
      </c>
      <c r="D2844">
        <v>4.1666666999999998E-2</v>
      </c>
      <c r="E2844">
        <f t="shared" si="308"/>
        <v>1</v>
      </c>
      <c r="F2844" t="str">
        <f t="shared" si="309"/>
        <v/>
      </c>
      <c r="H2844">
        <f t="shared" si="314"/>
        <v>10130</v>
      </c>
      <c r="I2844" t="str">
        <f t="shared" si="310"/>
        <v>N24003</v>
      </c>
      <c r="J2844" t="str">
        <f t="shared" si="311"/>
        <v>WM0_3962_0000</v>
      </c>
      <c r="K2844">
        <f t="shared" si="312"/>
        <v>2.5062219454102347E-4</v>
      </c>
      <c r="L2844">
        <f>IF(LEFT(B2844,1)="F",_xlfn.IFNA(VLOOKUP(CONCATENATE("F",RIGHT(B:B,5),C:C),'F &amp; N Factors'!C:M,10,FALSE),1),_xlfn.IFNA(VLOOKUP(CONCATENATE("F",RIGHT(B:B,5),C:C),'F &amp; N Factors'!C:M,11,FALSE),1))</f>
        <v>6.014932620865103E-3</v>
      </c>
      <c r="N2844">
        <f>SUMIFS(K:K,I:I,I:I,J:J,J:J)</f>
        <v>1</v>
      </c>
      <c r="O2844" t="str">
        <f t="shared" si="313"/>
        <v/>
      </c>
    </row>
    <row r="2845" spans="1:15" x14ac:dyDescent="0.25">
      <c r="A2845">
        <v>10132</v>
      </c>
      <c r="B2845" t="s">
        <v>451</v>
      </c>
      <c r="C2845" t="s">
        <v>51</v>
      </c>
      <c r="D2845">
        <v>4.1666666999999998E-2</v>
      </c>
      <c r="E2845">
        <f t="shared" si="308"/>
        <v>1</v>
      </c>
      <c r="F2845" t="str">
        <f t="shared" si="309"/>
        <v/>
      </c>
      <c r="H2845">
        <f t="shared" si="314"/>
        <v>10132</v>
      </c>
      <c r="I2845" t="str">
        <f t="shared" si="310"/>
        <v>N24003</v>
      </c>
      <c r="J2845" t="str">
        <f t="shared" si="311"/>
        <v>WM0_3962_0000</v>
      </c>
      <c r="K2845">
        <f t="shared" si="312"/>
        <v>2.5062219454102347E-4</v>
      </c>
      <c r="L2845">
        <f>IF(LEFT(B2845,1)="F",_xlfn.IFNA(VLOOKUP(CONCATENATE("F",RIGHT(B:B,5),C:C),'F &amp; N Factors'!C:M,10,FALSE),1),_xlfn.IFNA(VLOOKUP(CONCATENATE("F",RIGHT(B:B,5),C:C),'F &amp; N Factors'!C:M,11,FALSE),1))</f>
        <v>6.014932620865103E-3</v>
      </c>
      <c r="N2845">
        <f>SUMIFS(K:K,I:I,I:I,J:J,J:J)</f>
        <v>1</v>
      </c>
      <c r="O2845" t="str">
        <f t="shared" si="313"/>
        <v/>
      </c>
    </row>
    <row r="2846" spans="1:15" x14ac:dyDescent="0.25">
      <c r="A2846">
        <v>10159</v>
      </c>
      <c r="B2846" t="s">
        <v>451</v>
      </c>
      <c r="C2846" t="s">
        <v>51</v>
      </c>
      <c r="D2846">
        <v>8.3333332999999996E-2</v>
      </c>
      <c r="E2846">
        <f t="shared" si="308"/>
        <v>1</v>
      </c>
      <c r="F2846" t="str">
        <f t="shared" si="309"/>
        <v/>
      </c>
      <c r="H2846">
        <f t="shared" si="314"/>
        <v>10159</v>
      </c>
      <c r="I2846" t="str">
        <f t="shared" si="310"/>
        <v>N24003</v>
      </c>
      <c r="J2846" t="str">
        <f t="shared" si="311"/>
        <v>WM0_3962_0000</v>
      </c>
      <c r="K2846">
        <f t="shared" si="312"/>
        <v>5.0124438306711435E-4</v>
      </c>
      <c r="L2846">
        <f>IF(LEFT(B2846,1)="F",_xlfn.IFNA(VLOOKUP(CONCATENATE("F",RIGHT(B:B,5),C:C),'F &amp; N Factors'!C:M,10,FALSE),1),_xlfn.IFNA(VLOOKUP(CONCATENATE("F",RIGHT(B:B,5),C:C),'F &amp; N Factors'!C:M,11,FALSE),1))</f>
        <v>6.014932620865103E-3</v>
      </c>
      <c r="N2846">
        <f>SUMIFS(K:K,I:I,I:I,J:J,J:J)</f>
        <v>1</v>
      </c>
      <c r="O2846" t="str">
        <f t="shared" si="313"/>
        <v/>
      </c>
    </row>
    <row r="2847" spans="1:15" x14ac:dyDescent="0.25">
      <c r="A2847">
        <v>7964</v>
      </c>
      <c r="B2847" t="s">
        <v>451</v>
      </c>
      <c r="C2847" t="s">
        <v>54</v>
      </c>
      <c r="D2847">
        <v>0.33333333300000001</v>
      </c>
      <c r="E2847">
        <f t="shared" si="308"/>
        <v>0.99999999900000003</v>
      </c>
      <c r="F2847" t="str">
        <f t="shared" si="309"/>
        <v/>
      </c>
      <c r="H2847">
        <f t="shared" si="314"/>
        <v>7964</v>
      </c>
      <c r="I2847" t="str">
        <f t="shared" si="310"/>
        <v>N24003</v>
      </c>
      <c r="J2847" t="str">
        <f t="shared" si="311"/>
        <v>XL3_4710_0000</v>
      </c>
      <c r="K2847">
        <f t="shared" si="312"/>
        <v>9.8243907411444068E-5</v>
      </c>
      <c r="L2847">
        <f>IF(LEFT(B2847,1)="F",_xlfn.IFNA(VLOOKUP(CONCATENATE("F",RIGHT(B:B,5),C:C),'F &amp; N Factors'!C:M,10,FALSE),1),_xlfn.IFNA(VLOOKUP(CONCATENATE("F",RIGHT(B:B,5),C:C),'F &amp; N Factors'!C:M,11,FALSE),1))</f>
        <v>2.9473172252906393E-4</v>
      </c>
      <c r="N2847">
        <f>SUMIFS(K:K,I:I,I:I,J:J,J:J)</f>
        <v>0.99999999900000003</v>
      </c>
      <c r="O2847" t="str">
        <f t="shared" si="313"/>
        <v/>
      </c>
    </row>
    <row r="2848" spans="1:15" x14ac:dyDescent="0.25">
      <c r="A2848">
        <v>7965</v>
      </c>
      <c r="B2848" t="s">
        <v>451</v>
      </c>
      <c r="C2848" t="s">
        <v>54</v>
      </c>
      <c r="D2848">
        <v>0.33333333300000001</v>
      </c>
      <c r="E2848">
        <f t="shared" si="308"/>
        <v>0.99999999900000003</v>
      </c>
      <c r="F2848" t="str">
        <f t="shared" si="309"/>
        <v/>
      </c>
      <c r="H2848">
        <f t="shared" si="314"/>
        <v>7965</v>
      </c>
      <c r="I2848" t="str">
        <f t="shared" si="310"/>
        <v>N24003</v>
      </c>
      <c r="J2848" t="str">
        <f t="shared" si="311"/>
        <v>XL3_4710_0000</v>
      </c>
      <c r="K2848">
        <f t="shared" si="312"/>
        <v>9.8243907411444068E-5</v>
      </c>
      <c r="L2848">
        <f>IF(LEFT(B2848,1)="F",_xlfn.IFNA(VLOOKUP(CONCATENATE("F",RIGHT(B:B,5),C:C),'F &amp; N Factors'!C:M,10,FALSE),1),_xlfn.IFNA(VLOOKUP(CONCATENATE("F",RIGHT(B:B,5),C:C),'F &amp; N Factors'!C:M,11,FALSE),1))</f>
        <v>2.9473172252906393E-4</v>
      </c>
      <c r="N2848">
        <f>SUMIFS(K:K,I:I,I:I,J:J,J:J)</f>
        <v>0.99999999900000003</v>
      </c>
      <c r="O2848" t="str">
        <f t="shared" si="313"/>
        <v/>
      </c>
    </row>
    <row r="2849" spans="1:15" x14ac:dyDescent="0.25">
      <c r="A2849">
        <v>7966</v>
      </c>
      <c r="B2849" t="s">
        <v>451</v>
      </c>
      <c r="C2849" t="s">
        <v>54</v>
      </c>
      <c r="D2849">
        <v>0.33333333300000001</v>
      </c>
      <c r="E2849">
        <f t="shared" si="308"/>
        <v>0.99999999900000003</v>
      </c>
      <c r="F2849" t="str">
        <f t="shared" si="309"/>
        <v/>
      </c>
      <c r="H2849">
        <f t="shared" si="314"/>
        <v>7966</v>
      </c>
      <c r="I2849" t="str">
        <f t="shared" si="310"/>
        <v>N24003</v>
      </c>
      <c r="J2849" t="str">
        <f t="shared" si="311"/>
        <v>XL3_4710_0000</v>
      </c>
      <c r="K2849">
        <f t="shared" si="312"/>
        <v>9.8243907411444068E-5</v>
      </c>
      <c r="L2849">
        <f>IF(LEFT(B2849,1)="F",_xlfn.IFNA(VLOOKUP(CONCATENATE("F",RIGHT(B:B,5),C:C),'F &amp; N Factors'!C:M,10,FALSE),1),_xlfn.IFNA(VLOOKUP(CONCATENATE("F",RIGHT(B:B,5),C:C),'F &amp; N Factors'!C:M,11,FALSE),1))</f>
        <v>2.9473172252906393E-4</v>
      </c>
      <c r="N2849">
        <f>SUMIFS(K:K,I:I,I:I,J:J,J:J)</f>
        <v>0.99999999900000003</v>
      </c>
      <c r="O2849" t="str">
        <f t="shared" si="313"/>
        <v/>
      </c>
    </row>
    <row r="2850" spans="1:15" x14ac:dyDescent="0.25">
      <c r="A2850">
        <v>10362</v>
      </c>
      <c r="B2850" t="s">
        <v>452</v>
      </c>
      <c r="C2850" t="s">
        <v>60</v>
      </c>
      <c r="D2850">
        <v>1</v>
      </c>
      <c r="E2850">
        <f t="shared" si="308"/>
        <v>1</v>
      </c>
      <c r="F2850" t="str">
        <f t="shared" si="309"/>
        <v/>
      </c>
      <c r="H2850">
        <f t="shared" si="314"/>
        <v>10362</v>
      </c>
      <c r="I2850" t="str">
        <f t="shared" si="310"/>
        <v>N24005</v>
      </c>
      <c r="J2850" t="str">
        <f t="shared" si="311"/>
        <v>WM0_3741_0000</v>
      </c>
      <c r="K2850">
        <f t="shared" si="312"/>
        <v>9.6056370254779294E-4</v>
      </c>
      <c r="L2850">
        <f>IF(LEFT(B2850,1)="F",_xlfn.IFNA(VLOOKUP(CONCATENATE("F",RIGHT(B:B,5),C:C),'F &amp; N Factors'!C:M,10,FALSE),1),_xlfn.IFNA(VLOOKUP(CONCATENATE("F",RIGHT(B:B,5),C:C),'F &amp; N Factors'!C:M,11,FALSE),1))</f>
        <v>9.6056370254779294E-4</v>
      </c>
      <c r="N2850">
        <f>SUMIFS(K:K,I:I,I:I,J:J,J:J)</f>
        <v>1</v>
      </c>
      <c r="O2850" t="str">
        <f t="shared" si="313"/>
        <v/>
      </c>
    </row>
    <row r="2851" spans="1:15" x14ac:dyDescent="0.25">
      <c r="A2851">
        <v>10362</v>
      </c>
      <c r="B2851" t="s">
        <v>452</v>
      </c>
      <c r="C2851" t="s">
        <v>61</v>
      </c>
      <c r="D2851">
        <v>0.2</v>
      </c>
      <c r="E2851">
        <f t="shared" si="308"/>
        <v>1</v>
      </c>
      <c r="F2851" t="str">
        <f t="shared" si="309"/>
        <v/>
      </c>
      <c r="H2851">
        <f t="shared" si="314"/>
        <v>10362</v>
      </c>
      <c r="I2851" t="str">
        <f t="shared" si="310"/>
        <v>N24005</v>
      </c>
      <c r="J2851" t="str">
        <f t="shared" si="311"/>
        <v>WM0_3742_0000</v>
      </c>
      <c r="K2851">
        <f t="shared" si="312"/>
        <v>1.2216747189551196E-4</v>
      </c>
      <c r="L2851">
        <f>IF(LEFT(B2851,1)="F",_xlfn.IFNA(VLOOKUP(CONCATENATE("F",RIGHT(B:B,5),C:C),'F &amp; N Factors'!C:M,10,FALSE),1),_xlfn.IFNA(VLOOKUP(CONCATENATE("F",RIGHT(B:B,5),C:C),'F &amp; N Factors'!C:M,11,FALSE),1))</f>
        <v>6.1083735947755984E-4</v>
      </c>
      <c r="N2851">
        <f>SUMIFS(K:K,I:I,I:I,J:J,J:J)</f>
        <v>1.0000000000000002</v>
      </c>
      <c r="O2851" t="str">
        <f t="shared" si="313"/>
        <v/>
      </c>
    </row>
    <row r="2852" spans="1:15" x14ac:dyDescent="0.25">
      <c r="A2852">
        <v>10363</v>
      </c>
      <c r="B2852" t="s">
        <v>452</v>
      </c>
      <c r="C2852" t="s">
        <v>61</v>
      </c>
      <c r="D2852">
        <v>0.2</v>
      </c>
      <c r="E2852">
        <f t="shared" si="308"/>
        <v>1</v>
      </c>
      <c r="F2852" t="str">
        <f t="shared" si="309"/>
        <v/>
      </c>
      <c r="H2852">
        <f t="shared" si="314"/>
        <v>10363</v>
      </c>
      <c r="I2852" t="str">
        <f t="shared" si="310"/>
        <v>N24005</v>
      </c>
      <c r="J2852" t="str">
        <f t="shared" si="311"/>
        <v>WM0_3742_0000</v>
      </c>
      <c r="K2852">
        <f t="shared" si="312"/>
        <v>1.2216747189551196E-4</v>
      </c>
      <c r="L2852">
        <f>IF(LEFT(B2852,1)="F",_xlfn.IFNA(VLOOKUP(CONCATENATE("F",RIGHT(B:B,5),C:C),'F &amp; N Factors'!C:M,10,FALSE),1),_xlfn.IFNA(VLOOKUP(CONCATENATE("F",RIGHT(B:B,5),C:C),'F &amp; N Factors'!C:M,11,FALSE),1))</f>
        <v>6.1083735947755984E-4</v>
      </c>
      <c r="N2852">
        <f>SUMIFS(K:K,I:I,I:I,J:J,J:J)</f>
        <v>1.0000000000000002</v>
      </c>
      <c r="O2852" t="str">
        <f t="shared" si="313"/>
        <v/>
      </c>
    </row>
    <row r="2853" spans="1:15" x14ac:dyDescent="0.25">
      <c r="A2853">
        <v>10364</v>
      </c>
      <c r="B2853" t="s">
        <v>452</v>
      </c>
      <c r="C2853" t="s">
        <v>61</v>
      </c>
      <c r="D2853">
        <v>0.2</v>
      </c>
      <c r="E2853">
        <f t="shared" si="308"/>
        <v>1</v>
      </c>
      <c r="F2853" t="str">
        <f t="shared" si="309"/>
        <v/>
      </c>
      <c r="H2853">
        <f t="shared" si="314"/>
        <v>10364</v>
      </c>
      <c r="I2853" t="str">
        <f t="shared" si="310"/>
        <v>N24005</v>
      </c>
      <c r="J2853" t="str">
        <f t="shared" si="311"/>
        <v>WM0_3742_0000</v>
      </c>
      <c r="K2853">
        <f t="shared" si="312"/>
        <v>1.2216747189551196E-4</v>
      </c>
      <c r="L2853">
        <f>IF(LEFT(B2853,1)="F",_xlfn.IFNA(VLOOKUP(CONCATENATE("F",RIGHT(B:B,5),C:C),'F &amp; N Factors'!C:M,10,FALSE),1),_xlfn.IFNA(VLOOKUP(CONCATENATE("F",RIGHT(B:B,5),C:C),'F &amp; N Factors'!C:M,11,FALSE),1))</f>
        <v>6.1083735947755984E-4</v>
      </c>
      <c r="N2853">
        <f>SUMIFS(K:K,I:I,I:I,J:J,J:J)</f>
        <v>1.0000000000000002</v>
      </c>
      <c r="O2853" t="str">
        <f t="shared" si="313"/>
        <v/>
      </c>
    </row>
    <row r="2854" spans="1:15" x14ac:dyDescent="0.25">
      <c r="A2854">
        <v>10365</v>
      </c>
      <c r="B2854" t="s">
        <v>452</v>
      </c>
      <c r="C2854" t="s">
        <v>61</v>
      </c>
      <c r="D2854">
        <v>0.2</v>
      </c>
      <c r="E2854">
        <f t="shared" si="308"/>
        <v>1</v>
      </c>
      <c r="F2854" t="str">
        <f t="shared" si="309"/>
        <v/>
      </c>
      <c r="H2854">
        <f t="shared" si="314"/>
        <v>10365</v>
      </c>
      <c r="I2854" t="str">
        <f t="shared" si="310"/>
        <v>N24005</v>
      </c>
      <c r="J2854" t="str">
        <f t="shared" si="311"/>
        <v>WM0_3742_0000</v>
      </c>
      <c r="K2854">
        <f t="shared" si="312"/>
        <v>1.2216747189551196E-4</v>
      </c>
      <c r="L2854">
        <f>IF(LEFT(B2854,1)="F",_xlfn.IFNA(VLOOKUP(CONCATENATE("F",RIGHT(B:B,5),C:C),'F &amp; N Factors'!C:M,10,FALSE),1),_xlfn.IFNA(VLOOKUP(CONCATENATE("F",RIGHT(B:B,5),C:C),'F &amp; N Factors'!C:M,11,FALSE),1))</f>
        <v>6.1083735947755984E-4</v>
      </c>
      <c r="N2854">
        <f>SUMIFS(K:K,I:I,I:I,J:J,J:J)</f>
        <v>1.0000000000000002</v>
      </c>
      <c r="O2854" t="str">
        <f t="shared" si="313"/>
        <v/>
      </c>
    </row>
    <row r="2855" spans="1:15" x14ac:dyDescent="0.25">
      <c r="A2855">
        <v>10366</v>
      </c>
      <c r="B2855" t="s">
        <v>452</v>
      </c>
      <c r="C2855" t="s">
        <v>61</v>
      </c>
      <c r="D2855">
        <v>0.2</v>
      </c>
      <c r="E2855">
        <f t="shared" si="308"/>
        <v>1</v>
      </c>
      <c r="F2855" t="str">
        <f t="shared" si="309"/>
        <v/>
      </c>
      <c r="H2855">
        <f t="shared" si="314"/>
        <v>10366</v>
      </c>
      <c r="I2855" t="str">
        <f t="shared" si="310"/>
        <v>N24005</v>
      </c>
      <c r="J2855" t="str">
        <f t="shared" si="311"/>
        <v>WM0_3742_0000</v>
      </c>
      <c r="K2855">
        <f t="shared" si="312"/>
        <v>1.2216747189551196E-4</v>
      </c>
      <c r="L2855">
        <f>IF(LEFT(B2855,1)="F",_xlfn.IFNA(VLOOKUP(CONCATENATE("F",RIGHT(B:B,5),C:C),'F &amp; N Factors'!C:M,10,FALSE),1),_xlfn.IFNA(VLOOKUP(CONCATENATE("F",RIGHT(B:B,5),C:C),'F &amp; N Factors'!C:M,11,FALSE),1))</f>
        <v>6.1083735947755984E-4</v>
      </c>
      <c r="N2855">
        <f>SUMIFS(K:K,I:I,I:I,J:J,J:J)</f>
        <v>1.0000000000000002</v>
      </c>
      <c r="O2855" t="str">
        <f t="shared" si="313"/>
        <v/>
      </c>
    </row>
    <row r="2856" spans="1:15" x14ac:dyDescent="0.25">
      <c r="A2856">
        <v>10261</v>
      </c>
      <c r="B2856" t="s">
        <v>452</v>
      </c>
      <c r="C2856" t="s">
        <v>65</v>
      </c>
      <c r="D2856">
        <v>5.3571428999999997E-2</v>
      </c>
      <c r="E2856">
        <f t="shared" si="308"/>
        <v>1.000000003</v>
      </c>
      <c r="F2856" t="str">
        <f t="shared" si="309"/>
        <v/>
      </c>
      <c r="H2856">
        <f t="shared" si="314"/>
        <v>10261</v>
      </c>
      <c r="I2856" t="str">
        <f t="shared" si="310"/>
        <v>N24005</v>
      </c>
      <c r="J2856" t="str">
        <f t="shared" si="311"/>
        <v>WM0_3964_0000</v>
      </c>
      <c r="K2856">
        <f t="shared" si="312"/>
        <v>2.2867333919920885E-4</v>
      </c>
      <c r="L2856">
        <f>IF(LEFT(B2856,1)="F",_xlfn.IFNA(VLOOKUP(CONCATENATE("F",RIGHT(B:B,5),C:C),'F &amp; N Factors'!C:M,10,FALSE),1),_xlfn.IFNA(VLOOKUP(CONCATENATE("F",RIGHT(B:B,5),C:C),'F &amp; N Factors'!C:M,11,FALSE),1))</f>
        <v>4.2685689642366804E-3</v>
      </c>
      <c r="N2856">
        <f>SUMIFS(K:K,I:I,I:I,J:J,J:J)</f>
        <v>1.0000000029999998</v>
      </c>
      <c r="O2856" t="str">
        <f t="shared" si="313"/>
        <v/>
      </c>
    </row>
    <row r="2857" spans="1:15" x14ac:dyDescent="0.25">
      <c r="A2857">
        <v>10263</v>
      </c>
      <c r="B2857" t="s">
        <v>452</v>
      </c>
      <c r="C2857" t="s">
        <v>65</v>
      </c>
      <c r="D2857">
        <v>5.3571428999999997E-2</v>
      </c>
      <c r="E2857">
        <f t="shared" si="308"/>
        <v>1.000000003</v>
      </c>
      <c r="F2857" t="str">
        <f t="shared" si="309"/>
        <v/>
      </c>
      <c r="H2857">
        <f t="shared" si="314"/>
        <v>10263</v>
      </c>
      <c r="I2857" t="str">
        <f t="shared" si="310"/>
        <v>N24005</v>
      </c>
      <c r="J2857" t="str">
        <f t="shared" si="311"/>
        <v>WM0_3964_0000</v>
      </c>
      <c r="K2857">
        <f t="shared" si="312"/>
        <v>2.2867333919920885E-4</v>
      </c>
      <c r="L2857">
        <f>IF(LEFT(B2857,1)="F",_xlfn.IFNA(VLOOKUP(CONCATENATE("F",RIGHT(B:B,5),C:C),'F &amp; N Factors'!C:M,10,FALSE),1),_xlfn.IFNA(VLOOKUP(CONCATENATE("F",RIGHT(B:B,5),C:C),'F &amp; N Factors'!C:M,11,FALSE),1))</f>
        <v>4.2685689642366804E-3</v>
      </c>
      <c r="N2857">
        <f>SUMIFS(K:K,I:I,I:I,J:J,J:J)</f>
        <v>1.0000000029999998</v>
      </c>
      <c r="O2857" t="str">
        <f t="shared" si="313"/>
        <v/>
      </c>
    </row>
    <row r="2858" spans="1:15" x14ac:dyDescent="0.25">
      <c r="A2858">
        <v>10264</v>
      </c>
      <c r="B2858" t="s">
        <v>452</v>
      </c>
      <c r="C2858" t="s">
        <v>65</v>
      </c>
      <c r="D2858">
        <v>5.3571428999999997E-2</v>
      </c>
      <c r="E2858">
        <f t="shared" si="308"/>
        <v>1.000000003</v>
      </c>
      <c r="F2858" t="str">
        <f t="shared" si="309"/>
        <v/>
      </c>
      <c r="H2858">
        <f t="shared" si="314"/>
        <v>10264</v>
      </c>
      <c r="I2858" t="str">
        <f t="shared" si="310"/>
        <v>N24005</v>
      </c>
      <c r="J2858" t="str">
        <f t="shared" si="311"/>
        <v>WM0_3964_0000</v>
      </c>
      <c r="K2858">
        <f t="shared" si="312"/>
        <v>2.2867333919920885E-4</v>
      </c>
      <c r="L2858">
        <f>IF(LEFT(B2858,1)="F",_xlfn.IFNA(VLOOKUP(CONCATENATE("F",RIGHT(B:B,5),C:C),'F &amp; N Factors'!C:M,10,FALSE),1),_xlfn.IFNA(VLOOKUP(CONCATENATE("F",RIGHT(B:B,5),C:C),'F &amp; N Factors'!C:M,11,FALSE),1))</f>
        <v>4.2685689642366804E-3</v>
      </c>
      <c r="N2858">
        <f>SUMIFS(K:K,I:I,I:I,J:J,J:J)</f>
        <v>1.0000000029999998</v>
      </c>
      <c r="O2858" t="str">
        <f t="shared" si="313"/>
        <v/>
      </c>
    </row>
    <row r="2859" spans="1:15" x14ac:dyDescent="0.25">
      <c r="A2859">
        <v>10265</v>
      </c>
      <c r="B2859" t="s">
        <v>452</v>
      </c>
      <c r="C2859" t="s">
        <v>65</v>
      </c>
      <c r="D2859">
        <v>5.3571428999999997E-2</v>
      </c>
      <c r="E2859">
        <f t="shared" si="308"/>
        <v>1.000000003</v>
      </c>
      <c r="F2859" t="str">
        <f t="shared" si="309"/>
        <v/>
      </c>
      <c r="H2859">
        <f t="shared" si="314"/>
        <v>10265</v>
      </c>
      <c r="I2859" t="str">
        <f t="shared" si="310"/>
        <v>N24005</v>
      </c>
      <c r="J2859" t="str">
        <f t="shared" si="311"/>
        <v>WM0_3964_0000</v>
      </c>
      <c r="K2859">
        <f t="shared" si="312"/>
        <v>2.2867333919920885E-4</v>
      </c>
      <c r="L2859">
        <f>IF(LEFT(B2859,1)="F",_xlfn.IFNA(VLOOKUP(CONCATENATE("F",RIGHT(B:B,5),C:C),'F &amp; N Factors'!C:M,10,FALSE),1),_xlfn.IFNA(VLOOKUP(CONCATENATE("F",RIGHT(B:B,5),C:C),'F &amp; N Factors'!C:M,11,FALSE),1))</f>
        <v>4.2685689642366804E-3</v>
      </c>
      <c r="N2859">
        <f>SUMIFS(K:K,I:I,I:I,J:J,J:J)</f>
        <v>1.0000000029999998</v>
      </c>
      <c r="O2859" t="str">
        <f t="shared" si="313"/>
        <v/>
      </c>
    </row>
    <row r="2860" spans="1:15" x14ac:dyDescent="0.25">
      <c r="A2860">
        <v>10267</v>
      </c>
      <c r="B2860" t="s">
        <v>452</v>
      </c>
      <c r="C2860" t="s">
        <v>65</v>
      </c>
      <c r="D2860">
        <v>5.3571428999999997E-2</v>
      </c>
      <c r="E2860">
        <f t="shared" si="308"/>
        <v>1.000000003</v>
      </c>
      <c r="F2860" t="str">
        <f t="shared" si="309"/>
        <v/>
      </c>
      <c r="H2860">
        <f t="shared" si="314"/>
        <v>10267</v>
      </c>
      <c r="I2860" t="str">
        <f t="shared" si="310"/>
        <v>N24005</v>
      </c>
      <c r="J2860" t="str">
        <f t="shared" si="311"/>
        <v>WM0_3964_0000</v>
      </c>
      <c r="K2860">
        <f t="shared" si="312"/>
        <v>2.2867333919920885E-4</v>
      </c>
      <c r="L2860">
        <f>IF(LEFT(B2860,1)="F",_xlfn.IFNA(VLOOKUP(CONCATENATE("F",RIGHT(B:B,5),C:C),'F &amp; N Factors'!C:M,10,FALSE),1),_xlfn.IFNA(VLOOKUP(CONCATENATE("F",RIGHT(B:B,5),C:C),'F &amp; N Factors'!C:M,11,FALSE),1))</f>
        <v>4.2685689642366804E-3</v>
      </c>
      <c r="N2860">
        <f>SUMIFS(K:K,I:I,I:I,J:J,J:J)</f>
        <v>1.0000000029999998</v>
      </c>
      <c r="O2860" t="str">
        <f t="shared" si="313"/>
        <v/>
      </c>
    </row>
    <row r="2861" spans="1:15" x14ac:dyDescent="0.25">
      <c r="A2861">
        <v>10295</v>
      </c>
      <c r="B2861" t="s">
        <v>452</v>
      </c>
      <c r="C2861" t="s">
        <v>65</v>
      </c>
      <c r="D2861">
        <v>5.3571428999999997E-2</v>
      </c>
      <c r="E2861">
        <f t="shared" si="308"/>
        <v>1.000000003</v>
      </c>
      <c r="F2861" t="str">
        <f t="shared" si="309"/>
        <v/>
      </c>
      <c r="H2861">
        <f t="shared" si="314"/>
        <v>10295</v>
      </c>
      <c r="I2861" t="str">
        <f t="shared" si="310"/>
        <v>N24005</v>
      </c>
      <c r="J2861" t="str">
        <f t="shared" si="311"/>
        <v>WM0_3964_0000</v>
      </c>
      <c r="K2861">
        <f t="shared" si="312"/>
        <v>2.2867333919920885E-4</v>
      </c>
      <c r="L2861">
        <f>IF(LEFT(B2861,1)="F",_xlfn.IFNA(VLOOKUP(CONCATENATE("F",RIGHT(B:B,5),C:C),'F &amp; N Factors'!C:M,10,FALSE),1),_xlfn.IFNA(VLOOKUP(CONCATENATE("F",RIGHT(B:B,5),C:C),'F &amp; N Factors'!C:M,11,FALSE),1))</f>
        <v>4.2685689642366804E-3</v>
      </c>
      <c r="N2861">
        <f>SUMIFS(K:K,I:I,I:I,J:J,J:J)</f>
        <v>1.0000000029999998</v>
      </c>
      <c r="O2861" t="str">
        <f t="shared" si="313"/>
        <v/>
      </c>
    </row>
    <row r="2862" spans="1:15" x14ac:dyDescent="0.25">
      <c r="A2862">
        <v>10296</v>
      </c>
      <c r="B2862" t="s">
        <v>452</v>
      </c>
      <c r="C2862" t="s">
        <v>65</v>
      </c>
      <c r="D2862">
        <v>0.125</v>
      </c>
      <c r="E2862">
        <f t="shared" si="308"/>
        <v>1.000000003</v>
      </c>
      <c r="F2862" t="str">
        <f t="shared" si="309"/>
        <v/>
      </c>
      <c r="H2862">
        <f t="shared" si="314"/>
        <v>10296</v>
      </c>
      <c r="I2862" t="str">
        <f t="shared" si="310"/>
        <v>N24005</v>
      </c>
      <c r="J2862" t="str">
        <f t="shared" si="311"/>
        <v>WM0_3964_0000</v>
      </c>
      <c r="K2862">
        <f t="shared" si="312"/>
        <v>5.3357112052958506E-4</v>
      </c>
      <c r="L2862">
        <f>IF(LEFT(B2862,1)="F",_xlfn.IFNA(VLOOKUP(CONCATENATE("F",RIGHT(B:B,5),C:C),'F &amp; N Factors'!C:M,10,FALSE),1),_xlfn.IFNA(VLOOKUP(CONCATENATE("F",RIGHT(B:B,5),C:C),'F &amp; N Factors'!C:M,11,FALSE),1))</f>
        <v>4.2685689642366804E-3</v>
      </c>
      <c r="N2862">
        <f>SUMIFS(K:K,I:I,I:I,J:J,J:J)</f>
        <v>1.0000000029999998</v>
      </c>
      <c r="O2862" t="str">
        <f t="shared" si="313"/>
        <v/>
      </c>
    </row>
    <row r="2863" spans="1:15" x14ac:dyDescent="0.25">
      <c r="A2863">
        <v>10297</v>
      </c>
      <c r="B2863" t="s">
        <v>452</v>
      </c>
      <c r="C2863" t="s">
        <v>65</v>
      </c>
      <c r="D2863">
        <v>0.125</v>
      </c>
      <c r="E2863">
        <f t="shared" si="308"/>
        <v>1.000000003</v>
      </c>
      <c r="F2863" t="str">
        <f t="shared" si="309"/>
        <v/>
      </c>
      <c r="H2863">
        <f t="shared" si="314"/>
        <v>10297</v>
      </c>
      <c r="I2863" t="str">
        <f t="shared" si="310"/>
        <v>N24005</v>
      </c>
      <c r="J2863" t="str">
        <f t="shared" si="311"/>
        <v>WM0_3964_0000</v>
      </c>
      <c r="K2863">
        <f t="shared" si="312"/>
        <v>5.3357112052958506E-4</v>
      </c>
      <c r="L2863">
        <f>IF(LEFT(B2863,1)="F",_xlfn.IFNA(VLOOKUP(CONCATENATE("F",RIGHT(B:B,5),C:C),'F &amp; N Factors'!C:M,10,FALSE),1),_xlfn.IFNA(VLOOKUP(CONCATENATE("F",RIGHT(B:B,5),C:C),'F &amp; N Factors'!C:M,11,FALSE),1))</f>
        <v>4.2685689642366804E-3</v>
      </c>
      <c r="N2863">
        <f>SUMIFS(K:K,I:I,I:I,J:J,J:J)</f>
        <v>1.0000000029999998</v>
      </c>
      <c r="O2863" t="str">
        <f t="shared" si="313"/>
        <v/>
      </c>
    </row>
    <row r="2864" spans="1:15" x14ac:dyDescent="0.25">
      <c r="A2864">
        <v>10320</v>
      </c>
      <c r="B2864" t="s">
        <v>452</v>
      </c>
      <c r="C2864" t="s">
        <v>65</v>
      </c>
      <c r="D2864">
        <v>5.3571428999999997E-2</v>
      </c>
      <c r="E2864">
        <f t="shared" si="308"/>
        <v>1.000000003</v>
      </c>
      <c r="F2864" t="str">
        <f t="shared" si="309"/>
        <v/>
      </c>
      <c r="H2864">
        <f t="shared" si="314"/>
        <v>10320</v>
      </c>
      <c r="I2864" t="str">
        <f t="shared" si="310"/>
        <v>N24005</v>
      </c>
      <c r="J2864" t="str">
        <f t="shared" si="311"/>
        <v>WM0_3964_0000</v>
      </c>
      <c r="K2864">
        <f t="shared" si="312"/>
        <v>2.2867333919920885E-4</v>
      </c>
      <c r="L2864">
        <f>IF(LEFT(B2864,1)="F",_xlfn.IFNA(VLOOKUP(CONCATENATE("F",RIGHT(B:B,5),C:C),'F &amp; N Factors'!C:M,10,FALSE),1),_xlfn.IFNA(VLOOKUP(CONCATENATE("F",RIGHT(B:B,5),C:C),'F &amp; N Factors'!C:M,11,FALSE),1))</f>
        <v>4.2685689642366804E-3</v>
      </c>
      <c r="N2864">
        <f>SUMIFS(K:K,I:I,I:I,J:J,J:J)</f>
        <v>1.0000000029999998</v>
      </c>
      <c r="O2864" t="str">
        <f t="shared" si="313"/>
        <v/>
      </c>
    </row>
    <row r="2865" spans="1:15" x14ac:dyDescent="0.25">
      <c r="A2865">
        <v>10321</v>
      </c>
      <c r="B2865" t="s">
        <v>452</v>
      </c>
      <c r="C2865" t="s">
        <v>65</v>
      </c>
      <c r="D2865">
        <v>0.375</v>
      </c>
      <c r="E2865">
        <f t="shared" si="308"/>
        <v>1.000000003</v>
      </c>
      <c r="F2865" t="str">
        <f t="shared" si="309"/>
        <v/>
      </c>
      <c r="H2865">
        <f t="shared" si="314"/>
        <v>10321</v>
      </c>
      <c r="I2865" t="str">
        <f t="shared" si="310"/>
        <v>N24005</v>
      </c>
      <c r="J2865" t="str">
        <f t="shared" si="311"/>
        <v>WM0_3964_0000</v>
      </c>
      <c r="K2865">
        <f t="shared" si="312"/>
        <v>1.6007133615887552E-3</v>
      </c>
      <c r="L2865">
        <f>IF(LEFT(B2865,1)="F",_xlfn.IFNA(VLOOKUP(CONCATENATE("F",RIGHT(B:B,5),C:C),'F &amp; N Factors'!C:M,10,FALSE),1),_xlfn.IFNA(VLOOKUP(CONCATENATE("F",RIGHT(B:B,5),C:C),'F &amp; N Factors'!C:M,11,FALSE),1))</f>
        <v>4.2685689642366804E-3</v>
      </c>
      <c r="N2865">
        <f>SUMIFS(K:K,I:I,I:I,J:J,J:J)</f>
        <v>1.0000000029999998</v>
      </c>
      <c r="O2865" t="str">
        <f t="shared" si="313"/>
        <v/>
      </c>
    </row>
    <row r="2866" spans="1:15" x14ac:dyDescent="0.25">
      <c r="A2866">
        <v>10298</v>
      </c>
      <c r="B2866" t="s">
        <v>452</v>
      </c>
      <c r="C2866" t="s">
        <v>66</v>
      </c>
      <c r="D2866">
        <v>0.75</v>
      </c>
      <c r="E2866">
        <f t="shared" si="308"/>
        <v>1</v>
      </c>
      <c r="F2866" t="str">
        <f t="shared" si="309"/>
        <v/>
      </c>
      <c r="H2866">
        <f t="shared" si="314"/>
        <v>10298</v>
      </c>
      <c r="I2866" t="str">
        <f t="shared" si="310"/>
        <v>N24005</v>
      </c>
      <c r="J2866" t="str">
        <f t="shared" si="311"/>
        <v>WM0_3965_0000</v>
      </c>
      <c r="K2866">
        <f t="shared" si="312"/>
        <v>4.2400368443897246E-2</v>
      </c>
      <c r="L2866">
        <f>IF(LEFT(B2866,1)="F",_xlfn.IFNA(VLOOKUP(CONCATENATE("F",RIGHT(B:B,5),C:C),'F &amp; N Factors'!C:M,10,FALSE),1),_xlfn.IFNA(VLOOKUP(CONCATENATE("F",RIGHT(B:B,5),C:C),'F &amp; N Factors'!C:M,11,FALSE),1))</f>
        <v>5.6533824591862993E-2</v>
      </c>
      <c r="N2866">
        <f>SUMIFS(K:K,I:I,I:I,J:J,J:J)</f>
        <v>1</v>
      </c>
      <c r="O2866" t="str">
        <f t="shared" si="313"/>
        <v/>
      </c>
    </row>
    <row r="2867" spans="1:15" x14ac:dyDescent="0.25">
      <c r="A2867">
        <v>10322</v>
      </c>
      <c r="B2867" t="s">
        <v>452</v>
      </c>
      <c r="C2867" t="s">
        <v>66</v>
      </c>
      <c r="D2867">
        <v>0.25</v>
      </c>
      <c r="E2867">
        <f t="shared" si="308"/>
        <v>1</v>
      </c>
      <c r="F2867" t="str">
        <f t="shared" si="309"/>
        <v/>
      </c>
      <c r="H2867">
        <f t="shared" si="314"/>
        <v>10322</v>
      </c>
      <c r="I2867" t="str">
        <f t="shared" si="310"/>
        <v>N24005</v>
      </c>
      <c r="J2867" t="str">
        <f t="shared" si="311"/>
        <v>WM0_3965_0000</v>
      </c>
      <c r="K2867">
        <f t="shared" si="312"/>
        <v>1.4133456147965748E-2</v>
      </c>
      <c r="L2867">
        <f>IF(LEFT(B2867,1)="F",_xlfn.IFNA(VLOOKUP(CONCATENATE("F",RIGHT(B:B,5),C:C),'F &amp; N Factors'!C:M,10,FALSE),1),_xlfn.IFNA(VLOOKUP(CONCATENATE("F",RIGHT(B:B,5),C:C),'F &amp; N Factors'!C:M,11,FALSE),1))</f>
        <v>5.6533824591862993E-2</v>
      </c>
      <c r="N2867">
        <f>SUMIFS(K:K,I:I,I:I,J:J,J:J)</f>
        <v>1</v>
      </c>
      <c r="O2867" t="str">
        <f t="shared" si="313"/>
        <v/>
      </c>
    </row>
    <row r="2868" spans="1:15" x14ac:dyDescent="0.25">
      <c r="A2868">
        <v>10510</v>
      </c>
      <c r="B2868" t="s">
        <v>452</v>
      </c>
      <c r="C2868" t="s">
        <v>67</v>
      </c>
      <c r="D2868">
        <v>0.25</v>
      </c>
      <c r="E2868">
        <f t="shared" si="308"/>
        <v>0.99999999999999989</v>
      </c>
      <c r="F2868" t="str">
        <f t="shared" si="309"/>
        <v/>
      </c>
      <c r="H2868">
        <f t="shared" si="314"/>
        <v>10510</v>
      </c>
      <c r="I2868" t="str">
        <f t="shared" si="310"/>
        <v>N24005</v>
      </c>
      <c r="J2868" t="str">
        <f t="shared" si="311"/>
        <v>WU0_3540_0000</v>
      </c>
      <c r="K2868">
        <f t="shared" si="312"/>
        <v>4.7158442956589962E-2</v>
      </c>
      <c r="L2868">
        <f>IF(LEFT(B2868,1)="F",_xlfn.IFNA(VLOOKUP(CONCATENATE("F",RIGHT(B:B,5),C:C),'F &amp; N Factors'!C:M,10,FALSE),1),_xlfn.IFNA(VLOOKUP(CONCATENATE("F",RIGHT(B:B,5),C:C),'F &amp; N Factors'!C:M,11,FALSE),1))</f>
        <v>0.18863377182635985</v>
      </c>
      <c r="N2868">
        <f>SUMIFS(K:K,I:I,I:I,J:J,J:J)</f>
        <v>1.0000000000000002</v>
      </c>
      <c r="O2868" t="str">
        <f t="shared" si="313"/>
        <v/>
      </c>
    </row>
    <row r="2869" spans="1:15" x14ac:dyDescent="0.25">
      <c r="A2869">
        <v>10512</v>
      </c>
      <c r="B2869" t="s">
        <v>452</v>
      </c>
      <c r="C2869" t="s">
        <v>67</v>
      </c>
      <c r="D2869">
        <v>0.05</v>
      </c>
      <c r="E2869">
        <f t="shared" si="308"/>
        <v>0.99999999999999989</v>
      </c>
      <c r="F2869" t="str">
        <f t="shared" si="309"/>
        <v/>
      </c>
      <c r="H2869">
        <f t="shared" si="314"/>
        <v>10512</v>
      </c>
      <c r="I2869" t="str">
        <f t="shared" si="310"/>
        <v>N24005</v>
      </c>
      <c r="J2869" t="str">
        <f t="shared" si="311"/>
        <v>WU0_3540_0000</v>
      </c>
      <c r="K2869">
        <f t="shared" si="312"/>
        <v>9.4316885913179934E-3</v>
      </c>
      <c r="L2869">
        <f>IF(LEFT(B2869,1)="F",_xlfn.IFNA(VLOOKUP(CONCATENATE("F",RIGHT(B:B,5),C:C),'F &amp; N Factors'!C:M,10,FALSE),1),_xlfn.IFNA(VLOOKUP(CONCATENATE("F",RIGHT(B:B,5),C:C),'F &amp; N Factors'!C:M,11,FALSE),1))</f>
        <v>0.18863377182635985</v>
      </c>
      <c r="N2869">
        <f>SUMIFS(K:K,I:I,I:I,J:J,J:J)</f>
        <v>1.0000000000000002</v>
      </c>
      <c r="O2869" t="str">
        <f t="shared" si="313"/>
        <v/>
      </c>
    </row>
    <row r="2870" spans="1:15" x14ac:dyDescent="0.25">
      <c r="A2870">
        <v>10513</v>
      </c>
      <c r="B2870" t="s">
        <v>452</v>
      </c>
      <c r="C2870" t="s">
        <v>67</v>
      </c>
      <c r="D2870">
        <v>0.05</v>
      </c>
      <c r="E2870">
        <f t="shared" si="308"/>
        <v>0.99999999999999989</v>
      </c>
      <c r="F2870" t="str">
        <f t="shared" si="309"/>
        <v/>
      </c>
      <c r="H2870">
        <f t="shared" si="314"/>
        <v>10513</v>
      </c>
      <c r="I2870" t="str">
        <f t="shared" si="310"/>
        <v>N24005</v>
      </c>
      <c r="J2870" t="str">
        <f t="shared" si="311"/>
        <v>WU0_3540_0000</v>
      </c>
      <c r="K2870">
        <f t="shared" si="312"/>
        <v>9.4316885913179934E-3</v>
      </c>
      <c r="L2870">
        <f>IF(LEFT(B2870,1)="F",_xlfn.IFNA(VLOOKUP(CONCATENATE("F",RIGHT(B:B,5),C:C),'F &amp; N Factors'!C:M,10,FALSE),1),_xlfn.IFNA(VLOOKUP(CONCATENATE("F",RIGHT(B:B,5),C:C),'F &amp; N Factors'!C:M,11,FALSE),1))</f>
        <v>0.18863377182635985</v>
      </c>
      <c r="N2870">
        <f>SUMIFS(K:K,I:I,I:I,J:J,J:J)</f>
        <v>1.0000000000000002</v>
      </c>
      <c r="O2870" t="str">
        <f t="shared" si="313"/>
        <v/>
      </c>
    </row>
    <row r="2871" spans="1:15" x14ac:dyDescent="0.25">
      <c r="A2871">
        <v>10532</v>
      </c>
      <c r="B2871" t="s">
        <v>452</v>
      </c>
      <c r="C2871" t="s">
        <v>67</v>
      </c>
      <c r="D2871">
        <v>0.15</v>
      </c>
      <c r="E2871">
        <f t="shared" si="308"/>
        <v>0.99999999999999989</v>
      </c>
      <c r="F2871" t="str">
        <f t="shared" si="309"/>
        <v/>
      </c>
      <c r="H2871">
        <f t="shared" si="314"/>
        <v>10532</v>
      </c>
      <c r="I2871" t="str">
        <f t="shared" si="310"/>
        <v>N24005</v>
      </c>
      <c r="J2871" t="str">
        <f t="shared" si="311"/>
        <v>WU0_3540_0000</v>
      </c>
      <c r="K2871">
        <f t="shared" si="312"/>
        <v>2.8295065773953975E-2</v>
      </c>
      <c r="L2871">
        <f>IF(LEFT(B2871,1)="F",_xlfn.IFNA(VLOOKUP(CONCATENATE("F",RIGHT(B:B,5),C:C),'F &amp; N Factors'!C:M,10,FALSE),1),_xlfn.IFNA(VLOOKUP(CONCATENATE("F",RIGHT(B:B,5),C:C),'F &amp; N Factors'!C:M,11,FALSE),1))</f>
        <v>0.18863377182635985</v>
      </c>
      <c r="N2871">
        <f>SUMIFS(K:K,I:I,I:I,J:J,J:J)</f>
        <v>1.0000000000000002</v>
      </c>
      <c r="O2871" t="str">
        <f t="shared" si="313"/>
        <v/>
      </c>
    </row>
    <row r="2872" spans="1:15" x14ac:dyDescent="0.25">
      <c r="A2872">
        <v>10533</v>
      </c>
      <c r="B2872" t="s">
        <v>452</v>
      </c>
      <c r="C2872" t="s">
        <v>67</v>
      </c>
      <c r="D2872">
        <v>0.1</v>
      </c>
      <c r="E2872">
        <f t="shared" si="308"/>
        <v>0.99999999999999989</v>
      </c>
      <c r="F2872" t="str">
        <f t="shared" si="309"/>
        <v/>
      </c>
      <c r="H2872">
        <f t="shared" si="314"/>
        <v>10533</v>
      </c>
      <c r="I2872" t="str">
        <f t="shared" si="310"/>
        <v>N24005</v>
      </c>
      <c r="J2872" t="str">
        <f t="shared" si="311"/>
        <v>WU0_3540_0000</v>
      </c>
      <c r="K2872">
        <f t="shared" si="312"/>
        <v>1.8863377182635987E-2</v>
      </c>
      <c r="L2872">
        <f>IF(LEFT(B2872,1)="F",_xlfn.IFNA(VLOOKUP(CONCATENATE("F",RIGHT(B:B,5),C:C),'F &amp; N Factors'!C:M,10,FALSE),1),_xlfn.IFNA(VLOOKUP(CONCATENATE("F",RIGHT(B:B,5),C:C),'F &amp; N Factors'!C:M,11,FALSE),1))</f>
        <v>0.18863377182635985</v>
      </c>
      <c r="N2872">
        <f>SUMIFS(K:K,I:I,I:I,J:J,J:J)</f>
        <v>1.0000000000000002</v>
      </c>
      <c r="O2872" t="str">
        <f t="shared" si="313"/>
        <v/>
      </c>
    </row>
    <row r="2873" spans="1:15" x14ac:dyDescent="0.25">
      <c r="A2873">
        <v>10547</v>
      </c>
      <c r="B2873" t="s">
        <v>452</v>
      </c>
      <c r="C2873" t="s">
        <v>67</v>
      </c>
      <c r="D2873">
        <v>0.1</v>
      </c>
      <c r="E2873">
        <f t="shared" si="308"/>
        <v>0.99999999999999989</v>
      </c>
      <c r="F2873" t="str">
        <f t="shared" si="309"/>
        <v/>
      </c>
      <c r="H2873">
        <f t="shared" si="314"/>
        <v>10547</v>
      </c>
      <c r="I2873" t="str">
        <f t="shared" si="310"/>
        <v>N24005</v>
      </c>
      <c r="J2873" t="str">
        <f t="shared" si="311"/>
        <v>WU0_3540_0000</v>
      </c>
      <c r="K2873">
        <f t="shared" si="312"/>
        <v>1.8863377182635987E-2</v>
      </c>
      <c r="L2873">
        <f>IF(LEFT(B2873,1)="F",_xlfn.IFNA(VLOOKUP(CONCATENATE("F",RIGHT(B:B,5),C:C),'F &amp; N Factors'!C:M,10,FALSE),1),_xlfn.IFNA(VLOOKUP(CONCATENATE("F",RIGHT(B:B,5),C:C),'F &amp; N Factors'!C:M,11,FALSE),1))</f>
        <v>0.18863377182635985</v>
      </c>
      <c r="N2873">
        <f>SUMIFS(K:K,I:I,I:I,J:J,J:J)</f>
        <v>1.0000000000000002</v>
      </c>
      <c r="O2873" t="str">
        <f t="shared" si="313"/>
        <v/>
      </c>
    </row>
    <row r="2874" spans="1:15" x14ac:dyDescent="0.25">
      <c r="A2874">
        <v>10562</v>
      </c>
      <c r="B2874" t="s">
        <v>452</v>
      </c>
      <c r="C2874" t="s">
        <v>67</v>
      </c>
      <c r="D2874">
        <v>0.1</v>
      </c>
      <c r="E2874">
        <f t="shared" si="308"/>
        <v>0.99999999999999989</v>
      </c>
      <c r="F2874" t="str">
        <f t="shared" si="309"/>
        <v/>
      </c>
      <c r="H2874">
        <f t="shared" si="314"/>
        <v>10562</v>
      </c>
      <c r="I2874" t="str">
        <f t="shared" si="310"/>
        <v>N24005</v>
      </c>
      <c r="J2874" t="str">
        <f t="shared" si="311"/>
        <v>WU0_3540_0000</v>
      </c>
      <c r="K2874">
        <f t="shared" si="312"/>
        <v>1.8863377182635987E-2</v>
      </c>
      <c r="L2874">
        <f>IF(LEFT(B2874,1)="F",_xlfn.IFNA(VLOOKUP(CONCATENATE("F",RIGHT(B:B,5),C:C),'F &amp; N Factors'!C:M,10,FALSE),1),_xlfn.IFNA(VLOOKUP(CONCATENATE("F",RIGHT(B:B,5),C:C),'F &amp; N Factors'!C:M,11,FALSE),1))</f>
        <v>0.18863377182635985</v>
      </c>
      <c r="N2874">
        <f>SUMIFS(K:K,I:I,I:I,J:J,J:J)</f>
        <v>1.0000000000000002</v>
      </c>
      <c r="O2874" t="str">
        <f t="shared" si="313"/>
        <v/>
      </c>
    </row>
    <row r="2875" spans="1:15" x14ac:dyDescent="0.25">
      <c r="A2875">
        <v>10575</v>
      </c>
      <c r="B2875" t="s">
        <v>452</v>
      </c>
      <c r="C2875" t="s">
        <v>67</v>
      </c>
      <c r="D2875">
        <v>0.1</v>
      </c>
      <c r="E2875">
        <f t="shared" si="308"/>
        <v>0.99999999999999989</v>
      </c>
      <c r="F2875" t="str">
        <f t="shared" si="309"/>
        <v/>
      </c>
      <c r="H2875">
        <f t="shared" si="314"/>
        <v>10575</v>
      </c>
      <c r="I2875" t="str">
        <f t="shared" si="310"/>
        <v>N24005</v>
      </c>
      <c r="J2875" t="str">
        <f t="shared" si="311"/>
        <v>WU0_3540_0000</v>
      </c>
      <c r="K2875">
        <f t="shared" si="312"/>
        <v>1.8863377182635987E-2</v>
      </c>
      <c r="L2875">
        <f>IF(LEFT(B2875,1)="F",_xlfn.IFNA(VLOOKUP(CONCATENATE("F",RIGHT(B:B,5),C:C),'F &amp; N Factors'!C:M,10,FALSE),1),_xlfn.IFNA(VLOOKUP(CONCATENATE("F",RIGHT(B:B,5),C:C),'F &amp; N Factors'!C:M,11,FALSE),1))</f>
        <v>0.18863377182635985</v>
      </c>
      <c r="N2875">
        <f>SUMIFS(K:K,I:I,I:I,J:J,J:J)</f>
        <v>1.0000000000000002</v>
      </c>
      <c r="O2875" t="str">
        <f t="shared" si="313"/>
        <v/>
      </c>
    </row>
    <row r="2876" spans="1:15" x14ac:dyDescent="0.25">
      <c r="A2876">
        <v>10576</v>
      </c>
      <c r="B2876" t="s">
        <v>452</v>
      </c>
      <c r="C2876" t="s">
        <v>67</v>
      </c>
      <c r="D2876">
        <v>0.1</v>
      </c>
      <c r="E2876">
        <f t="shared" si="308"/>
        <v>0.99999999999999989</v>
      </c>
      <c r="F2876" t="str">
        <f t="shared" si="309"/>
        <v/>
      </c>
      <c r="H2876">
        <f t="shared" si="314"/>
        <v>10576</v>
      </c>
      <c r="I2876" t="str">
        <f t="shared" si="310"/>
        <v>N24005</v>
      </c>
      <c r="J2876" t="str">
        <f t="shared" si="311"/>
        <v>WU0_3540_0000</v>
      </c>
      <c r="K2876">
        <f t="shared" si="312"/>
        <v>1.8863377182635987E-2</v>
      </c>
      <c r="L2876">
        <f>IF(LEFT(B2876,1)="F",_xlfn.IFNA(VLOOKUP(CONCATENATE("F",RIGHT(B:B,5),C:C),'F &amp; N Factors'!C:M,10,FALSE),1),_xlfn.IFNA(VLOOKUP(CONCATENATE("F",RIGHT(B:B,5),C:C),'F &amp; N Factors'!C:M,11,FALSE),1))</f>
        <v>0.18863377182635985</v>
      </c>
      <c r="N2876">
        <f>SUMIFS(K:K,I:I,I:I,J:J,J:J)</f>
        <v>1.0000000000000002</v>
      </c>
      <c r="O2876" t="str">
        <f t="shared" si="313"/>
        <v/>
      </c>
    </row>
    <row r="2877" spans="1:15" x14ac:dyDescent="0.25">
      <c r="A2877">
        <v>10472</v>
      </c>
      <c r="B2877" t="s">
        <v>452</v>
      </c>
      <c r="C2877" t="s">
        <v>68</v>
      </c>
      <c r="D2877">
        <v>0.25</v>
      </c>
      <c r="E2877">
        <f t="shared" si="308"/>
        <v>1</v>
      </c>
      <c r="F2877" t="str">
        <f t="shared" si="309"/>
        <v/>
      </c>
      <c r="H2877">
        <f t="shared" si="314"/>
        <v>10472</v>
      </c>
      <c r="I2877" t="str">
        <f t="shared" si="310"/>
        <v>N24005</v>
      </c>
      <c r="J2877" t="str">
        <f t="shared" si="311"/>
        <v>WU0_3541_0000</v>
      </c>
      <c r="K2877">
        <f t="shared" si="312"/>
        <v>7.7125862577264545E-2</v>
      </c>
      <c r="L2877">
        <f>IF(LEFT(B2877,1)="F",_xlfn.IFNA(VLOOKUP(CONCATENATE("F",RIGHT(B:B,5),C:C),'F &amp; N Factors'!C:M,10,FALSE),1),_xlfn.IFNA(VLOOKUP(CONCATENATE("F",RIGHT(B:B,5),C:C),'F &amp; N Factors'!C:M,11,FALSE),1))</f>
        <v>0.30850345030905818</v>
      </c>
      <c r="N2877">
        <f>SUMIFS(K:K,I:I,I:I,J:J,J:J)</f>
        <v>0.99999999999999978</v>
      </c>
      <c r="O2877" t="str">
        <f t="shared" si="313"/>
        <v/>
      </c>
    </row>
    <row r="2878" spans="1:15" x14ac:dyDescent="0.25">
      <c r="A2878">
        <v>10473</v>
      </c>
      <c r="B2878" t="s">
        <v>452</v>
      </c>
      <c r="C2878" t="s">
        <v>68</v>
      </c>
      <c r="D2878">
        <v>0.25</v>
      </c>
      <c r="E2878">
        <f t="shared" si="308"/>
        <v>1</v>
      </c>
      <c r="F2878" t="str">
        <f t="shared" si="309"/>
        <v/>
      </c>
      <c r="H2878">
        <f t="shared" si="314"/>
        <v>10473</v>
      </c>
      <c r="I2878" t="str">
        <f t="shared" si="310"/>
        <v>N24005</v>
      </c>
      <c r="J2878" t="str">
        <f t="shared" si="311"/>
        <v>WU0_3541_0000</v>
      </c>
      <c r="K2878">
        <f t="shared" si="312"/>
        <v>7.7125862577264545E-2</v>
      </c>
      <c r="L2878">
        <f>IF(LEFT(B2878,1)="F",_xlfn.IFNA(VLOOKUP(CONCATENATE("F",RIGHT(B:B,5),C:C),'F &amp; N Factors'!C:M,10,FALSE),1),_xlfn.IFNA(VLOOKUP(CONCATENATE("F",RIGHT(B:B,5),C:C),'F &amp; N Factors'!C:M,11,FALSE),1))</f>
        <v>0.30850345030905818</v>
      </c>
      <c r="N2878">
        <f>SUMIFS(K:K,I:I,I:I,J:J,J:J)</f>
        <v>0.99999999999999978</v>
      </c>
      <c r="O2878" t="str">
        <f t="shared" si="313"/>
        <v/>
      </c>
    </row>
    <row r="2879" spans="1:15" x14ac:dyDescent="0.25">
      <c r="A2879">
        <v>10474</v>
      </c>
      <c r="B2879" t="s">
        <v>452</v>
      </c>
      <c r="C2879" t="s">
        <v>68</v>
      </c>
      <c r="D2879">
        <v>0.25</v>
      </c>
      <c r="E2879">
        <f t="shared" si="308"/>
        <v>1</v>
      </c>
      <c r="F2879" t="str">
        <f t="shared" si="309"/>
        <v/>
      </c>
      <c r="H2879">
        <f t="shared" si="314"/>
        <v>10474</v>
      </c>
      <c r="I2879" t="str">
        <f t="shared" si="310"/>
        <v>N24005</v>
      </c>
      <c r="J2879" t="str">
        <f t="shared" si="311"/>
        <v>WU0_3541_0000</v>
      </c>
      <c r="K2879">
        <f t="shared" si="312"/>
        <v>7.7125862577264545E-2</v>
      </c>
      <c r="L2879">
        <f>IF(LEFT(B2879,1)="F",_xlfn.IFNA(VLOOKUP(CONCATENATE("F",RIGHT(B:B,5),C:C),'F &amp; N Factors'!C:M,10,FALSE),1),_xlfn.IFNA(VLOOKUP(CONCATENATE("F",RIGHT(B:B,5),C:C),'F &amp; N Factors'!C:M,11,FALSE),1))</f>
        <v>0.30850345030905818</v>
      </c>
      <c r="N2879">
        <f>SUMIFS(K:K,I:I,I:I,J:J,J:J)</f>
        <v>0.99999999999999978</v>
      </c>
      <c r="O2879" t="str">
        <f t="shared" si="313"/>
        <v/>
      </c>
    </row>
    <row r="2880" spans="1:15" x14ac:dyDescent="0.25">
      <c r="A2880">
        <v>10493</v>
      </c>
      <c r="B2880" t="s">
        <v>452</v>
      </c>
      <c r="C2880" t="s">
        <v>68</v>
      </c>
      <c r="D2880">
        <v>0.25</v>
      </c>
      <c r="E2880">
        <f t="shared" si="308"/>
        <v>1</v>
      </c>
      <c r="F2880" t="str">
        <f t="shared" si="309"/>
        <v/>
      </c>
      <c r="H2880">
        <f t="shared" si="314"/>
        <v>10493</v>
      </c>
      <c r="I2880" t="str">
        <f t="shared" si="310"/>
        <v>N24005</v>
      </c>
      <c r="J2880" t="str">
        <f t="shared" si="311"/>
        <v>WU0_3541_0000</v>
      </c>
      <c r="K2880">
        <f t="shared" si="312"/>
        <v>7.7125862577264545E-2</v>
      </c>
      <c r="L2880">
        <f>IF(LEFT(B2880,1)="F",_xlfn.IFNA(VLOOKUP(CONCATENATE("F",RIGHT(B:B,5),C:C),'F &amp; N Factors'!C:M,10,FALSE),1),_xlfn.IFNA(VLOOKUP(CONCATENATE("F",RIGHT(B:B,5),C:C),'F &amp; N Factors'!C:M,11,FALSE),1))</f>
        <v>0.30850345030905818</v>
      </c>
      <c r="N2880">
        <f>SUMIFS(K:K,I:I,I:I,J:J,J:J)</f>
        <v>0.99999999999999978</v>
      </c>
      <c r="O2880" t="str">
        <f t="shared" si="313"/>
        <v/>
      </c>
    </row>
    <row r="2881" spans="1:15" x14ac:dyDescent="0.25">
      <c r="A2881">
        <v>10494</v>
      </c>
      <c r="B2881" t="s">
        <v>452</v>
      </c>
      <c r="C2881" t="s">
        <v>453</v>
      </c>
      <c r="D2881">
        <v>1</v>
      </c>
      <c r="E2881">
        <f t="shared" si="308"/>
        <v>1</v>
      </c>
      <c r="F2881" t="str">
        <f t="shared" si="309"/>
        <v/>
      </c>
      <c r="H2881">
        <f t="shared" si="314"/>
        <v>10494</v>
      </c>
      <c r="I2881" t="str">
        <f t="shared" si="310"/>
        <v>N24005</v>
      </c>
      <c r="J2881" t="str">
        <f t="shared" si="311"/>
        <v>WU0_3542_0000</v>
      </c>
      <c r="K2881">
        <f t="shared" si="312"/>
        <v>1</v>
      </c>
      <c r="L2881">
        <f>IF(LEFT(B2881,1)="F",_xlfn.IFNA(VLOOKUP(CONCATENATE("F",RIGHT(B:B,5),C:C),'F &amp; N Factors'!C:M,10,FALSE),1),_xlfn.IFNA(VLOOKUP(CONCATENATE("F",RIGHT(B:B,5),C:C),'F &amp; N Factors'!C:M,11,FALSE),1))</f>
        <v>1</v>
      </c>
      <c r="N2881">
        <f>SUMIFS(K:K,I:I,I:I,J:J,J:J)</f>
        <v>1</v>
      </c>
      <c r="O2881" t="str">
        <f t="shared" si="313"/>
        <v/>
      </c>
    </row>
    <row r="2882" spans="1:15" x14ac:dyDescent="0.25">
      <c r="A2882">
        <v>8939</v>
      </c>
      <c r="B2882" t="s">
        <v>454</v>
      </c>
      <c r="C2882" t="s">
        <v>49</v>
      </c>
      <c r="D2882">
        <v>2.7777777999999999E-2</v>
      </c>
      <c r="E2882">
        <f t="shared" si="308"/>
        <v>1.0000000010000001</v>
      </c>
      <c r="F2882" t="str">
        <f t="shared" si="309"/>
        <v/>
      </c>
      <c r="H2882">
        <f t="shared" si="314"/>
        <v>8939</v>
      </c>
      <c r="I2882" t="str">
        <f t="shared" si="310"/>
        <v>N24009</v>
      </c>
      <c r="J2882" t="str">
        <f t="shared" si="311"/>
        <v>WL0_4772_0000</v>
      </c>
      <c r="K2882">
        <f t="shared" si="312"/>
        <v>3.2736597309732568E-4</v>
      </c>
      <c r="L2882">
        <f>IF(LEFT(B2882,1)="F",_xlfn.IFNA(VLOOKUP(CONCATENATE("F",RIGHT(B:B,5),C:C),'F &amp; N Factors'!C:M,10,FALSE),1),_xlfn.IFNA(VLOOKUP(CONCATENATE("F",RIGHT(B:B,5),C:C),'F &amp; N Factors'!C:M,11,FALSE),1))</f>
        <v>1.1785174937222325E-2</v>
      </c>
      <c r="N2882">
        <f>SUMIFS(K:K,I:I,I:I,J:J,J:J)</f>
        <v>1.0000000010000001</v>
      </c>
      <c r="O2882" t="str">
        <f t="shared" si="313"/>
        <v/>
      </c>
    </row>
    <row r="2883" spans="1:15" x14ac:dyDescent="0.25">
      <c r="A2883">
        <v>8990</v>
      </c>
      <c r="B2883" t="s">
        <v>454</v>
      </c>
      <c r="C2883" t="s">
        <v>49</v>
      </c>
      <c r="D2883">
        <v>2.7777777999999999E-2</v>
      </c>
      <c r="E2883">
        <f t="shared" ref="E2883:E2946" si="315">SUMIFS(D:D,B:B,B:B,C:C,C:C)</f>
        <v>1.0000000010000001</v>
      </c>
      <c r="F2883" t="str">
        <f t="shared" ref="F2883:F2946" si="316">IF(ABS(E2883-1)&gt;0.001,1,"")</f>
        <v/>
      </c>
      <c r="H2883">
        <f t="shared" si="314"/>
        <v>8990</v>
      </c>
      <c r="I2883" t="str">
        <f t="shared" ref="I2883:I2946" si="317">CONCATENATE("N",RIGHT(B2883,5))</f>
        <v>N24009</v>
      </c>
      <c r="J2883" t="str">
        <f t="shared" ref="J2883:J2946" si="318">C2883</f>
        <v>WL0_4772_0000</v>
      </c>
      <c r="K2883">
        <f t="shared" ref="K2883:K2946" si="319">D2883*L2883</f>
        <v>3.2736597309732568E-4</v>
      </c>
      <c r="L2883">
        <f>IF(LEFT(B2883,1)="F",_xlfn.IFNA(VLOOKUP(CONCATENATE("F",RIGHT(B:B,5),C:C),'F &amp; N Factors'!C:M,10,FALSE),1),_xlfn.IFNA(VLOOKUP(CONCATENATE("F",RIGHT(B:B,5),C:C),'F &amp; N Factors'!C:M,11,FALSE),1))</f>
        <v>1.1785174937222325E-2</v>
      </c>
      <c r="N2883">
        <f>SUMIFS(K:K,I:I,I:I,J:J,J:J)</f>
        <v>1.0000000010000001</v>
      </c>
      <c r="O2883" t="str">
        <f t="shared" ref="O2883:O2946" si="320">IF(ABS(N2883-1)&gt;0.001,1,"")</f>
        <v/>
      </c>
    </row>
    <row r="2884" spans="1:15" x14ac:dyDescent="0.25">
      <c r="A2884">
        <v>9047</v>
      </c>
      <c r="B2884" t="s">
        <v>454</v>
      </c>
      <c r="C2884" t="s">
        <v>49</v>
      </c>
      <c r="D2884">
        <v>2.7777777999999999E-2</v>
      </c>
      <c r="E2884">
        <f t="shared" si="315"/>
        <v>1.0000000010000001</v>
      </c>
      <c r="F2884" t="str">
        <f t="shared" si="316"/>
        <v/>
      </c>
      <c r="H2884">
        <f t="shared" si="314"/>
        <v>9047</v>
      </c>
      <c r="I2884" t="str">
        <f t="shared" si="317"/>
        <v>N24009</v>
      </c>
      <c r="J2884" t="str">
        <f t="shared" si="318"/>
        <v>WL0_4772_0000</v>
      </c>
      <c r="K2884">
        <f t="shared" si="319"/>
        <v>3.2736597309732568E-4</v>
      </c>
      <c r="L2884">
        <f>IF(LEFT(B2884,1)="F",_xlfn.IFNA(VLOOKUP(CONCATENATE("F",RIGHT(B:B,5),C:C),'F &amp; N Factors'!C:M,10,FALSE),1),_xlfn.IFNA(VLOOKUP(CONCATENATE("F",RIGHT(B:B,5),C:C),'F &amp; N Factors'!C:M,11,FALSE),1))</f>
        <v>1.1785174937222325E-2</v>
      </c>
      <c r="N2884">
        <f>SUMIFS(K:K,I:I,I:I,J:J,J:J)</f>
        <v>1.0000000010000001</v>
      </c>
      <c r="O2884" t="str">
        <f t="shared" si="320"/>
        <v/>
      </c>
    </row>
    <row r="2885" spans="1:15" x14ac:dyDescent="0.25">
      <c r="A2885">
        <v>9082</v>
      </c>
      <c r="B2885" t="s">
        <v>454</v>
      </c>
      <c r="C2885" t="s">
        <v>49</v>
      </c>
      <c r="D2885">
        <v>2.7777777999999999E-2</v>
      </c>
      <c r="E2885">
        <f t="shared" si="315"/>
        <v>1.0000000010000001</v>
      </c>
      <c r="F2885" t="str">
        <f t="shared" si="316"/>
        <v/>
      </c>
      <c r="H2885">
        <f t="shared" si="314"/>
        <v>9082</v>
      </c>
      <c r="I2885" t="str">
        <f t="shared" si="317"/>
        <v>N24009</v>
      </c>
      <c r="J2885" t="str">
        <f t="shared" si="318"/>
        <v>WL0_4772_0000</v>
      </c>
      <c r="K2885">
        <f t="shared" si="319"/>
        <v>3.2736597309732568E-4</v>
      </c>
      <c r="L2885">
        <f>IF(LEFT(B2885,1)="F",_xlfn.IFNA(VLOOKUP(CONCATENATE("F",RIGHT(B:B,5),C:C),'F &amp; N Factors'!C:M,10,FALSE),1),_xlfn.IFNA(VLOOKUP(CONCATENATE("F",RIGHT(B:B,5),C:C),'F &amp; N Factors'!C:M,11,FALSE),1))</f>
        <v>1.1785174937222325E-2</v>
      </c>
      <c r="N2885">
        <f>SUMIFS(K:K,I:I,I:I,J:J,J:J)</f>
        <v>1.0000000010000001</v>
      </c>
      <c r="O2885" t="str">
        <f t="shared" si="320"/>
        <v/>
      </c>
    </row>
    <row r="2886" spans="1:15" x14ac:dyDescent="0.25">
      <c r="A2886">
        <v>9117</v>
      </c>
      <c r="B2886" t="s">
        <v>454</v>
      </c>
      <c r="C2886" t="s">
        <v>49</v>
      </c>
      <c r="D2886">
        <v>0.83333333300000001</v>
      </c>
      <c r="E2886">
        <f t="shared" si="315"/>
        <v>1.0000000010000001</v>
      </c>
      <c r="F2886" t="str">
        <f t="shared" si="316"/>
        <v/>
      </c>
      <c r="H2886">
        <f t="shared" si="314"/>
        <v>9117</v>
      </c>
      <c r="I2886" t="str">
        <f t="shared" si="317"/>
        <v>N24009</v>
      </c>
      <c r="J2886" t="str">
        <f t="shared" si="318"/>
        <v>WL0_4772_0000</v>
      </c>
      <c r="K2886">
        <f t="shared" si="319"/>
        <v>9.8209791104235458E-3</v>
      </c>
      <c r="L2886">
        <f>IF(LEFT(B2886,1)="F",_xlfn.IFNA(VLOOKUP(CONCATENATE("F",RIGHT(B:B,5),C:C),'F &amp; N Factors'!C:M,10,FALSE),1),_xlfn.IFNA(VLOOKUP(CONCATENATE("F",RIGHT(B:B,5),C:C),'F &amp; N Factors'!C:M,11,FALSE),1))</f>
        <v>1.1785174937222325E-2</v>
      </c>
      <c r="N2886">
        <f>SUMIFS(K:K,I:I,I:I,J:J,J:J)</f>
        <v>1.0000000010000001</v>
      </c>
      <c r="O2886" t="str">
        <f t="shared" si="320"/>
        <v/>
      </c>
    </row>
    <row r="2887" spans="1:15" x14ac:dyDescent="0.25">
      <c r="A2887">
        <v>9148</v>
      </c>
      <c r="B2887" t="s">
        <v>454</v>
      </c>
      <c r="C2887" t="s">
        <v>49</v>
      </c>
      <c r="D2887">
        <v>2.7777777999999999E-2</v>
      </c>
      <c r="E2887">
        <f t="shared" si="315"/>
        <v>1.0000000010000001</v>
      </c>
      <c r="F2887" t="str">
        <f t="shared" si="316"/>
        <v/>
      </c>
      <c r="H2887">
        <f t="shared" si="314"/>
        <v>9148</v>
      </c>
      <c r="I2887" t="str">
        <f t="shared" si="317"/>
        <v>N24009</v>
      </c>
      <c r="J2887" t="str">
        <f t="shared" si="318"/>
        <v>WL0_4772_0000</v>
      </c>
      <c r="K2887">
        <f t="shared" si="319"/>
        <v>3.2736597309732568E-4</v>
      </c>
      <c r="L2887">
        <f>IF(LEFT(B2887,1)="F",_xlfn.IFNA(VLOOKUP(CONCATENATE("F",RIGHT(B:B,5),C:C),'F &amp; N Factors'!C:M,10,FALSE),1),_xlfn.IFNA(VLOOKUP(CONCATENATE("F",RIGHT(B:B,5),C:C),'F &amp; N Factors'!C:M,11,FALSE),1))</f>
        <v>1.1785174937222325E-2</v>
      </c>
      <c r="N2887">
        <f>SUMIFS(K:K,I:I,I:I,J:J,J:J)</f>
        <v>1.0000000010000001</v>
      </c>
      <c r="O2887" t="str">
        <f t="shared" si="320"/>
        <v/>
      </c>
    </row>
    <row r="2888" spans="1:15" x14ac:dyDescent="0.25">
      <c r="A2888">
        <v>9178</v>
      </c>
      <c r="B2888" t="s">
        <v>454</v>
      </c>
      <c r="C2888" t="s">
        <v>49</v>
      </c>
      <c r="D2888">
        <v>2.7777777999999999E-2</v>
      </c>
      <c r="E2888">
        <f t="shared" si="315"/>
        <v>1.0000000010000001</v>
      </c>
      <c r="F2888" t="str">
        <f t="shared" si="316"/>
        <v/>
      </c>
      <c r="H2888">
        <f t="shared" si="314"/>
        <v>9178</v>
      </c>
      <c r="I2888" t="str">
        <f t="shared" si="317"/>
        <v>N24009</v>
      </c>
      <c r="J2888" t="str">
        <f t="shared" si="318"/>
        <v>WL0_4772_0000</v>
      </c>
      <c r="K2888">
        <f t="shared" si="319"/>
        <v>3.2736597309732568E-4</v>
      </c>
      <c r="L2888">
        <f>IF(LEFT(B2888,1)="F",_xlfn.IFNA(VLOOKUP(CONCATENATE("F",RIGHT(B:B,5),C:C),'F &amp; N Factors'!C:M,10,FALSE),1),_xlfn.IFNA(VLOOKUP(CONCATENATE("F",RIGHT(B:B,5),C:C),'F &amp; N Factors'!C:M,11,FALSE),1))</f>
        <v>1.1785174937222325E-2</v>
      </c>
      <c r="N2888">
        <f>SUMIFS(K:K,I:I,I:I,J:J,J:J)</f>
        <v>1.0000000010000001</v>
      </c>
      <c r="O2888" t="str">
        <f t="shared" si="320"/>
        <v/>
      </c>
    </row>
    <row r="2889" spans="1:15" x14ac:dyDescent="0.25">
      <c r="A2889">
        <v>8143</v>
      </c>
      <c r="B2889" t="s">
        <v>454</v>
      </c>
      <c r="C2889" t="s">
        <v>78</v>
      </c>
      <c r="D2889">
        <v>0.1</v>
      </c>
      <c r="E2889">
        <f t="shared" si="315"/>
        <v>0.99999999500000003</v>
      </c>
      <c r="F2889" t="str">
        <f t="shared" si="316"/>
        <v/>
      </c>
      <c r="H2889">
        <f t="shared" si="314"/>
        <v>8143</v>
      </c>
      <c r="I2889" t="str">
        <f t="shared" si="317"/>
        <v>N24009</v>
      </c>
      <c r="J2889" t="str">
        <f t="shared" si="318"/>
        <v>XL0_4954_0000</v>
      </c>
      <c r="K2889">
        <f t="shared" si="319"/>
        <v>4.3044653052154705E-3</v>
      </c>
      <c r="L2889">
        <f>IF(LEFT(B2889,1)="F",_xlfn.IFNA(VLOOKUP(CONCATENATE("F",RIGHT(B:B,5),C:C),'F &amp; N Factors'!C:M,10,FALSE),1),_xlfn.IFNA(VLOOKUP(CONCATENATE("F",RIGHT(B:B,5),C:C),'F &amp; N Factors'!C:M,11,FALSE),1))</f>
        <v>4.3044653052154699E-2</v>
      </c>
      <c r="N2889">
        <f>SUMIFS(K:K,I:I,I:I,J:J,J:J)</f>
        <v>0.99999999499999936</v>
      </c>
      <c r="O2889" t="str">
        <f t="shared" si="320"/>
        <v/>
      </c>
    </row>
    <row r="2890" spans="1:15" x14ac:dyDescent="0.25">
      <c r="A2890">
        <v>8144</v>
      </c>
      <c r="B2890" t="s">
        <v>454</v>
      </c>
      <c r="C2890" t="s">
        <v>78</v>
      </c>
      <c r="D2890">
        <v>1.5384615000000001E-2</v>
      </c>
      <c r="E2890">
        <f t="shared" si="315"/>
        <v>0.99999999500000003</v>
      </c>
      <c r="F2890" t="str">
        <f t="shared" si="316"/>
        <v/>
      </c>
      <c r="H2890">
        <f t="shared" si="314"/>
        <v>8144</v>
      </c>
      <c r="I2890" t="str">
        <f t="shared" si="317"/>
        <v>N24009</v>
      </c>
      <c r="J2890" t="str">
        <f t="shared" si="318"/>
        <v>XL0_4954_0000</v>
      </c>
      <c r="K2890">
        <f t="shared" si="319"/>
        <v>6.6222541501597505E-4</v>
      </c>
      <c r="L2890">
        <f>IF(LEFT(B2890,1)="F",_xlfn.IFNA(VLOOKUP(CONCATENATE("F",RIGHT(B:B,5),C:C),'F &amp; N Factors'!C:M,10,FALSE),1),_xlfn.IFNA(VLOOKUP(CONCATENATE("F",RIGHT(B:B,5),C:C),'F &amp; N Factors'!C:M,11,FALSE),1))</f>
        <v>4.3044653052154699E-2</v>
      </c>
      <c r="N2890">
        <f>SUMIFS(K:K,I:I,I:I,J:J,J:J)</f>
        <v>0.99999999499999936</v>
      </c>
      <c r="O2890" t="str">
        <f t="shared" si="320"/>
        <v/>
      </c>
    </row>
    <row r="2891" spans="1:15" x14ac:dyDescent="0.25">
      <c r="A2891">
        <v>8145</v>
      </c>
      <c r="B2891" t="s">
        <v>454</v>
      </c>
      <c r="C2891" t="s">
        <v>78</v>
      </c>
      <c r="D2891">
        <v>1.5384615000000001E-2</v>
      </c>
      <c r="E2891">
        <f t="shared" si="315"/>
        <v>0.99999999500000003</v>
      </c>
      <c r="F2891" t="str">
        <f t="shared" si="316"/>
        <v/>
      </c>
      <c r="H2891">
        <f t="shared" si="314"/>
        <v>8145</v>
      </c>
      <c r="I2891" t="str">
        <f t="shared" si="317"/>
        <v>N24009</v>
      </c>
      <c r="J2891" t="str">
        <f t="shared" si="318"/>
        <v>XL0_4954_0000</v>
      </c>
      <c r="K2891">
        <f t="shared" si="319"/>
        <v>6.6222541501597505E-4</v>
      </c>
      <c r="L2891">
        <f>IF(LEFT(B2891,1)="F",_xlfn.IFNA(VLOOKUP(CONCATENATE("F",RIGHT(B:B,5),C:C),'F &amp; N Factors'!C:M,10,FALSE),1),_xlfn.IFNA(VLOOKUP(CONCATENATE("F",RIGHT(B:B,5),C:C),'F &amp; N Factors'!C:M,11,FALSE),1))</f>
        <v>4.3044653052154699E-2</v>
      </c>
      <c r="N2891">
        <f>SUMIFS(K:K,I:I,I:I,J:J,J:J)</f>
        <v>0.99999999499999936</v>
      </c>
      <c r="O2891" t="str">
        <f t="shared" si="320"/>
        <v/>
      </c>
    </row>
    <row r="2892" spans="1:15" x14ac:dyDescent="0.25">
      <c r="A2892">
        <v>8146</v>
      </c>
      <c r="B2892" t="s">
        <v>454</v>
      </c>
      <c r="C2892" t="s">
        <v>78</v>
      </c>
      <c r="D2892">
        <v>1.5384615000000001E-2</v>
      </c>
      <c r="E2892">
        <f t="shared" si="315"/>
        <v>0.99999999500000003</v>
      </c>
      <c r="F2892" t="str">
        <f t="shared" si="316"/>
        <v/>
      </c>
      <c r="H2892">
        <f t="shared" si="314"/>
        <v>8146</v>
      </c>
      <c r="I2892" t="str">
        <f t="shared" si="317"/>
        <v>N24009</v>
      </c>
      <c r="J2892" t="str">
        <f t="shared" si="318"/>
        <v>XL0_4954_0000</v>
      </c>
      <c r="K2892">
        <f t="shared" si="319"/>
        <v>6.6222541501597505E-4</v>
      </c>
      <c r="L2892">
        <f>IF(LEFT(B2892,1)="F",_xlfn.IFNA(VLOOKUP(CONCATENATE("F",RIGHT(B:B,5),C:C),'F &amp; N Factors'!C:M,10,FALSE),1),_xlfn.IFNA(VLOOKUP(CONCATENATE("F",RIGHT(B:B,5),C:C),'F &amp; N Factors'!C:M,11,FALSE),1))</f>
        <v>4.3044653052154699E-2</v>
      </c>
      <c r="N2892">
        <f>SUMIFS(K:K,I:I,I:I,J:J,J:J)</f>
        <v>0.99999999499999936</v>
      </c>
      <c r="O2892" t="str">
        <f t="shared" si="320"/>
        <v/>
      </c>
    </row>
    <row r="2893" spans="1:15" x14ac:dyDescent="0.25">
      <c r="A2893">
        <v>8147</v>
      </c>
      <c r="B2893" t="s">
        <v>454</v>
      </c>
      <c r="C2893" t="s">
        <v>78</v>
      </c>
      <c r="D2893">
        <v>1.5384615000000001E-2</v>
      </c>
      <c r="E2893">
        <f t="shared" si="315"/>
        <v>0.99999999500000003</v>
      </c>
      <c r="F2893" t="str">
        <f t="shared" si="316"/>
        <v/>
      </c>
      <c r="H2893">
        <f t="shared" si="314"/>
        <v>8147</v>
      </c>
      <c r="I2893" t="str">
        <f t="shared" si="317"/>
        <v>N24009</v>
      </c>
      <c r="J2893" t="str">
        <f t="shared" si="318"/>
        <v>XL0_4954_0000</v>
      </c>
      <c r="K2893">
        <f t="shared" si="319"/>
        <v>6.6222541501597505E-4</v>
      </c>
      <c r="L2893">
        <f>IF(LEFT(B2893,1)="F",_xlfn.IFNA(VLOOKUP(CONCATENATE("F",RIGHT(B:B,5),C:C),'F &amp; N Factors'!C:M,10,FALSE),1),_xlfn.IFNA(VLOOKUP(CONCATENATE("F",RIGHT(B:B,5),C:C),'F &amp; N Factors'!C:M,11,FALSE),1))</f>
        <v>4.3044653052154699E-2</v>
      </c>
      <c r="N2893">
        <f>SUMIFS(K:K,I:I,I:I,J:J,J:J)</f>
        <v>0.99999999499999936</v>
      </c>
      <c r="O2893" t="str">
        <f t="shared" si="320"/>
        <v/>
      </c>
    </row>
    <row r="2894" spans="1:15" x14ac:dyDescent="0.25">
      <c r="A2894">
        <v>8148</v>
      </c>
      <c r="B2894" t="s">
        <v>454</v>
      </c>
      <c r="C2894" t="s">
        <v>78</v>
      </c>
      <c r="D2894">
        <v>1.5384615000000001E-2</v>
      </c>
      <c r="E2894">
        <f t="shared" si="315"/>
        <v>0.99999999500000003</v>
      </c>
      <c r="F2894" t="str">
        <f t="shared" si="316"/>
        <v/>
      </c>
      <c r="H2894">
        <f t="shared" si="314"/>
        <v>8148</v>
      </c>
      <c r="I2894" t="str">
        <f t="shared" si="317"/>
        <v>N24009</v>
      </c>
      <c r="J2894" t="str">
        <f t="shared" si="318"/>
        <v>XL0_4954_0000</v>
      </c>
      <c r="K2894">
        <f t="shared" si="319"/>
        <v>6.6222541501597505E-4</v>
      </c>
      <c r="L2894">
        <f>IF(LEFT(B2894,1)="F",_xlfn.IFNA(VLOOKUP(CONCATENATE("F",RIGHT(B:B,5),C:C),'F &amp; N Factors'!C:M,10,FALSE),1),_xlfn.IFNA(VLOOKUP(CONCATENATE("F",RIGHT(B:B,5),C:C),'F &amp; N Factors'!C:M,11,FALSE),1))</f>
        <v>4.3044653052154699E-2</v>
      </c>
      <c r="N2894">
        <f>SUMIFS(K:K,I:I,I:I,J:J,J:J)</f>
        <v>0.99999999499999936</v>
      </c>
      <c r="O2894" t="str">
        <f t="shared" si="320"/>
        <v/>
      </c>
    </row>
    <row r="2895" spans="1:15" x14ac:dyDescent="0.25">
      <c r="A2895">
        <v>8149</v>
      </c>
      <c r="B2895" t="s">
        <v>454</v>
      </c>
      <c r="C2895" t="s">
        <v>78</v>
      </c>
      <c r="D2895">
        <v>1.5384615000000001E-2</v>
      </c>
      <c r="E2895">
        <f t="shared" si="315"/>
        <v>0.99999999500000003</v>
      </c>
      <c r="F2895" t="str">
        <f t="shared" si="316"/>
        <v/>
      </c>
      <c r="H2895">
        <f t="shared" si="314"/>
        <v>8149</v>
      </c>
      <c r="I2895" t="str">
        <f t="shared" si="317"/>
        <v>N24009</v>
      </c>
      <c r="J2895" t="str">
        <f t="shared" si="318"/>
        <v>XL0_4954_0000</v>
      </c>
      <c r="K2895">
        <f t="shared" si="319"/>
        <v>6.6222541501597505E-4</v>
      </c>
      <c r="L2895">
        <f>IF(LEFT(B2895,1)="F",_xlfn.IFNA(VLOOKUP(CONCATENATE("F",RIGHT(B:B,5),C:C),'F &amp; N Factors'!C:M,10,FALSE),1),_xlfn.IFNA(VLOOKUP(CONCATENATE("F",RIGHT(B:B,5),C:C),'F &amp; N Factors'!C:M,11,FALSE),1))</f>
        <v>4.3044653052154699E-2</v>
      </c>
      <c r="N2895">
        <f>SUMIFS(K:K,I:I,I:I,J:J,J:J)</f>
        <v>0.99999999499999936</v>
      </c>
      <c r="O2895" t="str">
        <f t="shared" si="320"/>
        <v/>
      </c>
    </row>
    <row r="2896" spans="1:15" x14ac:dyDescent="0.25">
      <c r="A2896">
        <v>8150</v>
      </c>
      <c r="B2896" t="s">
        <v>454</v>
      </c>
      <c r="C2896" t="s">
        <v>78</v>
      </c>
      <c r="D2896">
        <v>1.5384615000000001E-2</v>
      </c>
      <c r="E2896">
        <f t="shared" si="315"/>
        <v>0.99999999500000003</v>
      </c>
      <c r="F2896" t="str">
        <f t="shared" si="316"/>
        <v/>
      </c>
      <c r="H2896">
        <f t="shared" si="314"/>
        <v>8150</v>
      </c>
      <c r="I2896" t="str">
        <f t="shared" si="317"/>
        <v>N24009</v>
      </c>
      <c r="J2896" t="str">
        <f t="shared" si="318"/>
        <v>XL0_4954_0000</v>
      </c>
      <c r="K2896">
        <f t="shared" si="319"/>
        <v>6.6222541501597505E-4</v>
      </c>
      <c r="L2896">
        <f>IF(LEFT(B2896,1)="F",_xlfn.IFNA(VLOOKUP(CONCATENATE("F",RIGHT(B:B,5),C:C),'F &amp; N Factors'!C:M,10,FALSE),1),_xlfn.IFNA(VLOOKUP(CONCATENATE("F",RIGHT(B:B,5),C:C),'F &amp; N Factors'!C:M,11,FALSE),1))</f>
        <v>4.3044653052154699E-2</v>
      </c>
      <c r="N2896">
        <f>SUMIFS(K:K,I:I,I:I,J:J,J:J)</f>
        <v>0.99999999499999936</v>
      </c>
      <c r="O2896" t="str">
        <f t="shared" si="320"/>
        <v/>
      </c>
    </row>
    <row r="2897" spans="1:15" x14ac:dyDescent="0.25">
      <c r="A2897">
        <v>8152</v>
      </c>
      <c r="B2897" t="s">
        <v>454</v>
      </c>
      <c r="C2897" t="s">
        <v>78</v>
      </c>
      <c r="D2897">
        <v>1.5384615000000001E-2</v>
      </c>
      <c r="E2897">
        <f t="shared" si="315"/>
        <v>0.99999999500000003</v>
      </c>
      <c r="F2897" t="str">
        <f t="shared" si="316"/>
        <v/>
      </c>
      <c r="H2897">
        <f t="shared" si="314"/>
        <v>8152</v>
      </c>
      <c r="I2897" t="str">
        <f t="shared" si="317"/>
        <v>N24009</v>
      </c>
      <c r="J2897" t="str">
        <f t="shared" si="318"/>
        <v>XL0_4954_0000</v>
      </c>
      <c r="K2897">
        <f t="shared" si="319"/>
        <v>6.6222541501597505E-4</v>
      </c>
      <c r="L2897">
        <f>IF(LEFT(B2897,1)="F",_xlfn.IFNA(VLOOKUP(CONCATENATE("F",RIGHT(B:B,5),C:C),'F &amp; N Factors'!C:M,10,FALSE),1),_xlfn.IFNA(VLOOKUP(CONCATENATE("F",RIGHT(B:B,5),C:C),'F &amp; N Factors'!C:M,11,FALSE),1))</f>
        <v>4.3044653052154699E-2</v>
      </c>
      <c r="N2897">
        <f>SUMIFS(K:K,I:I,I:I,J:J,J:J)</f>
        <v>0.99999999499999936</v>
      </c>
      <c r="O2897" t="str">
        <f t="shared" si="320"/>
        <v/>
      </c>
    </row>
    <row r="2898" spans="1:15" x14ac:dyDescent="0.25">
      <c r="A2898">
        <v>8153</v>
      </c>
      <c r="B2898" t="s">
        <v>454</v>
      </c>
      <c r="C2898" t="s">
        <v>78</v>
      </c>
      <c r="D2898">
        <v>1.5384615000000001E-2</v>
      </c>
      <c r="E2898">
        <f t="shared" si="315"/>
        <v>0.99999999500000003</v>
      </c>
      <c r="F2898" t="str">
        <f t="shared" si="316"/>
        <v/>
      </c>
      <c r="H2898">
        <f t="shared" ref="H2898:H2961" si="321">A2898</f>
        <v>8153</v>
      </c>
      <c r="I2898" t="str">
        <f t="shared" si="317"/>
        <v>N24009</v>
      </c>
      <c r="J2898" t="str">
        <f t="shared" si="318"/>
        <v>XL0_4954_0000</v>
      </c>
      <c r="K2898">
        <f t="shared" si="319"/>
        <v>6.6222541501597505E-4</v>
      </c>
      <c r="L2898">
        <f>IF(LEFT(B2898,1)="F",_xlfn.IFNA(VLOOKUP(CONCATENATE("F",RIGHT(B:B,5),C:C),'F &amp; N Factors'!C:M,10,FALSE),1),_xlfn.IFNA(VLOOKUP(CONCATENATE("F",RIGHT(B:B,5),C:C),'F &amp; N Factors'!C:M,11,FALSE),1))</f>
        <v>4.3044653052154699E-2</v>
      </c>
      <c r="N2898">
        <f>SUMIFS(K:K,I:I,I:I,J:J,J:J)</f>
        <v>0.99999999499999936</v>
      </c>
      <c r="O2898" t="str">
        <f t="shared" si="320"/>
        <v/>
      </c>
    </row>
    <row r="2899" spans="1:15" x14ac:dyDescent="0.25">
      <c r="A2899">
        <v>8189</v>
      </c>
      <c r="B2899" t="s">
        <v>454</v>
      </c>
      <c r="C2899" t="s">
        <v>78</v>
      </c>
      <c r="D2899">
        <v>1.5384615000000001E-2</v>
      </c>
      <c r="E2899">
        <f t="shared" si="315"/>
        <v>0.99999999500000003</v>
      </c>
      <c r="F2899" t="str">
        <f t="shared" si="316"/>
        <v/>
      </c>
      <c r="H2899">
        <f t="shared" si="321"/>
        <v>8189</v>
      </c>
      <c r="I2899" t="str">
        <f t="shared" si="317"/>
        <v>N24009</v>
      </c>
      <c r="J2899" t="str">
        <f t="shared" si="318"/>
        <v>XL0_4954_0000</v>
      </c>
      <c r="K2899">
        <f t="shared" si="319"/>
        <v>6.6222541501597505E-4</v>
      </c>
      <c r="L2899">
        <f>IF(LEFT(B2899,1)="F",_xlfn.IFNA(VLOOKUP(CONCATENATE("F",RIGHT(B:B,5),C:C),'F &amp; N Factors'!C:M,10,FALSE),1),_xlfn.IFNA(VLOOKUP(CONCATENATE("F",RIGHT(B:B,5),C:C),'F &amp; N Factors'!C:M,11,FALSE),1))</f>
        <v>4.3044653052154699E-2</v>
      </c>
      <c r="N2899">
        <f>SUMIFS(K:K,I:I,I:I,J:J,J:J)</f>
        <v>0.99999999499999936</v>
      </c>
      <c r="O2899" t="str">
        <f t="shared" si="320"/>
        <v/>
      </c>
    </row>
    <row r="2900" spans="1:15" x14ac:dyDescent="0.25">
      <c r="A2900">
        <v>8217</v>
      </c>
      <c r="B2900" t="s">
        <v>454</v>
      </c>
      <c r="C2900" t="s">
        <v>78</v>
      </c>
      <c r="D2900">
        <v>1.5384615000000001E-2</v>
      </c>
      <c r="E2900">
        <f t="shared" si="315"/>
        <v>0.99999999500000003</v>
      </c>
      <c r="F2900" t="str">
        <f t="shared" si="316"/>
        <v/>
      </c>
      <c r="H2900">
        <f t="shared" si="321"/>
        <v>8217</v>
      </c>
      <c r="I2900" t="str">
        <f t="shared" si="317"/>
        <v>N24009</v>
      </c>
      <c r="J2900" t="str">
        <f t="shared" si="318"/>
        <v>XL0_4954_0000</v>
      </c>
      <c r="K2900">
        <f t="shared" si="319"/>
        <v>6.6222541501597505E-4</v>
      </c>
      <c r="L2900">
        <f>IF(LEFT(B2900,1)="F",_xlfn.IFNA(VLOOKUP(CONCATENATE("F",RIGHT(B:B,5),C:C),'F &amp; N Factors'!C:M,10,FALSE),1),_xlfn.IFNA(VLOOKUP(CONCATENATE("F",RIGHT(B:B,5),C:C),'F &amp; N Factors'!C:M,11,FALSE),1))</f>
        <v>4.3044653052154699E-2</v>
      </c>
      <c r="N2900">
        <f>SUMIFS(K:K,I:I,I:I,J:J,J:J)</f>
        <v>0.99999999499999936</v>
      </c>
      <c r="O2900" t="str">
        <f t="shared" si="320"/>
        <v/>
      </c>
    </row>
    <row r="2901" spans="1:15" x14ac:dyDescent="0.25">
      <c r="A2901">
        <v>8218</v>
      </c>
      <c r="B2901" t="s">
        <v>454</v>
      </c>
      <c r="C2901" t="s">
        <v>78</v>
      </c>
      <c r="D2901">
        <v>1.5384615000000001E-2</v>
      </c>
      <c r="E2901">
        <f t="shared" si="315"/>
        <v>0.99999999500000003</v>
      </c>
      <c r="F2901" t="str">
        <f t="shared" si="316"/>
        <v/>
      </c>
      <c r="H2901">
        <f t="shared" si="321"/>
        <v>8218</v>
      </c>
      <c r="I2901" t="str">
        <f t="shared" si="317"/>
        <v>N24009</v>
      </c>
      <c r="J2901" t="str">
        <f t="shared" si="318"/>
        <v>XL0_4954_0000</v>
      </c>
      <c r="K2901">
        <f t="shared" si="319"/>
        <v>6.6222541501597505E-4</v>
      </c>
      <c r="L2901">
        <f>IF(LEFT(B2901,1)="F",_xlfn.IFNA(VLOOKUP(CONCATENATE("F",RIGHT(B:B,5),C:C),'F &amp; N Factors'!C:M,10,FALSE),1),_xlfn.IFNA(VLOOKUP(CONCATENATE("F",RIGHT(B:B,5),C:C),'F &amp; N Factors'!C:M,11,FALSE),1))</f>
        <v>4.3044653052154699E-2</v>
      </c>
      <c r="N2901">
        <f>SUMIFS(K:K,I:I,I:I,J:J,J:J)</f>
        <v>0.99999999499999936</v>
      </c>
      <c r="O2901" t="str">
        <f t="shared" si="320"/>
        <v/>
      </c>
    </row>
    <row r="2902" spans="1:15" x14ac:dyDescent="0.25">
      <c r="A2902">
        <v>8219</v>
      </c>
      <c r="B2902" t="s">
        <v>454</v>
      </c>
      <c r="C2902" t="s">
        <v>78</v>
      </c>
      <c r="D2902">
        <v>1.5384615000000001E-2</v>
      </c>
      <c r="E2902">
        <f t="shared" si="315"/>
        <v>0.99999999500000003</v>
      </c>
      <c r="F2902" t="str">
        <f t="shared" si="316"/>
        <v/>
      </c>
      <c r="H2902">
        <f t="shared" si="321"/>
        <v>8219</v>
      </c>
      <c r="I2902" t="str">
        <f t="shared" si="317"/>
        <v>N24009</v>
      </c>
      <c r="J2902" t="str">
        <f t="shared" si="318"/>
        <v>XL0_4954_0000</v>
      </c>
      <c r="K2902">
        <f t="shared" si="319"/>
        <v>6.6222541501597505E-4</v>
      </c>
      <c r="L2902">
        <f>IF(LEFT(B2902,1)="F",_xlfn.IFNA(VLOOKUP(CONCATENATE("F",RIGHT(B:B,5),C:C),'F &amp; N Factors'!C:M,10,FALSE),1),_xlfn.IFNA(VLOOKUP(CONCATENATE("F",RIGHT(B:B,5),C:C),'F &amp; N Factors'!C:M,11,FALSE),1))</f>
        <v>4.3044653052154699E-2</v>
      </c>
      <c r="N2902">
        <f>SUMIFS(K:K,I:I,I:I,J:J,J:J)</f>
        <v>0.99999999499999936</v>
      </c>
      <c r="O2902" t="str">
        <f t="shared" si="320"/>
        <v/>
      </c>
    </row>
    <row r="2903" spans="1:15" x14ac:dyDescent="0.25">
      <c r="A2903">
        <v>8220</v>
      </c>
      <c r="B2903" t="s">
        <v>454</v>
      </c>
      <c r="C2903" t="s">
        <v>78</v>
      </c>
      <c r="D2903">
        <v>0.4</v>
      </c>
      <c r="E2903">
        <f t="shared" si="315"/>
        <v>0.99999999500000003</v>
      </c>
      <c r="F2903" t="str">
        <f t="shared" si="316"/>
        <v/>
      </c>
      <c r="H2903">
        <f t="shared" si="321"/>
        <v>8220</v>
      </c>
      <c r="I2903" t="str">
        <f t="shared" si="317"/>
        <v>N24009</v>
      </c>
      <c r="J2903" t="str">
        <f t="shared" si="318"/>
        <v>XL0_4954_0000</v>
      </c>
      <c r="K2903">
        <f t="shared" si="319"/>
        <v>1.7217861220861882E-2</v>
      </c>
      <c r="L2903">
        <f>IF(LEFT(B2903,1)="F",_xlfn.IFNA(VLOOKUP(CONCATENATE("F",RIGHT(B:B,5),C:C),'F &amp; N Factors'!C:M,10,FALSE),1),_xlfn.IFNA(VLOOKUP(CONCATENATE("F",RIGHT(B:B,5),C:C),'F &amp; N Factors'!C:M,11,FALSE),1))</f>
        <v>4.3044653052154699E-2</v>
      </c>
      <c r="N2903">
        <f>SUMIFS(K:K,I:I,I:I,J:J,J:J)</f>
        <v>0.99999999499999936</v>
      </c>
      <c r="O2903" t="str">
        <f t="shared" si="320"/>
        <v/>
      </c>
    </row>
    <row r="2904" spans="1:15" x14ac:dyDescent="0.25">
      <c r="A2904">
        <v>8246</v>
      </c>
      <c r="B2904" t="s">
        <v>454</v>
      </c>
      <c r="C2904" t="s">
        <v>78</v>
      </c>
      <c r="D2904">
        <v>0.1</v>
      </c>
      <c r="E2904">
        <f t="shared" si="315"/>
        <v>0.99999999500000003</v>
      </c>
      <c r="F2904" t="str">
        <f t="shared" si="316"/>
        <v/>
      </c>
      <c r="H2904">
        <f t="shared" si="321"/>
        <v>8246</v>
      </c>
      <c r="I2904" t="str">
        <f t="shared" si="317"/>
        <v>N24009</v>
      </c>
      <c r="J2904" t="str">
        <f t="shared" si="318"/>
        <v>XL0_4954_0000</v>
      </c>
      <c r="K2904">
        <f t="shared" si="319"/>
        <v>4.3044653052154705E-3</v>
      </c>
      <c r="L2904">
        <f>IF(LEFT(B2904,1)="F",_xlfn.IFNA(VLOOKUP(CONCATENATE("F",RIGHT(B:B,5),C:C),'F &amp; N Factors'!C:M,10,FALSE),1),_xlfn.IFNA(VLOOKUP(CONCATENATE("F",RIGHT(B:B,5),C:C),'F &amp; N Factors'!C:M,11,FALSE),1))</f>
        <v>4.3044653052154699E-2</v>
      </c>
      <c r="N2904">
        <f>SUMIFS(K:K,I:I,I:I,J:J,J:J)</f>
        <v>0.99999999499999936</v>
      </c>
      <c r="O2904" t="str">
        <f t="shared" si="320"/>
        <v/>
      </c>
    </row>
    <row r="2905" spans="1:15" x14ac:dyDescent="0.25">
      <c r="A2905">
        <v>8247</v>
      </c>
      <c r="B2905" t="s">
        <v>454</v>
      </c>
      <c r="C2905" t="s">
        <v>78</v>
      </c>
      <c r="D2905">
        <v>0.2</v>
      </c>
      <c r="E2905">
        <f t="shared" si="315"/>
        <v>0.99999999500000003</v>
      </c>
      <c r="F2905" t="str">
        <f t="shared" si="316"/>
        <v/>
      </c>
      <c r="H2905">
        <f t="shared" si="321"/>
        <v>8247</v>
      </c>
      <c r="I2905" t="str">
        <f t="shared" si="317"/>
        <v>N24009</v>
      </c>
      <c r="J2905" t="str">
        <f t="shared" si="318"/>
        <v>XL0_4954_0000</v>
      </c>
      <c r="K2905">
        <f t="shared" si="319"/>
        <v>8.6089306104309409E-3</v>
      </c>
      <c r="L2905">
        <f>IF(LEFT(B2905,1)="F",_xlfn.IFNA(VLOOKUP(CONCATENATE("F",RIGHT(B:B,5),C:C),'F &amp; N Factors'!C:M,10,FALSE),1),_xlfn.IFNA(VLOOKUP(CONCATENATE("F",RIGHT(B:B,5),C:C),'F &amp; N Factors'!C:M,11,FALSE),1))</f>
        <v>4.3044653052154699E-2</v>
      </c>
      <c r="N2905">
        <f>SUMIFS(K:K,I:I,I:I,J:J,J:J)</f>
        <v>0.99999999499999936</v>
      </c>
      <c r="O2905" t="str">
        <f t="shared" si="320"/>
        <v/>
      </c>
    </row>
    <row r="2906" spans="1:15" x14ac:dyDescent="0.25">
      <c r="A2906">
        <v>11030</v>
      </c>
      <c r="B2906" t="s">
        <v>455</v>
      </c>
      <c r="C2906" t="s">
        <v>8</v>
      </c>
      <c r="D2906">
        <v>0.111111111</v>
      </c>
      <c r="E2906">
        <f t="shared" si="315"/>
        <v>0.99999999900000014</v>
      </c>
      <c r="F2906" t="str">
        <f t="shared" si="316"/>
        <v/>
      </c>
      <c r="H2906">
        <f t="shared" si="321"/>
        <v>11030</v>
      </c>
      <c r="I2906" t="str">
        <f t="shared" si="317"/>
        <v>N24015</v>
      </c>
      <c r="J2906" t="str">
        <f t="shared" si="318"/>
        <v>EU0_3010_0000</v>
      </c>
      <c r="K2906">
        <f t="shared" si="319"/>
        <v>1.2926104999689743E-2</v>
      </c>
      <c r="L2906">
        <f>IF(LEFT(B2906,1)="F",_xlfn.IFNA(VLOOKUP(CONCATENATE("F",RIGHT(B:B,5),C:C),'F &amp; N Factors'!C:M,10,FALSE),1),_xlfn.IFNA(VLOOKUP(CONCATENATE("F",RIGHT(B:B,5),C:C),'F &amp; N Factors'!C:M,11,FALSE),1))</f>
        <v>0.11633494511354264</v>
      </c>
      <c r="N2906">
        <f>SUMIFS(K:K,I:I,I:I,J:J,J:J)</f>
        <v>0.99999999899999947</v>
      </c>
      <c r="O2906" t="str">
        <f t="shared" si="320"/>
        <v/>
      </c>
    </row>
    <row r="2907" spans="1:15" x14ac:dyDescent="0.25">
      <c r="A2907">
        <v>11035</v>
      </c>
      <c r="B2907" t="s">
        <v>455</v>
      </c>
      <c r="C2907" t="s">
        <v>8</v>
      </c>
      <c r="D2907">
        <v>0.111111111</v>
      </c>
      <c r="E2907">
        <f t="shared" si="315"/>
        <v>0.99999999900000014</v>
      </c>
      <c r="F2907" t="str">
        <f t="shared" si="316"/>
        <v/>
      </c>
      <c r="H2907">
        <f t="shared" si="321"/>
        <v>11035</v>
      </c>
      <c r="I2907" t="str">
        <f t="shared" si="317"/>
        <v>N24015</v>
      </c>
      <c r="J2907" t="str">
        <f t="shared" si="318"/>
        <v>EU0_3010_0000</v>
      </c>
      <c r="K2907">
        <f t="shared" si="319"/>
        <v>1.2926104999689743E-2</v>
      </c>
      <c r="L2907">
        <f>IF(LEFT(B2907,1)="F",_xlfn.IFNA(VLOOKUP(CONCATENATE("F",RIGHT(B:B,5),C:C),'F &amp; N Factors'!C:M,10,FALSE),1),_xlfn.IFNA(VLOOKUP(CONCATENATE("F",RIGHT(B:B,5),C:C),'F &amp; N Factors'!C:M,11,FALSE),1))</f>
        <v>0.11633494511354264</v>
      </c>
      <c r="N2907">
        <f>SUMIFS(K:K,I:I,I:I,J:J,J:J)</f>
        <v>0.99999999899999947</v>
      </c>
      <c r="O2907" t="str">
        <f t="shared" si="320"/>
        <v/>
      </c>
    </row>
    <row r="2908" spans="1:15" x14ac:dyDescent="0.25">
      <c r="A2908">
        <v>11038</v>
      </c>
      <c r="B2908" t="s">
        <v>455</v>
      </c>
      <c r="C2908" t="s">
        <v>8</v>
      </c>
      <c r="D2908">
        <v>0.111111111</v>
      </c>
      <c r="E2908">
        <f t="shared" si="315"/>
        <v>0.99999999900000014</v>
      </c>
      <c r="F2908" t="str">
        <f t="shared" si="316"/>
        <v/>
      </c>
      <c r="H2908">
        <f t="shared" si="321"/>
        <v>11038</v>
      </c>
      <c r="I2908" t="str">
        <f t="shared" si="317"/>
        <v>N24015</v>
      </c>
      <c r="J2908" t="str">
        <f t="shared" si="318"/>
        <v>EU0_3010_0000</v>
      </c>
      <c r="K2908">
        <f t="shared" si="319"/>
        <v>1.2926104999689743E-2</v>
      </c>
      <c r="L2908">
        <f>IF(LEFT(B2908,1)="F",_xlfn.IFNA(VLOOKUP(CONCATENATE("F",RIGHT(B:B,5),C:C),'F &amp; N Factors'!C:M,10,FALSE),1),_xlfn.IFNA(VLOOKUP(CONCATENATE("F",RIGHT(B:B,5),C:C),'F &amp; N Factors'!C:M,11,FALSE),1))</f>
        <v>0.11633494511354264</v>
      </c>
      <c r="N2908">
        <f>SUMIFS(K:K,I:I,I:I,J:J,J:J)</f>
        <v>0.99999999899999947</v>
      </c>
      <c r="O2908" t="str">
        <f t="shared" si="320"/>
        <v/>
      </c>
    </row>
    <row r="2909" spans="1:15" x14ac:dyDescent="0.25">
      <c r="A2909">
        <v>11041</v>
      </c>
      <c r="B2909" t="s">
        <v>455</v>
      </c>
      <c r="C2909" t="s">
        <v>8</v>
      </c>
      <c r="D2909">
        <v>0.111111111</v>
      </c>
      <c r="E2909">
        <f t="shared" si="315"/>
        <v>0.99999999900000014</v>
      </c>
      <c r="F2909" t="str">
        <f t="shared" si="316"/>
        <v/>
      </c>
      <c r="H2909">
        <f t="shared" si="321"/>
        <v>11041</v>
      </c>
      <c r="I2909" t="str">
        <f t="shared" si="317"/>
        <v>N24015</v>
      </c>
      <c r="J2909" t="str">
        <f t="shared" si="318"/>
        <v>EU0_3010_0000</v>
      </c>
      <c r="K2909">
        <f t="shared" si="319"/>
        <v>1.2926104999689743E-2</v>
      </c>
      <c r="L2909">
        <f>IF(LEFT(B2909,1)="F",_xlfn.IFNA(VLOOKUP(CONCATENATE("F",RIGHT(B:B,5),C:C),'F &amp; N Factors'!C:M,10,FALSE),1),_xlfn.IFNA(VLOOKUP(CONCATENATE("F",RIGHT(B:B,5),C:C),'F &amp; N Factors'!C:M,11,FALSE),1))</f>
        <v>0.11633494511354264</v>
      </c>
      <c r="N2909">
        <f>SUMIFS(K:K,I:I,I:I,J:J,J:J)</f>
        <v>0.99999999899999947</v>
      </c>
      <c r="O2909" t="str">
        <f t="shared" si="320"/>
        <v/>
      </c>
    </row>
    <row r="2910" spans="1:15" x14ac:dyDescent="0.25">
      <c r="A2910">
        <v>11044</v>
      </c>
      <c r="B2910" t="s">
        <v>455</v>
      </c>
      <c r="C2910" t="s">
        <v>8</v>
      </c>
      <c r="D2910">
        <v>0.111111111</v>
      </c>
      <c r="E2910">
        <f t="shared" si="315"/>
        <v>0.99999999900000014</v>
      </c>
      <c r="F2910" t="str">
        <f t="shared" si="316"/>
        <v/>
      </c>
      <c r="H2910">
        <f t="shared" si="321"/>
        <v>11044</v>
      </c>
      <c r="I2910" t="str">
        <f t="shared" si="317"/>
        <v>N24015</v>
      </c>
      <c r="J2910" t="str">
        <f t="shared" si="318"/>
        <v>EU0_3010_0000</v>
      </c>
      <c r="K2910">
        <f t="shared" si="319"/>
        <v>1.2926104999689743E-2</v>
      </c>
      <c r="L2910">
        <f>IF(LEFT(B2910,1)="F",_xlfn.IFNA(VLOOKUP(CONCATENATE("F",RIGHT(B:B,5),C:C),'F &amp; N Factors'!C:M,10,FALSE),1),_xlfn.IFNA(VLOOKUP(CONCATENATE("F",RIGHT(B:B,5),C:C),'F &amp; N Factors'!C:M,11,FALSE),1))</f>
        <v>0.11633494511354264</v>
      </c>
      <c r="N2910">
        <f>SUMIFS(K:K,I:I,I:I,J:J,J:J)</f>
        <v>0.99999999899999947</v>
      </c>
      <c r="O2910" t="str">
        <f t="shared" si="320"/>
        <v/>
      </c>
    </row>
    <row r="2911" spans="1:15" x14ac:dyDescent="0.25">
      <c r="A2911">
        <v>11047</v>
      </c>
      <c r="B2911" t="s">
        <v>455</v>
      </c>
      <c r="C2911" t="s">
        <v>8</v>
      </c>
      <c r="D2911">
        <v>0.111111111</v>
      </c>
      <c r="E2911">
        <f t="shared" si="315"/>
        <v>0.99999999900000014</v>
      </c>
      <c r="F2911" t="str">
        <f t="shared" si="316"/>
        <v/>
      </c>
      <c r="H2911">
        <f t="shared" si="321"/>
        <v>11047</v>
      </c>
      <c r="I2911" t="str">
        <f t="shared" si="317"/>
        <v>N24015</v>
      </c>
      <c r="J2911" t="str">
        <f t="shared" si="318"/>
        <v>EU0_3010_0000</v>
      </c>
      <c r="K2911">
        <f t="shared" si="319"/>
        <v>1.2926104999689743E-2</v>
      </c>
      <c r="L2911">
        <f>IF(LEFT(B2911,1)="F",_xlfn.IFNA(VLOOKUP(CONCATENATE("F",RIGHT(B:B,5),C:C),'F &amp; N Factors'!C:M,10,FALSE),1),_xlfn.IFNA(VLOOKUP(CONCATENATE("F",RIGHT(B:B,5),C:C),'F &amp; N Factors'!C:M,11,FALSE),1))</f>
        <v>0.11633494511354264</v>
      </c>
      <c r="N2911">
        <f>SUMIFS(K:K,I:I,I:I,J:J,J:J)</f>
        <v>0.99999999899999947</v>
      </c>
      <c r="O2911" t="str">
        <f t="shared" si="320"/>
        <v/>
      </c>
    </row>
    <row r="2912" spans="1:15" x14ac:dyDescent="0.25">
      <c r="A2912">
        <v>11049</v>
      </c>
      <c r="B2912" t="s">
        <v>455</v>
      </c>
      <c r="C2912" t="s">
        <v>8</v>
      </c>
      <c r="D2912">
        <v>0.111111111</v>
      </c>
      <c r="E2912">
        <f t="shared" si="315"/>
        <v>0.99999999900000014</v>
      </c>
      <c r="F2912" t="str">
        <f t="shared" si="316"/>
        <v/>
      </c>
      <c r="H2912">
        <f t="shared" si="321"/>
        <v>11049</v>
      </c>
      <c r="I2912" t="str">
        <f t="shared" si="317"/>
        <v>N24015</v>
      </c>
      <c r="J2912" t="str">
        <f t="shared" si="318"/>
        <v>EU0_3010_0000</v>
      </c>
      <c r="K2912">
        <f t="shared" si="319"/>
        <v>1.2926104999689743E-2</v>
      </c>
      <c r="L2912">
        <f>IF(LEFT(B2912,1)="F",_xlfn.IFNA(VLOOKUP(CONCATENATE("F",RIGHT(B:B,5),C:C),'F &amp; N Factors'!C:M,10,FALSE),1),_xlfn.IFNA(VLOOKUP(CONCATENATE("F",RIGHT(B:B,5),C:C),'F &amp; N Factors'!C:M,11,FALSE),1))</f>
        <v>0.11633494511354264</v>
      </c>
      <c r="N2912">
        <f>SUMIFS(K:K,I:I,I:I,J:J,J:J)</f>
        <v>0.99999999899999947</v>
      </c>
      <c r="O2912" t="str">
        <f t="shared" si="320"/>
        <v/>
      </c>
    </row>
    <row r="2913" spans="1:15" x14ac:dyDescent="0.25">
      <c r="A2913">
        <v>11050</v>
      </c>
      <c r="B2913" t="s">
        <v>455</v>
      </c>
      <c r="C2913" t="s">
        <v>8</v>
      </c>
      <c r="D2913">
        <v>0.111111111</v>
      </c>
      <c r="E2913">
        <f t="shared" si="315"/>
        <v>0.99999999900000014</v>
      </c>
      <c r="F2913" t="str">
        <f t="shared" si="316"/>
        <v/>
      </c>
      <c r="H2913">
        <f t="shared" si="321"/>
        <v>11050</v>
      </c>
      <c r="I2913" t="str">
        <f t="shared" si="317"/>
        <v>N24015</v>
      </c>
      <c r="J2913" t="str">
        <f t="shared" si="318"/>
        <v>EU0_3010_0000</v>
      </c>
      <c r="K2913">
        <f t="shared" si="319"/>
        <v>1.2926104999689743E-2</v>
      </c>
      <c r="L2913">
        <f>IF(LEFT(B2913,1)="F",_xlfn.IFNA(VLOOKUP(CONCATENATE("F",RIGHT(B:B,5),C:C),'F &amp; N Factors'!C:M,10,FALSE),1),_xlfn.IFNA(VLOOKUP(CONCATENATE("F",RIGHT(B:B,5),C:C),'F &amp; N Factors'!C:M,11,FALSE),1))</f>
        <v>0.11633494511354264</v>
      </c>
      <c r="N2913">
        <f>SUMIFS(K:K,I:I,I:I,J:J,J:J)</f>
        <v>0.99999999899999947</v>
      </c>
      <c r="O2913" t="str">
        <f t="shared" si="320"/>
        <v/>
      </c>
    </row>
    <row r="2914" spans="1:15" x14ac:dyDescent="0.25">
      <c r="A2914">
        <v>11051</v>
      </c>
      <c r="B2914" t="s">
        <v>455</v>
      </c>
      <c r="C2914" t="s">
        <v>8</v>
      </c>
      <c r="D2914">
        <v>0.111111111</v>
      </c>
      <c r="E2914">
        <f t="shared" si="315"/>
        <v>0.99999999900000014</v>
      </c>
      <c r="F2914" t="str">
        <f t="shared" si="316"/>
        <v/>
      </c>
      <c r="H2914">
        <f t="shared" si="321"/>
        <v>11051</v>
      </c>
      <c r="I2914" t="str">
        <f t="shared" si="317"/>
        <v>N24015</v>
      </c>
      <c r="J2914" t="str">
        <f t="shared" si="318"/>
        <v>EU0_3010_0000</v>
      </c>
      <c r="K2914">
        <f t="shared" si="319"/>
        <v>1.2926104999689743E-2</v>
      </c>
      <c r="L2914">
        <f>IF(LEFT(B2914,1)="F",_xlfn.IFNA(VLOOKUP(CONCATENATE("F",RIGHT(B:B,5),C:C),'F &amp; N Factors'!C:M,10,FALSE),1),_xlfn.IFNA(VLOOKUP(CONCATENATE("F",RIGHT(B:B,5),C:C),'F &amp; N Factors'!C:M,11,FALSE),1))</f>
        <v>0.11633494511354264</v>
      </c>
      <c r="N2914">
        <f>SUMIFS(K:K,I:I,I:I,J:J,J:J)</f>
        <v>0.99999999899999947</v>
      </c>
      <c r="O2914" t="str">
        <f t="shared" si="320"/>
        <v/>
      </c>
    </row>
    <row r="2915" spans="1:15" x14ac:dyDescent="0.25">
      <c r="A2915">
        <v>10997</v>
      </c>
      <c r="B2915" t="s">
        <v>455</v>
      </c>
      <c r="C2915" t="s">
        <v>103</v>
      </c>
      <c r="D2915">
        <v>0.05</v>
      </c>
      <c r="E2915">
        <f t="shared" si="315"/>
        <v>1</v>
      </c>
      <c r="F2915" t="str">
        <f t="shared" si="316"/>
        <v/>
      </c>
      <c r="H2915">
        <f t="shared" si="321"/>
        <v>10997</v>
      </c>
      <c r="I2915" t="str">
        <f t="shared" si="317"/>
        <v>N24015</v>
      </c>
      <c r="J2915" t="str">
        <f t="shared" si="318"/>
        <v>EU0_3130_0000</v>
      </c>
      <c r="K2915">
        <f t="shared" si="319"/>
        <v>3.2256542654443758E-3</v>
      </c>
      <c r="L2915">
        <f>IF(LEFT(B2915,1)="F",_xlfn.IFNA(VLOOKUP(CONCATENATE("F",RIGHT(B:B,5),C:C),'F &amp; N Factors'!C:M,10,FALSE),1),_xlfn.IFNA(VLOOKUP(CONCATENATE("F",RIGHT(B:B,5),C:C),'F &amp; N Factors'!C:M,11,FALSE),1))</f>
        <v>6.4513085308887511E-2</v>
      </c>
      <c r="N2915">
        <f>SUMIFS(K:K,I:I,I:I,J:J,J:J)</f>
        <v>1</v>
      </c>
      <c r="O2915" t="str">
        <f t="shared" si="320"/>
        <v/>
      </c>
    </row>
    <row r="2916" spans="1:15" x14ac:dyDescent="0.25">
      <c r="A2916">
        <v>11007</v>
      </c>
      <c r="B2916" t="s">
        <v>455</v>
      </c>
      <c r="C2916" t="s">
        <v>103</v>
      </c>
      <c r="D2916">
        <v>0.05</v>
      </c>
      <c r="E2916">
        <f t="shared" si="315"/>
        <v>1</v>
      </c>
      <c r="F2916" t="str">
        <f t="shared" si="316"/>
        <v/>
      </c>
      <c r="H2916">
        <f t="shared" si="321"/>
        <v>11007</v>
      </c>
      <c r="I2916" t="str">
        <f t="shared" si="317"/>
        <v>N24015</v>
      </c>
      <c r="J2916" t="str">
        <f t="shared" si="318"/>
        <v>EU0_3130_0000</v>
      </c>
      <c r="K2916">
        <f t="shared" si="319"/>
        <v>3.2256542654443758E-3</v>
      </c>
      <c r="L2916">
        <f>IF(LEFT(B2916,1)="F",_xlfn.IFNA(VLOOKUP(CONCATENATE("F",RIGHT(B:B,5),C:C),'F &amp; N Factors'!C:M,10,FALSE),1),_xlfn.IFNA(VLOOKUP(CONCATENATE("F",RIGHT(B:B,5),C:C),'F &amp; N Factors'!C:M,11,FALSE),1))</f>
        <v>6.4513085308887511E-2</v>
      </c>
      <c r="N2916">
        <f>SUMIFS(K:K,I:I,I:I,J:J,J:J)</f>
        <v>1</v>
      </c>
      <c r="O2916" t="str">
        <f t="shared" si="320"/>
        <v/>
      </c>
    </row>
    <row r="2917" spans="1:15" x14ac:dyDescent="0.25">
      <c r="A2917">
        <v>11016</v>
      </c>
      <c r="B2917" t="s">
        <v>455</v>
      </c>
      <c r="C2917" t="s">
        <v>103</v>
      </c>
      <c r="D2917">
        <v>0.2</v>
      </c>
      <c r="E2917">
        <f t="shared" si="315"/>
        <v>1</v>
      </c>
      <c r="F2917" t="str">
        <f t="shared" si="316"/>
        <v/>
      </c>
      <c r="H2917">
        <f t="shared" si="321"/>
        <v>11016</v>
      </c>
      <c r="I2917" t="str">
        <f t="shared" si="317"/>
        <v>N24015</v>
      </c>
      <c r="J2917" t="str">
        <f t="shared" si="318"/>
        <v>EU0_3130_0000</v>
      </c>
      <c r="K2917">
        <f t="shared" si="319"/>
        <v>1.2902617061777503E-2</v>
      </c>
      <c r="L2917">
        <f>IF(LEFT(B2917,1)="F",_xlfn.IFNA(VLOOKUP(CONCATENATE("F",RIGHT(B:B,5),C:C),'F &amp; N Factors'!C:M,10,FALSE),1),_xlfn.IFNA(VLOOKUP(CONCATENATE("F",RIGHT(B:B,5),C:C),'F &amp; N Factors'!C:M,11,FALSE),1))</f>
        <v>6.4513085308887511E-2</v>
      </c>
      <c r="N2917">
        <f>SUMIFS(K:K,I:I,I:I,J:J,J:J)</f>
        <v>1</v>
      </c>
      <c r="O2917" t="str">
        <f t="shared" si="320"/>
        <v/>
      </c>
    </row>
    <row r="2918" spans="1:15" x14ac:dyDescent="0.25">
      <c r="A2918">
        <v>11025</v>
      </c>
      <c r="B2918" t="s">
        <v>455</v>
      </c>
      <c r="C2918" t="s">
        <v>103</v>
      </c>
      <c r="D2918">
        <v>0.7</v>
      </c>
      <c r="E2918">
        <f t="shared" si="315"/>
        <v>1</v>
      </c>
      <c r="F2918" t="str">
        <f t="shared" si="316"/>
        <v/>
      </c>
      <c r="H2918">
        <f t="shared" si="321"/>
        <v>11025</v>
      </c>
      <c r="I2918" t="str">
        <f t="shared" si="317"/>
        <v>N24015</v>
      </c>
      <c r="J2918" t="str">
        <f t="shared" si="318"/>
        <v>EU0_3130_0000</v>
      </c>
      <c r="K2918">
        <f t="shared" si="319"/>
        <v>4.5159159716221253E-2</v>
      </c>
      <c r="L2918">
        <f>IF(LEFT(B2918,1)="F",_xlfn.IFNA(VLOOKUP(CONCATENATE("F",RIGHT(B:B,5),C:C),'F &amp; N Factors'!C:M,10,FALSE),1),_xlfn.IFNA(VLOOKUP(CONCATENATE("F",RIGHT(B:B,5),C:C),'F &amp; N Factors'!C:M,11,FALSE),1))</f>
        <v>6.4513085308887511E-2</v>
      </c>
      <c r="N2918">
        <f>SUMIFS(K:K,I:I,I:I,J:J,J:J)</f>
        <v>1</v>
      </c>
      <c r="O2918" t="str">
        <f t="shared" si="320"/>
        <v/>
      </c>
    </row>
    <row r="2919" spans="1:15" x14ac:dyDescent="0.25">
      <c r="A2919">
        <v>10952</v>
      </c>
      <c r="B2919" t="s">
        <v>455</v>
      </c>
      <c r="C2919" t="s">
        <v>107</v>
      </c>
      <c r="D2919">
        <v>0.05</v>
      </c>
      <c r="E2919">
        <f t="shared" si="315"/>
        <v>1</v>
      </c>
      <c r="F2919" t="str">
        <f t="shared" si="316"/>
        <v/>
      </c>
      <c r="H2919">
        <f t="shared" si="321"/>
        <v>10952</v>
      </c>
      <c r="I2919" t="str">
        <f t="shared" si="317"/>
        <v>N24015</v>
      </c>
      <c r="J2919" t="str">
        <f t="shared" si="318"/>
        <v>EU0_3203_0000</v>
      </c>
      <c r="K2919">
        <f t="shared" si="319"/>
        <v>8.4020638557958391E-4</v>
      </c>
      <c r="L2919">
        <f>IF(LEFT(B2919,1)="F",_xlfn.IFNA(VLOOKUP(CONCATENATE("F",RIGHT(B:B,5),C:C),'F &amp; N Factors'!C:M,10,FALSE),1),_xlfn.IFNA(VLOOKUP(CONCATENATE("F",RIGHT(B:B,5),C:C),'F &amp; N Factors'!C:M,11,FALSE),1))</f>
        <v>1.6804127711591677E-2</v>
      </c>
      <c r="N2919">
        <f>SUMIFS(K:K,I:I,I:I,J:J,J:J)</f>
        <v>1.0000000000000002</v>
      </c>
      <c r="O2919" t="str">
        <f t="shared" si="320"/>
        <v/>
      </c>
    </row>
    <row r="2920" spans="1:15" x14ac:dyDescent="0.25">
      <c r="A2920">
        <v>10953</v>
      </c>
      <c r="B2920" t="s">
        <v>455</v>
      </c>
      <c r="C2920" t="s">
        <v>107</v>
      </c>
      <c r="D2920">
        <v>0.05</v>
      </c>
      <c r="E2920">
        <f t="shared" si="315"/>
        <v>1</v>
      </c>
      <c r="F2920" t="str">
        <f t="shared" si="316"/>
        <v/>
      </c>
      <c r="H2920">
        <f t="shared" si="321"/>
        <v>10953</v>
      </c>
      <c r="I2920" t="str">
        <f t="shared" si="317"/>
        <v>N24015</v>
      </c>
      <c r="J2920" t="str">
        <f t="shared" si="318"/>
        <v>EU0_3203_0000</v>
      </c>
      <c r="K2920">
        <f t="shared" si="319"/>
        <v>8.4020638557958391E-4</v>
      </c>
      <c r="L2920">
        <f>IF(LEFT(B2920,1)="F",_xlfn.IFNA(VLOOKUP(CONCATENATE("F",RIGHT(B:B,5),C:C),'F &amp; N Factors'!C:M,10,FALSE),1),_xlfn.IFNA(VLOOKUP(CONCATENATE("F",RIGHT(B:B,5),C:C),'F &amp; N Factors'!C:M,11,FALSE),1))</f>
        <v>1.6804127711591677E-2</v>
      </c>
      <c r="N2920">
        <f>SUMIFS(K:K,I:I,I:I,J:J,J:J)</f>
        <v>1.0000000000000002</v>
      </c>
      <c r="O2920" t="str">
        <f t="shared" si="320"/>
        <v/>
      </c>
    </row>
    <row r="2921" spans="1:15" x14ac:dyDescent="0.25">
      <c r="A2921">
        <v>10954</v>
      </c>
      <c r="B2921" t="s">
        <v>455</v>
      </c>
      <c r="C2921" t="s">
        <v>107</v>
      </c>
      <c r="D2921">
        <v>0.05</v>
      </c>
      <c r="E2921">
        <f t="shared" si="315"/>
        <v>1</v>
      </c>
      <c r="F2921" t="str">
        <f t="shared" si="316"/>
        <v/>
      </c>
      <c r="H2921">
        <f t="shared" si="321"/>
        <v>10954</v>
      </c>
      <c r="I2921" t="str">
        <f t="shared" si="317"/>
        <v>N24015</v>
      </c>
      <c r="J2921" t="str">
        <f t="shared" si="318"/>
        <v>EU0_3203_0000</v>
      </c>
      <c r="K2921">
        <f t="shared" si="319"/>
        <v>8.4020638557958391E-4</v>
      </c>
      <c r="L2921">
        <f>IF(LEFT(B2921,1)="F",_xlfn.IFNA(VLOOKUP(CONCATENATE("F",RIGHT(B:B,5),C:C),'F &amp; N Factors'!C:M,10,FALSE),1),_xlfn.IFNA(VLOOKUP(CONCATENATE("F",RIGHT(B:B,5),C:C),'F &amp; N Factors'!C:M,11,FALSE),1))</f>
        <v>1.6804127711591677E-2</v>
      </c>
      <c r="N2921">
        <f>SUMIFS(K:K,I:I,I:I,J:J,J:J)</f>
        <v>1.0000000000000002</v>
      </c>
      <c r="O2921" t="str">
        <f t="shared" si="320"/>
        <v/>
      </c>
    </row>
    <row r="2922" spans="1:15" x14ac:dyDescent="0.25">
      <c r="A2922">
        <v>10955</v>
      </c>
      <c r="B2922" t="s">
        <v>455</v>
      </c>
      <c r="C2922" t="s">
        <v>107</v>
      </c>
      <c r="D2922">
        <v>0.05</v>
      </c>
      <c r="E2922">
        <f t="shared" si="315"/>
        <v>1</v>
      </c>
      <c r="F2922" t="str">
        <f t="shared" si="316"/>
        <v/>
      </c>
      <c r="H2922">
        <f t="shared" si="321"/>
        <v>10955</v>
      </c>
      <c r="I2922" t="str">
        <f t="shared" si="317"/>
        <v>N24015</v>
      </c>
      <c r="J2922" t="str">
        <f t="shared" si="318"/>
        <v>EU0_3203_0000</v>
      </c>
      <c r="K2922">
        <f t="shared" si="319"/>
        <v>8.4020638557958391E-4</v>
      </c>
      <c r="L2922">
        <f>IF(LEFT(B2922,1)="F",_xlfn.IFNA(VLOOKUP(CONCATENATE("F",RIGHT(B:B,5),C:C),'F &amp; N Factors'!C:M,10,FALSE),1),_xlfn.IFNA(VLOOKUP(CONCATENATE("F",RIGHT(B:B,5),C:C),'F &amp; N Factors'!C:M,11,FALSE),1))</f>
        <v>1.6804127711591677E-2</v>
      </c>
      <c r="N2922">
        <f>SUMIFS(K:K,I:I,I:I,J:J,J:J)</f>
        <v>1.0000000000000002</v>
      </c>
      <c r="O2922" t="str">
        <f t="shared" si="320"/>
        <v/>
      </c>
    </row>
    <row r="2923" spans="1:15" x14ac:dyDescent="0.25">
      <c r="A2923">
        <v>10975</v>
      </c>
      <c r="B2923" t="s">
        <v>455</v>
      </c>
      <c r="C2923" t="s">
        <v>107</v>
      </c>
      <c r="D2923">
        <v>0.05</v>
      </c>
      <c r="E2923">
        <f t="shared" si="315"/>
        <v>1</v>
      </c>
      <c r="F2923" t="str">
        <f t="shared" si="316"/>
        <v/>
      </c>
      <c r="H2923">
        <f t="shared" si="321"/>
        <v>10975</v>
      </c>
      <c r="I2923" t="str">
        <f t="shared" si="317"/>
        <v>N24015</v>
      </c>
      <c r="J2923" t="str">
        <f t="shared" si="318"/>
        <v>EU0_3203_0000</v>
      </c>
      <c r="K2923">
        <f t="shared" si="319"/>
        <v>8.4020638557958391E-4</v>
      </c>
      <c r="L2923">
        <f>IF(LEFT(B2923,1)="F",_xlfn.IFNA(VLOOKUP(CONCATENATE("F",RIGHT(B:B,5),C:C),'F &amp; N Factors'!C:M,10,FALSE),1),_xlfn.IFNA(VLOOKUP(CONCATENATE("F",RIGHT(B:B,5),C:C),'F &amp; N Factors'!C:M,11,FALSE),1))</f>
        <v>1.6804127711591677E-2</v>
      </c>
      <c r="N2923">
        <f>SUMIFS(K:K,I:I,I:I,J:J,J:J)</f>
        <v>1.0000000000000002</v>
      </c>
      <c r="O2923" t="str">
        <f t="shared" si="320"/>
        <v/>
      </c>
    </row>
    <row r="2924" spans="1:15" x14ac:dyDescent="0.25">
      <c r="A2924">
        <v>10976</v>
      </c>
      <c r="B2924" t="s">
        <v>455</v>
      </c>
      <c r="C2924" t="s">
        <v>107</v>
      </c>
      <c r="D2924">
        <v>0.65</v>
      </c>
      <c r="E2924">
        <f t="shared" si="315"/>
        <v>1</v>
      </c>
      <c r="F2924" t="str">
        <f t="shared" si="316"/>
        <v/>
      </c>
      <c r="H2924">
        <f t="shared" si="321"/>
        <v>10976</v>
      </c>
      <c r="I2924" t="str">
        <f t="shared" si="317"/>
        <v>N24015</v>
      </c>
      <c r="J2924" t="str">
        <f t="shared" si="318"/>
        <v>EU0_3203_0000</v>
      </c>
      <c r="K2924">
        <f t="shared" si="319"/>
        <v>1.092268301253459E-2</v>
      </c>
      <c r="L2924">
        <f>IF(LEFT(B2924,1)="F",_xlfn.IFNA(VLOOKUP(CONCATENATE("F",RIGHT(B:B,5),C:C),'F &amp; N Factors'!C:M,10,FALSE),1),_xlfn.IFNA(VLOOKUP(CONCATENATE("F",RIGHT(B:B,5),C:C),'F &amp; N Factors'!C:M,11,FALSE),1))</f>
        <v>1.6804127711591677E-2</v>
      </c>
      <c r="N2924">
        <f>SUMIFS(K:K,I:I,I:I,J:J,J:J)</f>
        <v>1.0000000000000002</v>
      </c>
      <c r="O2924" t="str">
        <f t="shared" si="320"/>
        <v/>
      </c>
    </row>
    <row r="2925" spans="1:15" x14ac:dyDescent="0.25">
      <c r="A2925">
        <v>10977</v>
      </c>
      <c r="B2925" t="s">
        <v>455</v>
      </c>
      <c r="C2925" t="s">
        <v>107</v>
      </c>
      <c r="D2925">
        <v>0.05</v>
      </c>
      <c r="E2925">
        <f t="shared" si="315"/>
        <v>1</v>
      </c>
      <c r="F2925" t="str">
        <f t="shared" si="316"/>
        <v/>
      </c>
      <c r="H2925">
        <f t="shared" si="321"/>
        <v>10977</v>
      </c>
      <c r="I2925" t="str">
        <f t="shared" si="317"/>
        <v>N24015</v>
      </c>
      <c r="J2925" t="str">
        <f t="shared" si="318"/>
        <v>EU0_3203_0000</v>
      </c>
      <c r="K2925">
        <f t="shared" si="319"/>
        <v>8.4020638557958391E-4</v>
      </c>
      <c r="L2925">
        <f>IF(LEFT(B2925,1)="F",_xlfn.IFNA(VLOOKUP(CONCATENATE("F",RIGHT(B:B,5),C:C),'F &amp; N Factors'!C:M,10,FALSE),1),_xlfn.IFNA(VLOOKUP(CONCATENATE("F",RIGHT(B:B,5),C:C),'F &amp; N Factors'!C:M,11,FALSE),1))</f>
        <v>1.6804127711591677E-2</v>
      </c>
      <c r="N2925">
        <f>SUMIFS(K:K,I:I,I:I,J:J,J:J)</f>
        <v>1.0000000000000002</v>
      </c>
      <c r="O2925" t="str">
        <f t="shared" si="320"/>
        <v/>
      </c>
    </row>
    <row r="2926" spans="1:15" x14ac:dyDescent="0.25">
      <c r="A2926">
        <v>10978</v>
      </c>
      <c r="B2926" t="s">
        <v>455</v>
      </c>
      <c r="C2926" t="s">
        <v>107</v>
      </c>
      <c r="D2926">
        <v>0.05</v>
      </c>
      <c r="E2926">
        <f t="shared" si="315"/>
        <v>1</v>
      </c>
      <c r="F2926" t="str">
        <f t="shared" si="316"/>
        <v/>
      </c>
      <c r="H2926">
        <f t="shared" si="321"/>
        <v>10978</v>
      </c>
      <c r="I2926" t="str">
        <f t="shared" si="317"/>
        <v>N24015</v>
      </c>
      <c r="J2926" t="str">
        <f t="shared" si="318"/>
        <v>EU0_3203_0000</v>
      </c>
      <c r="K2926">
        <f t="shared" si="319"/>
        <v>8.4020638557958391E-4</v>
      </c>
      <c r="L2926">
        <f>IF(LEFT(B2926,1)="F",_xlfn.IFNA(VLOOKUP(CONCATENATE("F",RIGHT(B:B,5),C:C),'F &amp; N Factors'!C:M,10,FALSE),1),_xlfn.IFNA(VLOOKUP(CONCATENATE("F",RIGHT(B:B,5),C:C),'F &amp; N Factors'!C:M,11,FALSE),1))</f>
        <v>1.6804127711591677E-2</v>
      </c>
      <c r="N2926">
        <f>SUMIFS(K:K,I:I,I:I,J:J,J:J)</f>
        <v>1.0000000000000002</v>
      </c>
      <c r="O2926" t="str">
        <f t="shared" si="320"/>
        <v/>
      </c>
    </row>
    <row r="2927" spans="1:15" x14ac:dyDescent="0.25">
      <c r="A2927">
        <v>10721</v>
      </c>
      <c r="B2927" t="s">
        <v>455</v>
      </c>
      <c r="C2927" t="s">
        <v>113</v>
      </c>
      <c r="D2927">
        <v>0.1</v>
      </c>
      <c r="E2927">
        <f t="shared" si="315"/>
        <v>1</v>
      </c>
      <c r="F2927" t="str">
        <f t="shared" si="316"/>
        <v/>
      </c>
      <c r="H2927">
        <f t="shared" si="321"/>
        <v>10721</v>
      </c>
      <c r="I2927" t="str">
        <f t="shared" si="317"/>
        <v>N24015</v>
      </c>
      <c r="J2927" t="str">
        <f t="shared" si="318"/>
        <v>EU0_3363_0000</v>
      </c>
      <c r="K2927">
        <f t="shared" si="319"/>
        <v>5.1235049975511416E-3</v>
      </c>
      <c r="L2927">
        <f>IF(LEFT(B2927,1)="F",_xlfn.IFNA(VLOOKUP(CONCATENATE("F",RIGHT(B:B,5),C:C),'F &amp; N Factors'!C:M,10,FALSE),1),_xlfn.IFNA(VLOOKUP(CONCATENATE("F",RIGHT(B:B,5),C:C),'F &amp; N Factors'!C:M,11,FALSE),1))</f>
        <v>5.1235049975511412E-2</v>
      </c>
      <c r="N2927">
        <f>SUMIFS(K:K,I:I,I:I,J:J,J:J)</f>
        <v>0.99999999999999978</v>
      </c>
      <c r="O2927" t="str">
        <f t="shared" si="320"/>
        <v/>
      </c>
    </row>
    <row r="2928" spans="1:15" x14ac:dyDescent="0.25">
      <c r="A2928">
        <v>10722</v>
      </c>
      <c r="B2928" t="s">
        <v>455</v>
      </c>
      <c r="C2928" t="s">
        <v>113</v>
      </c>
      <c r="D2928">
        <v>0.1</v>
      </c>
      <c r="E2928">
        <f t="shared" si="315"/>
        <v>1</v>
      </c>
      <c r="F2928" t="str">
        <f t="shared" si="316"/>
        <v/>
      </c>
      <c r="H2928">
        <f t="shared" si="321"/>
        <v>10722</v>
      </c>
      <c r="I2928" t="str">
        <f t="shared" si="317"/>
        <v>N24015</v>
      </c>
      <c r="J2928" t="str">
        <f t="shared" si="318"/>
        <v>EU0_3363_0000</v>
      </c>
      <c r="K2928">
        <f t="shared" si="319"/>
        <v>5.1235049975511416E-3</v>
      </c>
      <c r="L2928">
        <f>IF(LEFT(B2928,1)="F",_xlfn.IFNA(VLOOKUP(CONCATENATE("F",RIGHT(B:B,5),C:C),'F &amp; N Factors'!C:M,10,FALSE),1),_xlfn.IFNA(VLOOKUP(CONCATENATE("F",RIGHT(B:B,5),C:C),'F &amp; N Factors'!C:M,11,FALSE),1))</f>
        <v>5.1235049975511412E-2</v>
      </c>
      <c r="N2928">
        <f>SUMIFS(K:K,I:I,I:I,J:J,J:J)</f>
        <v>0.99999999999999978</v>
      </c>
      <c r="O2928" t="str">
        <f t="shared" si="320"/>
        <v/>
      </c>
    </row>
    <row r="2929" spans="1:15" x14ac:dyDescent="0.25">
      <c r="A2929">
        <v>10723</v>
      </c>
      <c r="B2929" t="s">
        <v>455</v>
      </c>
      <c r="C2929" t="s">
        <v>113</v>
      </c>
      <c r="D2929">
        <v>0.1</v>
      </c>
      <c r="E2929">
        <f t="shared" si="315"/>
        <v>1</v>
      </c>
      <c r="F2929" t="str">
        <f t="shared" si="316"/>
        <v/>
      </c>
      <c r="H2929">
        <f t="shared" si="321"/>
        <v>10723</v>
      </c>
      <c r="I2929" t="str">
        <f t="shared" si="317"/>
        <v>N24015</v>
      </c>
      <c r="J2929" t="str">
        <f t="shared" si="318"/>
        <v>EU0_3363_0000</v>
      </c>
      <c r="K2929">
        <f t="shared" si="319"/>
        <v>5.1235049975511416E-3</v>
      </c>
      <c r="L2929">
        <f>IF(LEFT(B2929,1)="F",_xlfn.IFNA(VLOOKUP(CONCATENATE("F",RIGHT(B:B,5),C:C),'F &amp; N Factors'!C:M,10,FALSE),1),_xlfn.IFNA(VLOOKUP(CONCATENATE("F",RIGHT(B:B,5),C:C),'F &amp; N Factors'!C:M,11,FALSE),1))</f>
        <v>5.1235049975511412E-2</v>
      </c>
      <c r="N2929">
        <f>SUMIFS(K:K,I:I,I:I,J:J,J:J)</f>
        <v>0.99999999999999978</v>
      </c>
      <c r="O2929" t="str">
        <f t="shared" si="320"/>
        <v/>
      </c>
    </row>
    <row r="2930" spans="1:15" x14ac:dyDescent="0.25">
      <c r="A2930">
        <v>10724</v>
      </c>
      <c r="B2930" t="s">
        <v>455</v>
      </c>
      <c r="C2930" t="s">
        <v>113</v>
      </c>
      <c r="D2930">
        <v>0.1</v>
      </c>
      <c r="E2930">
        <f t="shared" si="315"/>
        <v>1</v>
      </c>
      <c r="F2930" t="str">
        <f t="shared" si="316"/>
        <v/>
      </c>
      <c r="H2930">
        <f t="shared" si="321"/>
        <v>10724</v>
      </c>
      <c r="I2930" t="str">
        <f t="shared" si="317"/>
        <v>N24015</v>
      </c>
      <c r="J2930" t="str">
        <f t="shared" si="318"/>
        <v>EU0_3363_0000</v>
      </c>
      <c r="K2930">
        <f t="shared" si="319"/>
        <v>5.1235049975511416E-3</v>
      </c>
      <c r="L2930">
        <f>IF(LEFT(B2930,1)="F",_xlfn.IFNA(VLOOKUP(CONCATENATE("F",RIGHT(B:B,5),C:C),'F &amp; N Factors'!C:M,10,FALSE),1),_xlfn.IFNA(VLOOKUP(CONCATENATE("F",RIGHT(B:B,5),C:C),'F &amp; N Factors'!C:M,11,FALSE),1))</f>
        <v>5.1235049975511412E-2</v>
      </c>
      <c r="N2930">
        <f>SUMIFS(K:K,I:I,I:I,J:J,J:J)</f>
        <v>0.99999999999999978</v>
      </c>
      <c r="O2930" t="str">
        <f t="shared" si="320"/>
        <v/>
      </c>
    </row>
    <row r="2931" spans="1:15" x14ac:dyDescent="0.25">
      <c r="A2931">
        <v>10725</v>
      </c>
      <c r="B2931" t="s">
        <v>455</v>
      </c>
      <c r="C2931" t="s">
        <v>113</v>
      </c>
      <c r="D2931">
        <v>0.1</v>
      </c>
      <c r="E2931">
        <f t="shared" si="315"/>
        <v>1</v>
      </c>
      <c r="F2931" t="str">
        <f t="shared" si="316"/>
        <v/>
      </c>
      <c r="H2931">
        <f t="shared" si="321"/>
        <v>10725</v>
      </c>
      <c r="I2931" t="str">
        <f t="shared" si="317"/>
        <v>N24015</v>
      </c>
      <c r="J2931" t="str">
        <f t="shared" si="318"/>
        <v>EU0_3363_0000</v>
      </c>
      <c r="K2931">
        <f t="shared" si="319"/>
        <v>5.1235049975511416E-3</v>
      </c>
      <c r="L2931">
        <f>IF(LEFT(B2931,1)="F",_xlfn.IFNA(VLOOKUP(CONCATENATE("F",RIGHT(B:B,5),C:C),'F &amp; N Factors'!C:M,10,FALSE),1),_xlfn.IFNA(VLOOKUP(CONCATENATE("F",RIGHT(B:B,5),C:C),'F &amp; N Factors'!C:M,11,FALSE),1))</f>
        <v>5.1235049975511412E-2</v>
      </c>
      <c r="N2931">
        <f>SUMIFS(K:K,I:I,I:I,J:J,J:J)</f>
        <v>0.99999999999999978</v>
      </c>
      <c r="O2931" t="str">
        <f t="shared" si="320"/>
        <v/>
      </c>
    </row>
    <row r="2932" spans="1:15" x14ac:dyDescent="0.25">
      <c r="A2932">
        <v>10726</v>
      </c>
      <c r="B2932" t="s">
        <v>455</v>
      </c>
      <c r="C2932" t="s">
        <v>113</v>
      </c>
      <c r="D2932">
        <v>0.3</v>
      </c>
      <c r="E2932">
        <f t="shared" si="315"/>
        <v>1</v>
      </c>
      <c r="F2932" t="str">
        <f t="shared" si="316"/>
        <v/>
      </c>
      <c r="H2932">
        <f t="shared" si="321"/>
        <v>10726</v>
      </c>
      <c r="I2932" t="str">
        <f t="shared" si="317"/>
        <v>N24015</v>
      </c>
      <c r="J2932" t="str">
        <f t="shared" si="318"/>
        <v>EU0_3363_0000</v>
      </c>
      <c r="K2932">
        <f t="shared" si="319"/>
        <v>1.5370514992653423E-2</v>
      </c>
      <c r="L2932">
        <f>IF(LEFT(B2932,1)="F",_xlfn.IFNA(VLOOKUP(CONCATENATE("F",RIGHT(B:B,5),C:C),'F &amp; N Factors'!C:M,10,FALSE),1),_xlfn.IFNA(VLOOKUP(CONCATENATE("F",RIGHT(B:B,5),C:C),'F &amp; N Factors'!C:M,11,FALSE),1))</f>
        <v>5.1235049975511412E-2</v>
      </c>
      <c r="N2932">
        <f>SUMIFS(K:K,I:I,I:I,J:J,J:J)</f>
        <v>0.99999999999999978</v>
      </c>
      <c r="O2932" t="str">
        <f t="shared" si="320"/>
        <v/>
      </c>
    </row>
    <row r="2933" spans="1:15" x14ac:dyDescent="0.25">
      <c r="A2933">
        <v>10727</v>
      </c>
      <c r="B2933" t="s">
        <v>455</v>
      </c>
      <c r="C2933" t="s">
        <v>113</v>
      </c>
      <c r="D2933">
        <v>0.1</v>
      </c>
      <c r="E2933">
        <f t="shared" si="315"/>
        <v>1</v>
      </c>
      <c r="F2933" t="str">
        <f t="shared" si="316"/>
        <v/>
      </c>
      <c r="H2933">
        <f t="shared" si="321"/>
        <v>10727</v>
      </c>
      <c r="I2933" t="str">
        <f t="shared" si="317"/>
        <v>N24015</v>
      </c>
      <c r="J2933" t="str">
        <f t="shared" si="318"/>
        <v>EU0_3363_0000</v>
      </c>
      <c r="K2933">
        <f t="shared" si="319"/>
        <v>5.1235049975511416E-3</v>
      </c>
      <c r="L2933">
        <f>IF(LEFT(B2933,1)="F",_xlfn.IFNA(VLOOKUP(CONCATENATE("F",RIGHT(B:B,5),C:C),'F &amp; N Factors'!C:M,10,FALSE),1),_xlfn.IFNA(VLOOKUP(CONCATENATE("F",RIGHT(B:B,5),C:C),'F &amp; N Factors'!C:M,11,FALSE),1))</f>
        <v>5.1235049975511412E-2</v>
      </c>
      <c r="N2933">
        <f>SUMIFS(K:K,I:I,I:I,J:J,J:J)</f>
        <v>0.99999999999999978</v>
      </c>
      <c r="O2933" t="str">
        <f t="shared" si="320"/>
        <v/>
      </c>
    </row>
    <row r="2934" spans="1:15" x14ac:dyDescent="0.25">
      <c r="A2934">
        <v>10744</v>
      </c>
      <c r="B2934" t="s">
        <v>455</v>
      </c>
      <c r="C2934" t="s">
        <v>113</v>
      </c>
      <c r="D2934">
        <v>0.1</v>
      </c>
      <c r="E2934">
        <f t="shared" si="315"/>
        <v>1</v>
      </c>
      <c r="F2934" t="str">
        <f t="shared" si="316"/>
        <v/>
      </c>
      <c r="H2934">
        <f t="shared" si="321"/>
        <v>10744</v>
      </c>
      <c r="I2934" t="str">
        <f t="shared" si="317"/>
        <v>N24015</v>
      </c>
      <c r="J2934" t="str">
        <f t="shared" si="318"/>
        <v>EU0_3363_0000</v>
      </c>
      <c r="K2934">
        <f t="shared" si="319"/>
        <v>5.1235049975511416E-3</v>
      </c>
      <c r="L2934">
        <f>IF(LEFT(B2934,1)="F",_xlfn.IFNA(VLOOKUP(CONCATENATE("F",RIGHT(B:B,5),C:C),'F &amp; N Factors'!C:M,10,FALSE),1),_xlfn.IFNA(VLOOKUP(CONCATENATE("F",RIGHT(B:B,5),C:C),'F &amp; N Factors'!C:M,11,FALSE),1))</f>
        <v>5.1235049975511412E-2</v>
      </c>
      <c r="N2934">
        <f>SUMIFS(K:K,I:I,I:I,J:J,J:J)</f>
        <v>0.99999999999999978</v>
      </c>
      <c r="O2934" t="str">
        <f t="shared" si="320"/>
        <v/>
      </c>
    </row>
    <row r="2935" spans="1:15" x14ac:dyDescent="0.25">
      <c r="A2935">
        <v>11046</v>
      </c>
      <c r="B2935" t="s">
        <v>455</v>
      </c>
      <c r="C2935" t="s">
        <v>116</v>
      </c>
      <c r="D2935">
        <v>0.2</v>
      </c>
      <c r="E2935">
        <f t="shared" si="315"/>
        <v>1</v>
      </c>
      <c r="F2935" t="str">
        <f t="shared" si="316"/>
        <v/>
      </c>
      <c r="H2935">
        <f t="shared" si="321"/>
        <v>11046</v>
      </c>
      <c r="I2935" t="str">
        <f t="shared" si="317"/>
        <v>N24015</v>
      </c>
      <c r="J2935" t="str">
        <f t="shared" si="318"/>
        <v>EU1_2982_0000</v>
      </c>
      <c r="K2935">
        <f t="shared" si="319"/>
        <v>9.7444985443965819E-5</v>
      </c>
      <c r="L2935">
        <f>IF(LEFT(B2935,1)="F",_xlfn.IFNA(VLOOKUP(CONCATENATE("F",RIGHT(B:B,5),C:C),'F &amp; N Factors'!C:M,10,FALSE),1),_xlfn.IFNA(VLOOKUP(CONCATENATE("F",RIGHT(B:B,5),C:C),'F &amp; N Factors'!C:M,11,FALSE),1))</f>
        <v>4.872249272198291E-4</v>
      </c>
      <c r="N2935">
        <f>SUMIFS(K:K,I:I,I:I,J:J,J:J)</f>
        <v>1</v>
      </c>
      <c r="O2935" t="str">
        <f t="shared" si="320"/>
        <v/>
      </c>
    </row>
    <row r="2936" spans="1:15" x14ac:dyDescent="0.25">
      <c r="A2936">
        <v>11048</v>
      </c>
      <c r="B2936" t="s">
        <v>455</v>
      </c>
      <c r="C2936" t="s">
        <v>116</v>
      </c>
      <c r="D2936">
        <v>0.8</v>
      </c>
      <c r="E2936">
        <f t="shared" si="315"/>
        <v>1</v>
      </c>
      <c r="F2936" t="str">
        <f t="shared" si="316"/>
        <v/>
      </c>
      <c r="H2936">
        <f t="shared" si="321"/>
        <v>11048</v>
      </c>
      <c r="I2936" t="str">
        <f t="shared" si="317"/>
        <v>N24015</v>
      </c>
      <c r="J2936" t="str">
        <f t="shared" si="318"/>
        <v>EU1_2982_0000</v>
      </c>
      <c r="K2936">
        <f t="shared" si="319"/>
        <v>3.8977994177586328E-4</v>
      </c>
      <c r="L2936">
        <f>IF(LEFT(B2936,1)="F",_xlfn.IFNA(VLOOKUP(CONCATENATE("F",RIGHT(B:B,5),C:C),'F &amp; N Factors'!C:M,10,FALSE),1),_xlfn.IFNA(VLOOKUP(CONCATENATE("F",RIGHT(B:B,5),C:C),'F &amp; N Factors'!C:M,11,FALSE),1))</f>
        <v>4.872249272198291E-4</v>
      </c>
      <c r="N2936">
        <f>SUMIFS(K:K,I:I,I:I,J:J,J:J)</f>
        <v>1</v>
      </c>
      <c r="O2936" t="str">
        <f t="shared" si="320"/>
        <v/>
      </c>
    </row>
    <row r="2937" spans="1:15" x14ac:dyDescent="0.25">
      <c r="A2937">
        <v>10882</v>
      </c>
      <c r="B2937" t="s">
        <v>455</v>
      </c>
      <c r="C2937" t="s">
        <v>118</v>
      </c>
      <c r="D2937">
        <v>9.0909090999999997E-2</v>
      </c>
      <c r="E2937">
        <f t="shared" si="315"/>
        <v>1.0000000010000001</v>
      </c>
      <c r="F2937" t="str">
        <f t="shared" si="316"/>
        <v/>
      </c>
      <c r="H2937">
        <f t="shared" si="321"/>
        <v>10882</v>
      </c>
      <c r="I2937" t="str">
        <f t="shared" si="317"/>
        <v>N24015</v>
      </c>
      <c r="J2937" t="str">
        <f t="shared" si="318"/>
        <v>SL9_2970_0000</v>
      </c>
      <c r="K2937">
        <f t="shared" si="319"/>
        <v>2.1628895774837616E-3</v>
      </c>
      <c r="L2937">
        <f>IF(LEFT(B2937,1)="F",_xlfn.IFNA(VLOOKUP(CONCATENATE("F",RIGHT(B:B,5),C:C),'F &amp; N Factors'!C:M,10,FALSE),1),_xlfn.IFNA(VLOOKUP(CONCATENATE("F",RIGHT(B:B,5),C:C),'F &amp; N Factors'!C:M,11,FALSE),1))</f>
        <v>2.3791785328529595E-2</v>
      </c>
      <c r="N2937">
        <f>SUMIFS(K:K,I:I,I:I,J:J,J:J)</f>
        <v>1.0000000010000001</v>
      </c>
      <c r="O2937" t="str">
        <f t="shared" si="320"/>
        <v/>
      </c>
    </row>
    <row r="2938" spans="1:15" x14ac:dyDescent="0.25">
      <c r="A2938">
        <v>10883</v>
      </c>
      <c r="B2938" t="s">
        <v>455</v>
      </c>
      <c r="C2938" t="s">
        <v>118</v>
      </c>
      <c r="D2938">
        <v>9.0909090999999997E-2</v>
      </c>
      <c r="E2938">
        <f t="shared" si="315"/>
        <v>1.0000000010000001</v>
      </c>
      <c r="F2938" t="str">
        <f t="shared" si="316"/>
        <v/>
      </c>
      <c r="H2938">
        <f t="shared" si="321"/>
        <v>10883</v>
      </c>
      <c r="I2938" t="str">
        <f t="shared" si="317"/>
        <v>N24015</v>
      </c>
      <c r="J2938" t="str">
        <f t="shared" si="318"/>
        <v>SL9_2970_0000</v>
      </c>
      <c r="K2938">
        <f t="shared" si="319"/>
        <v>2.1628895774837616E-3</v>
      </c>
      <c r="L2938">
        <f>IF(LEFT(B2938,1)="F",_xlfn.IFNA(VLOOKUP(CONCATENATE("F",RIGHT(B:B,5),C:C),'F &amp; N Factors'!C:M,10,FALSE),1),_xlfn.IFNA(VLOOKUP(CONCATENATE("F",RIGHT(B:B,5),C:C),'F &amp; N Factors'!C:M,11,FALSE),1))</f>
        <v>2.3791785328529595E-2</v>
      </c>
      <c r="N2938">
        <f>SUMIFS(K:K,I:I,I:I,J:J,J:J)</f>
        <v>1.0000000010000001</v>
      </c>
      <c r="O2938" t="str">
        <f t="shared" si="320"/>
        <v/>
      </c>
    </row>
    <row r="2939" spans="1:15" x14ac:dyDescent="0.25">
      <c r="A2939">
        <v>10908</v>
      </c>
      <c r="B2939" t="s">
        <v>455</v>
      </c>
      <c r="C2939" t="s">
        <v>118</v>
      </c>
      <c r="D2939">
        <v>9.0909090999999997E-2</v>
      </c>
      <c r="E2939">
        <f t="shared" si="315"/>
        <v>1.0000000010000001</v>
      </c>
      <c r="F2939" t="str">
        <f t="shared" si="316"/>
        <v/>
      </c>
      <c r="H2939">
        <f t="shared" si="321"/>
        <v>10908</v>
      </c>
      <c r="I2939" t="str">
        <f t="shared" si="317"/>
        <v>N24015</v>
      </c>
      <c r="J2939" t="str">
        <f t="shared" si="318"/>
        <v>SL9_2970_0000</v>
      </c>
      <c r="K2939">
        <f t="shared" si="319"/>
        <v>2.1628895774837616E-3</v>
      </c>
      <c r="L2939">
        <f>IF(LEFT(B2939,1)="F",_xlfn.IFNA(VLOOKUP(CONCATENATE("F",RIGHT(B:B,5),C:C),'F &amp; N Factors'!C:M,10,FALSE),1),_xlfn.IFNA(VLOOKUP(CONCATENATE("F",RIGHT(B:B,5),C:C),'F &amp; N Factors'!C:M,11,FALSE),1))</f>
        <v>2.3791785328529595E-2</v>
      </c>
      <c r="N2939">
        <f>SUMIFS(K:K,I:I,I:I,J:J,J:J)</f>
        <v>1.0000000010000001</v>
      </c>
      <c r="O2939" t="str">
        <f t="shared" si="320"/>
        <v/>
      </c>
    </row>
    <row r="2940" spans="1:15" x14ac:dyDescent="0.25">
      <c r="A2940">
        <v>10909</v>
      </c>
      <c r="B2940" t="s">
        <v>455</v>
      </c>
      <c r="C2940" t="s">
        <v>118</v>
      </c>
      <c r="D2940">
        <v>9.0909090999999997E-2</v>
      </c>
      <c r="E2940">
        <f t="shared" si="315"/>
        <v>1.0000000010000001</v>
      </c>
      <c r="F2940" t="str">
        <f t="shared" si="316"/>
        <v/>
      </c>
      <c r="H2940">
        <f t="shared" si="321"/>
        <v>10909</v>
      </c>
      <c r="I2940" t="str">
        <f t="shared" si="317"/>
        <v>N24015</v>
      </c>
      <c r="J2940" t="str">
        <f t="shared" si="318"/>
        <v>SL9_2970_0000</v>
      </c>
      <c r="K2940">
        <f t="shared" si="319"/>
        <v>2.1628895774837616E-3</v>
      </c>
      <c r="L2940">
        <f>IF(LEFT(B2940,1)="F",_xlfn.IFNA(VLOOKUP(CONCATENATE("F",RIGHT(B:B,5),C:C),'F &amp; N Factors'!C:M,10,FALSE),1),_xlfn.IFNA(VLOOKUP(CONCATENATE("F",RIGHT(B:B,5),C:C),'F &amp; N Factors'!C:M,11,FALSE),1))</f>
        <v>2.3791785328529595E-2</v>
      </c>
      <c r="N2940">
        <f>SUMIFS(K:K,I:I,I:I,J:J,J:J)</f>
        <v>1.0000000010000001</v>
      </c>
      <c r="O2940" t="str">
        <f t="shared" si="320"/>
        <v/>
      </c>
    </row>
    <row r="2941" spans="1:15" x14ac:dyDescent="0.25">
      <c r="A2941">
        <v>10910</v>
      </c>
      <c r="B2941" t="s">
        <v>455</v>
      </c>
      <c r="C2941" t="s">
        <v>118</v>
      </c>
      <c r="D2941">
        <v>9.0909090999999997E-2</v>
      </c>
      <c r="E2941">
        <f t="shared" si="315"/>
        <v>1.0000000010000001</v>
      </c>
      <c r="F2941" t="str">
        <f t="shared" si="316"/>
        <v/>
      </c>
      <c r="H2941">
        <f t="shared" si="321"/>
        <v>10910</v>
      </c>
      <c r="I2941" t="str">
        <f t="shared" si="317"/>
        <v>N24015</v>
      </c>
      <c r="J2941" t="str">
        <f t="shared" si="318"/>
        <v>SL9_2970_0000</v>
      </c>
      <c r="K2941">
        <f t="shared" si="319"/>
        <v>2.1628895774837616E-3</v>
      </c>
      <c r="L2941">
        <f>IF(LEFT(B2941,1)="F",_xlfn.IFNA(VLOOKUP(CONCATENATE("F",RIGHT(B:B,5),C:C),'F &amp; N Factors'!C:M,10,FALSE),1),_xlfn.IFNA(VLOOKUP(CONCATENATE("F",RIGHT(B:B,5),C:C),'F &amp; N Factors'!C:M,11,FALSE),1))</f>
        <v>2.3791785328529595E-2</v>
      </c>
      <c r="N2941">
        <f>SUMIFS(K:K,I:I,I:I,J:J,J:J)</f>
        <v>1.0000000010000001</v>
      </c>
      <c r="O2941" t="str">
        <f t="shared" si="320"/>
        <v/>
      </c>
    </row>
    <row r="2942" spans="1:15" x14ac:dyDescent="0.25">
      <c r="A2942">
        <v>10911</v>
      </c>
      <c r="B2942" t="s">
        <v>455</v>
      </c>
      <c r="C2942" t="s">
        <v>118</v>
      </c>
      <c r="D2942">
        <v>9.0909090999999997E-2</v>
      </c>
      <c r="E2942">
        <f t="shared" si="315"/>
        <v>1.0000000010000001</v>
      </c>
      <c r="F2942" t="str">
        <f t="shared" si="316"/>
        <v/>
      </c>
      <c r="H2942">
        <f t="shared" si="321"/>
        <v>10911</v>
      </c>
      <c r="I2942" t="str">
        <f t="shared" si="317"/>
        <v>N24015</v>
      </c>
      <c r="J2942" t="str">
        <f t="shared" si="318"/>
        <v>SL9_2970_0000</v>
      </c>
      <c r="K2942">
        <f t="shared" si="319"/>
        <v>2.1628895774837616E-3</v>
      </c>
      <c r="L2942">
        <f>IF(LEFT(B2942,1)="F",_xlfn.IFNA(VLOOKUP(CONCATENATE("F",RIGHT(B:B,5),C:C),'F &amp; N Factors'!C:M,10,FALSE),1),_xlfn.IFNA(VLOOKUP(CONCATENATE("F",RIGHT(B:B,5),C:C),'F &amp; N Factors'!C:M,11,FALSE),1))</f>
        <v>2.3791785328529595E-2</v>
      </c>
      <c r="N2942">
        <f>SUMIFS(K:K,I:I,I:I,J:J,J:J)</f>
        <v>1.0000000010000001</v>
      </c>
      <c r="O2942" t="str">
        <f t="shared" si="320"/>
        <v/>
      </c>
    </row>
    <row r="2943" spans="1:15" x14ac:dyDescent="0.25">
      <c r="A2943">
        <v>10912</v>
      </c>
      <c r="B2943" t="s">
        <v>455</v>
      </c>
      <c r="C2943" t="s">
        <v>118</v>
      </c>
      <c r="D2943">
        <v>9.0909090999999997E-2</v>
      </c>
      <c r="E2943">
        <f t="shared" si="315"/>
        <v>1.0000000010000001</v>
      </c>
      <c r="F2943" t="str">
        <f t="shared" si="316"/>
        <v/>
      </c>
      <c r="H2943">
        <f t="shared" si="321"/>
        <v>10912</v>
      </c>
      <c r="I2943" t="str">
        <f t="shared" si="317"/>
        <v>N24015</v>
      </c>
      <c r="J2943" t="str">
        <f t="shared" si="318"/>
        <v>SL9_2970_0000</v>
      </c>
      <c r="K2943">
        <f t="shared" si="319"/>
        <v>2.1628895774837616E-3</v>
      </c>
      <c r="L2943">
        <f>IF(LEFT(B2943,1)="F",_xlfn.IFNA(VLOOKUP(CONCATENATE("F",RIGHT(B:B,5),C:C),'F &amp; N Factors'!C:M,10,FALSE),1),_xlfn.IFNA(VLOOKUP(CONCATENATE("F",RIGHT(B:B,5),C:C),'F &amp; N Factors'!C:M,11,FALSE),1))</f>
        <v>2.3791785328529595E-2</v>
      </c>
      <c r="N2943">
        <f>SUMIFS(K:K,I:I,I:I,J:J,J:J)</f>
        <v>1.0000000010000001</v>
      </c>
      <c r="O2943" t="str">
        <f t="shared" si="320"/>
        <v/>
      </c>
    </row>
    <row r="2944" spans="1:15" x14ac:dyDescent="0.25">
      <c r="A2944">
        <v>10913</v>
      </c>
      <c r="B2944" t="s">
        <v>455</v>
      </c>
      <c r="C2944" t="s">
        <v>118</v>
      </c>
      <c r="D2944">
        <v>9.0909090999999997E-2</v>
      </c>
      <c r="E2944">
        <f t="shared" si="315"/>
        <v>1.0000000010000001</v>
      </c>
      <c r="F2944" t="str">
        <f t="shared" si="316"/>
        <v/>
      </c>
      <c r="H2944">
        <f t="shared" si="321"/>
        <v>10913</v>
      </c>
      <c r="I2944" t="str">
        <f t="shared" si="317"/>
        <v>N24015</v>
      </c>
      <c r="J2944" t="str">
        <f t="shared" si="318"/>
        <v>SL9_2970_0000</v>
      </c>
      <c r="K2944">
        <f t="shared" si="319"/>
        <v>2.1628895774837616E-3</v>
      </c>
      <c r="L2944">
        <f>IF(LEFT(B2944,1)="F",_xlfn.IFNA(VLOOKUP(CONCATENATE("F",RIGHT(B:B,5),C:C),'F &amp; N Factors'!C:M,10,FALSE),1),_xlfn.IFNA(VLOOKUP(CONCATENATE("F",RIGHT(B:B,5),C:C),'F &amp; N Factors'!C:M,11,FALSE),1))</f>
        <v>2.3791785328529595E-2</v>
      </c>
      <c r="N2944">
        <f>SUMIFS(K:K,I:I,I:I,J:J,J:J)</f>
        <v>1.0000000010000001</v>
      </c>
      <c r="O2944" t="str">
        <f t="shared" si="320"/>
        <v/>
      </c>
    </row>
    <row r="2945" spans="1:15" x14ac:dyDescent="0.25">
      <c r="A2945">
        <v>10914</v>
      </c>
      <c r="B2945" t="s">
        <v>455</v>
      </c>
      <c r="C2945" t="s">
        <v>118</v>
      </c>
      <c r="D2945">
        <v>9.0909090999999997E-2</v>
      </c>
      <c r="E2945">
        <f t="shared" si="315"/>
        <v>1.0000000010000001</v>
      </c>
      <c r="F2945" t="str">
        <f t="shared" si="316"/>
        <v/>
      </c>
      <c r="H2945">
        <f t="shared" si="321"/>
        <v>10914</v>
      </c>
      <c r="I2945" t="str">
        <f t="shared" si="317"/>
        <v>N24015</v>
      </c>
      <c r="J2945" t="str">
        <f t="shared" si="318"/>
        <v>SL9_2970_0000</v>
      </c>
      <c r="K2945">
        <f t="shared" si="319"/>
        <v>2.1628895774837616E-3</v>
      </c>
      <c r="L2945">
        <f>IF(LEFT(B2945,1)="F",_xlfn.IFNA(VLOOKUP(CONCATENATE("F",RIGHT(B:B,5),C:C),'F &amp; N Factors'!C:M,10,FALSE),1),_xlfn.IFNA(VLOOKUP(CONCATENATE("F",RIGHT(B:B,5),C:C),'F &amp; N Factors'!C:M,11,FALSE),1))</f>
        <v>2.3791785328529595E-2</v>
      </c>
      <c r="N2945">
        <f>SUMIFS(K:K,I:I,I:I,J:J,J:J)</f>
        <v>1.0000000010000001</v>
      </c>
      <c r="O2945" t="str">
        <f t="shared" si="320"/>
        <v/>
      </c>
    </row>
    <row r="2946" spans="1:15" x14ac:dyDescent="0.25">
      <c r="A2946">
        <v>10915</v>
      </c>
      <c r="B2946" t="s">
        <v>455</v>
      </c>
      <c r="C2946" t="s">
        <v>118</v>
      </c>
      <c r="D2946">
        <v>9.0909090999999997E-2</v>
      </c>
      <c r="E2946">
        <f t="shared" si="315"/>
        <v>1.0000000010000001</v>
      </c>
      <c r="F2946" t="str">
        <f t="shared" si="316"/>
        <v/>
      </c>
      <c r="H2946">
        <f t="shared" si="321"/>
        <v>10915</v>
      </c>
      <c r="I2946" t="str">
        <f t="shared" si="317"/>
        <v>N24015</v>
      </c>
      <c r="J2946" t="str">
        <f t="shared" si="318"/>
        <v>SL9_2970_0000</v>
      </c>
      <c r="K2946">
        <f t="shared" si="319"/>
        <v>2.1628895774837616E-3</v>
      </c>
      <c r="L2946">
        <f>IF(LEFT(B2946,1)="F",_xlfn.IFNA(VLOOKUP(CONCATENATE("F",RIGHT(B:B,5),C:C),'F &amp; N Factors'!C:M,10,FALSE),1),_xlfn.IFNA(VLOOKUP(CONCATENATE("F",RIGHT(B:B,5),C:C),'F &amp; N Factors'!C:M,11,FALSE),1))</f>
        <v>2.3791785328529595E-2</v>
      </c>
      <c r="N2946">
        <f>SUMIFS(K:K,I:I,I:I,J:J,J:J)</f>
        <v>1.0000000010000001</v>
      </c>
      <c r="O2946" t="str">
        <f t="shared" si="320"/>
        <v/>
      </c>
    </row>
    <row r="2947" spans="1:15" x14ac:dyDescent="0.25">
      <c r="A2947">
        <v>10935</v>
      </c>
      <c r="B2947" t="s">
        <v>455</v>
      </c>
      <c r="C2947" t="s">
        <v>118</v>
      </c>
      <c r="D2947">
        <v>9.0909090999999997E-2</v>
      </c>
      <c r="E2947">
        <f t="shared" ref="E2947:E3010" si="322">SUMIFS(D:D,B:B,B:B,C:C,C:C)</f>
        <v>1.0000000010000001</v>
      </c>
      <c r="F2947" t="str">
        <f t="shared" ref="F2947:F3010" si="323">IF(ABS(E2947-1)&gt;0.001,1,"")</f>
        <v/>
      </c>
      <c r="H2947">
        <f t="shared" si="321"/>
        <v>10935</v>
      </c>
      <c r="I2947" t="str">
        <f t="shared" ref="I2947:I3010" si="324">CONCATENATE("N",RIGHT(B2947,5))</f>
        <v>N24015</v>
      </c>
      <c r="J2947" t="str">
        <f t="shared" ref="J2947:J3010" si="325">C2947</f>
        <v>SL9_2970_0000</v>
      </c>
      <c r="K2947">
        <f t="shared" ref="K2947:K3010" si="326">D2947*L2947</f>
        <v>2.1628895774837616E-3</v>
      </c>
      <c r="L2947">
        <f>IF(LEFT(B2947,1)="F",_xlfn.IFNA(VLOOKUP(CONCATENATE("F",RIGHT(B:B,5),C:C),'F &amp; N Factors'!C:M,10,FALSE),1),_xlfn.IFNA(VLOOKUP(CONCATENATE("F",RIGHT(B:B,5),C:C),'F &amp; N Factors'!C:M,11,FALSE),1))</f>
        <v>2.3791785328529595E-2</v>
      </c>
      <c r="N2947">
        <f>SUMIFS(K:K,I:I,I:I,J:J,J:J)</f>
        <v>1.0000000010000001</v>
      </c>
      <c r="O2947" t="str">
        <f t="shared" ref="O2947:O3010" si="327">IF(ABS(N2947-1)&gt;0.001,1,"")</f>
        <v/>
      </c>
    </row>
    <row r="2948" spans="1:15" x14ac:dyDescent="0.25">
      <c r="A2948">
        <v>6469</v>
      </c>
      <c r="B2948" t="s">
        <v>456</v>
      </c>
      <c r="C2948" t="s">
        <v>121</v>
      </c>
      <c r="D2948">
        <v>0.125</v>
      </c>
      <c r="E2948">
        <f t="shared" si="322"/>
        <v>1</v>
      </c>
      <c r="F2948" t="str">
        <f t="shared" si="323"/>
        <v/>
      </c>
      <c r="H2948">
        <f t="shared" si="321"/>
        <v>6469</v>
      </c>
      <c r="I2948" t="str">
        <f t="shared" si="324"/>
        <v>N24017</v>
      </c>
      <c r="J2948" t="str">
        <f t="shared" si="325"/>
        <v>PL0_5290_0000</v>
      </c>
      <c r="K2948">
        <f t="shared" si="326"/>
        <v>5.5573760386485281E-2</v>
      </c>
      <c r="L2948">
        <f>IF(LEFT(B2948,1)="F",_xlfn.IFNA(VLOOKUP(CONCATENATE("F",RIGHT(B:B,5),C:C),'F &amp; N Factors'!C:M,10,FALSE),1),_xlfn.IFNA(VLOOKUP(CONCATENATE("F",RIGHT(B:B,5),C:C),'F &amp; N Factors'!C:M,11,FALSE),1))</f>
        <v>0.44459008309188225</v>
      </c>
      <c r="N2948">
        <f>SUMIFS(K:K,I:I,I:I,J:J,J:J)</f>
        <v>0.99999999999999989</v>
      </c>
      <c r="O2948" t="str">
        <f t="shared" si="327"/>
        <v/>
      </c>
    </row>
    <row r="2949" spans="1:15" x14ac:dyDescent="0.25">
      <c r="A2949">
        <v>6470</v>
      </c>
      <c r="B2949" t="s">
        <v>456</v>
      </c>
      <c r="C2949" t="s">
        <v>121</v>
      </c>
      <c r="D2949">
        <v>0.25</v>
      </c>
      <c r="E2949">
        <f t="shared" si="322"/>
        <v>1</v>
      </c>
      <c r="F2949" t="str">
        <f t="shared" si="323"/>
        <v/>
      </c>
      <c r="H2949">
        <f t="shared" si="321"/>
        <v>6470</v>
      </c>
      <c r="I2949" t="str">
        <f t="shared" si="324"/>
        <v>N24017</v>
      </c>
      <c r="J2949" t="str">
        <f t="shared" si="325"/>
        <v>PL0_5290_0000</v>
      </c>
      <c r="K2949">
        <f t="shared" si="326"/>
        <v>0.11114752077297056</v>
      </c>
      <c r="L2949">
        <f>IF(LEFT(B2949,1)="F",_xlfn.IFNA(VLOOKUP(CONCATENATE("F",RIGHT(B:B,5),C:C),'F &amp; N Factors'!C:M,10,FALSE),1),_xlfn.IFNA(VLOOKUP(CONCATENATE("F",RIGHT(B:B,5),C:C),'F &amp; N Factors'!C:M,11,FALSE),1))</f>
        <v>0.44459008309188225</v>
      </c>
      <c r="N2949">
        <f>SUMIFS(K:K,I:I,I:I,J:J,J:J)</f>
        <v>0.99999999999999989</v>
      </c>
      <c r="O2949" t="str">
        <f t="shared" si="327"/>
        <v/>
      </c>
    </row>
    <row r="2950" spans="1:15" x14ac:dyDescent="0.25">
      <c r="A2950">
        <v>6471</v>
      </c>
      <c r="B2950" t="s">
        <v>456</v>
      </c>
      <c r="C2950" t="s">
        <v>121</v>
      </c>
      <c r="D2950">
        <v>0.25</v>
      </c>
      <c r="E2950">
        <f t="shared" si="322"/>
        <v>1</v>
      </c>
      <c r="F2950" t="str">
        <f t="shared" si="323"/>
        <v/>
      </c>
      <c r="H2950">
        <f t="shared" si="321"/>
        <v>6471</v>
      </c>
      <c r="I2950" t="str">
        <f t="shared" si="324"/>
        <v>N24017</v>
      </c>
      <c r="J2950" t="str">
        <f t="shared" si="325"/>
        <v>PL0_5290_0000</v>
      </c>
      <c r="K2950">
        <f t="shared" si="326"/>
        <v>0.11114752077297056</v>
      </c>
      <c r="L2950">
        <f>IF(LEFT(B2950,1)="F",_xlfn.IFNA(VLOOKUP(CONCATENATE("F",RIGHT(B:B,5),C:C),'F &amp; N Factors'!C:M,10,FALSE),1),_xlfn.IFNA(VLOOKUP(CONCATENATE("F",RIGHT(B:B,5),C:C),'F &amp; N Factors'!C:M,11,FALSE),1))</f>
        <v>0.44459008309188225</v>
      </c>
      <c r="N2950">
        <f>SUMIFS(K:K,I:I,I:I,J:J,J:J)</f>
        <v>0.99999999999999989</v>
      </c>
      <c r="O2950" t="str">
        <f t="shared" si="327"/>
        <v/>
      </c>
    </row>
    <row r="2951" spans="1:15" x14ac:dyDescent="0.25">
      <c r="A2951">
        <v>6472</v>
      </c>
      <c r="B2951" t="s">
        <v>456</v>
      </c>
      <c r="C2951" t="s">
        <v>121</v>
      </c>
      <c r="D2951">
        <v>0.25</v>
      </c>
      <c r="E2951">
        <f t="shared" si="322"/>
        <v>1</v>
      </c>
      <c r="F2951" t="str">
        <f t="shared" si="323"/>
        <v/>
      </c>
      <c r="H2951">
        <f t="shared" si="321"/>
        <v>6472</v>
      </c>
      <c r="I2951" t="str">
        <f t="shared" si="324"/>
        <v>N24017</v>
      </c>
      <c r="J2951" t="str">
        <f t="shared" si="325"/>
        <v>PL0_5290_0000</v>
      </c>
      <c r="K2951">
        <f t="shared" si="326"/>
        <v>0.11114752077297056</v>
      </c>
      <c r="L2951">
        <f>IF(LEFT(B2951,1)="F",_xlfn.IFNA(VLOOKUP(CONCATENATE("F",RIGHT(B:B,5),C:C),'F &amp; N Factors'!C:M,10,FALSE),1),_xlfn.IFNA(VLOOKUP(CONCATENATE("F",RIGHT(B:B,5),C:C),'F &amp; N Factors'!C:M,11,FALSE),1))</f>
        <v>0.44459008309188225</v>
      </c>
      <c r="N2951">
        <f>SUMIFS(K:K,I:I,I:I,J:J,J:J)</f>
        <v>0.99999999999999989</v>
      </c>
      <c r="O2951" t="str">
        <f t="shared" si="327"/>
        <v/>
      </c>
    </row>
    <row r="2952" spans="1:15" x14ac:dyDescent="0.25">
      <c r="A2952">
        <v>6473</v>
      </c>
      <c r="B2952" t="s">
        <v>456</v>
      </c>
      <c r="C2952" t="s">
        <v>121</v>
      </c>
      <c r="D2952">
        <v>0.125</v>
      </c>
      <c r="E2952">
        <f t="shared" si="322"/>
        <v>1</v>
      </c>
      <c r="F2952" t="str">
        <f t="shared" si="323"/>
        <v/>
      </c>
      <c r="H2952">
        <f t="shared" si="321"/>
        <v>6473</v>
      </c>
      <c r="I2952" t="str">
        <f t="shared" si="324"/>
        <v>N24017</v>
      </c>
      <c r="J2952" t="str">
        <f t="shared" si="325"/>
        <v>PL0_5290_0000</v>
      </c>
      <c r="K2952">
        <f t="shared" si="326"/>
        <v>5.5573760386485281E-2</v>
      </c>
      <c r="L2952">
        <f>IF(LEFT(B2952,1)="F",_xlfn.IFNA(VLOOKUP(CONCATENATE("F",RIGHT(B:B,5),C:C),'F &amp; N Factors'!C:M,10,FALSE),1),_xlfn.IFNA(VLOOKUP(CONCATENATE("F",RIGHT(B:B,5),C:C),'F &amp; N Factors'!C:M,11,FALSE),1))</f>
        <v>0.44459008309188225</v>
      </c>
      <c r="N2952">
        <f>SUMIFS(K:K,I:I,I:I,J:J,J:J)</f>
        <v>0.99999999999999989</v>
      </c>
      <c r="O2952" t="str">
        <f t="shared" si="327"/>
        <v/>
      </c>
    </row>
    <row r="2953" spans="1:15" x14ac:dyDescent="0.25">
      <c r="A2953">
        <v>6473</v>
      </c>
      <c r="B2953" t="s">
        <v>456</v>
      </c>
      <c r="C2953" t="s">
        <v>122</v>
      </c>
      <c r="D2953">
        <v>0.1</v>
      </c>
      <c r="E2953">
        <f t="shared" si="322"/>
        <v>1.0000000000000002</v>
      </c>
      <c r="F2953" t="str">
        <f t="shared" si="323"/>
        <v/>
      </c>
      <c r="H2953">
        <f t="shared" si="321"/>
        <v>6473</v>
      </c>
      <c r="I2953" t="str">
        <f t="shared" si="324"/>
        <v>N24017</v>
      </c>
      <c r="J2953" t="str">
        <f t="shared" si="325"/>
        <v>PL0_5390_0000</v>
      </c>
      <c r="K2953">
        <f t="shared" si="326"/>
        <v>1.0721935361152582E-2</v>
      </c>
      <c r="L2953">
        <f>IF(LEFT(B2953,1)="F",_xlfn.IFNA(VLOOKUP(CONCATENATE("F",RIGHT(B:B,5),C:C),'F &amp; N Factors'!C:M,10,FALSE),1),_xlfn.IFNA(VLOOKUP(CONCATENATE("F",RIGHT(B:B,5),C:C),'F &amp; N Factors'!C:M,11,FALSE),1))</f>
        <v>0.10721935361152581</v>
      </c>
      <c r="N2953">
        <f>SUMIFS(K:K,I:I,I:I,J:J,J:J)</f>
        <v>1.0000000000000002</v>
      </c>
      <c r="O2953" t="str">
        <f t="shared" si="327"/>
        <v/>
      </c>
    </row>
    <row r="2954" spans="1:15" x14ac:dyDescent="0.25">
      <c r="A2954">
        <v>6474</v>
      </c>
      <c r="B2954" t="s">
        <v>456</v>
      </c>
      <c r="C2954" t="s">
        <v>122</v>
      </c>
      <c r="D2954">
        <v>0.4</v>
      </c>
      <c r="E2954">
        <f t="shared" si="322"/>
        <v>1.0000000000000002</v>
      </c>
      <c r="F2954" t="str">
        <f t="shared" si="323"/>
        <v/>
      </c>
      <c r="H2954">
        <f t="shared" si="321"/>
        <v>6474</v>
      </c>
      <c r="I2954" t="str">
        <f t="shared" si="324"/>
        <v>N24017</v>
      </c>
      <c r="J2954" t="str">
        <f t="shared" si="325"/>
        <v>PL0_5390_0000</v>
      </c>
      <c r="K2954">
        <f t="shared" si="326"/>
        <v>4.2887741444610328E-2</v>
      </c>
      <c r="L2954">
        <f>IF(LEFT(B2954,1)="F",_xlfn.IFNA(VLOOKUP(CONCATENATE("F",RIGHT(B:B,5),C:C),'F &amp; N Factors'!C:M,10,FALSE),1),_xlfn.IFNA(VLOOKUP(CONCATENATE("F",RIGHT(B:B,5),C:C),'F &amp; N Factors'!C:M,11,FALSE),1))</f>
        <v>0.10721935361152581</v>
      </c>
      <c r="N2954">
        <f>SUMIFS(K:K,I:I,I:I,J:J,J:J)</f>
        <v>1.0000000000000002</v>
      </c>
      <c r="O2954" t="str">
        <f t="shared" si="327"/>
        <v/>
      </c>
    </row>
    <row r="2955" spans="1:15" x14ac:dyDescent="0.25">
      <c r="A2955">
        <v>6475</v>
      </c>
      <c r="B2955" t="s">
        <v>456</v>
      </c>
      <c r="C2955" t="s">
        <v>122</v>
      </c>
      <c r="D2955">
        <v>0.3</v>
      </c>
      <c r="E2955">
        <f t="shared" si="322"/>
        <v>1.0000000000000002</v>
      </c>
      <c r="F2955" t="str">
        <f t="shared" si="323"/>
        <v/>
      </c>
      <c r="H2955">
        <f t="shared" si="321"/>
        <v>6475</v>
      </c>
      <c r="I2955" t="str">
        <f t="shared" si="324"/>
        <v>N24017</v>
      </c>
      <c r="J2955" t="str">
        <f t="shared" si="325"/>
        <v>PL0_5390_0000</v>
      </c>
      <c r="K2955">
        <f t="shared" si="326"/>
        <v>3.2165806083457739E-2</v>
      </c>
      <c r="L2955">
        <f>IF(LEFT(B2955,1)="F",_xlfn.IFNA(VLOOKUP(CONCATENATE("F",RIGHT(B:B,5),C:C),'F &amp; N Factors'!C:M,10,FALSE),1),_xlfn.IFNA(VLOOKUP(CONCATENATE("F",RIGHT(B:B,5),C:C),'F &amp; N Factors'!C:M,11,FALSE),1))</f>
        <v>0.10721935361152581</v>
      </c>
      <c r="N2955">
        <f>SUMIFS(K:K,I:I,I:I,J:J,J:J)</f>
        <v>1.0000000000000002</v>
      </c>
      <c r="O2955" t="str">
        <f t="shared" si="327"/>
        <v/>
      </c>
    </row>
    <row r="2956" spans="1:15" x14ac:dyDescent="0.25">
      <c r="A2956">
        <v>6476</v>
      </c>
      <c r="B2956" t="s">
        <v>456</v>
      </c>
      <c r="C2956" t="s">
        <v>122</v>
      </c>
      <c r="D2956">
        <v>0.04</v>
      </c>
      <c r="E2956">
        <f t="shared" si="322"/>
        <v>1.0000000000000002</v>
      </c>
      <c r="F2956" t="str">
        <f t="shared" si="323"/>
        <v/>
      </c>
      <c r="H2956">
        <f t="shared" si="321"/>
        <v>6476</v>
      </c>
      <c r="I2956" t="str">
        <f t="shared" si="324"/>
        <v>N24017</v>
      </c>
      <c r="J2956" t="str">
        <f t="shared" si="325"/>
        <v>PL0_5390_0000</v>
      </c>
      <c r="K2956">
        <f t="shared" si="326"/>
        <v>4.2887741444610321E-3</v>
      </c>
      <c r="L2956">
        <f>IF(LEFT(B2956,1)="F",_xlfn.IFNA(VLOOKUP(CONCATENATE("F",RIGHT(B:B,5),C:C),'F &amp; N Factors'!C:M,10,FALSE),1),_xlfn.IFNA(VLOOKUP(CONCATENATE("F",RIGHT(B:B,5),C:C),'F &amp; N Factors'!C:M,11,FALSE),1))</f>
        <v>0.10721935361152581</v>
      </c>
      <c r="N2956">
        <f>SUMIFS(K:K,I:I,I:I,J:J,J:J)</f>
        <v>1.0000000000000002</v>
      </c>
      <c r="O2956" t="str">
        <f t="shared" si="327"/>
        <v/>
      </c>
    </row>
    <row r="2957" spans="1:15" x14ac:dyDescent="0.25">
      <c r="A2957">
        <v>6477</v>
      </c>
      <c r="B2957" t="s">
        <v>456</v>
      </c>
      <c r="C2957" t="s">
        <v>122</v>
      </c>
      <c r="D2957">
        <v>0.04</v>
      </c>
      <c r="E2957">
        <f t="shared" si="322"/>
        <v>1.0000000000000002</v>
      </c>
      <c r="F2957" t="str">
        <f t="shared" si="323"/>
        <v/>
      </c>
      <c r="H2957">
        <f t="shared" si="321"/>
        <v>6477</v>
      </c>
      <c r="I2957" t="str">
        <f t="shared" si="324"/>
        <v>N24017</v>
      </c>
      <c r="J2957" t="str">
        <f t="shared" si="325"/>
        <v>PL0_5390_0000</v>
      </c>
      <c r="K2957">
        <f t="shared" si="326"/>
        <v>4.2887741444610321E-3</v>
      </c>
      <c r="L2957">
        <f>IF(LEFT(B2957,1)="F",_xlfn.IFNA(VLOOKUP(CONCATENATE("F",RIGHT(B:B,5),C:C),'F &amp; N Factors'!C:M,10,FALSE),1),_xlfn.IFNA(VLOOKUP(CONCATENATE("F",RIGHT(B:B,5),C:C),'F &amp; N Factors'!C:M,11,FALSE),1))</f>
        <v>0.10721935361152581</v>
      </c>
      <c r="N2957">
        <f>SUMIFS(K:K,I:I,I:I,J:J,J:J)</f>
        <v>1.0000000000000002</v>
      </c>
      <c r="O2957" t="str">
        <f t="shared" si="327"/>
        <v/>
      </c>
    </row>
    <row r="2958" spans="1:15" x14ac:dyDescent="0.25">
      <c r="A2958">
        <v>6478</v>
      </c>
      <c r="B2958" t="s">
        <v>456</v>
      </c>
      <c r="C2958" t="s">
        <v>122</v>
      </c>
      <c r="D2958">
        <v>0.04</v>
      </c>
      <c r="E2958">
        <f t="shared" si="322"/>
        <v>1.0000000000000002</v>
      </c>
      <c r="F2958" t="str">
        <f t="shared" si="323"/>
        <v/>
      </c>
      <c r="H2958">
        <f t="shared" si="321"/>
        <v>6478</v>
      </c>
      <c r="I2958" t="str">
        <f t="shared" si="324"/>
        <v>N24017</v>
      </c>
      <c r="J2958" t="str">
        <f t="shared" si="325"/>
        <v>PL0_5390_0000</v>
      </c>
      <c r="K2958">
        <f t="shared" si="326"/>
        <v>4.2887741444610321E-3</v>
      </c>
      <c r="L2958">
        <f>IF(LEFT(B2958,1)="F",_xlfn.IFNA(VLOOKUP(CONCATENATE("F",RIGHT(B:B,5),C:C),'F &amp; N Factors'!C:M,10,FALSE),1),_xlfn.IFNA(VLOOKUP(CONCATENATE("F",RIGHT(B:B,5),C:C),'F &amp; N Factors'!C:M,11,FALSE),1))</f>
        <v>0.10721935361152581</v>
      </c>
      <c r="N2958">
        <f>SUMIFS(K:K,I:I,I:I,J:J,J:J)</f>
        <v>1.0000000000000002</v>
      </c>
      <c r="O2958" t="str">
        <f t="shared" si="327"/>
        <v/>
      </c>
    </row>
    <row r="2959" spans="1:15" x14ac:dyDescent="0.25">
      <c r="A2959">
        <v>6479</v>
      </c>
      <c r="B2959" t="s">
        <v>456</v>
      </c>
      <c r="C2959" t="s">
        <v>122</v>
      </c>
      <c r="D2959">
        <v>0.04</v>
      </c>
      <c r="E2959">
        <f t="shared" si="322"/>
        <v>1.0000000000000002</v>
      </c>
      <c r="F2959" t="str">
        <f t="shared" si="323"/>
        <v/>
      </c>
      <c r="H2959">
        <f t="shared" si="321"/>
        <v>6479</v>
      </c>
      <c r="I2959" t="str">
        <f t="shared" si="324"/>
        <v>N24017</v>
      </c>
      <c r="J2959" t="str">
        <f t="shared" si="325"/>
        <v>PL0_5390_0000</v>
      </c>
      <c r="K2959">
        <f t="shared" si="326"/>
        <v>4.2887741444610321E-3</v>
      </c>
      <c r="L2959">
        <f>IF(LEFT(B2959,1)="F",_xlfn.IFNA(VLOOKUP(CONCATENATE("F",RIGHT(B:B,5),C:C),'F &amp; N Factors'!C:M,10,FALSE),1),_xlfn.IFNA(VLOOKUP(CONCATENATE("F",RIGHT(B:B,5),C:C),'F &amp; N Factors'!C:M,11,FALSE),1))</f>
        <v>0.10721935361152581</v>
      </c>
      <c r="N2959">
        <f>SUMIFS(K:K,I:I,I:I,J:J,J:J)</f>
        <v>1.0000000000000002</v>
      </c>
      <c r="O2959" t="str">
        <f t="shared" si="327"/>
        <v/>
      </c>
    </row>
    <row r="2960" spans="1:15" x14ac:dyDescent="0.25">
      <c r="A2960">
        <v>6480</v>
      </c>
      <c r="B2960" t="s">
        <v>456</v>
      </c>
      <c r="C2960" t="s">
        <v>122</v>
      </c>
      <c r="D2960">
        <v>0.04</v>
      </c>
      <c r="E2960">
        <f t="shared" si="322"/>
        <v>1.0000000000000002</v>
      </c>
      <c r="F2960" t="str">
        <f t="shared" si="323"/>
        <v/>
      </c>
      <c r="H2960">
        <f t="shared" si="321"/>
        <v>6480</v>
      </c>
      <c r="I2960" t="str">
        <f t="shared" si="324"/>
        <v>N24017</v>
      </c>
      <c r="J2960" t="str">
        <f t="shared" si="325"/>
        <v>PL0_5390_0000</v>
      </c>
      <c r="K2960">
        <f t="shared" si="326"/>
        <v>4.2887741444610321E-3</v>
      </c>
      <c r="L2960">
        <f>IF(LEFT(B2960,1)="F",_xlfn.IFNA(VLOOKUP(CONCATENATE("F",RIGHT(B:B,5),C:C),'F &amp; N Factors'!C:M,10,FALSE),1),_xlfn.IFNA(VLOOKUP(CONCATENATE("F",RIGHT(B:B,5),C:C),'F &amp; N Factors'!C:M,11,FALSE),1))</f>
        <v>0.10721935361152581</v>
      </c>
      <c r="N2960">
        <f>SUMIFS(K:K,I:I,I:I,J:J,J:J)</f>
        <v>1.0000000000000002</v>
      </c>
      <c r="O2960" t="str">
        <f t="shared" si="327"/>
        <v/>
      </c>
    </row>
    <row r="2961" spans="1:15" x14ac:dyDescent="0.25">
      <c r="A2961">
        <v>6482</v>
      </c>
      <c r="B2961" t="s">
        <v>456</v>
      </c>
      <c r="C2961" t="s">
        <v>123</v>
      </c>
      <c r="D2961">
        <v>0.1</v>
      </c>
      <c r="E2961">
        <f t="shared" si="322"/>
        <v>1</v>
      </c>
      <c r="F2961" t="str">
        <f t="shared" si="323"/>
        <v/>
      </c>
      <c r="H2961">
        <f t="shared" si="321"/>
        <v>6482</v>
      </c>
      <c r="I2961" t="str">
        <f t="shared" si="324"/>
        <v>N24017</v>
      </c>
      <c r="J2961" t="str">
        <f t="shared" si="325"/>
        <v>PL0_5391_0000</v>
      </c>
      <c r="K2961">
        <f t="shared" si="326"/>
        <v>1.0722266867843243E-2</v>
      </c>
      <c r="L2961">
        <f>IF(LEFT(B2961,1)="F",_xlfn.IFNA(VLOOKUP(CONCATENATE("F",RIGHT(B:B,5),C:C),'F &amp; N Factors'!C:M,10,FALSE),1),_xlfn.IFNA(VLOOKUP(CONCATENATE("F",RIGHT(B:B,5),C:C),'F &amp; N Factors'!C:M,11,FALSE),1))</f>
        <v>0.10722266867843241</v>
      </c>
      <c r="N2961">
        <f>SUMIFS(K:K,I:I,I:I,J:J,J:J)</f>
        <v>1</v>
      </c>
      <c r="O2961" t="str">
        <f t="shared" si="327"/>
        <v/>
      </c>
    </row>
    <row r="2962" spans="1:15" x14ac:dyDescent="0.25">
      <c r="A2962">
        <v>6483</v>
      </c>
      <c r="B2962" t="s">
        <v>456</v>
      </c>
      <c r="C2962" t="s">
        <v>123</v>
      </c>
      <c r="D2962">
        <v>0.1</v>
      </c>
      <c r="E2962">
        <f t="shared" si="322"/>
        <v>1</v>
      </c>
      <c r="F2962" t="str">
        <f t="shared" si="323"/>
        <v/>
      </c>
      <c r="H2962">
        <f t="shared" ref="H2962:H3025" si="328">A2962</f>
        <v>6483</v>
      </c>
      <c r="I2962" t="str">
        <f t="shared" si="324"/>
        <v>N24017</v>
      </c>
      <c r="J2962" t="str">
        <f t="shared" si="325"/>
        <v>PL0_5391_0000</v>
      </c>
      <c r="K2962">
        <f t="shared" si="326"/>
        <v>1.0722266867843243E-2</v>
      </c>
      <c r="L2962">
        <f>IF(LEFT(B2962,1)="F",_xlfn.IFNA(VLOOKUP(CONCATENATE("F",RIGHT(B:B,5),C:C),'F &amp; N Factors'!C:M,10,FALSE),1),_xlfn.IFNA(VLOOKUP(CONCATENATE("F",RIGHT(B:B,5),C:C),'F &amp; N Factors'!C:M,11,FALSE),1))</f>
        <v>0.10722266867843241</v>
      </c>
      <c r="N2962">
        <f>SUMIFS(K:K,I:I,I:I,J:J,J:J)</f>
        <v>1</v>
      </c>
      <c r="O2962" t="str">
        <f t="shared" si="327"/>
        <v/>
      </c>
    </row>
    <row r="2963" spans="1:15" x14ac:dyDescent="0.25">
      <c r="A2963">
        <v>6485</v>
      </c>
      <c r="B2963" t="s">
        <v>456</v>
      </c>
      <c r="C2963" t="s">
        <v>123</v>
      </c>
      <c r="D2963">
        <v>0.1</v>
      </c>
      <c r="E2963">
        <f t="shared" si="322"/>
        <v>1</v>
      </c>
      <c r="F2963" t="str">
        <f t="shared" si="323"/>
        <v/>
      </c>
      <c r="H2963">
        <f t="shared" si="328"/>
        <v>6485</v>
      </c>
      <c r="I2963" t="str">
        <f t="shared" si="324"/>
        <v>N24017</v>
      </c>
      <c r="J2963" t="str">
        <f t="shared" si="325"/>
        <v>PL0_5391_0000</v>
      </c>
      <c r="K2963">
        <f t="shared" si="326"/>
        <v>1.0722266867843243E-2</v>
      </c>
      <c r="L2963">
        <f>IF(LEFT(B2963,1)="F",_xlfn.IFNA(VLOOKUP(CONCATENATE("F",RIGHT(B:B,5),C:C),'F &amp; N Factors'!C:M,10,FALSE),1),_xlfn.IFNA(VLOOKUP(CONCATENATE("F",RIGHT(B:B,5),C:C),'F &amp; N Factors'!C:M,11,FALSE),1))</f>
        <v>0.10722266867843241</v>
      </c>
      <c r="N2963">
        <f>SUMIFS(K:K,I:I,I:I,J:J,J:J)</f>
        <v>1</v>
      </c>
      <c r="O2963" t="str">
        <f t="shared" si="327"/>
        <v/>
      </c>
    </row>
    <row r="2964" spans="1:15" x14ac:dyDescent="0.25">
      <c r="A2964">
        <v>6610</v>
      </c>
      <c r="B2964" t="s">
        <v>456</v>
      </c>
      <c r="C2964" t="s">
        <v>123</v>
      </c>
      <c r="D2964">
        <v>0.7</v>
      </c>
      <c r="E2964">
        <f t="shared" si="322"/>
        <v>1</v>
      </c>
      <c r="F2964" t="str">
        <f t="shared" si="323"/>
        <v/>
      </c>
      <c r="H2964">
        <f t="shared" si="328"/>
        <v>6610</v>
      </c>
      <c r="I2964" t="str">
        <f t="shared" si="324"/>
        <v>N24017</v>
      </c>
      <c r="J2964" t="str">
        <f t="shared" si="325"/>
        <v>PL0_5391_0000</v>
      </c>
      <c r="K2964">
        <f t="shared" si="326"/>
        <v>7.5055868074902679E-2</v>
      </c>
      <c r="L2964">
        <f>IF(LEFT(B2964,1)="F",_xlfn.IFNA(VLOOKUP(CONCATENATE("F",RIGHT(B:B,5),C:C),'F &amp; N Factors'!C:M,10,FALSE),1),_xlfn.IFNA(VLOOKUP(CONCATENATE("F",RIGHT(B:B,5),C:C),'F &amp; N Factors'!C:M,11,FALSE),1))</f>
        <v>0.10722266867843241</v>
      </c>
      <c r="N2964">
        <f>SUMIFS(K:K,I:I,I:I,J:J,J:J)</f>
        <v>1</v>
      </c>
      <c r="O2964" t="str">
        <f t="shared" si="327"/>
        <v/>
      </c>
    </row>
    <row r="2965" spans="1:15" x14ac:dyDescent="0.25">
      <c r="A2965">
        <v>6486</v>
      </c>
      <c r="B2965" t="s">
        <v>456</v>
      </c>
      <c r="C2965" t="s">
        <v>124</v>
      </c>
      <c r="D2965">
        <v>0.14285714299999999</v>
      </c>
      <c r="E2965">
        <f t="shared" si="322"/>
        <v>1.0000000009999999</v>
      </c>
      <c r="F2965" t="str">
        <f t="shared" si="323"/>
        <v/>
      </c>
      <c r="H2965">
        <f t="shared" si="328"/>
        <v>6486</v>
      </c>
      <c r="I2965" t="str">
        <f t="shared" si="324"/>
        <v>N24017</v>
      </c>
      <c r="J2965" t="str">
        <f t="shared" si="325"/>
        <v>PL0_5392_0000</v>
      </c>
      <c r="K2965">
        <f t="shared" si="326"/>
        <v>1.1312833923026976E-2</v>
      </c>
      <c r="L2965">
        <f>IF(LEFT(B2965,1)="F",_xlfn.IFNA(VLOOKUP(CONCATENATE("F",RIGHT(B:B,5),C:C),'F &amp; N Factors'!C:M,10,FALSE),1),_xlfn.IFNA(VLOOKUP(CONCATENATE("F",RIGHT(B:B,5),C:C),'F &amp; N Factors'!C:M,11,FALSE),1))</f>
        <v>7.9189837381999001E-2</v>
      </c>
      <c r="N2965">
        <f>SUMIFS(K:K,I:I,I:I,J:J,J:J)</f>
        <v>1.0000000009999999</v>
      </c>
      <c r="O2965" t="str">
        <f t="shared" si="327"/>
        <v/>
      </c>
    </row>
    <row r="2966" spans="1:15" x14ac:dyDescent="0.25">
      <c r="A2966">
        <v>6487</v>
      </c>
      <c r="B2966" t="s">
        <v>456</v>
      </c>
      <c r="C2966" t="s">
        <v>124</v>
      </c>
      <c r="D2966">
        <v>0.14285714299999999</v>
      </c>
      <c r="E2966">
        <f t="shared" si="322"/>
        <v>1.0000000009999999</v>
      </c>
      <c r="F2966" t="str">
        <f t="shared" si="323"/>
        <v/>
      </c>
      <c r="H2966">
        <f t="shared" si="328"/>
        <v>6487</v>
      </c>
      <c r="I2966" t="str">
        <f t="shared" si="324"/>
        <v>N24017</v>
      </c>
      <c r="J2966" t="str">
        <f t="shared" si="325"/>
        <v>PL0_5392_0000</v>
      </c>
      <c r="K2966">
        <f t="shared" si="326"/>
        <v>1.1312833923026976E-2</v>
      </c>
      <c r="L2966">
        <f>IF(LEFT(B2966,1)="F",_xlfn.IFNA(VLOOKUP(CONCATENATE("F",RIGHT(B:B,5),C:C),'F &amp; N Factors'!C:M,10,FALSE),1),_xlfn.IFNA(VLOOKUP(CONCATENATE("F",RIGHT(B:B,5),C:C),'F &amp; N Factors'!C:M,11,FALSE),1))</f>
        <v>7.9189837381999001E-2</v>
      </c>
      <c r="N2966">
        <f>SUMIFS(K:K,I:I,I:I,J:J,J:J)</f>
        <v>1.0000000009999999</v>
      </c>
      <c r="O2966" t="str">
        <f t="shared" si="327"/>
        <v/>
      </c>
    </row>
    <row r="2967" spans="1:15" x14ac:dyDescent="0.25">
      <c r="A2967">
        <v>6488</v>
      </c>
      <c r="B2967" t="s">
        <v>456</v>
      </c>
      <c r="C2967" t="s">
        <v>124</v>
      </c>
      <c r="D2967">
        <v>0.14285714299999999</v>
      </c>
      <c r="E2967">
        <f t="shared" si="322"/>
        <v>1.0000000009999999</v>
      </c>
      <c r="F2967" t="str">
        <f t="shared" si="323"/>
        <v/>
      </c>
      <c r="H2967">
        <f t="shared" si="328"/>
        <v>6488</v>
      </c>
      <c r="I2967" t="str">
        <f t="shared" si="324"/>
        <v>N24017</v>
      </c>
      <c r="J2967" t="str">
        <f t="shared" si="325"/>
        <v>PL0_5392_0000</v>
      </c>
      <c r="K2967">
        <f t="shared" si="326"/>
        <v>1.1312833923026976E-2</v>
      </c>
      <c r="L2967">
        <f>IF(LEFT(B2967,1)="F",_xlfn.IFNA(VLOOKUP(CONCATENATE("F",RIGHT(B:B,5),C:C),'F &amp; N Factors'!C:M,10,FALSE),1),_xlfn.IFNA(VLOOKUP(CONCATENATE("F",RIGHT(B:B,5),C:C),'F &amp; N Factors'!C:M,11,FALSE),1))</f>
        <v>7.9189837381999001E-2</v>
      </c>
      <c r="N2967">
        <f>SUMIFS(K:K,I:I,I:I,J:J,J:J)</f>
        <v>1.0000000009999999</v>
      </c>
      <c r="O2967" t="str">
        <f t="shared" si="327"/>
        <v/>
      </c>
    </row>
    <row r="2968" spans="1:15" x14ac:dyDescent="0.25">
      <c r="A2968">
        <v>6489</v>
      </c>
      <c r="B2968" t="s">
        <v>456</v>
      </c>
      <c r="C2968" t="s">
        <v>124</v>
      </c>
      <c r="D2968">
        <v>0.14285714299999999</v>
      </c>
      <c r="E2968">
        <f t="shared" si="322"/>
        <v>1.0000000009999999</v>
      </c>
      <c r="F2968" t="str">
        <f t="shared" si="323"/>
        <v/>
      </c>
      <c r="H2968">
        <f t="shared" si="328"/>
        <v>6489</v>
      </c>
      <c r="I2968" t="str">
        <f t="shared" si="324"/>
        <v>N24017</v>
      </c>
      <c r="J2968" t="str">
        <f t="shared" si="325"/>
        <v>PL0_5392_0000</v>
      </c>
      <c r="K2968">
        <f t="shared" si="326"/>
        <v>1.1312833923026976E-2</v>
      </c>
      <c r="L2968">
        <f>IF(LEFT(B2968,1)="F",_xlfn.IFNA(VLOOKUP(CONCATENATE("F",RIGHT(B:B,5),C:C),'F &amp; N Factors'!C:M,10,FALSE),1),_xlfn.IFNA(VLOOKUP(CONCATENATE("F",RIGHT(B:B,5),C:C),'F &amp; N Factors'!C:M,11,FALSE),1))</f>
        <v>7.9189837381999001E-2</v>
      </c>
      <c r="N2968">
        <f>SUMIFS(K:K,I:I,I:I,J:J,J:J)</f>
        <v>1.0000000009999999</v>
      </c>
      <c r="O2968" t="str">
        <f t="shared" si="327"/>
        <v/>
      </c>
    </row>
    <row r="2969" spans="1:15" x14ac:dyDescent="0.25">
      <c r="A2969">
        <v>6490</v>
      </c>
      <c r="B2969" t="s">
        <v>456</v>
      </c>
      <c r="C2969" t="s">
        <v>124</v>
      </c>
      <c r="D2969">
        <v>0.14285714299999999</v>
      </c>
      <c r="E2969">
        <f t="shared" si="322"/>
        <v>1.0000000009999999</v>
      </c>
      <c r="F2969" t="str">
        <f t="shared" si="323"/>
        <v/>
      </c>
      <c r="H2969">
        <f t="shared" si="328"/>
        <v>6490</v>
      </c>
      <c r="I2969" t="str">
        <f t="shared" si="324"/>
        <v>N24017</v>
      </c>
      <c r="J2969" t="str">
        <f t="shared" si="325"/>
        <v>PL0_5392_0000</v>
      </c>
      <c r="K2969">
        <f t="shared" si="326"/>
        <v>1.1312833923026976E-2</v>
      </c>
      <c r="L2969">
        <f>IF(LEFT(B2969,1)="F",_xlfn.IFNA(VLOOKUP(CONCATENATE("F",RIGHT(B:B,5),C:C),'F &amp; N Factors'!C:M,10,FALSE),1),_xlfn.IFNA(VLOOKUP(CONCATENATE("F",RIGHT(B:B,5),C:C),'F &amp; N Factors'!C:M,11,FALSE),1))</f>
        <v>7.9189837381999001E-2</v>
      </c>
      <c r="N2969">
        <f>SUMIFS(K:K,I:I,I:I,J:J,J:J)</f>
        <v>1.0000000009999999</v>
      </c>
      <c r="O2969" t="str">
        <f t="shared" si="327"/>
        <v/>
      </c>
    </row>
    <row r="2970" spans="1:15" x14ac:dyDescent="0.25">
      <c r="A2970">
        <v>6491</v>
      </c>
      <c r="B2970" t="s">
        <v>456</v>
      </c>
      <c r="C2970" t="s">
        <v>124</v>
      </c>
      <c r="D2970">
        <v>0.14285714299999999</v>
      </c>
      <c r="E2970">
        <f t="shared" si="322"/>
        <v>1.0000000009999999</v>
      </c>
      <c r="F2970" t="str">
        <f t="shared" si="323"/>
        <v/>
      </c>
      <c r="H2970">
        <f t="shared" si="328"/>
        <v>6491</v>
      </c>
      <c r="I2970" t="str">
        <f t="shared" si="324"/>
        <v>N24017</v>
      </c>
      <c r="J2970" t="str">
        <f t="shared" si="325"/>
        <v>PL0_5392_0000</v>
      </c>
      <c r="K2970">
        <f t="shared" si="326"/>
        <v>1.1312833923026976E-2</v>
      </c>
      <c r="L2970">
        <f>IF(LEFT(B2970,1)="F",_xlfn.IFNA(VLOOKUP(CONCATENATE("F",RIGHT(B:B,5),C:C),'F &amp; N Factors'!C:M,10,FALSE),1),_xlfn.IFNA(VLOOKUP(CONCATENATE("F",RIGHT(B:B,5),C:C),'F &amp; N Factors'!C:M,11,FALSE),1))</f>
        <v>7.9189837381999001E-2</v>
      </c>
      <c r="N2970">
        <f>SUMIFS(K:K,I:I,I:I,J:J,J:J)</f>
        <v>1.0000000009999999</v>
      </c>
      <c r="O2970" t="str">
        <f t="shared" si="327"/>
        <v/>
      </c>
    </row>
    <row r="2971" spans="1:15" x14ac:dyDescent="0.25">
      <c r="A2971">
        <v>6492</v>
      </c>
      <c r="B2971" t="s">
        <v>456</v>
      </c>
      <c r="C2971" t="s">
        <v>124</v>
      </c>
      <c r="D2971">
        <v>0.14285714299999999</v>
      </c>
      <c r="E2971">
        <f t="shared" si="322"/>
        <v>1.0000000009999999</v>
      </c>
      <c r="F2971" t="str">
        <f t="shared" si="323"/>
        <v/>
      </c>
      <c r="H2971">
        <f t="shared" si="328"/>
        <v>6492</v>
      </c>
      <c r="I2971" t="str">
        <f t="shared" si="324"/>
        <v>N24017</v>
      </c>
      <c r="J2971" t="str">
        <f t="shared" si="325"/>
        <v>PL0_5392_0000</v>
      </c>
      <c r="K2971">
        <f t="shared" si="326"/>
        <v>1.1312833923026976E-2</v>
      </c>
      <c r="L2971">
        <f>IF(LEFT(B2971,1)="F",_xlfn.IFNA(VLOOKUP(CONCATENATE("F",RIGHT(B:B,5),C:C),'F &amp; N Factors'!C:M,10,FALSE),1),_xlfn.IFNA(VLOOKUP(CONCATENATE("F",RIGHT(B:B,5),C:C),'F &amp; N Factors'!C:M,11,FALSE),1))</f>
        <v>7.9189837381999001E-2</v>
      </c>
      <c r="N2971">
        <f>SUMIFS(K:K,I:I,I:I,J:J,J:J)</f>
        <v>1.0000000009999999</v>
      </c>
      <c r="O2971" t="str">
        <f t="shared" si="327"/>
        <v/>
      </c>
    </row>
    <row r="2972" spans="1:15" x14ac:dyDescent="0.25">
      <c r="A2972">
        <v>6915</v>
      </c>
      <c r="B2972" t="s">
        <v>456</v>
      </c>
      <c r="C2972" t="s">
        <v>125</v>
      </c>
      <c r="D2972">
        <v>1</v>
      </c>
      <c r="E2972">
        <f t="shared" si="322"/>
        <v>1</v>
      </c>
      <c r="F2972" t="str">
        <f t="shared" si="323"/>
        <v/>
      </c>
      <c r="H2972">
        <f t="shared" si="328"/>
        <v>6915</v>
      </c>
      <c r="I2972" t="str">
        <f t="shared" si="324"/>
        <v>N24017</v>
      </c>
      <c r="J2972" t="str">
        <f t="shared" si="325"/>
        <v>PL0_5440_0000</v>
      </c>
      <c r="K2972">
        <f t="shared" si="326"/>
        <v>1.0750836769705964E-3</v>
      </c>
      <c r="L2972">
        <f>IF(LEFT(B2972,1)="F",_xlfn.IFNA(VLOOKUP(CONCATENATE("F",RIGHT(B:B,5),C:C),'F &amp; N Factors'!C:M,10,FALSE),1),_xlfn.IFNA(VLOOKUP(CONCATENATE("F",RIGHT(B:B,5),C:C),'F &amp; N Factors'!C:M,11,FALSE),1))</f>
        <v>1.0750836769705964E-3</v>
      </c>
      <c r="N2972">
        <f>SUMIFS(K:K,I:I,I:I,J:J,J:J)</f>
        <v>1</v>
      </c>
      <c r="O2972" t="str">
        <f t="shared" si="327"/>
        <v/>
      </c>
    </row>
    <row r="2973" spans="1:15" x14ac:dyDescent="0.25">
      <c r="A2973">
        <v>6914</v>
      </c>
      <c r="B2973" t="s">
        <v>456</v>
      </c>
      <c r="C2973" t="s">
        <v>126</v>
      </c>
      <c r="D2973">
        <v>1</v>
      </c>
      <c r="E2973">
        <f t="shared" si="322"/>
        <v>1</v>
      </c>
      <c r="F2973" t="str">
        <f t="shared" si="323"/>
        <v/>
      </c>
      <c r="H2973">
        <f t="shared" si="328"/>
        <v>6914</v>
      </c>
      <c r="I2973" t="str">
        <f t="shared" si="324"/>
        <v>N24017</v>
      </c>
      <c r="J2973" t="str">
        <f t="shared" si="325"/>
        <v>PL0_5450_0000</v>
      </c>
      <c r="K2973">
        <f t="shared" si="326"/>
        <v>3.8522132025644289E-3</v>
      </c>
      <c r="L2973">
        <f>IF(LEFT(B2973,1)="F",_xlfn.IFNA(VLOOKUP(CONCATENATE("F",RIGHT(B:B,5),C:C),'F &amp; N Factors'!C:M,10,FALSE),1),_xlfn.IFNA(VLOOKUP(CONCATENATE("F",RIGHT(B:B,5),C:C),'F &amp; N Factors'!C:M,11,FALSE),1))</f>
        <v>3.8522132025644289E-3</v>
      </c>
      <c r="N2973">
        <f>SUMIFS(K:K,I:I,I:I,J:J,J:J)</f>
        <v>1</v>
      </c>
      <c r="O2973" t="str">
        <f t="shared" si="327"/>
        <v/>
      </c>
    </row>
    <row r="2974" spans="1:15" x14ac:dyDescent="0.25">
      <c r="A2974">
        <v>6611</v>
      </c>
      <c r="B2974" t="s">
        <v>456</v>
      </c>
      <c r="C2974" t="s">
        <v>127</v>
      </c>
      <c r="D2974">
        <v>0.2</v>
      </c>
      <c r="E2974">
        <f t="shared" si="322"/>
        <v>1</v>
      </c>
      <c r="F2974" t="str">
        <f t="shared" si="323"/>
        <v/>
      </c>
      <c r="H2974">
        <f t="shared" si="328"/>
        <v>6611</v>
      </c>
      <c r="I2974" t="str">
        <f t="shared" si="324"/>
        <v>N24017</v>
      </c>
      <c r="J2974" t="str">
        <f t="shared" si="325"/>
        <v>PL0_5580_0000</v>
      </c>
      <c r="K2974">
        <f t="shared" si="326"/>
        <v>3.4118646255458236E-3</v>
      </c>
      <c r="L2974">
        <f>IF(LEFT(B2974,1)="F",_xlfn.IFNA(VLOOKUP(CONCATENATE("F",RIGHT(B:B,5),C:C),'F &amp; N Factors'!C:M,10,FALSE),1),_xlfn.IFNA(VLOOKUP(CONCATENATE("F",RIGHT(B:B,5),C:C),'F &amp; N Factors'!C:M,11,FALSE),1))</f>
        <v>1.7059323127729117E-2</v>
      </c>
      <c r="N2974">
        <f>SUMIFS(K:K,I:I,I:I,J:J,J:J)</f>
        <v>0.99999999999999978</v>
      </c>
      <c r="O2974" t="str">
        <f t="shared" si="327"/>
        <v/>
      </c>
    </row>
    <row r="2975" spans="1:15" x14ac:dyDescent="0.25">
      <c r="A2975">
        <v>6711</v>
      </c>
      <c r="B2975" t="s">
        <v>456</v>
      </c>
      <c r="C2975" t="s">
        <v>127</v>
      </c>
      <c r="D2975">
        <v>0.2</v>
      </c>
      <c r="E2975">
        <f t="shared" si="322"/>
        <v>1</v>
      </c>
      <c r="F2975" t="str">
        <f t="shared" si="323"/>
        <v/>
      </c>
      <c r="H2975">
        <f t="shared" si="328"/>
        <v>6711</v>
      </c>
      <c r="I2975" t="str">
        <f t="shared" si="324"/>
        <v>N24017</v>
      </c>
      <c r="J2975" t="str">
        <f t="shared" si="325"/>
        <v>PL0_5580_0000</v>
      </c>
      <c r="K2975">
        <f t="shared" si="326"/>
        <v>3.4118646255458236E-3</v>
      </c>
      <c r="L2975">
        <f>IF(LEFT(B2975,1)="F",_xlfn.IFNA(VLOOKUP(CONCATENATE("F",RIGHT(B:B,5),C:C),'F &amp; N Factors'!C:M,10,FALSE),1),_xlfn.IFNA(VLOOKUP(CONCATENATE("F",RIGHT(B:B,5),C:C),'F &amp; N Factors'!C:M,11,FALSE),1))</f>
        <v>1.7059323127729117E-2</v>
      </c>
      <c r="N2975">
        <f>SUMIFS(K:K,I:I,I:I,J:J,J:J)</f>
        <v>0.99999999999999978</v>
      </c>
      <c r="O2975" t="str">
        <f t="shared" si="327"/>
        <v/>
      </c>
    </row>
    <row r="2976" spans="1:15" x14ac:dyDescent="0.25">
      <c r="A2976">
        <v>6787</v>
      </c>
      <c r="B2976" t="s">
        <v>456</v>
      </c>
      <c r="C2976" t="s">
        <v>127</v>
      </c>
      <c r="D2976">
        <v>0.2</v>
      </c>
      <c r="E2976">
        <f t="shared" si="322"/>
        <v>1</v>
      </c>
      <c r="F2976" t="str">
        <f t="shared" si="323"/>
        <v/>
      </c>
      <c r="H2976">
        <f t="shared" si="328"/>
        <v>6787</v>
      </c>
      <c r="I2976" t="str">
        <f t="shared" si="324"/>
        <v>N24017</v>
      </c>
      <c r="J2976" t="str">
        <f t="shared" si="325"/>
        <v>PL0_5580_0000</v>
      </c>
      <c r="K2976">
        <f t="shared" si="326"/>
        <v>3.4118646255458236E-3</v>
      </c>
      <c r="L2976">
        <f>IF(LEFT(B2976,1)="F",_xlfn.IFNA(VLOOKUP(CONCATENATE("F",RIGHT(B:B,5),C:C),'F &amp; N Factors'!C:M,10,FALSE),1),_xlfn.IFNA(VLOOKUP(CONCATENATE("F",RIGHT(B:B,5),C:C),'F &amp; N Factors'!C:M,11,FALSE),1))</f>
        <v>1.7059323127729117E-2</v>
      </c>
      <c r="N2976">
        <f>SUMIFS(K:K,I:I,I:I,J:J,J:J)</f>
        <v>0.99999999999999978</v>
      </c>
      <c r="O2976" t="str">
        <f t="shared" si="327"/>
        <v/>
      </c>
    </row>
    <row r="2977" spans="1:15" x14ac:dyDescent="0.25">
      <c r="A2977">
        <v>6788</v>
      </c>
      <c r="B2977" t="s">
        <v>456</v>
      </c>
      <c r="C2977" t="s">
        <v>127</v>
      </c>
      <c r="D2977">
        <v>0.2</v>
      </c>
      <c r="E2977">
        <f t="shared" si="322"/>
        <v>1</v>
      </c>
      <c r="F2977" t="str">
        <f t="shared" si="323"/>
        <v/>
      </c>
      <c r="H2977">
        <f t="shared" si="328"/>
        <v>6788</v>
      </c>
      <c r="I2977" t="str">
        <f t="shared" si="324"/>
        <v>N24017</v>
      </c>
      <c r="J2977" t="str">
        <f t="shared" si="325"/>
        <v>PL0_5580_0000</v>
      </c>
      <c r="K2977">
        <f t="shared" si="326"/>
        <v>3.4118646255458236E-3</v>
      </c>
      <c r="L2977">
        <f>IF(LEFT(B2977,1)="F",_xlfn.IFNA(VLOOKUP(CONCATENATE("F",RIGHT(B:B,5),C:C),'F &amp; N Factors'!C:M,10,FALSE),1),_xlfn.IFNA(VLOOKUP(CONCATENATE("F",RIGHT(B:B,5),C:C),'F &amp; N Factors'!C:M,11,FALSE),1))</f>
        <v>1.7059323127729117E-2</v>
      </c>
      <c r="N2977">
        <f>SUMIFS(K:K,I:I,I:I,J:J,J:J)</f>
        <v>0.99999999999999978</v>
      </c>
      <c r="O2977" t="str">
        <f t="shared" si="327"/>
        <v/>
      </c>
    </row>
    <row r="2978" spans="1:15" x14ac:dyDescent="0.25">
      <c r="A2978">
        <v>6789</v>
      </c>
      <c r="B2978" t="s">
        <v>456</v>
      </c>
      <c r="C2978" t="s">
        <v>127</v>
      </c>
      <c r="D2978">
        <v>0.2</v>
      </c>
      <c r="E2978">
        <f t="shared" si="322"/>
        <v>1</v>
      </c>
      <c r="F2978" t="str">
        <f t="shared" si="323"/>
        <v/>
      </c>
      <c r="H2978">
        <f t="shared" si="328"/>
        <v>6789</v>
      </c>
      <c r="I2978" t="str">
        <f t="shared" si="324"/>
        <v>N24017</v>
      </c>
      <c r="J2978" t="str">
        <f t="shared" si="325"/>
        <v>PL0_5580_0000</v>
      </c>
      <c r="K2978">
        <f t="shared" si="326"/>
        <v>3.4118646255458236E-3</v>
      </c>
      <c r="L2978">
        <f>IF(LEFT(B2978,1)="F",_xlfn.IFNA(VLOOKUP(CONCATENATE("F",RIGHT(B:B,5),C:C),'F &amp; N Factors'!C:M,10,FALSE),1),_xlfn.IFNA(VLOOKUP(CONCATENATE("F",RIGHT(B:B,5),C:C),'F &amp; N Factors'!C:M,11,FALSE),1))</f>
        <v>1.7059323127729117E-2</v>
      </c>
      <c r="N2978">
        <f>SUMIFS(K:K,I:I,I:I,J:J,J:J)</f>
        <v>0.99999999999999978</v>
      </c>
      <c r="O2978" t="str">
        <f t="shared" si="327"/>
        <v/>
      </c>
    </row>
    <row r="2979" spans="1:15" x14ac:dyDescent="0.25">
      <c r="A2979">
        <v>6609</v>
      </c>
      <c r="B2979" t="s">
        <v>456</v>
      </c>
      <c r="C2979" t="s">
        <v>128</v>
      </c>
      <c r="D2979">
        <v>0.2</v>
      </c>
      <c r="E2979">
        <f t="shared" si="322"/>
        <v>1</v>
      </c>
      <c r="F2979" t="str">
        <f t="shared" si="323"/>
        <v/>
      </c>
      <c r="H2979">
        <f t="shared" si="328"/>
        <v>6609</v>
      </c>
      <c r="I2979" t="str">
        <f t="shared" si="324"/>
        <v>N24017</v>
      </c>
      <c r="J2979" t="str">
        <f t="shared" si="325"/>
        <v>PL0_5581_0000</v>
      </c>
      <c r="K2979">
        <f t="shared" si="326"/>
        <v>4.60468742743066E-2</v>
      </c>
      <c r="L2979">
        <f>IF(LEFT(B2979,1)="F",_xlfn.IFNA(VLOOKUP(CONCATENATE("F",RIGHT(B:B,5),C:C),'F &amp; N Factors'!C:M,10,FALSE),1),_xlfn.IFNA(VLOOKUP(CONCATENATE("F",RIGHT(B:B,5),C:C),'F &amp; N Factors'!C:M,11,FALSE),1))</f>
        <v>0.23023437137153299</v>
      </c>
      <c r="N2979">
        <f>SUMIFS(K:K,I:I,I:I,J:J,J:J)</f>
        <v>1.0000000000000002</v>
      </c>
      <c r="O2979" t="str">
        <f t="shared" si="327"/>
        <v/>
      </c>
    </row>
    <row r="2980" spans="1:15" x14ac:dyDescent="0.25">
      <c r="A2980">
        <v>6710</v>
      </c>
      <c r="B2980" t="s">
        <v>456</v>
      </c>
      <c r="C2980" t="s">
        <v>128</v>
      </c>
      <c r="D2980">
        <v>0.2</v>
      </c>
      <c r="E2980">
        <f t="shared" si="322"/>
        <v>1</v>
      </c>
      <c r="F2980" t="str">
        <f t="shared" si="323"/>
        <v/>
      </c>
      <c r="H2980">
        <f t="shared" si="328"/>
        <v>6710</v>
      </c>
      <c r="I2980" t="str">
        <f t="shared" si="324"/>
        <v>N24017</v>
      </c>
      <c r="J2980" t="str">
        <f t="shared" si="325"/>
        <v>PL0_5581_0000</v>
      </c>
      <c r="K2980">
        <f t="shared" si="326"/>
        <v>4.60468742743066E-2</v>
      </c>
      <c r="L2980">
        <f>IF(LEFT(B2980,1)="F",_xlfn.IFNA(VLOOKUP(CONCATENATE("F",RIGHT(B:B,5),C:C),'F &amp; N Factors'!C:M,10,FALSE),1),_xlfn.IFNA(VLOOKUP(CONCATENATE("F",RIGHT(B:B,5),C:C),'F &amp; N Factors'!C:M,11,FALSE),1))</f>
        <v>0.23023437137153299</v>
      </c>
      <c r="N2980">
        <f>SUMIFS(K:K,I:I,I:I,J:J,J:J)</f>
        <v>1.0000000000000002</v>
      </c>
      <c r="O2980" t="str">
        <f t="shared" si="327"/>
        <v/>
      </c>
    </row>
    <row r="2981" spans="1:15" x14ac:dyDescent="0.25">
      <c r="A2981">
        <v>6786</v>
      </c>
      <c r="B2981" t="s">
        <v>456</v>
      </c>
      <c r="C2981" t="s">
        <v>128</v>
      </c>
      <c r="D2981">
        <v>0.2</v>
      </c>
      <c r="E2981">
        <f t="shared" si="322"/>
        <v>1</v>
      </c>
      <c r="F2981" t="str">
        <f t="shared" si="323"/>
        <v/>
      </c>
      <c r="H2981">
        <f t="shared" si="328"/>
        <v>6786</v>
      </c>
      <c r="I2981" t="str">
        <f t="shared" si="324"/>
        <v>N24017</v>
      </c>
      <c r="J2981" t="str">
        <f t="shared" si="325"/>
        <v>PL0_5581_0000</v>
      </c>
      <c r="K2981">
        <f t="shared" si="326"/>
        <v>4.60468742743066E-2</v>
      </c>
      <c r="L2981">
        <f>IF(LEFT(B2981,1)="F",_xlfn.IFNA(VLOOKUP(CONCATENATE("F",RIGHT(B:B,5),C:C),'F &amp; N Factors'!C:M,10,FALSE),1),_xlfn.IFNA(VLOOKUP(CONCATENATE("F",RIGHT(B:B,5),C:C),'F &amp; N Factors'!C:M,11,FALSE),1))</f>
        <v>0.23023437137153299</v>
      </c>
      <c r="N2981">
        <f>SUMIFS(K:K,I:I,I:I,J:J,J:J)</f>
        <v>1.0000000000000002</v>
      </c>
      <c r="O2981" t="str">
        <f t="shared" si="327"/>
        <v/>
      </c>
    </row>
    <row r="2982" spans="1:15" x14ac:dyDescent="0.25">
      <c r="A2982">
        <v>6853</v>
      </c>
      <c r="B2982" t="s">
        <v>456</v>
      </c>
      <c r="C2982" t="s">
        <v>128</v>
      </c>
      <c r="D2982">
        <v>0.2</v>
      </c>
      <c r="E2982">
        <f t="shared" si="322"/>
        <v>1</v>
      </c>
      <c r="F2982" t="str">
        <f t="shared" si="323"/>
        <v/>
      </c>
      <c r="H2982">
        <f t="shared" si="328"/>
        <v>6853</v>
      </c>
      <c r="I2982" t="str">
        <f t="shared" si="324"/>
        <v>N24017</v>
      </c>
      <c r="J2982" t="str">
        <f t="shared" si="325"/>
        <v>PL0_5581_0000</v>
      </c>
      <c r="K2982">
        <f t="shared" si="326"/>
        <v>4.60468742743066E-2</v>
      </c>
      <c r="L2982">
        <f>IF(LEFT(B2982,1)="F",_xlfn.IFNA(VLOOKUP(CONCATENATE("F",RIGHT(B:B,5),C:C),'F &amp; N Factors'!C:M,10,FALSE),1),_xlfn.IFNA(VLOOKUP(CONCATENATE("F",RIGHT(B:B,5),C:C),'F &amp; N Factors'!C:M,11,FALSE),1))</f>
        <v>0.23023437137153299</v>
      </c>
      <c r="N2982">
        <f>SUMIFS(K:K,I:I,I:I,J:J,J:J)</f>
        <v>1.0000000000000002</v>
      </c>
      <c r="O2982" t="str">
        <f t="shared" si="327"/>
        <v/>
      </c>
    </row>
    <row r="2983" spans="1:15" x14ac:dyDescent="0.25">
      <c r="A2983">
        <v>6914</v>
      </c>
      <c r="B2983" t="s">
        <v>456</v>
      </c>
      <c r="C2983" t="s">
        <v>128</v>
      </c>
      <c r="D2983">
        <v>0.2</v>
      </c>
      <c r="E2983">
        <f t="shared" si="322"/>
        <v>1</v>
      </c>
      <c r="F2983" t="str">
        <f t="shared" si="323"/>
        <v/>
      </c>
      <c r="H2983">
        <f t="shared" si="328"/>
        <v>6914</v>
      </c>
      <c r="I2983" t="str">
        <f t="shared" si="324"/>
        <v>N24017</v>
      </c>
      <c r="J2983" t="str">
        <f t="shared" si="325"/>
        <v>PL0_5581_0000</v>
      </c>
      <c r="K2983">
        <f t="shared" si="326"/>
        <v>4.60468742743066E-2</v>
      </c>
      <c r="L2983">
        <f>IF(LEFT(B2983,1)="F",_xlfn.IFNA(VLOOKUP(CONCATENATE("F",RIGHT(B:B,5),C:C),'F &amp; N Factors'!C:M,10,FALSE),1),_xlfn.IFNA(VLOOKUP(CONCATENATE("F",RIGHT(B:B,5),C:C),'F &amp; N Factors'!C:M,11,FALSE),1))</f>
        <v>0.23023437137153299</v>
      </c>
      <c r="N2983">
        <f>SUMIFS(K:K,I:I,I:I,J:J,J:J)</f>
        <v>1.0000000000000002</v>
      </c>
      <c r="O2983" t="str">
        <f t="shared" si="327"/>
        <v/>
      </c>
    </row>
    <row r="2984" spans="1:15" x14ac:dyDescent="0.25">
      <c r="A2984">
        <v>6712</v>
      </c>
      <c r="B2984" t="s">
        <v>456</v>
      </c>
      <c r="C2984" t="s">
        <v>131</v>
      </c>
      <c r="D2984">
        <v>0.25</v>
      </c>
      <c r="E2984">
        <f t="shared" si="322"/>
        <v>1</v>
      </c>
      <c r="F2984" t="str">
        <f t="shared" si="323"/>
        <v/>
      </c>
      <c r="H2984">
        <f t="shared" si="328"/>
        <v>6712</v>
      </c>
      <c r="I2984" t="str">
        <f t="shared" si="324"/>
        <v>N24017</v>
      </c>
      <c r="J2984" t="str">
        <f t="shared" si="325"/>
        <v>PL0_5584_0000</v>
      </c>
      <c r="K2984">
        <f t="shared" si="326"/>
        <v>7.4935700703022039E-3</v>
      </c>
      <c r="L2984">
        <f>IF(LEFT(B2984,1)="F",_xlfn.IFNA(VLOOKUP(CONCATENATE("F",RIGHT(B:B,5),C:C),'F &amp; N Factors'!C:M,10,FALSE),1),_xlfn.IFNA(VLOOKUP(CONCATENATE("F",RIGHT(B:B,5),C:C),'F &amp; N Factors'!C:M,11,FALSE),1))</f>
        <v>2.9974280281208816E-2</v>
      </c>
      <c r="N2984">
        <f>SUMIFS(K:K,I:I,I:I,J:J,J:J)</f>
        <v>0.99999999999999978</v>
      </c>
      <c r="O2984" t="str">
        <f t="shared" si="327"/>
        <v/>
      </c>
    </row>
    <row r="2985" spans="1:15" x14ac:dyDescent="0.25">
      <c r="A2985">
        <v>6790</v>
      </c>
      <c r="B2985" t="s">
        <v>456</v>
      </c>
      <c r="C2985" t="s">
        <v>131</v>
      </c>
      <c r="D2985">
        <v>0.25</v>
      </c>
      <c r="E2985">
        <f t="shared" si="322"/>
        <v>1</v>
      </c>
      <c r="F2985" t="str">
        <f t="shared" si="323"/>
        <v/>
      </c>
      <c r="H2985">
        <f t="shared" si="328"/>
        <v>6790</v>
      </c>
      <c r="I2985" t="str">
        <f t="shared" si="324"/>
        <v>N24017</v>
      </c>
      <c r="J2985" t="str">
        <f t="shared" si="325"/>
        <v>PL0_5584_0000</v>
      </c>
      <c r="K2985">
        <f t="shared" si="326"/>
        <v>7.4935700703022039E-3</v>
      </c>
      <c r="L2985">
        <f>IF(LEFT(B2985,1)="F",_xlfn.IFNA(VLOOKUP(CONCATENATE("F",RIGHT(B:B,5),C:C),'F &amp; N Factors'!C:M,10,FALSE),1),_xlfn.IFNA(VLOOKUP(CONCATENATE("F",RIGHT(B:B,5),C:C),'F &amp; N Factors'!C:M,11,FALSE),1))</f>
        <v>2.9974280281208816E-2</v>
      </c>
      <c r="N2985">
        <f>SUMIFS(K:K,I:I,I:I,J:J,J:J)</f>
        <v>0.99999999999999978</v>
      </c>
      <c r="O2985" t="str">
        <f t="shared" si="327"/>
        <v/>
      </c>
    </row>
    <row r="2986" spans="1:15" x14ac:dyDescent="0.25">
      <c r="A2986">
        <v>6854</v>
      </c>
      <c r="B2986" t="s">
        <v>456</v>
      </c>
      <c r="C2986" t="s">
        <v>131</v>
      </c>
      <c r="D2986">
        <v>0.25</v>
      </c>
      <c r="E2986">
        <f t="shared" si="322"/>
        <v>1</v>
      </c>
      <c r="F2986" t="str">
        <f t="shared" si="323"/>
        <v/>
      </c>
      <c r="H2986">
        <f t="shared" si="328"/>
        <v>6854</v>
      </c>
      <c r="I2986" t="str">
        <f t="shared" si="324"/>
        <v>N24017</v>
      </c>
      <c r="J2986" t="str">
        <f t="shared" si="325"/>
        <v>PL0_5584_0000</v>
      </c>
      <c r="K2986">
        <f t="shared" si="326"/>
        <v>7.4935700703022039E-3</v>
      </c>
      <c r="L2986">
        <f>IF(LEFT(B2986,1)="F",_xlfn.IFNA(VLOOKUP(CONCATENATE("F",RIGHT(B:B,5),C:C),'F &amp; N Factors'!C:M,10,FALSE),1),_xlfn.IFNA(VLOOKUP(CONCATENATE("F",RIGHT(B:B,5),C:C),'F &amp; N Factors'!C:M,11,FALSE),1))</f>
        <v>2.9974280281208816E-2</v>
      </c>
      <c r="N2986">
        <f>SUMIFS(K:K,I:I,I:I,J:J,J:J)</f>
        <v>0.99999999999999978</v>
      </c>
      <c r="O2986" t="str">
        <f t="shared" si="327"/>
        <v/>
      </c>
    </row>
    <row r="2987" spans="1:15" x14ac:dyDescent="0.25">
      <c r="A2987">
        <v>6915</v>
      </c>
      <c r="B2987" t="s">
        <v>456</v>
      </c>
      <c r="C2987" t="s">
        <v>131</v>
      </c>
      <c r="D2987">
        <v>0.25</v>
      </c>
      <c r="E2987">
        <f t="shared" si="322"/>
        <v>1</v>
      </c>
      <c r="F2987" t="str">
        <f t="shared" si="323"/>
        <v/>
      </c>
      <c r="H2987">
        <f t="shared" si="328"/>
        <v>6915</v>
      </c>
      <c r="I2987" t="str">
        <f t="shared" si="324"/>
        <v>N24017</v>
      </c>
      <c r="J2987" t="str">
        <f t="shared" si="325"/>
        <v>PL0_5584_0000</v>
      </c>
      <c r="K2987">
        <f t="shared" si="326"/>
        <v>7.4935700703022039E-3</v>
      </c>
      <c r="L2987">
        <f>IF(LEFT(B2987,1)="F",_xlfn.IFNA(VLOOKUP(CONCATENATE("F",RIGHT(B:B,5),C:C),'F &amp; N Factors'!C:M,10,FALSE),1),_xlfn.IFNA(VLOOKUP(CONCATENATE("F",RIGHT(B:B,5),C:C),'F &amp; N Factors'!C:M,11,FALSE),1))</f>
        <v>2.9974280281208816E-2</v>
      </c>
      <c r="N2987">
        <f>SUMIFS(K:K,I:I,I:I,J:J,J:J)</f>
        <v>0.99999999999999978</v>
      </c>
      <c r="O2987" t="str">
        <f t="shared" si="327"/>
        <v/>
      </c>
    </row>
    <row r="2988" spans="1:15" x14ac:dyDescent="0.25">
      <c r="A2988">
        <v>6504</v>
      </c>
      <c r="B2988" t="s">
        <v>456</v>
      </c>
      <c r="C2988" t="s">
        <v>137</v>
      </c>
      <c r="D2988">
        <v>0.33333333300000001</v>
      </c>
      <c r="E2988">
        <f t="shared" si="322"/>
        <v>0.99999999900000003</v>
      </c>
      <c r="F2988" t="str">
        <f t="shared" si="323"/>
        <v/>
      </c>
      <c r="H2988">
        <f t="shared" si="328"/>
        <v>6504</v>
      </c>
      <c r="I2988" t="str">
        <f t="shared" si="324"/>
        <v>N24017</v>
      </c>
      <c r="J2988" t="str">
        <f t="shared" si="325"/>
        <v>PL0_5860_0000</v>
      </c>
      <c r="K2988">
        <f t="shared" si="326"/>
        <v>0.22756491783600891</v>
      </c>
      <c r="L2988">
        <f>IF(LEFT(B2988,1)="F",_xlfn.IFNA(VLOOKUP(CONCATENATE("F",RIGHT(B:B,5),C:C),'F &amp; N Factors'!C:M,10,FALSE),1),_xlfn.IFNA(VLOOKUP(CONCATENATE("F",RIGHT(B:B,5),C:C),'F &amp; N Factors'!C:M,11,FALSE),1))</f>
        <v>0.68269475419072145</v>
      </c>
      <c r="N2988">
        <f>SUMIFS(K:K,I:I,I:I,J:J,J:J)</f>
        <v>0.99999999899999992</v>
      </c>
      <c r="O2988" t="str">
        <f t="shared" si="327"/>
        <v/>
      </c>
    </row>
    <row r="2989" spans="1:15" x14ac:dyDescent="0.25">
      <c r="A2989">
        <v>6612</v>
      </c>
      <c r="B2989" t="s">
        <v>456</v>
      </c>
      <c r="C2989" t="s">
        <v>137</v>
      </c>
      <c r="D2989">
        <v>0.33333333300000001</v>
      </c>
      <c r="E2989">
        <f t="shared" si="322"/>
        <v>0.99999999900000003</v>
      </c>
      <c r="F2989" t="str">
        <f t="shared" si="323"/>
        <v/>
      </c>
      <c r="H2989">
        <f t="shared" si="328"/>
        <v>6612</v>
      </c>
      <c r="I2989" t="str">
        <f t="shared" si="324"/>
        <v>N24017</v>
      </c>
      <c r="J2989" t="str">
        <f t="shared" si="325"/>
        <v>PL0_5860_0000</v>
      </c>
      <c r="K2989">
        <f t="shared" si="326"/>
        <v>0.22756491783600891</v>
      </c>
      <c r="L2989">
        <f>IF(LEFT(B2989,1)="F",_xlfn.IFNA(VLOOKUP(CONCATENATE("F",RIGHT(B:B,5),C:C),'F &amp; N Factors'!C:M,10,FALSE),1),_xlfn.IFNA(VLOOKUP(CONCATENATE("F",RIGHT(B:B,5),C:C),'F &amp; N Factors'!C:M,11,FALSE),1))</f>
        <v>0.68269475419072145</v>
      </c>
      <c r="N2989">
        <f>SUMIFS(K:K,I:I,I:I,J:J,J:J)</f>
        <v>0.99999999899999992</v>
      </c>
      <c r="O2989" t="str">
        <f t="shared" si="327"/>
        <v/>
      </c>
    </row>
    <row r="2990" spans="1:15" x14ac:dyDescent="0.25">
      <c r="A2990">
        <v>6613</v>
      </c>
      <c r="B2990" t="s">
        <v>456</v>
      </c>
      <c r="C2990" t="s">
        <v>137</v>
      </c>
      <c r="D2990">
        <v>0.33333333300000001</v>
      </c>
      <c r="E2990">
        <f t="shared" si="322"/>
        <v>0.99999999900000003</v>
      </c>
      <c r="F2990" t="str">
        <f t="shared" si="323"/>
        <v/>
      </c>
      <c r="H2990">
        <f t="shared" si="328"/>
        <v>6613</v>
      </c>
      <c r="I2990" t="str">
        <f t="shared" si="324"/>
        <v>N24017</v>
      </c>
      <c r="J2990" t="str">
        <f t="shared" si="325"/>
        <v>PL0_5860_0000</v>
      </c>
      <c r="K2990">
        <f t="shared" si="326"/>
        <v>0.22756491783600891</v>
      </c>
      <c r="L2990">
        <f>IF(LEFT(B2990,1)="F",_xlfn.IFNA(VLOOKUP(CONCATENATE("F",RIGHT(B:B,5),C:C),'F &amp; N Factors'!C:M,10,FALSE),1),_xlfn.IFNA(VLOOKUP(CONCATENATE("F",RIGHT(B:B,5),C:C),'F &amp; N Factors'!C:M,11,FALSE),1))</f>
        <v>0.68269475419072145</v>
      </c>
      <c r="N2990">
        <f>SUMIFS(K:K,I:I,I:I,J:J,J:J)</f>
        <v>0.99999999899999992</v>
      </c>
      <c r="O2990" t="str">
        <f t="shared" si="327"/>
        <v/>
      </c>
    </row>
    <row r="2991" spans="1:15" x14ac:dyDescent="0.25">
      <c r="A2991">
        <v>6493</v>
      </c>
      <c r="B2991" t="s">
        <v>456</v>
      </c>
      <c r="C2991" t="s">
        <v>138</v>
      </c>
      <c r="D2991">
        <v>0.1</v>
      </c>
      <c r="E2991">
        <f t="shared" si="322"/>
        <v>0.99999999999999989</v>
      </c>
      <c r="F2991" t="str">
        <f t="shared" si="323"/>
        <v/>
      </c>
      <c r="H2991">
        <f t="shared" si="328"/>
        <v>6493</v>
      </c>
      <c r="I2991" t="str">
        <f t="shared" si="324"/>
        <v>N24017</v>
      </c>
      <c r="J2991" t="str">
        <f t="shared" si="325"/>
        <v>PL0_5930_0000</v>
      </c>
      <c r="K2991">
        <f t="shared" si="326"/>
        <v>3.9335685814860305E-4</v>
      </c>
      <c r="L2991">
        <f>IF(LEFT(B2991,1)="F",_xlfn.IFNA(VLOOKUP(CONCATENATE("F",RIGHT(B:B,5),C:C),'F &amp; N Factors'!C:M,10,FALSE),1),_xlfn.IFNA(VLOOKUP(CONCATENATE("F",RIGHT(B:B,5),C:C),'F &amp; N Factors'!C:M,11,FALSE),1))</f>
        <v>3.9335685814860305E-3</v>
      </c>
      <c r="N2991">
        <f>SUMIFS(K:K,I:I,I:I,J:J,J:J)</f>
        <v>0.99999999999999967</v>
      </c>
      <c r="O2991" t="str">
        <f t="shared" si="327"/>
        <v/>
      </c>
    </row>
    <row r="2992" spans="1:15" x14ac:dyDescent="0.25">
      <c r="A2992">
        <v>6494</v>
      </c>
      <c r="B2992" t="s">
        <v>456</v>
      </c>
      <c r="C2992" t="s">
        <v>138</v>
      </c>
      <c r="D2992">
        <v>0.1</v>
      </c>
      <c r="E2992">
        <f t="shared" si="322"/>
        <v>0.99999999999999989</v>
      </c>
      <c r="F2992" t="str">
        <f t="shared" si="323"/>
        <v/>
      </c>
      <c r="H2992">
        <f t="shared" si="328"/>
        <v>6494</v>
      </c>
      <c r="I2992" t="str">
        <f t="shared" si="324"/>
        <v>N24017</v>
      </c>
      <c r="J2992" t="str">
        <f t="shared" si="325"/>
        <v>PL0_5930_0000</v>
      </c>
      <c r="K2992">
        <f t="shared" si="326"/>
        <v>3.9335685814860305E-4</v>
      </c>
      <c r="L2992">
        <f>IF(LEFT(B2992,1)="F",_xlfn.IFNA(VLOOKUP(CONCATENATE("F",RIGHT(B:B,5),C:C),'F &amp; N Factors'!C:M,10,FALSE),1),_xlfn.IFNA(VLOOKUP(CONCATENATE("F",RIGHT(B:B,5),C:C),'F &amp; N Factors'!C:M,11,FALSE),1))</f>
        <v>3.9335685814860305E-3</v>
      </c>
      <c r="N2992">
        <f>SUMIFS(K:K,I:I,I:I,J:J,J:J)</f>
        <v>0.99999999999999967</v>
      </c>
      <c r="O2992" t="str">
        <f t="shared" si="327"/>
        <v/>
      </c>
    </row>
    <row r="2993" spans="1:15" x14ac:dyDescent="0.25">
      <c r="A2993">
        <v>6495</v>
      </c>
      <c r="B2993" t="s">
        <v>456</v>
      </c>
      <c r="C2993" t="s">
        <v>138</v>
      </c>
      <c r="D2993">
        <v>0.1</v>
      </c>
      <c r="E2993">
        <f t="shared" si="322"/>
        <v>0.99999999999999989</v>
      </c>
      <c r="F2993" t="str">
        <f t="shared" si="323"/>
        <v/>
      </c>
      <c r="H2993">
        <f t="shared" si="328"/>
        <v>6495</v>
      </c>
      <c r="I2993" t="str">
        <f t="shared" si="324"/>
        <v>N24017</v>
      </c>
      <c r="J2993" t="str">
        <f t="shared" si="325"/>
        <v>PL0_5930_0000</v>
      </c>
      <c r="K2993">
        <f t="shared" si="326"/>
        <v>3.9335685814860305E-4</v>
      </c>
      <c r="L2993">
        <f>IF(LEFT(B2993,1)="F",_xlfn.IFNA(VLOOKUP(CONCATENATE("F",RIGHT(B:B,5),C:C),'F &amp; N Factors'!C:M,10,FALSE),1),_xlfn.IFNA(VLOOKUP(CONCATENATE("F",RIGHT(B:B,5),C:C),'F &amp; N Factors'!C:M,11,FALSE),1))</f>
        <v>3.9335685814860305E-3</v>
      </c>
      <c r="N2993">
        <f>SUMIFS(K:K,I:I,I:I,J:J,J:J)</f>
        <v>0.99999999999999967</v>
      </c>
      <c r="O2993" t="str">
        <f t="shared" si="327"/>
        <v/>
      </c>
    </row>
    <row r="2994" spans="1:15" x14ac:dyDescent="0.25">
      <c r="A2994">
        <v>6496</v>
      </c>
      <c r="B2994" t="s">
        <v>456</v>
      </c>
      <c r="C2994" t="s">
        <v>138</v>
      </c>
      <c r="D2994">
        <v>0.1</v>
      </c>
      <c r="E2994">
        <f t="shared" si="322"/>
        <v>0.99999999999999989</v>
      </c>
      <c r="F2994" t="str">
        <f t="shared" si="323"/>
        <v/>
      </c>
      <c r="H2994">
        <f t="shared" si="328"/>
        <v>6496</v>
      </c>
      <c r="I2994" t="str">
        <f t="shared" si="324"/>
        <v>N24017</v>
      </c>
      <c r="J2994" t="str">
        <f t="shared" si="325"/>
        <v>PL0_5930_0000</v>
      </c>
      <c r="K2994">
        <f t="shared" si="326"/>
        <v>3.9335685814860305E-4</v>
      </c>
      <c r="L2994">
        <f>IF(LEFT(B2994,1)="F",_xlfn.IFNA(VLOOKUP(CONCATENATE("F",RIGHT(B:B,5),C:C),'F &amp; N Factors'!C:M,10,FALSE),1),_xlfn.IFNA(VLOOKUP(CONCATENATE("F",RIGHT(B:B,5),C:C),'F &amp; N Factors'!C:M,11,FALSE),1))</f>
        <v>3.9335685814860305E-3</v>
      </c>
      <c r="N2994">
        <f>SUMIFS(K:K,I:I,I:I,J:J,J:J)</f>
        <v>0.99999999999999967</v>
      </c>
      <c r="O2994" t="str">
        <f t="shared" si="327"/>
        <v/>
      </c>
    </row>
    <row r="2995" spans="1:15" x14ac:dyDescent="0.25">
      <c r="A2995">
        <v>6497</v>
      </c>
      <c r="B2995" t="s">
        <v>456</v>
      </c>
      <c r="C2995" t="s">
        <v>138</v>
      </c>
      <c r="D2995">
        <v>0.1</v>
      </c>
      <c r="E2995">
        <f t="shared" si="322"/>
        <v>0.99999999999999989</v>
      </c>
      <c r="F2995" t="str">
        <f t="shared" si="323"/>
        <v/>
      </c>
      <c r="H2995">
        <f t="shared" si="328"/>
        <v>6497</v>
      </c>
      <c r="I2995" t="str">
        <f t="shared" si="324"/>
        <v>N24017</v>
      </c>
      <c r="J2995" t="str">
        <f t="shared" si="325"/>
        <v>PL0_5930_0000</v>
      </c>
      <c r="K2995">
        <f t="shared" si="326"/>
        <v>3.9335685814860305E-4</v>
      </c>
      <c r="L2995">
        <f>IF(LEFT(B2995,1)="F",_xlfn.IFNA(VLOOKUP(CONCATENATE("F",RIGHT(B:B,5),C:C),'F &amp; N Factors'!C:M,10,FALSE),1),_xlfn.IFNA(VLOOKUP(CONCATENATE("F",RIGHT(B:B,5),C:C),'F &amp; N Factors'!C:M,11,FALSE),1))</f>
        <v>3.9335685814860305E-3</v>
      </c>
      <c r="N2995">
        <f>SUMIFS(K:K,I:I,I:I,J:J,J:J)</f>
        <v>0.99999999999999967</v>
      </c>
      <c r="O2995" t="str">
        <f t="shared" si="327"/>
        <v/>
      </c>
    </row>
    <row r="2996" spans="1:15" x14ac:dyDescent="0.25">
      <c r="A2996">
        <v>6498</v>
      </c>
      <c r="B2996" t="s">
        <v>456</v>
      </c>
      <c r="C2996" t="s">
        <v>138</v>
      </c>
      <c r="D2996">
        <v>0.1</v>
      </c>
      <c r="E2996">
        <f t="shared" si="322"/>
        <v>0.99999999999999989</v>
      </c>
      <c r="F2996" t="str">
        <f t="shared" si="323"/>
        <v/>
      </c>
      <c r="H2996">
        <f t="shared" si="328"/>
        <v>6498</v>
      </c>
      <c r="I2996" t="str">
        <f t="shared" si="324"/>
        <v>N24017</v>
      </c>
      <c r="J2996" t="str">
        <f t="shared" si="325"/>
        <v>PL0_5930_0000</v>
      </c>
      <c r="K2996">
        <f t="shared" si="326"/>
        <v>3.9335685814860305E-4</v>
      </c>
      <c r="L2996">
        <f>IF(LEFT(B2996,1)="F",_xlfn.IFNA(VLOOKUP(CONCATENATE("F",RIGHT(B:B,5),C:C),'F &amp; N Factors'!C:M,10,FALSE),1),_xlfn.IFNA(VLOOKUP(CONCATENATE("F",RIGHT(B:B,5),C:C),'F &amp; N Factors'!C:M,11,FALSE),1))</f>
        <v>3.9335685814860305E-3</v>
      </c>
      <c r="N2996">
        <f>SUMIFS(K:K,I:I,I:I,J:J,J:J)</f>
        <v>0.99999999999999967</v>
      </c>
      <c r="O2996" t="str">
        <f t="shared" si="327"/>
        <v/>
      </c>
    </row>
    <row r="2997" spans="1:15" x14ac:dyDescent="0.25">
      <c r="A2997">
        <v>6499</v>
      </c>
      <c r="B2997" t="s">
        <v>456</v>
      </c>
      <c r="C2997" t="s">
        <v>138</v>
      </c>
      <c r="D2997">
        <v>0.1</v>
      </c>
      <c r="E2997">
        <f t="shared" si="322"/>
        <v>0.99999999999999989</v>
      </c>
      <c r="F2997" t="str">
        <f t="shared" si="323"/>
        <v/>
      </c>
      <c r="H2997">
        <f t="shared" si="328"/>
        <v>6499</v>
      </c>
      <c r="I2997" t="str">
        <f t="shared" si="324"/>
        <v>N24017</v>
      </c>
      <c r="J2997" t="str">
        <f t="shared" si="325"/>
        <v>PL0_5930_0000</v>
      </c>
      <c r="K2997">
        <f t="shared" si="326"/>
        <v>3.9335685814860305E-4</v>
      </c>
      <c r="L2997">
        <f>IF(LEFT(B2997,1)="F",_xlfn.IFNA(VLOOKUP(CONCATENATE("F",RIGHT(B:B,5),C:C),'F &amp; N Factors'!C:M,10,FALSE),1),_xlfn.IFNA(VLOOKUP(CONCATENATE("F",RIGHT(B:B,5),C:C),'F &amp; N Factors'!C:M,11,FALSE),1))</f>
        <v>3.9335685814860305E-3</v>
      </c>
      <c r="N2997">
        <f>SUMIFS(K:K,I:I,I:I,J:J,J:J)</f>
        <v>0.99999999999999967</v>
      </c>
      <c r="O2997" t="str">
        <f t="shared" si="327"/>
        <v/>
      </c>
    </row>
    <row r="2998" spans="1:15" x14ac:dyDescent="0.25">
      <c r="A2998">
        <v>6500</v>
      </c>
      <c r="B2998" t="s">
        <v>456</v>
      </c>
      <c r="C2998" t="s">
        <v>138</v>
      </c>
      <c r="D2998">
        <v>0.1</v>
      </c>
      <c r="E2998">
        <f t="shared" si="322"/>
        <v>0.99999999999999989</v>
      </c>
      <c r="F2998" t="str">
        <f t="shared" si="323"/>
        <v/>
      </c>
      <c r="H2998">
        <f t="shared" si="328"/>
        <v>6500</v>
      </c>
      <c r="I2998" t="str">
        <f t="shared" si="324"/>
        <v>N24017</v>
      </c>
      <c r="J2998" t="str">
        <f t="shared" si="325"/>
        <v>PL0_5930_0000</v>
      </c>
      <c r="K2998">
        <f t="shared" si="326"/>
        <v>3.9335685814860305E-4</v>
      </c>
      <c r="L2998">
        <f>IF(LEFT(B2998,1)="F",_xlfn.IFNA(VLOOKUP(CONCATENATE("F",RIGHT(B:B,5),C:C),'F &amp; N Factors'!C:M,10,FALSE),1),_xlfn.IFNA(VLOOKUP(CONCATENATE("F",RIGHT(B:B,5),C:C),'F &amp; N Factors'!C:M,11,FALSE),1))</f>
        <v>3.9335685814860305E-3</v>
      </c>
      <c r="N2998">
        <f>SUMIFS(K:K,I:I,I:I,J:J,J:J)</f>
        <v>0.99999999999999967</v>
      </c>
      <c r="O2998" t="str">
        <f t="shared" si="327"/>
        <v/>
      </c>
    </row>
    <row r="2999" spans="1:15" x14ac:dyDescent="0.25">
      <c r="A2999">
        <v>6501</v>
      </c>
      <c r="B2999" t="s">
        <v>456</v>
      </c>
      <c r="C2999" t="s">
        <v>138</v>
      </c>
      <c r="D2999">
        <v>0.1</v>
      </c>
      <c r="E2999">
        <f t="shared" si="322"/>
        <v>0.99999999999999989</v>
      </c>
      <c r="F2999" t="str">
        <f t="shared" si="323"/>
        <v/>
      </c>
      <c r="H2999">
        <f t="shared" si="328"/>
        <v>6501</v>
      </c>
      <c r="I2999" t="str">
        <f t="shared" si="324"/>
        <v>N24017</v>
      </c>
      <c r="J2999" t="str">
        <f t="shared" si="325"/>
        <v>PL0_5930_0000</v>
      </c>
      <c r="K2999">
        <f t="shared" si="326"/>
        <v>3.9335685814860305E-4</v>
      </c>
      <c r="L2999">
        <f>IF(LEFT(B2999,1)="F",_xlfn.IFNA(VLOOKUP(CONCATENATE("F",RIGHT(B:B,5),C:C),'F &amp; N Factors'!C:M,10,FALSE),1),_xlfn.IFNA(VLOOKUP(CONCATENATE("F",RIGHT(B:B,5),C:C),'F &amp; N Factors'!C:M,11,FALSE),1))</f>
        <v>3.9335685814860305E-3</v>
      </c>
      <c r="N2999">
        <f>SUMIFS(K:K,I:I,I:I,J:J,J:J)</f>
        <v>0.99999999999999967</v>
      </c>
      <c r="O2999" t="str">
        <f t="shared" si="327"/>
        <v/>
      </c>
    </row>
    <row r="3000" spans="1:15" x14ac:dyDescent="0.25">
      <c r="A3000">
        <v>6502</v>
      </c>
      <c r="B3000" t="s">
        <v>456</v>
      </c>
      <c r="C3000" t="s">
        <v>138</v>
      </c>
      <c r="D3000">
        <v>0.1</v>
      </c>
      <c r="E3000">
        <f t="shared" si="322"/>
        <v>0.99999999999999989</v>
      </c>
      <c r="F3000" t="str">
        <f t="shared" si="323"/>
        <v/>
      </c>
      <c r="H3000">
        <f t="shared" si="328"/>
        <v>6502</v>
      </c>
      <c r="I3000" t="str">
        <f t="shared" si="324"/>
        <v>N24017</v>
      </c>
      <c r="J3000" t="str">
        <f t="shared" si="325"/>
        <v>PL0_5930_0000</v>
      </c>
      <c r="K3000">
        <f t="shared" si="326"/>
        <v>3.9335685814860305E-4</v>
      </c>
      <c r="L3000">
        <f>IF(LEFT(B3000,1)="F",_xlfn.IFNA(VLOOKUP(CONCATENATE("F",RIGHT(B:B,5),C:C),'F &amp; N Factors'!C:M,10,FALSE),1),_xlfn.IFNA(VLOOKUP(CONCATENATE("F",RIGHT(B:B,5),C:C),'F &amp; N Factors'!C:M,11,FALSE),1))</f>
        <v>3.9335685814860305E-3</v>
      </c>
      <c r="N3000">
        <f>SUMIFS(K:K,I:I,I:I,J:J,J:J)</f>
        <v>0.99999999999999967</v>
      </c>
      <c r="O3000" t="str">
        <f t="shared" si="327"/>
        <v/>
      </c>
    </row>
    <row r="3001" spans="1:15" x14ac:dyDescent="0.25">
      <c r="A3001">
        <v>8117</v>
      </c>
      <c r="B3001" t="s">
        <v>457</v>
      </c>
      <c r="C3001" t="s">
        <v>145</v>
      </c>
      <c r="D3001">
        <v>6.6666666999999999E-2</v>
      </c>
      <c r="E3001">
        <f t="shared" si="322"/>
        <v>1.000000005</v>
      </c>
      <c r="F3001" t="str">
        <f t="shared" si="323"/>
        <v/>
      </c>
      <c r="H3001">
        <f t="shared" si="328"/>
        <v>8117</v>
      </c>
      <c r="I3001" t="str">
        <f t="shared" si="324"/>
        <v>N24019</v>
      </c>
      <c r="J3001" t="str">
        <f t="shared" si="325"/>
        <v>EL0_4892_0000</v>
      </c>
      <c r="K3001">
        <f t="shared" si="326"/>
        <v>6.1224085646611514E-3</v>
      </c>
      <c r="L3001">
        <f>IF(LEFT(B3001,1)="F",_xlfn.IFNA(VLOOKUP(CONCATENATE("F",RIGHT(B:B,5),C:C),'F &amp; N Factors'!C:M,10,FALSE),1),_xlfn.IFNA(VLOOKUP(CONCATENATE("F",RIGHT(B:B,5),C:C),'F &amp; N Factors'!C:M,11,FALSE),1))</f>
        <v>9.1836128010736637E-2</v>
      </c>
      <c r="N3001">
        <f>SUMIFS(K:K,I:I,I:I,J:J,J:J)</f>
        <v>1.0000000050000002</v>
      </c>
      <c r="O3001" t="str">
        <f t="shared" si="327"/>
        <v/>
      </c>
    </row>
    <row r="3002" spans="1:15" x14ac:dyDescent="0.25">
      <c r="A3002">
        <v>8177</v>
      </c>
      <c r="B3002" t="s">
        <v>457</v>
      </c>
      <c r="C3002" t="s">
        <v>145</v>
      </c>
      <c r="D3002">
        <v>6.6666666999999999E-2</v>
      </c>
      <c r="E3002">
        <f t="shared" si="322"/>
        <v>1.000000005</v>
      </c>
      <c r="F3002" t="str">
        <f t="shared" si="323"/>
        <v/>
      </c>
      <c r="H3002">
        <f t="shared" si="328"/>
        <v>8177</v>
      </c>
      <c r="I3002" t="str">
        <f t="shared" si="324"/>
        <v>N24019</v>
      </c>
      <c r="J3002" t="str">
        <f t="shared" si="325"/>
        <v>EL0_4892_0000</v>
      </c>
      <c r="K3002">
        <f t="shared" si="326"/>
        <v>6.1224085646611514E-3</v>
      </c>
      <c r="L3002">
        <f>IF(LEFT(B3002,1)="F",_xlfn.IFNA(VLOOKUP(CONCATENATE("F",RIGHT(B:B,5),C:C),'F &amp; N Factors'!C:M,10,FALSE),1),_xlfn.IFNA(VLOOKUP(CONCATENATE("F",RIGHT(B:B,5),C:C),'F &amp; N Factors'!C:M,11,FALSE),1))</f>
        <v>9.1836128010736637E-2</v>
      </c>
      <c r="N3002">
        <f>SUMIFS(K:K,I:I,I:I,J:J,J:J)</f>
        <v>1.0000000050000002</v>
      </c>
      <c r="O3002" t="str">
        <f t="shared" si="327"/>
        <v/>
      </c>
    </row>
    <row r="3003" spans="1:15" x14ac:dyDescent="0.25">
      <c r="A3003">
        <v>8179</v>
      </c>
      <c r="B3003" t="s">
        <v>457</v>
      </c>
      <c r="C3003" t="s">
        <v>145</v>
      </c>
      <c r="D3003">
        <v>6.6666666999999999E-2</v>
      </c>
      <c r="E3003">
        <f t="shared" si="322"/>
        <v>1.000000005</v>
      </c>
      <c r="F3003" t="str">
        <f t="shared" si="323"/>
        <v/>
      </c>
      <c r="H3003">
        <f t="shared" si="328"/>
        <v>8179</v>
      </c>
      <c r="I3003" t="str">
        <f t="shared" si="324"/>
        <v>N24019</v>
      </c>
      <c r="J3003" t="str">
        <f t="shared" si="325"/>
        <v>EL0_4892_0000</v>
      </c>
      <c r="K3003">
        <f t="shared" si="326"/>
        <v>6.1224085646611514E-3</v>
      </c>
      <c r="L3003">
        <f>IF(LEFT(B3003,1)="F",_xlfn.IFNA(VLOOKUP(CONCATENATE("F",RIGHT(B:B,5),C:C),'F &amp; N Factors'!C:M,10,FALSE),1),_xlfn.IFNA(VLOOKUP(CONCATENATE("F",RIGHT(B:B,5),C:C),'F &amp; N Factors'!C:M,11,FALSE),1))</f>
        <v>9.1836128010736637E-2</v>
      </c>
      <c r="N3003">
        <f>SUMIFS(K:K,I:I,I:I,J:J,J:J)</f>
        <v>1.0000000050000002</v>
      </c>
      <c r="O3003" t="str">
        <f t="shared" si="327"/>
        <v/>
      </c>
    </row>
    <row r="3004" spans="1:15" x14ac:dyDescent="0.25">
      <c r="A3004">
        <v>8208</v>
      </c>
      <c r="B3004" t="s">
        <v>457</v>
      </c>
      <c r="C3004" t="s">
        <v>145</v>
      </c>
      <c r="D3004">
        <v>6.6666666999999999E-2</v>
      </c>
      <c r="E3004">
        <f t="shared" si="322"/>
        <v>1.000000005</v>
      </c>
      <c r="F3004" t="str">
        <f t="shared" si="323"/>
        <v/>
      </c>
      <c r="H3004">
        <f t="shared" si="328"/>
        <v>8208</v>
      </c>
      <c r="I3004" t="str">
        <f t="shared" si="324"/>
        <v>N24019</v>
      </c>
      <c r="J3004" t="str">
        <f t="shared" si="325"/>
        <v>EL0_4892_0000</v>
      </c>
      <c r="K3004">
        <f t="shared" si="326"/>
        <v>6.1224085646611514E-3</v>
      </c>
      <c r="L3004">
        <f>IF(LEFT(B3004,1)="F",_xlfn.IFNA(VLOOKUP(CONCATENATE("F",RIGHT(B:B,5),C:C),'F &amp; N Factors'!C:M,10,FALSE),1),_xlfn.IFNA(VLOOKUP(CONCATENATE("F",RIGHT(B:B,5),C:C),'F &amp; N Factors'!C:M,11,FALSE),1))</f>
        <v>9.1836128010736637E-2</v>
      </c>
      <c r="N3004">
        <f>SUMIFS(K:K,I:I,I:I,J:J,J:J)</f>
        <v>1.0000000050000002</v>
      </c>
      <c r="O3004" t="str">
        <f t="shared" si="327"/>
        <v/>
      </c>
    </row>
    <row r="3005" spans="1:15" x14ac:dyDescent="0.25">
      <c r="A3005">
        <v>8209</v>
      </c>
      <c r="B3005" t="s">
        <v>457</v>
      </c>
      <c r="C3005" t="s">
        <v>145</v>
      </c>
      <c r="D3005">
        <v>6.6666666999999999E-2</v>
      </c>
      <c r="E3005">
        <f t="shared" si="322"/>
        <v>1.000000005</v>
      </c>
      <c r="F3005" t="str">
        <f t="shared" si="323"/>
        <v/>
      </c>
      <c r="H3005">
        <f t="shared" si="328"/>
        <v>8209</v>
      </c>
      <c r="I3005" t="str">
        <f t="shared" si="324"/>
        <v>N24019</v>
      </c>
      <c r="J3005" t="str">
        <f t="shared" si="325"/>
        <v>EL0_4892_0000</v>
      </c>
      <c r="K3005">
        <f t="shared" si="326"/>
        <v>6.1224085646611514E-3</v>
      </c>
      <c r="L3005">
        <f>IF(LEFT(B3005,1)="F",_xlfn.IFNA(VLOOKUP(CONCATENATE("F",RIGHT(B:B,5),C:C),'F &amp; N Factors'!C:M,10,FALSE),1),_xlfn.IFNA(VLOOKUP(CONCATENATE("F",RIGHT(B:B,5),C:C),'F &amp; N Factors'!C:M,11,FALSE),1))</f>
        <v>9.1836128010736637E-2</v>
      </c>
      <c r="N3005">
        <f>SUMIFS(K:K,I:I,I:I,J:J,J:J)</f>
        <v>1.0000000050000002</v>
      </c>
      <c r="O3005" t="str">
        <f t="shared" si="327"/>
        <v/>
      </c>
    </row>
    <row r="3006" spans="1:15" x14ac:dyDescent="0.25">
      <c r="A3006">
        <v>8210</v>
      </c>
      <c r="B3006" t="s">
        <v>457</v>
      </c>
      <c r="C3006" t="s">
        <v>145</v>
      </c>
      <c r="D3006">
        <v>6.6666666999999999E-2</v>
      </c>
      <c r="E3006">
        <f t="shared" si="322"/>
        <v>1.000000005</v>
      </c>
      <c r="F3006" t="str">
        <f t="shared" si="323"/>
        <v/>
      </c>
      <c r="H3006">
        <f t="shared" si="328"/>
        <v>8210</v>
      </c>
      <c r="I3006" t="str">
        <f t="shared" si="324"/>
        <v>N24019</v>
      </c>
      <c r="J3006" t="str">
        <f t="shared" si="325"/>
        <v>EL0_4892_0000</v>
      </c>
      <c r="K3006">
        <f t="shared" si="326"/>
        <v>6.1224085646611514E-3</v>
      </c>
      <c r="L3006">
        <f>IF(LEFT(B3006,1)="F",_xlfn.IFNA(VLOOKUP(CONCATENATE("F",RIGHT(B:B,5),C:C),'F &amp; N Factors'!C:M,10,FALSE),1),_xlfn.IFNA(VLOOKUP(CONCATENATE("F",RIGHT(B:B,5),C:C),'F &amp; N Factors'!C:M,11,FALSE),1))</f>
        <v>9.1836128010736637E-2</v>
      </c>
      <c r="N3006">
        <f>SUMIFS(K:K,I:I,I:I,J:J,J:J)</f>
        <v>1.0000000050000002</v>
      </c>
      <c r="O3006" t="str">
        <f t="shared" si="327"/>
        <v/>
      </c>
    </row>
    <row r="3007" spans="1:15" x14ac:dyDescent="0.25">
      <c r="A3007">
        <v>8238</v>
      </c>
      <c r="B3007" t="s">
        <v>457</v>
      </c>
      <c r="C3007" t="s">
        <v>145</v>
      </c>
      <c r="D3007">
        <v>6.6666666999999999E-2</v>
      </c>
      <c r="E3007">
        <f t="shared" si="322"/>
        <v>1.000000005</v>
      </c>
      <c r="F3007" t="str">
        <f t="shared" si="323"/>
        <v/>
      </c>
      <c r="H3007">
        <f t="shared" si="328"/>
        <v>8238</v>
      </c>
      <c r="I3007" t="str">
        <f t="shared" si="324"/>
        <v>N24019</v>
      </c>
      <c r="J3007" t="str">
        <f t="shared" si="325"/>
        <v>EL0_4892_0000</v>
      </c>
      <c r="K3007">
        <f t="shared" si="326"/>
        <v>6.1224085646611514E-3</v>
      </c>
      <c r="L3007">
        <f>IF(LEFT(B3007,1)="F",_xlfn.IFNA(VLOOKUP(CONCATENATE("F",RIGHT(B:B,5),C:C),'F &amp; N Factors'!C:M,10,FALSE),1),_xlfn.IFNA(VLOOKUP(CONCATENATE("F",RIGHT(B:B,5),C:C),'F &amp; N Factors'!C:M,11,FALSE),1))</f>
        <v>9.1836128010736637E-2</v>
      </c>
      <c r="N3007">
        <f>SUMIFS(K:K,I:I,I:I,J:J,J:J)</f>
        <v>1.0000000050000002</v>
      </c>
      <c r="O3007" t="str">
        <f t="shared" si="327"/>
        <v/>
      </c>
    </row>
    <row r="3008" spans="1:15" x14ac:dyDescent="0.25">
      <c r="A3008">
        <v>8239</v>
      </c>
      <c r="B3008" t="s">
        <v>457</v>
      </c>
      <c r="C3008" t="s">
        <v>145</v>
      </c>
      <c r="D3008">
        <v>6.6666666999999999E-2</v>
      </c>
      <c r="E3008">
        <f t="shared" si="322"/>
        <v>1.000000005</v>
      </c>
      <c r="F3008" t="str">
        <f t="shared" si="323"/>
        <v/>
      </c>
      <c r="H3008">
        <f t="shared" si="328"/>
        <v>8239</v>
      </c>
      <c r="I3008" t="str">
        <f t="shared" si="324"/>
        <v>N24019</v>
      </c>
      <c r="J3008" t="str">
        <f t="shared" si="325"/>
        <v>EL0_4892_0000</v>
      </c>
      <c r="K3008">
        <f t="shared" si="326"/>
        <v>6.1224085646611514E-3</v>
      </c>
      <c r="L3008">
        <f>IF(LEFT(B3008,1)="F",_xlfn.IFNA(VLOOKUP(CONCATENATE("F",RIGHT(B:B,5),C:C),'F &amp; N Factors'!C:M,10,FALSE),1),_xlfn.IFNA(VLOOKUP(CONCATENATE("F",RIGHT(B:B,5),C:C),'F &amp; N Factors'!C:M,11,FALSE),1))</f>
        <v>9.1836128010736637E-2</v>
      </c>
      <c r="N3008">
        <f>SUMIFS(K:K,I:I,I:I,J:J,J:J)</f>
        <v>1.0000000050000002</v>
      </c>
      <c r="O3008" t="str">
        <f t="shared" si="327"/>
        <v/>
      </c>
    </row>
    <row r="3009" spans="1:15" x14ac:dyDescent="0.25">
      <c r="A3009">
        <v>8240</v>
      </c>
      <c r="B3009" t="s">
        <v>457</v>
      </c>
      <c r="C3009" t="s">
        <v>145</v>
      </c>
      <c r="D3009">
        <v>6.6666666999999999E-2</v>
      </c>
      <c r="E3009">
        <f t="shared" si="322"/>
        <v>1.000000005</v>
      </c>
      <c r="F3009" t="str">
        <f t="shared" si="323"/>
        <v/>
      </c>
      <c r="H3009">
        <f t="shared" si="328"/>
        <v>8240</v>
      </c>
      <c r="I3009" t="str">
        <f t="shared" si="324"/>
        <v>N24019</v>
      </c>
      <c r="J3009" t="str">
        <f t="shared" si="325"/>
        <v>EL0_4892_0000</v>
      </c>
      <c r="K3009">
        <f t="shared" si="326"/>
        <v>6.1224085646611514E-3</v>
      </c>
      <c r="L3009">
        <f>IF(LEFT(B3009,1)="F",_xlfn.IFNA(VLOOKUP(CONCATENATE("F",RIGHT(B:B,5),C:C),'F &amp; N Factors'!C:M,10,FALSE),1),_xlfn.IFNA(VLOOKUP(CONCATENATE("F",RIGHT(B:B,5),C:C),'F &amp; N Factors'!C:M,11,FALSE),1))</f>
        <v>9.1836128010736637E-2</v>
      </c>
      <c r="N3009">
        <f>SUMIFS(K:K,I:I,I:I,J:J,J:J)</f>
        <v>1.0000000050000002</v>
      </c>
      <c r="O3009" t="str">
        <f t="shared" si="327"/>
        <v/>
      </c>
    </row>
    <row r="3010" spans="1:15" x14ac:dyDescent="0.25">
      <c r="A3010">
        <v>8266</v>
      </c>
      <c r="B3010" t="s">
        <v>457</v>
      </c>
      <c r="C3010" t="s">
        <v>145</v>
      </c>
      <c r="D3010">
        <v>6.6666666999999999E-2</v>
      </c>
      <c r="E3010">
        <f t="shared" si="322"/>
        <v>1.000000005</v>
      </c>
      <c r="F3010" t="str">
        <f t="shared" si="323"/>
        <v/>
      </c>
      <c r="H3010">
        <f t="shared" si="328"/>
        <v>8266</v>
      </c>
      <c r="I3010" t="str">
        <f t="shared" si="324"/>
        <v>N24019</v>
      </c>
      <c r="J3010" t="str">
        <f t="shared" si="325"/>
        <v>EL0_4892_0000</v>
      </c>
      <c r="K3010">
        <f t="shared" si="326"/>
        <v>6.1224085646611514E-3</v>
      </c>
      <c r="L3010">
        <f>IF(LEFT(B3010,1)="F",_xlfn.IFNA(VLOOKUP(CONCATENATE("F",RIGHT(B:B,5),C:C),'F &amp; N Factors'!C:M,10,FALSE),1),_xlfn.IFNA(VLOOKUP(CONCATENATE("F",RIGHT(B:B,5),C:C),'F &amp; N Factors'!C:M,11,FALSE),1))</f>
        <v>9.1836128010736637E-2</v>
      </c>
      <c r="N3010">
        <f>SUMIFS(K:K,I:I,I:I,J:J,J:J)</f>
        <v>1.0000000050000002</v>
      </c>
      <c r="O3010" t="str">
        <f t="shared" si="327"/>
        <v/>
      </c>
    </row>
    <row r="3011" spans="1:15" x14ac:dyDescent="0.25">
      <c r="A3011">
        <v>8268</v>
      </c>
      <c r="B3011" t="s">
        <v>457</v>
      </c>
      <c r="C3011" t="s">
        <v>145</v>
      </c>
      <c r="D3011">
        <v>6.6666666999999999E-2</v>
      </c>
      <c r="E3011">
        <f t="shared" ref="E3011:E3074" si="329">SUMIFS(D:D,B:B,B:B,C:C,C:C)</f>
        <v>1.000000005</v>
      </c>
      <c r="F3011" t="str">
        <f t="shared" ref="F3011:F3074" si="330">IF(ABS(E3011-1)&gt;0.001,1,"")</f>
        <v/>
      </c>
      <c r="H3011">
        <f t="shared" si="328"/>
        <v>8268</v>
      </c>
      <c r="I3011" t="str">
        <f t="shared" ref="I3011:I3074" si="331">CONCATENATE("N",RIGHT(B3011,5))</f>
        <v>N24019</v>
      </c>
      <c r="J3011" t="str">
        <f t="shared" ref="J3011:J3074" si="332">C3011</f>
        <v>EL0_4892_0000</v>
      </c>
      <c r="K3011">
        <f t="shared" ref="K3011:K3074" si="333">D3011*L3011</f>
        <v>6.1224085646611514E-3</v>
      </c>
      <c r="L3011">
        <f>IF(LEFT(B3011,1)="F",_xlfn.IFNA(VLOOKUP(CONCATENATE("F",RIGHT(B:B,5),C:C),'F &amp; N Factors'!C:M,10,FALSE),1),_xlfn.IFNA(VLOOKUP(CONCATENATE("F",RIGHT(B:B,5),C:C),'F &amp; N Factors'!C:M,11,FALSE),1))</f>
        <v>9.1836128010736637E-2</v>
      </c>
      <c r="N3011">
        <f>SUMIFS(K:K,I:I,I:I,J:J,J:J)</f>
        <v>1.0000000050000002</v>
      </c>
      <c r="O3011" t="str">
        <f t="shared" ref="O3011:O3074" si="334">IF(ABS(N3011-1)&gt;0.001,1,"")</f>
        <v/>
      </c>
    </row>
    <row r="3012" spans="1:15" x14ac:dyDescent="0.25">
      <c r="A3012">
        <v>8294</v>
      </c>
      <c r="B3012" t="s">
        <v>457</v>
      </c>
      <c r="C3012" t="s">
        <v>145</v>
      </c>
      <c r="D3012">
        <v>6.6666666999999999E-2</v>
      </c>
      <c r="E3012">
        <f t="shared" si="329"/>
        <v>1.000000005</v>
      </c>
      <c r="F3012" t="str">
        <f t="shared" si="330"/>
        <v/>
      </c>
      <c r="H3012">
        <f t="shared" si="328"/>
        <v>8294</v>
      </c>
      <c r="I3012" t="str">
        <f t="shared" si="331"/>
        <v>N24019</v>
      </c>
      <c r="J3012" t="str">
        <f t="shared" si="332"/>
        <v>EL0_4892_0000</v>
      </c>
      <c r="K3012">
        <f t="shared" si="333"/>
        <v>6.1224085646611514E-3</v>
      </c>
      <c r="L3012">
        <f>IF(LEFT(B3012,1)="F",_xlfn.IFNA(VLOOKUP(CONCATENATE("F",RIGHT(B:B,5),C:C),'F &amp; N Factors'!C:M,10,FALSE),1),_xlfn.IFNA(VLOOKUP(CONCATENATE("F",RIGHT(B:B,5),C:C),'F &amp; N Factors'!C:M,11,FALSE),1))</f>
        <v>9.1836128010736637E-2</v>
      </c>
      <c r="N3012">
        <f>SUMIFS(K:K,I:I,I:I,J:J,J:J)</f>
        <v>1.0000000050000002</v>
      </c>
      <c r="O3012" t="str">
        <f t="shared" si="334"/>
        <v/>
      </c>
    </row>
    <row r="3013" spans="1:15" x14ac:dyDescent="0.25">
      <c r="A3013">
        <v>8318</v>
      </c>
      <c r="B3013" t="s">
        <v>457</v>
      </c>
      <c r="C3013" t="s">
        <v>145</v>
      </c>
      <c r="D3013">
        <v>6.6666666999999999E-2</v>
      </c>
      <c r="E3013">
        <f t="shared" si="329"/>
        <v>1.000000005</v>
      </c>
      <c r="F3013" t="str">
        <f t="shared" si="330"/>
        <v/>
      </c>
      <c r="H3013">
        <f t="shared" si="328"/>
        <v>8318</v>
      </c>
      <c r="I3013" t="str">
        <f t="shared" si="331"/>
        <v>N24019</v>
      </c>
      <c r="J3013" t="str">
        <f t="shared" si="332"/>
        <v>EL0_4892_0000</v>
      </c>
      <c r="K3013">
        <f t="shared" si="333"/>
        <v>6.1224085646611514E-3</v>
      </c>
      <c r="L3013">
        <f>IF(LEFT(B3013,1)="F",_xlfn.IFNA(VLOOKUP(CONCATENATE("F",RIGHT(B:B,5),C:C),'F &amp; N Factors'!C:M,10,FALSE),1),_xlfn.IFNA(VLOOKUP(CONCATENATE("F",RIGHT(B:B,5),C:C),'F &amp; N Factors'!C:M,11,FALSE),1))</f>
        <v>9.1836128010736637E-2</v>
      </c>
      <c r="N3013">
        <f>SUMIFS(K:K,I:I,I:I,J:J,J:J)</f>
        <v>1.0000000050000002</v>
      </c>
      <c r="O3013" t="str">
        <f t="shared" si="334"/>
        <v/>
      </c>
    </row>
    <row r="3014" spans="1:15" x14ac:dyDescent="0.25">
      <c r="A3014">
        <v>8338</v>
      </c>
      <c r="B3014" t="s">
        <v>457</v>
      </c>
      <c r="C3014" t="s">
        <v>145</v>
      </c>
      <c r="D3014">
        <v>6.6666666999999999E-2</v>
      </c>
      <c r="E3014">
        <f t="shared" si="329"/>
        <v>1.000000005</v>
      </c>
      <c r="F3014" t="str">
        <f t="shared" si="330"/>
        <v/>
      </c>
      <c r="H3014">
        <f t="shared" si="328"/>
        <v>8338</v>
      </c>
      <c r="I3014" t="str">
        <f t="shared" si="331"/>
        <v>N24019</v>
      </c>
      <c r="J3014" t="str">
        <f t="shared" si="332"/>
        <v>EL0_4892_0000</v>
      </c>
      <c r="K3014">
        <f t="shared" si="333"/>
        <v>6.1224085646611514E-3</v>
      </c>
      <c r="L3014">
        <f>IF(LEFT(B3014,1)="F",_xlfn.IFNA(VLOOKUP(CONCATENATE("F",RIGHT(B:B,5),C:C),'F &amp; N Factors'!C:M,10,FALSE),1),_xlfn.IFNA(VLOOKUP(CONCATENATE("F",RIGHT(B:B,5),C:C),'F &amp; N Factors'!C:M,11,FALSE),1))</f>
        <v>9.1836128010736637E-2</v>
      </c>
      <c r="N3014">
        <f>SUMIFS(K:K,I:I,I:I,J:J,J:J)</f>
        <v>1.0000000050000002</v>
      </c>
      <c r="O3014" t="str">
        <f t="shared" si="334"/>
        <v/>
      </c>
    </row>
    <row r="3015" spans="1:15" x14ac:dyDescent="0.25">
      <c r="A3015">
        <v>8358</v>
      </c>
      <c r="B3015" t="s">
        <v>457</v>
      </c>
      <c r="C3015" t="s">
        <v>145</v>
      </c>
      <c r="D3015">
        <v>6.6666666999999999E-2</v>
      </c>
      <c r="E3015">
        <f t="shared" si="329"/>
        <v>1.000000005</v>
      </c>
      <c r="F3015" t="str">
        <f t="shared" si="330"/>
        <v/>
      </c>
      <c r="H3015">
        <f t="shared" si="328"/>
        <v>8358</v>
      </c>
      <c r="I3015" t="str">
        <f t="shared" si="331"/>
        <v>N24019</v>
      </c>
      <c r="J3015" t="str">
        <f t="shared" si="332"/>
        <v>EL0_4892_0000</v>
      </c>
      <c r="K3015">
        <f t="shared" si="333"/>
        <v>6.1224085646611514E-3</v>
      </c>
      <c r="L3015">
        <f>IF(LEFT(B3015,1)="F",_xlfn.IFNA(VLOOKUP(CONCATENATE("F",RIGHT(B:B,5),C:C),'F &amp; N Factors'!C:M,10,FALSE),1),_xlfn.IFNA(VLOOKUP(CONCATENATE("F",RIGHT(B:B,5),C:C),'F &amp; N Factors'!C:M,11,FALSE),1))</f>
        <v>9.1836128010736637E-2</v>
      </c>
      <c r="N3015">
        <f>SUMIFS(K:K,I:I,I:I,J:J,J:J)</f>
        <v>1.0000000050000002</v>
      </c>
      <c r="O3015" t="str">
        <f t="shared" si="334"/>
        <v/>
      </c>
    </row>
    <row r="3016" spans="1:15" x14ac:dyDescent="0.25">
      <c r="A3016">
        <v>8051</v>
      </c>
      <c r="B3016" t="s">
        <v>457</v>
      </c>
      <c r="C3016" t="s">
        <v>146</v>
      </c>
      <c r="D3016">
        <v>1</v>
      </c>
      <c r="E3016">
        <f t="shared" si="329"/>
        <v>1</v>
      </c>
      <c r="F3016" t="str">
        <f t="shared" si="330"/>
        <v/>
      </c>
      <c r="H3016">
        <f t="shared" si="328"/>
        <v>8051</v>
      </c>
      <c r="I3016" t="str">
        <f t="shared" si="331"/>
        <v>N24019</v>
      </c>
      <c r="J3016" t="str">
        <f t="shared" si="332"/>
        <v>EL0_5151_0000</v>
      </c>
      <c r="K3016">
        <f t="shared" si="333"/>
        <v>5.4772014417762945E-3</v>
      </c>
      <c r="L3016">
        <f>IF(LEFT(B3016,1)="F",_xlfn.IFNA(VLOOKUP(CONCATENATE("F",RIGHT(B:B,5),C:C),'F &amp; N Factors'!C:M,10,FALSE),1),_xlfn.IFNA(VLOOKUP(CONCATENATE("F",RIGHT(B:B,5),C:C),'F &amp; N Factors'!C:M,11,FALSE),1))</f>
        <v>5.4772014417762945E-3</v>
      </c>
      <c r="N3016">
        <f>SUMIFS(K:K,I:I,I:I,J:J,J:J)</f>
        <v>1</v>
      </c>
      <c r="O3016" t="str">
        <f t="shared" si="334"/>
        <v/>
      </c>
    </row>
    <row r="3017" spans="1:15" x14ac:dyDescent="0.25">
      <c r="A3017">
        <v>7882</v>
      </c>
      <c r="B3017" t="s">
        <v>457</v>
      </c>
      <c r="C3017" t="s">
        <v>148</v>
      </c>
      <c r="D3017">
        <v>0.1</v>
      </c>
      <c r="E3017">
        <f t="shared" si="329"/>
        <v>1</v>
      </c>
      <c r="F3017" t="str">
        <f t="shared" si="330"/>
        <v/>
      </c>
      <c r="H3017">
        <f t="shared" si="328"/>
        <v>7882</v>
      </c>
      <c r="I3017" t="str">
        <f t="shared" si="331"/>
        <v>N24019</v>
      </c>
      <c r="J3017" t="str">
        <f t="shared" si="332"/>
        <v>EL0_5280_0000</v>
      </c>
      <c r="K3017">
        <f t="shared" si="333"/>
        <v>4.4013941766117115E-2</v>
      </c>
      <c r="L3017">
        <f>IF(LEFT(B3017,1)="F",_xlfn.IFNA(VLOOKUP(CONCATENATE("F",RIGHT(B:B,5),C:C),'F &amp; N Factors'!C:M,10,FALSE),1),_xlfn.IFNA(VLOOKUP(CONCATENATE("F",RIGHT(B:B,5),C:C),'F &amp; N Factors'!C:M,11,FALSE),1))</f>
        <v>0.4401394176611711</v>
      </c>
      <c r="N3017">
        <f>SUMIFS(K:K,I:I,I:I,J:J,J:J)</f>
        <v>1.0000000000000002</v>
      </c>
      <c r="O3017" t="str">
        <f t="shared" si="334"/>
        <v/>
      </c>
    </row>
    <row r="3018" spans="1:15" x14ac:dyDescent="0.25">
      <c r="A3018">
        <v>7958</v>
      </c>
      <c r="B3018" t="s">
        <v>457</v>
      </c>
      <c r="C3018" t="s">
        <v>148</v>
      </c>
      <c r="D3018">
        <v>0.1</v>
      </c>
      <c r="E3018">
        <f t="shared" si="329"/>
        <v>1</v>
      </c>
      <c r="F3018" t="str">
        <f t="shared" si="330"/>
        <v/>
      </c>
      <c r="H3018">
        <f t="shared" si="328"/>
        <v>7958</v>
      </c>
      <c r="I3018" t="str">
        <f t="shared" si="331"/>
        <v>N24019</v>
      </c>
      <c r="J3018" t="str">
        <f t="shared" si="332"/>
        <v>EL0_5280_0000</v>
      </c>
      <c r="K3018">
        <f t="shared" si="333"/>
        <v>4.4013941766117115E-2</v>
      </c>
      <c r="L3018">
        <f>IF(LEFT(B3018,1)="F",_xlfn.IFNA(VLOOKUP(CONCATENATE("F",RIGHT(B:B,5),C:C),'F &amp; N Factors'!C:M,10,FALSE),1),_xlfn.IFNA(VLOOKUP(CONCATENATE("F",RIGHT(B:B,5),C:C),'F &amp; N Factors'!C:M,11,FALSE),1))</f>
        <v>0.4401394176611711</v>
      </c>
      <c r="N3018">
        <f>SUMIFS(K:K,I:I,I:I,J:J,J:J)</f>
        <v>1.0000000000000002</v>
      </c>
      <c r="O3018" t="str">
        <f t="shared" si="334"/>
        <v/>
      </c>
    </row>
    <row r="3019" spans="1:15" x14ac:dyDescent="0.25">
      <c r="A3019">
        <v>8050</v>
      </c>
      <c r="B3019" t="s">
        <v>457</v>
      </c>
      <c r="C3019" t="s">
        <v>148</v>
      </c>
      <c r="D3019">
        <v>0.8</v>
      </c>
      <c r="E3019">
        <f t="shared" si="329"/>
        <v>1</v>
      </c>
      <c r="F3019" t="str">
        <f t="shared" si="330"/>
        <v/>
      </c>
      <c r="H3019">
        <f t="shared" si="328"/>
        <v>8050</v>
      </c>
      <c r="I3019" t="str">
        <f t="shared" si="331"/>
        <v>N24019</v>
      </c>
      <c r="J3019" t="str">
        <f t="shared" si="332"/>
        <v>EL0_5280_0000</v>
      </c>
      <c r="K3019">
        <f t="shared" si="333"/>
        <v>0.35211153412893692</v>
      </c>
      <c r="L3019">
        <f>IF(LEFT(B3019,1)="F",_xlfn.IFNA(VLOOKUP(CONCATENATE("F",RIGHT(B:B,5),C:C),'F &amp; N Factors'!C:M,10,FALSE),1),_xlfn.IFNA(VLOOKUP(CONCATENATE("F",RIGHT(B:B,5),C:C),'F &amp; N Factors'!C:M,11,FALSE),1))</f>
        <v>0.4401394176611711</v>
      </c>
      <c r="N3019">
        <f>SUMIFS(K:K,I:I,I:I,J:J,J:J)</f>
        <v>1.0000000000000002</v>
      </c>
      <c r="O3019" t="str">
        <f t="shared" si="334"/>
        <v/>
      </c>
    </row>
    <row r="3020" spans="1:15" x14ac:dyDescent="0.25">
      <c r="A3020">
        <v>7693</v>
      </c>
      <c r="B3020" t="s">
        <v>457</v>
      </c>
      <c r="C3020" t="s">
        <v>151</v>
      </c>
      <c r="D3020">
        <v>0.3</v>
      </c>
      <c r="E3020">
        <f t="shared" si="329"/>
        <v>0.99999999999999989</v>
      </c>
      <c r="F3020" t="str">
        <f t="shared" si="330"/>
        <v/>
      </c>
      <c r="H3020">
        <f t="shared" si="328"/>
        <v>7693</v>
      </c>
      <c r="I3020" t="str">
        <f t="shared" si="331"/>
        <v>N24019</v>
      </c>
      <c r="J3020" t="str">
        <f t="shared" si="332"/>
        <v>EL0_5283_0000</v>
      </c>
      <c r="K3020">
        <f t="shared" si="333"/>
        <v>0.11323826602437488</v>
      </c>
      <c r="L3020">
        <f>IF(LEFT(B3020,1)="F",_xlfn.IFNA(VLOOKUP(CONCATENATE("F",RIGHT(B:B,5),C:C),'F &amp; N Factors'!C:M,10,FALSE),1),_xlfn.IFNA(VLOOKUP(CONCATENATE("F",RIGHT(B:B,5),C:C),'F &amp; N Factors'!C:M,11,FALSE),1))</f>
        <v>0.37746088674791628</v>
      </c>
      <c r="N3020">
        <f>SUMIFS(K:K,I:I,I:I,J:J,J:J)</f>
        <v>1</v>
      </c>
      <c r="O3020" t="str">
        <f t="shared" si="334"/>
        <v/>
      </c>
    </row>
    <row r="3021" spans="1:15" x14ac:dyDescent="0.25">
      <c r="A3021">
        <v>7736</v>
      </c>
      <c r="B3021" t="s">
        <v>457</v>
      </c>
      <c r="C3021" t="s">
        <v>151</v>
      </c>
      <c r="D3021">
        <v>0.1</v>
      </c>
      <c r="E3021">
        <f t="shared" si="329"/>
        <v>0.99999999999999989</v>
      </c>
      <c r="F3021" t="str">
        <f t="shared" si="330"/>
        <v/>
      </c>
      <c r="H3021">
        <f t="shared" si="328"/>
        <v>7736</v>
      </c>
      <c r="I3021" t="str">
        <f t="shared" si="331"/>
        <v>N24019</v>
      </c>
      <c r="J3021" t="str">
        <f t="shared" si="332"/>
        <v>EL0_5283_0000</v>
      </c>
      <c r="K3021">
        <f t="shared" si="333"/>
        <v>3.7746088674791629E-2</v>
      </c>
      <c r="L3021">
        <f>IF(LEFT(B3021,1)="F",_xlfn.IFNA(VLOOKUP(CONCATENATE("F",RIGHT(B:B,5),C:C),'F &amp; N Factors'!C:M,10,FALSE),1),_xlfn.IFNA(VLOOKUP(CONCATENATE("F",RIGHT(B:B,5),C:C),'F &amp; N Factors'!C:M,11,FALSE),1))</f>
        <v>0.37746088674791628</v>
      </c>
      <c r="N3021">
        <f>SUMIFS(K:K,I:I,I:I,J:J,J:J)</f>
        <v>1</v>
      </c>
      <c r="O3021" t="str">
        <f t="shared" si="334"/>
        <v/>
      </c>
    </row>
    <row r="3022" spans="1:15" x14ac:dyDescent="0.25">
      <c r="A3022">
        <v>7775</v>
      </c>
      <c r="B3022" t="s">
        <v>457</v>
      </c>
      <c r="C3022" t="s">
        <v>151</v>
      </c>
      <c r="D3022">
        <v>0.3</v>
      </c>
      <c r="E3022">
        <f t="shared" si="329"/>
        <v>0.99999999999999989</v>
      </c>
      <c r="F3022" t="str">
        <f t="shared" si="330"/>
        <v/>
      </c>
      <c r="H3022">
        <f t="shared" si="328"/>
        <v>7775</v>
      </c>
      <c r="I3022" t="str">
        <f t="shared" si="331"/>
        <v>N24019</v>
      </c>
      <c r="J3022" t="str">
        <f t="shared" si="332"/>
        <v>EL0_5283_0000</v>
      </c>
      <c r="K3022">
        <f t="shared" si="333"/>
        <v>0.11323826602437488</v>
      </c>
      <c r="L3022">
        <f>IF(LEFT(B3022,1)="F",_xlfn.IFNA(VLOOKUP(CONCATENATE("F",RIGHT(B:B,5),C:C),'F &amp; N Factors'!C:M,10,FALSE),1),_xlfn.IFNA(VLOOKUP(CONCATENATE("F",RIGHT(B:B,5),C:C),'F &amp; N Factors'!C:M,11,FALSE),1))</f>
        <v>0.37746088674791628</v>
      </c>
      <c r="N3022">
        <f>SUMIFS(K:K,I:I,I:I,J:J,J:J)</f>
        <v>1</v>
      </c>
      <c r="O3022" t="str">
        <f t="shared" si="334"/>
        <v/>
      </c>
    </row>
    <row r="3023" spans="1:15" x14ac:dyDescent="0.25">
      <c r="A3023">
        <v>7813</v>
      </c>
      <c r="B3023" t="s">
        <v>457</v>
      </c>
      <c r="C3023" t="s">
        <v>151</v>
      </c>
      <c r="D3023">
        <v>0.2</v>
      </c>
      <c r="E3023">
        <f t="shared" si="329"/>
        <v>0.99999999999999989</v>
      </c>
      <c r="F3023" t="str">
        <f t="shared" si="330"/>
        <v/>
      </c>
      <c r="H3023">
        <f t="shared" si="328"/>
        <v>7813</v>
      </c>
      <c r="I3023" t="str">
        <f t="shared" si="331"/>
        <v>N24019</v>
      </c>
      <c r="J3023" t="str">
        <f t="shared" si="332"/>
        <v>EL0_5283_0000</v>
      </c>
      <c r="K3023">
        <f t="shared" si="333"/>
        <v>7.5492177349583259E-2</v>
      </c>
      <c r="L3023">
        <f>IF(LEFT(B3023,1)="F",_xlfn.IFNA(VLOOKUP(CONCATENATE("F",RIGHT(B:B,5),C:C),'F &amp; N Factors'!C:M,10,FALSE),1),_xlfn.IFNA(VLOOKUP(CONCATENATE("F",RIGHT(B:B,5),C:C),'F &amp; N Factors'!C:M,11,FALSE),1))</f>
        <v>0.37746088674791628</v>
      </c>
      <c r="N3023">
        <f>SUMIFS(K:K,I:I,I:I,J:J,J:J)</f>
        <v>1</v>
      </c>
      <c r="O3023" t="str">
        <f t="shared" si="334"/>
        <v/>
      </c>
    </row>
    <row r="3024" spans="1:15" x14ac:dyDescent="0.25">
      <c r="A3024">
        <v>7882</v>
      </c>
      <c r="B3024" t="s">
        <v>457</v>
      </c>
      <c r="C3024" t="s">
        <v>151</v>
      </c>
      <c r="D3024">
        <v>0.1</v>
      </c>
      <c r="E3024">
        <f t="shared" si="329"/>
        <v>0.99999999999999989</v>
      </c>
      <c r="F3024" t="str">
        <f t="shared" si="330"/>
        <v/>
      </c>
      <c r="H3024">
        <f t="shared" si="328"/>
        <v>7882</v>
      </c>
      <c r="I3024" t="str">
        <f t="shared" si="331"/>
        <v>N24019</v>
      </c>
      <c r="J3024" t="str">
        <f t="shared" si="332"/>
        <v>EL0_5283_0000</v>
      </c>
      <c r="K3024">
        <f t="shared" si="333"/>
        <v>3.7746088674791629E-2</v>
      </c>
      <c r="L3024">
        <f>IF(LEFT(B3024,1)="F",_xlfn.IFNA(VLOOKUP(CONCATENATE("F",RIGHT(B:B,5),C:C),'F &amp; N Factors'!C:M,10,FALSE),1),_xlfn.IFNA(VLOOKUP(CONCATENATE("F",RIGHT(B:B,5),C:C),'F &amp; N Factors'!C:M,11,FALSE),1))</f>
        <v>0.37746088674791628</v>
      </c>
      <c r="N3024">
        <f>SUMIFS(K:K,I:I,I:I,J:J,J:J)</f>
        <v>1</v>
      </c>
      <c r="O3024" t="str">
        <f t="shared" si="334"/>
        <v/>
      </c>
    </row>
    <row r="3025" spans="1:15" x14ac:dyDescent="0.25">
      <c r="A3025">
        <v>7647</v>
      </c>
      <c r="B3025" t="s">
        <v>457</v>
      </c>
      <c r="C3025" t="s">
        <v>152</v>
      </c>
      <c r="D3025">
        <v>4.1666666999999998E-2</v>
      </c>
      <c r="E3025">
        <f t="shared" si="329"/>
        <v>1.000000008</v>
      </c>
      <c r="F3025" t="str">
        <f t="shared" si="330"/>
        <v/>
      </c>
      <c r="H3025">
        <f t="shared" si="328"/>
        <v>7647</v>
      </c>
      <c r="I3025" t="str">
        <f t="shared" si="331"/>
        <v>N24019</v>
      </c>
      <c r="J3025" t="str">
        <f t="shared" si="332"/>
        <v>EL0_5284_0000</v>
      </c>
      <c r="K3025">
        <f t="shared" si="333"/>
        <v>9.0687365393001505E-3</v>
      </c>
      <c r="L3025">
        <f>IF(LEFT(B3025,1)="F",_xlfn.IFNA(VLOOKUP(CONCATENATE("F",RIGHT(B:B,5),C:C),'F &amp; N Factors'!C:M,10,FALSE),1),_xlfn.IFNA(VLOOKUP(CONCATENATE("F",RIGHT(B:B,5),C:C),'F &amp; N Factors'!C:M,11,FALSE),1))</f>
        <v>0.21764967520200623</v>
      </c>
      <c r="N3025">
        <f>SUMIFS(K:K,I:I,I:I,J:J,J:J)</f>
        <v>1.0000000080000004</v>
      </c>
      <c r="O3025" t="str">
        <f t="shared" si="334"/>
        <v/>
      </c>
    </row>
    <row r="3026" spans="1:15" x14ac:dyDescent="0.25">
      <c r="A3026">
        <v>7648</v>
      </c>
      <c r="B3026" t="s">
        <v>457</v>
      </c>
      <c r="C3026" t="s">
        <v>152</v>
      </c>
      <c r="D3026">
        <v>4.1666666999999998E-2</v>
      </c>
      <c r="E3026">
        <f t="shared" si="329"/>
        <v>1.000000008</v>
      </c>
      <c r="F3026" t="str">
        <f t="shared" si="330"/>
        <v/>
      </c>
      <c r="H3026">
        <f t="shared" ref="H3026:H3089" si="335">A3026</f>
        <v>7648</v>
      </c>
      <c r="I3026" t="str">
        <f t="shared" si="331"/>
        <v>N24019</v>
      </c>
      <c r="J3026" t="str">
        <f t="shared" si="332"/>
        <v>EL0_5284_0000</v>
      </c>
      <c r="K3026">
        <f t="shared" si="333"/>
        <v>9.0687365393001505E-3</v>
      </c>
      <c r="L3026">
        <f>IF(LEFT(B3026,1)="F",_xlfn.IFNA(VLOOKUP(CONCATENATE("F",RIGHT(B:B,5),C:C),'F &amp; N Factors'!C:M,10,FALSE),1),_xlfn.IFNA(VLOOKUP(CONCATENATE("F",RIGHT(B:B,5),C:C),'F &amp; N Factors'!C:M,11,FALSE),1))</f>
        <v>0.21764967520200623</v>
      </c>
      <c r="N3026">
        <f>SUMIFS(K:K,I:I,I:I,J:J,J:J)</f>
        <v>1.0000000080000004</v>
      </c>
      <c r="O3026" t="str">
        <f t="shared" si="334"/>
        <v/>
      </c>
    </row>
    <row r="3027" spans="1:15" x14ac:dyDescent="0.25">
      <c r="A3027">
        <v>7688</v>
      </c>
      <c r="B3027" t="s">
        <v>457</v>
      </c>
      <c r="C3027" t="s">
        <v>152</v>
      </c>
      <c r="D3027">
        <v>4.1666666999999998E-2</v>
      </c>
      <c r="E3027">
        <f t="shared" si="329"/>
        <v>1.000000008</v>
      </c>
      <c r="F3027" t="str">
        <f t="shared" si="330"/>
        <v/>
      </c>
      <c r="H3027">
        <f t="shared" si="335"/>
        <v>7688</v>
      </c>
      <c r="I3027" t="str">
        <f t="shared" si="331"/>
        <v>N24019</v>
      </c>
      <c r="J3027" t="str">
        <f t="shared" si="332"/>
        <v>EL0_5284_0000</v>
      </c>
      <c r="K3027">
        <f t="shared" si="333"/>
        <v>9.0687365393001505E-3</v>
      </c>
      <c r="L3027">
        <f>IF(LEFT(B3027,1)="F",_xlfn.IFNA(VLOOKUP(CONCATENATE("F",RIGHT(B:B,5),C:C),'F &amp; N Factors'!C:M,10,FALSE),1),_xlfn.IFNA(VLOOKUP(CONCATENATE("F",RIGHT(B:B,5),C:C),'F &amp; N Factors'!C:M,11,FALSE),1))</f>
        <v>0.21764967520200623</v>
      </c>
      <c r="N3027">
        <f>SUMIFS(K:K,I:I,I:I,J:J,J:J)</f>
        <v>1.0000000080000004</v>
      </c>
      <c r="O3027" t="str">
        <f t="shared" si="334"/>
        <v/>
      </c>
    </row>
    <row r="3028" spans="1:15" x14ac:dyDescent="0.25">
      <c r="A3028">
        <v>7692</v>
      </c>
      <c r="B3028" t="s">
        <v>457</v>
      </c>
      <c r="C3028" t="s">
        <v>152</v>
      </c>
      <c r="D3028">
        <v>4.1666666999999998E-2</v>
      </c>
      <c r="E3028">
        <f t="shared" si="329"/>
        <v>1.000000008</v>
      </c>
      <c r="F3028" t="str">
        <f t="shared" si="330"/>
        <v/>
      </c>
      <c r="H3028">
        <f t="shared" si="335"/>
        <v>7692</v>
      </c>
      <c r="I3028" t="str">
        <f t="shared" si="331"/>
        <v>N24019</v>
      </c>
      <c r="J3028" t="str">
        <f t="shared" si="332"/>
        <v>EL0_5284_0000</v>
      </c>
      <c r="K3028">
        <f t="shared" si="333"/>
        <v>9.0687365393001505E-3</v>
      </c>
      <c r="L3028">
        <f>IF(LEFT(B3028,1)="F",_xlfn.IFNA(VLOOKUP(CONCATENATE("F",RIGHT(B:B,5),C:C),'F &amp; N Factors'!C:M,10,FALSE),1),_xlfn.IFNA(VLOOKUP(CONCATENATE("F",RIGHT(B:B,5),C:C),'F &amp; N Factors'!C:M,11,FALSE),1))</f>
        <v>0.21764967520200623</v>
      </c>
      <c r="N3028">
        <f>SUMIFS(K:K,I:I,I:I,J:J,J:J)</f>
        <v>1.0000000080000004</v>
      </c>
      <c r="O3028" t="str">
        <f t="shared" si="334"/>
        <v/>
      </c>
    </row>
    <row r="3029" spans="1:15" x14ac:dyDescent="0.25">
      <c r="A3029">
        <v>7732</v>
      </c>
      <c r="B3029" t="s">
        <v>457</v>
      </c>
      <c r="C3029" t="s">
        <v>152</v>
      </c>
      <c r="D3029">
        <v>4.1666666999999998E-2</v>
      </c>
      <c r="E3029">
        <f t="shared" si="329"/>
        <v>1.000000008</v>
      </c>
      <c r="F3029" t="str">
        <f t="shared" si="330"/>
        <v/>
      </c>
      <c r="H3029">
        <f t="shared" si="335"/>
        <v>7732</v>
      </c>
      <c r="I3029" t="str">
        <f t="shared" si="331"/>
        <v>N24019</v>
      </c>
      <c r="J3029" t="str">
        <f t="shared" si="332"/>
        <v>EL0_5284_0000</v>
      </c>
      <c r="K3029">
        <f t="shared" si="333"/>
        <v>9.0687365393001505E-3</v>
      </c>
      <c r="L3029">
        <f>IF(LEFT(B3029,1)="F",_xlfn.IFNA(VLOOKUP(CONCATENATE("F",RIGHT(B:B,5),C:C),'F &amp; N Factors'!C:M,10,FALSE),1),_xlfn.IFNA(VLOOKUP(CONCATENATE("F",RIGHT(B:B,5),C:C),'F &amp; N Factors'!C:M,11,FALSE),1))</f>
        <v>0.21764967520200623</v>
      </c>
      <c r="N3029">
        <f>SUMIFS(K:K,I:I,I:I,J:J,J:J)</f>
        <v>1.0000000080000004</v>
      </c>
      <c r="O3029" t="str">
        <f t="shared" si="334"/>
        <v/>
      </c>
    </row>
    <row r="3030" spans="1:15" x14ac:dyDescent="0.25">
      <c r="A3030">
        <v>7735</v>
      </c>
      <c r="B3030" t="s">
        <v>457</v>
      </c>
      <c r="C3030" t="s">
        <v>152</v>
      </c>
      <c r="D3030">
        <v>4.1666666999999998E-2</v>
      </c>
      <c r="E3030">
        <f t="shared" si="329"/>
        <v>1.000000008</v>
      </c>
      <c r="F3030" t="str">
        <f t="shared" si="330"/>
        <v/>
      </c>
      <c r="H3030">
        <f t="shared" si="335"/>
        <v>7735</v>
      </c>
      <c r="I3030" t="str">
        <f t="shared" si="331"/>
        <v>N24019</v>
      </c>
      <c r="J3030" t="str">
        <f t="shared" si="332"/>
        <v>EL0_5284_0000</v>
      </c>
      <c r="K3030">
        <f t="shared" si="333"/>
        <v>9.0687365393001505E-3</v>
      </c>
      <c r="L3030">
        <f>IF(LEFT(B3030,1)="F",_xlfn.IFNA(VLOOKUP(CONCATENATE("F",RIGHT(B:B,5),C:C),'F &amp; N Factors'!C:M,10,FALSE),1),_xlfn.IFNA(VLOOKUP(CONCATENATE("F",RIGHT(B:B,5),C:C),'F &amp; N Factors'!C:M,11,FALSE),1))</f>
        <v>0.21764967520200623</v>
      </c>
      <c r="N3030">
        <f>SUMIFS(K:K,I:I,I:I,J:J,J:J)</f>
        <v>1.0000000080000004</v>
      </c>
      <c r="O3030" t="str">
        <f t="shared" si="334"/>
        <v/>
      </c>
    </row>
    <row r="3031" spans="1:15" x14ac:dyDescent="0.25">
      <c r="A3031">
        <v>7772</v>
      </c>
      <c r="B3031" t="s">
        <v>457</v>
      </c>
      <c r="C3031" t="s">
        <v>152</v>
      </c>
      <c r="D3031">
        <v>4.1666666999999998E-2</v>
      </c>
      <c r="E3031">
        <f t="shared" si="329"/>
        <v>1.000000008</v>
      </c>
      <c r="F3031" t="str">
        <f t="shared" si="330"/>
        <v/>
      </c>
      <c r="H3031">
        <f t="shared" si="335"/>
        <v>7772</v>
      </c>
      <c r="I3031" t="str">
        <f t="shared" si="331"/>
        <v>N24019</v>
      </c>
      <c r="J3031" t="str">
        <f t="shared" si="332"/>
        <v>EL0_5284_0000</v>
      </c>
      <c r="K3031">
        <f t="shared" si="333"/>
        <v>9.0687365393001505E-3</v>
      </c>
      <c r="L3031">
        <f>IF(LEFT(B3031,1)="F",_xlfn.IFNA(VLOOKUP(CONCATENATE("F",RIGHT(B:B,5),C:C),'F &amp; N Factors'!C:M,10,FALSE),1),_xlfn.IFNA(VLOOKUP(CONCATENATE("F",RIGHT(B:B,5),C:C),'F &amp; N Factors'!C:M,11,FALSE),1))</f>
        <v>0.21764967520200623</v>
      </c>
      <c r="N3031">
        <f>SUMIFS(K:K,I:I,I:I,J:J,J:J)</f>
        <v>1.0000000080000004</v>
      </c>
      <c r="O3031" t="str">
        <f t="shared" si="334"/>
        <v/>
      </c>
    </row>
    <row r="3032" spans="1:15" x14ac:dyDescent="0.25">
      <c r="A3032">
        <v>7774</v>
      </c>
      <c r="B3032" t="s">
        <v>457</v>
      </c>
      <c r="C3032" t="s">
        <v>152</v>
      </c>
      <c r="D3032">
        <v>4.1666666999999998E-2</v>
      </c>
      <c r="E3032">
        <f t="shared" si="329"/>
        <v>1.000000008</v>
      </c>
      <c r="F3032" t="str">
        <f t="shared" si="330"/>
        <v/>
      </c>
      <c r="H3032">
        <f t="shared" si="335"/>
        <v>7774</v>
      </c>
      <c r="I3032" t="str">
        <f t="shared" si="331"/>
        <v>N24019</v>
      </c>
      <c r="J3032" t="str">
        <f t="shared" si="332"/>
        <v>EL0_5284_0000</v>
      </c>
      <c r="K3032">
        <f t="shared" si="333"/>
        <v>9.0687365393001505E-3</v>
      </c>
      <c r="L3032">
        <f>IF(LEFT(B3032,1)="F",_xlfn.IFNA(VLOOKUP(CONCATENATE("F",RIGHT(B:B,5),C:C),'F &amp; N Factors'!C:M,10,FALSE),1),_xlfn.IFNA(VLOOKUP(CONCATENATE("F",RIGHT(B:B,5),C:C),'F &amp; N Factors'!C:M,11,FALSE),1))</f>
        <v>0.21764967520200623</v>
      </c>
      <c r="N3032">
        <f>SUMIFS(K:K,I:I,I:I,J:J,J:J)</f>
        <v>1.0000000080000004</v>
      </c>
      <c r="O3032" t="str">
        <f t="shared" si="334"/>
        <v/>
      </c>
    </row>
    <row r="3033" spans="1:15" x14ac:dyDescent="0.25">
      <c r="A3033">
        <v>7807</v>
      </c>
      <c r="B3033" t="s">
        <v>457</v>
      </c>
      <c r="C3033" t="s">
        <v>152</v>
      </c>
      <c r="D3033">
        <v>4.1666666999999998E-2</v>
      </c>
      <c r="E3033">
        <f t="shared" si="329"/>
        <v>1.000000008</v>
      </c>
      <c r="F3033" t="str">
        <f t="shared" si="330"/>
        <v/>
      </c>
      <c r="H3033">
        <f t="shared" si="335"/>
        <v>7807</v>
      </c>
      <c r="I3033" t="str">
        <f t="shared" si="331"/>
        <v>N24019</v>
      </c>
      <c r="J3033" t="str">
        <f t="shared" si="332"/>
        <v>EL0_5284_0000</v>
      </c>
      <c r="K3033">
        <f t="shared" si="333"/>
        <v>9.0687365393001505E-3</v>
      </c>
      <c r="L3033">
        <f>IF(LEFT(B3033,1)="F",_xlfn.IFNA(VLOOKUP(CONCATENATE("F",RIGHT(B:B,5),C:C),'F &amp; N Factors'!C:M,10,FALSE),1),_xlfn.IFNA(VLOOKUP(CONCATENATE("F",RIGHT(B:B,5),C:C),'F &amp; N Factors'!C:M,11,FALSE),1))</f>
        <v>0.21764967520200623</v>
      </c>
      <c r="N3033">
        <f>SUMIFS(K:K,I:I,I:I,J:J,J:J)</f>
        <v>1.0000000080000004</v>
      </c>
      <c r="O3033" t="str">
        <f t="shared" si="334"/>
        <v/>
      </c>
    </row>
    <row r="3034" spans="1:15" x14ac:dyDescent="0.25">
      <c r="A3034">
        <v>7808</v>
      </c>
      <c r="B3034" t="s">
        <v>457</v>
      </c>
      <c r="C3034" t="s">
        <v>152</v>
      </c>
      <c r="D3034">
        <v>4.1666666999999998E-2</v>
      </c>
      <c r="E3034">
        <f t="shared" si="329"/>
        <v>1.000000008</v>
      </c>
      <c r="F3034" t="str">
        <f t="shared" si="330"/>
        <v/>
      </c>
      <c r="H3034">
        <f t="shared" si="335"/>
        <v>7808</v>
      </c>
      <c r="I3034" t="str">
        <f t="shared" si="331"/>
        <v>N24019</v>
      </c>
      <c r="J3034" t="str">
        <f t="shared" si="332"/>
        <v>EL0_5284_0000</v>
      </c>
      <c r="K3034">
        <f t="shared" si="333"/>
        <v>9.0687365393001505E-3</v>
      </c>
      <c r="L3034">
        <f>IF(LEFT(B3034,1)="F",_xlfn.IFNA(VLOOKUP(CONCATENATE("F",RIGHT(B:B,5),C:C),'F &amp; N Factors'!C:M,10,FALSE),1),_xlfn.IFNA(VLOOKUP(CONCATENATE("F",RIGHT(B:B,5),C:C),'F &amp; N Factors'!C:M,11,FALSE),1))</f>
        <v>0.21764967520200623</v>
      </c>
      <c r="N3034">
        <f>SUMIFS(K:K,I:I,I:I,J:J,J:J)</f>
        <v>1.0000000080000004</v>
      </c>
      <c r="O3034" t="str">
        <f t="shared" si="334"/>
        <v/>
      </c>
    </row>
    <row r="3035" spans="1:15" x14ac:dyDescent="0.25">
      <c r="A3035">
        <v>7812</v>
      </c>
      <c r="B3035" t="s">
        <v>457</v>
      </c>
      <c r="C3035" t="s">
        <v>152</v>
      </c>
      <c r="D3035">
        <v>4.1666666999999998E-2</v>
      </c>
      <c r="E3035">
        <f t="shared" si="329"/>
        <v>1.000000008</v>
      </c>
      <c r="F3035" t="str">
        <f t="shared" si="330"/>
        <v/>
      </c>
      <c r="H3035">
        <f t="shared" si="335"/>
        <v>7812</v>
      </c>
      <c r="I3035" t="str">
        <f t="shared" si="331"/>
        <v>N24019</v>
      </c>
      <c r="J3035" t="str">
        <f t="shared" si="332"/>
        <v>EL0_5284_0000</v>
      </c>
      <c r="K3035">
        <f t="shared" si="333"/>
        <v>9.0687365393001505E-3</v>
      </c>
      <c r="L3035">
        <f>IF(LEFT(B3035,1)="F",_xlfn.IFNA(VLOOKUP(CONCATENATE("F",RIGHT(B:B,5),C:C),'F &amp; N Factors'!C:M,10,FALSE),1),_xlfn.IFNA(VLOOKUP(CONCATENATE("F",RIGHT(B:B,5),C:C),'F &amp; N Factors'!C:M,11,FALSE),1))</f>
        <v>0.21764967520200623</v>
      </c>
      <c r="N3035">
        <f>SUMIFS(K:K,I:I,I:I,J:J,J:J)</f>
        <v>1.0000000080000004</v>
      </c>
      <c r="O3035" t="str">
        <f t="shared" si="334"/>
        <v/>
      </c>
    </row>
    <row r="3036" spans="1:15" x14ac:dyDescent="0.25">
      <c r="A3036">
        <v>7876</v>
      </c>
      <c r="B3036" t="s">
        <v>457</v>
      </c>
      <c r="C3036" t="s">
        <v>152</v>
      </c>
      <c r="D3036">
        <v>4.1666666999999998E-2</v>
      </c>
      <c r="E3036">
        <f t="shared" si="329"/>
        <v>1.000000008</v>
      </c>
      <c r="F3036" t="str">
        <f t="shared" si="330"/>
        <v/>
      </c>
      <c r="H3036">
        <f t="shared" si="335"/>
        <v>7876</v>
      </c>
      <c r="I3036" t="str">
        <f t="shared" si="331"/>
        <v>N24019</v>
      </c>
      <c r="J3036" t="str">
        <f t="shared" si="332"/>
        <v>EL0_5284_0000</v>
      </c>
      <c r="K3036">
        <f t="shared" si="333"/>
        <v>9.0687365393001505E-3</v>
      </c>
      <c r="L3036">
        <f>IF(LEFT(B3036,1)="F",_xlfn.IFNA(VLOOKUP(CONCATENATE("F",RIGHT(B:B,5),C:C),'F &amp; N Factors'!C:M,10,FALSE),1),_xlfn.IFNA(VLOOKUP(CONCATENATE("F",RIGHT(B:B,5),C:C),'F &amp; N Factors'!C:M,11,FALSE),1))</f>
        <v>0.21764967520200623</v>
      </c>
      <c r="N3036">
        <f>SUMIFS(K:K,I:I,I:I,J:J,J:J)</f>
        <v>1.0000000080000004</v>
      </c>
      <c r="O3036" t="str">
        <f t="shared" si="334"/>
        <v/>
      </c>
    </row>
    <row r="3037" spans="1:15" x14ac:dyDescent="0.25">
      <c r="A3037">
        <v>7879</v>
      </c>
      <c r="B3037" t="s">
        <v>457</v>
      </c>
      <c r="C3037" t="s">
        <v>152</v>
      </c>
      <c r="D3037">
        <v>4.1666666999999998E-2</v>
      </c>
      <c r="E3037">
        <f t="shared" si="329"/>
        <v>1.000000008</v>
      </c>
      <c r="F3037" t="str">
        <f t="shared" si="330"/>
        <v/>
      </c>
      <c r="H3037">
        <f t="shared" si="335"/>
        <v>7879</v>
      </c>
      <c r="I3037" t="str">
        <f t="shared" si="331"/>
        <v>N24019</v>
      </c>
      <c r="J3037" t="str">
        <f t="shared" si="332"/>
        <v>EL0_5284_0000</v>
      </c>
      <c r="K3037">
        <f t="shared" si="333"/>
        <v>9.0687365393001505E-3</v>
      </c>
      <c r="L3037">
        <f>IF(LEFT(B3037,1)="F",_xlfn.IFNA(VLOOKUP(CONCATENATE("F",RIGHT(B:B,5),C:C),'F &amp; N Factors'!C:M,10,FALSE),1),_xlfn.IFNA(VLOOKUP(CONCATENATE("F",RIGHT(B:B,5),C:C),'F &amp; N Factors'!C:M,11,FALSE),1))</f>
        <v>0.21764967520200623</v>
      </c>
      <c r="N3037">
        <f>SUMIFS(K:K,I:I,I:I,J:J,J:J)</f>
        <v>1.0000000080000004</v>
      </c>
      <c r="O3037" t="str">
        <f t="shared" si="334"/>
        <v/>
      </c>
    </row>
    <row r="3038" spans="1:15" x14ac:dyDescent="0.25">
      <c r="A3038">
        <v>7881</v>
      </c>
      <c r="B3038" t="s">
        <v>457</v>
      </c>
      <c r="C3038" t="s">
        <v>152</v>
      </c>
      <c r="D3038">
        <v>4.1666666999999998E-2</v>
      </c>
      <c r="E3038">
        <f t="shared" si="329"/>
        <v>1.000000008</v>
      </c>
      <c r="F3038" t="str">
        <f t="shared" si="330"/>
        <v/>
      </c>
      <c r="H3038">
        <f t="shared" si="335"/>
        <v>7881</v>
      </c>
      <c r="I3038" t="str">
        <f t="shared" si="331"/>
        <v>N24019</v>
      </c>
      <c r="J3038" t="str">
        <f t="shared" si="332"/>
        <v>EL0_5284_0000</v>
      </c>
      <c r="K3038">
        <f t="shared" si="333"/>
        <v>9.0687365393001505E-3</v>
      </c>
      <c r="L3038">
        <f>IF(LEFT(B3038,1)="F",_xlfn.IFNA(VLOOKUP(CONCATENATE("F",RIGHT(B:B,5),C:C),'F &amp; N Factors'!C:M,10,FALSE),1),_xlfn.IFNA(VLOOKUP(CONCATENATE("F",RIGHT(B:B,5),C:C),'F &amp; N Factors'!C:M,11,FALSE),1))</f>
        <v>0.21764967520200623</v>
      </c>
      <c r="N3038">
        <f>SUMIFS(K:K,I:I,I:I,J:J,J:J)</f>
        <v>1.0000000080000004</v>
      </c>
      <c r="O3038" t="str">
        <f t="shared" si="334"/>
        <v/>
      </c>
    </row>
    <row r="3039" spans="1:15" x14ac:dyDescent="0.25">
      <c r="A3039">
        <v>7953</v>
      </c>
      <c r="B3039" t="s">
        <v>457</v>
      </c>
      <c r="C3039" t="s">
        <v>152</v>
      </c>
      <c r="D3039">
        <v>4.1666666999999998E-2</v>
      </c>
      <c r="E3039">
        <f t="shared" si="329"/>
        <v>1.000000008</v>
      </c>
      <c r="F3039" t="str">
        <f t="shared" si="330"/>
        <v/>
      </c>
      <c r="H3039">
        <f t="shared" si="335"/>
        <v>7953</v>
      </c>
      <c r="I3039" t="str">
        <f t="shared" si="331"/>
        <v>N24019</v>
      </c>
      <c r="J3039" t="str">
        <f t="shared" si="332"/>
        <v>EL0_5284_0000</v>
      </c>
      <c r="K3039">
        <f t="shared" si="333"/>
        <v>9.0687365393001505E-3</v>
      </c>
      <c r="L3039">
        <f>IF(LEFT(B3039,1)="F",_xlfn.IFNA(VLOOKUP(CONCATENATE("F",RIGHT(B:B,5),C:C),'F &amp; N Factors'!C:M,10,FALSE),1),_xlfn.IFNA(VLOOKUP(CONCATENATE("F",RIGHT(B:B,5),C:C),'F &amp; N Factors'!C:M,11,FALSE),1))</f>
        <v>0.21764967520200623</v>
      </c>
      <c r="N3039">
        <f>SUMIFS(K:K,I:I,I:I,J:J,J:J)</f>
        <v>1.0000000080000004</v>
      </c>
      <c r="O3039" t="str">
        <f t="shared" si="334"/>
        <v/>
      </c>
    </row>
    <row r="3040" spans="1:15" x14ac:dyDescent="0.25">
      <c r="A3040">
        <v>7955</v>
      </c>
      <c r="B3040" t="s">
        <v>457</v>
      </c>
      <c r="C3040" t="s">
        <v>152</v>
      </c>
      <c r="D3040">
        <v>4.1666666999999998E-2</v>
      </c>
      <c r="E3040">
        <f t="shared" si="329"/>
        <v>1.000000008</v>
      </c>
      <c r="F3040" t="str">
        <f t="shared" si="330"/>
        <v/>
      </c>
      <c r="H3040">
        <f t="shared" si="335"/>
        <v>7955</v>
      </c>
      <c r="I3040" t="str">
        <f t="shared" si="331"/>
        <v>N24019</v>
      </c>
      <c r="J3040" t="str">
        <f t="shared" si="332"/>
        <v>EL0_5284_0000</v>
      </c>
      <c r="K3040">
        <f t="shared" si="333"/>
        <v>9.0687365393001505E-3</v>
      </c>
      <c r="L3040">
        <f>IF(LEFT(B3040,1)="F",_xlfn.IFNA(VLOOKUP(CONCATENATE("F",RIGHT(B:B,5),C:C),'F &amp; N Factors'!C:M,10,FALSE),1),_xlfn.IFNA(VLOOKUP(CONCATENATE("F",RIGHT(B:B,5),C:C),'F &amp; N Factors'!C:M,11,FALSE),1))</f>
        <v>0.21764967520200623</v>
      </c>
      <c r="N3040">
        <f>SUMIFS(K:K,I:I,I:I,J:J,J:J)</f>
        <v>1.0000000080000004</v>
      </c>
      <c r="O3040" t="str">
        <f t="shared" si="334"/>
        <v/>
      </c>
    </row>
    <row r="3041" spans="1:15" x14ac:dyDescent="0.25">
      <c r="A3041">
        <v>7956</v>
      </c>
      <c r="B3041" t="s">
        <v>457</v>
      </c>
      <c r="C3041" t="s">
        <v>152</v>
      </c>
      <c r="D3041">
        <v>4.1666666999999998E-2</v>
      </c>
      <c r="E3041">
        <f t="shared" si="329"/>
        <v>1.000000008</v>
      </c>
      <c r="F3041" t="str">
        <f t="shared" si="330"/>
        <v/>
      </c>
      <c r="H3041">
        <f t="shared" si="335"/>
        <v>7956</v>
      </c>
      <c r="I3041" t="str">
        <f t="shared" si="331"/>
        <v>N24019</v>
      </c>
      <c r="J3041" t="str">
        <f t="shared" si="332"/>
        <v>EL0_5284_0000</v>
      </c>
      <c r="K3041">
        <f t="shared" si="333"/>
        <v>9.0687365393001505E-3</v>
      </c>
      <c r="L3041">
        <f>IF(LEFT(B3041,1)="F",_xlfn.IFNA(VLOOKUP(CONCATENATE("F",RIGHT(B:B,5),C:C),'F &amp; N Factors'!C:M,10,FALSE),1),_xlfn.IFNA(VLOOKUP(CONCATENATE("F",RIGHT(B:B,5),C:C),'F &amp; N Factors'!C:M,11,FALSE),1))</f>
        <v>0.21764967520200623</v>
      </c>
      <c r="N3041">
        <f>SUMIFS(K:K,I:I,I:I,J:J,J:J)</f>
        <v>1.0000000080000004</v>
      </c>
      <c r="O3041" t="str">
        <f t="shared" si="334"/>
        <v/>
      </c>
    </row>
    <row r="3042" spans="1:15" x14ac:dyDescent="0.25">
      <c r="A3042">
        <v>7957</v>
      </c>
      <c r="B3042" t="s">
        <v>457</v>
      </c>
      <c r="C3042" t="s">
        <v>152</v>
      </c>
      <c r="D3042">
        <v>4.1666666999999998E-2</v>
      </c>
      <c r="E3042">
        <f t="shared" si="329"/>
        <v>1.000000008</v>
      </c>
      <c r="F3042" t="str">
        <f t="shared" si="330"/>
        <v/>
      </c>
      <c r="H3042">
        <f t="shared" si="335"/>
        <v>7957</v>
      </c>
      <c r="I3042" t="str">
        <f t="shared" si="331"/>
        <v>N24019</v>
      </c>
      <c r="J3042" t="str">
        <f t="shared" si="332"/>
        <v>EL0_5284_0000</v>
      </c>
      <c r="K3042">
        <f t="shared" si="333"/>
        <v>9.0687365393001505E-3</v>
      </c>
      <c r="L3042">
        <f>IF(LEFT(B3042,1)="F",_xlfn.IFNA(VLOOKUP(CONCATENATE("F",RIGHT(B:B,5),C:C),'F &amp; N Factors'!C:M,10,FALSE),1),_xlfn.IFNA(VLOOKUP(CONCATENATE("F",RIGHT(B:B,5),C:C),'F &amp; N Factors'!C:M,11,FALSE),1))</f>
        <v>0.21764967520200623</v>
      </c>
      <c r="N3042">
        <f>SUMIFS(K:K,I:I,I:I,J:J,J:J)</f>
        <v>1.0000000080000004</v>
      </c>
      <c r="O3042" t="str">
        <f t="shared" si="334"/>
        <v/>
      </c>
    </row>
    <row r="3043" spans="1:15" x14ac:dyDescent="0.25">
      <c r="A3043">
        <v>8045</v>
      </c>
      <c r="B3043" t="s">
        <v>457</v>
      </c>
      <c r="C3043" t="s">
        <v>152</v>
      </c>
      <c r="D3043">
        <v>4.1666666999999998E-2</v>
      </c>
      <c r="E3043">
        <f t="shared" si="329"/>
        <v>1.000000008</v>
      </c>
      <c r="F3043" t="str">
        <f t="shared" si="330"/>
        <v/>
      </c>
      <c r="H3043">
        <f t="shared" si="335"/>
        <v>8045</v>
      </c>
      <c r="I3043" t="str">
        <f t="shared" si="331"/>
        <v>N24019</v>
      </c>
      <c r="J3043" t="str">
        <f t="shared" si="332"/>
        <v>EL0_5284_0000</v>
      </c>
      <c r="K3043">
        <f t="shared" si="333"/>
        <v>9.0687365393001505E-3</v>
      </c>
      <c r="L3043">
        <f>IF(LEFT(B3043,1)="F",_xlfn.IFNA(VLOOKUP(CONCATENATE("F",RIGHT(B:B,5),C:C),'F &amp; N Factors'!C:M,10,FALSE),1),_xlfn.IFNA(VLOOKUP(CONCATENATE("F",RIGHT(B:B,5),C:C),'F &amp; N Factors'!C:M,11,FALSE),1))</f>
        <v>0.21764967520200623</v>
      </c>
      <c r="N3043">
        <f>SUMIFS(K:K,I:I,I:I,J:J,J:J)</f>
        <v>1.0000000080000004</v>
      </c>
      <c r="O3043" t="str">
        <f t="shared" si="334"/>
        <v/>
      </c>
    </row>
    <row r="3044" spans="1:15" x14ac:dyDescent="0.25">
      <c r="A3044">
        <v>8047</v>
      </c>
      <c r="B3044" t="s">
        <v>457</v>
      </c>
      <c r="C3044" t="s">
        <v>152</v>
      </c>
      <c r="D3044">
        <v>4.1666666999999998E-2</v>
      </c>
      <c r="E3044">
        <f t="shared" si="329"/>
        <v>1.000000008</v>
      </c>
      <c r="F3044" t="str">
        <f t="shared" si="330"/>
        <v/>
      </c>
      <c r="H3044">
        <f t="shared" si="335"/>
        <v>8047</v>
      </c>
      <c r="I3044" t="str">
        <f t="shared" si="331"/>
        <v>N24019</v>
      </c>
      <c r="J3044" t="str">
        <f t="shared" si="332"/>
        <v>EL0_5284_0000</v>
      </c>
      <c r="K3044">
        <f t="shared" si="333"/>
        <v>9.0687365393001505E-3</v>
      </c>
      <c r="L3044">
        <f>IF(LEFT(B3044,1)="F",_xlfn.IFNA(VLOOKUP(CONCATENATE("F",RIGHT(B:B,5),C:C),'F &amp; N Factors'!C:M,10,FALSE),1),_xlfn.IFNA(VLOOKUP(CONCATENATE("F",RIGHT(B:B,5),C:C),'F &amp; N Factors'!C:M,11,FALSE),1))</f>
        <v>0.21764967520200623</v>
      </c>
      <c r="N3044">
        <f>SUMIFS(K:K,I:I,I:I,J:J,J:J)</f>
        <v>1.0000000080000004</v>
      </c>
      <c r="O3044" t="str">
        <f t="shared" si="334"/>
        <v/>
      </c>
    </row>
    <row r="3045" spans="1:15" x14ac:dyDescent="0.25">
      <c r="A3045">
        <v>8048</v>
      </c>
      <c r="B3045" t="s">
        <v>457</v>
      </c>
      <c r="C3045" t="s">
        <v>152</v>
      </c>
      <c r="D3045">
        <v>4.1666666999999998E-2</v>
      </c>
      <c r="E3045">
        <f t="shared" si="329"/>
        <v>1.000000008</v>
      </c>
      <c r="F3045" t="str">
        <f t="shared" si="330"/>
        <v/>
      </c>
      <c r="H3045">
        <f t="shared" si="335"/>
        <v>8048</v>
      </c>
      <c r="I3045" t="str">
        <f t="shared" si="331"/>
        <v>N24019</v>
      </c>
      <c r="J3045" t="str">
        <f t="shared" si="332"/>
        <v>EL0_5284_0000</v>
      </c>
      <c r="K3045">
        <f t="shared" si="333"/>
        <v>9.0687365393001505E-3</v>
      </c>
      <c r="L3045">
        <f>IF(LEFT(B3045,1)="F",_xlfn.IFNA(VLOOKUP(CONCATENATE("F",RIGHT(B:B,5),C:C),'F &amp; N Factors'!C:M,10,FALSE),1),_xlfn.IFNA(VLOOKUP(CONCATENATE("F",RIGHT(B:B,5),C:C),'F &amp; N Factors'!C:M,11,FALSE),1))</f>
        <v>0.21764967520200623</v>
      </c>
      <c r="N3045">
        <f>SUMIFS(K:K,I:I,I:I,J:J,J:J)</f>
        <v>1.0000000080000004</v>
      </c>
      <c r="O3045" t="str">
        <f t="shared" si="334"/>
        <v/>
      </c>
    </row>
    <row r="3046" spans="1:15" x14ac:dyDescent="0.25">
      <c r="A3046">
        <v>8049</v>
      </c>
      <c r="B3046" t="s">
        <v>457</v>
      </c>
      <c r="C3046" t="s">
        <v>152</v>
      </c>
      <c r="D3046">
        <v>4.1666666999999998E-2</v>
      </c>
      <c r="E3046">
        <f t="shared" si="329"/>
        <v>1.000000008</v>
      </c>
      <c r="F3046" t="str">
        <f t="shared" si="330"/>
        <v/>
      </c>
      <c r="H3046">
        <f t="shared" si="335"/>
        <v>8049</v>
      </c>
      <c r="I3046" t="str">
        <f t="shared" si="331"/>
        <v>N24019</v>
      </c>
      <c r="J3046" t="str">
        <f t="shared" si="332"/>
        <v>EL0_5284_0000</v>
      </c>
      <c r="K3046">
        <f t="shared" si="333"/>
        <v>9.0687365393001505E-3</v>
      </c>
      <c r="L3046">
        <f>IF(LEFT(B3046,1)="F",_xlfn.IFNA(VLOOKUP(CONCATENATE("F",RIGHT(B:B,5),C:C),'F &amp; N Factors'!C:M,10,FALSE),1),_xlfn.IFNA(VLOOKUP(CONCATENATE("F",RIGHT(B:B,5),C:C),'F &amp; N Factors'!C:M,11,FALSE),1))</f>
        <v>0.21764967520200623</v>
      </c>
      <c r="N3046">
        <f>SUMIFS(K:K,I:I,I:I,J:J,J:J)</f>
        <v>1.0000000080000004</v>
      </c>
      <c r="O3046" t="str">
        <f t="shared" si="334"/>
        <v/>
      </c>
    </row>
    <row r="3047" spans="1:15" x14ac:dyDescent="0.25">
      <c r="A3047">
        <v>8118</v>
      </c>
      <c r="B3047" t="s">
        <v>457</v>
      </c>
      <c r="C3047" t="s">
        <v>152</v>
      </c>
      <c r="D3047">
        <v>4.1666666999999998E-2</v>
      </c>
      <c r="E3047">
        <f t="shared" si="329"/>
        <v>1.000000008</v>
      </c>
      <c r="F3047" t="str">
        <f t="shared" si="330"/>
        <v/>
      </c>
      <c r="H3047">
        <f t="shared" si="335"/>
        <v>8118</v>
      </c>
      <c r="I3047" t="str">
        <f t="shared" si="331"/>
        <v>N24019</v>
      </c>
      <c r="J3047" t="str">
        <f t="shared" si="332"/>
        <v>EL0_5284_0000</v>
      </c>
      <c r="K3047">
        <f t="shared" si="333"/>
        <v>9.0687365393001505E-3</v>
      </c>
      <c r="L3047">
        <f>IF(LEFT(B3047,1)="F",_xlfn.IFNA(VLOOKUP(CONCATENATE("F",RIGHT(B:B,5),C:C),'F &amp; N Factors'!C:M,10,FALSE),1),_xlfn.IFNA(VLOOKUP(CONCATENATE("F",RIGHT(B:B,5),C:C),'F &amp; N Factors'!C:M,11,FALSE),1))</f>
        <v>0.21764967520200623</v>
      </c>
      <c r="N3047">
        <f>SUMIFS(K:K,I:I,I:I,J:J,J:J)</f>
        <v>1.0000000080000004</v>
      </c>
      <c r="O3047" t="str">
        <f t="shared" si="334"/>
        <v/>
      </c>
    </row>
    <row r="3048" spans="1:15" x14ac:dyDescent="0.25">
      <c r="A3048">
        <v>8122</v>
      </c>
      <c r="B3048" t="s">
        <v>457</v>
      </c>
      <c r="C3048" t="s">
        <v>152</v>
      </c>
      <c r="D3048">
        <v>4.1666666999999998E-2</v>
      </c>
      <c r="E3048">
        <f t="shared" si="329"/>
        <v>1.000000008</v>
      </c>
      <c r="F3048" t="str">
        <f t="shared" si="330"/>
        <v/>
      </c>
      <c r="H3048">
        <f t="shared" si="335"/>
        <v>8122</v>
      </c>
      <c r="I3048" t="str">
        <f t="shared" si="331"/>
        <v>N24019</v>
      </c>
      <c r="J3048" t="str">
        <f t="shared" si="332"/>
        <v>EL0_5284_0000</v>
      </c>
      <c r="K3048">
        <f t="shared" si="333"/>
        <v>9.0687365393001505E-3</v>
      </c>
      <c r="L3048">
        <f>IF(LEFT(B3048,1)="F",_xlfn.IFNA(VLOOKUP(CONCATENATE("F",RIGHT(B:B,5),C:C),'F &amp; N Factors'!C:M,10,FALSE),1),_xlfn.IFNA(VLOOKUP(CONCATENATE("F",RIGHT(B:B,5),C:C),'F &amp; N Factors'!C:M,11,FALSE),1))</f>
        <v>0.21764967520200623</v>
      </c>
      <c r="N3048">
        <f>SUMIFS(K:K,I:I,I:I,J:J,J:J)</f>
        <v>1.0000000080000004</v>
      </c>
      <c r="O3048" t="str">
        <f t="shared" si="334"/>
        <v/>
      </c>
    </row>
    <row r="3049" spans="1:15" x14ac:dyDescent="0.25">
      <c r="A3049">
        <v>8118</v>
      </c>
      <c r="B3049" t="s">
        <v>457</v>
      </c>
      <c r="C3049" t="s">
        <v>154</v>
      </c>
      <c r="D3049">
        <v>5.5555555999999999E-2</v>
      </c>
      <c r="E3049">
        <f t="shared" si="329"/>
        <v>1.0000000079999996</v>
      </c>
      <c r="F3049" t="str">
        <f t="shared" si="330"/>
        <v/>
      </c>
      <c r="H3049">
        <f t="shared" si="335"/>
        <v>8118</v>
      </c>
      <c r="I3049" t="str">
        <f t="shared" si="331"/>
        <v>N24019</v>
      </c>
      <c r="J3049" t="str">
        <f t="shared" si="332"/>
        <v>EL0_5590_0000</v>
      </c>
      <c r="K3049">
        <f t="shared" si="333"/>
        <v>1.7497072446796052E-3</v>
      </c>
      <c r="L3049">
        <f>IF(LEFT(B3049,1)="F",_xlfn.IFNA(VLOOKUP(CONCATENATE("F",RIGHT(B:B,5),C:C),'F &amp; N Factors'!C:M,10,FALSE),1),_xlfn.IFNA(VLOOKUP(CONCATENATE("F",RIGHT(B:B,5),C:C),'F &amp; N Factors'!C:M,11,FALSE),1))</f>
        <v>3.1494730152275052E-2</v>
      </c>
      <c r="N3049">
        <f>SUMIFS(K:K,I:I,I:I,J:J,J:J)</f>
        <v>1.0000000079999996</v>
      </c>
      <c r="O3049" t="str">
        <f t="shared" si="334"/>
        <v/>
      </c>
    </row>
    <row r="3050" spans="1:15" x14ac:dyDescent="0.25">
      <c r="A3050">
        <v>8122</v>
      </c>
      <c r="B3050" t="s">
        <v>457</v>
      </c>
      <c r="C3050" t="s">
        <v>154</v>
      </c>
      <c r="D3050">
        <v>5.5555555999999999E-2</v>
      </c>
      <c r="E3050">
        <f t="shared" si="329"/>
        <v>1.0000000079999996</v>
      </c>
      <c r="F3050" t="str">
        <f t="shared" si="330"/>
        <v/>
      </c>
      <c r="H3050">
        <f t="shared" si="335"/>
        <v>8122</v>
      </c>
      <c r="I3050" t="str">
        <f t="shared" si="331"/>
        <v>N24019</v>
      </c>
      <c r="J3050" t="str">
        <f t="shared" si="332"/>
        <v>EL0_5590_0000</v>
      </c>
      <c r="K3050">
        <f t="shared" si="333"/>
        <v>1.7497072446796052E-3</v>
      </c>
      <c r="L3050">
        <f>IF(LEFT(B3050,1)="F",_xlfn.IFNA(VLOOKUP(CONCATENATE("F",RIGHT(B:B,5),C:C),'F &amp; N Factors'!C:M,10,FALSE),1),_xlfn.IFNA(VLOOKUP(CONCATENATE("F",RIGHT(B:B,5),C:C),'F &amp; N Factors'!C:M,11,FALSE),1))</f>
        <v>3.1494730152275052E-2</v>
      </c>
      <c r="N3050">
        <f>SUMIFS(K:K,I:I,I:I,J:J,J:J)</f>
        <v>1.0000000079999996</v>
      </c>
      <c r="O3050" t="str">
        <f t="shared" si="334"/>
        <v/>
      </c>
    </row>
    <row r="3051" spans="1:15" x14ac:dyDescent="0.25">
      <c r="A3051">
        <v>8180</v>
      </c>
      <c r="B3051" t="s">
        <v>457</v>
      </c>
      <c r="C3051" t="s">
        <v>154</v>
      </c>
      <c r="D3051">
        <v>5.5555555999999999E-2</v>
      </c>
      <c r="E3051">
        <f t="shared" si="329"/>
        <v>1.0000000079999996</v>
      </c>
      <c r="F3051" t="str">
        <f t="shared" si="330"/>
        <v/>
      </c>
      <c r="H3051">
        <f t="shared" si="335"/>
        <v>8180</v>
      </c>
      <c r="I3051" t="str">
        <f t="shared" si="331"/>
        <v>N24019</v>
      </c>
      <c r="J3051" t="str">
        <f t="shared" si="332"/>
        <v>EL0_5590_0000</v>
      </c>
      <c r="K3051">
        <f t="shared" si="333"/>
        <v>1.7497072446796052E-3</v>
      </c>
      <c r="L3051">
        <f>IF(LEFT(B3051,1)="F",_xlfn.IFNA(VLOOKUP(CONCATENATE("F",RIGHT(B:B,5),C:C),'F &amp; N Factors'!C:M,10,FALSE),1),_xlfn.IFNA(VLOOKUP(CONCATENATE("F",RIGHT(B:B,5),C:C),'F &amp; N Factors'!C:M,11,FALSE),1))</f>
        <v>3.1494730152275052E-2</v>
      </c>
      <c r="N3051">
        <f>SUMIFS(K:K,I:I,I:I,J:J,J:J)</f>
        <v>1.0000000079999996</v>
      </c>
      <c r="O3051" t="str">
        <f t="shared" si="334"/>
        <v/>
      </c>
    </row>
    <row r="3052" spans="1:15" x14ac:dyDescent="0.25">
      <c r="A3052">
        <v>8182</v>
      </c>
      <c r="B3052" t="s">
        <v>457</v>
      </c>
      <c r="C3052" t="s">
        <v>154</v>
      </c>
      <c r="D3052">
        <v>5.5555555999999999E-2</v>
      </c>
      <c r="E3052">
        <f t="shared" si="329"/>
        <v>1.0000000079999996</v>
      </c>
      <c r="F3052" t="str">
        <f t="shared" si="330"/>
        <v/>
      </c>
      <c r="H3052">
        <f t="shared" si="335"/>
        <v>8182</v>
      </c>
      <c r="I3052" t="str">
        <f t="shared" si="331"/>
        <v>N24019</v>
      </c>
      <c r="J3052" t="str">
        <f t="shared" si="332"/>
        <v>EL0_5590_0000</v>
      </c>
      <c r="K3052">
        <f t="shared" si="333"/>
        <v>1.7497072446796052E-3</v>
      </c>
      <c r="L3052">
        <f>IF(LEFT(B3052,1)="F",_xlfn.IFNA(VLOOKUP(CONCATENATE("F",RIGHT(B:B,5),C:C),'F &amp; N Factors'!C:M,10,FALSE),1),_xlfn.IFNA(VLOOKUP(CONCATENATE("F",RIGHT(B:B,5),C:C),'F &amp; N Factors'!C:M,11,FALSE),1))</f>
        <v>3.1494730152275052E-2</v>
      </c>
      <c r="N3052">
        <f>SUMIFS(K:K,I:I,I:I,J:J,J:J)</f>
        <v>1.0000000079999996</v>
      </c>
      <c r="O3052" t="str">
        <f t="shared" si="334"/>
        <v/>
      </c>
    </row>
    <row r="3053" spans="1:15" x14ac:dyDescent="0.25">
      <c r="A3053">
        <v>8183</v>
      </c>
      <c r="B3053" t="s">
        <v>457</v>
      </c>
      <c r="C3053" t="s">
        <v>154</v>
      </c>
      <c r="D3053">
        <v>5.5555555999999999E-2</v>
      </c>
      <c r="E3053">
        <f t="shared" si="329"/>
        <v>1.0000000079999996</v>
      </c>
      <c r="F3053" t="str">
        <f t="shared" si="330"/>
        <v/>
      </c>
      <c r="H3053">
        <f t="shared" si="335"/>
        <v>8183</v>
      </c>
      <c r="I3053" t="str">
        <f t="shared" si="331"/>
        <v>N24019</v>
      </c>
      <c r="J3053" t="str">
        <f t="shared" si="332"/>
        <v>EL0_5590_0000</v>
      </c>
      <c r="K3053">
        <f t="shared" si="333"/>
        <v>1.7497072446796052E-3</v>
      </c>
      <c r="L3053">
        <f>IF(LEFT(B3053,1)="F",_xlfn.IFNA(VLOOKUP(CONCATENATE("F",RIGHT(B:B,5),C:C),'F &amp; N Factors'!C:M,10,FALSE),1),_xlfn.IFNA(VLOOKUP(CONCATENATE("F",RIGHT(B:B,5),C:C),'F &amp; N Factors'!C:M,11,FALSE),1))</f>
        <v>3.1494730152275052E-2</v>
      </c>
      <c r="N3053">
        <f>SUMIFS(K:K,I:I,I:I,J:J,J:J)</f>
        <v>1.0000000079999996</v>
      </c>
      <c r="O3053" t="str">
        <f t="shared" si="334"/>
        <v/>
      </c>
    </row>
    <row r="3054" spans="1:15" x14ac:dyDescent="0.25">
      <c r="A3054">
        <v>8211</v>
      </c>
      <c r="B3054" t="s">
        <v>457</v>
      </c>
      <c r="C3054" t="s">
        <v>154</v>
      </c>
      <c r="D3054">
        <v>5.5555555999999999E-2</v>
      </c>
      <c r="E3054">
        <f t="shared" si="329"/>
        <v>1.0000000079999996</v>
      </c>
      <c r="F3054" t="str">
        <f t="shared" si="330"/>
        <v/>
      </c>
      <c r="H3054">
        <f t="shared" si="335"/>
        <v>8211</v>
      </c>
      <c r="I3054" t="str">
        <f t="shared" si="331"/>
        <v>N24019</v>
      </c>
      <c r="J3054" t="str">
        <f t="shared" si="332"/>
        <v>EL0_5590_0000</v>
      </c>
      <c r="K3054">
        <f t="shared" si="333"/>
        <v>1.7497072446796052E-3</v>
      </c>
      <c r="L3054">
        <f>IF(LEFT(B3054,1)="F",_xlfn.IFNA(VLOOKUP(CONCATENATE("F",RIGHT(B:B,5),C:C),'F &amp; N Factors'!C:M,10,FALSE),1),_xlfn.IFNA(VLOOKUP(CONCATENATE("F",RIGHT(B:B,5),C:C),'F &amp; N Factors'!C:M,11,FALSE),1))</f>
        <v>3.1494730152275052E-2</v>
      </c>
      <c r="N3054">
        <f>SUMIFS(K:K,I:I,I:I,J:J,J:J)</f>
        <v>1.0000000079999996</v>
      </c>
      <c r="O3054" t="str">
        <f t="shared" si="334"/>
        <v/>
      </c>
    </row>
    <row r="3055" spans="1:15" x14ac:dyDescent="0.25">
      <c r="A3055">
        <v>8212</v>
      </c>
      <c r="B3055" t="s">
        <v>457</v>
      </c>
      <c r="C3055" t="s">
        <v>154</v>
      </c>
      <c r="D3055">
        <v>5.5555555999999999E-2</v>
      </c>
      <c r="E3055">
        <f t="shared" si="329"/>
        <v>1.0000000079999996</v>
      </c>
      <c r="F3055" t="str">
        <f t="shared" si="330"/>
        <v/>
      </c>
      <c r="H3055">
        <f t="shared" si="335"/>
        <v>8212</v>
      </c>
      <c r="I3055" t="str">
        <f t="shared" si="331"/>
        <v>N24019</v>
      </c>
      <c r="J3055" t="str">
        <f t="shared" si="332"/>
        <v>EL0_5590_0000</v>
      </c>
      <c r="K3055">
        <f t="shared" si="333"/>
        <v>1.7497072446796052E-3</v>
      </c>
      <c r="L3055">
        <f>IF(LEFT(B3055,1)="F",_xlfn.IFNA(VLOOKUP(CONCATENATE("F",RIGHT(B:B,5),C:C),'F &amp; N Factors'!C:M,10,FALSE),1),_xlfn.IFNA(VLOOKUP(CONCATENATE("F",RIGHT(B:B,5),C:C),'F &amp; N Factors'!C:M,11,FALSE),1))</f>
        <v>3.1494730152275052E-2</v>
      </c>
      <c r="N3055">
        <f>SUMIFS(K:K,I:I,I:I,J:J,J:J)</f>
        <v>1.0000000079999996</v>
      </c>
      <c r="O3055" t="str">
        <f t="shared" si="334"/>
        <v/>
      </c>
    </row>
    <row r="3056" spans="1:15" x14ac:dyDescent="0.25">
      <c r="A3056">
        <v>8241</v>
      </c>
      <c r="B3056" t="s">
        <v>457</v>
      </c>
      <c r="C3056" t="s">
        <v>154</v>
      </c>
      <c r="D3056">
        <v>5.5555555999999999E-2</v>
      </c>
      <c r="E3056">
        <f t="shared" si="329"/>
        <v>1.0000000079999996</v>
      </c>
      <c r="F3056" t="str">
        <f t="shared" si="330"/>
        <v/>
      </c>
      <c r="H3056">
        <f t="shared" si="335"/>
        <v>8241</v>
      </c>
      <c r="I3056" t="str">
        <f t="shared" si="331"/>
        <v>N24019</v>
      </c>
      <c r="J3056" t="str">
        <f t="shared" si="332"/>
        <v>EL0_5590_0000</v>
      </c>
      <c r="K3056">
        <f t="shared" si="333"/>
        <v>1.7497072446796052E-3</v>
      </c>
      <c r="L3056">
        <f>IF(LEFT(B3056,1)="F",_xlfn.IFNA(VLOOKUP(CONCATENATE("F",RIGHT(B:B,5),C:C),'F &amp; N Factors'!C:M,10,FALSE),1),_xlfn.IFNA(VLOOKUP(CONCATENATE("F",RIGHT(B:B,5),C:C),'F &amp; N Factors'!C:M,11,FALSE),1))</f>
        <v>3.1494730152275052E-2</v>
      </c>
      <c r="N3056">
        <f>SUMIFS(K:K,I:I,I:I,J:J,J:J)</f>
        <v>1.0000000079999996</v>
      </c>
      <c r="O3056" t="str">
        <f t="shared" si="334"/>
        <v/>
      </c>
    </row>
    <row r="3057" spans="1:15" x14ac:dyDescent="0.25">
      <c r="A3057">
        <v>8243</v>
      </c>
      <c r="B3057" t="s">
        <v>457</v>
      </c>
      <c r="C3057" t="s">
        <v>154</v>
      </c>
      <c r="D3057">
        <v>5.5555555999999999E-2</v>
      </c>
      <c r="E3057">
        <f t="shared" si="329"/>
        <v>1.0000000079999996</v>
      </c>
      <c r="F3057" t="str">
        <f t="shared" si="330"/>
        <v/>
      </c>
      <c r="H3057">
        <f t="shared" si="335"/>
        <v>8243</v>
      </c>
      <c r="I3057" t="str">
        <f t="shared" si="331"/>
        <v>N24019</v>
      </c>
      <c r="J3057" t="str">
        <f t="shared" si="332"/>
        <v>EL0_5590_0000</v>
      </c>
      <c r="K3057">
        <f t="shared" si="333"/>
        <v>1.7497072446796052E-3</v>
      </c>
      <c r="L3057">
        <f>IF(LEFT(B3057,1)="F",_xlfn.IFNA(VLOOKUP(CONCATENATE("F",RIGHT(B:B,5),C:C),'F &amp; N Factors'!C:M,10,FALSE),1),_xlfn.IFNA(VLOOKUP(CONCATENATE("F",RIGHT(B:B,5),C:C),'F &amp; N Factors'!C:M,11,FALSE),1))</f>
        <v>3.1494730152275052E-2</v>
      </c>
      <c r="N3057">
        <f>SUMIFS(K:K,I:I,I:I,J:J,J:J)</f>
        <v>1.0000000079999996</v>
      </c>
      <c r="O3057" t="str">
        <f t="shared" si="334"/>
        <v/>
      </c>
    </row>
    <row r="3058" spans="1:15" x14ac:dyDescent="0.25">
      <c r="A3058">
        <v>8244</v>
      </c>
      <c r="B3058" t="s">
        <v>457</v>
      </c>
      <c r="C3058" t="s">
        <v>154</v>
      </c>
      <c r="D3058">
        <v>5.5555555999999999E-2</v>
      </c>
      <c r="E3058">
        <f t="shared" si="329"/>
        <v>1.0000000079999996</v>
      </c>
      <c r="F3058" t="str">
        <f t="shared" si="330"/>
        <v/>
      </c>
      <c r="H3058">
        <f t="shared" si="335"/>
        <v>8244</v>
      </c>
      <c r="I3058" t="str">
        <f t="shared" si="331"/>
        <v>N24019</v>
      </c>
      <c r="J3058" t="str">
        <f t="shared" si="332"/>
        <v>EL0_5590_0000</v>
      </c>
      <c r="K3058">
        <f t="shared" si="333"/>
        <v>1.7497072446796052E-3</v>
      </c>
      <c r="L3058">
        <f>IF(LEFT(B3058,1)="F",_xlfn.IFNA(VLOOKUP(CONCATENATE("F",RIGHT(B:B,5),C:C),'F &amp; N Factors'!C:M,10,FALSE),1),_xlfn.IFNA(VLOOKUP(CONCATENATE("F",RIGHT(B:B,5),C:C),'F &amp; N Factors'!C:M,11,FALSE),1))</f>
        <v>3.1494730152275052E-2</v>
      </c>
      <c r="N3058">
        <f>SUMIFS(K:K,I:I,I:I,J:J,J:J)</f>
        <v>1.0000000079999996</v>
      </c>
      <c r="O3058" t="str">
        <f t="shared" si="334"/>
        <v/>
      </c>
    </row>
    <row r="3059" spans="1:15" x14ac:dyDescent="0.25">
      <c r="A3059">
        <v>8269</v>
      </c>
      <c r="B3059" t="s">
        <v>457</v>
      </c>
      <c r="C3059" t="s">
        <v>154</v>
      </c>
      <c r="D3059">
        <v>5.5555555999999999E-2</v>
      </c>
      <c r="E3059">
        <f t="shared" si="329"/>
        <v>1.0000000079999996</v>
      </c>
      <c r="F3059" t="str">
        <f t="shared" si="330"/>
        <v/>
      </c>
      <c r="H3059">
        <f t="shared" si="335"/>
        <v>8269</v>
      </c>
      <c r="I3059" t="str">
        <f t="shared" si="331"/>
        <v>N24019</v>
      </c>
      <c r="J3059" t="str">
        <f t="shared" si="332"/>
        <v>EL0_5590_0000</v>
      </c>
      <c r="K3059">
        <f t="shared" si="333"/>
        <v>1.7497072446796052E-3</v>
      </c>
      <c r="L3059">
        <f>IF(LEFT(B3059,1)="F",_xlfn.IFNA(VLOOKUP(CONCATENATE("F",RIGHT(B:B,5),C:C),'F &amp; N Factors'!C:M,10,FALSE),1),_xlfn.IFNA(VLOOKUP(CONCATENATE("F",RIGHT(B:B,5),C:C),'F &amp; N Factors'!C:M,11,FALSE),1))</f>
        <v>3.1494730152275052E-2</v>
      </c>
      <c r="N3059">
        <f>SUMIFS(K:K,I:I,I:I,J:J,J:J)</f>
        <v>1.0000000079999996</v>
      </c>
      <c r="O3059" t="str">
        <f t="shared" si="334"/>
        <v/>
      </c>
    </row>
    <row r="3060" spans="1:15" x14ac:dyDescent="0.25">
      <c r="A3060">
        <v>8272</v>
      </c>
      <c r="B3060" t="s">
        <v>457</v>
      </c>
      <c r="C3060" t="s">
        <v>154</v>
      </c>
      <c r="D3060">
        <v>5.5555555999999999E-2</v>
      </c>
      <c r="E3060">
        <f t="shared" si="329"/>
        <v>1.0000000079999996</v>
      </c>
      <c r="F3060" t="str">
        <f t="shared" si="330"/>
        <v/>
      </c>
      <c r="H3060">
        <f t="shared" si="335"/>
        <v>8272</v>
      </c>
      <c r="I3060" t="str">
        <f t="shared" si="331"/>
        <v>N24019</v>
      </c>
      <c r="J3060" t="str">
        <f t="shared" si="332"/>
        <v>EL0_5590_0000</v>
      </c>
      <c r="K3060">
        <f t="shared" si="333"/>
        <v>1.7497072446796052E-3</v>
      </c>
      <c r="L3060">
        <f>IF(LEFT(B3060,1)="F",_xlfn.IFNA(VLOOKUP(CONCATENATE("F",RIGHT(B:B,5),C:C),'F &amp; N Factors'!C:M,10,FALSE),1),_xlfn.IFNA(VLOOKUP(CONCATENATE("F",RIGHT(B:B,5),C:C),'F &amp; N Factors'!C:M,11,FALSE),1))</f>
        <v>3.1494730152275052E-2</v>
      </c>
      <c r="N3060">
        <f>SUMIFS(K:K,I:I,I:I,J:J,J:J)</f>
        <v>1.0000000079999996</v>
      </c>
      <c r="O3060" t="str">
        <f t="shared" si="334"/>
        <v/>
      </c>
    </row>
    <row r="3061" spans="1:15" x14ac:dyDescent="0.25">
      <c r="A3061">
        <v>8295</v>
      </c>
      <c r="B3061" t="s">
        <v>457</v>
      </c>
      <c r="C3061" t="s">
        <v>154</v>
      </c>
      <c r="D3061">
        <v>5.5555555999999999E-2</v>
      </c>
      <c r="E3061">
        <f t="shared" si="329"/>
        <v>1.0000000079999996</v>
      </c>
      <c r="F3061" t="str">
        <f t="shared" si="330"/>
        <v/>
      </c>
      <c r="H3061">
        <f t="shared" si="335"/>
        <v>8295</v>
      </c>
      <c r="I3061" t="str">
        <f t="shared" si="331"/>
        <v>N24019</v>
      </c>
      <c r="J3061" t="str">
        <f t="shared" si="332"/>
        <v>EL0_5590_0000</v>
      </c>
      <c r="K3061">
        <f t="shared" si="333"/>
        <v>1.7497072446796052E-3</v>
      </c>
      <c r="L3061">
        <f>IF(LEFT(B3061,1)="F",_xlfn.IFNA(VLOOKUP(CONCATENATE("F",RIGHT(B:B,5),C:C),'F &amp; N Factors'!C:M,10,FALSE),1),_xlfn.IFNA(VLOOKUP(CONCATENATE("F",RIGHT(B:B,5),C:C),'F &amp; N Factors'!C:M,11,FALSE),1))</f>
        <v>3.1494730152275052E-2</v>
      </c>
      <c r="N3061">
        <f>SUMIFS(K:K,I:I,I:I,J:J,J:J)</f>
        <v>1.0000000079999996</v>
      </c>
      <c r="O3061" t="str">
        <f t="shared" si="334"/>
        <v/>
      </c>
    </row>
    <row r="3062" spans="1:15" x14ac:dyDescent="0.25">
      <c r="A3062">
        <v>8297</v>
      </c>
      <c r="B3062" t="s">
        <v>457</v>
      </c>
      <c r="C3062" t="s">
        <v>154</v>
      </c>
      <c r="D3062">
        <v>5.5555555999999999E-2</v>
      </c>
      <c r="E3062">
        <f t="shared" si="329"/>
        <v>1.0000000079999996</v>
      </c>
      <c r="F3062" t="str">
        <f t="shared" si="330"/>
        <v/>
      </c>
      <c r="H3062">
        <f t="shared" si="335"/>
        <v>8297</v>
      </c>
      <c r="I3062" t="str">
        <f t="shared" si="331"/>
        <v>N24019</v>
      </c>
      <c r="J3062" t="str">
        <f t="shared" si="332"/>
        <v>EL0_5590_0000</v>
      </c>
      <c r="K3062">
        <f t="shared" si="333"/>
        <v>1.7497072446796052E-3</v>
      </c>
      <c r="L3062">
        <f>IF(LEFT(B3062,1)="F",_xlfn.IFNA(VLOOKUP(CONCATENATE("F",RIGHT(B:B,5),C:C),'F &amp; N Factors'!C:M,10,FALSE),1),_xlfn.IFNA(VLOOKUP(CONCATENATE("F",RIGHT(B:B,5),C:C),'F &amp; N Factors'!C:M,11,FALSE),1))</f>
        <v>3.1494730152275052E-2</v>
      </c>
      <c r="N3062">
        <f>SUMIFS(K:K,I:I,I:I,J:J,J:J)</f>
        <v>1.0000000079999996</v>
      </c>
      <c r="O3062" t="str">
        <f t="shared" si="334"/>
        <v/>
      </c>
    </row>
    <row r="3063" spans="1:15" x14ac:dyDescent="0.25">
      <c r="A3063">
        <v>8298</v>
      </c>
      <c r="B3063" t="s">
        <v>457</v>
      </c>
      <c r="C3063" t="s">
        <v>154</v>
      </c>
      <c r="D3063">
        <v>5.5555555999999999E-2</v>
      </c>
      <c r="E3063">
        <f t="shared" si="329"/>
        <v>1.0000000079999996</v>
      </c>
      <c r="F3063" t="str">
        <f t="shared" si="330"/>
        <v/>
      </c>
      <c r="H3063">
        <f t="shared" si="335"/>
        <v>8298</v>
      </c>
      <c r="I3063" t="str">
        <f t="shared" si="331"/>
        <v>N24019</v>
      </c>
      <c r="J3063" t="str">
        <f t="shared" si="332"/>
        <v>EL0_5590_0000</v>
      </c>
      <c r="K3063">
        <f t="shared" si="333"/>
        <v>1.7497072446796052E-3</v>
      </c>
      <c r="L3063">
        <f>IF(LEFT(B3063,1)="F",_xlfn.IFNA(VLOOKUP(CONCATENATE("F",RIGHT(B:B,5),C:C),'F &amp; N Factors'!C:M,10,FALSE),1),_xlfn.IFNA(VLOOKUP(CONCATENATE("F",RIGHT(B:B,5),C:C),'F &amp; N Factors'!C:M,11,FALSE),1))</f>
        <v>3.1494730152275052E-2</v>
      </c>
      <c r="N3063">
        <f>SUMIFS(K:K,I:I,I:I,J:J,J:J)</f>
        <v>1.0000000079999996</v>
      </c>
      <c r="O3063" t="str">
        <f t="shared" si="334"/>
        <v/>
      </c>
    </row>
    <row r="3064" spans="1:15" x14ac:dyDescent="0.25">
      <c r="A3064">
        <v>8319</v>
      </c>
      <c r="B3064" t="s">
        <v>457</v>
      </c>
      <c r="C3064" t="s">
        <v>154</v>
      </c>
      <c r="D3064">
        <v>5.5555555999999999E-2</v>
      </c>
      <c r="E3064">
        <f t="shared" si="329"/>
        <v>1.0000000079999996</v>
      </c>
      <c r="F3064" t="str">
        <f t="shared" si="330"/>
        <v/>
      </c>
      <c r="H3064">
        <f t="shared" si="335"/>
        <v>8319</v>
      </c>
      <c r="I3064" t="str">
        <f t="shared" si="331"/>
        <v>N24019</v>
      </c>
      <c r="J3064" t="str">
        <f t="shared" si="332"/>
        <v>EL0_5590_0000</v>
      </c>
      <c r="K3064">
        <f t="shared" si="333"/>
        <v>1.7497072446796052E-3</v>
      </c>
      <c r="L3064">
        <f>IF(LEFT(B3064,1)="F",_xlfn.IFNA(VLOOKUP(CONCATENATE("F",RIGHT(B:B,5),C:C),'F &amp; N Factors'!C:M,10,FALSE),1),_xlfn.IFNA(VLOOKUP(CONCATENATE("F",RIGHT(B:B,5),C:C),'F &amp; N Factors'!C:M,11,FALSE),1))</f>
        <v>3.1494730152275052E-2</v>
      </c>
      <c r="N3064">
        <f>SUMIFS(K:K,I:I,I:I,J:J,J:J)</f>
        <v>1.0000000079999996</v>
      </c>
      <c r="O3064" t="str">
        <f t="shared" si="334"/>
        <v/>
      </c>
    </row>
    <row r="3065" spans="1:15" x14ac:dyDescent="0.25">
      <c r="A3065">
        <v>8339</v>
      </c>
      <c r="B3065" t="s">
        <v>457</v>
      </c>
      <c r="C3065" t="s">
        <v>154</v>
      </c>
      <c r="D3065">
        <v>5.5555555999999999E-2</v>
      </c>
      <c r="E3065">
        <f t="shared" si="329"/>
        <v>1.0000000079999996</v>
      </c>
      <c r="F3065" t="str">
        <f t="shared" si="330"/>
        <v/>
      </c>
      <c r="H3065">
        <f t="shared" si="335"/>
        <v>8339</v>
      </c>
      <c r="I3065" t="str">
        <f t="shared" si="331"/>
        <v>N24019</v>
      </c>
      <c r="J3065" t="str">
        <f t="shared" si="332"/>
        <v>EL0_5590_0000</v>
      </c>
      <c r="K3065">
        <f t="shared" si="333"/>
        <v>1.7497072446796052E-3</v>
      </c>
      <c r="L3065">
        <f>IF(LEFT(B3065,1)="F",_xlfn.IFNA(VLOOKUP(CONCATENATE("F",RIGHT(B:B,5),C:C),'F &amp; N Factors'!C:M,10,FALSE),1),_xlfn.IFNA(VLOOKUP(CONCATENATE("F",RIGHT(B:B,5),C:C),'F &amp; N Factors'!C:M,11,FALSE),1))</f>
        <v>3.1494730152275052E-2</v>
      </c>
      <c r="N3065">
        <f>SUMIFS(K:K,I:I,I:I,J:J,J:J)</f>
        <v>1.0000000079999996</v>
      </c>
      <c r="O3065" t="str">
        <f t="shared" si="334"/>
        <v/>
      </c>
    </row>
    <row r="3066" spans="1:15" x14ac:dyDescent="0.25">
      <c r="A3066">
        <v>8359</v>
      </c>
      <c r="B3066" t="s">
        <v>457</v>
      </c>
      <c r="C3066" t="s">
        <v>154</v>
      </c>
      <c r="D3066">
        <v>5.5555555999999999E-2</v>
      </c>
      <c r="E3066">
        <f t="shared" si="329"/>
        <v>1.0000000079999996</v>
      </c>
      <c r="F3066" t="str">
        <f t="shared" si="330"/>
        <v/>
      </c>
      <c r="H3066">
        <f t="shared" si="335"/>
        <v>8359</v>
      </c>
      <c r="I3066" t="str">
        <f t="shared" si="331"/>
        <v>N24019</v>
      </c>
      <c r="J3066" t="str">
        <f t="shared" si="332"/>
        <v>EL0_5590_0000</v>
      </c>
      <c r="K3066">
        <f t="shared" si="333"/>
        <v>1.7497072446796052E-3</v>
      </c>
      <c r="L3066">
        <f>IF(LEFT(B3066,1)="F",_xlfn.IFNA(VLOOKUP(CONCATENATE("F",RIGHT(B:B,5),C:C),'F &amp; N Factors'!C:M,10,FALSE),1),_xlfn.IFNA(VLOOKUP(CONCATENATE("F",RIGHT(B:B,5),C:C),'F &amp; N Factors'!C:M,11,FALSE),1))</f>
        <v>3.1494730152275052E-2</v>
      </c>
      <c r="N3066">
        <f>SUMIFS(K:K,I:I,I:I,J:J,J:J)</f>
        <v>1.0000000079999996</v>
      </c>
      <c r="O3066" t="str">
        <f t="shared" si="334"/>
        <v/>
      </c>
    </row>
    <row r="3067" spans="1:15" x14ac:dyDescent="0.25">
      <c r="A3067">
        <v>7228</v>
      </c>
      <c r="B3067" t="s">
        <v>457</v>
      </c>
      <c r="C3067" t="s">
        <v>156</v>
      </c>
      <c r="D3067">
        <v>4.7619047999999997E-2</v>
      </c>
      <c r="E3067">
        <f t="shared" si="329"/>
        <v>1.0000000080000004</v>
      </c>
      <c r="F3067" t="str">
        <f t="shared" si="330"/>
        <v/>
      </c>
      <c r="H3067">
        <f t="shared" si="335"/>
        <v>7228</v>
      </c>
      <c r="I3067" t="str">
        <f t="shared" si="331"/>
        <v>N24019</v>
      </c>
      <c r="J3067" t="str">
        <f t="shared" si="332"/>
        <v>EL0_5890_0000</v>
      </c>
      <c r="K3067">
        <f t="shared" si="333"/>
        <v>4.7619047999999997E-2</v>
      </c>
      <c r="L3067">
        <f>IF(LEFT(B3067,1)="F",_xlfn.IFNA(VLOOKUP(CONCATENATE("F",RIGHT(B:B,5),C:C),'F &amp; N Factors'!C:M,10,FALSE),1),_xlfn.IFNA(VLOOKUP(CONCATENATE("F",RIGHT(B:B,5),C:C),'F &amp; N Factors'!C:M,11,FALSE),1))</f>
        <v>1</v>
      </c>
      <c r="N3067">
        <f>SUMIFS(K:K,I:I,I:I,J:J,J:J)</f>
        <v>1.0000000080000004</v>
      </c>
      <c r="O3067" t="str">
        <f t="shared" si="334"/>
        <v/>
      </c>
    </row>
    <row r="3068" spans="1:15" x14ac:dyDescent="0.25">
      <c r="A3068">
        <v>7269</v>
      </c>
      <c r="B3068" t="s">
        <v>457</v>
      </c>
      <c r="C3068" t="s">
        <v>156</v>
      </c>
      <c r="D3068">
        <v>4.7619047999999997E-2</v>
      </c>
      <c r="E3068">
        <f t="shared" si="329"/>
        <v>1.0000000080000004</v>
      </c>
      <c r="F3068" t="str">
        <f t="shared" si="330"/>
        <v/>
      </c>
      <c r="H3068">
        <f t="shared" si="335"/>
        <v>7269</v>
      </c>
      <c r="I3068" t="str">
        <f t="shared" si="331"/>
        <v>N24019</v>
      </c>
      <c r="J3068" t="str">
        <f t="shared" si="332"/>
        <v>EL0_5890_0000</v>
      </c>
      <c r="K3068">
        <f t="shared" si="333"/>
        <v>4.7619047999999997E-2</v>
      </c>
      <c r="L3068">
        <f>IF(LEFT(B3068,1)="F",_xlfn.IFNA(VLOOKUP(CONCATENATE("F",RIGHT(B:B,5),C:C),'F &amp; N Factors'!C:M,10,FALSE),1),_xlfn.IFNA(VLOOKUP(CONCATENATE("F",RIGHT(B:B,5),C:C),'F &amp; N Factors'!C:M,11,FALSE),1))</f>
        <v>1</v>
      </c>
      <c r="N3068">
        <f>SUMIFS(K:K,I:I,I:I,J:J,J:J)</f>
        <v>1.0000000080000004</v>
      </c>
      <c r="O3068" t="str">
        <f t="shared" si="334"/>
        <v/>
      </c>
    </row>
    <row r="3069" spans="1:15" x14ac:dyDescent="0.25">
      <c r="A3069">
        <v>7270</v>
      </c>
      <c r="B3069" t="s">
        <v>457</v>
      </c>
      <c r="C3069" t="s">
        <v>156</v>
      </c>
      <c r="D3069">
        <v>4.7619047999999997E-2</v>
      </c>
      <c r="E3069">
        <f t="shared" si="329"/>
        <v>1.0000000080000004</v>
      </c>
      <c r="F3069" t="str">
        <f t="shared" si="330"/>
        <v/>
      </c>
      <c r="H3069">
        <f t="shared" si="335"/>
        <v>7270</v>
      </c>
      <c r="I3069" t="str">
        <f t="shared" si="331"/>
        <v>N24019</v>
      </c>
      <c r="J3069" t="str">
        <f t="shared" si="332"/>
        <v>EL0_5890_0000</v>
      </c>
      <c r="K3069">
        <f t="shared" si="333"/>
        <v>4.7619047999999997E-2</v>
      </c>
      <c r="L3069">
        <f>IF(LEFT(B3069,1)="F",_xlfn.IFNA(VLOOKUP(CONCATENATE("F",RIGHT(B:B,5),C:C),'F &amp; N Factors'!C:M,10,FALSE),1),_xlfn.IFNA(VLOOKUP(CONCATENATE("F",RIGHT(B:B,5),C:C),'F &amp; N Factors'!C:M,11,FALSE),1))</f>
        <v>1</v>
      </c>
      <c r="N3069">
        <f>SUMIFS(K:K,I:I,I:I,J:J,J:J)</f>
        <v>1.0000000080000004</v>
      </c>
      <c r="O3069" t="str">
        <f t="shared" si="334"/>
        <v/>
      </c>
    </row>
    <row r="3070" spans="1:15" x14ac:dyDescent="0.25">
      <c r="A3070">
        <v>7272</v>
      </c>
      <c r="B3070" t="s">
        <v>457</v>
      </c>
      <c r="C3070" t="s">
        <v>156</v>
      </c>
      <c r="D3070">
        <v>4.7619047999999997E-2</v>
      </c>
      <c r="E3070">
        <f t="shared" si="329"/>
        <v>1.0000000080000004</v>
      </c>
      <c r="F3070" t="str">
        <f t="shared" si="330"/>
        <v/>
      </c>
      <c r="H3070">
        <f t="shared" si="335"/>
        <v>7272</v>
      </c>
      <c r="I3070" t="str">
        <f t="shared" si="331"/>
        <v>N24019</v>
      </c>
      <c r="J3070" t="str">
        <f t="shared" si="332"/>
        <v>EL0_5890_0000</v>
      </c>
      <c r="K3070">
        <f t="shared" si="333"/>
        <v>4.7619047999999997E-2</v>
      </c>
      <c r="L3070">
        <f>IF(LEFT(B3070,1)="F",_xlfn.IFNA(VLOOKUP(CONCATENATE("F",RIGHT(B:B,5),C:C),'F &amp; N Factors'!C:M,10,FALSE),1),_xlfn.IFNA(VLOOKUP(CONCATENATE("F",RIGHT(B:B,5),C:C),'F &amp; N Factors'!C:M,11,FALSE),1))</f>
        <v>1</v>
      </c>
      <c r="N3070">
        <f>SUMIFS(K:K,I:I,I:I,J:J,J:J)</f>
        <v>1.0000000080000004</v>
      </c>
      <c r="O3070" t="str">
        <f t="shared" si="334"/>
        <v/>
      </c>
    </row>
    <row r="3071" spans="1:15" x14ac:dyDescent="0.25">
      <c r="A3071">
        <v>7310</v>
      </c>
      <c r="B3071" t="s">
        <v>457</v>
      </c>
      <c r="C3071" t="s">
        <v>156</v>
      </c>
      <c r="D3071">
        <v>4.7619047999999997E-2</v>
      </c>
      <c r="E3071">
        <f t="shared" si="329"/>
        <v>1.0000000080000004</v>
      </c>
      <c r="F3071" t="str">
        <f t="shared" si="330"/>
        <v/>
      </c>
      <c r="H3071">
        <f t="shared" si="335"/>
        <v>7310</v>
      </c>
      <c r="I3071" t="str">
        <f t="shared" si="331"/>
        <v>N24019</v>
      </c>
      <c r="J3071" t="str">
        <f t="shared" si="332"/>
        <v>EL0_5890_0000</v>
      </c>
      <c r="K3071">
        <f t="shared" si="333"/>
        <v>4.7619047999999997E-2</v>
      </c>
      <c r="L3071">
        <f>IF(LEFT(B3071,1)="F",_xlfn.IFNA(VLOOKUP(CONCATENATE("F",RIGHT(B:B,5),C:C),'F &amp; N Factors'!C:M,10,FALSE),1),_xlfn.IFNA(VLOOKUP(CONCATENATE("F",RIGHT(B:B,5),C:C),'F &amp; N Factors'!C:M,11,FALSE),1))</f>
        <v>1</v>
      </c>
      <c r="N3071">
        <f>SUMIFS(K:K,I:I,I:I,J:J,J:J)</f>
        <v>1.0000000080000004</v>
      </c>
      <c r="O3071" t="str">
        <f t="shared" si="334"/>
        <v/>
      </c>
    </row>
    <row r="3072" spans="1:15" x14ac:dyDescent="0.25">
      <c r="A3072">
        <v>7311</v>
      </c>
      <c r="B3072" t="s">
        <v>457</v>
      </c>
      <c r="C3072" t="s">
        <v>156</v>
      </c>
      <c r="D3072">
        <v>4.7619047999999997E-2</v>
      </c>
      <c r="E3072">
        <f t="shared" si="329"/>
        <v>1.0000000080000004</v>
      </c>
      <c r="F3072" t="str">
        <f t="shared" si="330"/>
        <v/>
      </c>
      <c r="H3072">
        <f t="shared" si="335"/>
        <v>7311</v>
      </c>
      <c r="I3072" t="str">
        <f t="shared" si="331"/>
        <v>N24019</v>
      </c>
      <c r="J3072" t="str">
        <f t="shared" si="332"/>
        <v>EL0_5890_0000</v>
      </c>
      <c r="K3072">
        <f t="shared" si="333"/>
        <v>4.7619047999999997E-2</v>
      </c>
      <c r="L3072">
        <f>IF(LEFT(B3072,1)="F",_xlfn.IFNA(VLOOKUP(CONCATENATE("F",RIGHT(B:B,5),C:C),'F &amp; N Factors'!C:M,10,FALSE),1),_xlfn.IFNA(VLOOKUP(CONCATENATE("F",RIGHT(B:B,5),C:C),'F &amp; N Factors'!C:M,11,FALSE),1))</f>
        <v>1</v>
      </c>
      <c r="N3072">
        <f>SUMIFS(K:K,I:I,I:I,J:J,J:J)</f>
        <v>1.0000000080000004</v>
      </c>
      <c r="O3072" t="str">
        <f t="shared" si="334"/>
        <v/>
      </c>
    </row>
    <row r="3073" spans="1:15" x14ac:dyDescent="0.25">
      <c r="A3073">
        <v>7312</v>
      </c>
      <c r="B3073" t="s">
        <v>457</v>
      </c>
      <c r="C3073" t="s">
        <v>156</v>
      </c>
      <c r="D3073">
        <v>4.7619047999999997E-2</v>
      </c>
      <c r="E3073">
        <f t="shared" si="329"/>
        <v>1.0000000080000004</v>
      </c>
      <c r="F3073" t="str">
        <f t="shared" si="330"/>
        <v/>
      </c>
      <c r="H3073">
        <f t="shared" si="335"/>
        <v>7312</v>
      </c>
      <c r="I3073" t="str">
        <f t="shared" si="331"/>
        <v>N24019</v>
      </c>
      <c r="J3073" t="str">
        <f t="shared" si="332"/>
        <v>EL0_5890_0000</v>
      </c>
      <c r="K3073">
        <f t="shared" si="333"/>
        <v>4.7619047999999997E-2</v>
      </c>
      <c r="L3073">
        <f>IF(LEFT(B3073,1)="F",_xlfn.IFNA(VLOOKUP(CONCATENATE("F",RIGHT(B:B,5),C:C),'F &amp; N Factors'!C:M,10,FALSE),1),_xlfn.IFNA(VLOOKUP(CONCATENATE("F",RIGHT(B:B,5),C:C),'F &amp; N Factors'!C:M,11,FALSE),1))</f>
        <v>1</v>
      </c>
      <c r="N3073">
        <f>SUMIFS(K:K,I:I,I:I,J:J,J:J)</f>
        <v>1.0000000080000004</v>
      </c>
      <c r="O3073" t="str">
        <f t="shared" si="334"/>
        <v/>
      </c>
    </row>
    <row r="3074" spans="1:15" x14ac:dyDescent="0.25">
      <c r="A3074">
        <v>7313</v>
      </c>
      <c r="B3074" t="s">
        <v>457</v>
      </c>
      <c r="C3074" t="s">
        <v>156</v>
      </c>
      <c r="D3074">
        <v>4.7619047999999997E-2</v>
      </c>
      <c r="E3074">
        <f t="shared" si="329"/>
        <v>1.0000000080000004</v>
      </c>
      <c r="F3074" t="str">
        <f t="shared" si="330"/>
        <v/>
      </c>
      <c r="H3074">
        <f t="shared" si="335"/>
        <v>7313</v>
      </c>
      <c r="I3074" t="str">
        <f t="shared" si="331"/>
        <v>N24019</v>
      </c>
      <c r="J3074" t="str">
        <f t="shared" si="332"/>
        <v>EL0_5890_0000</v>
      </c>
      <c r="K3074">
        <f t="shared" si="333"/>
        <v>4.7619047999999997E-2</v>
      </c>
      <c r="L3074">
        <f>IF(LEFT(B3074,1)="F",_xlfn.IFNA(VLOOKUP(CONCATENATE("F",RIGHT(B:B,5),C:C),'F &amp; N Factors'!C:M,10,FALSE),1),_xlfn.IFNA(VLOOKUP(CONCATENATE("F",RIGHT(B:B,5),C:C),'F &amp; N Factors'!C:M,11,FALSE),1))</f>
        <v>1</v>
      </c>
      <c r="N3074">
        <f>SUMIFS(K:K,I:I,I:I,J:J,J:J)</f>
        <v>1.0000000080000004</v>
      </c>
      <c r="O3074" t="str">
        <f t="shared" si="334"/>
        <v/>
      </c>
    </row>
    <row r="3075" spans="1:15" x14ac:dyDescent="0.25">
      <c r="A3075">
        <v>7359</v>
      </c>
      <c r="B3075" t="s">
        <v>457</v>
      </c>
      <c r="C3075" t="s">
        <v>156</v>
      </c>
      <c r="D3075">
        <v>4.7619047999999997E-2</v>
      </c>
      <c r="E3075">
        <f t="shared" ref="E3075:E3138" si="336">SUMIFS(D:D,B:B,B:B,C:C,C:C)</f>
        <v>1.0000000080000004</v>
      </c>
      <c r="F3075" t="str">
        <f t="shared" ref="F3075:F3138" si="337">IF(ABS(E3075-1)&gt;0.001,1,"")</f>
        <v/>
      </c>
      <c r="H3075">
        <f t="shared" si="335"/>
        <v>7359</v>
      </c>
      <c r="I3075" t="str">
        <f t="shared" ref="I3075:I3138" si="338">CONCATENATE("N",RIGHT(B3075,5))</f>
        <v>N24019</v>
      </c>
      <c r="J3075" t="str">
        <f t="shared" ref="J3075:J3138" si="339">C3075</f>
        <v>EL0_5890_0000</v>
      </c>
      <c r="K3075">
        <f t="shared" ref="K3075:K3138" si="340">D3075*L3075</f>
        <v>4.7619047999999997E-2</v>
      </c>
      <c r="L3075">
        <f>IF(LEFT(B3075,1)="F",_xlfn.IFNA(VLOOKUP(CONCATENATE("F",RIGHT(B:B,5),C:C),'F &amp; N Factors'!C:M,10,FALSE),1),_xlfn.IFNA(VLOOKUP(CONCATENATE("F",RIGHT(B:B,5),C:C),'F &amp; N Factors'!C:M,11,FALSE),1))</f>
        <v>1</v>
      </c>
      <c r="N3075">
        <f>SUMIFS(K:K,I:I,I:I,J:J,J:J)</f>
        <v>1.0000000080000004</v>
      </c>
      <c r="O3075" t="str">
        <f t="shared" ref="O3075:O3138" si="341">IF(ABS(N3075-1)&gt;0.001,1,"")</f>
        <v/>
      </c>
    </row>
    <row r="3076" spans="1:15" x14ac:dyDescent="0.25">
      <c r="A3076">
        <v>7360</v>
      </c>
      <c r="B3076" t="s">
        <v>457</v>
      </c>
      <c r="C3076" t="s">
        <v>156</v>
      </c>
      <c r="D3076">
        <v>4.7619047999999997E-2</v>
      </c>
      <c r="E3076">
        <f t="shared" si="336"/>
        <v>1.0000000080000004</v>
      </c>
      <c r="F3076" t="str">
        <f t="shared" si="337"/>
        <v/>
      </c>
      <c r="H3076">
        <f t="shared" si="335"/>
        <v>7360</v>
      </c>
      <c r="I3076" t="str">
        <f t="shared" si="338"/>
        <v>N24019</v>
      </c>
      <c r="J3076" t="str">
        <f t="shared" si="339"/>
        <v>EL0_5890_0000</v>
      </c>
      <c r="K3076">
        <f t="shared" si="340"/>
        <v>4.7619047999999997E-2</v>
      </c>
      <c r="L3076">
        <f>IF(LEFT(B3076,1)="F",_xlfn.IFNA(VLOOKUP(CONCATENATE("F",RIGHT(B:B,5),C:C),'F &amp; N Factors'!C:M,10,FALSE),1),_xlfn.IFNA(VLOOKUP(CONCATENATE("F",RIGHT(B:B,5),C:C),'F &amp; N Factors'!C:M,11,FALSE),1))</f>
        <v>1</v>
      </c>
      <c r="N3076">
        <f>SUMIFS(K:K,I:I,I:I,J:J,J:J)</f>
        <v>1.0000000080000004</v>
      </c>
      <c r="O3076" t="str">
        <f t="shared" si="341"/>
        <v/>
      </c>
    </row>
    <row r="3077" spans="1:15" x14ac:dyDescent="0.25">
      <c r="A3077">
        <v>7361</v>
      </c>
      <c r="B3077" t="s">
        <v>457</v>
      </c>
      <c r="C3077" t="s">
        <v>156</v>
      </c>
      <c r="D3077">
        <v>4.7619047999999997E-2</v>
      </c>
      <c r="E3077">
        <f t="shared" si="336"/>
        <v>1.0000000080000004</v>
      </c>
      <c r="F3077" t="str">
        <f t="shared" si="337"/>
        <v/>
      </c>
      <c r="H3077">
        <f t="shared" si="335"/>
        <v>7361</v>
      </c>
      <c r="I3077" t="str">
        <f t="shared" si="338"/>
        <v>N24019</v>
      </c>
      <c r="J3077" t="str">
        <f t="shared" si="339"/>
        <v>EL0_5890_0000</v>
      </c>
      <c r="K3077">
        <f t="shared" si="340"/>
        <v>4.7619047999999997E-2</v>
      </c>
      <c r="L3077">
        <f>IF(LEFT(B3077,1)="F",_xlfn.IFNA(VLOOKUP(CONCATENATE("F",RIGHT(B:B,5),C:C),'F &amp; N Factors'!C:M,10,FALSE),1),_xlfn.IFNA(VLOOKUP(CONCATENATE("F",RIGHT(B:B,5),C:C),'F &amp; N Factors'!C:M,11,FALSE),1))</f>
        <v>1</v>
      </c>
      <c r="N3077">
        <f>SUMIFS(K:K,I:I,I:I,J:J,J:J)</f>
        <v>1.0000000080000004</v>
      </c>
      <c r="O3077" t="str">
        <f t="shared" si="341"/>
        <v/>
      </c>
    </row>
    <row r="3078" spans="1:15" x14ac:dyDescent="0.25">
      <c r="A3078">
        <v>7362</v>
      </c>
      <c r="B3078" t="s">
        <v>457</v>
      </c>
      <c r="C3078" t="s">
        <v>156</v>
      </c>
      <c r="D3078">
        <v>4.7619047999999997E-2</v>
      </c>
      <c r="E3078">
        <f t="shared" si="336"/>
        <v>1.0000000080000004</v>
      </c>
      <c r="F3078" t="str">
        <f t="shared" si="337"/>
        <v/>
      </c>
      <c r="H3078">
        <f t="shared" si="335"/>
        <v>7362</v>
      </c>
      <c r="I3078" t="str">
        <f t="shared" si="338"/>
        <v>N24019</v>
      </c>
      <c r="J3078" t="str">
        <f t="shared" si="339"/>
        <v>EL0_5890_0000</v>
      </c>
      <c r="K3078">
        <f t="shared" si="340"/>
        <v>4.7619047999999997E-2</v>
      </c>
      <c r="L3078">
        <f>IF(LEFT(B3078,1)="F",_xlfn.IFNA(VLOOKUP(CONCATENATE("F",RIGHT(B:B,5),C:C),'F &amp; N Factors'!C:M,10,FALSE),1),_xlfn.IFNA(VLOOKUP(CONCATENATE("F",RIGHT(B:B,5),C:C),'F &amp; N Factors'!C:M,11,FALSE),1))</f>
        <v>1</v>
      </c>
      <c r="N3078">
        <f>SUMIFS(K:K,I:I,I:I,J:J,J:J)</f>
        <v>1.0000000080000004</v>
      </c>
      <c r="O3078" t="str">
        <f t="shared" si="341"/>
        <v/>
      </c>
    </row>
    <row r="3079" spans="1:15" x14ac:dyDescent="0.25">
      <c r="A3079">
        <v>7407</v>
      </c>
      <c r="B3079" t="s">
        <v>457</v>
      </c>
      <c r="C3079" t="s">
        <v>156</v>
      </c>
      <c r="D3079">
        <v>4.7619047999999997E-2</v>
      </c>
      <c r="E3079">
        <f t="shared" si="336"/>
        <v>1.0000000080000004</v>
      </c>
      <c r="F3079" t="str">
        <f t="shared" si="337"/>
        <v/>
      </c>
      <c r="H3079">
        <f t="shared" si="335"/>
        <v>7407</v>
      </c>
      <c r="I3079" t="str">
        <f t="shared" si="338"/>
        <v>N24019</v>
      </c>
      <c r="J3079" t="str">
        <f t="shared" si="339"/>
        <v>EL0_5890_0000</v>
      </c>
      <c r="K3079">
        <f t="shared" si="340"/>
        <v>4.7619047999999997E-2</v>
      </c>
      <c r="L3079">
        <f>IF(LEFT(B3079,1)="F",_xlfn.IFNA(VLOOKUP(CONCATENATE("F",RIGHT(B:B,5),C:C),'F &amp; N Factors'!C:M,10,FALSE),1),_xlfn.IFNA(VLOOKUP(CONCATENATE("F",RIGHT(B:B,5),C:C),'F &amp; N Factors'!C:M,11,FALSE),1))</f>
        <v>1</v>
      </c>
      <c r="N3079">
        <f>SUMIFS(K:K,I:I,I:I,J:J,J:J)</f>
        <v>1.0000000080000004</v>
      </c>
      <c r="O3079" t="str">
        <f t="shared" si="341"/>
        <v/>
      </c>
    </row>
    <row r="3080" spans="1:15" x14ac:dyDescent="0.25">
      <c r="A3080">
        <v>7408</v>
      </c>
      <c r="B3080" t="s">
        <v>457</v>
      </c>
      <c r="C3080" t="s">
        <v>156</v>
      </c>
      <c r="D3080">
        <v>4.7619047999999997E-2</v>
      </c>
      <c r="E3080">
        <f t="shared" si="336"/>
        <v>1.0000000080000004</v>
      </c>
      <c r="F3080" t="str">
        <f t="shared" si="337"/>
        <v/>
      </c>
      <c r="H3080">
        <f t="shared" si="335"/>
        <v>7408</v>
      </c>
      <c r="I3080" t="str">
        <f t="shared" si="338"/>
        <v>N24019</v>
      </c>
      <c r="J3080" t="str">
        <f t="shared" si="339"/>
        <v>EL0_5890_0000</v>
      </c>
      <c r="K3080">
        <f t="shared" si="340"/>
        <v>4.7619047999999997E-2</v>
      </c>
      <c r="L3080">
        <f>IF(LEFT(B3080,1)="F",_xlfn.IFNA(VLOOKUP(CONCATENATE("F",RIGHT(B:B,5),C:C),'F &amp; N Factors'!C:M,10,FALSE),1),_xlfn.IFNA(VLOOKUP(CONCATENATE("F",RIGHT(B:B,5),C:C),'F &amp; N Factors'!C:M,11,FALSE),1))</f>
        <v>1</v>
      </c>
      <c r="N3080">
        <f>SUMIFS(K:K,I:I,I:I,J:J,J:J)</f>
        <v>1.0000000080000004</v>
      </c>
      <c r="O3080" t="str">
        <f t="shared" si="341"/>
        <v/>
      </c>
    </row>
    <row r="3081" spans="1:15" x14ac:dyDescent="0.25">
      <c r="A3081">
        <v>7409</v>
      </c>
      <c r="B3081" t="s">
        <v>457</v>
      </c>
      <c r="C3081" t="s">
        <v>156</v>
      </c>
      <c r="D3081">
        <v>4.7619047999999997E-2</v>
      </c>
      <c r="E3081">
        <f t="shared" si="336"/>
        <v>1.0000000080000004</v>
      </c>
      <c r="F3081" t="str">
        <f t="shared" si="337"/>
        <v/>
      </c>
      <c r="H3081">
        <f t="shared" si="335"/>
        <v>7409</v>
      </c>
      <c r="I3081" t="str">
        <f t="shared" si="338"/>
        <v>N24019</v>
      </c>
      <c r="J3081" t="str">
        <f t="shared" si="339"/>
        <v>EL0_5890_0000</v>
      </c>
      <c r="K3081">
        <f t="shared" si="340"/>
        <v>4.7619047999999997E-2</v>
      </c>
      <c r="L3081">
        <f>IF(LEFT(B3081,1)="F",_xlfn.IFNA(VLOOKUP(CONCATENATE("F",RIGHT(B:B,5),C:C),'F &amp; N Factors'!C:M,10,FALSE),1),_xlfn.IFNA(VLOOKUP(CONCATENATE("F",RIGHT(B:B,5),C:C),'F &amp; N Factors'!C:M,11,FALSE),1))</f>
        <v>1</v>
      </c>
      <c r="N3081">
        <f>SUMIFS(K:K,I:I,I:I,J:J,J:J)</f>
        <v>1.0000000080000004</v>
      </c>
      <c r="O3081" t="str">
        <f t="shared" si="341"/>
        <v/>
      </c>
    </row>
    <row r="3082" spans="1:15" x14ac:dyDescent="0.25">
      <c r="A3082">
        <v>7455</v>
      </c>
      <c r="B3082" t="s">
        <v>457</v>
      </c>
      <c r="C3082" t="s">
        <v>156</v>
      </c>
      <c r="D3082">
        <v>4.7619047999999997E-2</v>
      </c>
      <c r="E3082">
        <f t="shared" si="336"/>
        <v>1.0000000080000004</v>
      </c>
      <c r="F3082" t="str">
        <f t="shared" si="337"/>
        <v/>
      </c>
      <c r="H3082">
        <f t="shared" si="335"/>
        <v>7455</v>
      </c>
      <c r="I3082" t="str">
        <f t="shared" si="338"/>
        <v>N24019</v>
      </c>
      <c r="J3082" t="str">
        <f t="shared" si="339"/>
        <v>EL0_5890_0000</v>
      </c>
      <c r="K3082">
        <f t="shared" si="340"/>
        <v>4.7619047999999997E-2</v>
      </c>
      <c r="L3082">
        <f>IF(LEFT(B3082,1)="F",_xlfn.IFNA(VLOOKUP(CONCATENATE("F",RIGHT(B:B,5),C:C),'F &amp; N Factors'!C:M,10,FALSE),1),_xlfn.IFNA(VLOOKUP(CONCATENATE("F",RIGHT(B:B,5),C:C),'F &amp; N Factors'!C:M,11,FALSE),1))</f>
        <v>1</v>
      </c>
      <c r="N3082">
        <f>SUMIFS(K:K,I:I,I:I,J:J,J:J)</f>
        <v>1.0000000080000004</v>
      </c>
      <c r="O3082" t="str">
        <f t="shared" si="341"/>
        <v/>
      </c>
    </row>
    <row r="3083" spans="1:15" x14ac:dyDescent="0.25">
      <c r="A3083">
        <v>7456</v>
      </c>
      <c r="B3083" t="s">
        <v>457</v>
      </c>
      <c r="C3083" t="s">
        <v>156</v>
      </c>
      <c r="D3083">
        <v>4.7619047999999997E-2</v>
      </c>
      <c r="E3083">
        <f t="shared" si="336"/>
        <v>1.0000000080000004</v>
      </c>
      <c r="F3083" t="str">
        <f t="shared" si="337"/>
        <v/>
      </c>
      <c r="H3083">
        <f t="shared" si="335"/>
        <v>7456</v>
      </c>
      <c r="I3083" t="str">
        <f t="shared" si="338"/>
        <v>N24019</v>
      </c>
      <c r="J3083" t="str">
        <f t="shared" si="339"/>
        <v>EL0_5890_0000</v>
      </c>
      <c r="K3083">
        <f t="shared" si="340"/>
        <v>4.7619047999999997E-2</v>
      </c>
      <c r="L3083">
        <f>IF(LEFT(B3083,1)="F",_xlfn.IFNA(VLOOKUP(CONCATENATE("F",RIGHT(B:B,5),C:C),'F &amp; N Factors'!C:M,10,FALSE),1),_xlfn.IFNA(VLOOKUP(CONCATENATE("F",RIGHT(B:B,5),C:C),'F &amp; N Factors'!C:M,11,FALSE),1))</f>
        <v>1</v>
      </c>
      <c r="N3083">
        <f>SUMIFS(K:K,I:I,I:I,J:J,J:J)</f>
        <v>1.0000000080000004</v>
      </c>
      <c r="O3083" t="str">
        <f t="shared" si="341"/>
        <v/>
      </c>
    </row>
    <row r="3084" spans="1:15" x14ac:dyDescent="0.25">
      <c r="A3084">
        <v>7503</v>
      </c>
      <c r="B3084" t="s">
        <v>457</v>
      </c>
      <c r="C3084" t="s">
        <v>156</v>
      </c>
      <c r="D3084">
        <v>4.7619047999999997E-2</v>
      </c>
      <c r="E3084">
        <f t="shared" si="336"/>
        <v>1.0000000080000004</v>
      </c>
      <c r="F3084" t="str">
        <f t="shared" si="337"/>
        <v/>
      </c>
      <c r="H3084">
        <f t="shared" si="335"/>
        <v>7503</v>
      </c>
      <c r="I3084" t="str">
        <f t="shared" si="338"/>
        <v>N24019</v>
      </c>
      <c r="J3084" t="str">
        <f t="shared" si="339"/>
        <v>EL0_5890_0000</v>
      </c>
      <c r="K3084">
        <f t="shared" si="340"/>
        <v>4.7619047999999997E-2</v>
      </c>
      <c r="L3084">
        <f>IF(LEFT(B3084,1)="F",_xlfn.IFNA(VLOOKUP(CONCATENATE("F",RIGHT(B:B,5),C:C),'F &amp; N Factors'!C:M,10,FALSE),1),_xlfn.IFNA(VLOOKUP(CONCATENATE("F",RIGHT(B:B,5),C:C),'F &amp; N Factors'!C:M,11,FALSE),1))</f>
        <v>1</v>
      </c>
      <c r="N3084">
        <f>SUMIFS(K:K,I:I,I:I,J:J,J:J)</f>
        <v>1.0000000080000004</v>
      </c>
      <c r="O3084" t="str">
        <f t="shared" si="341"/>
        <v/>
      </c>
    </row>
    <row r="3085" spans="1:15" x14ac:dyDescent="0.25">
      <c r="A3085">
        <v>7504</v>
      </c>
      <c r="B3085" t="s">
        <v>457</v>
      </c>
      <c r="C3085" t="s">
        <v>156</v>
      </c>
      <c r="D3085">
        <v>4.7619047999999997E-2</v>
      </c>
      <c r="E3085">
        <f t="shared" si="336"/>
        <v>1.0000000080000004</v>
      </c>
      <c r="F3085" t="str">
        <f t="shared" si="337"/>
        <v/>
      </c>
      <c r="H3085">
        <f t="shared" si="335"/>
        <v>7504</v>
      </c>
      <c r="I3085" t="str">
        <f t="shared" si="338"/>
        <v>N24019</v>
      </c>
      <c r="J3085" t="str">
        <f t="shared" si="339"/>
        <v>EL0_5890_0000</v>
      </c>
      <c r="K3085">
        <f t="shared" si="340"/>
        <v>4.7619047999999997E-2</v>
      </c>
      <c r="L3085">
        <f>IF(LEFT(B3085,1)="F",_xlfn.IFNA(VLOOKUP(CONCATENATE("F",RIGHT(B:B,5),C:C),'F &amp; N Factors'!C:M,10,FALSE),1),_xlfn.IFNA(VLOOKUP(CONCATENATE("F",RIGHT(B:B,5),C:C),'F &amp; N Factors'!C:M,11,FALSE),1))</f>
        <v>1</v>
      </c>
      <c r="N3085">
        <f>SUMIFS(K:K,I:I,I:I,J:J,J:J)</f>
        <v>1.0000000080000004</v>
      </c>
      <c r="O3085" t="str">
        <f t="shared" si="341"/>
        <v/>
      </c>
    </row>
    <row r="3086" spans="1:15" x14ac:dyDescent="0.25">
      <c r="A3086">
        <v>7505</v>
      </c>
      <c r="B3086" t="s">
        <v>457</v>
      </c>
      <c r="C3086" t="s">
        <v>156</v>
      </c>
      <c r="D3086">
        <v>4.7619047999999997E-2</v>
      </c>
      <c r="E3086">
        <f t="shared" si="336"/>
        <v>1.0000000080000004</v>
      </c>
      <c r="F3086" t="str">
        <f t="shared" si="337"/>
        <v/>
      </c>
      <c r="H3086">
        <f t="shared" si="335"/>
        <v>7505</v>
      </c>
      <c r="I3086" t="str">
        <f t="shared" si="338"/>
        <v>N24019</v>
      </c>
      <c r="J3086" t="str">
        <f t="shared" si="339"/>
        <v>EL0_5890_0000</v>
      </c>
      <c r="K3086">
        <f t="shared" si="340"/>
        <v>4.7619047999999997E-2</v>
      </c>
      <c r="L3086">
        <f>IF(LEFT(B3086,1)="F",_xlfn.IFNA(VLOOKUP(CONCATENATE("F",RIGHT(B:B,5),C:C),'F &amp; N Factors'!C:M,10,FALSE),1),_xlfn.IFNA(VLOOKUP(CONCATENATE("F",RIGHT(B:B,5),C:C),'F &amp; N Factors'!C:M,11,FALSE),1))</f>
        <v>1</v>
      </c>
      <c r="N3086">
        <f>SUMIFS(K:K,I:I,I:I,J:J,J:J)</f>
        <v>1.0000000080000004</v>
      </c>
      <c r="O3086" t="str">
        <f t="shared" si="341"/>
        <v/>
      </c>
    </row>
    <row r="3087" spans="1:15" x14ac:dyDescent="0.25">
      <c r="A3087">
        <v>7553</v>
      </c>
      <c r="B3087" t="s">
        <v>457</v>
      </c>
      <c r="C3087" t="s">
        <v>156</v>
      </c>
      <c r="D3087">
        <v>4.7619047999999997E-2</v>
      </c>
      <c r="E3087">
        <f t="shared" si="336"/>
        <v>1.0000000080000004</v>
      </c>
      <c r="F3087" t="str">
        <f t="shared" si="337"/>
        <v/>
      </c>
      <c r="H3087">
        <f t="shared" si="335"/>
        <v>7553</v>
      </c>
      <c r="I3087" t="str">
        <f t="shared" si="338"/>
        <v>N24019</v>
      </c>
      <c r="J3087" t="str">
        <f t="shared" si="339"/>
        <v>EL0_5890_0000</v>
      </c>
      <c r="K3087">
        <f t="shared" si="340"/>
        <v>4.7619047999999997E-2</v>
      </c>
      <c r="L3087">
        <f>IF(LEFT(B3087,1)="F",_xlfn.IFNA(VLOOKUP(CONCATENATE("F",RIGHT(B:B,5),C:C),'F &amp; N Factors'!C:M,10,FALSE),1),_xlfn.IFNA(VLOOKUP(CONCATENATE("F",RIGHT(B:B,5),C:C),'F &amp; N Factors'!C:M,11,FALSE),1))</f>
        <v>1</v>
      </c>
      <c r="N3087">
        <f>SUMIFS(K:K,I:I,I:I,J:J,J:J)</f>
        <v>1.0000000080000004</v>
      </c>
      <c r="O3087" t="str">
        <f t="shared" si="341"/>
        <v/>
      </c>
    </row>
    <row r="3088" spans="1:15" x14ac:dyDescent="0.25">
      <c r="A3088">
        <v>8595</v>
      </c>
      <c r="B3088" t="s">
        <v>457</v>
      </c>
      <c r="C3088" t="s">
        <v>162</v>
      </c>
      <c r="D3088">
        <v>1</v>
      </c>
      <c r="E3088">
        <f t="shared" si="336"/>
        <v>1</v>
      </c>
      <c r="F3088" t="str">
        <f t="shared" si="337"/>
        <v/>
      </c>
      <c r="H3088">
        <f t="shared" si="335"/>
        <v>8595</v>
      </c>
      <c r="I3088" t="str">
        <f t="shared" si="338"/>
        <v>N24019</v>
      </c>
      <c r="J3088" t="str">
        <f t="shared" si="339"/>
        <v>EM0_4886_0000</v>
      </c>
      <c r="K3088">
        <f t="shared" si="340"/>
        <v>0.30490771831094982</v>
      </c>
      <c r="L3088">
        <f>IF(LEFT(B3088,1)="F",_xlfn.IFNA(VLOOKUP(CONCATENATE("F",RIGHT(B:B,5),C:C),'F &amp; N Factors'!C:M,10,FALSE),1),_xlfn.IFNA(VLOOKUP(CONCATENATE("F",RIGHT(B:B,5),C:C),'F &amp; N Factors'!C:M,11,FALSE),1))</f>
        <v>0.30490771831094982</v>
      </c>
      <c r="N3088">
        <f>SUMIFS(K:K,I:I,I:I,J:J,J:J)</f>
        <v>1</v>
      </c>
      <c r="O3088" t="str">
        <f t="shared" si="341"/>
        <v/>
      </c>
    </row>
    <row r="3089" spans="1:15" x14ac:dyDescent="0.25">
      <c r="A3089">
        <v>8522</v>
      </c>
      <c r="B3089" t="s">
        <v>457</v>
      </c>
      <c r="C3089" t="s">
        <v>168</v>
      </c>
      <c r="D3089">
        <v>6.6666666999999999E-2</v>
      </c>
      <c r="E3089">
        <f t="shared" si="336"/>
        <v>1.000000005</v>
      </c>
      <c r="F3089" t="str">
        <f t="shared" si="337"/>
        <v/>
      </c>
      <c r="H3089">
        <f t="shared" si="335"/>
        <v>8522</v>
      </c>
      <c r="I3089" t="str">
        <f t="shared" si="338"/>
        <v>N24019</v>
      </c>
      <c r="J3089" t="str">
        <f t="shared" si="339"/>
        <v>EM0_5260_0000</v>
      </c>
      <c r="K3089">
        <f t="shared" si="340"/>
        <v>6.6609312501135359E-3</v>
      </c>
      <c r="L3089">
        <f>IF(LEFT(B3089,1)="F",_xlfn.IFNA(VLOOKUP(CONCATENATE("F",RIGHT(B:B,5),C:C),'F &amp; N Factors'!C:M,10,FALSE),1),_xlfn.IFNA(VLOOKUP(CONCATENATE("F",RIGHT(B:B,5),C:C),'F &amp; N Factors'!C:M,11,FALSE),1))</f>
        <v>9.9913968252133195E-2</v>
      </c>
      <c r="N3089">
        <f>SUMIFS(K:K,I:I,I:I,J:J,J:J)</f>
        <v>1.0000000050000002</v>
      </c>
      <c r="O3089" t="str">
        <f t="shared" si="341"/>
        <v/>
      </c>
    </row>
    <row r="3090" spans="1:15" x14ac:dyDescent="0.25">
      <c r="A3090">
        <v>8543</v>
      </c>
      <c r="B3090" t="s">
        <v>457</v>
      </c>
      <c r="C3090" t="s">
        <v>168</v>
      </c>
      <c r="D3090">
        <v>6.6666666999999999E-2</v>
      </c>
      <c r="E3090">
        <f t="shared" si="336"/>
        <v>1.000000005</v>
      </c>
      <c r="F3090" t="str">
        <f t="shared" si="337"/>
        <v/>
      </c>
      <c r="H3090">
        <f t="shared" ref="H3090:H3153" si="342">A3090</f>
        <v>8543</v>
      </c>
      <c r="I3090" t="str">
        <f t="shared" si="338"/>
        <v>N24019</v>
      </c>
      <c r="J3090" t="str">
        <f t="shared" si="339"/>
        <v>EM0_5260_0000</v>
      </c>
      <c r="K3090">
        <f t="shared" si="340"/>
        <v>6.6609312501135359E-3</v>
      </c>
      <c r="L3090">
        <f>IF(LEFT(B3090,1)="F",_xlfn.IFNA(VLOOKUP(CONCATENATE("F",RIGHT(B:B,5),C:C),'F &amp; N Factors'!C:M,10,FALSE),1),_xlfn.IFNA(VLOOKUP(CONCATENATE("F",RIGHT(B:B,5),C:C),'F &amp; N Factors'!C:M,11,FALSE),1))</f>
        <v>9.9913968252133195E-2</v>
      </c>
      <c r="N3090">
        <f>SUMIFS(K:K,I:I,I:I,J:J,J:J)</f>
        <v>1.0000000050000002</v>
      </c>
      <c r="O3090" t="str">
        <f t="shared" si="341"/>
        <v/>
      </c>
    </row>
    <row r="3091" spans="1:15" x14ac:dyDescent="0.25">
      <c r="A3091">
        <v>8544</v>
      </c>
      <c r="B3091" t="s">
        <v>457</v>
      </c>
      <c r="C3091" t="s">
        <v>168</v>
      </c>
      <c r="D3091">
        <v>6.6666666999999999E-2</v>
      </c>
      <c r="E3091">
        <f t="shared" si="336"/>
        <v>1.000000005</v>
      </c>
      <c r="F3091" t="str">
        <f t="shared" si="337"/>
        <v/>
      </c>
      <c r="H3091">
        <f t="shared" si="342"/>
        <v>8544</v>
      </c>
      <c r="I3091" t="str">
        <f t="shared" si="338"/>
        <v>N24019</v>
      </c>
      <c r="J3091" t="str">
        <f t="shared" si="339"/>
        <v>EM0_5260_0000</v>
      </c>
      <c r="K3091">
        <f t="shared" si="340"/>
        <v>6.6609312501135359E-3</v>
      </c>
      <c r="L3091">
        <f>IF(LEFT(B3091,1)="F",_xlfn.IFNA(VLOOKUP(CONCATENATE("F",RIGHT(B:B,5),C:C),'F &amp; N Factors'!C:M,10,FALSE),1),_xlfn.IFNA(VLOOKUP(CONCATENATE("F",RIGHT(B:B,5),C:C),'F &amp; N Factors'!C:M,11,FALSE),1))</f>
        <v>9.9913968252133195E-2</v>
      </c>
      <c r="N3091">
        <f>SUMIFS(K:K,I:I,I:I,J:J,J:J)</f>
        <v>1.0000000050000002</v>
      </c>
      <c r="O3091" t="str">
        <f t="shared" si="341"/>
        <v/>
      </c>
    </row>
    <row r="3092" spans="1:15" x14ac:dyDescent="0.25">
      <c r="A3092">
        <v>8566</v>
      </c>
      <c r="B3092" t="s">
        <v>457</v>
      </c>
      <c r="C3092" t="s">
        <v>168</v>
      </c>
      <c r="D3092">
        <v>6.6666666999999999E-2</v>
      </c>
      <c r="E3092">
        <f t="shared" si="336"/>
        <v>1.000000005</v>
      </c>
      <c r="F3092" t="str">
        <f t="shared" si="337"/>
        <v/>
      </c>
      <c r="H3092">
        <f t="shared" si="342"/>
        <v>8566</v>
      </c>
      <c r="I3092" t="str">
        <f t="shared" si="338"/>
        <v>N24019</v>
      </c>
      <c r="J3092" t="str">
        <f t="shared" si="339"/>
        <v>EM0_5260_0000</v>
      </c>
      <c r="K3092">
        <f t="shared" si="340"/>
        <v>6.6609312501135359E-3</v>
      </c>
      <c r="L3092">
        <f>IF(LEFT(B3092,1)="F",_xlfn.IFNA(VLOOKUP(CONCATENATE("F",RIGHT(B:B,5),C:C),'F &amp; N Factors'!C:M,10,FALSE),1),_xlfn.IFNA(VLOOKUP(CONCATENATE("F",RIGHT(B:B,5),C:C),'F &amp; N Factors'!C:M,11,FALSE),1))</f>
        <v>9.9913968252133195E-2</v>
      </c>
      <c r="N3092">
        <f>SUMIFS(K:K,I:I,I:I,J:J,J:J)</f>
        <v>1.0000000050000002</v>
      </c>
      <c r="O3092" t="str">
        <f t="shared" si="341"/>
        <v/>
      </c>
    </row>
    <row r="3093" spans="1:15" x14ac:dyDescent="0.25">
      <c r="A3093">
        <v>8567</v>
      </c>
      <c r="B3093" t="s">
        <v>457</v>
      </c>
      <c r="C3093" t="s">
        <v>168</v>
      </c>
      <c r="D3093">
        <v>6.6666666999999999E-2</v>
      </c>
      <c r="E3093">
        <f t="shared" si="336"/>
        <v>1.000000005</v>
      </c>
      <c r="F3093" t="str">
        <f t="shared" si="337"/>
        <v/>
      </c>
      <c r="H3093">
        <f t="shared" si="342"/>
        <v>8567</v>
      </c>
      <c r="I3093" t="str">
        <f t="shared" si="338"/>
        <v>N24019</v>
      </c>
      <c r="J3093" t="str">
        <f t="shared" si="339"/>
        <v>EM0_5260_0000</v>
      </c>
      <c r="K3093">
        <f t="shared" si="340"/>
        <v>6.6609312501135359E-3</v>
      </c>
      <c r="L3093">
        <f>IF(LEFT(B3093,1)="F",_xlfn.IFNA(VLOOKUP(CONCATENATE("F",RIGHT(B:B,5),C:C),'F &amp; N Factors'!C:M,10,FALSE),1),_xlfn.IFNA(VLOOKUP(CONCATENATE("F",RIGHT(B:B,5),C:C),'F &amp; N Factors'!C:M,11,FALSE),1))</f>
        <v>9.9913968252133195E-2</v>
      </c>
      <c r="N3093">
        <f>SUMIFS(K:K,I:I,I:I,J:J,J:J)</f>
        <v>1.0000000050000002</v>
      </c>
      <c r="O3093" t="str">
        <f t="shared" si="341"/>
        <v/>
      </c>
    </row>
    <row r="3094" spans="1:15" x14ac:dyDescent="0.25">
      <c r="A3094">
        <v>8568</v>
      </c>
      <c r="B3094" t="s">
        <v>457</v>
      </c>
      <c r="C3094" t="s">
        <v>168</v>
      </c>
      <c r="D3094">
        <v>6.6666666999999999E-2</v>
      </c>
      <c r="E3094">
        <f t="shared" si="336"/>
        <v>1.000000005</v>
      </c>
      <c r="F3094" t="str">
        <f t="shared" si="337"/>
        <v/>
      </c>
      <c r="H3094">
        <f t="shared" si="342"/>
        <v>8568</v>
      </c>
      <c r="I3094" t="str">
        <f t="shared" si="338"/>
        <v>N24019</v>
      </c>
      <c r="J3094" t="str">
        <f t="shared" si="339"/>
        <v>EM0_5260_0000</v>
      </c>
      <c r="K3094">
        <f t="shared" si="340"/>
        <v>6.6609312501135359E-3</v>
      </c>
      <c r="L3094">
        <f>IF(LEFT(B3094,1)="F",_xlfn.IFNA(VLOOKUP(CONCATENATE("F",RIGHT(B:B,5),C:C),'F &amp; N Factors'!C:M,10,FALSE),1),_xlfn.IFNA(VLOOKUP(CONCATENATE("F",RIGHT(B:B,5),C:C),'F &amp; N Factors'!C:M,11,FALSE),1))</f>
        <v>9.9913968252133195E-2</v>
      </c>
      <c r="N3094">
        <f>SUMIFS(K:K,I:I,I:I,J:J,J:J)</f>
        <v>1.0000000050000002</v>
      </c>
      <c r="O3094" t="str">
        <f t="shared" si="341"/>
        <v/>
      </c>
    </row>
    <row r="3095" spans="1:15" x14ac:dyDescent="0.25">
      <c r="A3095">
        <v>8592</v>
      </c>
      <c r="B3095" t="s">
        <v>457</v>
      </c>
      <c r="C3095" t="s">
        <v>168</v>
      </c>
      <c r="D3095">
        <v>6.6666666999999999E-2</v>
      </c>
      <c r="E3095">
        <f t="shared" si="336"/>
        <v>1.000000005</v>
      </c>
      <c r="F3095" t="str">
        <f t="shared" si="337"/>
        <v/>
      </c>
      <c r="H3095">
        <f t="shared" si="342"/>
        <v>8592</v>
      </c>
      <c r="I3095" t="str">
        <f t="shared" si="338"/>
        <v>N24019</v>
      </c>
      <c r="J3095" t="str">
        <f t="shared" si="339"/>
        <v>EM0_5260_0000</v>
      </c>
      <c r="K3095">
        <f t="shared" si="340"/>
        <v>6.6609312501135359E-3</v>
      </c>
      <c r="L3095">
        <f>IF(LEFT(B3095,1)="F",_xlfn.IFNA(VLOOKUP(CONCATENATE("F",RIGHT(B:B,5),C:C),'F &amp; N Factors'!C:M,10,FALSE),1),_xlfn.IFNA(VLOOKUP(CONCATENATE("F",RIGHT(B:B,5),C:C),'F &amp; N Factors'!C:M,11,FALSE),1))</f>
        <v>9.9913968252133195E-2</v>
      </c>
      <c r="N3095">
        <f>SUMIFS(K:K,I:I,I:I,J:J,J:J)</f>
        <v>1.0000000050000002</v>
      </c>
      <c r="O3095" t="str">
        <f t="shared" si="341"/>
        <v/>
      </c>
    </row>
    <row r="3096" spans="1:15" x14ac:dyDescent="0.25">
      <c r="A3096">
        <v>8593</v>
      </c>
      <c r="B3096" t="s">
        <v>457</v>
      </c>
      <c r="C3096" t="s">
        <v>168</v>
      </c>
      <c r="D3096">
        <v>6.6666666999999999E-2</v>
      </c>
      <c r="E3096">
        <f t="shared" si="336"/>
        <v>1.000000005</v>
      </c>
      <c r="F3096" t="str">
        <f t="shared" si="337"/>
        <v/>
      </c>
      <c r="H3096">
        <f t="shared" si="342"/>
        <v>8593</v>
      </c>
      <c r="I3096" t="str">
        <f t="shared" si="338"/>
        <v>N24019</v>
      </c>
      <c r="J3096" t="str">
        <f t="shared" si="339"/>
        <v>EM0_5260_0000</v>
      </c>
      <c r="K3096">
        <f t="shared" si="340"/>
        <v>6.6609312501135359E-3</v>
      </c>
      <c r="L3096">
        <f>IF(LEFT(B3096,1)="F",_xlfn.IFNA(VLOOKUP(CONCATENATE("F",RIGHT(B:B,5),C:C),'F &amp; N Factors'!C:M,10,FALSE),1),_xlfn.IFNA(VLOOKUP(CONCATENATE("F",RIGHT(B:B,5),C:C),'F &amp; N Factors'!C:M,11,FALSE),1))</f>
        <v>9.9913968252133195E-2</v>
      </c>
      <c r="N3096">
        <f>SUMIFS(K:K,I:I,I:I,J:J,J:J)</f>
        <v>1.0000000050000002</v>
      </c>
      <c r="O3096" t="str">
        <f t="shared" si="341"/>
        <v/>
      </c>
    </row>
    <row r="3097" spans="1:15" x14ac:dyDescent="0.25">
      <c r="A3097">
        <v>8595</v>
      </c>
      <c r="B3097" t="s">
        <v>457</v>
      </c>
      <c r="C3097" t="s">
        <v>168</v>
      </c>
      <c r="D3097">
        <v>6.6666666999999999E-2</v>
      </c>
      <c r="E3097">
        <f t="shared" si="336"/>
        <v>1.000000005</v>
      </c>
      <c r="F3097" t="str">
        <f t="shared" si="337"/>
        <v/>
      </c>
      <c r="H3097">
        <f t="shared" si="342"/>
        <v>8595</v>
      </c>
      <c r="I3097" t="str">
        <f t="shared" si="338"/>
        <v>N24019</v>
      </c>
      <c r="J3097" t="str">
        <f t="shared" si="339"/>
        <v>EM0_5260_0000</v>
      </c>
      <c r="K3097">
        <f t="shared" si="340"/>
        <v>6.6609312501135359E-3</v>
      </c>
      <c r="L3097">
        <f>IF(LEFT(B3097,1)="F",_xlfn.IFNA(VLOOKUP(CONCATENATE("F",RIGHT(B:B,5),C:C),'F &amp; N Factors'!C:M,10,FALSE),1),_xlfn.IFNA(VLOOKUP(CONCATENATE("F",RIGHT(B:B,5),C:C),'F &amp; N Factors'!C:M,11,FALSE),1))</f>
        <v>9.9913968252133195E-2</v>
      </c>
      <c r="N3097">
        <f>SUMIFS(K:K,I:I,I:I,J:J,J:J)</f>
        <v>1.0000000050000002</v>
      </c>
      <c r="O3097" t="str">
        <f t="shared" si="341"/>
        <v/>
      </c>
    </row>
    <row r="3098" spans="1:15" x14ac:dyDescent="0.25">
      <c r="A3098">
        <v>8624</v>
      </c>
      <c r="B3098" t="s">
        <v>457</v>
      </c>
      <c r="C3098" t="s">
        <v>168</v>
      </c>
      <c r="D3098">
        <v>6.6666666999999999E-2</v>
      </c>
      <c r="E3098">
        <f t="shared" si="336"/>
        <v>1.000000005</v>
      </c>
      <c r="F3098" t="str">
        <f t="shared" si="337"/>
        <v/>
      </c>
      <c r="H3098">
        <f t="shared" si="342"/>
        <v>8624</v>
      </c>
      <c r="I3098" t="str">
        <f t="shared" si="338"/>
        <v>N24019</v>
      </c>
      <c r="J3098" t="str">
        <f t="shared" si="339"/>
        <v>EM0_5260_0000</v>
      </c>
      <c r="K3098">
        <f t="shared" si="340"/>
        <v>6.6609312501135359E-3</v>
      </c>
      <c r="L3098">
        <f>IF(LEFT(B3098,1)="F",_xlfn.IFNA(VLOOKUP(CONCATENATE("F",RIGHT(B:B,5),C:C),'F &amp; N Factors'!C:M,10,FALSE),1),_xlfn.IFNA(VLOOKUP(CONCATENATE("F",RIGHT(B:B,5),C:C),'F &amp; N Factors'!C:M,11,FALSE),1))</f>
        <v>9.9913968252133195E-2</v>
      </c>
      <c r="N3098">
        <f>SUMIFS(K:K,I:I,I:I,J:J,J:J)</f>
        <v>1.0000000050000002</v>
      </c>
      <c r="O3098" t="str">
        <f t="shared" si="341"/>
        <v/>
      </c>
    </row>
    <row r="3099" spans="1:15" x14ac:dyDescent="0.25">
      <c r="A3099">
        <v>8625</v>
      </c>
      <c r="B3099" t="s">
        <v>457</v>
      </c>
      <c r="C3099" t="s">
        <v>168</v>
      </c>
      <c r="D3099">
        <v>6.6666666999999999E-2</v>
      </c>
      <c r="E3099">
        <f t="shared" si="336"/>
        <v>1.000000005</v>
      </c>
      <c r="F3099" t="str">
        <f t="shared" si="337"/>
        <v/>
      </c>
      <c r="H3099">
        <f t="shared" si="342"/>
        <v>8625</v>
      </c>
      <c r="I3099" t="str">
        <f t="shared" si="338"/>
        <v>N24019</v>
      </c>
      <c r="J3099" t="str">
        <f t="shared" si="339"/>
        <v>EM0_5260_0000</v>
      </c>
      <c r="K3099">
        <f t="shared" si="340"/>
        <v>6.6609312501135359E-3</v>
      </c>
      <c r="L3099">
        <f>IF(LEFT(B3099,1)="F",_xlfn.IFNA(VLOOKUP(CONCATENATE("F",RIGHT(B:B,5),C:C),'F &amp; N Factors'!C:M,10,FALSE),1),_xlfn.IFNA(VLOOKUP(CONCATENATE("F",RIGHT(B:B,5),C:C),'F &amp; N Factors'!C:M,11,FALSE),1))</f>
        <v>9.9913968252133195E-2</v>
      </c>
      <c r="N3099">
        <f>SUMIFS(K:K,I:I,I:I,J:J,J:J)</f>
        <v>1.0000000050000002</v>
      </c>
      <c r="O3099" t="str">
        <f t="shared" si="341"/>
        <v/>
      </c>
    </row>
    <row r="3100" spans="1:15" x14ac:dyDescent="0.25">
      <c r="A3100">
        <v>8655</v>
      </c>
      <c r="B3100" t="s">
        <v>457</v>
      </c>
      <c r="C3100" t="s">
        <v>168</v>
      </c>
      <c r="D3100">
        <v>6.6666666999999999E-2</v>
      </c>
      <c r="E3100">
        <f t="shared" si="336"/>
        <v>1.000000005</v>
      </c>
      <c r="F3100" t="str">
        <f t="shared" si="337"/>
        <v/>
      </c>
      <c r="H3100">
        <f t="shared" si="342"/>
        <v>8655</v>
      </c>
      <c r="I3100" t="str">
        <f t="shared" si="338"/>
        <v>N24019</v>
      </c>
      <c r="J3100" t="str">
        <f t="shared" si="339"/>
        <v>EM0_5260_0000</v>
      </c>
      <c r="K3100">
        <f t="shared" si="340"/>
        <v>6.6609312501135359E-3</v>
      </c>
      <c r="L3100">
        <f>IF(LEFT(B3100,1)="F",_xlfn.IFNA(VLOOKUP(CONCATENATE("F",RIGHT(B:B,5),C:C),'F &amp; N Factors'!C:M,10,FALSE),1),_xlfn.IFNA(VLOOKUP(CONCATENATE("F",RIGHT(B:B,5),C:C),'F &amp; N Factors'!C:M,11,FALSE),1))</f>
        <v>9.9913968252133195E-2</v>
      </c>
      <c r="N3100">
        <f>SUMIFS(K:K,I:I,I:I,J:J,J:J)</f>
        <v>1.0000000050000002</v>
      </c>
      <c r="O3100" t="str">
        <f t="shared" si="341"/>
        <v/>
      </c>
    </row>
    <row r="3101" spans="1:15" x14ac:dyDescent="0.25">
      <c r="A3101">
        <v>8656</v>
      </c>
      <c r="B3101" t="s">
        <v>457</v>
      </c>
      <c r="C3101" t="s">
        <v>168</v>
      </c>
      <c r="D3101">
        <v>6.6666666999999999E-2</v>
      </c>
      <c r="E3101">
        <f t="shared" si="336"/>
        <v>1.000000005</v>
      </c>
      <c r="F3101" t="str">
        <f t="shared" si="337"/>
        <v/>
      </c>
      <c r="H3101">
        <f t="shared" si="342"/>
        <v>8656</v>
      </c>
      <c r="I3101" t="str">
        <f t="shared" si="338"/>
        <v>N24019</v>
      </c>
      <c r="J3101" t="str">
        <f t="shared" si="339"/>
        <v>EM0_5260_0000</v>
      </c>
      <c r="K3101">
        <f t="shared" si="340"/>
        <v>6.6609312501135359E-3</v>
      </c>
      <c r="L3101">
        <f>IF(LEFT(B3101,1)="F",_xlfn.IFNA(VLOOKUP(CONCATENATE("F",RIGHT(B:B,5),C:C),'F &amp; N Factors'!C:M,10,FALSE),1),_xlfn.IFNA(VLOOKUP(CONCATENATE("F",RIGHT(B:B,5),C:C),'F &amp; N Factors'!C:M,11,FALSE),1))</f>
        <v>9.9913968252133195E-2</v>
      </c>
      <c r="N3101">
        <f>SUMIFS(K:K,I:I,I:I,J:J,J:J)</f>
        <v>1.0000000050000002</v>
      </c>
      <c r="O3101" t="str">
        <f t="shared" si="341"/>
        <v/>
      </c>
    </row>
    <row r="3102" spans="1:15" x14ac:dyDescent="0.25">
      <c r="A3102">
        <v>8657</v>
      </c>
      <c r="B3102" t="s">
        <v>457</v>
      </c>
      <c r="C3102" t="s">
        <v>168</v>
      </c>
      <c r="D3102">
        <v>6.6666666999999999E-2</v>
      </c>
      <c r="E3102">
        <f t="shared" si="336"/>
        <v>1.000000005</v>
      </c>
      <c r="F3102" t="str">
        <f t="shared" si="337"/>
        <v/>
      </c>
      <c r="H3102">
        <f t="shared" si="342"/>
        <v>8657</v>
      </c>
      <c r="I3102" t="str">
        <f t="shared" si="338"/>
        <v>N24019</v>
      </c>
      <c r="J3102" t="str">
        <f t="shared" si="339"/>
        <v>EM0_5260_0000</v>
      </c>
      <c r="K3102">
        <f t="shared" si="340"/>
        <v>6.6609312501135359E-3</v>
      </c>
      <c r="L3102">
        <f>IF(LEFT(B3102,1)="F",_xlfn.IFNA(VLOOKUP(CONCATENATE("F",RIGHT(B:B,5),C:C),'F &amp; N Factors'!C:M,10,FALSE),1),_xlfn.IFNA(VLOOKUP(CONCATENATE("F",RIGHT(B:B,5),C:C),'F &amp; N Factors'!C:M,11,FALSE),1))</f>
        <v>9.9913968252133195E-2</v>
      </c>
      <c r="N3102">
        <f>SUMIFS(K:K,I:I,I:I,J:J,J:J)</f>
        <v>1.0000000050000002</v>
      </c>
      <c r="O3102" t="str">
        <f t="shared" si="341"/>
        <v/>
      </c>
    </row>
    <row r="3103" spans="1:15" x14ac:dyDescent="0.25">
      <c r="A3103">
        <v>8690</v>
      </c>
      <c r="B3103" t="s">
        <v>457</v>
      </c>
      <c r="C3103" t="s">
        <v>168</v>
      </c>
      <c r="D3103">
        <v>6.6666666999999999E-2</v>
      </c>
      <c r="E3103">
        <f t="shared" si="336"/>
        <v>1.000000005</v>
      </c>
      <c r="F3103" t="str">
        <f t="shared" si="337"/>
        <v/>
      </c>
      <c r="H3103">
        <f t="shared" si="342"/>
        <v>8690</v>
      </c>
      <c r="I3103" t="str">
        <f t="shared" si="338"/>
        <v>N24019</v>
      </c>
      <c r="J3103" t="str">
        <f t="shared" si="339"/>
        <v>EM0_5260_0000</v>
      </c>
      <c r="K3103">
        <f t="shared" si="340"/>
        <v>6.6609312501135359E-3</v>
      </c>
      <c r="L3103">
        <f>IF(LEFT(B3103,1)="F",_xlfn.IFNA(VLOOKUP(CONCATENATE("F",RIGHT(B:B,5),C:C),'F &amp; N Factors'!C:M,10,FALSE),1),_xlfn.IFNA(VLOOKUP(CONCATENATE("F",RIGHT(B:B,5),C:C),'F &amp; N Factors'!C:M,11,FALSE),1))</f>
        <v>9.9913968252133195E-2</v>
      </c>
      <c r="N3103">
        <f>SUMIFS(K:K,I:I,I:I,J:J,J:J)</f>
        <v>1.0000000050000002</v>
      </c>
      <c r="O3103" t="str">
        <f t="shared" si="341"/>
        <v/>
      </c>
    </row>
    <row r="3104" spans="1:15" x14ac:dyDescent="0.25">
      <c r="A3104">
        <v>8401</v>
      </c>
      <c r="B3104" t="s">
        <v>457</v>
      </c>
      <c r="C3104" t="s">
        <v>169</v>
      </c>
      <c r="D3104">
        <v>0.5</v>
      </c>
      <c r="E3104">
        <f t="shared" si="336"/>
        <v>1</v>
      </c>
      <c r="F3104" t="str">
        <f t="shared" si="337"/>
        <v/>
      </c>
      <c r="H3104">
        <f t="shared" si="342"/>
        <v>8401</v>
      </c>
      <c r="I3104" t="str">
        <f t="shared" si="338"/>
        <v>N24019</v>
      </c>
      <c r="J3104" t="str">
        <f t="shared" si="339"/>
        <v>EM0_5261_0000</v>
      </c>
      <c r="K3104">
        <f t="shared" si="340"/>
        <v>0.24732980787552042</v>
      </c>
      <c r="L3104">
        <f>IF(LEFT(B3104,1)="F",_xlfn.IFNA(VLOOKUP(CONCATENATE("F",RIGHT(B:B,5),C:C),'F &amp; N Factors'!C:M,10,FALSE),1),_xlfn.IFNA(VLOOKUP(CONCATENATE("F",RIGHT(B:B,5),C:C),'F &amp; N Factors'!C:M,11,FALSE),1))</f>
        <v>0.49465961575104084</v>
      </c>
      <c r="N3104">
        <f>SUMIFS(K:K,I:I,I:I,J:J,J:J)</f>
        <v>1</v>
      </c>
      <c r="O3104" t="str">
        <f t="shared" si="341"/>
        <v/>
      </c>
    </row>
    <row r="3105" spans="1:15" x14ac:dyDescent="0.25">
      <c r="A3105">
        <v>8421</v>
      </c>
      <c r="B3105" t="s">
        <v>457</v>
      </c>
      <c r="C3105" t="s">
        <v>169</v>
      </c>
      <c r="D3105">
        <v>0.5</v>
      </c>
      <c r="E3105">
        <f t="shared" si="336"/>
        <v>1</v>
      </c>
      <c r="F3105" t="str">
        <f t="shared" si="337"/>
        <v/>
      </c>
      <c r="H3105">
        <f t="shared" si="342"/>
        <v>8421</v>
      </c>
      <c r="I3105" t="str">
        <f t="shared" si="338"/>
        <v>N24019</v>
      </c>
      <c r="J3105" t="str">
        <f t="shared" si="339"/>
        <v>EM0_5261_0000</v>
      </c>
      <c r="K3105">
        <f t="shared" si="340"/>
        <v>0.24732980787552042</v>
      </c>
      <c r="L3105">
        <f>IF(LEFT(B3105,1)="F",_xlfn.IFNA(VLOOKUP(CONCATENATE("F",RIGHT(B:B,5),C:C),'F &amp; N Factors'!C:M,10,FALSE),1),_xlfn.IFNA(VLOOKUP(CONCATENATE("F",RIGHT(B:B,5),C:C),'F &amp; N Factors'!C:M,11,FALSE),1))</f>
        <v>0.49465961575104084</v>
      </c>
      <c r="N3105">
        <f>SUMIFS(K:K,I:I,I:I,J:J,J:J)</f>
        <v>1</v>
      </c>
      <c r="O3105" t="str">
        <f t="shared" si="341"/>
        <v/>
      </c>
    </row>
    <row r="3106" spans="1:15" x14ac:dyDescent="0.25">
      <c r="A3106">
        <v>10851</v>
      </c>
      <c r="B3106" t="s">
        <v>458</v>
      </c>
      <c r="C3106" t="s">
        <v>118</v>
      </c>
      <c r="D3106">
        <v>0.14285714299999999</v>
      </c>
      <c r="E3106">
        <f t="shared" si="336"/>
        <v>1.0000000009999999</v>
      </c>
      <c r="F3106" t="str">
        <f t="shared" si="337"/>
        <v/>
      </c>
      <c r="H3106">
        <f t="shared" si="342"/>
        <v>10851</v>
      </c>
      <c r="I3106" t="str">
        <f t="shared" si="338"/>
        <v>N24025</v>
      </c>
      <c r="J3106" t="str">
        <f t="shared" si="339"/>
        <v>SL9_2970_0000</v>
      </c>
      <c r="K3106">
        <f t="shared" si="340"/>
        <v>3.8463436334147329E-5</v>
      </c>
      <c r="L3106">
        <f>IF(LEFT(B3106,1)="F",_xlfn.IFNA(VLOOKUP(CONCATENATE("F",RIGHT(B:B,5),C:C),'F &amp; N Factors'!C:M,10,FALSE),1),_xlfn.IFNA(VLOOKUP(CONCATENATE("F",RIGHT(B:B,5),C:C),'F &amp; N Factors'!C:M,11,FALSE),1))</f>
        <v>2.6924405406978725E-4</v>
      </c>
      <c r="N3106">
        <f>SUMIFS(K:K,I:I,I:I,J:J,J:J)</f>
        <v>1.0000000010000003</v>
      </c>
      <c r="O3106" t="str">
        <f t="shared" si="341"/>
        <v/>
      </c>
    </row>
    <row r="3107" spans="1:15" x14ac:dyDescent="0.25">
      <c r="A3107">
        <v>10852</v>
      </c>
      <c r="B3107" t="s">
        <v>458</v>
      </c>
      <c r="C3107" t="s">
        <v>118</v>
      </c>
      <c r="D3107">
        <v>0.14285714299999999</v>
      </c>
      <c r="E3107">
        <f t="shared" si="336"/>
        <v>1.0000000009999999</v>
      </c>
      <c r="F3107" t="str">
        <f t="shared" si="337"/>
        <v/>
      </c>
      <c r="H3107">
        <f t="shared" si="342"/>
        <v>10852</v>
      </c>
      <c r="I3107" t="str">
        <f t="shared" si="338"/>
        <v>N24025</v>
      </c>
      <c r="J3107" t="str">
        <f t="shared" si="339"/>
        <v>SL9_2970_0000</v>
      </c>
      <c r="K3107">
        <f t="shared" si="340"/>
        <v>3.8463436334147329E-5</v>
      </c>
      <c r="L3107">
        <f>IF(LEFT(B3107,1)="F",_xlfn.IFNA(VLOOKUP(CONCATENATE("F",RIGHT(B:B,5),C:C),'F &amp; N Factors'!C:M,10,FALSE),1),_xlfn.IFNA(VLOOKUP(CONCATENATE("F",RIGHT(B:B,5),C:C),'F &amp; N Factors'!C:M,11,FALSE),1))</f>
        <v>2.6924405406978725E-4</v>
      </c>
      <c r="N3107">
        <f>SUMIFS(K:K,I:I,I:I,J:J,J:J)</f>
        <v>1.0000000010000003</v>
      </c>
      <c r="O3107" t="str">
        <f t="shared" si="341"/>
        <v/>
      </c>
    </row>
    <row r="3108" spans="1:15" x14ac:dyDescent="0.25">
      <c r="A3108">
        <v>10853</v>
      </c>
      <c r="B3108" t="s">
        <v>458</v>
      </c>
      <c r="C3108" t="s">
        <v>118</v>
      </c>
      <c r="D3108">
        <v>0.14285714299999999</v>
      </c>
      <c r="E3108">
        <f t="shared" si="336"/>
        <v>1.0000000009999999</v>
      </c>
      <c r="F3108" t="str">
        <f t="shared" si="337"/>
        <v/>
      </c>
      <c r="H3108">
        <f t="shared" si="342"/>
        <v>10853</v>
      </c>
      <c r="I3108" t="str">
        <f t="shared" si="338"/>
        <v>N24025</v>
      </c>
      <c r="J3108" t="str">
        <f t="shared" si="339"/>
        <v>SL9_2970_0000</v>
      </c>
      <c r="K3108">
        <f t="shared" si="340"/>
        <v>3.8463436334147329E-5</v>
      </c>
      <c r="L3108">
        <f>IF(LEFT(B3108,1)="F",_xlfn.IFNA(VLOOKUP(CONCATENATE("F",RIGHT(B:B,5),C:C),'F &amp; N Factors'!C:M,10,FALSE),1),_xlfn.IFNA(VLOOKUP(CONCATENATE("F",RIGHT(B:B,5),C:C),'F &amp; N Factors'!C:M,11,FALSE),1))</f>
        <v>2.6924405406978725E-4</v>
      </c>
      <c r="N3108">
        <f>SUMIFS(K:K,I:I,I:I,J:J,J:J)</f>
        <v>1.0000000010000003</v>
      </c>
      <c r="O3108" t="str">
        <f t="shared" si="341"/>
        <v/>
      </c>
    </row>
    <row r="3109" spans="1:15" x14ac:dyDescent="0.25">
      <c r="A3109">
        <v>10854</v>
      </c>
      <c r="B3109" t="s">
        <v>458</v>
      </c>
      <c r="C3109" t="s">
        <v>118</v>
      </c>
      <c r="D3109">
        <v>0.14285714299999999</v>
      </c>
      <c r="E3109">
        <f t="shared" si="336"/>
        <v>1.0000000009999999</v>
      </c>
      <c r="F3109" t="str">
        <f t="shared" si="337"/>
        <v/>
      </c>
      <c r="H3109">
        <f t="shared" si="342"/>
        <v>10854</v>
      </c>
      <c r="I3109" t="str">
        <f t="shared" si="338"/>
        <v>N24025</v>
      </c>
      <c r="J3109" t="str">
        <f t="shared" si="339"/>
        <v>SL9_2970_0000</v>
      </c>
      <c r="K3109">
        <f t="shared" si="340"/>
        <v>3.8463436334147329E-5</v>
      </c>
      <c r="L3109">
        <f>IF(LEFT(B3109,1)="F",_xlfn.IFNA(VLOOKUP(CONCATENATE("F",RIGHT(B:B,5),C:C),'F &amp; N Factors'!C:M,10,FALSE),1),_xlfn.IFNA(VLOOKUP(CONCATENATE("F",RIGHT(B:B,5),C:C),'F &amp; N Factors'!C:M,11,FALSE),1))</f>
        <v>2.6924405406978725E-4</v>
      </c>
      <c r="N3109">
        <f>SUMIFS(K:K,I:I,I:I,J:J,J:J)</f>
        <v>1.0000000010000003</v>
      </c>
      <c r="O3109" t="str">
        <f t="shared" si="341"/>
        <v/>
      </c>
    </row>
    <row r="3110" spans="1:15" x14ac:dyDescent="0.25">
      <c r="A3110">
        <v>10855</v>
      </c>
      <c r="B3110" t="s">
        <v>458</v>
      </c>
      <c r="C3110" t="s">
        <v>118</v>
      </c>
      <c r="D3110">
        <v>0.14285714299999999</v>
      </c>
      <c r="E3110">
        <f t="shared" si="336"/>
        <v>1.0000000009999999</v>
      </c>
      <c r="F3110" t="str">
        <f t="shared" si="337"/>
        <v/>
      </c>
      <c r="H3110">
        <f t="shared" si="342"/>
        <v>10855</v>
      </c>
      <c r="I3110" t="str">
        <f t="shared" si="338"/>
        <v>N24025</v>
      </c>
      <c r="J3110" t="str">
        <f t="shared" si="339"/>
        <v>SL9_2970_0000</v>
      </c>
      <c r="K3110">
        <f t="shared" si="340"/>
        <v>3.8463436334147329E-5</v>
      </c>
      <c r="L3110">
        <f>IF(LEFT(B3110,1)="F",_xlfn.IFNA(VLOOKUP(CONCATENATE("F",RIGHT(B:B,5),C:C),'F &amp; N Factors'!C:M,10,FALSE),1),_xlfn.IFNA(VLOOKUP(CONCATENATE("F",RIGHT(B:B,5),C:C),'F &amp; N Factors'!C:M,11,FALSE),1))</f>
        <v>2.6924405406978725E-4</v>
      </c>
      <c r="N3110">
        <f>SUMIFS(K:K,I:I,I:I,J:J,J:J)</f>
        <v>1.0000000010000003</v>
      </c>
      <c r="O3110" t="str">
        <f t="shared" si="341"/>
        <v/>
      </c>
    </row>
    <row r="3111" spans="1:15" x14ac:dyDescent="0.25">
      <c r="A3111">
        <v>10856</v>
      </c>
      <c r="B3111" t="s">
        <v>458</v>
      </c>
      <c r="C3111" t="s">
        <v>118</v>
      </c>
      <c r="D3111">
        <v>0.14285714299999999</v>
      </c>
      <c r="E3111">
        <f t="shared" si="336"/>
        <v>1.0000000009999999</v>
      </c>
      <c r="F3111" t="str">
        <f t="shared" si="337"/>
        <v/>
      </c>
      <c r="H3111">
        <f t="shared" si="342"/>
        <v>10856</v>
      </c>
      <c r="I3111" t="str">
        <f t="shared" si="338"/>
        <v>N24025</v>
      </c>
      <c r="J3111" t="str">
        <f t="shared" si="339"/>
        <v>SL9_2970_0000</v>
      </c>
      <c r="K3111">
        <f t="shared" si="340"/>
        <v>3.8463436334147329E-5</v>
      </c>
      <c r="L3111">
        <f>IF(LEFT(B3111,1)="F",_xlfn.IFNA(VLOOKUP(CONCATENATE("F",RIGHT(B:B,5),C:C),'F &amp; N Factors'!C:M,10,FALSE),1),_xlfn.IFNA(VLOOKUP(CONCATENATE("F",RIGHT(B:B,5),C:C),'F &amp; N Factors'!C:M,11,FALSE),1))</f>
        <v>2.6924405406978725E-4</v>
      </c>
      <c r="N3111">
        <f>SUMIFS(K:K,I:I,I:I,J:J,J:J)</f>
        <v>1.0000000010000003</v>
      </c>
      <c r="O3111" t="str">
        <f t="shared" si="341"/>
        <v/>
      </c>
    </row>
    <row r="3112" spans="1:15" x14ac:dyDescent="0.25">
      <c r="A3112">
        <v>10857</v>
      </c>
      <c r="B3112" t="s">
        <v>458</v>
      </c>
      <c r="C3112" t="s">
        <v>118</v>
      </c>
      <c r="D3112">
        <v>0.14285714299999999</v>
      </c>
      <c r="E3112">
        <f t="shared" si="336"/>
        <v>1.0000000009999999</v>
      </c>
      <c r="F3112" t="str">
        <f t="shared" si="337"/>
        <v/>
      </c>
      <c r="H3112">
        <f t="shared" si="342"/>
        <v>10857</v>
      </c>
      <c r="I3112" t="str">
        <f t="shared" si="338"/>
        <v>N24025</v>
      </c>
      <c r="J3112" t="str">
        <f t="shared" si="339"/>
        <v>SL9_2970_0000</v>
      </c>
      <c r="K3112">
        <f t="shared" si="340"/>
        <v>3.8463436334147329E-5</v>
      </c>
      <c r="L3112">
        <f>IF(LEFT(B3112,1)="F",_xlfn.IFNA(VLOOKUP(CONCATENATE("F",RIGHT(B:B,5),C:C),'F &amp; N Factors'!C:M,10,FALSE),1),_xlfn.IFNA(VLOOKUP(CONCATENATE("F",RIGHT(B:B,5),C:C),'F &amp; N Factors'!C:M,11,FALSE),1))</f>
        <v>2.6924405406978725E-4</v>
      </c>
      <c r="N3112">
        <f>SUMIFS(K:K,I:I,I:I,J:J,J:J)</f>
        <v>1.0000000010000003</v>
      </c>
      <c r="O3112" t="str">
        <f t="shared" si="341"/>
        <v/>
      </c>
    </row>
    <row r="3113" spans="1:15" x14ac:dyDescent="0.25">
      <c r="A3113">
        <v>10659</v>
      </c>
      <c r="B3113" t="s">
        <v>458</v>
      </c>
      <c r="C3113" t="s">
        <v>172</v>
      </c>
      <c r="D3113">
        <v>1</v>
      </c>
      <c r="E3113">
        <f t="shared" si="336"/>
        <v>1</v>
      </c>
      <c r="F3113" t="str">
        <f t="shared" si="337"/>
        <v/>
      </c>
      <c r="H3113">
        <f t="shared" si="342"/>
        <v>10659</v>
      </c>
      <c r="I3113" t="str">
        <f t="shared" si="338"/>
        <v>N24025</v>
      </c>
      <c r="J3113" t="str">
        <f t="shared" si="339"/>
        <v>WU0_3160_0000</v>
      </c>
      <c r="K3113">
        <f t="shared" si="340"/>
        <v>0.92150069270436197</v>
      </c>
      <c r="L3113">
        <f>IF(LEFT(B3113,1)="F",_xlfn.IFNA(VLOOKUP(CONCATENATE("F",RIGHT(B:B,5),C:C),'F &amp; N Factors'!C:M,10,FALSE),1),_xlfn.IFNA(VLOOKUP(CONCATENATE("F",RIGHT(B:B,5),C:C),'F &amp; N Factors'!C:M,11,FALSE),1))</f>
        <v>0.92150069270436197</v>
      </c>
      <c r="N3113">
        <f>SUMIFS(K:K,I:I,I:I,J:J,J:J)</f>
        <v>1</v>
      </c>
      <c r="O3113" t="str">
        <f t="shared" si="341"/>
        <v/>
      </c>
    </row>
    <row r="3114" spans="1:15" x14ac:dyDescent="0.25">
      <c r="A3114">
        <v>10746</v>
      </c>
      <c r="B3114" t="s">
        <v>458</v>
      </c>
      <c r="C3114" t="s">
        <v>173</v>
      </c>
      <c r="D3114">
        <v>0.9</v>
      </c>
      <c r="E3114">
        <f t="shared" si="336"/>
        <v>1</v>
      </c>
      <c r="F3114" t="str">
        <f t="shared" si="337"/>
        <v/>
      </c>
      <c r="H3114">
        <f t="shared" si="342"/>
        <v>10746</v>
      </c>
      <c r="I3114" t="str">
        <f t="shared" si="338"/>
        <v>N24025</v>
      </c>
      <c r="J3114" t="str">
        <f t="shared" si="339"/>
        <v>WU0_3161_0000</v>
      </c>
      <c r="K3114">
        <f t="shared" si="340"/>
        <v>2.7602970864674781E-2</v>
      </c>
      <c r="L3114">
        <f>IF(LEFT(B3114,1)="F",_xlfn.IFNA(VLOOKUP(CONCATENATE("F",RIGHT(B:B,5),C:C),'F &amp; N Factors'!C:M,10,FALSE),1),_xlfn.IFNA(VLOOKUP(CONCATENATE("F",RIGHT(B:B,5),C:C),'F &amp; N Factors'!C:M,11,FALSE),1))</f>
        <v>3.0669967627416424E-2</v>
      </c>
      <c r="N3114">
        <f>SUMIFS(K:K,I:I,I:I,J:J,J:J)</f>
        <v>1</v>
      </c>
      <c r="O3114" t="str">
        <f t="shared" si="341"/>
        <v/>
      </c>
    </row>
    <row r="3115" spans="1:15" x14ac:dyDescent="0.25">
      <c r="A3115">
        <v>10758</v>
      </c>
      <c r="B3115" t="s">
        <v>458</v>
      </c>
      <c r="C3115" t="s">
        <v>173</v>
      </c>
      <c r="D3115">
        <v>0.02</v>
      </c>
      <c r="E3115">
        <f t="shared" si="336"/>
        <v>1</v>
      </c>
      <c r="F3115" t="str">
        <f t="shared" si="337"/>
        <v/>
      </c>
      <c r="H3115">
        <f t="shared" si="342"/>
        <v>10758</v>
      </c>
      <c r="I3115" t="str">
        <f t="shared" si="338"/>
        <v>N24025</v>
      </c>
      <c r="J3115" t="str">
        <f t="shared" si="339"/>
        <v>WU0_3161_0000</v>
      </c>
      <c r="K3115">
        <f t="shared" si="340"/>
        <v>6.1339935254832846E-4</v>
      </c>
      <c r="L3115">
        <f>IF(LEFT(B3115,1)="F",_xlfn.IFNA(VLOOKUP(CONCATENATE("F",RIGHT(B:B,5),C:C),'F &amp; N Factors'!C:M,10,FALSE),1),_xlfn.IFNA(VLOOKUP(CONCATENATE("F",RIGHT(B:B,5),C:C),'F &amp; N Factors'!C:M,11,FALSE),1))</f>
        <v>3.0669967627416424E-2</v>
      </c>
      <c r="N3115">
        <f>SUMIFS(K:K,I:I,I:I,J:J,J:J)</f>
        <v>1</v>
      </c>
      <c r="O3115" t="str">
        <f t="shared" si="341"/>
        <v/>
      </c>
    </row>
    <row r="3116" spans="1:15" x14ac:dyDescent="0.25">
      <c r="A3116">
        <v>10771</v>
      </c>
      <c r="B3116" t="s">
        <v>458</v>
      </c>
      <c r="C3116" t="s">
        <v>173</v>
      </c>
      <c r="D3116">
        <v>0.02</v>
      </c>
      <c r="E3116">
        <f t="shared" si="336"/>
        <v>1</v>
      </c>
      <c r="F3116" t="str">
        <f t="shared" si="337"/>
        <v/>
      </c>
      <c r="H3116">
        <f t="shared" si="342"/>
        <v>10771</v>
      </c>
      <c r="I3116" t="str">
        <f t="shared" si="338"/>
        <v>N24025</v>
      </c>
      <c r="J3116" t="str">
        <f t="shared" si="339"/>
        <v>WU0_3161_0000</v>
      </c>
      <c r="K3116">
        <f t="shared" si="340"/>
        <v>6.1339935254832846E-4</v>
      </c>
      <c r="L3116">
        <f>IF(LEFT(B3116,1)="F",_xlfn.IFNA(VLOOKUP(CONCATENATE("F",RIGHT(B:B,5),C:C),'F &amp; N Factors'!C:M,10,FALSE),1),_xlfn.IFNA(VLOOKUP(CONCATENATE("F",RIGHT(B:B,5),C:C),'F &amp; N Factors'!C:M,11,FALSE),1))</f>
        <v>3.0669967627416424E-2</v>
      </c>
      <c r="N3116">
        <f>SUMIFS(K:K,I:I,I:I,J:J,J:J)</f>
        <v>1</v>
      </c>
      <c r="O3116" t="str">
        <f t="shared" si="341"/>
        <v/>
      </c>
    </row>
    <row r="3117" spans="1:15" x14ac:dyDescent="0.25">
      <c r="A3117">
        <v>10792</v>
      </c>
      <c r="B3117" t="s">
        <v>458</v>
      </c>
      <c r="C3117" t="s">
        <v>173</v>
      </c>
      <c r="D3117">
        <v>0.02</v>
      </c>
      <c r="E3117">
        <f t="shared" si="336"/>
        <v>1</v>
      </c>
      <c r="F3117" t="str">
        <f t="shared" si="337"/>
        <v/>
      </c>
      <c r="H3117">
        <f t="shared" si="342"/>
        <v>10792</v>
      </c>
      <c r="I3117" t="str">
        <f t="shared" si="338"/>
        <v>N24025</v>
      </c>
      <c r="J3117" t="str">
        <f t="shared" si="339"/>
        <v>WU0_3161_0000</v>
      </c>
      <c r="K3117">
        <f t="shared" si="340"/>
        <v>6.1339935254832846E-4</v>
      </c>
      <c r="L3117">
        <f>IF(LEFT(B3117,1)="F",_xlfn.IFNA(VLOOKUP(CONCATENATE("F",RIGHT(B:B,5),C:C),'F &amp; N Factors'!C:M,10,FALSE),1),_xlfn.IFNA(VLOOKUP(CONCATENATE("F",RIGHT(B:B,5),C:C),'F &amp; N Factors'!C:M,11,FALSE),1))</f>
        <v>3.0669967627416424E-2</v>
      </c>
      <c r="N3117">
        <f>SUMIFS(K:K,I:I,I:I,J:J,J:J)</f>
        <v>1</v>
      </c>
      <c r="O3117" t="str">
        <f t="shared" si="341"/>
        <v/>
      </c>
    </row>
    <row r="3118" spans="1:15" x14ac:dyDescent="0.25">
      <c r="A3118">
        <v>10808</v>
      </c>
      <c r="B3118" t="s">
        <v>458</v>
      </c>
      <c r="C3118" t="s">
        <v>173</v>
      </c>
      <c r="D3118">
        <v>0.02</v>
      </c>
      <c r="E3118">
        <f t="shared" si="336"/>
        <v>1</v>
      </c>
      <c r="F3118" t="str">
        <f t="shared" si="337"/>
        <v/>
      </c>
      <c r="H3118">
        <f t="shared" si="342"/>
        <v>10808</v>
      </c>
      <c r="I3118" t="str">
        <f t="shared" si="338"/>
        <v>N24025</v>
      </c>
      <c r="J3118" t="str">
        <f t="shared" si="339"/>
        <v>WU0_3161_0000</v>
      </c>
      <c r="K3118">
        <f t="shared" si="340"/>
        <v>6.1339935254832846E-4</v>
      </c>
      <c r="L3118">
        <f>IF(LEFT(B3118,1)="F",_xlfn.IFNA(VLOOKUP(CONCATENATE("F",RIGHT(B:B,5),C:C),'F &amp; N Factors'!C:M,10,FALSE),1),_xlfn.IFNA(VLOOKUP(CONCATENATE("F",RIGHT(B:B,5),C:C),'F &amp; N Factors'!C:M,11,FALSE),1))</f>
        <v>3.0669967627416424E-2</v>
      </c>
      <c r="N3118">
        <f>SUMIFS(K:K,I:I,I:I,J:J,J:J)</f>
        <v>1</v>
      </c>
      <c r="O3118" t="str">
        <f t="shared" si="341"/>
        <v/>
      </c>
    </row>
    <row r="3119" spans="1:15" x14ac:dyDescent="0.25">
      <c r="A3119">
        <v>10830</v>
      </c>
      <c r="B3119" t="s">
        <v>458</v>
      </c>
      <c r="C3119" t="s">
        <v>173</v>
      </c>
      <c r="D3119">
        <v>0.02</v>
      </c>
      <c r="E3119">
        <f t="shared" si="336"/>
        <v>1</v>
      </c>
      <c r="F3119" t="str">
        <f t="shared" si="337"/>
        <v/>
      </c>
      <c r="H3119">
        <f t="shared" si="342"/>
        <v>10830</v>
      </c>
      <c r="I3119" t="str">
        <f t="shared" si="338"/>
        <v>N24025</v>
      </c>
      <c r="J3119" t="str">
        <f t="shared" si="339"/>
        <v>WU0_3161_0000</v>
      </c>
      <c r="K3119">
        <f t="shared" si="340"/>
        <v>6.1339935254832846E-4</v>
      </c>
      <c r="L3119">
        <f>IF(LEFT(B3119,1)="F",_xlfn.IFNA(VLOOKUP(CONCATENATE("F",RIGHT(B:B,5),C:C),'F &amp; N Factors'!C:M,10,FALSE),1),_xlfn.IFNA(VLOOKUP(CONCATENATE("F",RIGHT(B:B,5),C:C),'F &amp; N Factors'!C:M,11,FALSE),1))</f>
        <v>3.0669967627416424E-2</v>
      </c>
      <c r="N3119">
        <f>SUMIFS(K:K,I:I,I:I,J:J,J:J)</f>
        <v>1</v>
      </c>
      <c r="O3119" t="str">
        <f t="shared" si="341"/>
        <v/>
      </c>
    </row>
    <row r="3120" spans="1:15" x14ac:dyDescent="0.25">
      <c r="A3120">
        <v>10747</v>
      </c>
      <c r="B3120" t="s">
        <v>458</v>
      </c>
      <c r="C3120" t="s">
        <v>174</v>
      </c>
      <c r="D3120">
        <v>3.3333333E-2</v>
      </c>
      <c r="E3120">
        <f t="shared" si="336"/>
        <v>0.9999999949999997</v>
      </c>
      <c r="F3120" t="str">
        <f t="shared" si="337"/>
        <v/>
      </c>
      <c r="H3120">
        <f t="shared" si="342"/>
        <v>10747</v>
      </c>
      <c r="I3120" t="str">
        <f t="shared" si="338"/>
        <v>N24025</v>
      </c>
      <c r="J3120" t="str">
        <f t="shared" si="339"/>
        <v>WU0_3162_0000</v>
      </c>
      <c r="K3120">
        <f t="shared" si="340"/>
        <v>3.3333333E-2</v>
      </c>
      <c r="L3120">
        <f>IF(LEFT(B3120,1)="F",_xlfn.IFNA(VLOOKUP(CONCATENATE("F",RIGHT(B:B,5),C:C),'F &amp; N Factors'!C:M,10,FALSE),1),_xlfn.IFNA(VLOOKUP(CONCATENATE("F",RIGHT(B:B,5),C:C),'F &amp; N Factors'!C:M,11,FALSE),1))</f>
        <v>1</v>
      </c>
      <c r="N3120">
        <f>SUMIFS(K:K,I:I,I:I,J:J,J:J)</f>
        <v>0.9999999949999997</v>
      </c>
      <c r="O3120" t="str">
        <f t="shared" si="341"/>
        <v/>
      </c>
    </row>
    <row r="3121" spans="1:15" x14ac:dyDescent="0.25">
      <c r="A3121">
        <v>10759</v>
      </c>
      <c r="B3121" t="s">
        <v>458</v>
      </c>
      <c r="C3121" t="s">
        <v>174</v>
      </c>
      <c r="D3121">
        <v>3.3333333E-2</v>
      </c>
      <c r="E3121">
        <f t="shared" si="336"/>
        <v>0.9999999949999997</v>
      </c>
      <c r="F3121" t="str">
        <f t="shared" si="337"/>
        <v/>
      </c>
      <c r="H3121">
        <f t="shared" si="342"/>
        <v>10759</v>
      </c>
      <c r="I3121" t="str">
        <f t="shared" si="338"/>
        <v>N24025</v>
      </c>
      <c r="J3121" t="str">
        <f t="shared" si="339"/>
        <v>WU0_3162_0000</v>
      </c>
      <c r="K3121">
        <f t="shared" si="340"/>
        <v>3.3333333E-2</v>
      </c>
      <c r="L3121">
        <f>IF(LEFT(B3121,1)="F",_xlfn.IFNA(VLOOKUP(CONCATENATE("F",RIGHT(B:B,5),C:C),'F &amp; N Factors'!C:M,10,FALSE),1),_xlfn.IFNA(VLOOKUP(CONCATENATE("F",RIGHT(B:B,5),C:C),'F &amp; N Factors'!C:M,11,FALSE),1))</f>
        <v>1</v>
      </c>
      <c r="N3121">
        <f>SUMIFS(K:K,I:I,I:I,J:J,J:J)</f>
        <v>0.9999999949999997</v>
      </c>
      <c r="O3121" t="str">
        <f t="shared" si="341"/>
        <v/>
      </c>
    </row>
    <row r="3122" spans="1:15" x14ac:dyDescent="0.25">
      <c r="A3122">
        <v>10760</v>
      </c>
      <c r="B3122" t="s">
        <v>458</v>
      </c>
      <c r="C3122" t="s">
        <v>174</v>
      </c>
      <c r="D3122">
        <v>3.3333333E-2</v>
      </c>
      <c r="E3122">
        <f t="shared" si="336"/>
        <v>0.9999999949999997</v>
      </c>
      <c r="F3122" t="str">
        <f t="shared" si="337"/>
        <v/>
      </c>
      <c r="H3122">
        <f t="shared" si="342"/>
        <v>10760</v>
      </c>
      <c r="I3122" t="str">
        <f t="shared" si="338"/>
        <v>N24025</v>
      </c>
      <c r="J3122" t="str">
        <f t="shared" si="339"/>
        <v>WU0_3162_0000</v>
      </c>
      <c r="K3122">
        <f t="shared" si="340"/>
        <v>3.3333333E-2</v>
      </c>
      <c r="L3122">
        <f>IF(LEFT(B3122,1)="F",_xlfn.IFNA(VLOOKUP(CONCATENATE("F",RIGHT(B:B,5),C:C),'F &amp; N Factors'!C:M,10,FALSE),1),_xlfn.IFNA(VLOOKUP(CONCATENATE("F",RIGHT(B:B,5),C:C),'F &amp; N Factors'!C:M,11,FALSE),1))</f>
        <v>1</v>
      </c>
      <c r="N3122">
        <f>SUMIFS(K:K,I:I,I:I,J:J,J:J)</f>
        <v>0.9999999949999997</v>
      </c>
      <c r="O3122" t="str">
        <f t="shared" si="341"/>
        <v/>
      </c>
    </row>
    <row r="3123" spans="1:15" x14ac:dyDescent="0.25">
      <c r="A3123">
        <v>10774</v>
      </c>
      <c r="B3123" t="s">
        <v>458</v>
      </c>
      <c r="C3123" t="s">
        <v>174</v>
      </c>
      <c r="D3123">
        <v>3.3333333E-2</v>
      </c>
      <c r="E3123">
        <f t="shared" si="336"/>
        <v>0.9999999949999997</v>
      </c>
      <c r="F3123" t="str">
        <f t="shared" si="337"/>
        <v/>
      </c>
      <c r="H3123">
        <f t="shared" si="342"/>
        <v>10774</v>
      </c>
      <c r="I3123" t="str">
        <f t="shared" si="338"/>
        <v>N24025</v>
      </c>
      <c r="J3123" t="str">
        <f t="shared" si="339"/>
        <v>WU0_3162_0000</v>
      </c>
      <c r="K3123">
        <f t="shared" si="340"/>
        <v>3.3333333E-2</v>
      </c>
      <c r="L3123">
        <f>IF(LEFT(B3123,1)="F",_xlfn.IFNA(VLOOKUP(CONCATENATE("F",RIGHT(B:B,5),C:C),'F &amp; N Factors'!C:M,10,FALSE),1),_xlfn.IFNA(VLOOKUP(CONCATENATE("F",RIGHT(B:B,5),C:C),'F &amp; N Factors'!C:M,11,FALSE),1))</f>
        <v>1</v>
      </c>
      <c r="N3123">
        <f>SUMIFS(K:K,I:I,I:I,J:J,J:J)</f>
        <v>0.9999999949999997</v>
      </c>
      <c r="O3123" t="str">
        <f t="shared" si="341"/>
        <v/>
      </c>
    </row>
    <row r="3124" spans="1:15" x14ac:dyDescent="0.25">
      <c r="A3124">
        <v>10775</v>
      </c>
      <c r="B3124" t="s">
        <v>458</v>
      </c>
      <c r="C3124" t="s">
        <v>174</v>
      </c>
      <c r="D3124">
        <v>3.3333333E-2</v>
      </c>
      <c r="E3124">
        <f t="shared" si="336"/>
        <v>0.9999999949999997</v>
      </c>
      <c r="F3124" t="str">
        <f t="shared" si="337"/>
        <v/>
      </c>
      <c r="H3124">
        <f t="shared" si="342"/>
        <v>10775</v>
      </c>
      <c r="I3124" t="str">
        <f t="shared" si="338"/>
        <v>N24025</v>
      </c>
      <c r="J3124" t="str">
        <f t="shared" si="339"/>
        <v>WU0_3162_0000</v>
      </c>
      <c r="K3124">
        <f t="shared" si="340"/>
        <v>3.3333333E-2</v>
      </c>
      <c r="L3124">
        <f>IF(LEFT(B3124,1)="F",_xlfn.IFNA(VLOOKUP(CONCATENATE("F",RIGHT(B:B,5),C:C),'F &amp; N Factors'!C:M,10,FALSE),1),_xlfn.IFNA(VLOOKUP(CONCATENATE("F",RIGHT(B:B,5),C:C),'F &amp; N Factors'!C:M,11,FALSE),1))</f>
        <v>1</v>
      </c>
      <c r="N3124">
        <f>SUMIFS(K:K,I:I,I:I,J:J,J:J)</f>
        <v>0.9999999949999997</v>
      </c>
      <c r="O3124" t="str">
        <f t="shared" si="341"/>
        <v/>
      </c>
    </row>
    <row r="3125" spans="1:15" x14ac:dyDescent="0.25">
      <c r="A3125">
        <v>10776</v>
      </c>
      <c r="B3125" t="s">
        <v>458</v>
      </c>
      <c r="C3125" t="s">
        <v>174</v>
      </c>
      <c r="D3125">
        <v>3.3333333E-2</v>
      </c>
      <c r="E3125">
        <f t="shared" si="336"/>
        <v>0.9999999949999997</v>
      </c>
      <c r="F3125" t="str">
        <f t="shared" si="337"/>
        <v/>
      </c>
      <c r="H3125">
        <f t="shared" si="342"/>
        <v>10776</v>
      </c>
      <c r="I3125" t="str">
        <f t="shared" si="338"/>
        <v>N24025</v>
      </c>
      <c r="J3125" t="str">
        <f t="shared" si="339"/>
        <v>WU0_3162_0000</v>
      </c>
      <c r="K3125">
        <f t="shared" si="340"/>
        <v>3.3333333E-2</v>
      </c>
      <c r="L3125">
        <f>IF(LEFT(B3125,1)="F",_xlfn.IFNA(VLOOKUP(CONCATENATE("F",RIGHT(B:B,5),C:C),'F &amp; N Factors'!C:M,10,FALSE),1),_xlfn.IFNA(VLOOKUP(CONCATENATE("F",RIGHT(B:B,5),C:C),'F &amp; N Factors'!C:M,11,FALSE),1))</f>
        <v>1</v>
      </c>
      <c r="N3125">
        <f>SUMIFS(K:K,I:I,I:I,J:J,J:J)</f>
        <v>0.9999999949999997</v>
      </c>
      <c r="O3125" t="str">
        <f t="shared" si="341"/>
        <v/>
      </c>
    </row>
    <row r="3126" spans="1:15" x14ac:dyDescent="0.25">
      <c r="A3126">
        <v>10777</v>
      </c>
      <c r="B3126" t="s">
        <v>458</v>
      </c>
      <c r="C3126" t="s">
        <v>174</v>
      </c>
      <c r="D3126">
        <v>3.3333333E-2</v>
      </c>
      <c r="E3126">
        <f t="shared" si="336"/>
        <v>0.9999999949999997</v>
      </c>
      <c r="F3126" t="str">
        <f t="shared" si="337"/>
        <v/>
      </c>
      <c r="H3126">
        <f t="shared" si="342"/>
        <v>10777</v>
      </c>
      <c r="I3126" t="str">
        <f t="shared" si="338"/>
        <v>N24025</v>
      </c>
      <c r="J3126" t="str">
        <f t="shared" si="339"/>
        <v>WU0_3162_0000</v>
      </c>
      <c r="K3126">
        <f t="shared" si="340"/>
        <v>3.3333333E-2</v>
      </c>
      <c r="L3126">
        <f>IF(LEFT(B3126,1)="F",_xlfn.IFNA(VLOOKUP(CONCATENATE("F",RIGHT(B:B,5),C:C),'F &amp; N Factors'!C:M,10,FALSE),1),_xlfn.IFNA(VLOOKUP(CONCATENATE("F",RIGHT(B:B,5),C:C),'F &amp; N Factors'!C:M,11,FALSE),1))</f>
        <v>1</v>
      </c>
      <c r="N3126">
        <f>SUMIFS(K:K,I:I,I:I,J:J,J:J)</f>
        <v>0.9999999949999997</v>
      </c>
      <c r="O3126" t="str">
        <f t="shared" si="341"/>
        <v/>
      </c>
    </row>
    <row r="3127" spans="1:15" x14ac:dyDescent="0.25">
      <c r="A3127">
        <v>10778</v>
      </c>
      <c r="B3127" t="s">
        <v>458</v>
      </c>
      <c r="C3127" t="s">
        <v>174</v>
      </c>
      <c r="D3127">
        <v>0.25</v>
      </c>
      <c r="E3127">
        <f t="shared" si="336"/>
        <v>0.9999999949999997</v>
      </c>
      <c r="F3127" t="str">
        <f t="shared" si="337"/>
        <v/>
      </c>
      <c r="H3127">
        <f t="shared" si="342"/>
        <v>10778</v>
      </c>
      <c r="I3127" t="str">
        <f t="shared" si="338"/>
        <v>N24025</v>
      </c>
      <c r="J3127" t="str">
        <f t="shared" si="339"/>
        <v>WU0_3162_0000</v>
      </c>
      <c r="K3127">
        <f t="shared" si="340"/>
        <v>0.25</v>
      </c>
      <c r="L3127">
        <f>IF(LEFT(B3127,1)="F",_xlfn.IFNA(VLOOKUP(CONCATENATE("F",RIGHT(B:B,5),C:C),'F &amp; N Factors'!C:M,10,FALSE),1),_xlfn.IFNA(VLOOKUP(CONCATENATE("F",RIGHT(B:B,5),C:C),'F &amp; N Factors'!C:M,11,FALSE),1))</f>
        <v>1</v>
      </c>
      <c r="N3127">
        <f>SUMIFS(K:K,I:I,I:I,J:J,J:J)</f>
        <v>0.9999999949999997</v>
      </c>
      <c r="O3127" t="str">
        <f t="shared" si="341"/>
        <v/>
      </c>
    </row>
    <row r="3128" spans="1:15" x14ac:dyDescent="0.25">
      <c r="A3128">
        <v>10779</v>
      </c>
      <c r="B3128" t="s">
        <v>458</v>
      </c>
      <c r="C3128" t="s">
        <v>174</v>
      </c>
      <c r="D3128">
        <v>0.25</v>
      </c>
      <c r="E3128">
        <f t="shared" si="336"/>
        <v>0.9999999949999997</v>
      </c>
      <c r="F3128" t="str">
        <f t="shared" si="337"/>
        <v/>
      </c>
      <c r="H3128">
        <f t="shared" si="342"/>
        <v>10779</v>
      </c>
      <c r="I3128" t="str">
        <f t="shared" si="338"/>
        <v>N24025</v>
      </c>
      <c r="J3128" t="str">
        <f t="shared" si="339"/>
        <v>WU0_3162_0000</v>
      </c>
      <c r="K3128">
        <f t="shared" si="340"/>
        <v>0.25</v>
      </c>
      <c r="L3128">
        <f>IF(LEFT(B3128,1)="F",_xlfn.IFNA(VLOOKUP(CONCATENATE("F",RIGHT(B:B,5),C:C),'F &amp; N Factors'!C:M,10,FALSE),1),_xlfn.IFNA(VLOOKUP(CONCATENATE("F",RIGHT(B:B,5),C:C),'F &amp; N Factors'!C:M,11,FALSE),1))</f>
        <v>1</v>
      </c>
      <c r="N3128">
        <f>SUMIFS(K:K,I:I,I:I,J:J,J:J)</f>
        <v>0.9999999949999997</v>
      </c>
      <c r="O3128" t="str">
        <f t="shared" si="341"/>
        <v/>
      </c>
    </row>
    <row r="3129" spans="1:15" x14ac:dyDescent="0.25">
      <c r="A3129">
        <v>10780</v>
      </c>
      <c r="B3129" t="s">
        <v>458</v>
      </c>
      <c r="C3129" t="s">
        <v>174</v>
      </c>
      <c r="D3129">
        <v>3.3333333E-2</v>
      </c>
      <c r="E3129">
        <f t="shared" si="336"/>
        <v>0.9999999949999997</v>
      </c>
      <c r="F3129" t="str">
        <f t="shared" si="337"/>
        <v/>
      </c>
      <c r="H3129">
        <f t="shared" si="342"/>
        <v>10780</v>
      </c>
      <c r="I3129" t="str">
        <f t="shared" si="338"/>
        <v>N24025</v>
      </c>
      <c r="J3129" t="str">
        <f t="shared" si="339"/>
        <v>WU0_3162_0000</v>
      </c>
      <c r="K3129">
        <f t="shared" si="340"/>
        <v>3.3333333E-2</v>
      </c>
      <c r="L3129">
        <f>IF(LEFT(B3129,1)="F",_xlfn.IFNA(VLOOKUP(CONCATENATE("F",RIGHT(B:B,5),C:C),'F &amp; N Factors'!C:M,10,FALSE),1),_xlfn.IFNA(VLOOKUP(CONCATENATE("F",RIGHT(B:B,5),C:C),'F &amp; N Factors'!C:M,11,FALSE),1))</f>
        <v>1</v>
      </c>
      <c r="N3129">
        <f>SUMIFS(K:K,I:I,I:I,J:J,J:J)</f>
        <v>0.9999999949999997</v>
      </c>
      <c r="O3129" t="str">
        <f t="shared" si="341"/>
        <v/>
      </c>
    </row>
    <row r="3130" spans="1:15" x14ac:dyDescent="0.25">
      <c r="A3130">
        <v>10797</v>
      </c>
      <c r="B3130" t="s">
        <v>458</v>
      </c>
      <c r="C3130" t="s">
        <v>174</v>
      </c>
      <c r="D3130">
        <v>3.3333333E-2</v>
      </c>
      <c r="E3130">
        <f t="shared" si="336"/>
        <v>0.9999999949999997</v>
      </c>
      <c r="F3130" t="str">
        <f t="shared" si="337"/>
        <v/>
      </c>
      <c r="H3130">
        <f t="shared" si="342"/>
        <v>10797</v>
      </c>
      <c r="I3130" t="str">
        <f t="shared" si="338"/>
        <v>N24025</v>
      </c>
      <c r="J3130" t="str">
        <f t="shared" si="339"/>
        <v>WU0_3162_0000</v>
      </c>
      <c r="K3130">
        <f t="shared" si="340"/>
        <v>3.3333333E-2</v>
      </c>
      <c r="L3130">
        <f>IF(LEFT(B3130,1)="F",_xlfn.IFNA(VLOOKUP(CONCATENATE("F",RIGHT(B:B,5),C:C),'F &amp; N Factors'!C:M,10,FALSE),1),_xlfn.IFNA(VLOOKUP(CONCATENATE("F",RIGHT(B:B,5),C:C),'F &amp; N Factors'!C:M,11,FALSE),1))</f>
        <v>1</v>
      </c>
      <c r="N3130">
        <f>SUMIFS(K:K,I:I,I:I,J:J,J:J)</f>
        <v>0.9999999949999997</v>
      </c>
      <c r="O3130" t="str">
        <f t="shared" si="341"/>
        <v/>
      </c>
    </row>
    <row r="3131" spans="1:15" x14ac:dyDescent="0.25">
      <c r="A3131">
        <v>10798</v>
      </c>
      <c r="B3131" t="s">
        <v>458</v>
      </c>
      <c r="C3131" t="s">
        <v>174</v>
      </c>
      <c r="D3131">
        <v>3.3333333E-2</v>
      </c>
      <c r="E3131">
        <f t="shared" si="336"/>
        <v>0.9999999949999997</v>
      </c>
      <c r="F3131" t="str">
        <f t="shared" si="337"/>
        <v/>
      </c>
      <c r="H3131">
        <f t="shared" si="342"/>
        <v>10798</v>
      </c>
      <c r="I3131" t="str">
        <f t="shared" si="338"/>
        <v>N24025</v>
      </c>
      <c r="J3131" t="str">
        <f t="shared" si="339"/>
        <v>WU0_3162_0000</v>
      </c>
      <c r="K3131">
        <f t="shared" si="340"/>
        <v>3.3333333E-2</v>
      </c>
      <c r="L3131">
        <f>IF(LEFT(B3131,1)="F",_xlfn.IFNA(VLOOKUP(CONCATENATE("F",RIGHT(B:B,5),C:C),'F &amp; N Factors'!C:M,10,FALSE),1),_xlfn.IFNA(VLOOKUP(CONCATENATE("F",RIGHT(B:B,5),C:C),'F &amp; N Factors'!C:M,11,FALSE),1))</f>
        <v>1</v>
      </c>
      <c r="N3131">
        <f>SUMIFS(K:K,I:I,I:I,J:J,J:J)</f>
        <v>0.9999999949999997</v>
      </c>
      <c r="O3131" t="str">
        <f t="shared" si="341"/>
        <v/>
      </c>
    </row>
    <row r="3132" spans="1:15" x14ac:dyDescent="0.25">
      <c r="A3132">
        <v>10815</v>
      </c>
      <c r="B3132" t="s">
        <v>458</v>
      </c>
      <c r="C3132" t="s">
        <v>174</v>
      </c>
      <c r="D3132">
        <v>3.3333333E-2</v>
      </c>
      <c r="E3132">
        <f t="shared" si="336"/>
        <v>0.9999999949999997</v>
      </c>
      <c r="F3132" t="str">
        <f t="shared" si="337"/>
        <v/>
      </c>
      <c r="H3132">
        <f t="shared" si="342"/>
        <v>10815</v>
      </c>
      <c r="I3132" t="str">
        <f t="shared" si="338"/>
        <v>N24025</v>
      </c>
      <c r="J3132" t="str">
        <f t="shared" si="339"/>
        <v>WU0_3162_0000</v>
      </c>
      <c r="K3132">
        <f t="shared" si="340"/>
        <v>3.3333333E-2</v>
      </c>
      <c r="L3132">
        <f>IF(LEFT(B3132,1)="F",_xlfn.IFNA(VLOOKUP(CONCATENATE("F",RIGHT(B:B,5),C:C),'F &amp; N Factors'!C:M,10,FALSE),1),_xlfn.IFNA(VLOOKUP(CONCATENATE("F",RIGHT(B:B,5),C:C),'F &amp; N Factors'!C:M,11,FALSE),1))</f>
        <v>1</v>
      </c>
      <c r="N3132">
        <f>SUMIFS(K:K,I:I,I:I,J:J,J:J)</f>
        <v>0.9999999949999997</v>
      </c>
      <c r="O3132" t="str">
        <f t="shared" si="341"/>
        <v/>
      </c>
    </row>
    <row r="3133" spans="1:15" x14ac:dyDescent="0.25">
      <c r="A3133">
        <v>10816</v>
      </c>
      <c r="B3133" t="s">
        <v>458</v>
      </c>
      <c r="C3133" t="s">
        <v>174</v>
      </c>
      <c r="D3133">
        <v>3.3333333E-2</v>
      </c>
      <c r="E3133">
        <f t="shared" si="336"/>
        <v>0.9999999949999997</v>
      </c>
      <c r="F3133" t="str">
        <f t="shared" si="337"/>
        <v/>
      </c>
      <c r="H3133">
        <f t="shared" si="342"/>
        <v>10816</v>
      </c>
      <c r="I3133" t="str">
        <f t="shared" si="338"/>
        <v>N24025</v>
      </c>
      <c r="J3133" t="str">
        <f t="shared" si="339"/>
        <v>WU0_3162_0000</v>
      </c>
      <c r="K3133">
        <f t="shared" si="340"/>
        <v>3.3333333E-2</v>
      </c>
      <c r="L3133">
        <f>IF(LEFT(B3133,1)="F",_xlfn.IFNA(VLOOKUP(CONCATENATE("F",RIGHT(B:B,5),C:C),'F &amp; N Factors'!C:M,10,FALSE),1),_xlfn.IFNA(VLOOKUP(CONCATENATE("F",RIGHT(B:B,5),C:C),'F &amp; N Factors'!C:M,11,FALSE),1))</f>
        <v>1</v>
      </c>
      <c r="N3133">
        <f>SUMIFS(K:K,I:I,I:I,J:J,J:J)</f>
        <v>0.9999999949999997</v>
      </c>
      <c r="O3133" t="str">
        <f t="shared" si="341"/>
        <v/>
      </c>
    </row>
    <row r="3134" spans="1:15" x14ac:dyDescent="0.25">
      <c r="A3134">
        <v>10817</v>
      </c>
      <c r="B3134" t="s">
        <v>458</v>
      </c>
      <c r="C3134" t="s">
        <v>174</v>
      </c>
      <c r="D3134">
        <v>3.3333333E-2</v>
      </c>
      <c r="E3134">
        <f t="shared" si="336"/>
        <v>0.9999999949999997</v>
      </c>
      <c r="F3134" t="str">
        <f t="shared" si="337"/>
        <v/>
      </c>
      <c r="H3134">
        <f t="shared" si="342"/>
        <v>10817</v>
      </c>
      <c r="I3134" t="str">
        <f t="shared" si="338"/>
        <v>N24025</v>
      </c>
      <c r="J3134" t="str">
        <f t="shared" si="339"/>
        <v>WU0_3162_0000</v>
      </c>
      <c r="K3134">
        <f t="shared" si="340"/>
        <v>3.3333333E-2</v>
      </c>
      <c r="L3134">
        <f>IF(LEFT(B3134,1)="F",_xlfn.IFNA(VLOOKUP(CONCATENATE("F",RIGHT(B:B,5),C:C),'F &amp; N Factors'!C:M,10,FALSE),1),_xlfn.IFNA(VLOOKUP(CONCATENATE("F",RIGHT(B:B,5),C:C),'F &amp; N Factors'!C:M,11,FALSE),1))</f>
        <v>1</v>
      </c>
      <c r="N3134">
        <f>SUMIFS(K:K,I:I,I:I,J:J,J:J)</f>
        <v>0.9999999949999997</v>
      </c>
      <c r="O3134" t="str">
        <f t="shared" si="341"/>
        <v/>
      </c>
    </row>
    <row r="3135" spans="1:15" x14ac:dyDescent="0.25">
      <c r="A3135">
        <v>10818</v>
      </c>
      <c r="B3135" t="s">
        <v>458</v>
      </c>
      <c r="C3135" t="s">
        <v>174</v>
      </c>
      <c r="D3135">
        <v>3.3333333E-2</v>
      </c>
      <c r="E3135">
        <f t="shared" si="336"/>
        <v>0.9999999949999997</v>
      </c>
      <c r="F3135" t="str">
        <f t="shared" si="337"/>
        <v/>
      </c>
      <c r="H3135">
        <f t="shared" si="342"/>
        <v>10818</v>
      </c>
      <c r="I3135" t="str">
        <f t="shared" si="338"/>
        <v>N24025</v>
      </c>
      <c r="J3135" t="str">
        <f t="shared" si="339"/>
        <v>WU0_3162_0000</v>
      </c>
      <c r="K3135">
        <f t="shared" si="340"/>
        <v>3.3333333E-2</v>
      </c>
      <c r="L3135">
        <f>IF(LEFT(B3135,1)="F",_xlfn.IFNA(VLOOKUP(CONCATENATE("F",RIGHT(B:B,5),C:C),'F &amp; N Factors'!C:M,10,FALSE),1),_xlfn.IFNA(VLOOKUP(CONCATENATE("F",RIGHT(B:B,5),C:C),'F &amp; N Factors'!C:M,11,FALSE),1))</f>
        <v>1</v>
      </c>
      <c r="N3135">
        <f>SUMIFS(K:K,I:I,I:I,J:J,J:J)</f>
        <v>0.9999999949999997</v>
      </c>
      <c r="O3135" t="str">
        <f t="shared" si="341"/>
        <v/>
      </c>
    </row>
    <row r="3136" spans="1:15" x14ac:dyDescent="0.25">
      <c r="A3136">
        <v>10819</v>
      </c>
      <c r="B3136" t="s">
        <v>458</v>
      </c>
      <c r="C3136" t="s">
        <v>174</v>
      </c>
      <c r="D3136">
        <v>3.3333333E-2</v>
      </c>
      <c r="E3136">
        <f t="shared" si="336"/>
        <v>0.9999999949999997</v>
      </c>
      <c r="F3136" t="str">
        <f t="shared" si="337"/>
        <v/>
      </c>
      <c r="H3136">
        <f t="shared" si="342"/>
        <v>10819</v>
      </c>
      <c r="I3136" t="str">
        <f t="shared" si="338"/>
        <v>N24025</v>
      </c>
      <c r="J3136" t="str">
        <f t="shared" si="339"/>
        <v>WU0_3162_0000</v>
      </c>
      <c r="K3136">
        <f t="shared" si="340"/>
        <v>3.3333333E-2</v>
      </c>
      <c r="L3136">
        <f>IF(LEFT(B3136,1)="F",_xlfn.IFNA(VLOOKUP(CONCATENATE("F",RIGHT(B:B,5),C:C),'F &amp; N Factors'!C:M,10,FALSE),1),_xlfn.IFNA(VLOOKUP(CONCATENATE("F",RIGHT(B:B,5),C:C),'F &amp; N Factors'!C:M,11,FALSE),1))</f>
        <v>1</v>
      </c>
      <c r="N3136">
        <f>SUMIFS(K:K,I:I,I:I,J:J,J:J)</f>
        <v>0.9999999949999997</v>
      </c>
      <c r="O3136" t="str">
        <f t="shared" si="341"/>
        <v/>
      </c>
    </row>
    <row r="3137" spans="1:15" x14ac:dyDescent="0.25">
      <c r="A3137">
        <v>10693</v>
      </c>
      <c r="B3137" t="s">
        <v>458</v>
      </c>
      <c r="C3137" t="s">
        <v>459</v>
      </c>
      <c r="D3137">
        <v>0.5</v>
      </c>
      <c r="E3137">
        <f t="shared" si="336"/>
        <v>1</v>
      </c>
      <c r="F3137" t="str">
        <f t="shared" si="337"/>
        <v/>
      </c>
      <c r="H3137">
        <f t="shared" si="342"/>
        <v>10693</v>
      </c>
      <c r="I3137" t="str">
        <f t="shared" si="338"/>
        <v>N24025</v>
      </c>
      <c r="J3137" t="str">
        <f t="shared" si="339"/>
        <v>WU0_3163_0000</v>
      </c>
      <c r="K3137">
        <f t="shared" si="340"/>
        <v>0.5</v>
      </c>
      <c r="L3137">
        <f>IF(LEFT(B3137,1)="F",_xlfn.IFNA(VLOOKUP(CONCATENATE("F",RIGHT(B:B,5),C:C),'F &amp; N Factors'!C:M,10,FALSE),1),_xlfn.IFNA(VLOOKUP(CONCATENATE("F",RIGHT(B:B,5),C:C),'F &amp; N Factors'!C:M,11,FALSE),1))</f>
        <v>1</v>
      </c>
      <c r="N3137">
        <f>SUMIFS(K:K,I:I,I:I,J:J,J:J)</f>
        <v>1</v>
      </c>
      <c r="O3137" t="str">
        <f t="shared" si="341"/>
        <v/>
      </c>
    </row>
    <row r="3138" spans="1:15" x14ac:dyDescent="0.25">
      <c r="A3138">
        <v>10710</v>
      </c>
      <c r="B3138" t="s">
        <v>458</v>
      </c>
      <c r="C3138" t="s">
        <v>459</v>
      </c>
      <c r="D3138">
        <v>0.25</v>
      </c>
      <c r="E3138">
        <f t="shared" si="336"/>
        <v>1</v>
      </c>
      <c r="F3138" t="str">
        <f t="shared" si="337"/>
        <v/>
      </c>
      <c r="H3138">
        <f t="shared" si="342"/>
        <v>10710</v>
      </c>
      <c r="I3138" t="str">
        <f t="shared" si="338"/>
        <v>N24025</v>
      </c>
      <c r="J3138" t="str">
        <f t="shared" si="339"/>
        <v>WU0_3163_0000</v>
      </c>
      <c r="K3138">
        <f t="shared" si="340"/>
        <v>0.25</v>
      </c>
      <c r="L3138">
        <f>IF(LEFT(B3138,1)="F",_xlfn.IFNA(VLOOKUP(CONCATENATE("F",RIGHT(B:B,5),C:C),'F &amp; N Factors'!C:M,10,FALSE),1),_xlfn.IFNA(VLOOKUP(CONCATENATE("F",RIGHT(B:B,5),C:C),'F &amp; N Factors'!C:M,11,FALSE),1))</f>
        <v>1</v>
      </c>
      <c r="N3138">
        <f>SUMIFS(K:K,I:I,I:I,J:J,J:J)</f>
        <v>1</v>
      </c>
      <c r="O3138" t="str">
        <f t="shared" si="341"/>
        <v/>
      </c>
    </row>
    <row r="3139" spans="1:15" x14ac:dyDescent="0.25">
      <c r="A3139">
        <v>10734</v>
      </c>
      <c r="B3139" t="s">
        <v>458</v>
      </c>
      <c r="C3139" t="s">
        <v>459</v>
      </c>
      <c r="D3139">
        <v>0.25</v>
      </c>
      <c r="E3139">
        <f t="shared" ref="E3139:E3202" si="343">SUMIFS(D:D,B:B,B:B,C:C,C:C)</f>
        <v>1</v>
      </c>
      <c r="F3139" t="str">
        <f t="shared" ref="F3139:F3202" si="344">IF(ABS(E3139-1)&gt;0.001,1,"")</f>
        <v/>
      </c>
      <c r="H3139">
        <f t="shared" si="342"/>
        <v>10734</v>
      </c>
      <c r="I3139" t="str">
        <f t="shared" ref="I3139:I3202" si="345">CONCATENATE("N",RIGHT(B3139,5))</f>
        <v>N24025</v>
      </c>
      <c r="J3139" t="str">
        <f t="shared" ref="J3139:J3202" si="346">C3139</f>
        <v>WU0_3163_0000</v>
      </c>
      <c r="K3139">
        <f t="shared" ref="K3139:K3202" si="347">D3139*L3139</f>
        <v>0.25</v>
      </c>
      <c r="L3139">
        <f>IF(LEFT(B3139,1)="F",_xlfn.IFNA(VLOOKUP(CONCATENATE("F",RIGHT(B:B,5),C:C),'F &amp; N Factors'!C:M,10,FALSE),1),_xlfn.IFNA(VLOOKUP(CONCATENATE("F",RIGHT(B:B,5),C:C),'F &amp; N Factors'!C:M,11,FALSE),1))</f>
        <v>1</v>
      </c>
      <c r="N3139">
        <f>SUMIFS(K:K,I:I,I:I,J:J,J:J)</f>
        <v>1</v>
      </c>
      <c r="O3139" t="str">
        <f t="shared" ref="O3139:O3202" si="348">IF(ABS(N3139-1)&gt;0.001,1,"")</f>
        <v/>
      </c>
    </row>
    <row r="3140" spans="1:15" x14ac:dyDescent="0.25">
      <c r="A3140">
        <v>10640</v>
      </c>
      <c r="B3140" t="s">
        <v>458</v>
      </c>
      <c r="C3140" t="s">
        <v>460</v>
      </c>
      <c r="D3140">
        <v>5.5555555999999999E-2</v>
      </c>
      <c r="E3140">
        <f t="shared" si="343"/>
        <v>1</v>
      </c>
      <c r="F3140" t="str">
        <f t="shared" si="344"/>
        <v/>
      </c>
      <c r="H3140">
        <f t="shared" si="342"/>
        <v>10640</v>
      </c>
      <c r="I3140" t="str">
        <f t="shared" si="345"/>
        <v>N24025</v>
      </c>
      <c r="J3140" t="str">
        <f t="shared" si="346"/>
        <v>WU0_3164_0000</v>
      </c>
      <c r="K3140">
        <f t="shared" si="347"/>
        <v>5.5555555999999999E-2</v>
      </c>
      <c r="L3140">
        <f>IF(LEFT(B3140,1)="F",_xlfn.IFNA(VLOOKUP(CONCATENATE("F",RIGHT(B:B,5),C:C),'F &amp; N Factors'!C:M,10,FALSE),1),_xlfn.IFNA(VLOOKUP(CONCATENATE("F",RIGHT(B:B,5),C:C),'F &amp; N Factors'!C:M,11,FALSE),1))</f>
        <v>1</v>
      </c>
      <c r="N3140">
        <f>SUMIFS(K:K,I:I,I:I,J:J,J:J)</f>
        <v>1</v>
      </c>
      <c r="O3140" t="str">
        <f t="shared" si="348"/>
        <v/>
      </c>
    </row>
    <row r="3141" spans="1:15" x14ac:dyDescent="0.25">
      <c r="A3141">
        <v>10650</v>
      </c>
      <c r="B3141" t="s">
        <v>458</v>
      </c>
      <c r="C3141" t="s">
        <v>460</v>
      </c>
      <c r="D3141">
        <v>0.111111111</v>
      </c>
      <c r="E3141">
        <f t="shared" si="343"/>
        <v>1</v>
      </c>
      <c r="F3141" t="str">
        <f t="shared" si="344"/>
        <v/>
      </c>
      <c r="H3141">
        <f t="shared" si="342"/>
        <v>10650</v>
      </c>
      <c r="I3141" t="str">
        <f t="shared" si="345"/>
        <v>N24025</v>
      </c>
      <c r="J3141" t="str">
        <f t="shared" si="346"/>
        <v>WU0_3164_0000</v>
      </c>
      <c r="K3141">
        <f t="shared" si="347"/>
        <v>0.111111111</v>
      </c>
      <c r="L3141">
        <f>IF(LEFT(B3141,1)="F",_xlfn.IFNA(VLOOKUP(CONCATENATE("F",RIGHT(B:B,5),C:C),'F &amp; N Factors'!C:M,10,FALSE),1),_xlfn.IFNA(VLOOKUP(CONCATENATE("F",RIGHT(B:B,5),C:C),'F &amp; N Factors'!C:M,11,FALSE),1))</f>
        <v>1</v>
      </c>
      <c r="N3141">
        <f>SUMIFS(K:K,I:I,I:I,J:J,J:J)</f>
        <v>1</v>
      </c>
      <c r="O3141" t="str">
        <f t="shared" si="348"/>
        <v/>
      </c>
    </row>
    <row r="3142" spans="1:15" x14ac:dyDescent="0.25">
      <c r="A3142">
        <v>10659</v>
      </c>
      <c r="B3142" t="s">
        <v>458</v>
      </c>
      <c r="C3142" t="s">
        <v>460</v>
      </c>
      <c r="D3142">
        <v>0.222222222</v>
      </c>
      <c r="E3142">
        <f t="shared" si="343"/>
        <v>1</v>
      </c>
      <c r="F3142" t="str">
        <f t="shared" si="344"/>
        <v/>
      </c>
      <c r="H3142">
        <f t="shared" si="342"/>
        <v>10659</v>
      </c>
      <c r="I3142" t="str">
        <f t="shared" si="345"/>
        <v>N24025</v>
      </c>
      <c r="J3142" t="str">
        <f t="shared" si="346"/>
        <v>WU0_3164_0000</v>
      </c>
      <c r="K3142">
        <f t="shared" si="347"/>
        <v>0.222222222</v>
      </c>
      <c r="L3142">
        <f>IF(LEFT(B3142,1)="F",_xlfn.IFNA(VLOOKUP(CONCATENATE("F",RIGHT(B:B,5),C:C),'F &amp; N Factors'!C:M,10,FALSE),1),_xlfn.IFNA(VLOOKUP(CONCATENATE("F",RIGHT(B:B,5),C:C),'F &amp; N Factors'!C:M,11,FALSE),1))</f>
        <v>1</v>
      </c>
      <c r="N3142">
        <f>SUMIFS(K:K,I:I,I:I,J:J,J:J)</f>
        <v>1</v>
      </c>
      <c r="O3142" t="str">
        <f t="shared" si="348"/>
        <v/>
      </c>
    </row>
    <row r="3143" spans="1:15" x14ac:dyDescent="0.25">
      <c r="A3143">
        <v>10660</v>
      </c>
      <c r="B3143" t="s">
        <v>458</v>
      </c>
      <c r="C3143" t="s">
        <v>460</v>
      </c>
      <c r="D3143">
        <v>0.111111111</v>
      </c>
      <c r="E3143">
        <f t="shared" si="343"/>
        <v>1</v>
      </c>
      <c r="F3143" t="str">
        <f t="shared" si="344"/>
        <v/>
      </c>
      <c r="H3143">
        <f t="shared" si="342"/>
        <v>10660</v>
      </c>
      <c r="I3143" t="str">
        <f t="shared" si="345"/>
        <v>N24025</v>
      </c>
      <c r="J3143" t="str">
        <f t="shared" si="346"/>
        <v>WU0_3164_0000</v>
      </c>
      <c r="K3143">
        <f t="shared" si="347"/>
        <v>0.111111111</v>
      </c>
      <c r="L3143">
        <f>IF(LEFT(B3143,1)="F",_xlfn.IFNA(VLOOKUP(CONCATENATE("F",RIGHT(B:B,5),C:C),'F &amp; N Factors'!C:M,10,FALSE),1),_xlfn.IFNA(VLOOKUP(CONCATENATE("F",RIGHT(B:B,5),C:C),'F &amp; N Factors'!C:M,11,FALSE),1))</f>
        <v>1</v>
      </c>
      <c r="N3143">
        <f>SUMIFS(K:K,I:I,I:I,J:J,J:J)</f>
        <v>1</v>
      </c>
      <c r="O3143" t="str">
        <f t="shared" si="348"/>
        <v/>
      </c>
    </row>
    <row r="3144" spans="1:15" x14ac:dyDescent="0.25">
      <c r="A3144">
        <v>10661</v>
      </c>
      <c r="B3144" t="s">
        <v>458</v>
      </c>
      <c r="C3144" t="s">
        <v>460</v>
      </c>
      <c r="D3144">
        <v>0.111111111</v>
      </c>
      <c r="E3144">
        <f t="shared" si="343"/>
        <v>1</v>
      </c>
      <c r="F3144" t="str">
        <f t="shared" si="344"/>
        <v/>
      </c>
      <c r="H3144">
        <f t="shared" si="342"/>
        <v>10661</v>
      </c>
      <c r="I3144" t="str">
        <f t="shared" si="345"/>
        <v>N24025</v>
      </c>
      <c r="J3144" t="str">
        <f t="shared" si="346"/>
        <v>WU0_3164_0000</v>
      </c>
      <c r="K3144">
        <f t="shared" si="347"/>
        <v>0.111111111</v>
      </c>
      <c r="L3144">
        <f>IF(LEFT(B3144,1)="F",_xlfn.IFNA(VLOOKUP(CONCATENATE("F",RIGHT(B:B,5),C:C),'F &amp; N Factors'!C:M,10,FALSE),1),_xlfn.IFNA(VLOOKUP(CONCATENATE("F",RIGHT(B:B,5),C:C),'F &amp; N Factors'!C:M,11,FALSE),1))</f>
        <v>1</v>
      </c>
      <c r="N3144">
        <f>SUMIFS(K:K,I:I,I:I,J:J,J:J)</f>
        <v>1</v>
      </c>
      <c r="O3144" t="str">
        <f t="shared" si="348"/>
        <v/>
      </c>
    </row>
    <row r="3145" spans="1:15" x14ac:dyDescent="0.25">
      <c r="A3145">
        <v>10662</v>
      </c>
      <c r="B3145" t="s">
        <v>458</v>
      </c>
      <c r="C3145" t="s">
        <v>460</v>
      </c>
      <c r="D3145">
        <v>0.111111111</v>
      </c>
      <c r="E3145">
        <f t="shared" si="343"/>
        <v>1</v>
      </c>
      <c r="F3145" t="str">
        <f t="shared" si="344"/>
        <v/>
      </c>
      <c r="H3145">
        <f t="shared" si="342"/>
        <v>10662</v>
      </c>
      <c r="I3145" t="str">
        <f t="shared" si="345"/>
        <v>N24025</v>
      </c>
      <c r="J3145" t="str">
        <f t="shared" si="346"/>
        <v>WU0_3164_0000</v>
      </c>
      <c r="K3145">
        <f t="shared" si="347"/>
        <v>0.111111111</v>
      </c>
      <c r="L3145">
        <f>IF(LEFT(B3145,1)="F",_xlfn.IFNA(VLOOKUP(CONCATENATE("F",RIGHT(B:B,5),C:C),'F &amp; N Factors'!C:M,10,FALSE),1),_xlfn.IFNA(VLOOKUP(CONCATENATE("F",RIGHT(B:B,5),C:C),'F &amp; N Factors'!C:M,11,FALSE),1))</f>
        <v>1</v>
      </c>
      <c r="N3145">
        <f>SUMIFS(K:K,I:I,I:I,J:J,J:J)</f>
        <v>1</v>
      </c>
      <c r="O3145" t="str">
        <f t="shared" si="348"/>
        <v/>
      </c>
    </row>
    <row r="3146" spans="1:15" x14ac:dyDescent="0.25">
      <c r="A3146">
        <v>10672</v>
      </c>
      <c r="B3146" t="s">
        <v>458</v>
      </c>
      <c r="C3146" t="s">
        <v>460</v>
      </c>
      <c r="D3146">
        <v>0.111111111</v>
      </c>
      <c r="E3146">
        <f t="shared" si="343"/>
        <v>1</v>
      </c>
      <c r="F3146" t="str">
        <f t="shared" si="344"/>
        <v/>
      </c>
      <c r="H3146">
        <f t="shared" si="342"/>
        <v>10672</v>
      </c>
      <c r="I3146" t="str">
        <f t="shared" si="345"/>
        <v>N24025</v>
      </c>
      <c r="J3146" t="str">
        <f t="shared" si="346"/>
        <v>WU0_3164_0000</v>
      </c>
      <c r="K3146">
        <f t="shared" si="347"/>
        <v>0.111111111</v>
      </c>
      <c r="L3146">
        <f>IF(LEFT(B3146,1)="F",_xlfn.IFNA(VLOOKUP(CONCATENATE("F",RIGHT(B:B,5),C:C),'F &amp; N Factors'!C:M,10,FALSE),1),_xlfn.IFNA(VLOOKUP(CONCATENATE("F",RIGHT(B:B,5),C:C),'F &amp; N Factors'!C:M,11,FALSE),1))</f>
        <v>1</v>
      </c>
      <c r="N3146">
        <f>SUMIFS(K:K,I:I,I:I,J:J,J:J)</f>
        <v>1</v>
      </c>
      <c r="O3146" t="str">
        <f t="shared" si="348"/>
        <v/>
      </c>
    </row>
    <row r="3147" spans="1:15" x14ac:dyDescent="0.25">
      <c r="A3147">
        <v>10682</v>
      </c>
      <c r="B3147" t="s">
        <v>458</v>
      </c>
      <c r="C3147" t="s">
        <v>460</v>
      </c>
      <c r="D3147">
        <v>0.111111111</v>
      </c>
      <c r="E3147">
        <f t="shared" si="343"/>
        <v>1</v>
      </c>
      <c r="F3147" t="str">
        <f t="shared" si="344"/>
        <v/>
      </c>
      <c r="H3147">
        <f t="shared" si="342"/>
        <v>10682</v>
      </c>
      <c r="I3147" t="str">
        <f t="shared" si="345"/>
        <v>N24025</v>
      </c>
      <c r="J3147" t="str">
        <f t="shared" si="346"/>
        <v>WU0_3164_0000</v>
      </c>
      <c r="K3147">
        <f t="shared" si="347"/>
        <v>0.111111111</v>
      </c>
      <c r="L3147">
        <f>IF(LEFT(B3147,1)="F",_xlfn.IFNA(VLOOKUP(CONCATENATE("F",RIGHT(B:B,5),C:C),'F &amp; N Factors'!C:M,10,FALSE),1),_xlfn.IFNA(VLOOKUP(CONCATENATE("F",RIGHT(B:B,5),C:C),'F &amp; N Factors'!C:M,11,FALSE),1))</f>
        <v>1</v>
      </c>
      <c r="N3147">
        <f>SUMIFS(K:K,I:I,I:I,J:J,J:J)</f>
        <v>1</v>
      </c>
      <c r="O3147" t="str">
        <f t="shared" si="348"/>
        <v/>
      </c>
    </row>
    <row r="3148" spans="1:15" x14ac:dyDescent="0.25">
      <c r="A3148">
        <v>10693</v>
      </c>
      <c r="B3148" t="s">
        <v>458</v>
      </c>
      <c r="C3148" t="s">
        <v>460</v>
      </c>
      <c r="D3148">
        <v>5.5555555999999999E-2</v>
      </c>
      <c r="E3148">
        <f t="shared" si="343"/>
        <v>1</v>
      </c>
      <c r="F3148" t="str">
        <f t="shared" si="344"/>
        <v/>
      </c>
      <c r="H3148">
        <f t="shared" si="342"/>
        <v>10693</v>
      </c>
      <c r="I3148" t="str">
        <f t="shared" si="345"/>
        <v>N24025</v>
      </c>
      <c r="J3148" t="str">
        <f t="shared" si="346"/>
        <v>WU0_3164_0000</v>
      </c>
      <c r="K3148">
        <f t="shared" si="347"/>
        <v>5.5555555999999999E-2</v>
      </c>
      <c r="L3148">
        <f>IF(LEFT(B3148,1)="F",_xlfn.IFNA(VLOOKUP(CONCATENATE("F",RIGHT(B:B,5),C:C),'F &amp; N Factors'!C:M,10,FALSE),1),_xlfn.IFNA(VLOOKUP(CONCATENATE("F",RIGHT(B:B,5),C:C),'F &amp; N Factors'!C:M,11,FALSE),1))</f>
        <v>1</v>
      </c>
      <c r="N3148">
        <f>SUMIFS(K:K,I:I,I:I,J:J,J:J)</f>
        <v>1</v>
      </c>
      <c r="O3148" t="str">
        <f t="shared" si="348"/>
        <v/>
      </c>
    </row>
    <row r="3149" spans="1:15" x14ac:dyDescent="0.25">
      <c r="A3149">
        <v>10595</v>
      </c>
      <c r="B3149" t="s">
        <v>458</v>
      </c>
      <c r="C3149" t="s">
        <v>175</v>
      </c>
      <c r="D3149">
        <v>0.2</v>
      </c>
      <c r="E3149">
        <f t="shared" si="343"/>
        <v>1</v>
      </c>
      <c r="F3149" t="str">
        <f t="shared" si="344"/>
        <v/>
      </c>
      <c r="H3149">
        <f t="shared" si="342"/>
        <v>10595</v>
      </c>
      <c r="I3149" t="str">
        <f t="shared" si="345"/>
        <v>N24025</v>
      </c>
      <c r="J3149" t="str">
        <f t="shared" si="346"/>
        <v>WU0_3251_0000</v>
      </c>
      <c r="K3149">
        <f t="shared" si="347"/>
        <v>0.16676081792402406</v>
      </c>
      <c r="L3149">
        <f>IF(LEFT(B3149,1)="F",_xlfn.IFNA(VLOOKUP(CONCATENATE("F",RIGHT(B:B,5),C:C),'F &amp; N Factors'!C:M,10,FALSE),1),_xlfn.IFNA(VLOOKUP(CONCATENATE("F",RIGHT(B:B,5),C:C),'F &amp; N Factors'!C:M,11,FALSE),1))</f>
        <v>0.8338040896201202</v>
      </c>
      <c r="N3149">
        <f>SUMIFS(K:K,I:I,I:I,J:J,J:J)</f>
        <v>1</v>
      </c>
      <c r="O3149" t="str">
        <f t="shared" si="348"/>
        <v/>
      </c>
    </row>
    <row r="3150" spans="1:15" x14ac:dyDescent="0.25">
      <c r="A3150">
        <v>10604</v>
      </c>
      <c r="B3150" t="s">
        <v>458</v>
      </c>
      <c r="C3150" t="s">
        <v>175</v>
      </c>
      <c r="D3150">
        <v>0.2</v>
      </c>
      <c r="E3150">
        <f t="shared" si="343"/>
        <v>1</v>
      </c>
      <c r="F3150" t="str">
        <f t="shared" si="344"/>
        <v/>
      </c>
      <c r="H3150">
        <f t="shared" si="342"/>
        <v>10604</v>
      </c>
      <c r="I3150" t="str">
        <f t="shared" si="345"/>
        <v>N24025</v>
      </c>
      <c r="J3150" t="str">
        <f t="shared" si="346"/>
        <v>WU0_3251_0000</v>
      </c>
      <c r="K3150">
        <f t="shared" si="347"/>
        <v>0.16676081792402406</v>
      </c>
      <c r="L3150">
        <f>IF(LEFT(B3150,1)="F",_xlfn.IFNA(VLOOKUP(CONCATENATE("F",RIGHT(B:B,5),C:C),'F &amp; N Factors'!C:M,10,FALSE),1),_xlfn.IFNA(VLOOKUP(CONCATENATE("F",RIGHT(B:B,5),C:C),'F &amp; N Factors'!C:M,11,FALSE),1))</f>
        <v>0.8338040896201202</v>
      </c>
      <c r="N3150">
        <f>SUMIFS(K:K,I:I,I:I,J:J,J:J)</f>
        <v>1</v>
      </c>
      <c r="O3150" t="str">
        <f t="shared" si="348"/>
        <v/>
      </c>
    </row>
    <row r="3151" spans="1:15" x14ac:dyDescent="0.25">
      <c r="A3151">
        <v>10605</v>
      </c>
      <c r="B3151" t="s">
        <v>458</v>
      </c>
      <c r="C3151" t="s">
        <v>175</v>
      </c>
      <c r="D3151">
        <v>6.25E-2</v>
      </c>
      <c r="E3151">
        <f t="shared" si="343"/>
        <v>1</v>
      </c>
      <c r="F3151" t="str">
        <f t="shared" si="344"/>
        <v/>
      </c>
      <c r="H3151">
        <f t="shared" si="342"/>
        <v>10605</v>
      </c>
      <c r="I3151" t="str">
        <f t="shared" si="345"/>
        <v>N24025</v>
      </c>
      <c r="J3151" t="str">
        <f t="shared" si="346"/>
        <v>WU0_3251_0000</v>
      </c>
      <c r="K3151">
        <f t="shared" si="347"/>
        <v>5.2112755601257513E-2</v>
      </c>
      <c r="L3151">
        <f>IF(LEFT(B3151,1)="F",_xlfn.IFNA(VLOOKUP(CONCATENATE("F",RIGHT(B:B,5),C:C),'F &amp; N Factors'!C:M,10,FALSE),1),_xlfn.IFNA(VLOOKUP(CONCATENATE("F",RIGHT(B:B,5),C:C),'F &amp; N Factors'!C:M,11,FALSE),1))</f>
        <v>0.8338040896201202</v>
      </c>
      <c r="N3151">
        <f>SUMIFS(K:K,I:I,I:I,J:J,J:J)</f>
        <v>1</v>
      </c>
      <c r="O3151" t="str">
        <f t="shared" si="348"/>
        <v/>
      </c>
    </row>
    <row r="3152" spans="1:15" x14ac:dyDescent="0.25">
      <c r="A3152">
        <v>10606</v>
      </c>
      <c r="B3152" t="s">
        <v>458</v>
      </c>
      <c r="C3152" t="s">
        <v>175</v>
      </c>
      <c r="D3152">
        <v>6.25E-2</v>
      </c>
      <c r="E3152">
        <f t="shared" si="343"/>
        <v>1</v>
      </c>
      <c r="F3152" t="str">
        <f t="shared" si="344"/>
        <v/>
      </c>
      <c r="H3152">
        <f t="shared" si="342"/>
        <v>10606</v>
      </c>
      <c r="I3152" t="str">
        <f t="shared" si="345"/>
        <v>N24025</v>
      </c>
      <c r="J3152" t="str">
        <f t="shared" si="346"/>
        <v>WU0_3251_0000</v>
      </c>
      <c r="K3152">
        <f t="shared" si="347"/>
        <v>5.2112755601257513E-2</v>
      </c>
      <c r="L3152">
        <f>IF(LEFT(B3152,1)="F",_xlfn.IFNA(VLOOKUP(CONCATENATE("F",RIGHT(B:B,5),C:C),'F &amp; N Factors'!C:M,10,FALSE),1),_xlfn.IFNA(VLOOKUP(CONCATENATE("F",RIGHT(B:B,5),C:C),'F &amp; N Factors'!C:M,11,FALSE),1))</f>
        <v>0.8338040896201202</v>
      </c>
      <c r="N3152">
        <f>SUMIFS(K:K,I:I,I:I,J:J,J:J)</f>
        <v>1</v>
      </c>
      <c r="O3152" t="str">
        <f t="shared" si="348"/>
        <v/>
      </c>
    </row>
    <row r="3153" spans="1:15" x14ac:dyDescent="0.25">
      <c r="A3153">
        <v>10607</v>
      </c>
      <c r="B3153" t="s">
        <v>458</v>
      </c>
      <c r="C3153" t="s">
        <v>175</v>
      </c>
      <c r="D3153">
        <v>6.25E-2</v>
      </c>
      <c r="E3153">
        <f t="shared" si="343"/>
        <v>1</v>
      </c>
      <c r="F3153" t="str">
        <f t="shared" si="344"/>
        <v/>
      </c>
      <c r="H3153">
        <f t="shared" si="342"/>
        <v>10607</v>
      </c>
      <c r="I3153" t="str">
        <f t="shared" si="345"/>
        <v>N24025</v>
      </c>
      <c r="J3153" t="str">
        <f t="shared" si="346"/>
        <v>WU0_3251_0000</v>
      </c>
      <c r="K3153">
        <f t="shared" si="347"/>
        <v>5.2112755601257513E-2</v>
      </c>
      <c r="L3153">
        <f>IF(LEFT(B3153,1)="F",_xlfn.IFNA(VLOOKUP(CONCATENATE("F",RIGHT(B:B,5),C:C),'F &amp; N Factors'!C:M,10,FALSE),1),_xlfn.IFNA(VLOOKUP(CONCATENATE("F",RIGHT(B:B,5),C:C),'F &amp; N Factors'!C:M,11,FALSE),1))</f>
        <v>0.8338040896201202</v>
      </c>
      <c r="N3153">
        <f>SUMIFS(K:K,I:I,I:I,J:J,J:J)</f>
        <v>1</v>
      </c>
      <c r="O3153" t="str">
        <f t="shared" si="348"/>
        <v/>
      </c>
    </row>
    <row r="3154" spans="1:15" x14ac:dyDescent="0.25">
      <c r="A3154">
        <v>10608</v>
      </c>
      <c r="B3154" t="s">
        <v>458</v>
      </c>
      <c r="C3154" t="s">
        <v>175</v>
      </c>
      <c r="D3154">
        <v>6.25E-2</v>
      </c>
      <c r="E3154">
        <f t="shared" si="343"/>
        <v>1</v>
      </c>
      <c r="F3154" t="str">
        <f t="shared" si="344"/>
        <v/>
      </c>
      <c r="H3154">
        <f t="shared" ref="H3154:H3217" si="349">A3154</f>
        <v>10608</v>
      </c>
      <c r="I3154" t="str">
        <f t="shared" si="345"/>
        <v>N24025</v>
      </c>
      <c r="J3154" t="str">
        <f t="shared" si="346"/>
        <v>WU0_3251_0000</v>
      </c>
      <c r="K3154">
        <f t="shared" si="347"/>
        <v>5.2112755601257513E-2</v>
      </c>
      <c r="L3154">
        <f>IF(LEFT(B3154,1)="F",_xlfn.IFNA(VLOOKUP(CONCATENATE("F",RIGHT(B:B,5),C:C),'F &amp; N Factors'!C:M,10,FALSE),1),_xlfn.IFNA(VLOOKUP(CONCATENATE("F",RIGHT(B:B,5),C:C),'F &amp; N Factors'!C:M,11,FALSE),1))</f>
        <v>0.8338040896201202</v>
      </c>
      <c r="N3154">
        <f>SUMIFS(K:K,I:I,I:I,J:J,J:J)</f>
        <v>1</v>
      </c>
      <c r="O3154" t="str">
        <f t="shared" si="348"/>
        <v/>
      </c>
    </row>
    <row r="3155" spans="1:15" x14ac:dyDescent="0.25">
      <c r="A3155">
        <v>10609</v>
      </c>
      <c r="B3155" t="s">
        <v>458</v>
      </c>
      <c r="C3155" t="s">
        <v>175</v>
      </c>
      <c r="D3155">
        <v>6.25E-2</v>
      </c>
      <c r="E3155">
        <f t="shared" si="343"/>
        <v>1</v>
      </c>
      <c r="F3155" t="str">
        <f t="shared" si="344"/>
        <v/>
      </c>
      <c r="H3155">
        <f t="shared" si="349"/>
        <v>10609</v>
      </c>
      <c r="I3155" t="str">
        <f t="shared" si="345"/>
        <v>N24025</v>
      </c>
      <c r="J3155" t="str">
        <f t="shared" si="346"/>
        <v>WU0_3251_0000</v>
      </c>
      <c r="K3155">
        <f t="shared" si="347"/>
        <v>5.2112755601257513E-2</v>
      </c>
      <c r="L3155">
        <f>IF(LEFT(B3155,1)="F",_xlfn.IFNA(VLOOKUP(CONCATENATE("F",RIGHT(B:B,5),C:C),'F &amp; N Factors'!C:M,10,FALSE),1),_xlfn.IFNA(VLOOKUP(CONCATENATE("F",RIGHT(B:B,5),C:C),'F &amp; N Factors'!C:M,11,FALSE),1))</f>
        <v>0.8338040896201202</v>
      </c>
      <c r="N3155">
        <f>SUMIFS(K:K,I:I,I:I,J:J,J:J)</f>
        <v>1</v>
      </c>
      <c r="O3155" t="str">
        <f t="shared" si="348"/>
        <v/>
      </c>
    </row>
    <row r="3156" spans="1:15" x14ac:dyDescent="0.25">
      <c r="A3156">
        <v>10610</v>
      </c>
      <c r="B3156" t="s">
        <v>458</v>
      </c>
      <c r="C3156" t="s">
        <v>175</v>
      </c>
      <c r="D3156">
        <v>6.25E-2</v>
      </c>
      <c r="E3156">
        <f t="shared" si="343"/>
        <v>1</v>
      </c>
      <c r="F3156" t="str">
        <f t="shared" si="344"/>
        <v/>
      </c>
      <c r="H3156">
        <f t="shared" si="349"/>
        <v>10610</v>
      </c>
      <c r="I3156" t="str">
        <f t="shared" si="345"/>
        <v>N24025</v>
      </c>
      <c r="J3156" t="str">
        <f t="shared" si="346"/>
        <v>WU0_3251_0000</v>
      </c>
      <c r="K3156">
        <f t="shared" si="347"/>
        <v>5.2112755601257513E-2</v>
      </c>
      <c r="L3156">
        <f>IF(LEFT(B3156,1)="F",_xlfn.IFNA(VLOOKUP(CONCATENATE("F",RIGHT(B:B,5),C:C),'F &amp; N Factors'!C:M,10,FALSE),1),_xlfn.IFNA(VLOOKUP(CONCATENATE("F",RIGHT(B:B,5),C:C),'F &amp; N Factors'!C:M,11,FALSE),1))</f>
        <v>0.8338040896201202</v>
      </c>
      <c r="N3156">
        <f>SUMIFS(K:K,I:I,I:I,J:J,J:J)</f>
        <v>1</v>
      </c>
      <c r="O3156" t="str">
        <f t="shared" si="348"/>
        <v/>
      </c>
    </row>
    <row r="3157" spans="1:15" x14ac:dyDescent="0.25">
      <c r="A3157">
        <v>10621</v>
      </c>
      <c r="B3157" t="s">
        <v>458</v>
      </c>
      <c r="C3157" t="s">
        <v>175</v>
      </c>
      <c r="D3157">
        <v>6.25E-2</v>
      </c>
      <c r="E3157">
        <f t="shared" si="343"/>
        <v>1</v>
      </c>
      <c r="F3157" t="str">
        <f t="shared" si="344"/>
        <v/>
      </c>
      <c r="H3157">
        <f t="shared" si="349"/>
        <v>10621</v>
      </c>
      <c r="I3157" t="str">
        <f t="shared" si="345"/>
        <v>N24025</v>
      </c>
      <c r="J3157" t="str">
        <f t="shared" si="346"/>
        <v>WU0_3251_0000</v>
      </c>
      <c r="K3157">
        <f t="shared" si="347"/>
        <v>5.2112755601257513E-2</v>
      </c>
      <c r="L3157">
        <f>IF(LEFT(B3157,1)="F",_xlfn.IFNA(VLOOKUP(CONCATENATE("F",RIGHT(B:B,5),C:C),'F &amp; N Factors'!C:M,10,FALSE),1),_xlfn.IFNA(VLOOKUP(CONCATENATE("F",RIGHT(B:B,5),C:C),'F &amp; N Factors'!C:M,11,FALSE),1))</f>
        <v>0.8338040896201202</v>
      </c>
      <c r="N3157">
        <f>SUMIFS(K:K,I:I,I:I,J:J,J:J)</f>
        <v>1</v>
      </c>
      <c r="O3157" t="str">
        <f t="shared" si="348"/>
        <v/>
      </c>
    </row>
    <row r="3158" spans="1:15" x14ac:dyDescent="0.25">
      <c r="A3158">
        <v>10622</v>
      </c>
      <c r="B3158" t="s">
        <v>458</v>
      </c>
      <c r="C3158" t="s">
        <v>175</v>
      </c>
      <c r="D3158">
        <v>0.1</v>
      </c>
      <c r="E3158">
        <f t="shared" si="343"/>
        <v>1</v>
      </c>
      <c r="F3158" t="str">
        <f t="shared" si="344"/>
        <v/>
      </c>
      <c r="H3158">
        <f t="shared" si="349"/>
        <v>10622</v>
      </c>
      <c r="I3158" t="str">
        <f t="shared" si="345"/>
        <v>N24025</v>
      </c>
      <c r="J3158" t="str">
        <f t="shared" si="346"/>
        <v>WU0_3251_0000</v>
      </c>
      <c r="K3158">
        <f t="shared" si="347"/>
        <v>8.3380408962012029E-2</v>
      </c>
      <c r="L3158">
        <f>IF(LEFT(B3158,1)="F",_xlfn.IFNA(VLOOKUP(CONCATENATE("F",RIGHT(B:B,5),C:C),'F &amp; N Factors'!C:M,10,FALSE),1),_xlfn.IFNA(VLOOKUP(CONCATENATE("F",RIGHT(B:B,5),C:C),'F &amp; N Factors'!C:M,11,FALSE),1))</f>
        <v>0.8338040896201202</v>
      </c>
      <c r="N3158">
        <f>SUMIFS(K:K,I:I,I:I,J:J,J:J)</f>
        <v>1</v>
      </c>
      <c r="O3158" t="str">
        <f t="shared" si="348"/>
        <v/>
      </c>
    </row>
    <row r="3159" spans="1:15" x14ac:dyDescent="0.25">
      <c r="A3159">
        <v>10623</v>
      </c>
      <c r="B3159" t="s">
        <v>458</v>
      </c>
      <c r="C3159" t="s">
        <v>175</v>
      </c>
      <c r="D3159">
        <v>6.25E-2</v>
      </c>
      <c r="E3159">
        <f t="shared" si="343"/>
        <v>1</v>
      </c>
      <c r="F3159" t="str">
        <f t="shared" si="344"/>
        <v/>
      </c>
      <c r="H3159">
        <f t="shared" si="349"/>
        <v>10623</v>
      </c>
      <c r="I3159" t="str">
        <f t="shared" si="345"/>
        <v>N24025</v>
      </c>
      <c r="J3159" t="str">
        <f t="shared" si="346"/>
        <v>WU0_3251_0000</v>
      </c>
      <c r="K3159">
        <f t="shared" si="347"/>
        <v>5.2112755601257513E-2</v>
      </c>
      <c r="L3159">
        <f>IF(LEFT(B3159,1)="F",_xlfn.IFNA(VLOOKUP(CONCATENATE("F",RIGHT(B:B,5),C:C),'F &amp; N Factors'!C:M,10,FALSE),1),_xlfn.IFNA(VLOOKUP(CONCATENATE("F",RIGHT(B:B,5),C:C),'F &amp; N Factors'!C:M,11,FALSE),1))</f>
        <v>0.8338040896201202</v>
      </c>
      <c r="N3159">
        <f>SUMIFS(K:K,I:I,I:I,J:J,J:J)</f>
        <v>1</v>
      </c>
      <c r="O3159" t="str">
        <f t="shared" si="348"/>
        <v/>
      </c>
    </row>
    <row r="3160" spans="1:15" x14ac:dyDescent="0.25">
      <c r="A3160">
        <v>10620</v>
      </c>
      <c r="B3160" t="s">
        <v>458</v>
      </c>
      <c r="C3160" t="s">
        <v>176</v>
      </c>
      <c r="D3160">
        <v>0.111111111</v>
      </c>
      <c r="E3160">
        <f t="shared" si="343"/>
        <v>0.99999999900000014</v>
      </c>
      <c r="F3160" t="str">
        <f t="shared" si="344"/>
        <v/>
      </c>
      <c r="H3160">
        <f t="shared" si="349"/>
        <v>10620</v>
      </c>
      <c r="I3160" t="str">
        <f t="shared" si="345"/>
        <v>N24025</v>
      </c>
      <c r="J3160" t="str">
        <f t="shared" si="346"/>
        <v>WU0_3252_0000</v>
      </c>
      <c r="K3160">
        <f t="shared" si="347"/>
        <v>8.0393623531165317E-2</v>
      </c>
      <c r="L3160">
        <f>IF(LEFT(B3160,1)="F",_xlfn.IFNA(VLOOKUP(CONCATENATE("F",RIGHT(B:B,5),C:C),'F &amp; N Factors'!C:M,10,FALSE),1),_xlfn.IFNA(VLOOKUP(CONCATENATE("F",RIGHT(B:B,5),C:C),'F &amp; N Factors'!C:M,11,FALSE),1))</f>
        <v>0.72354261250403051</v>
      </c>
      <c r="N3160">
        <f>SUMIFS(K:K,I:I,I:I,J:J,J:J)</f>
        <v>0.99999999899999981</v>
      </c>
      <c r="O3160" t="str">
        <f t="shared" si="348"/>
        <v/>
      </c>
    </row>
    <row r="3161" spans="1:15" x14ac:dyDescent="0.25">
      <c r="A3161">
        <v>10621</v>
      </c>
      <c r="B3161" t="s">
        <v>458</v>
      </c>
      <c r="C3161" t="s">
        <v>176</v>
      </c>
      <c r="D3161">
        <v>0.111111111</v>
      </c>
      <c r="E3161">
        <f t="shared" si="343"/>
        <v>0.99999999900000014</v>
      </c>
      <c r="F3161" t="str">
        <f t="shared" si="344"/>
        <v/>
      </c>
      <c r="H3161">
        <f t="shared" si="349"/>
        <v>10621</v>
      </c>
      <c r="I3161" t="str">
        <f t="shared" si="345"/>
        <v>N24025</v>
      </c>
      <c r="J3161" t="str">
        <f t="shared" si="346"/>
        <v>WU0_3252_0000</v>
      </c>
      <c r="K3161">
        <f t="shared" si="347"/>
        <v>8.0393623531165317E-2</v>
      </c>
      <c r="L3161">
        <f>IF(LEFT(B3161,1)="F",_xlfn.IFNA(VLOOKUP(CONCATENATE("F",RIGHT(B:B,5),C:C),'F &amp; N Factors'!C:M,10,FALSE),1),_xlfn.IFNA(VLOOKUP(CONCATENATE("F",RIGHT(B:B,5),C:C),'F &amp; N Factors'!C:M,11,FALSE),1))</f>
        <v>0.72354261250403051</v>
      </c>
      <c r="N3161">
        <f>SUMIFS(K:K,I:I,I:I,J:J,J:J)</f>
        <v>0.99999999899999981</v>
      </c>
      <c r="O3161" t="str">
        <f t="shared" si="348"/>
        <v/>
      </c>
    </row>
    <row r="3162" spans="1:15" x14ac:dyDescent="0.25">
      <c r="A3162">
        <v>10622</v>
      </c>
      <c r="B3162" t="s">
        <v>458</v>
      </c>
      <c r="C3162" t="s">
        <v>176</v>
      </c>
      <c r="D3162">
        <v>0.111111111</v>
      </c>
      <c r="E3162">
        <f t="shared" si="343"/>
        <v>0.99999999900000014</v>
      </c>
      <c r="F3162" t="str">
        <f t="shared" si="344"/>
        <v/>
      </c>
      <c r="H3162">
        <f t="shared" si="349"/>
        <v>10622</v>
      </c>
      <c r="I3162" t="str">
        <f t="shared" si="345"/>
        <v>N24025</v>
      </c>
      <c r="J3162" t="str">
        <f t="shared" si="346"/>
        <v>WU0_3252_0000</v>
      </c>
      <c r="K3162">
        <f t="shared" si="347"/>
        <v>8.0393623531165317E-2</v>
      </c>
      <c r="L3162">
        <f>IF(LEFT(B3162,1)="F",_xlfn.IFNA(VLOOKUP(CONCATENATE("F",RIGHT(B:B,5),C:C),'F &amp; N Factors'!C:M,10,FALSE),1),_xlfn.IFNA(VLOOKUP(CONCATENATE("F",RIGHT(B:B,5),C:C),'F &amp; N Factors'!C:M,11,FALSE),1))</f>
        <v>0.72354261250403051</v>
      </c>
      <c r="N3162">
        <f>SUMIFS(K:K,I:I,I:I,J:J,J:J)</f>
        <v>0.99999999899999981</v>
      </c>
      <c r="O3162" t="str">
        <f t="shared" si="348"/>
        <v/>
      </c>
    </row>
    <row r="3163" spans="1:15" x14ac:dyDescent="0.25">
      <c r="A3163">
        <v>10623</v>
      </c>
      <c r="B3163" t="s">
        <v>458</v>
      </c>
      <c r="C3163" t="s">
        <v>176</v>
      </c>
      <c r="D3163">
        <v>0.111111111</v>
      </c>
      <c r="E3163">
        <f t="shared" si="343"/>
        <v>0.99999999900000014</v>
      </c>
      <c r="F3163" t="str">
        <f t="shared" si="344"/>
        <v/>
      </c>
      <c r="H3163">
        <f t="shared" si="349"/>
        <v>10623</v>
      </c>
      <c r="I3163" t="str">
        <f t="shared" si="345"/>
        <v>N24025</v>
      </c>
      <c r="J3163" t="str">
        <f t="shared" si="346"/>
        <v>WU0_3252_0000</v>
      </c>
      <c r="K3163">
        <f t="shared" si="347"/>
        <v>8.0393623531165317E-2</v>
      </c>
      <c r="L3163">
        <f>IF(LEFT(B3163,1)="F",_xlfn.IFNA(VLOOKUP(CONCATENATE("F",RIGHT(B:B,5),C:C),'F &amp; N Factors'!C:M,10,FALSE),1),_xlfn.IFNA(VLOOKUP(CONCATENATE("F",RIGHT(B:B,5),C:C),'F &amp; N Factors'!C:M,11,FALSE),1))</f>
        <v>0.72354261250403051</v>
      </c>
      <c r="N3163">
        <f>SUMIFS(K:K,I:I,I:I,J:J,J:J)</f>
        <v>0.99999999899999981</v>
      </c>
      <c r="O3163" t="str">
        <f t="shared" si="348"/>
        <v/>
      </c>
    </row>
    <row r="3164" spans="1:15" x14ac:dyDescent="0.25">
      <c r="A3164">
        <v>10624</v>
      </c>
      <c r="B3164" t="s">
        <v>458</v>
      </c>
      <c r="C3164" t="s">
        <v>176</v>
      </c>
      <c r="D3164">
        <v>0.111111111</v>
      </c>
      <c r="E3164">
        <f t="shared" si="343"/>
        <v>0.99999999900000014</v>
      </c>
      <c r="F3164" t="str">
        <f t="shared" si="344"/>
        <v/>
      </c>
      <c r="H3164">
        <f t="shared" si="349"/>
        <v>10624</v>
      </c>
      <c r="I3164" t="str">
        <f t="shared" si="345"/>
        <v>N24025</v>
      </c>
      <c r="J3164" t="str">
        <f t="shared" si="346"/>
        <v>WU0_3252_0000</v>
      </c>
      <c r="K3164">
        <f t="shared" si="347"/>
        <v>8.0393623531165317E-2</v>
      </c>
      <c r="L3164">
        <f>IF(LEFT(B3164,1)="F",_xlfn.IFNA(VLOOKUP(CONCATENATE("F",RIGHT(B:B,5),C:C),'F &amp; N Factors'!C:M,10,FALSE),1),_xlfn.IFNA(VLOOKUP(CONCATENATE("F",RIGHT(B:B,5),C:C),'F &amp; N Factors'!C:M,11,FALSE),1))</f>
        <v>0.72354261250403051</v>
      </c>
      <c r="N3164">
        <f>SUMIFS(K:K,I:I,I:I,J:J,J:J)</f>
        <v>0.99999999899999981</v>
      </c>
      <c r="O3164" t="str">
        <f t="shared" si="348"/>
        <v/>
      </c>
    </row>
    <row r="3165" spans="1:15" x14ac:dyDescent="0.25">
      <c r="A3165">
        <v>10625</v>
      </c>
      <c r="B3165" t="s">
        <v>458</v>
      </c>
      <c r="C3165" t="s">
        <v>176</v>
      </c>
      <c r="D3165">
        <v>0.111111111</v>
      </c>
      <c r="E3165">
        <f t="shared" si="343"/>
        <v>0.99999999900000014</v>
      </c>
      <c r="F3165" t="str">
        <f t="shared" si="344"/>
        <v/>
      </c>
      <c r="H3165">
        <f t="shared" si="349"/>
        <v>10625</v>
      </c>
      <c r="I3165" t="str">
        <f t="shared" si="345"/>
        <v>N24025</v>
      </c>
      <c r="J3165" t="str">
        <f t="shared" si="346"/>
        <v>WU0_3252_0000</v>
      </c>
      <c r="K3165">
        <f t="shared" si="347"/>
        <v>8.0393623531165317E-2</v>
      </c>
      <c r="L3165">
        <f>IF(LEFT(B3165,1)="F",_xlfn.IFNA(VLOOKUP(CONCATENATE("F",RIGHT(B:B,5),C:C),'F &amp; N Factors'!C:M,10,FALSE),1),_xlfn.IFNA(VLOOKUP(CONCATENATE("F",RIGHT(B:B,5),C:C),'F &amp; N Factors'!C:M,11,FALSE),1))</f>
        <v>0.72354261250403051</v>
      </c>
      <c r="N3165">
        <f>SUMIFS(K:K,I:I,I:I,J:J,J:J)</f>
        <v>0.99999999899999981</v>
      </c>
      <c r="O3165" t="str">
        <f t="shared" si="348"/>
        <v/>
      </c>
    </row>
    <row r="3166" spans="1:15" x14ac:dyDescent="0.25">
      <c r="A3166">
        <v>10626</v>
      </c>
      <c r="B3166" t="s">
        <v>458</v>
      </c>
      <c r="C3166" t="s">
        <v>176</v>
      </c>
      <c r="D3166">
        <v>0.111111111</v>
      </c>
      <c r="E3166">
        <f t="shared" si="343"/>
        <v>0.99999999900000014</v>
      </c>
      <c r="F3166" t="str">
        <f t="shared" si="344"/>
        <v/>
      </c>
      <c r="H3166">
        <f t="shared" si="349"/>
        <v>10626</v>
      </c>
      <c r="I3166" t="str">
        <f t="shared" si="345"/>
        <v>N24025</v>
      </c>
      <c r="J3166" t="str">
        <f t="shared" si="346"/>
        <v>WU0_3252_0000</v>
      </c>
      <c r="K3166">
        <f t="shared" si="347"/>
        <v>8.0393623531165317E-2</v>
      </c>
      <c r="L3166">
        <f>IF(LEFT(B3166,1)="F",_xlfn.IFNA(VLOOKUP(CONCATENATE("F",RIGHT(B:B,5),C:C),'F &amp; N Factors'!C:M,10,FALSE),1),_xlfn.IFNA(VLOOKUP(CONCATENATE("F",RIGHT(B:B,5),C:C),'F &amp; N Factors'!C:M,11,FALSE),1))</f>
        <v>0.72354261250403051</v>
      </c>
      <c r="N3166">
        <f>SUMIFS(K:K,I:I,I:I,J:J,J:J)</f>
        <v>0.99999999899999981</v>
      </c>
      <c r="O3166" t="str">
        <f t="shared" si="348"/>
        <v/>
      </c>
    </row>
    <row r="3167" spans="1:15" x14ac:dyDescent="0.25">
      <c r="A3167">
        <v>10627</v>
      </c>
      <c r="B3167" t="s">
        <v>458</v>
      </c>
      <c r="C3167" t="s">
        <v>176</v>
      </c>
      <c r="D3167">
        <v>0.111111111</v>
      </c>
      <c r="E3167">
        <f t="shared" si="343"/>
        <v>0.99999999900000014</v>
      </c>
      <c r="F3167" t="str">
        <f t="shared" si="344"/>
        <v/>
      </c>
      <c r="H3167">
        <f t="shared" si="349"/>
        <v>10627</v>
      </c>
      <c r="I3167" t="str">
        <f t="shared" si="345"/>
        <v>N24025</v>
      </c>
      <c r="J3167" t="str">
        <f t="shared" si="346"/>
        <v>WU0_3252_0000</v>
      </c>
      <c r="K3167">
        <f t="shared" si="347"/>
        <v>8.0393623531165317E-2</v>
      </c>
      <c r="L3167">
        <f>IF(LEFT(B3167,1)="F",_xlfn.IFNA(VLOOKUP(CONCATENATE("F",RIGHT(B:B,5),C:C),'F &amp; N Factors'!C:M,10,FALSE),1),_xlfn.IFNA(VLOOKUP(CONCATENATE("F",RIGHT(B:B,5),C:C),'F &amp; N Factors'!C:M,11,FALSE),1))</f>
        <v>0.72354261250403051</v>
      </c>
      <c r="N3167">
        <f>SUMIFS(K:K,I:I,I:I,J:J,J:J)</f>
        <v>0.99999999899999981</v>
      </c>
      <c r="O3167" t="str">
        <f t="shared" si="348"/>
        <v/>
      </c>
    </row>
    <row r="3168" spans="1:15" x14ac:dyDescent="0.25">
      <c r="A3168">
        <v>10628</v>
      </c>
      <c r="B3168" t="s">
        <v>458</v>
      </c>
      <c r="C3168" t="s">
        <v>176</v>
      </c>
      <c r="D3168">
        <v>0.111111111</v>
      </c>
      <c r="E3168">
        <f t="shared" si="343"/>
        <v>0.99999999900000014</v>
      </c>
      <c r="F3168" t="str">
        <f t="shared" si="344"/>
        <v/>
      </c>
      <c r="H3168">
        <f t="shared" si="349"/>
        <v>10628</v>
      </c>
      <c r="I3168" t="str">
        <f t="shared" si="345"/>
        <v>N24025</v>
      </c>
      <c r="J3168" t="str">
        <f t="shared" si="346"/>
        <v>WU0_3252_0000</v>
      </c>
      <c r="K3168">
        <f t="shared" si="347"/>
        <v>8.0393623531165317E-2</v>
      </c>
      <c r="L3168">
        <f>IF(LEFT(B3168,1)="F",_xlfn.IFNA(VLOOKUP(CONCATENATE("F",RIGHT(B:B,5),C:C),'F &amp; N Factors'!C:M,10,FALSE),1),_xlfn.IFNA(VLOOKUP(CONCATENATE("F",RIGHT(B:B,5),C:C),'F &amp; N Factors'!C:M,11,FALSE),1))</f>
        <v>0.72354261250403051</v>
      </c>
      <c r="N3168">
        <f>SUMIFS(K:K,I:I,I:I,J:J,J:J)</f>
        <v>0.99999999899999981</v>
      </c>
      <c r="O3168" t="str">
        <f t="shared" si="348"/>
        <v/>
      </c>
    </row>
    <row r="3169" spans="1:15" x14ac:dyDescent="0.25">
      <c r="A3169">
        <v>10619</v>
      </c>
      <c r="B3169" t="s">
        <v>458</v>
      </c>
      <c r="C3169" t="s">
        <v>177</v>
      </c>
      <c r="D3169">
        <v>0.8</v>
      </c>
      <c r="E3169">
        <f t="shared" si="343"/>
        <v>1</v>
      </c>
      <c r="F3169" t="str">
        <f t="shared" si="344"/>
        <v/>
      </c>
      <c r="H3169">
        <f t="shared" si="349"/>
        <v>10619</v>
      </c>
      <c r="I3169" t="str">
        <f t="shared" si="345"/>
        <v>N24025</v>
      </c>
      <c r="J3169" t="str">
        <f t="shared" si="346"/>
        <v>WU0_3253_0000</v>
      </c>
      <c r="K3169">
        <f t="shared" si="347"/>
        <v>4.3406129926195211E-3</v>
      </c>
      <c r="L3169">
        <f>IF(LEFT(B3169,1)="F",_xlfn.IFNA(VLOOKUP(CONCATENATE("F",RIGHT(B:B,5),C:C),'F &amp; N Factors'!C:M,10,FALSE),1),_xlfn.IFNA(VLOOKUP(CONCATENATE("F",RIGHT(B:B,5),C:C),'F &amp; N Factors'!C:M,11,FALSE),1))</f>
        <v>5.4257662407744007E-3</v>
      </c>
      <c r="N3169">
        <f>SUMIFS(K:K,I:I,I:I,J:J,J:J)</f>
        <v>1</v>
      </c>
      <c r="O3169" t="str">
        <f t="shared" si="348"/>
        <v/>
      </c>
    </row>
    <row r="3170" spans="1:15" x14ac:dyDescent="0.25">
      <c r="A3170">
        <v>10620</v>
      </c>
      <c r="B3170" t="s">
        <v>458</v>
      </c>
      <c r="C3170" t="s">
        <v>177</v>
      </c>
      <c r="D3170">
        <v>0.2</v>
      </c>
      <c r="E3170">
        <f t="shared" si="343"/>
        <v>1</v>
      </c>
      <c r="F3170" t="str">
        <f t="shared" si="344"/>
        <v/>
      </c>
      <c r="H3170">
        <f t="shared" si="349"/>
        <v>10620</v>
      </c>
      <c r="I3170" t="str">
        <f t="shared" si="345"/>
        <v>N24025</v>
      </c>
      <c r="J3170" t="str">
        <f t="shared" si="346"/>
        <v>WU0_3253_0000</v>
      </c>
      <c r="K3170">
        <f t="shared" si="347"/>
        <v>1.0851532481548803E-3</v>
      </c>
      <c r="L3170">
        <f>IF(LEFT(B3170,1)="F",_xlfn.IFNA(VLOOKUP(CONCATENATE("F",RIGHT(B:B,5),C:C),'F &amp; N Factors'!C:M,10,FALSE),1),_xlfn.IFNA(VLOOKUP(CONCATENATE("F",RIGHT(B:B,5),C:C),'F &amp; N Factors'!C:M,11,FALSE),1))</f>
        <v>5.4257662407744007E-3</v>
      </c>
      <c r="N3170">
        <f>SUMIFS(K:K,I:I,I:I,J:J,J:J)</f>
        <v>1</v>
      </c>
      <c r="O3170" t="str">
        <f t="shared" si="348"/>
        <v/>
      </c>
    </row>
    <row r="3171" spans="1:15" x14ac:dyDescent="0.25">
      <c r="A3171">
        <v>10436</v>
      </c>
      <c r="B3171" t="s">
        <v>458</v>
      </c>
      <c r="C3171" t="s">
        <v>461</v>
      </c>
      <c r="D3171">
        <v>7.1428570999999996E-2</v>
      </c>
      <c r="E3171">
        <f t="shared" si="343"/>
        <v>0.99999999399999995</v>
      </c>
      <c r="F3171" t="str">
        <f t="shared" si="344"/>
        <v/>
      </c>
      <c r="H3171">
        <f t="shared" si="349"/>
        <v>10436</v>
      </c>
      <c r="I3171" t="str">
        <f t="shared" si="345"/>
        <v>N24025</v>
      </c>
      <c r="J3171" t="str">
        <f t="shared" si="346"/>
        <v>WU0_3255_0000</v>
      </c>
      <c r="K3171">
        <f t="shared" si="347"/>
        <v>7.1428570999999996E-2</v>
      </c>
      <c r="L3171">
        <f>IF(LEFT(B3171,1)="F",_xlfn.IFNA(VLOOKUP(CONCATENATE("F",RIGHT(B:B,5),C:C),'F &amp; N Factors'!C:M,10,FALSE),1),_xlfn.IFNA(VLOOKUP(CONCATENATE("F",RIGHT(B:B,5),C:C),'F &amp; N Factors'!C:M,11,FALSE),1))</f>
        <v>1</v>
      </c>
      <c r="N3171">
        <f>SUMIFS(K:K,I:I,I:I,J:J,J:J)</f>
        <v>0.99999999399999995</v>
      </c>
      <c r="O3171" t="str">
        <f t="shared" si="348"/>
        <v/>
      </c>
    </row>
    <row r="3172" spans="1:15" x14ac:dyDescent="0.25">
      <c r="A3172">
        <v>10461</v>
      </c>
      <c r="B3172" t="s">
        <v>458</v>
      </c>
      <c r="C3172" t="s">
        <v>461</v>
      </c>
      <c r="D3172">
        <v>7.1428570999999996E-2</v>
      </c>
      <c r="E3172">
        <f t="shared" si="343"/>
        <v>0.99999999399999995</v>
      </c>
      <c r="F3172" t="str">
        <f t="shared" si="344"/>
        <v/>
      </c>
      <c r="H3172">
        <f t="shared" si="349"/>
        <v>10461</v>
      </c>
      <c r="I3172" t="str">
        <f t="shared" si="345"/>
        <v>N24025</v>
      </c>
      <c r="J3172" t="str">
        <f t="shared" si="346"/>
        <v>WU0_3255_0000</v>
      </c>
      <c r="K3172">
        <f t="shared" si="347"/>
        <v>7.1428570999999996E-2</v>
      </c>
      <c r="L3172">
        <f>IF(LEFT(B3172,1)="F",_xlfn.IFNA(VLOOKUP(CONCATENATE("F",RIGHT(B:B,5),C:C),'F &amp; N Factors'!C:M,10,FALSE),1),_xlfn.IFNA(VLOOKUP(CONCATENATE("F",RIGHT(B:B,5),C:C),'F &amp; N Factors'!C:M,11,FALSE),1))</f>
        <v>1</v>
      </c>
      <c r="N3172">
        <f>SUMIFS(K:K,I:I,I:I,J:J,J:J)</f>
        <v>0.99999999399999995</v>
      </c>
      <c r="O3172" t="str">
        <f t="shared" si="348"/>
        <v/>
      </c>
    </row>
    <row r="3173" spans="1:15" x14ac:dyDescent="0.25">
      <c r="A3173">
        <v>10462</v>
      </c>
      <c r="B3173" t="s">
        <v>458</v>
      </c>
      <c r="C3173" t="s">
        <v>461</v>
      </c>
      <c r="D3173">
        <v>7.1428570999999996E-2</v>
      </c>
      <c r="E3173">
        <f t="shared" si="343"/>
        <v>0.99999999399999995</v>
      </c>
      <c r="F3173" t="str">
        <f t="shared" si="344"/>
        <v/>
      </c>
      <c r="H3173">
        <f t="shared" si="349"/>
        <v>10462</v>
      </c>
      <c r="I3173" t="str">
        <f t="shared" si="345"/>
        <v>N24025</v>
      </c>
      <c r="J3173" t="str">
        <f t="shared" si="346"/>
        <v>WU0_3255_0000</v>
      </c>
      <c r="K3173">
        <f t="shared" si="347"/>
        <v>7.1428570999999996E-2</v>
      </c>
      <c r="L3173">
        <f>IF(LEFT(B3173,1)="F",_xlfn.IFNA(VLOOKUP(CONCATENATE("F",RIGHT(B:B,5),C:C),'F &amp; N Factors'!C:M,10,FALSE),1),_xlfn.IFNA(VLOOKUP(CONCATENATE("F",RIGHT(B:B,5),C:C),'F &amp; N Factors'!C:M,11,FALSE),1))</f>
        <v>1</v>
      </c>
      <c r="N3173">
        <f>SUMIFS(K:K,I:I,I:I,J:J,J:J)</f>
        <v>0.99999999399999995</v>
      </c>
      <c r="O3173" t="str">
        <f t="shared" si="348"/>
        <v/>
      </c>
    </row>
    <row r="3174" spans="1:15" x14ac:dyDescent="0.25">
      <c r="A3174">
        <v>10479</v>
      </c>
      <c r="B3174" t="s">
        <v>458</v>
      </c>
      <c r="C3174" t="s">
        <v>461</v>
      </c>
      <c r="D3174">
        <v>7.1428570999999996E-2</v>
      </c>
      <c r="E3174">
        <f t="shared" si="343"/>
        <v>0.99999999399999995</v>
      </c>
      <c r="F3174" t="str">
        <f t="shared" si="344"/>
        <v/>
      </c>
      <c r="H3174">
        <f t="shared" si="349"/>
        <v>10479</v>
      </c>
      <c r="I3174" t="str">
        <f t="shared" si="345"/>
        <v>N24025</v>
      </c>
      <c r="J3174" t="str">
        <f t="shared" si="346"/>
        <v>WU0_3255_0000</v>
      </c>
      <c r="K3174">
        <f t="shared" si="347"/>
        <v>7.1428570999999996E-2</v>
      </c>
      <c r="L3174">
        <f>IF(LEFT(B3174,1)="F",_xlfn.IFNA(VLOOKUP(CONCATENATE("F",RIGHT(B:B,5),C:C),'F &amp; N Factors'!C:M,10,FALSE),1),_xlfn.IFNA(VLOOKUP(CONCATENATE("F",RIGHT(B:B,5),C:C),'F &amp; N Factors'!C:M,11,FALSE),1))</f>
        <v>1</v>
      </c>
      <c r="N3174">
        <f>SUMIFS(K:K,I:I,I:I,J:J,J:J)</f>
        <v>0.99999999399999995</v>
      </c>
      <c r="O3174" t="str">
        <f t="shared" si="348"/>
        <v/>
      </c>
    </row>
    <row r="3175" spans="1:15" x14ac:dyDescent="0.25">
      <c r="A3175">
        <v>10480</v>
      </c>
      <c r="B3175" t="s">
        <v>458</v>
      </c>
      <c r="C3175" t="s">
        <v>461</v>
      </c>
      <c r="D3175">
        <v>7.1428570999999996E-2</v>
      </c>
      <c r="E3175">
        <f t="shared" si="343"/>
        <v>0.99999999399999995</v>
      </c>
      <c r="F3175" t="str">
        <f t="shared" si="344"/>
        <v/>
      </c>
      <c r="H3175">
        <f t="shared" si="349"/>
        <v>10480</v>
      </c>
      <c r="I3175" t="str">
        <f t="shared" si="345"/>
        <v>N24025</v>
      </c>
      <c r="J3175" t="str">
        <f t="shared" si="346"/>
        <v>WU0_3255_0000</v>
      </c>
      <c r="K3175">
        <f t="shared" si="347"/>
        <v>7.1428570999999996E-2</v>
      </c>
      <c r="L3175">
        <f>IF(LEFT(B3175,1)="F",_xlfn.IFNA(VLOOKUP(CONCATENATE("F",RIGHT(B:B,5),C:C),'F &amp; N Factors'!C:M,10,FALSE),1),_xlfn.IFNA(VLOOKUP(CONCATENATE("F",RIGHT(B:B,5),C:C),'F &amp; N Factors'!C:M,11,FALSE),1))</f>
        <v>1</v>
      </c>
      <c r="N3175">
        <f>SUMIFS(K:K,I:I,I:I,J:J,J:J)</f>
        <v>0.99999999399999995</v>
      </c>
      <c r="O3175" t="str">
        <f t="shared" si="348"/>
        <v/>
      </c>
    </row>
    <row r="3176" spans="1:15" x14ac:dyDescent="0.25">
      <c r="A3176">
        <v>10484</v>
      </c>
      <c r="B3176" t="s">
        <v>458</v>
      </c>
      <c r="C3176" t="s">
        <v>461</v>
      </c>
      <c r="D3176">
        <v>7.1428570999999996E-2</v>
      </c>
      <c r="E3176">
        <f t="shared" si="343"/>
        <v>0.99999999399999995</v>
      </c>
      <c r="F3176" t="str">
        <f t="shared" si="344"/>
        <v/>
      </c>
      <c r="H3176">
        <f t="shared" si="349"/>
        <v>10484</v>
      </c>
      <c r="I3176" t="str">
        <f t="shared" si="345"/>
        <v>N24025</v>
      </c>
      <c r="J3176" t="str">
        <f t="shared" si="346"/>
        <v>WU0_3255_0000</v>
      </c>
      <c r="K3176">
        <f t="shared" si="347"/>
        <v>7.1428570999999996E-2</v>
      </c>
      <c r="L3176">
        <f>IF(LEFT(B3176,1)="F",_xlfn.IFNA(VLOOKUP(CONCATENATE("F",RIGHT(B:B,5),C:C),'F &amp; N Factors'!C:M,10,FALSE),1),_xlfn.IFNA(VLOOKUP(CONCATENATE("F",RIGHT(B:B,5),C:C),'F &amp; N Factors'!C:M,11,FALSE),1))</f>
        <v>1</v>
      </c>
      <c r="N3176">
        <f>SUMIFS(K:K,I:I,I:I,J:J,J:J)</f>
        <v>0.99999999399999995</v>
      </c>
      <c r="O3176" t="str">
        <f t="shared" si="348"/>
        <v/>
      </c>
    </row>
    <row r="3177" spans="1:15" x14ac:dyDescent="0.25">
      <c r="A3177">
        <v>10498</v>
      </c>
      <c r="B3177" t="s">
        <v>458</v>
      </c>
      <c r="C3177" t="s">
        <v>461</v>
      </c>
      <c r="D3177">
        <v>7.1428570999999996E-2</v>
      </c>
      <c r="E3177">
        <f t="shared" si="343"/>
        <v>0.99999999399999995</v>
      </c>
      <c r="F3177" t="str">
        <f t="shared" si="344"/>
        <v/>
      </c>
      <c r="H3177">
        <f t="shared" si="349"/>
        <v>10498</v>
      </c>
      <c r="I3177" t="str">
        <f t="shared" si="345"/>
        <v>N24025</v>
      </c>
      <c r="J3177" t="str">
        <f t="shared" si="346"/>
        <v>WU0_3255_0000</v>
      </c>
      <c r="K3177">
        <f t="shared" si="347"/>
        <v>7.1428570999999996E-2</v>
      </c>
      <c r="L3177">
        <f>IF(LEFT(B3177,1)="F",_xlfn.IFNA(VLOOKUP(CONCATENATE("F",RIGHT(B:B,5),C:C),'F &amp; N Factors'!C:M,10,FALSE),1),_xlfn.IFNA(VLOOKUP(CONCATENATE("F",RIGHT(B:B,5),C:C),'F &amp; N Factors'!C:M,11,FALSE),1))</f>
        <v>1</v>
      </c>
      <c r="N3177">
        <f>SUMIFS(K:K,I:I,I:I,J:J,J:J)</f>
        <v>0.99999999399999995</v>
      </c>
      <c r="O3177" t="str">
        <f t="shared" si="348"/>
        <v/>
      </c>
    </row>
    <row r="3178" spans="1:15" x14ac:dyDescent="0.25">
      <c r="A3178">
        <v>10518</v>
      </c>
      <c r="B3178" t="s">
        <v>458</v>
      </c>
      <c r="C3178" t="s">
        <v>461</v>
      </c>
      <c r="D3178">
        <v>7.1428570999999996E-2</v>
      </c>
      <c r="E3178">
        <f t="shared" si="343"/>
        <v>0.99999999399999995</v>
      </c>
      <c r="F3178" t="str">
        <f t="shared" si="344"/>
        <v/>
      </c>
      <c r="H3178">
        <f t="shared" si="349"/>
        <v>10518</v>
      </c>
      <c r="I3178" t="str">
        <f t="shared" si="345"/>
        <v>N24025</v>
      </c>
      <c r="J3178" t="str">
        <f t="shared" si="346"/>
        <v>WU0_3255_0000</v>
      </c>
      <c r="K3178">
        <f t="shared" si="347"/>
        <v>7.1428570999999996E-2</v>
      </c>
      <c r="L3178">
        <f>IF(LEFT(B3178,1)="F",_xlfn.IFNA(VLOOKUP(CONCATENATE("F",RIGHT(B:B,5),C:C),'F &amp; N Factors'!C:M,10,FALSE),1),_xlfn.IFNA(VLOOKUP(CONCATENATE("F",RIGHT(B:B,5),C:C),'F &amp; N Factors'!C:M,11,FALSE),1))</f>
        <v>1</v>
      </c>
      <c r="N3178">
        <f>SUMIFS(K:K,I:I,I:I,J:J,J:J)</f>
        <v>0.99999999399999995</v>
      </c>
      <c r="O3178" t="str">
        <f t="shared" si="348"/>
        <v/>
      </c>
    </row>
    <row r="3179" spans="1:15" x14ac:dyDescent="0.25">
      <c r="A3179">
        <v>10536</v>
      </c>
      <c r="B3179" t="s">
        <v>458</v>
      </c>
      <c r="C3179" t="s">
        <v>461</v>
      </c>
      <c r="D3179">
        <v>7.1428570999999996E-2</v>
      </c>
      <c r="E3179">
        <f t="shared" si="343"/>
        <v>0.99999999399999995</v>
      </c>
      <c r="F3179" t="str">
        <f t="shared" si="344"/>
        <v/>
      </c>
      <c r="H3179">
        <f t="shared" si="349"/>
        <v>10536</v>
      </c>
      <c r="I3179" t="str">
        <f t="shared" si="345"/>
        <v>N24025</v>
      </c>
      <c r="J3179" t="str">
        <f t="shared" si="346"/>
        <v>WU0_3255_0000</v>
      </c>
      <c r="K3179">
        <f t="shared" si="347"/>
        <v>7.1428570999999996E-2</v>
      </c>
      <c r="L3179">
        <f>IF(LEFT(B3179,1)="F",_xlfn.IFNA(VLOOKUP(CONCATENATE("F",RIGHT(B:B,5),C:C),'F &amp; N Factors'!C:M,10,FALSE),1),_xlfn.IFNA(VLOOKUP(CONCATENATE("F",RIGHT(B:B,5),C:C),'F &amp; N Factors'!C:M,11,FALSE),1))</f>
        <v>1</v>
      </c>
      <c r="N3179">
        <f>SUMIFS(K:K,I:I,I:I,J:J,J:J)</f>
        <v>0.99999999399999995</v>
      </c>
      <c r="O3179" t="str">
        <f t="shared" si="348"/>
        <v/>
      </c>
    </row>
    <row r="3180" spans="1:15" x14ac:dyDescent="0.25">
      <c r="A3180">
        <v>10551</v>
      </c>
      <c r="B3180" t="s">
        <v>458</v>
      </c>
      <c r="C3180" t="s">
        <v>461</v>
      </c>
      <c r="D3180">
        <v>7.1428570999999996E-2</v>
      </c>
      <c r="E3180">
        <f t="shared" si="343"/>
        <v>0.99999999399999995</v>
      </c>
      <c r="F3180" t="str">
        <f t="shared" si="344"/>
        <v/>
      </c>
      <c r="H3180">
        <f t="shared" si="349"/>
        <v>10551</v>
      </c>
      <c r="I3180" t="str">
        <f t="shared" si="345"/>
        <v>N24025</v>
      </c>
      <c r="J3180" t="str">
        <f t="shared" si="346"/>
        <v>WU0_3255_0000</v>
      </c>
      <c r="K3180">
        <f t="shared" si="347"/>
        <v>7.1428570999999996E-2</v>
      </c>
      <c r="L3180">
        <f>IF(LEFT(B3180,1)="F",_xlfn.IFNA(VLOOKUP(CONCATENATE("F",RIGHT(B:B,5),C:C),'F &amp; N Factors'!C:M,10,FALSE),1),_xlfn.IFNA(VLOOKUP(CONCATENATE("F",RIGHT(B:B,5),C:C),'F &amp; N Factors'!C:M,11,FALSE),1))</f>
        <v>1</v>
      </c>
      <c r="N3180">
        <f>SUMIFS(K:K,I:I,I:I,J:J,J:J)</f>
        <v>0.99999999399999995</v>
      </c>
      <c r="O3180" t="str">
        <f t="shared" si="348"/>
        <v/>
      </c>
    </row>
    <row r="3181" spans="1:15" x14ac:dyDescent="0.25">
      <c r="A3181">
        <v>10565</v>
      </c>
      <c r="B3181" t="s">
        <v>458</v>
      </c>
      <c r="C3181" t="s">
        <v>461</v>
      </c>
      <c r="D3181">
        <v>7.1428570999999996E-2</v>
      </c>
      <c r="E3181">
        <f t="shared" si="343"/>
        <v>0.99999999399999995</v>
      </c>
      <c r="F3181" t="str">
        <f t="shared" si="344"/>
        <v/>
      </c>
      <c r="H3181">
        <f t="shared" si="349"/>
        <v>10565</v>
      </c>
      <c r="I3181" t="str">
        <f t="shared" si="345"/>
        <v>N24025</v>
      </c>
      <c r="J3181" t="str">
        <f t="shared" si="346"/>
        <v>WU0_3255_0000</v>
      </c>
      <c r="K3181">
        <f t="shared" si="347"/>
        <v>7.1428570999999996E-2</v>
      </c>
      <c r="L3181">
        <f>IF(LEFT(B3181,1)="F",_xlfn.IFNA(VLOOKUP(CONCATENATE("F",RIGHT(B:B,5),C:C),'F &amp; N Factors'!C:M,10,FALSE),1),_xlfn.IFNA(VLOOKUP(CONCATENATE("F",RIGHT(B:B,5),C:C),'F &amp; N Factors'!C:M,11,FALSE),1))</f>
        <v>1</v>
      </c>
      <c r="N3181">
        <f>SUMIFS(K:K,I:I,I:I,J:J,J:J)</f>
        <v>0.99999999399999995</v>
      </c>
      <c r="O3181" t="str">
        <f t="shared" si="348"/>
        <v/>
      </c>
    </row>
    <row r="3182" spans="1:15" x14ac:dyDescent="0.25">
      <c r="A3182">
        <v>10579</v>
      </c>
      <c r="B3182" t="s">
        <v>458</v>
      </c>
      <c r="C3182" t="s">
        <v>461</v>
      </c>
      <c r="D3182">
        <v>7.1428570999999996E-2</v>
      </c>
      <c r="E3182">
        <f t="shared" si="343"/>
        <v>0.99999999399999995</v>
      </c>
      <c r="F3182" t="str">
        <f t="shared" si="344"/>
        <v/>
      </c>
      <c r="H3182">
        <f t="shared" si="349"/>
        <v>10579</v>
      </c>
      <c r="I3182" t="str">
        <f t="shared" si="345"/>
        <v>N24025</v>
      </c>
      <c r="J3182" t="str">
        <f t="shared" si="346"/>
        <v>WU0_3255_0000</v>
      </c>
      <c r="K3182">
        <f t="shared" si="347"/>
        <v>7.1428570999999996E-2</v>
      </c>
      <c r="L3182">
        <f>IF(LEFT(B3182,1)="F",_xlfn.IFNA(VLOOKUP(CONCATENATE("F",RIGHT(B:B,5),C:C),'F &amp; N Factors'!C:M,10,FALSE),1),_xlfn.IFNA(VLOOKUP(CONCATENATE("F",RIGHT(B:B,5),C:C),'F &amp; N Factors'!C:M,11,FALSE),1))</f>
        <v>1</v>
      </c>
      <c r="N3182">
        <f>SUMIFS(K:K,I:I,I:I,J:J,J:J)</f>
        <v>0.99999999399999995</v>
      </c>
      <c r="O3182" t="str">
        <f t="shared" si="348"/>
        <v/>
      </c>
    </row>
    <row r="3183" spans="1:15" x14ac:dyDescent="0.25">
      <c r="A3183">
        <v>10587</v>
      </c>
      <c r="B3183" t="s">
        <v>458</v>
      </c>
      <c r="C3183" t="s">
        <v>461</v>
      </c>
      <c r="D3183">
        <v>7.1428570999999996E-2</v>
      </c>
      <c r="E3183">
        <f t="shared" si="343"/>
        <v>0.99999999399999995</v>
      </c>
      <c r="F3183" t="str">
        <f t="shared" si="344"/>
        <v/>
      </c>
      <c r="H3183">
        <f t="shared" si="349"/>
        <v>10587</v>
      </c>
      <c r="I3183" t="str">
        <f t="shared" si="345"/>
        <v>N24025</v>
      </c>
      <c r="J3183" t="str">
        <f t="shared" si="346"/>
        <v>WU0_3255_0000</v>
      </c>
      <c r="K3183">
        <f t="shared" si="347"/>
        <v>7.1428570999999996E-2</v>
      </c>
      <c r="L3183">
        <f>IF(LEFT(B3183,1)="F",_xlfn.IFNA(VLOOKUP(CONCATENATE("F",RIGHT(B:B,5),C:C),'F &amp; N Factors'!C:M,10,FALSE),1),_xlfn.IFNA(VLOOKUP(CONCATENATE("F",RIGHT(B:B,5),C:C),'F &amp; N Factors'!C:M,11,FALSE),1))</f>
        <v>1</v>
      </c>
      <c r="N3183">
        <f>SUMIFS(K:K,I:I,I:I,J:J,J:J)</f>
        <v>0.99999999399999995</v>
      </c>
      <c r="O3183" t="str">
        <f t="shared" si="348"/>
        <v/>
      </c>
    </row>
    <row r="3184" spans="1:15" x14ac:dyDescent="0.25">
      <c r="A3184">
        <v>10596</v>
      </c>
      <c r="B3184" t="s">
        <v>458</v>
      </c>
      <c r="C3184" t="s">
        <v>461</v>
      </c>
      <c r="D3184">
        <v>7.1428570999999996E-2</v>
      </c>
      <c r="E3184">
        <f t="shared" si="343"/>
        <v>0.99999999399999995</v>
      </c>
      <c r="F3184" t="str">
        <f t="shared" si="344"/>
        <v/>
      </c>
      <c r="H3184">
        <f t="shared" si="349"/>
        <v>10596</v>
      </c>
      <c r="I3184" t="str">
        <f t="shared" si="345"/>
        <v>N24025</v>
      </c>
      <c r="J3184" t="str">
        <f t="shared" si="346"/>
        <v>WU0_3255_0000</v>
      </c>
      <c r="K3184">
        <f t="shared" si="347"/>
        <v>7.1428570999999996E-2</v>
      </c>
      <c r="L3184">
        <f>IF(LEFT(B3184,1)="F",_xlfn.IFNA(VLOOKUP(CONCATENATE("F",RIGHT(B:B,5),C:C),'F &amp; N Factors'!C:M,10,FALSE),1),_xlfn.IFNA(VLOOKUP(CONCATENATE("F",RIGHT(B:B,5),C:C),'F &amp; N Factors'!C:M,11,FALSE),1))</f>
        <v>1</v>
      </c>
      <c r="N3184">
        <f>SUMIFS(K:K,I:I,I:I,J:J,J:J)</f>
        <v>0.99999999399999995</v>
      </c>
      <c r="O3184" t="str">
        <f t="shared" si="348"/>
        <v/>
      </c>
    </row>
    <row r="3185" spans="1:15" x14ac:dyDescent="0.25">
      <c r="A3185">
        <v>10497</v>
      </c>
      <c r="B3185" t="s">
        <v>458</v>
      </c>
      <c r="C3185" t="s">
        <v>67</v>
      </c>
      <c r="D3185">
        <v>5.5555555999999999E-2</v>
      </c>
      <c r="E3185">
        <f t="shared" si="343"/>
        <v>1</v>
      </c>
      <c r="F3185" t="str">
        <f t="shared" si="344"/>
        <v/>
      </c>
      <c r="H3185">
        <f t="shared" si="349"/>
        <v>10497</v>
      </c>
      <c r="I3185" t="str">
        <f t="shared" si="345"/>
        <v>N24025</v>
      </c>
      <c r="J3185" t="str">
        <f t="shared" si="346"/>
        <v>WU0_3540_0000</v>
      </c>
      <c r="K3185">
        <f t="shared" si="347"/>
        <v>3.5255959088363167E-2</v>
      </c>
      <c r="L3185">
        <f>IF(LEFT(B3185,1)="F",_xlfn.IFNA(VLOOKUP(CONCATENATE("F",RIGHT(B:B,5),C:C),'F &amp; N Factors'!C:M,10,FALSE),1),_xlfn.IFNA(VLOOKUP(CONCATENATE("F",RIGHT(B:B,5),C:C),'F &amp; N Factors'!C:M,11,FALSE),1))</f>
        <v>0.63460725851367894</v>
      </c>
      <c r="N3185">
        <f>SUMIFS(K:K,I:I,I:I,J:J,J:J)</f>
        <v>0.99999999999999989</v>
      </c>
      <c r="O3185" t="str">
        <f t="shared" si="348"/>
        <v/>
      </c>
    </row>
    <row r="3186" spans="1:15" x14ac:dyDescent="0.25">
      <c r="A3186">
        <v>10517</v>
      </c>
      <c r="B3186" t="s">
        <v>458</v>
      </c>
      <c r="C3186" t="s">
        <v>67</v>
      </c>
      <c r="D3186">
        <v>5.5555555999999999E-2</v>
      </c>
      <c r="E3186">
        <f t="shared" si="343"/>
        <v>1</v>
      </c>
      <c r="F3186" t="str">
        <f t="shared" si="344"/>
        <v/>
      </c>
      <c r="H3186">
        <f t="shared" si="349"/>
        <v>10517</v>
      </c>
      <c r="I3186" t="str">
        <f t="shared" si="345"/>
        <v>N24025</v>
      </c>
      <c r="J3186" t="str">
        <f t="shared" si="346"/>
        <v>WU0_3540_0000</v>
      </c>
      <c r="K3186">
        <f t="shared" si="347"/>
        <v>3.5255959088363167E-2</v>
      </c>
      <c r="L3186">
        <f>IF(LEFT(B3186,1)="F",_xlfn.IFNA(VLOOKUP(CONCATENATE("F",RIGHT(B:B,5),C:C),'F &amp; N Factors'!C:M,10,FALSE),1),_xlfn.IFNA(VLOOKUP(CONCATENATE("F",RIGHT(B:B,5),C:C),'F &amp; N Factors'!C:M,11,FALSE),1))</f>
        <v>0.63460725851367894</v>
      </c>
      <c r="N3186">
        <f>SUMIFS(K:K,I:I,I:I,J:J,J:J)</f>
        <v>0.99999999999999989</v>
      </c>
      <c r="O3186" t="str">
        <f t="shared" si="348"/>
        <v/>
      </c>
    </row>
    <row r="3187" spans="1:15" x14ac:dyDescent="0.25">
      <c r="A3187">
        <v>10535</v>
      </c>
      <c r="B3187" t="s">
        <v>458</v>
      </c>
      <c r="C3187" t="s">
        <v>67</v>
      </c>
      <c r="D3187">
        <v>0.111111111</v>
      </c>
      <c r="E3187">
        <f t="shared" si="343"/>
        <v>1</v>
      </c>
      <c r="F3187" t="str">
        <f t="shared" si="344"/>
        <v/>
      </c>
      <c r="H3187">
        <f t="shared" si="349"/>
        <v>10535</v>
      </c>
      <c r="I3187" t="str">
        <f t="shared" si="345"/>
        <v>N24025</v>
      </c>
      <c r="J3187" t="str">
        <f t="shared" si="346"/>
        <v>WU0_3540_0000</v>
      </c>
      <c r="K3187">
        <f t="shared" si="347"/>
        <v>7.0511917542119079E-2</v>
      </c>
      <c r="L3187">
        <f>IF(LEFT(B3187,1)="F",_xlfn.IFNA(VLOOKUP(CONCATENATE("F",RIGHT(B:B,5),C:C),'F &amp; N Factors'!C:M,10,FALSE),1),_xlfn.IFNA(VLOOKUP(CONCATENATE("F",RIGHT(B:B,5),C:C),'F &amp; N Factors'!C:M,11,FALSE),1))</f>
        <v>0.63460725851367894</v>
      </c>
      <c r="N3187">
        <f>SUMIFS(K:K,I:I,I:I,J:J,J:J)</f>
        <v>0.99999999999999989</v>
      </c>
      <c r="O3187" t="str">
        <f t="shared" si="348"/>
        <v/>
      </c>
    </row>
    <row r="3188" spans="1:15" x14ac:dyDescent="0.25">
      <c r="A3188">
        <v>10550</v>
      </c>
      <c r="B3188" t="s">
        <v>458</v>
      </c>
      <c r="C3188" t="s">
        <v>67</v>
      </c>
      <c r="D3188">
        <v>0.111111111</v>
      </c>
      <c r="E3188">
        <f t="shared" si="343"/>
        <v>1</v>
      </c>
      <c r="F3188" t="str">
        <f t="shared" si="344"/>
        <v/>
      </c>
      <c r="H3188">
        <f t="shared" si="349"/>
        <v>10550</v>
      </c>
      <c r="I3188" t="str">
        <f t="shared" si="345"/>
        <v>N24025</v>
      </c>
      <c r="J3188" t="str">
        <f t="shared" si="346"/>
        <v>WU0_3540_0000</v>
      </c>
      <c r="K3188">
        <f t="shared" si="347"/>
        <v>7.0511917542119079E-2</v>
      </c>
      <c r="L3188">
        <f>IF(LEFT(B3188,1)="F",_xlfn.IFNA(VLOOKUP(CONCATENATE("F",RIGHT(B:B,5),C:C),'F &amp; N Factors'!C:M,10,FALSE),1),_xlfn.IFNA(VLOOKUP(CONCATENATE("F",RIGHT(B:B,5),C:C),'F &amp; N Factors'!C:M,11,FALSE),1))</f>
        <v>0.63460725851367894</v>
      </c>
      <c r="N3188">
        <f>SUMIFS(K:K,I:I,I:I,J:J,J:J)</f>
        <v>0.99999999999999989</v>
      </c>
      <c r="O3188" t="str">
        <f t="shared" si="348"/>
        <v/>
      </c>
    </row>
    <row r="3189" spans="1:15" x14ac:dyDescent="0.25">
      <c r="A3189">
        <v>10564</v>
      </c>
      <c r="B3189" t="s">
        <v>458</v>
      </c>
      <c r="C3189" t="s">
        <v>67</v>
      </c>
      <c r="D3189">
        <v>0.111111111</v>
      </c>
      <c r="E3189">
        <f t="shared" si="343"/>
        <v>1</v>
      </c>
      <c r="F3189" t="str">
        <f t="shared" si="344"/>
        <v/>
      </c>
      <c r="H3189">
        <f t="shared" si="349"/>
        <v>10564</v>
      </c>
      <c r="I3189" t="str">
        <f t="shared" si="345"/>
        <v>N24025</v>
      </c>
      <c r="J3189" t="str">
        <f t="shared" si="346"/>
        <v>WU0_3540_0000</v>
      </c>
      <c r="K3189">
        <f t="shared" si="347"/>
        <v>7.0511917542119079E-2</v>
      </c>
      <c r="L3189">
        <f>IF(LEFT(B3189,1)="F",_xlfn.IFNA(VLOOKUP(CONCATENATE("F",RIGHT(B:B,5),C:C),'F &amp; N Factors'!C:M,10,FALSE),1),_xlfn.IFNA(VLOOKUP(CONCATENATE("F",RIGHT(B:B,5),C:C),'F &amp; N Factors'!C:M,11,FALSE),1))</f>
        <v>0.63460725851367894</v>
      </c>
      <c r="N3189">
        <f>SUMIFS(K:K,I:I,I:I,J:J,J:J)</f>
        <v>0.99999999999999989</v>
      </c>
      <c r="O3189" t="str">
        <f t="shared" si="348"/>
        <v/>
      </c>
    </row>
    <row r="3190" spans="1:15" x14ac:dyDescent="0.25">
      <c r="A3190">
        <v>10575</v>
      </c>
      <c r="B3190" t="s">
        <v>458</v>
      </c>
      <c r="C3190" t="s">
        <v>67</v>
      </c>
      <c r="D3190">
        <v>0.222222222</v>
      </c>
      <c r="E3190">
        <f t="shared" si="343"/>
        <v>1</v>
      </c>
      <c r="F3190" t="str">
        <f t="shared" si="344"/>
        <v/>
      </c>
      <c r="H3190">
        <f t="shared" si="349"/>
        <v>10575</v>
      </c>
      <c r="I3190" t="str">
        <f t="shared" si="345"/>
        <v>N24025</v>
      </c>
      <c r="J3190" t="str">
        <f t="shared" si="346"/>
        <v>WU0_3540_0000</v>
      </c>
      <c r="K3190">
        <f t="shared" si="347"/>
        <v>0.14102383508423816</v>
      </c>
      <c r="L3190">
        <f>IF(LEFT(B3190,1)="F",_xlfn.IFNA(VLOOKUP(CONCATENATE("F",RIGHT(B:B,5),C:C),'F &amp; N Factors'!C:M,10,FALSE),1),_xlfn.IFNA(VLOOKUP(CONCATENATE("F",RIGHT(B:B,5),C:C),'F &amp; N Factors'!C:M,11,FALSE),1))</f>
        <v>0.63460725851367894</v>
      </c>
      <c r="N3190">
        <f>SUMIFS(K:K,I:I,I:I,J:J,J:J)</f>
        <v>0.99999999999999989</v>
      </c>
      <c r="O3190" t="str">
        <f t="shared" si="348"/>
        <v/>
      </c>
    </row>
    <row r="3191" spans="1:15" x14ac:dyDescent="0.25">
      <c r="A3191">
        <v>10576</v>
      </c>
      <c r="B3191" t="s">
        <v>458</v>
      </c>
      <c r="C3191" t="s">
        <v>67</v>
      </c>
      <c r="D3191">
        <v>0.111111111</v>
      </c>
      <c r="E3191">
        <f t="shared" si="343"/>
        <v>1</v>
      </c>
      <c r="F3191" t="str">
        <f t="shared" si="344"/>
        <v/>
      </c>
      <c r="H3191">
        <f t="shared" si="349"/>
        <v>10576</v>
      </c>
      <c r="I3191" t="str">
        <f t="shared" si="345"/>
        <v>N24025</v>
      </c>
      <c r="J3191" t="str">
        <f t="shared" si="346"/>
        <v>WU0_3540_0000</v>
      </c>
      <c r="K3191">
        <f t="shared" si="347"/>
        <v>7.0511917542119079E-2</v>
      </c>
      <c r="L3191">
        <f>IF(LEFT(B3191,1)="F",_xlfn.IFNA(VLOOKUP(CONCATENATE("F",RIGHT(B:B,5),C:C),'F &amp; N Factors'!C:M,10,FALSE),1),_xlfn.IFNA(VLOOKUP(CONCATENATE("F",RIGHT(B:B,5),C:C),'F &amp; N Factors'!C:M,11,FALSE),1))</f>
        <v>0.63460725851367894</v>
      </c>
      <c r="N3191">
        <f>SUMIFS(K:K,I:I,I:I,J:J,J:J)</f>
        <v>0.99999999999999989</v>
      </c>
      <c r="O3191" t="str">
        <f t="shared" si="348"/>
        <v/>
      </c>
    </row>
    <row r="3192" spans="1:15" x14ac:dyDescent="0.25">
      <c r="A3192">
        <v>10577</v>
      </c>
      <c r="B3192" t="s">
        <v>458</v>
      </c>
      <c r="C3192" t="s">
        <v>67</v>
      </c>
      <c r="D3192">
        <v>0.111111111</v>
      </c>
      <c r="E3192">
        <f t="shared" si="343"/>
        <v>1</v>
      </c>
      <c r="F3192" t="str">
        <f t="shared" si="344"/>
        <v/>
      </c>
      <c r="H3192">
        <f t="shared" si="349"/>
        <v>10577</v>
      </c>
      <c r="I3192" t="str">
        <f t="shared" si="345"/>
        <v>N24025</v>
      </c>
      <c r="J3192" t="str">
        <f t="shared" si="346"/>
        <v>WU0_3540_0000</v>
      </c>
      <c r="K3192">
        <f t="shared" si="347"/>
        <v>7.0511917542119079E-2</v>
      </c>
      <c r="L3192">
        <f>IF(LEFT(B3192,1)="F",_xlfn.IFNA(VLOOKUP(CONCATENATE("F",RIGHT(B:B,5),C:C),'F &amp; N Factors'!C:M,10,FALSE),1),_xlfn.IFNA(VLOOKUP(CONCATENATE("F",RIGHT(B:B,5),C:C),'F &amp; N Factors'!C:M,11,FALSE),1))</f>
        <v>0.63460725851367894</v>
      </c>
      <c r="N3192">
        <f>SUMIFS(K:K,I:I,I:I,J:J,J:J)</f>
        <v>0.99999999999999989</v>
      </c>
      <c r="O3192" t="str">
        <f t="shared" si="348"/>
        <v/>
      </c>
    </row>
    <row r="3193" spans="1:15" x14ac:dyDescent="0.25">
      <c r="A3193">
        <v>10578</v>
      </c>
      <c r="B3193" t="s">
        <v>458</v>
      </c>
      <c r="C3193" t="s">
        <v>67</v>
      </c>
      <c r="D3193">
        <v>0.111111111</v>
      </c>
      <c r="E3193">
        <f t="shared" si="343"/>
        <v>1</v>
      </c>
      <c r="F3193" t="str">
        <f t="shared" si="344"/>
        <v/>
      </c>
      <c r="H3193">
        <f t="shared" si="349"/>
        <v>10578</v>
      </c>
      <c r="I3193" t="str">
        <f t="shared" si="345"/>
        <v>N24025</v>
      </c>
      <c r="J3193" t="str">
        <f t="shared" si="346"/>
        <v>WU0_3540_0000</v>
      </c>
      <c r="K3193">
        <f t="shared" si="347"/>
        <v>7.0511917542119079E-2</v>
      </c>
      <c r="L3193">
        <f>IF(LEFT(B3193,1)="F",_xlfn.IFNA(VLOOKUP(CONCATENATE("F",RIGHT(B:B,5),C:C),'F &amp; N Factors'!C:M,10,FALSE),1),_xlfn.IFNA(VLOOKUP(CONCATENATE("F",RIGHT(B:B,5),C:C),'F &amp; N Factors'!C:M,11,FALSE),1))</f>
        <v>0.63460725851367894</v>
      </c>
      <c r="N3193">
        <f>SUMIFS(K:K,I:I,I:I,J:J,J:J)</f>
        <v>0.99999999999999989</v>
      </c>
      <c r="O3193" t="str">
        <f t="shared" si="348"/>
        <v/>
      </c>
    </row>
    <row r="3194" spans="1:15" x14ac:dyDescent="0.25">
      <c r="A3194">
        <v>10638</v>
      </c>
      <c r="B3194" t="s">
        <v>462</v>
      </c>
      <c r="C3194" t="s">
        <v>180</v>
      </c>
      <c r="D3194">
        <v>1.2500000000000001E-2</v>
      </c>
      <c r="E3194">
        <f t="shared" si="343"/>
        <v>0.99999999999999978</v>
      </c>
      <c r="F3194" t="str">
        <f t="shared" si="344"/>
        <v/>
      </c>
      <c r="H3194">
        <f t="shared" si="349"/>
        <v>10638</v>
      </c>
      <c r="I3194" t="str">
        <f t="shared" si="345"/>
        <v>N24029</v>
      </c>
      <c r="J3194" t="str">
        <f t="shared" si="346"/>
        <v>EU0_3570_0000</v>
      </c>
      <c r="K3194">
        <f t="shared" si="347"/>
        <v>4.4624291764730643E-6</v>
      </c>
      <c r="L3194">
        <f>IF(LEFT(B3194,1)="F",_xlfn.IFNA(VLOOKUP(CONCATENATE("F",RIGHT(B:B,5),C:C),'F &amp; N Factors'!C:M,10,FALSE),1),_xlfn.IFNA(VLOOKUP(CONCATENATE("F",RIGHT(B:B,5),C:C),'F &amp; N Factors'!C:M,11,FALSE),1))</f>
        <v>3.5699433411784512E-4</v>
      </c>
      <c r="N3194">
        <f>SUMIFS(K:K,I:I,I:I,J:J,J:J)</f>
        <v>1.0000000000000002</v>
      </c>
      <c r="O3194" t="str">
        <f t="shared" si="348"/>
        <v/>
      </c>
    </row>
    <row r="3195" spans="1:15" x14ac:dyDescent="0.25">
      <c r="A3195">
        <v>10639</v>
      </c>
      <c r="B3195" t="s">
        <v>462</v>
      </c>
      <c r="C3195" t="s">
        <v>180</v>
      </c>
      <c r="D3195">
        <v>0.75</v>
      </c>
      <c r="E3195">
        <f t="shared" si="343"/>
        <v>0.99999999999999978</v>
      </c>
      <c r="F3195" t="str">
        <f t="shared" si="344"/>
        <v/>
      </c>
      <c r="H3195">
        <f t="shared" si="349"/>
        <v>10639</v>
      </c>
      <c r="I3195" t="str">
        <f t="shared" si="345"/>
        <v>N24029</v>
      </c>
      <c r="J3195" t="str">
        <f t="shared" si="346"/>
        <v>EU0_3570_0000</v>
      </c>
      <c r="K3195">
        <f t="shared" si="347"/>
        <v>2.6774575058838382E-4</v>
      </c>
      <c r="L3195">
        <f>IF(LEFT(B3195,1)="F",_xlfn.IFNA(VLOOKUP(CONCATENATE("F",RIGHT(B:B,5),C:C),'F &amp; N Factors'!C:M,10,FALSE),1),_xlfn.IFNA(VLOOKUP(CONCATENATE("F",RIGHT(B:B,5),C:C),'F &amp; N Factors'!C:M,11,FALSE),1))</f>
        <v>3.5699433411784512E-4</v>
      </c>
      <c r="N3195">
        <f>SUMIFS(K:K,I:I,I:I,J:J,J:J)</f>
        <v>1.0000000000000002</v>
      </c>
      <c r="O3195" t="str">
        <f t="shared" si="348"/>
        <v/>
      </c>
    </row>
    <row r="3196" spans="1:15" x14ac:dyDescent="0.25">
      <c r="A3196">
        <v>10649</v>
      </c>
      <c r="B3196" t="s">
        <v>462</v>
      </c>
      <c r="C3196" t="s">
        <v>180</v>
      </c>
      <c r="D3196">
        <v>1.2500000000000001E-2</v>
      </c>
      <c r="E3196">
        <f t="shared" si="343"/>
        <v>0.99999999999999978</v>
      </c>
      <c r="F3196" t="str">
        <f t="shared" si="344"/>
        <v/>
      </c>
      <c r="H3196">
        <f t="shared" si="349"/>
        <v>10649</v>
      </c>
      <c r="I3196" t="str">
        <f t="shared" si="345"/>
        <v>N24029</v>
      </c>
      <c r="J3196" t="str">
        <f t="shared" si="346"/>
        <v>EU0_3570_0000</v>
      </c>
      <c r="K3196">
        <f t="shared" si="347"/>
        <v>4.4624291764730643E-6</v>
      </c>
      <c r="L3196">
        <f>IF(LEFT(B3196,1)="F",_xlfn.IFNA(VLOOKUP(CONCATENATE("F",RIGHT(B:B,5),C:C),'F &amp; N Factors'!C:M,10,FALSE),1),_xlfn.IFNA(VLOOKUP(CONCATENATE("F",RIGHT(B:B,5),C:C),'F &amp; N Factors'!C:M,11,FALSE),1))</f>
        <v>3.5699433411784512E-4</v>
      </c>
      <c r="N3196">
        <f>SUMIFS(K:K,I:I,I:I,J:J,J:J)</f>
        <v>1.0000000000000002</v>
      </c>
      <c r="O3196" t="str">
        <f t="shared" si="348"/>
        <v/>
      </c>
    </row>
    <row r="3197" spans="1:15" x14ac:dyDescent="0.25">
      <c r="A3197">
        <v>10658</v>
      </c>
      <c r="B3197" t="s">
        <v>462</v>
      </c>
      <c r="C3197" t="s">
        <v>180</v>
      </c>
      <c r="D3197">
        <v>1.2500000000000001E-2</v>
      </c>
      <c r="E3197">
        <f t="shared" si="343"/>
        <v>0.99999999999999978</v>
      </c>
      <c r="F3197" t="str">
        <f t="shared" si="344"/>
        <v/>
      </c>
      <c r="H3197">
        <f t="shared" si="349"/>
        <v>10658</v>
      </c>
      <c r="I3197" t="str">
        <f t="shared" si="345"/>
        <v>N24029</v>
      </c>
      <c r="J3197" t="str">
        <f t="shared" si="346"/>
        <v>EU0_3570_0000</v>
      </c>
      <c r="K3197">
        <f t="shared" si="347"/>
        <v>4.4624291764730643E-6</v>
      </c>
      <c r="L3197">
        <f>IF(LEFT(B3197,1)="F",_xlfn.IFNA(VLOOKUP(CONCATENATE("F",RIGHT(B:B,5),C:C),'F &amp; N Factors'!C:M,10,FALSE),1),_xlfn.IFNA(VLOOKUP(CONCATENATE("F",RIGHT(B:B,5),C:C),'F &amp; N Factors'!C:M,11,FALSE),1))</f>
        <v>3.5699433411784512E-4</v>
      </c>
      <c r="N3197">
        <f>SUMIFS(K:K,I:I,I:I,J:J,J:J)</f>
        <v>1.0000000000000002</v>
      </c>
      <c r="O3197" t="str">
        <f t="shared" si="348"/>
        <v/>
      </c>
    </row>
    <row r="3198" spans="1:15" x14ac:dyDescent="0.25">
      <c r="A3198">
        <v>10671</v>
      </c>
      <c r="B3198" t="s">
        <v>462</v>
      </c>
      <c r="C3198" t="s">
        <v>180</v>
      </c>
      <c r="D3198">
        <v>0.2</v>
      </c>
      <c r="E3198">
        <f t="shared" si="343"/>
        <v>0.99999999999999978</v>
      </c>
      <c r="F3198" t="str">
        <f t="shared" si="344"/>
        <v/>
      </c>
      <c r="H3198">
        <f t="shared" si="349"/>
        <v>10671</v>
      </c>
      <c r="I3198" t="str">
        <f t="shared" si="345"/>
        <v>N24029</v>
      </c>
      <c r="J3198" t="str">
        <f t="shared" si="346"/>
        <v>EU0_3570_0000</v>
      </c>
      <c r="K3198">
        <f t="shared" si="347"/>
        <v>7.1398866823569029E-5</v>
      </c>
      <c r="L3198">
        <f>IF(LEFT(B3198,1)="F",_xlfn.IFNA(VLOOKUP(CONCATENATE("F",RIGHT(B:B,5),C:C),'F &amp; N Factors'!C:M,10,FALSE),1),_xlfn.IFNA(VLOOKUP(CONCATENATE("F",RIGHT(B:B,5),C:C),'F &amp; N Factors'!C:M,11,FALSE),1))</f>
        <v>3.5699433411784512E-4</v>
      </c>
      <c r="N3198">
        <f>SUMIFS(K:K,I:I,I:I,J:J,J:J)</f>
        <v>1.0000000000000002</v>
      </c>
      <c r="O3198" t="str">
        <f t="shared" si="348"/>
        <v/>
      </c>
    </row>
    <row r="3199" spans="1:15" x14ac:dyDescent="0.25">
      <c r="A3199">
        <v>10681</v>
      </c>
      <c r="B3199" t="s">
        <v>462</v>
      </c>
      <c r="C3199" t="s">
        <v>180</v>
      </c>
      <c r="D3199">
        <v>1.2500000000000001E-2</v>
      </c>
      <c r="E3199">
        <f t="shared" si="343"/>
        <v>0.99999999999999978</v>
      </c>
      <c r="F3199" t="str">
        <f t="shared" si="344"/>
        <v/>
      </c>
      <c r="H3199">
        <f t="shared" si="349"/>
        <v>10681</v>
      </c>
      <c r="I3199" t="str">
        <f t="shared" si="345"/>
        <v>N24029</v>
      </c>
      <c r="J3199" t="str">
        <f t="shared" si="346"/>
        <v>EU0_3570_0000</v>
      </c>
      <c r="K3199">
        <f t="shared" si="347"/>
        <v>4.4624291764730643E-6</v>
      </c>
      <c r="L3199">
        <f>IF(LEFT(B3199,1)="F",_xlfn.IFNA(VLOOKUP(CONCATENATE("F",RIGHT(B:B,5),C:C),'F &amp; N Factors'!C:M,10,FALSE),1),_xlfn.IFNA(VLOOKUP(CONCATENATE("F",RIGHT(B:B,5),C:C),'F &amp; N Factors'!C:M,11,FALSE),1))</f>
        <v>3.5699433411784512E-4</v>
      </c>
      <c r="N3199">
        <f>SUMIFS(K:K,I:I,I:I,J:J,J:J)</f>
        <v>1.0000000000000002</v>
      </c>
      <c r="O3199" t="str">
        <f t="shared" si="348"/>
        <v/>
      </c>
    </row>
    <row r="3200" spans="1:15" x14ac:dyDescent="0.25">
      <c r="A3200">
        <v>10469</v>
      </c>
      <c r="B3200" t="s">
        <v>462</v>
      </c>
      <c r="C3200" t="s">
        <v>181</v>
      </c>
      <c r="D3200">
        <v>1.6666667E-2</v>
      </c>
      <c r="E3200">
        <f t="shared" si="343"/>
        <v>1.0000000039999999</v>
      </c>
      <c r="F3200" t="str">
        <f t="shared" si="344"/>
        <v/>
      </c>
      <c r="H3200">
        <f t="shared" si="349"/>
        <v>10469</v>
      </c>
      <c r="I3200" t="str">
        <f t="shared" si="345"/>
        <v>N24029</v>
      </c>
      <c r="J3200" t="str">
        <f t="shared" si="346"/>
        <v>EU0_3571_0000</v>
      </c>
      <c r="K3200">
        <f t="shared" si="347"/>
        <v>2.4973919289066568E-6</v>
      </c>
      <c r="L3200">
        <f>IF(LEFT(B3200,1)="F",_xlfn.IFNA(VLOOKUP(CONCATENATE("F",RIGHT(B:B,5),C:C),'F &amp; N Factors'!C:M,10,FALSE),1),_xlfn.IFNA(VLOOKUP(CONCATENATE("F",RIGHT(B:B,5),C:C),'F &amp; N Factors'!C:M,11,FALSE),1))</f>
        <v>1.4984351273752915E-4</v>
      </c>
      <c r="N3200">
        <f>SUMIFS(K:K,I:I,I:I,J:J,J:J)</f>
        <v>1.0000000039999997</v>
      </c>
      <c r="O3200" t="str">
        <f t="shared" si="348"/>
        <v/>
      </c>
    </row>
    <row r="3201" spans="1:15" x14ac:dyDescent="0.25">
      <c r="A3201">
        <v>10492</v>
      </c>
      <c r="B3201" t="s">
        <v>462</v>
      </c>
      <c r="C3201" t="s">
        <v>181</v>
      </c>
      <c r="D3201">
        <v>1.6666667E-2</v>
      </c>
      <c r="E3201">
        <f t="shared" si="343"/>
        <v>1.0000000039999999</v>
      </c>
      <c r="F3201" t="str">
        <f t="shared" si="344"/>
        <v/>
      </c>
      <c r="H3201">
        <f t="shared" si="349"/>
        <v>10492</v>
      </c>
      <c r="I3201" t="str">
        <f t="shared" si="345"/>
        <v>N24029</v>
      </c>
      <c r="J3201" t="str">
        <f t="shared" si="346"/>
        <v>EU0_3571_0000</v>
      </c>
      <c r="K3201">
        <f t="shared" si="347"/>
        <v>2.4973919289066568E-6</v>
      </c>
      <c r="L3201">
        <f>IF(LEFT(B3201,1)="F",_xlfn.IFNA(VLOOKUP(CONCATENATE("F",RIGHT(B:B,5),C:C),'F &amp; N Factors'!C:M,10,FALSE),1),_xlfn.IFNA(VLOOKUP(CONCATENATE("F",RIGHT(B:B,5),C:C),'F &amp; N Factors'!C:M,11,FALSE),1))</f>
        <v>1.4984351273752915E-4</v>
      </c>
      <c r="N3201">
        <f>SUMIFS(K:K,I:I,I:I,J:J,J:J)</f>
        <v>1.0000000039999997</v>
      </c>
      <c r="O3201" t="str">
        <f t="shared" si="348"/>
        <v/>
      </c>
    </row>
    <row r="3202" spans="1:15" x14ac:dyDescent="0.25">
      <c r="A3202">
        <v>10509</v>
      </c>
      <c r="B3202" t="s">
        <v>462</v>
      </c>
      <c r="C3202" t="s">
        <v>181</v>
      </c>
      <c r="D3202">
        <v>1.6666667E-2</v>
      </c>
      <c r="E3202">
        <f t="shared" si="343"/>
        <v>1.0000000039999999</v>
      </c>
      <c r="F3202" t="str">
        <f t="shared" si="344"/>
        <v/>
      </c>
      <c r="H3202">
        <f t="shared" si="349"/>
        <v>10509</v>
      </c>
      <c r="I3202" t="str">
        <f t="shared" si="345"/>
        <v>N24029</v>
      </c>
      <c r="J3202" t="str">
        <f t="shared" si="346"/>
        <v>EU0_3571_0000</v>
      </c>
      <c r="K3202">
        <f t="shared" si="347"/>
        <v>2.4973919289066568E-6</v>
      </c>
      <c r="L3202">
        <f>IF(LEFT(B3202,1)="F",_xlfn.IFNA(VLOOKUP(CONCATENATE("F",RIGHT(B:B,5),C:C),'F &amp; N Factors'!C:M,10,FALSE),1),_xlfn.IFNA(VLOOKUP(CONCATENATE("F",RIGHT(B:B,5),C:C),'F &amp; N Factors'!C:M,11,FALSE),1))</f>
        <v>1.4984351273752915E-4</v>
      </c>
      <c r="N3202">
        <f>SUMIFS(K:K,I:I,I:I,J:J,J:J)</f>
        <v>1.0000000039999997</v>
      </c>
      <c r="O3202" t="str">
        <f t="shared" si="348"/>
        <v/>
      </c>
    </row>
    <row r="3203" spans="1:15" x14ac:dyDescent="0.25">
      <c r="A3203">
        <v>10529</v>
      </c>
      <c r="B3203" t="s">
        <v>462</v>
      </c>
      <c r="C3203" t="s">
        <v>181</v>
      </c>
      <c r="D3203">
        <v>1.6666667E-2</v>
      </c>
      <c r="E3203">
        <f t="shared" ref="E3203:E3266" si="350">SUMIFS(D:D,B:B,B:B,C:C,C:C)</f>
        <v>1.0000000039999999</v>
      </c>
      <c r="F3203" t="str">
        <f t="shared" ref="F3203:F3266" si="351">IF(ABS(E3203-1)&gt;0.001,1,"")</f>
        <v/>
      </c>
      <c r="H3203">
        <f t="shared" si="349"/>
        <v>10529</v>
      </c>
      <c r="I3203" t="str">
        <f t="shared" ref="I3203:I3266" si="352">CONCATENATE("N",RIGHT(B3203,5))</f>
        <v>N24029</v>
      </c>
      <c r="J3203" t="str">
        <f t="shared" ref="J3203:J3266" si="353">C3203</f>
        <v>EU0_3571_0000</v>
      </c>
      <c r="K3203">
        <f t="shared" ref="K3203:K3266" si="354">D3203*L3203</f>
        <v>2.4973919289066568E-6</v>
      </c>
      <c r="L3203">
        <f>IF(LEFT(B3203,1)="F",_xlfn.IFNA(VLOOKUP(CONCATENATE("F",RIGHT(B:B,5),C:C),'F &amp; N Factors'!C:M,10,FALSE),1),_xlfn.IFNA(VLOOKUP(CONCATENATE("F",RIGHT(B:B,5),C:C),'F &amp; N Factors'!C:M,11,FALSE),1))</f>
        <v>1.4984351273752915E-4</v>
      </c>
      <c r="N3203">
        <f>SUMIFS(K:K,I:I,I:I,J:J,J:J)</f>
        <v>1.0000000039999997</v>
      </c>
      <c r="O3203" t="str">
        <f t="shared" ref="O3203:O3266" si="355">IF(ABS(N3203-1)&gt;0.001,1,"")</f>
        <v/>
      </c>
    </row>
    <row r="3204" spans="1:15" x14ac:dyDescent="0.25">
      <c r="A3204">
        <v>10530</v>
      </c>
      <c r="B3204" t="s">
        <v>462</v>
      </c>
      <c r="C3204" t="s">
        <v>181</v>
      </c>
      <c r="D3204">
        <v>0.3</v>
      </c>
      <c r="E3204">
        <f t="shared" si="350"/>
        <v>1.0000000039999999</v>
      </c>
      <c r="F3204" t="str">
        <f t="shared" si="351"/>
        <v/>
      </c>
      <c r="H3204">
        <f t="shared" si="349"/>
        <v>10530</v>
      </c>
      <c r="I3204" t="str">
        <f t="shared" si="352"/>
        <v>N24029</v>
      </c>
      <c r="J3204" t="str">
        <f t="shared" si="353"/>
        <v>EU0_3571_0000</v>
      </c>
      <c r="K3204">
        <f t="shared" si="354"/>
        <v>4.4953053821258744E-5</v>
      </c>
      <c r="L3204">
        <f>IF(LEFT(B3204,1)="F",_xlfn.IFNA(VLOOKUP(CONCATENATE("F",RIGHT(B:B,5),C:C),'F &amp; N Factors'!C:M,10,FALSE),1),_xlfn.IFNA(VLOOKUP(CONCATENATE("F",RIGHT(B:B,5),C:C),'F &amp; N Factors'!C:M,11,FALSE),1))</f>
        <v>1.4984351273752915E-4</v>
      </c>
      <c r="N3204">
        <f>SUMIFS(K:K,I:I,I:I,J:J,J:J)</f>
        <v>1.0000000039999997</v>
      </c>
      <c r="O3204" t="str">
        <f t="shared" si="355"/>
        <v/>
      </c>
    </row>
    <row r="3205" spans="1:15" x14ac:dyDescent="0.25">
      <c r="A3205">
        <v>10531</v>
      </c>
      <c r="B3205" t="s">
        <v>462</v>
      </c>
      <c r="C3205" t="s">
        <v>181</v>
      </c>
      <c r="D3205">
        <v>0.35</v>
      </c>
      <c r="E3205">
        <f t="shared" si="350"/>
        <v>1.0000000039999999</v>
      </c>
      <c r="F3205" t="str">
        <f t="shared" si="351"/>
        <v/>
      </c>
      <c r="H3205">
        <f t="shared" si="349"/>
        <v>10531</v>
      </c>
      <c r="I3205" t="str">
        <f t="shared" si="352"/>
        <v>N24029</v>
      </c>
      <c r="J3205" t="str">
        <f t="shared" si="353"/>
        <v>EU0_3571_0000</v>
      </c>
      <c r="K3205">
        <f t="shared" si="354"/>
        <v>5.2445229458135201E-5</v>
      </c>
      <c r="L3205">
        <f>IF(LEFT(B3205,1)="F",_xlfn.IFNA(VLOOKUP(CONCATENATE("F",RIGHT(B:B,5),C:C),'F &amp; N Factors'!C:M,10,FALSE),1),_xlfn.IFNA(VLOOKUP(CONCATENATE("F",RIGHT(B:B,5),C:C),'F &amp; N Factors'!C:M,11,FALSE),1))</f>
        <v>1.4984351273752915E-4</v>
      </c>
      <c r="N3205">
        <f>SUMIFS(K:K,I:I,I:I,J:J,J:J)</f>
        <v>1.0000000039999997</v>
      </c>
      <c r="O3205" t="str">
        <f t="shared" si="355"/>
        <v/>
      </c>
    </row>
    <row r="3206" spans="1:15" x14ac:dyDescent="0.25">
      <c r="A3206">
        <v>10546</v>
      </c>
      <c r="B3206" t="s">
        <v>462</v>
      </c>
      <c r="C3206" t="s">
        <v>181</v>
      </c>
      <c r="D3206">
        <v>1.6666667E-2</v>
      </c>
      <c r="E3206">
        <f t="shared" si="350"/>
        <v>1.0000000039999999</v>
      </c>
      <c r="F3206" t="str">
        <f t="shared" si="351"/>
        <v/>
      </c>
      <c r="H3206">
        <f t="shared" si="349"/>
        <v>10546</v>
      </c>
      <c r="I3206" t="str">
        <f t="shared" si="352"/>
        <v>N24029</v>
      </c>
      <c r="J3206" t="str">
        <f t="shared" si="353"/>
        <v>EU0_3571_0000</v>
      </c>
      <c r="K3206">
        <f t="shared" si="354"/>
        <v>2.4973919289066568E-6</v>
      </c>
      <c r="L3206">
        <f>IF(LEFT(B3206,1)="F",_xlfn.IFNA(VLOOKUP(CONCATENATE("F",RIGHT(B:B,5),C:C),'F &amp; N Factors'!C:M,10,FALSE),1),_xlfn.IFNA(VLOOKUP(CONCATENATE("F",RIGHT(B:B,5),C:C),'F &amp; N Factors'!C:M,11,FALSE),1))</f>
        <v>1.4984351273752915E-4</v>
      </c>
      <c r="N3206">
        <f>SUMIFS(K:K,I:I,I:I,J:J,J:J)</f>
        <v>1.0000000039999997</v>
      </c>
      <c r="O3206" t="str">
        <f t="shared" si="355"/>
        <v/>
      </c>
    </row>
    <row r="3207" spans="1:15" x14ac:dyDescent="0.25">
      <c r="A3207">
        <v>10559</v>
      </c>
      <c r="B3207" t="s">
        <v>462</v>
      </c>
      <c r="C3207" t="s">
        <v>181</v>
      </c>
      <c r="D3207">
        <v>1.6666667E-2</v>
      </c>
      <c r="E3207">
        <f t="shared" si="350"/>
        <v>1.0000000039999999</v>
      </c>
      <c r="F3207" t="str">
        <f t="shared" si="351"/>
        <v/>
      </c>
      <c r="H3207">
        <f t="shared" si="349"/>
        <v>10559</v>
      </c>
      <c r="I3207" t="str">
        <f t="shared" si="352"/>
        <v>N24029</v>
      </c>
      <c r="J3207" t="str">
        <f t="shared" si="353"/>
        <v>EU0_3571_0000</v>
      </c>
      <c r="K3207">
        <f t="shared" si="354"/>
        <v>2.4973919289066568E-6</v>
      </c>
      <c r="L3207">
        <f>IF(LEFT(B3207,1)="F",_xlfn.IFNA(VLOOKUP(CONCATENATE("F",RIGHT(B:B,5),C:C),'F &amp; N Factors'!C:M,10,FALSE),1),_xlfn.IFNA(VLOOKUP(CONCATENATE("F",RIGHT(B:B,5),C:C),'F &amp; N Factors'!C:M,11,FALSE),1))</f>
        <v>1.4984351273752915E-4</v>
      </c>
      <c r="N3207">
        <f>SUMIFS(K:K,I:I,I:I,J:J,J:J)</f>
        <v>1.0000000039999997</v>
      </c>
      <c r="O3207" t="str">
        <f t="shared" si="355"/>
        <v/>
      </c>
    </row>
    <row r="3208" spans="1:15" x14ac:dyDescent="0.25">
      <c r="A3208">
        <v>10560</v>
      </c>
      <c r="B3208" t="s">
        <v>462</v>
      </c>
      <c r="C3208" t="s">
        <v>181</v>
      </c>
      <c r="D3208">
        <v>1.6666667E-2</v>
      </c>
      <c r="E3208">
        <f t="shared" si="350"/>
        <v>1.0000000039999999</v>
      </c>
      <c r="F3208" t="str">
        <f t="shared" si="351"/>
        <v/>
      </c>
      <c r="H3208">
        <f t="shared" si="349"/>
        <v>10560</v>
      </c>
      <c r="I3208" t="str">
        <f t="shared" si="352"/>
        <v>N24029</v>
      </c>
      <c r="J3208" t="str">
        <f t="shared" si="353"/>
        <v>EU0_3571_0000</v>
      </c>
      <c r="K3208">
        <f t="shared" si="354"/>
        <v>2.4973919289066568E-6</v>
      </c>
      <c r="L3208">
        <f>IF(LEFT(B3208,1)="F",_xlfn.IFNA(VLOOKUP(CONCATENATE("F",RIGHT(B:B,5),C:C),'F &amp; N Factors'!C:M,10,FALSE),1),_xlfn.IFNA(VLOOKUP(CONCATENATE("F",RIGHT(B:B,5),C:C),'F &amp; N Factors'!C:M,11,FALSE),1))</f>
        <v>1.4984351273752915E-4</v>
      </c>
      <c r="N3208">
        <f>SUMIFS(K:K,I:I,I:I,J:J,J:J)</f>
        <v>1.0000000039999997</v>
      </c>
      <c r="O3208" t="str">
        <f t="shared" si="355"/>
        <v/>
      </c>
    </row>
    <row r="3209" spans="1:15" x14ac:dyDescent="0.25">
      <c r="A3209">
        <v>10561</v>
      </c>
      <c r="B3209" t="s">
        <v>462</v>
      </c>
      <c r="C3209" t="s">
        <v>181</v>
      </c>
      <c r="D3209">
        <v>0.15</v>
      </c>
      <c r="E3209">
        <f t="shared" si="350"/>
        <v>1.0000000039999999</v>
      </c>
      <c r="F3209" t="str">
        <f t="shared" si="351"/>
        <v/>
      </c>
      <c r="H3209">
        <f t="shared" si="349"/>
        <v>10561</v>
      </c>
      <c r="I3209" t="str">
        <f t="shared" si="352"/>
        <v>N24029</v>
      </c>
      <c r="J3209" t="str">
        <f t="shared" si="353"/>
        <v>EU0_3571_0000</v>
      </c>
      <c r="K3209">
        <f t="shared" si="354"/>
        <v>2.2476526910629372E-5</v>
      </c>
      <c r="L3209">
        <f>IF(LEFT(B3209,1)="F",_xlfn.IFNA(VLOOKUP(CONCATENATE("F",RIGHT(B:B,5),C:C),'F &amp; N Factors'!C:M,10,FALSE),1),_xlfn.IFNA(VLOOKUP(CONCATENATE("F",RIGHT(B:B,5),C:C),'F &amp; N Factors'!C:M,11,FALSE),1))</f>
        <v>1.4984351273752915E-4</v>
      </c>
      <c r="N3209">
        <f>SUMIFS(K:K,I:I,I:I,J:J,J:J)</f>
        <v>1.0000000039999997</v>
      </c>
      <c r="O3209" t="str">
        <f t="shared" si="355"/>
        <v/>
      </c>
    </row>
    <row r="3210" spans="1:15" x14ac:dyDescent="0.25">
      <c r="A3210">
        <v>10572</v>
      </c>
      <c r="B3210" t="s">
        <v>462</v>
      </c>
      <c r="C3210" t="s">
        <v>181</v>
      </c>
      <c r="D3210">
        <v>1.6666667E-2</v>
      </c>
      <c r="E3210">
        <f t="shared" si="350"/>
        <v>1.0000000039999999</v>
      </c>
      <c r="F3210" t="str">
        <f t="shared" si="351"/>
        <v/>
      </c>
      <c r="H3210">
        <f t="shared" si="349"/>
        <v>10572</v>
      </c>
      <c r="I3210" t="str">
        <f t="shared" si="352"/>
        <v>N24029</v>
      </c>
      <c r="J3210" t="str">
        <f t="shared" si="353"/>
        <v>EU0_3571_0000</v>
      </c>
      <c r="K3210">
        <f t="shared" si="354"/>
        <v>2.4973919289066568E-6</v>
      </c>
      <c r="L3210">
        <f>IF(LEFT(B3210,1)="F",_xlfn.IFNA(VLOOKUP(CONCATENATE("F",RIGHT(B:B,5),C:C),'F &amp; N Factors'!C:M,10,FALSE),1),_xlfn.IFNA(VLOOKUP(CONCATENATE("F",RIGHT(B:B,5),C:C),'F &amp; N Factors'!C:M,11,FALSE),1))</f>
        <v>1.4984351273752915E-4</v>
      </c>
      <c r="N3210">
        <f>SUMIFS(K:K,I:I,I:I,J:J,J:J)</f>
        <v>1.0000000039999997</v>
      </c>
      <c r="O3210" t="str">
        <f t="shared" si="355"/>
        <v/>
      </c>
    </row>
    <row r="3211" spans="1:15" x14ac:dyDescent="0.25">
      <c r="A3211">
        <v>10586</v>
      </c>
      <c r="B3211" t="s">
        <v>462</v>
      </c>
      <c r="C3211" t="s">
        <v>181</v>
      </c>
      <c r="D3211">
        <v>1.6666667E-2</v>
      </c>
      <c r="E3211">
        <f t="shared" si="350"/>
        <v>1.0000000039999999</v>
      </c>
      <c r="F3211" t="str">
        <f t="shared" si="351"/>
        <v/>
      </c>
      <c r="H3211">
        <f t="shared" si="349"/>
        <v>10586</v>
      </c>
      <c r="I3211" t="str">
        <f t="shared" si="352"/>
        <v>N24029</v>
      </c>
      <c r="J3211" t="str">
        <f t="shared" si="353"/>
        <v>EU0_3571_0000</v>
      </c>
      <c r="K3211">
        <f t="shared" si="354"/>
        <v>2.4973919289066568E-6</v>
      </c>
      <c r="L3211">
        <f>IF(LEFT(B3211,1)="F",_xlfn.IFNA(VLOOKUP(CONCATENATE("F",RIGHT(B:B,5),C:C),'F &amp; N Factors'!C:M,10,FALSE),1),_xlfn.IFNA(VLOOKUP(CONCATENATE("F",RIGHT(B:B,5),C:C),'F &amp; N Factors'!C:M,11,FALSE),1))</f>
        <v>1.4984351273752915E-4</v>
      </c>
      <c r="N3211">
        <f>SUMIFS(K:K,I:I,I:I,J:J,J:J)</f>
        <v>1.0000000039999997</v>
      </c>
      <c r="O3211" t="str">
        <f t="shared" si="355"/>
        <v/>
      </c>
    </row>
    <row r="3212" spans="1:15" x14ac:dyDescent="0.25">
      <c r="A3212">
        <v>10594</v>
      </c>
      <c r="B3212" t="s">
        <v>462</v>
      </c>
      <c r="C3212" t="s">
        <v>181</v>
      </c>
      <c r="D3212">
        <v>1.6666667E-2</v>
      </c>
      <c r="E3212">
        <f t="shared" si="350"/>
        <v>1.0000000039999999</v>
      </c>
      <c r="F3212" t="str">
        <f t="shared" si="351"/>
        <v/>
      </c>
      <c r="H3212">
        <f t="shared" si="349"/>
        <v>10594</v>
      </c>
      <c r="I3212" t="str">
        <f t="shared" si="352"/>
        <v>N24029</v>
      </c>
      <c r="J3212" t="str">
        <f t="shared" si="353"/>
        <v>EU0_3571_0000</v>
      </c>
      <c r="K3212">
        <f t="shared" si="354"/>
        <v>2.4973919289066568E-6</v>
      </c>
      <c r="L3212">
        <f>IF(LEFT(B3212,1)="F",_xlfn.IFNA(VLOOKUP(CONCATENATE("F",RIGHT(B:B,5),C:C),'F &amp; N Factors'!C:M,10,FALSE),1),_xlfn.IFNA(VLOOKUP(CONCATENATE("F",RIGHT(B:B,5),C:C),'F &amp; N Factors'!C:M,11,FALSE),1))</f>
        <v>1.4984351273752915E-4</v>
      </c>
      <c r="N3212">
        <f>SUMIFS(K:K,I:I,I:I,J:J,J:J)</f>
        <v>1.0000000039999997</v>
      </c>
      <c r="O3212" t="str">
        <f t="shared" si="355"/>
        <v/>
      </c>
    </row>
    <row r="3213" spans="1:15" x14ac:dyDescent="0.25">
      <c r="A3213">
        <v>10603</v>
      </c>
      <c r="B3213" t="s">
        <v>462</v>
      </c>
      <c r="C3213" t="s">
        <v>181</v>
      </c>
      <c r="D3213">
        <v>1.6666667E-2</v>
      </c>
      <c r="E3213">
        <f t="shared" si="350"/>
        <v>1.0000000039999999</v>
      </c>
      <c r="F3213" t="str">
        <f t="shared" si="351"/>
        <v/>
      </c>
      <c r="H3213">
        <f t="shared" si="349"/>
        <v>10603</v>
      </c>
      <c r="I3213" t="str">
        <f t="shared" si="352"/>
        <v>N24029</v>
      </c>
      <c r="J3213" t="str">
        <f t="shared" si="353"/>
        <v>EU0_3571_0000</v>
      </c>
      <c r="K3213">
        <f t="shared" si="354"/>
        <v>2.4973919289066568E-6</v>
      </c>
      <c r="L3213">
        <f>IF(LEFT(B3213,1)="F",_xlfn.IFNA(VLOOKUP(CONCATENATE("F",RIGHT(B:B,5),C:C),'F &amp; N Factors'!C:M,10,FALSE),1),_xlfn.IFNA(VLOOKUP(CONCATENATE("F",RIGHT(B:B,5),C:C),'F &amp; N Factors'!C:M,11,FALSE),1))</f>
        <v>1.4984351273752915E-4</v>
      </c>
      <c r="N3213">
        <f>SUMIFS(K:K,I:I,I:I,J:J,J:J)</f>
        <v>1.0000000039999997</v>
      </c>
      <c r="O3213" t="str">
        <f t="shared" si="355"/>
        <v/>
      </c>
    </row>
    <row r="3214" spans="1:15" x14ac:dyDescent="0.25">
      <c r="A3214">
        <v>10618</v>
      </c>
      <c r="B3214" t="s">
        <v>462</v>
      </c>
      <c r="C3214" t="s">
        <v>181</v>
      </c>
      <c r="D3214">
        <v>1.6666667E-2</v>
      </c>
      <c r="E3214">
        <f t="shared" si="350"/>
        <v>1.0000000039999999</v>
      </c>
      <c r="F3214" t="str">
        <f t="shared" si="351"/>
        <v/>
      </c>
      <c r="H3214">
        <f t="shared" si="349"/>
        <v>10618</v>
      </c>
      <c r="I3214" t="str">
        <f t="shared" si="352"/>
        <v>N24029</v>
      </c>
      <c r="J3214" t="str">
        <f t="shared" si="353"/>
        <v>EU0_3571_0000</v>
      </c>
      <c r="K3214">
        <f t="shared" si="354"/>
        <v>2.4973919289066568E-6</v>
      </c>
      <c r="L3214">
        <f>IF(LEFT(B3214,1)="F",_xlfn.IFNA(VLOOKUP(CONCATENATE("F",RIGHT(B:B,5),C:C),'F &amp; N Factors'!C:M,10,FALSE),1),_xlfn.IFNA(VLOOKUP(CONCATENATE("F",RIGHT(B:B,5),C:C),'F &amp; N Factors'!C:M,11,FALSE),1))</f>
        <v>1.4984351273752915E-4</v>
      </c>
      <c r="N3214">
        <f>SUMIFS(K:K,I:I,I:I,J:J,J:J)</f>
        <v>1.0000000039999997</v>
      </c>
      <c r="O3214" t="str">
        <f t="shared" si="355"/>
        <v/>
      </c>
    </row>
    <row r="3215" spans="1:15" x14ac:dyDescent="0.25">
      <c r="A3215">
        <v>9858</v>
      </c>
      <c r="B3215" t="s">
        <v>462</v>
      </c>
      <c r="C3215" t="s">
        <v>187</v>
      </c>
      <c r="D3215">
        <v>1</v>
      </c>
      <c r="E3215">
        <f t="shared" si="350"/>
        <v>1</v>
      </c>
      <c r="F3215" t="str">
        <f t="shared" si="351"/>
        <v/>
      </c>
      <c r="H3215">
        <f t="shared" si="349"/>
        <v>9858</v>
      </c>
      <c r="I3215" t="str">
        <f t="shared" si="352"/>
        <v>N24029</v>
      </c>
      <c r="J3215" t="str">
        <f t="shared" si="353"/>
        <v>EU0_3725_0000</v>
      </c>
      <c r="K3215">
        <f t="shared" si="354"/>
        <v>4.7751499514050517E-4</v>
      </c>
      <c r="L3215">
        <f>IF(LEFT(B3215,1)="F",_xlfn.IFNA(VLOOKUP(CONCATENATE("F",RIGHT(B:B,5),C:C),'F &amp; N Factors'!C:M,10,FALSE),1),_xlfn.IFNA(VLOOKUP(CONCATENATE("F",RIGHT(B:B,5),C:C),'F &amp; N Factors'!C:M,11,FALSE),1))</f>
        <v>4.7751499514050517E-4</v>
      </c>
      <c r="N3215">
        <f>SUMIFS(K:K,I:I,I:I,J:J,J:J)</f>
        <v>1</v>
      </c>
      <c r="O3215" t="str">
        <f t="shared" si="355"/>
        <v/>
      </c>
    </row>
    <row r="3216" spans="1:15" x14ac:dyDescent="0.25">
      <c r="A3216">
        <v>9850</v>
      </c>
      <c r="B3216" t="s">
        <v>462</v>
      </c>
      <c r="C3216" t="s">
        <v>196</v>
      </c>
      <c r="D3216">
        <v>4.1176470999999999E-2</v>
      </c>
      <c r="E3216">
        <f t="shared" si="350"/>
        <v>1.0000000069999999</v>
      </c>
      <c r="F3216" t="str">
        <f t="shared" si="351"/>
        <v/>
      </c>
      <c r="H3216">
        <f t="shared" si="349"/>
        <v>9850</v>
      </c>
      <c r="I3216" t="str">
        <f t="shared" si="352"/>
        <v>N24029</v>
      </c>
      <c r="J3216" t="str">
        <f t="shared" si="353"/>
        <v>EU0_4122_0000</v>
      </c>
      <c r="K3216">
        <f t="shared" si="354"/>
        <v>6.6844795793486568E-3</v>
      </c>
      <c r="L3216">
        <f>IF(LEFT(B3216,1)="F",_xlfn.IFNA(VLOOKUP(CONCATENATE("F",RIGHT(B:B,5),C:C),'F &amp; N Factors'!C:M,10,FALSE),1),_xlfn.IFNA(VLOOKUP(CONCATENATE("F",RIGHT(B:B,5),C:C),'F &amp; N Factors'!C:M,11,FALSE),1))</f>
        <v>0.1623373595893795</v>
      </c>
      <c r="N3216">
        <f>SUMIFS(K:K,I:I,I:I,J:J,J:J)</f>
        <v>1.0000000070000006</v>
      </c>
      <c r="O3216" t="str">
        <f t="shared" si="355"/>
        <v/>
      </c>
    </row>
    <row r="3217" spans="1:15" x14ac:dyDescent="0.25">
      <c r="A3217">
        <v>9851</v>
      </c>
      <c r="B3217" t="s">
        <v>462</v>
      </c>
      <c r="C3217" t="s">
        <v>196</v>
      </c>
      <c r="D3217">
        <v>4.1176470999999999E-2</v>
      </c>
      <c r="E3217">
        <f t="shared" si="350"/>
        <v>1.0000000069999999</v>
      </c>
      <c r="F3217" t="str">
        <f t="shared" si="351"/>
        <v/>
      </c>
      <c r="H3217">
        <f t="shared" si="349"/>
        <v>9851</v>
      </c>
      <c r="I3217" t="str">
        <f t="shared" si="352"/>
        <v>N24029</v>
      </c>
      <c r="J3217" t="str">
        <f t="shared" si="353"/>
        <v>EU0_4122_0000</v>
      </c>
      <c r="K3217">
        <f t="shared" si="354"/>
        <v>6.6844795793486568E-3</v>
      </c>
      <c r="L3217">
        <f>IF(LEFT(B3217,1)="F",_xlfn.IFNA(VLOOKUP(CONCATENATE("F",RIGHT(B:B,5),C:C),'F &amp; N Factors'!C:M,10,FALSE),1),_xlfn.IFNA(VLOOKUP(CONCATENATE("F",RIGHT(B:B,5),C:C),'F &amp; N Factors'!C:M,11,FALSE),1))</f>
        <v>0.1623373595893795</v>
      </c>
      <c r="N3217">
        <f>SUMIFS(K:K,I:I,I:I,J:J,J:J)</f>
        <v>1.0000000070000006</v>
      </c>
      <c r="O3217" t="str">
        <f t="shared" si="355"/>
        <v/>
      </c>
    </row>
    <row r="3218" spans="1:15" x14ac:dyDescent="0.25">
      <c r="A3218">
        <v>9852</v>
      </c>
      <c r="B3218" t="s">
        <v>462</v>
      </c>
      <c r="C3218" t="s">
        <v>196</v>
      </c>
      <c r="D3218">
        <v>4.1176470999999999E-2</v>
      </c>
      <c r="E3218">
        <f t="shared" si="350"/>
        <v>1.0000000069999999</v>
      </c>
      <c r="F3218" t="str">
        <f t="shared" si="351"/>
        <v/>
      </c>
      <c r="H3218">
        <f t="shared" ref="H3218:H3281" si="356">A3218</f>
        <v>9852</v>
      </c>
      <c r="I3218" t="str">
        <f t="shared" si="352"/>
        <v>N24029</v>
      </c>
      <c r="J3218" t="str">
        <f t="shared" si="353"/>
        <v>EU0_4122_0000</v>
      </c>
      <c r="K3218">
        <f t="shared" si="354"/>
        <v>6.6844795793486568E-3</v>
      </c>
      <c r="L3218">
        <f>IF(LEFT(B3218,1)="F",_xlfn.IFNA(VLOOKUP(CONCATENATE("F",RIGHT(B:B,5),C:C),'F &amp; N Factors'!C:M,10,FALSE),1),_xlfn.IFNA(VLOOKUP(CONCATENATE("F",RIGHT(B:B,5),C:C),'F &amp; N Factors'!C:M,11,FALSE),1))</f>
        <v>0.1623373595893795</v>
      </c>
      <c r="N3218">
        <f>SUMIFS(K:K,I:I,I:I,J:J,J:J)</f>
        <v>1.0000000070000006</v>
      </c>
      <c r="O3218" t="str">
        <f t="shared" si="355"/>
        <v/>
      </c>
    </row>
    <row r="3219" spans="1:15" x14ac:dyDescent="0.25">
      <c r="A3219">
        <v>9894</v>
      </c>
      <c r="B3219" t="s">
        <v>462</v>
      </c>
      <c r="C3219" t="s">
        <v>196</v>
      </c>
      <c r="D3219">
        <v>4.1176470999999999E-2</v>
      </c>
      <c r="E3219">
        <f t="shared" si="350"/>
        <v>1.0000000069999999</v>
      </c>
      <c r="F3219" t="str">
        <f t="shared" si="351"/>
        <v/>
      </c>
      <c r="H3219">
        <f t="shared" si="356"/>
        <v>9894</v>
      </c>
      <c r="I3219" t="str">
        <f t="shared" si="352"/>
        <v>N24029</v>
      </c>
      <c r="J3219" t="str">
        <f t="shared" si="353"/>
        <v>EU0_4122_0000</v>
      </c>
      <c r="K3219">
        <f t="shared" si="354"/>
        <v>6.6844795793486568E-3</v>
      </c>
      <c r="L3219">
        <f>IF(LEFT(B3219,1)="F",_xlfn.IFNA(VLOOKUP(CONCATENATE("F",RIGHT(B:B,5),C:C),'F &amp; N Factors'!C:M,10,FALSE),1),_xlfn.IFNA(VLOOKUP(CONCATENATE("F",RIGHT(B:B,5),C:C),'F &amp; N Factors'!C:M,11,FALSE),1))</f>
        <v>0.1623373595893795</v>
      </c>
      <c r="N3219">
        <f>SUMIFS(K:K,I:I,I:I,J:J,J:J)</f>
        <v>1.0000000070000006</v>
      </c>
      <c r="O3219" t="str">
        <f t="shared" si="355"/>
        <v/>
      </c>
    </row>
    <row r="3220" spans="1:15" x14ac:dyDescent="0.25">
      <c r="A3220">
        <v>9895</v>
      </c>
      <c r="B3220" t="s">
        <v>462</v>
      </c>
      <c r="C3220" t="s">
        <v>196</v>
      </c>
      <c r="D3220">
        <v>4.1176470999999999E-2</v>
      </c>
      <c r="E3220">
        <f t="shared" si="350"/>
        <v>1.0000000069999999</v>
      </c>
      <c r="F3220" t="str">
        <f t="shared" si="351"/>
        <v/>
      </c>
      <c r="H3220">
        <f t="shared" si="356"/>
        <v>9895</v>
      </c>
      <c r="I3220" t="str">
        <f t="shared" si="352"/>
        <v>N24029</v>
      </c>
      <c r="J3220" t="str">
        <f t="shared" si="353"/>
        <v>EU0_4122_0000</v>
      </c>
      <c r="K3220">
        <f t="shared" si="354"/>
        <v>6.6844795793486568E-3</v>
      </c>
      <c r="L3220">
        <f>IF(LEFT(B3220,1)="F",_xlfn.IFNA(VLOOKUP(CONCATENATE("F",RIGHT(B:B,5),C:C),'F &amp; N Factors'!C:M,10,FALSE),1),_xlfn.IFNA(VLOOKUP(CONCATENATE("F",RIGHT(B:B,5),C:C),'F &amp; N Factors'!C:M,11,FALSE),1))</f>
        <v>0.1623373595893795</v>
      </c>
      <c r="N3220">
        <f>SUMIFS(K:K,I:I,I:I,J:J,J:J)</f>
        <v>1.0000000070000006</v>
      </c>
      <c r="O3220" t="str">
        <f t="shared" si="355"/>
        <v/>
      </c>
    </row>
    <row r="3221" spans="1:15" x14ac:dyDescent="0.25">
      <c r="A3221">
        <v>9896</v>
      </c>
      <c r="B3221" t="s">
        <v>462</v>
      </c>
      <c r="C3221" t="s">
        <v>196</v>
      </c>
      <c r="D3221">
        <v>4.1176470999999999E-2</v>
      </c>
      <c r="E3221">
        <f t="shared" si="350"/>
        <v>1.0000000069999999</v>
      </c>
      <c r="F3221" t="str">
        <f t="shared" si="351"/>
        <v/>
      </c>
      <c r="H3221">
        <f t="shared" si="356"/>
        <v>9896</v>
      </c>
      <c r="I3221" t="str">
        <f t="shared" si="352"/>
        <v>N24029</v>
      </c>
      <c r="J3221" t="str">
        <f t="shared" si="353"/>
        <v>EU0_4122_0000</v>
      </c>
      <c r="K3221">
        <f t="shared" si="354"/>
        <v>6.6844795793486568E-3</v>
      </c>
      <c r="L3221">
        <f>IF(LEFT(B3221,1)="F",_xlfn.IFNA(VLOOKUP(CONCATENATE("F",RIGHT(B:B,5),C:C),'F &amp; N Factors'!C:M,10,FALSE),1),_xlfn.IFNA(VLOOKUP(CONCATENATE("F",RIGHT(B:B,5),C:C),'F &amp; N Factors'!C:M,11,FALSE),1))</f>
        <v>0.1623373595893795</v>
      </c>
      <c r="N3221">
        <f>SUMIFS(K:K,I:I,I:I,J:J,J:J)</f>
        <v>1.0000000070000006</v>
      </c>
      <c r="O3221" t="str">
        <f t="shared" si="355"/>
        <v/>
      </c>
    </row>
    <row r="3222" spans="1:15" x14ac:dyDescent="0.25">
      <c r="A3222">
        <v>9897</v>
      </c>
      <c r="B3222" t="s">
        <v>462</v>
      </c>
      <c r="C3222" t="s">
        <v>196</v>
      </c>
      <c r="D3222">
        <v>4.1176470999999999E-2</v>
      </c>
      <c r="E3222">
        <f t="shared" si="350"/>
        <v>1.0000000069999999</v>
      </c>
      <c r="F3222" t="str">
        <f t="shared" si="351"/>
        <v/>
      </c>
      <c r="H3222">
        <f t="shared" si="356"/>
        <v>9897</v>
      </c>
      <c r="I3222" t="str">
        <f t="shared" si="352"/>
        <v>N24029</v>
      </c>
      <c r="J3222" t="str">
        <f t="shared" si="353"/>
        <v>EU0_4122_0000</v>
      </c>
      <c r="K3222">
        <f t="shared" si="354"/>
        <v>6.6844795793486568E-3</v>
      </c>
      <c r="L3222">
        <f>IF(LEFT(B3222,1)="F",_xlfn.IFNA(VLOOKUP(CONCATENATE("F",RIGHT(B:B,5),C:C),'F &amp; N Factors'!C:M,10,FALSE),1),_xlfn.IFNA(VLOOKUP(CONCATENATE("F",RIGHT(B:B,5),C:C),'F &amp; N Factors'!C:M,11,FALSE),1))</f>
        <v>0.1623373595893795</v>
      </c>
      <c r="N3222">
        <f>SUMIFS(K:K,I:I,I:I,J:J,J:J)</f>
        <v>1.0000000070000006</v>
      </c>
      <c r="O3222" t="str">
        <f t="shared" si="355"/>
        <v/>
      </c>
    </row>
    <row r="3223" spans="1:15" x14ac:dyDescent="0.25">
      <c r="A3223">
        <v>9916</v>
      </c>
      <c r="B3223" t="s">
        <v>462</v>
      </c>
      <c r="C3223" t="s">
        <v>196</v>
      </c>
      <c r="D3223">
        <v>4.1176470999999999E-2</v>
      </c>
      <c r="E3223">
        <f t="shared" si="350"/>
        <v>1.0000000069999999</v>
      </c>
      <c r="F3223" t="str">
        <f t="shared" si="351"/>
        <v/>
      </c>
      <c r="H3223">
        <f t="shared" si="356"/>
        <v>9916</v>
      </c>
      <c r="I3223" t="str">
        <f t="shared" si="352"/>
        <v>N24029</v>
      </c>
      <c r="J3223" t="str">
        <f t="shared" si="353"/>
        <v>EU0_4122_0000</v>
      </c>
      <c r="K3223">
        <f t="shared" si="354"/>
        <v>6.6844795793486568E-3</v>
      </c>
      <c r="L3223">
        <f>IF(LEFT(B3223,1)="F",_xlfn.IFNA(VLOOKUP(CONCATENATE("F",RIGHT(B:B,5),C:C),'F &amp; N Factors'!C:M,10,FALSE),1),_xlfn.IFNA(VLOOKUP(CONCATENATE("F",RIGHT(B:B,5),C:C),'F &amp; N Factors'!C:M,11,FALSE),1))</f>
        <v>0.1623373595893795</v>
      </c>
      <c r="N3223">
        <f>SUMIFS(K:K,I:I,I:I,J:J,J:J)</f>
        <v>1.0000000070000006</v>
      </c>
      <c r="O3223" t="str">
        <f t="shared" si="355"/>
        <v/>
      </c>
    </row>
    <row r="3224" spans="1:15" x14ac:dyDescent="0.25">
      <c r="A3224">
        <v>9917</v>
      </c>
      <c r="B3224" t="s">
        <v>462</v>
      </c>
      <c r="C3224" t="s">
        <v>196</v>
      </c>
      <c r="D3224">
        <v>4.1176470999999999E-2</v>
      </c>
      <c r="E3224">
        <f t="shared" si="350"/>
        <v>1.0000000069999999</v>
      </c>
      <c r="F3224" t="str">
        <f t="shared" si="351"/>
        <v/>
      </c>
      <c r="H3224">
        <f t="shared" si="356"/>
        <v>9917</v>
      </c>
      <c r="I3224" t="str">
        <f t="shared" si="352"/>
        <v>N24029</v>
      </c>
      <c r="J3224" t="str">
        <f t="shared" si="353"/>
        <v>EU0_4122_0000</v>
      </c>
      <c r="K3224">
        <f t="shared" si="354"/>
        <v>6.6844795793486568E-3</v>
      </c>
      <c r="L3224">
        <f>IF(LEFT(B3224,1)="F",_xlfn.IFNA(VLOOKUP(CONCATENATE("F",RIGHT(B:B,5),C:C),'F &amp; N Factors'!C:M,10,FALSE),1),_xlfn.IFNA(VLOOKUP(CONCATENATE("F",RIGHT(B:B,5),C:C),'F &amp; N Factors'!C:M,11,FALSE),1))</f>
        <v>0.1623373595893795</v>
      </c>
      <c r="N3224">
        <f>SUMIFS(K:K,I:I,I:I,J:J,J:J)</f>
        <v>1.0000000070000006</v>
      </c>
      <c r="O3224" t="str">
        <f t="shared" si="355"/>
        <v/>
      </c>
    </row>
    <row r="3225" spans="1:15" x14ac:dyDescent="0.25">
      <c r="A3225">
        <v>9918</v>
      </c>
      <c r="B3225" t="s">
        <v>462</v>
      </c>
      <c r="C3225" t="s">
        <v>196</v>
      </c>
      <c r="D3225">
        <v>4.1176470999999999E-2</v>
      </c>
      <c r="E3225">
        <f t="shared" si="350"/>
        <v>1.0000000069999999</v>
      </c>
      <c r="F3225" t="str">
        <f t="shared" si="351"/>
        <v/>
      </c>
      <c r="H3225">
        <f t="shared" si="356"/>
        <v>9918</v>
      </c>
      <c r="I3225" t="str">
        <f t="shared" si="352"/>
        <v>N24029</v>
      </c>
      <c r="J3225" t="str">
        <f t="shared" si="353"/>
        <v>EU0_4122_0000</v>
      </c>
      <c r="K3225">
        <f t="shared" si="354"/>
        <v>6.6844795793486568E-3</v>
      </c>
      <c r="L3225">
        <f>IF(LEFT(B3225,1)="F",_xlfn.IFNA(VLOOKUP(CONCATENATE("F",RIGHT(B:B,5),C:C),'F &amp; N Factors'!C:M,10,FALSE),1),_xlfn.IFNA(VLOOKUP(CONCATENATE("F",RIGHT(B:B,5),C:C),'F &amp; N Factors'!C:M,11,FALSE),1))</f>
        <v>0.1623373595893795</v>
      </c>
      <c r="N3225">
        <f>SUMIFS(K:K,I:I,I:I,J:J,J:J)</f>
        <v>1.0000000070000006</v>
      </c>
      <c r="O3225" t="str">
        <f t="shared" si="355"/>
        <v/>
      </c>
    </row>
    <row r="3226" spans="1:15" x14ac:dyDescent="0.25">
      <c r="A3226">
        <v>9919</v>
      </c>
      <c r="B3226" t="s">
        <v>462</v>
      </c>
      <c r="C3226" t="s">
        <v>196</v>
      </c>
      <c r="D3226">
        <v>4.1176470999999999E-2</v>
      </c>
      <c r="E3226">
        <f t="shared" si="350"/>
        <v>1.0000000069999999</v>
      </c>
      <c r="F3226" t="str">
        <f t="shared" si="351"/>
        <v/>
      </c>
      <c r="H3226">
        <f t="shared" si="356"/>
        <v>9919</v>
      </c>
      <c r="I3226" t="str">
        <f t="shared" si="352"/>
        <v>N24029</v>
      </c>
      <c r="J3226" t="str">
        <f t="shared" si="353"/>
        <v>EU0_4122_0000</v>
      </c>
      <c r="K3226">
        <f t="shared" si="354"/>
        <v>6.6844795793486568E-3</v>
      </c>
      <c r="L3226">
        <f>IF(LEFT(B3226,1)="F",_xlfn.IFNA(VLOOKUP(CONCATENATE("F",RIGHT(B:B,5),C:C),'F &amp; N Factors'!C:M,10,FALSE),1),_xlfn.IFNA(VLOOKUP(CONCATENATE("F",RIGHT(B:B,5),C:C),'F &amp; N Factors'!C:M,11,FALSE),1))</f>
        <v>0.1623373595893795</v>
      </c>
      <c r="N3226">
        <f>SUMIFS(K:K,I:I,I:I,J:J,J:J)</f>
        <v>1.0000000070000006</v>
      </c>
      <c r="O3226" t="str">
        <f t="shared" si="355"/>
        <v/>
      </c>
    </row>
    <row r="3227" spans="1:15" x14ac:dyDescent="0.25">
      <c r="A3227">
        <v>9920</v>
      </c>
      <c r="B3227" t="s">
        <v>462</v>
      </c>
      <c r="C3227" t="s">
        <v>196</v>
      </c>
      <c r="D3227">
        <v>4.1176470999999999E-2</v>
      </c>
      <c r="E3227">
        <f t="shared" si="350"/>
        <v>1.0000000069999999</v>
      </c>
      <c r="F3227" t="str">
        <f t="shared" si="351"/>
        <v/>
      </c>
      <c r="H3227">
        <f t="shared" si="356"/>
        <v>9920</v>
      </c>
      <c r="I3227" t="str">
        <f t="shared" si="352"/>
        <v>N24029</v>
      </c>
      <c r="J3227" t="str">
        <f t="shared" si="353"/>
        <v>EU0_4122_0000</v>
      </c>
      <c r="K3227">
        <f t="shared" si="354"/>
        <v>6.6844795793486568E-3</v>
      </c>
      <c r="L3227">
        <f>IF(LEFT(B3227,1)="F",_xlfn.IFNA(VLOOKUP(CONCATENATE("F",RIGHT(B:B,5),C:C),'F &amp; N Factors'!C:M,10,FALSE),1),_xlfn.IFNA(VLOOKUP(CONCATENATE("F",RIGHT(B:B,5),C:C),'F &amp; N Factors'!C:M,11,FALSE),1))</f>
        <v>0.1623373595893795</v>
      </c>
      <c r="N3227">
        <f>SUMIFS(K:K,I:I,I:I,J:J,J:J)</f>
        <v>1.0000000070000006</v>
      </c>
      <c r="O3227" t="str">
        <f t="shared" si="355"/>
        <v/>
      </c>
    </row>
    <row r="3228" spans="1:15" x14ac:dyDescent="0.25">
      <c r="A3228">
        <v>9921</v>
      </c>
      <c r="B3228" t="s">
        <v>462</v>
      </c>
      <c r="C3228" t="s">
        <v>196</v>
      </c>
      <c r="D3228">
        <v>4.1176470999999999E-2</v>
      </c>
      <c r="E3228">
        <f t="shared" si="350"/>
        <v>1.0000000069999999</v>
      </c>
      <c r="F3228" t="str">
        <f t="shared" si="351"/>
        <v/>
      </c>
      <c r="H3228">
        <f t="shared" si="356"/>
        <v>9921</v>
      </c>
      <c r="I3228" t="str">
        <f t="shared" si="352"/>
        <v>N24029</v>
      </c>
      <c r="J3228" t="str">
        <f t="shared" si="353"/>
        <v>EU0_4122_0000</v>
      </c>
      <c r="K3228">
        <f t="shared" si="354"/>
        <v>6.6844795793486568E-3</v>
      </c>
      <c r="L3228">
        <f>IF(LEFT(B3228,1)="F",_xlfn.IFNA(VLOOKUP(CONCATENATE("F",RIGHT(B:B,5),C:C),'F &amp; N Factors'!C:M,10,FALSE),1),_xlfn.IFNA(VLOOKUP(CONCATENATE("F",RIGHT(B:B,5),C:C),'F &amp; N Factors'!C:M,11,FALSE),1))</f>
        <v>0.1623373595893795</v>
      </c>
      <c r="N3228">
        <f>SUMIFS(K:K,I:I,I:I,J:J,J:J)</f>
        <v>1.0000000070000006</v>
      </c>
      <c r="O3228" t="str">
        <f t="shared" si="355"/>
        <v/>
      </c>
    </row>
    <row r="3229" spans="1:15" x14ac:dyDescent="0.25">
      <c r="A3229">
        <v>9922</v>
      </c>
      <c r="B3229" t="s">
        <v>462</v>
      </c>
      <c r="C3229" t="s">
        <v>196</v>
      </c>
      <c r="D3229">
        <v>4.1176470999999999E-2</v>
      </c>
      <c r="E3229">
        <f t="shared" si="350"/>
        <v>1.0000000069999999</v>
      </c>
      <c r="F3229" t="str">
        <f t="shared" si="351"/>
        <v/>
      </c>
      <c r="H3229">
        <f t="shared" si="356"/>
        <v>9922</v>
      </c>
      <c r="I3229" t="str">
        <f t="shared" si="352"/>
        <v>N24029</v>
      </c>
      <c r="J3229" t="str">
        <f t="shared" si="353"/>
        <v>EU0_4122_0000</v>
      </c>
      <c r="K3229">
        <f t="shared" si="354"/>
        <v>6.6844795793486568E-3</v>
      </c>
      <c r="L3229">
        <f>IF(LEFT(B3229,1)="F",_xlfn.IFNA(VLOOKUP(CONCATENATE("F",RIGHT(B:B,5),C:C),'F &amp; N Factors'!C:M,10,FALSE),1),_xlfn.IFNA(VLOOKUP(CONCATENATE("F",RIGHT(B:B,5),C:C),'F &amp; N Factors'!C:M,11,FALSE),1))</f>
        <v>0.1623373595893795</v>
      </c>
      <c r="N3229">
        <f>SUMIFS(K:K,I:I,I:I,J:J,J:J)</f>
        <v>1.0000000070000006</v>
      </c>
      <c r="O3229" t="str">
        <f t="shared" si="355"/>
        <v/>
      </c>
    </row>
    <row r="3230" spans="1:15" x14ac:dyDescent="0.25">
      <c r="A3230">
        <v>9923</v>
      </c>
      <c r="B3230" t="s">
        <v>462</v>
      </c>
      <c r="C3230" t="s">
        <v>196</v>
      </c>
      <c r="D3230">
        <v>4.1176470999999999E-2</v>
      </c>
      <c r="E3230">
        <f t="shared" si="350"/>
        <v>1.0000000069999999</v>
      </c>
      <c r="F3230" t="str">
        <f t="shared" si="351"/>
        <v/>
      </c>
      <c r="H3230">
        <f t="shared" si="356"/>
        <v>9923</v>
      </c>
      <c r="I3230" t="str">
        <f t="shared" si="352"/>
        <v>N24029</v>
      </c>
      <c r="J3230" t="str">
        <f t="shared" si="353"/>
        <v>EU0_4122_0000</v>
      </c>
      <c r="K3230">
        <f t="shared" si="354"/>
        <v>6.6844795793486568E-3</v>
      </c>
      <c r="L3230">
        <f>IF(LEFT(B3230,1)="F",_xlfn.IFNA(VLOOKUP(CONCATENATE("F",RIGHT(B:B,5),C:C),'F &amp; N Factors'!C:M,10,FALSE),1),_xlfn.IFNA(VLOOKUP(CONCATENATE("F",RIGHT(B:B,5),C:C),'F &amp; N Factors'!C:M,11,FALSE),1))</f>
        <v>0.1623373595893795</v>
      </c>
      <c r="N3230">
        <f>SUMIFS(K:K,I:I,I:I,J:J,J:J)</f>
        <v>1.0000000070000006</v>
      </c>
      <c r="O3230" t="str">
        <f t="shared" si="355"/>
        <v/>
      </c>
    </row>
    <row r="3231" spans="1:15" x14ac:dyDescent="0.25">
      <c r="A3231">
        <v>9924</v>
      </c>
      <c r="B3231" t="s">
        <v>462</v>
      </c>
      <c r="C3231" t="s">
        <v>196</v>
      </c>
      <c r="D3231">
        <v>4.1176470999999999E-2</v>
      </c>
      <c r="E3231">
        <f t="shared" si="350"/>
        <v>1.0000000069999999</v>
      </c>
      <c r="F3231" t="str">
        <f t="shared" si="351"/>
        <v/>
      </c>
      <c r="H3231">
        <f t="shared" si="356"/>
        <v>9924</v>
      </c>
      <c r="I3231" t="str">
        <f t="shared" si="352"/>
        <v>N24029</v>
      </c>
      <c r="J3231" t="str">
        <f t="shared" si="353"/>
        <v>EU0_4122_0000</v>
      </c>
      <c r="K3231">
        <f t="shared" si="354"/>
        <v>6.6844795793486568E-3</v>
      </c>
      <c r="L3231">
        <f>IF(LEFT(B3231,1)="F",_xlfn.IFNA(VLOOKUP(CONCATENATE("F",RIGHT(B:B,5),C:C),'F &amp; N Factors'!C:M,10,FALSE),1),_xlfn.IFNA(VLOOKUP(CONCATENATE("F",RIGHT(B:B,5),C:C),'F &amp; N Factors'!C:M,11,FALSE),1))</f>
        <v>0.1623373595893795</v>
      </c>
      <c r="N3231">
        <f>SUMIFS(K:K,I:I,I:I,J:J,J:J)</f>
        <v>1.0000000070000006</v>
      </c>
      <c r="O3231" t="str">
        <f t="shared" si="355"/>
        <v/>
      </c>
    </row>
    <row r="3232" spans="1:15" x14ac:dyDescent="0.25">
      <c r="A3232">
        <v>9928</v>
      </c>
      <c r="B3232" t="s">
        <v>462</v>
      </c>
      <c r="C3232" t="s">
        <v>196</v>
      </c>
      <c r="D3232">
        <v>4.1176470999999999E-2</v>
      </c>
      <c r="E3232">
        <f t="shared" si="350"/>
        <v>1.0000000069999999</v>
      </c>
      <c r="F3232" t="str">
        <f t="shared" si="351"/>
        <v/>
      </c>
      <c r="H3232">
        <f t="shared" si="356"/>
        <v>9928</v>
      </c>
      <c r="I3232" t="str">
        <f t="shared" si="352"/>
        <v>N24029</v>
      </c>
      <c r="J3232" t="str">
        <f t="shared" si="353"/>
        <v>EU0_4122_0000</v>
      </c>
      <c r="K3232">
        <f t="shared" si="354"/>
        <v>6.6844795793486568E-3</v>
      </c>
      <c r="L3232">
        <f>IF(LEFT(B3232,1)="F",_xlfn.IFNA(VLOOKUP(CONCATENATE("F",RIGHT(B:B,5),C:C),'F &amp; N Factors'!C:M,10,FALSE),1),_xlfn.IFNA(VLOOKUP(CONCATENATE("F",RIGHT(B:B,5),C:C),'F &amp; N Factors'!C:M,11,FALSE),1))</f>
        <v>0.1623373595893795</v>
      </c>
      <c r="N3232">
        <f>SUMIFS(K:K,I:I,I:I,J:J,J:J)</f>
        <v>1.0000000070000006</v>
      </c>
      <c r="O3232" t="str">
        <f t="shared" si="355"/>
        <v/>
      </c>
    </row>
    <row r="3233" spans="1:15" x14ac:dyDescent="0.25">
      <c r="A3233">
        <v>9953</v>
      </c>
      <c r="B3233" t="s">
        <v>462</v>
      </c>
      <c r="C3233" t="s">
        <v>196</v>
      </c>
      <c r="D3233">
        <v>0.1</v>
      </c>
      <c r="E3233">
        <f t="shared" si="350"/>
        <v>1.0000000069999999</v>
      </c>
      <c r="F3233" t="str">
        <f t="shared" si="351"/>
        <v/>
      </c>
      <c r="H3233">
        <f t="shared" si="356"/>
        <v>9953</v>
      </c>
      <c r="I3233" t="str">
        <f t="shared" si="352"/>
        <v>N24029</v>
      </c>
      <c r="J3233" t="str">
        <f t="shared" si="353"/>
        <v>EU0_4122_0000</v>
      </c>
      <c r="K3233">
        <f t="shared" si="354"/>
        <v>1.6233735958937952E-2</v>
      </c>
      <c r="L3233">
        <f>IF(LEFT(B3233,1)="F",_xlfn.IFNA(VLOOKUP(CONCATENATE("F",RIGHT(B:B,5),C:C),'F &amp; N Factors'!C:M,10,FALSE),1),_xlfn.IFNA(VLOOKUP(CONCATENATE("F",RIGHT(B:B,5),C:C),'F &amp; N Factors'!C:M,11,FALSE),1))</f>
        <v>0.1623373595893795</v>
      </c>
      <c r="N3233">
        <f>SUMIFS(K:K,I:I,I:I,J:J,J:J)</f>
        <v>1.0000000070000006</v>
      </c>
      <c r="O3233" t="str">
        <f t="shared" si="355"/>
        <v/>
      </c>
    </row>
    <row r="3234" spans="1:15" x14ac:dyDescent="0.25">
      <c r="A3234">
        <v>9975</v>
      </c>
      <c r="B3234" t="s">
        <v>462</v>
      </c>
      <c r="C3234" t="s">
        <v>196</v>
      </c>
      <c r="D3234">
        <v>0.2</v>
      </c>
      <c r="E3234">
        <f t="shared" si="350"/>
        <v>1.0000000069999999</v>
      </c>
      <c r="F3234" t="str">
        <f t="shared" si="351"/>
        <v/>
      </c>
      <c r="H3234">
        <f t="shared" si="356"/>
        <v>9975</v>
      </c>
      <c r="I3234" t="str">
        <f t="shared" si="352"/>
        <v>N24029</v>
      </c>
      <c r="J3234" t="str">
        <f t="shared" si="353"/>
        <v>EU0_4122_0000</v>
      </c>
      <c r="K3234">
        <f t="shared" si="354"/>
        <v>3.2467471917875905E-2</v>
      </c>
      <c r="L3234">
        <f>IF(LEFT(B3234,1)="F",_xlfn.IFNA(VLOOKUP(CONCATENATE("F",RIGHT(B:B,5),C:C),'F &amp; N Factors'!C:M,10,FALSE),1),_xlfn.IFNA(VLOOKUP(CONCATENATE("F",RIGHT(B:B,5),C:C),'F &amp; N Factors'!C:M,11,FALSE),1))</f>
        <v>0.1623373595893795</v>
      </c>
      <c r="N3234">
        <f>SUMIFS(K:K,I:I,I:I,J:J,J:J)</f>
        <v>1.0000000070000006</v>
      </c>
      <c r="O3234" t="str">
        <f t="shared" si="355"/>
        <v/>
      </c>
    </row>
    <row r="3235" spans="1:15" x14ac:dyDescent="0.25">
      <c r="A3235">
        <v>9952</v>
      </c>
      <c r="B3235" t="s">
        <v>462</v>
      </c>
      <c r="C3235" t="s">
        <v>197</v>
      </c>
      <c r="D3235">
        <v>0.33333333300000001</v>
      </c>
      <c r="E3235">
        <f t="shared" si="350"/>
        <v>0.99999999900000003</v>
      </c>
      <c r="F3235" t="str">
        <f t="shared" si="351"/>
        <v/>
      </c>
      <c r="H3235">
        <f t="shared" si="356"/>
        <v>9952</v>
      </c>
      <c r="I3235" t="str">
        <f t="shared" si="352"/>
        <v>N24029</v>
      </c>
      <c r="J3235" t="str">
        <f t="shared" si="353"/>
        <v>EU0_4123_0000</v>
      </c>
      <c r="K3235">
        <f t="shared" si="354"/>
        <v>0.33333333300000001</v>
      </c>
      <c r="L3235">
        <f>IF(LEFT(B3235,1)="F",_xlfn.IFNA(VLOOKUP(CONCATENATE("F",RIGHT(B:B,5),C:C),'F &amp; N Factors'!C:M,10,FALSE),1),_xlfn.IFNA(VLOOKUP(CONCATENATE("F",RIGHT(B:B,5),C:C),'F &amp; N Factors'!C:M,11,FALSE),1))</f>
        <v>1</v>
      </c>
      <c r="N3235">
        <f>SUMIFS(K:K,I:I,I:I,J:J,J:J)</f>
        <v>0.99999999900000003</v>
      </c>
      <c r="O3235" t="str">
        <f t="shared" si="355"/>
        <v/>
      </c>
    </row>
    <row r="3236" spans="1:15" x14ac:dyDescent="0.25">
      <c r="A3236">
        <v>9974</v>
      </c>
      <c r="B3236" t="s">
        <v>462</v>
      </c>
      <c r="C3236" t="s">
        <v>197</v>
      </c>
      <c r="D3236">
        <v>0.33333333300000001</v>
      </c>
      <c r="E3236">
        <f t="shared" si="350"/>
        <v>0.99999999900000003</v>
      </c>
      <c r="F3236" t="str">
        <f t="shared" si="351"/>
        <v/>
      </c>
      <c r="H3236">
        <f t="shared" si="356"/>
        <v>9974</v>
      </c>
      <c r="I3236" t="str">
        <f t="shared" si="352"/>
        <v>N24029</v>
      </c>
      <c r="J3236" t="str">
        <f t="shared" si="353"/>
        <v>EU0_4123_0000</v>
      </c>
      <c r="K3236">
        <f t="shared" si="354"/>
        <v>0.33333333300000001</v>
      </c>
      <c r="L3236">
        <f>IF(LEFT(B3236,1)="F",_xlfn.IFNA(VLOOKUP(CONCATENATE("F",RIGHT(B:B,5),C:C),'F &amp; N Factors'!C:M,10,FALSE),1),_xlfn.IFNA(VLOOKUP(CONCATENATE("F",RIGHT(B:B,5),C:C),'F &amp; N Factors'!C:M,11,FALSE),1))</f>
        <v>1</v>
      </c>
      <c r="N3236">
        <f>SUMIFS(K:K,I:I,I:I,J:J,J:J)</f>
        <v>0.99999999900000003</v>
      </c>
      <c r="O3236" t="str">
        <f t="shared" si="355"/>
        <v/>
      </c>
    </row>
    <row r="3237" spans="1:15" x14ac:dyDescent="0.25">
      <c r="A3237">
        <v>9995</v>
      </c>
      <c r="B3237" t="s">
        <v>462</v>
      </c>
      <c r="C3237" t="s">
        <v>197</v>
      </c>
      <c r="D3237">
        <v>0.33333333300000001</v>
      </c>
      <c r="E3237">
        <f t="shared" si="350"/>
        <v>0.99999999900000003</v>
      </c>
      <c r="F3237" t="str">
        <f t="shared" si="351"/>
        <v/>
      </c>
      <c r="H3237">
        <f t="shared" si="356"/>
        <v>9995</v>
      </c>
      <c r="I3237" t="str">
        <f t="shared" si="352"/>
        <v>N24029</v>
      </c>
      <c r="J3237" t="str">
        <f t="shared" si="353"/>
        <v>EU0_4123_0000</v>
      </c>
      <c r="K3237">
        <f t="shared" si="354"/>
        <v>0.33333333300000001</v>
      </c>
      <c r="L3237">
        <f>IF(LEFT(B3237,1)="F",_xlfn.IFNA(VLOOKUP(CONCATENATE("F",RIGHT(B:B,5),C:C),'F &amp; N Factors'!C:M,10,FALSE),1),_xlfn.IFNA(VLOOKUP(CONCATENATE("F",RIGHT(B:B,5),C:C),'F &amp; N Factors'!C:M,11,FALSE),1))</f>
        <v>1</v>
      </c>
      <c r="N3237">
        <f>SUMIFS(K:K,I:I,I:I,J:J,J:J)</f>
        <v>0.99999999900000003</v>
      </c>
      <c r="O3237" t="str">
        <f t="shared" si="355"/>
        <v/>
      </c>
    </row>
    <row r="3238" spans="1:15" x14ac:dyDescent="0.25">
      <c r="A3238">
        <v>6607</v>
      </c>
      <c r="B3238" t="s">
        <v>463</v>
      </c>
      <c r="C3238" t="s">
        <v>200</v>
      </c>
      <c r="D3238">
        <v>1</v>
      </c>
      <c r="E3238">
        <f t="shared" si="350"/>
        <v>1</v>
      </c>
      <c r="F3238" t="str">
        <f t="shared" si="351"/>
        <v/>
      </c>
      <c r="H3238">
        <f t="shared" si="356"/>
        <v>6607</v>
      </c>
      <c r="I3238" t="str">
        <f t="shared" si="352"/>
        <v>N24033</v>
      </c>
      <c r="J3238" t="str">
        <f t="shared" si="353"/>
        <v>PL0_4961_0000</v>
      </c>
      <c r="K3238">
        <f t="shared" si="354"/>
        <v>4.9103650001414992E-2</v>
      </c>
      <c r="L3238">
        <f>IF(LEFT(B3238,1)="F",_xlfn.IFNA(VLOOKUP(CONCATENATE("F",RIGHT(B:B,5),C:C),'F &amp; N Factors'!C:M,10,FALSE),1),_xlfn.IFNA(VLOOKUP(CONCATENATE("F",RIGHT(B:B,5),C:C),'F &amp; N Factors'!C:M,11,FALSE),1))</f>
        <v>4.9103650001414992E-2</v>
      </c>
      <c r="N3238">
        <f>SUMIFS(K:K,I:I,I:I,J:J,J:J)</f>
        <v>1</v>
      </c>
      <c r="O3238" t="str">
        <f t="shared" si="355"/>
        <v/>
      </c>
    </row>
    <row r="3239" spans="1:15" x14ac:dyDescent="0.25">
      <c r="A3239">
        <v>6468</v>
      </c>
      <c r="B3239" t="s">
        <v>463</v>
      </c>
      <c r="C3239" t="s">
        <v>121</v>
      </c>
      <c r="D3239">
        <v>0.9375</v>
      </c>
      <c r="E3239">
        <f t="shared" si="350"/>
        <v>1</v>
      </c>
      <c r="F3239" t="str">
        <f t="shared" si="351"/>
        <v/>
      </c>
      <c r="H3239">
        <f t="shared" si="356"/>
        <v>6468</v>
      </c>
      <c r="I3239" t="str">
        <f t="shared" si="352"/>
        <v>N24033</v>
      </c>
      <c r="J3239" t="str">
        <f t="shared" si="353"/>
        <v>PL0_5290_0000</v>
      </c>
      <c r="K3239">
        <f t="shared" si="354"/>
        <v>0.59001151343900571</v>
      </c>
      <c r="L3239">
        <f>IF(LEFT(B3239,1)="F",_xlfn.IFNA(VLOOKUP(CONCATENATE("F",RIGHT(B:B,5),C:C),'F &amp; N Factors'!C:M,10,FALSE),1),_xlfn.IFNA(VLOOKUP(CONCATENATE("F",RIGHT(B:B,5),C:C),'F &amp; N Factors'!C:M,11,FALSE),1))</f>
        <v>0.62934561433493941</v>
      </c>
      <c r="N3239">
        <f>SUMIFS(K:K,I:I,I:I,J:J,J:J)</f>
        <v>1</v>
      </c>
      <c r="O3239" t="str">
        <f t="shared" si="355"/>
        <v/>
      </c>
    </row>
    <row r="3240" spans="1:15" x14ac:dyDescent="0.25">
      <c r="A3240">
        <v>6469</v>
      </c>
      <c r="B3240" t="s">
        <v>463</v>
      </c>
      <c r="C3240" t="s">
        <v>121</v>
      </c>
      <c r="D3240">
        <v>6.25E-2</v>
      </c>
      <c r="E3240">
        <f t="shared" si="350"/>
        <v>1</v>
      </c>
      <c r="F3240" t="str">
        <f t="shared" si="351"/>
        <v/>
      </c>
      <c r="H3240">
        <f t="shared" si="356"/>
        <v>6469</v>
      </c>
      <c r="I3240" t="str">
        <f t="shared" si="352"/>
        <v>N24033</v>
      </c>
      <c r="J3240" t="str">
        <f t="shared" si="353"/>
        <v>PL0_5290_0000</v>
      </c>
      <c r="K3240">
        <f t="shared" si="354"/>
        <v>3.9334100895933713E-2</v>
      </c>
      <c r="L3240">
        <f>IF(LEFT(B3240,1)="F",_xlfn.IFNA(VLOOKUP(CONCATENATE("F",RIGHT(B:B,5),C:C),'F &amp; N Factors'!C:M,10,FALSE),1),_xlfn.IFNA(VLOOKUP(CONCATENATE("F",RIGHT(B:B,5),C:C),'F &amp; N Factors'!C:M,11,FALSE),1))</f>
        <v>0.62934561433493941</v>
      </c>
      <c r="N3240">
        <f>SUMIFS(K:K,I:I,I:I,J:J,J:J)</f>
        <v>1</v>
      </c>
      <c r="O3240" t="str">
        <f t="shared" si="355"/>
        <v/>
      </c>
    </row>
    <row r="3241" spans="1:15" x14ac:dyDescent="0.25">
      <c r="A3241">
        <v>6473</v>
      </c>
      <c r="B3241" t="s">
        <v>463</v>
      </c>
      <c r="C3241" t="s">
        <v>122</v>
      </c>
      <c r="D3241">
        <v>1</v>
      </c>
      <c r="E3241">
        <f t="shared" si="350"/>
        <v>1</v>
      </c>
      <c r="F3241" t="str">
        <f t="shared" si="351"/>
        <v/>
      </c>
      <c r="H3241">
        <f t="shared" si="356"/>
        <v>6473</v>
      </c>
      <c r="I3241" t="str">
        <f t="shared" si="352"/>
        <v>N24033</v>
      </c>
      <c r="J3241" t="str">
        <f t="shared" si="353"/>
        <v>PL0_5390_0000</v>
      </c>
      <c r="K3241">
        <f t="shared" si="354"/>
        <v>0.11448804916560075</v>
      </c>
      <c r="L3241">
        <f>IF(LEFT(B3241,1)="F",_xlfn.IFNA(VLOOKUP(CONCATENATE("F",RIGHT(B:B,5),C:C),'F &amp; N Factors'!C:M,10,FALSE),1),_xlfn.IFNA(VLOOKUP(CONCATENATE("F",RIGHT(B:B,5),C:C),'F &amp; N Factors'!C:M,11,FALSE),1))</f>
        <v>0.11448804916560075</v>
      </c>
      <c r="N3241">
        <f>SUMIFS(K:K,I:I,I:I,J:J,J:J)</f>
        <v>1</v>
      </c>
      <c r="O3241" t="str">
        <f t="shared" si="355"/>
        <v/>
      </c>
    </row>
    <row r="3242" spans="1:15" x14ac:dyDescent="0.25">
      <c r="A3242">
        <v>6785</v>
      </c>
      <c r="B3242" t="s">
        <v>463</v>
      </c>
      <c r="C3242" t="s">
        <v>201</v>
      </c>
      <c r="D3242">
        <v>1</v>
      </c>
      <c r="E3242">
        <f t="shared" si="350"/>
        <v>1</v>
      </c>
      <c r="F3242" t="str">
        <f t="shared" si="351"/>
        <v/>
      </c>
      <c r="H3242">
        <f t="shared" si="356"/>
        <v>6785</v>
      </c>
      <c r="I3242" t="str">
        <f t="shared" si="352"/>
        <v>N24033</v>
      </c>
      <c r="J3242" t="str">
        <f t="shared" si="353"/>
        <v>PL1_5060_0000</v>
      </c>
      <c r="K3242">
        <f t="shared" si="354"/>
        <v>0.13895966477912597</v>
      </c>
      <c r="L3242">
        <f>IF(LEFT(B3242,1)="F",_xlfn.IFNA(VLOOKUP(CONCATENATE("F",RIGHT(B:B,5),C:C),'F &amp; N Factors'!C:M,10,FALSE),1),_xlfn.IFNA(VLOOKUP(CONCATENATE("F",RIGHT(B:B,5),C:C),'F &amp; N Factors'!C:M,11,FALSE),1))</f>
        <v>0.13895966477912597</v>
      </c>
      <c r="N3242">
        <f>SUMIFS(K:K,I:I,I:I,J:J,J:J)</f>
        <v>1</v>
      </c>
      <c r="O3242" t="str">
        <f t="shared" si="355"/>
        <v/>
      </c>
    </row>
    <row r="3243" spans="1:15" x14ac:dyDescent="0.25">
      <c r="A3243">
        <v>6466</v>
      </c>
      <c r="B3243" t="s">
        <v>463</v>
      </c>
      <c r="C3243" t="s">
        <v>202</v>
      </c>
      <c r="D3243">
        <v>0.05</v>
      </c>
      <c r="E3243">
        <f t="shared" si="350"/>
        <v>1</v>
      </c>
      <c r="F3243" t="str">
        <f t="shared" si="351"/>
        <v/>
      </c>
      <c r="H3243">
        <f t="shared" si="356"/>
        <v>6466</v>
      </c>
      <c r="I3243" t="str">
        <f t="shared" si="352"/>
        <v>N24033</v>
      </c>
      <c r="J3243" t="str">
        <f t="shared" si="353"/>
        <v>PL1_5061_0000</v>
      </c>
      <c r="K3243">
        <f t="shared" si="354"/>
        <v>1.8642479425829413E-2</v>
      </c>
      <c r="L3243">
        <f>IF(LEFT(B3243,1)="F",_xlfn.IFNA(VLOOKUP(CONCATENATE("F",RIGHT(B:B,5),C:C),'F &amp; N Factors'!C:M,10,FALSE),1),_xlfn.IFNA(VLOOKUP(CONCATENATE("F",RIGHT(B:B,5),C:C),'F &amp; N Factors'!C:M,11,FALSE),1))</f>
        <v>0.37284958851658823</v>
      </c>
      <c r="N3243">
        <f>SUMIFS(K:K,I:I,I:I,J:J,J:J)</f>
        <v>1.0000000000000002</v>
      </c>
      <c r="O3243" t="str">
        <f t="shared" si="355"/>
        <v/>
      </c>
    </row>
    <row r="3244" spans="1:15" x14ac:dyDescent="0.25">
      <c r="A3244">
        <v>6608</v>
      </c>
      <c r="B3244" t="s">
        <v>463</v>
      </c>
      <c r="C3244" t="s">
        <v>202</v>
      </c>
      <c r="D3244">
        <v>0.2</v>
      </c>
      <c r="E3244">
        <f t="shared" si="350"/>
        <v>1</v>
      </c>
      <c r="F3244" t="str">
        <f t="shared" si="351"/>
        <v/>
      </c>
      <c r="H3244">
        <f t="shared" si="356"/>
        <v>6608</v>
      </c>
      <c r="I3244" t="str">
        <f t="shared" si="352"/>
        <v>N24033</v>
      </c>
      <c r="J3244" t="str">
        <f t="shared" si="353"/>
        <v>PL1_5061_0000</v>
      </c>
      <c r="K3244">
        <f t="shared" si="354"/>
        <v>7.4569917703317654E-2</v>
      </c>
      <c r="L3244">
        <f>IF(LEFT(B3244,1)="F",_xlfn.IFNA(VLOOKUP(CONCATENATE("F",RIGHT(B:B,5),C:C),'F &amp; N Factors'!C:M,10,FALSE),1),_xlfn.IFNA(VLOOKUP(CONCATENATE("F",RIGHT(B:B,5),C:C),'F &amp; N Factors'!C:M,11,FALSE),1))</f>
        <v>0.37284958851658823</v>
      </c>
      <c r="N3244">
        <f>SUMIFS(K:K,I:I,I:I,J:J,J:J)</f>
        <v>1.0000000000000002</v>
      </c>
      <c r="O3244" t="str">
        <f t="shared" si="355"/>
        <v/>
      </c>
    </row>
    <row r="3245" spans="1:15" x14ac:dyDescent="0.25">
      <c r="A3245">
        <v>6709</v>
      </c>
      <c r="B3245" t="s">
        <v>463</v>
      </c>
      <c r="C3245" t="s">
        <v>202</v>
      </c>
      <c r="D3245">
        <v>0.2</v>
      </c>
      <c r="E3245">
        <f t="shared" si="350"/>
        <v>1</v>
      </c>
      <c r="F3245" t="str">
        <f t="shared" si="351"/>
        <v/>
      </c>
      <c r="H3245">
        <f t="shared" si="356"/>
        <v>6709</v>
      </c>
      <c r="I3245" t="str">
        <f t="shared" si="352"/>
        <v>N24033</v>
      </c>
      <c r="J3245" t="str">
        <f t="shared" si="353"/>
        <v>PL1_5061_0000</v>
      </c>
      <c r="K3245">
        <f t="shared" si="354"/>
        <v>7.4569917703317654E-2</v>
      </c>
      <c r="L3245">
        <f>IF(LEFT(B3245,1)="F",_xlfn.IFNA(VLOOKUP(CONCATENATE("F",RIGHT(B:B,5),C:C),'F &amp; N Factors'!C:M,10,FALSE),1),_xlfn.IFNA(VLOOKUP(CONCATENATE("F",RIGHT(B:B,5),C:C),'F &amp; N Factors'!C:M,11,FALSE),1))</f>
        <v>0.37284958851658823</v>
      </c>
      <c r="N3245">
        <f>SUMIFS(K:K,I:I,I:I,J:J,J:J)</f>
        <v>1.0000000000000002</v>
      </c>
      <c r="O3245" t="str">
        <f t="shared" si="355"/>
        <v/>
      </c>
    </row>
    <row r="3246" spans="1:15" x14ac:dyDescent="0.25">
      <c r="A3246">
        <v>6785</v>
      </c>
      <c r="B3246" t="s">
        <v>463</v>
      </c>
      <c r="C3246" t="s">
        <v>202</v>
      </c>
      <c r="D3246">
        <v>0.55000000000000004</v>
      </c>
      <c r="E3246">
        <f t="shared" si="350"/>
        <v>1</v>
      </c>
      <c r="F3246" t="str">
        <f t="shared" si="351"/>
        <v/>
      </c>
      <c r="H3246">
        <f t="shared" si="356"/>
        <v>6785</v>
      </c>
      <c r="I3246" t="str">
        <f t="shared" si="352"/>
        <v>N24033</v>
      </c>
      <c r="J3246" t="str">
        <f t="shared" si="353"/>
        <v>PL1_5061_0000</v>
      </c>
      <c r="K3246">
        <f t="shared" si="354"/>
        <v>0.20506727368412353</v>
      </c>
      <c r="L3246">
        <f>IF(LEFT(B3246,1)="F",_xlfn.IFNA(VLOOKUP(CONCATENATE("F",RIGHT(B:B,5),C:C),'F &amp; N Factors'!C:M,10,FALSE),1),_xlfn.IFNA(VLOOKUP(CONCATENATE("F",RIGHT(B:B,5),C:C),'F &amp; N Factors'!C:M,11,FALSE),1))</f>
        <v>0.37284958851658823</v>
      </c>
      <c r="N3246">
        <f>SUMIFS(K:K,I:I,I:I,J:J,J:J)</f>
        <v>1.0000000000000002</v>
      </c>
      <c r="O3246" t="str">
        <f t="shared" si="355"/>
        <v/>
      </c>
    </row>
    <row r="3247" spans="1:15" x14ac:dyDescent="0.25">
      <c r="A3247">
        <v>6444</v>
      </c>
      <c r="B3247" t="s">
        <v>463</v>
      </c>
      <c r="C3247" t="s">
        <v>24</v>
      </c>
      <c r="D3247">
        <v>0.25</v>
      </c>
      <c r="E3247">
        <f t="shared" si="350"/>
        <v>1</v>
      </c>
      <c r="F3247" t="str">
        <f t="shared" si="351"/>
        <v/>
      </c>
      <c r="H3247">
        <f t="shared" si="356"/>
        <v>6444</v>
      </c>
      <c r="I3247" t="str">
        <f t="shared" si="352"/>
        <v>N24033</v>
      </c>
      <c r="J3247" t="str">
        <f t="shared" si="353"/>
        <v>PL2_4810_0000</v>
      </c>
      <c r="K3247">
        <f t="shared" si="354"/>
        <v>7.0216850869820073E-4</v>
      </c>
      <c r="L3247">
        <f>IF(LEFT(B3247,1)="F",_xlfn.IFNA(VLOOKUP(CONCATENATE("F",RIGHT(B:B,5),C:C),'F &amp; N Factors'!C:M,10,FALSE),1),_xlfn.IFNA(VLOOKUP(CONCATENATE("F",RIGHT(B:B,5),C:C),'F &amp; N Factors'!C:M,11,FALSE),1))</f>
        <v>2.8086740347928029E-3</v>
      </c>
      <c r="N3247">
        <f>SUMIFS(K:K,I:I,I:I,J:J,J:J)</f>
        <v>1</v>
      </c>
      <c r="O3247" t="str">
        <f t="shared" si="355"/>
        <v/>
      </c>
    </row>
    <row r="3248" spans="1:15" x14ac:dyDescent="0.25">
      <c r="A3248">
        <v>6445</v>
      </c>
      <c r="B3248" t="s">
        <v>463</v>
      </c>
      <c r="C3248" t="s">
        <v>24</v>
      </c>
      <c r="D3248">
        <v>0.25</v>
      </c>
      <c r="E3248">
        <f t="shared" si="350"/>
        <v>1</v>
      </c>
      <c r="F3248" t="str">
        <f t="shared" si="351"/>
        <v/>
      </c>
      <c r="H3248">
        <f t="shared" si="356"/>
        <v>6445</v>
      </c>
      <c r="I3248" t="str">
        <f t="shared" si="352"/>
        <v>N24033</v>
      </c>
      <c r="J3248" t="str">
        <f t="shared" si="353"/>
        <v>PL2_4810_0000</v>
      </c>
      <c r="K3248">
        <f t="shared" si="354"/>
        <v>7.0216850869820073E-4</v>
      </c>
      <c r="L3248">
        <f>IF(LEFT(B3248,1)="F",_xlfn.IFNA(VLOOKUP(CONCATENATE("F",RIGHT(B:B,5),C:C),'F &amp; N Factors'!C:M,10,FALSE),1),_xlfn.IFNA(VLOOKUP(CONCATENATE("F",RIGHT(B:B,5),C:C),'F &amp; N Factors'!C:M,11,FALSE),1))</f>
        <v>2.8086740347928029E-3</v>
      </c>
      <c r="N3248">
        <f>SUMIFS(K:K,I:I,I:I,J:J,J:J)</f>
        <v>1</v>
      </c>
      <c r="O3248" t="str">
        <f t="shared" si="355"/>
        <v/>
      </c>
    </row>
    <row r="3249" spans="1:15" x14ac:dyDescent="0.25">
      <c r="A3249">
        <v>6446</v>
      </c>
      <c r="B3249" t="s">
        <v>463</v>
      </c>
      <c r="C3249" t="s">
        <v>24</v>
      </c>
      <c r="D3249">
        <v>0.25</v>
      </c>
      <c r="E3249">
        <f t="shared" si="350"/>
        <v>1</v>
      </c>
      <c r="F3249" t="str">
        <f t="shared" si="351"/>
        <v/>
      </c>
      <c r="H3249">
        <f t="shared" si="356"/>
        <v>6446</v>
      </c>
      <c r="I3249" t="str">
        <f t="shared" si="352"/>
        <v>N24033</v>
      </c>
      <c r="J3249" t="str">
        <f t="shared" si="353"/>
        <v>PL2_4810_0000</v>
      </c>
      <c r="K3249">
        <f t="shared" si="354"/>
        <v>7.0216850869820073E-4</v>
      </c>
      <c r="L3249">
        <f>IF(LEFT(B3249,1)="F",_xlfn.IFNA(VLOOKUP(CONCATENATE("F",RIGHT(B:B,5),C:C),'F &amp; N Factors'!C:M,10,FALSE),1),_xlfn.IFNA(VLOOKUP(CONCATENATE("F",RIGHT(B:B,5),C:C),'F &amp; N Factors'!C:M,11,FALSE),1))</f>
        <v>2.8086740347928029E-3</v>
      </c>
      <c r="N3249">
        <f>SUMIFS(K:K,I:I,I:I,J:J,J:J)</f>
        <v>1</v>
      </c>
      <c r="O3249" t="str">
        <f t="shared" si="355"/>
        <v/>
      </c>
    </row>
    <row r="3250" spans="1:15" x14ac:dyDescent="0.25">
      <c r="A3250">
        <v>6447</v>
      </c>
      <c r="B3250" t="s">
        <v>463</v>
      </c>
      <c r="C3250" t="s">
        <v>24</v>
      </c>
      <c r="D3250">
        <v>0.25</v>
      </c>
      <c r="E3250">
        <f t="shared" si="350"/>
        <v>1</v>
      </c>
      <c r="F3250" t="str">
        <f t="shared" si="351"/>
        <v/>
      </c>
      <c r="H3250">
        <f t="shared" si="356"/>
        <v>6447</v>
      </c>
      <c r="I3250" t="str">
        <f t="shared" si="352"/>
        <v>N24033</v>
      </c>
      <c r="J3250" t="str">
        <f t="shared" si="353"/>
        <v>PL2_4810_0000</v>
      </c>
      <c r="K3250">
        <f t="shared" si="354"/>
        <v>7.0216850869820073E-4</v>
      </c>
      <c r="L3250">
        <f>IF(LEFT(B3250,1)="F",_xlfn.IFNA(VLOOKUP(CONCATENATE("F",RIGHT(B:B,5),C:C),'F &amp; N Factors'!C:M,10,FALSE),1),_xlfn.IFNA(VLOOKUP(CONCATENATE("F",RIGHT(B:B,5),C:C),'F &amp; N Factors'!C:M,11,FALSE),1))</f>
        <v>2.8086740347928029E-3</v>
      </c>
      <c r="N3250">
        <f>SUMIFS(K:K,I:I,I:I,J:J,J:J)</f>
        <v>1</v>
      </c>
      <c r="O3250" t="str">
        <f t="shared" si="355"/>
        <v/>
      </c>
    </row>
    <row r="3251" spans="1:15" x14ac:dyDescent="0.25">
      <c r="A3251">
        <v>6443</v>
      </c>
      <c r="B3251" t="s">
        <v>463</v>
      </c>
      <c r="C3251" t="s">
        <v>25</v>
      </c>
      <c r="D3251">
        <v>0.5</v>
      </c>
      <c r="E3251">
        <f t="shared" si="350"/>
        <v>1</v>
      </c>
      <c r="F3251" t="str">
        <f t="shared" si="351"/>
        <v/>
      </c>
      <c r="H3251">
        <f t="shared" si="356"/>
        <v>6443</v>
      </c>
      <c r="I3251" t="str">
        <f t="shared" si="352"/>
        <v>N24033</v>
      </c>
      <c r="J3251" t="str">
        <f t="shared" si="353"/>
        <v>PL2_4811_0000</v>
      </c>
      <c r="K3251">
        <f t="shared" si="354"/>
        <v>4.7955448334999315E-4</v>
      </c>
      <c r="L3251">
        <f>IF(LEFT(B3251,1)="F",_xlfn.IFNA(VLOOKUP(CONCATENATE("F",RIGHT(B:B,5),C:C),'F &amp; N Factors'!C:M,10,FALSE),1),_xlfn.IFNA(VLOOKUP(CONCATENATE("F",RIGHT(B:B,5),C:C),'F &amp; N Factors'!C:M,11,FALSE),1))</f>
        <v>9.591089666999863E-4</v>
      </c>
      <c r="N3251">
        <f>SUMIFS(K:K,I:I,I:I,J:J,J:J)</f>
        <v>1</v>
      </c>
      <c r="O3251" t="str">
        <f t="shared" si="355"/>
        <v/>
      </c>
    </row>
    <row r="3252" spans="1:15" x14ac:dyDescent="0.25">
      <c r="A3252">
        <v>6444</v>
      </c>
      <c r="B3252" t="s">
        <v>463</v>
      </c>
      <c r="C3252" t="s">
        <v>25</v>
      </c>
      <c r="D3252">
        <v>0.5</v>
      </c>
      <c r="E3252">
        <f t="shared" si="350"/>
        <v>1</v>
      </c>
      <c r="F3252" t="str">
        <f t="shared" si="351"/>
        <v/>
      </c>
      <c r="H3252">
        <f t="shared" si="356"/>
        <v>6444</v>
      </c>
      <c r="I3252" t="str">
        <f t="shared" si="352"/>
        <v>N24033</v>
      </c>
      <c r="J3252" t="str">
        <f t="shared" si="353"/>
        <v>PL2_4811_0000</v>
      </c>
      <c r="K3252">
        <f t="shared" si="354"/>
        <v>4.7955448334999315E-4</v>
      </c>
      <c r="L3252">
        <f>IF(LEFT(B3252,1)="F",_xlfn.IFNA(VLOOKUP(CONCATENATE("F",RIGHT(B:B,5),C:C),'F &amp; N Factors'!C:M,10,FALSE),1),_xlfn.IFNA(VLOOKUP(CONCATENATE("F",RIGHT(B:B,5),C:C),'F &amp; N Factors'!C:M,11,FALSE),1))</f>
        <v>9.591089666999863E-4</v>
      </c>
      <c r="N3252">
        <f>SUMIFS(K:K,I:I,I:I,J:J,J:J)</f>
        <v>1</v>
      </c>
      <c r="O3252" t="str">
        <f t="shared" si="355"/>
        <v/>
      </c>
    </row>
    <row r="3253" spans="1:15" x14ac:dyDescent="0.25">
      <c r="A3253">
        <v>6604</v>
      </c>
      <c r="B3253" t="s">
        <v>463</v>
      </c>
      <c r="C3253" t="s">
        <v>30</v>
      </c>
      <c r="D3253">
        <v>0.5</v>
      </c>
      <c r="E3253">
        <f t="shared" si="350"/>
        <v>1</v>
      </c>
      <c r="F3253" t="str">
        <f t="shared" si="351"/>
        <v/>
      </c>
      <c r="H3253">
        <f t="shared" si="356"/>
        <v>6604</v>
      </c>
      <c r="I3253" t="str">
        <f t="shared" si="352"/>
        <v>N24033</v>
      </c>
      <c r="J3253" t="str">
        <f t="shared" si="353"/>
        <v>PL7_4960_0000</v>
      </c>
      <c r="K3253">
        <f t="shared" si="354"/>
        <v>6.9846390583998913E-2</v>
      </c>
      <c r="L3253">
        <f>IF(LEFT(B3253,1)="F",_xlfn.IFNA(VLOOKUP(CONCATENATE("F",RIGHT(B:B,5),C:C),'F &amp; N Factors'!C:M,10,FALSE),1),_xlfn.IFNA(VLOOKUP(CONCATENATE("F",RIGHT(B:B,5),C:C),'F &amp; N Factors'!C:M,11,FALSE),1))</f>
        <v>0.13969278116799783</v>
      </c>
      <c r="N3253">
        <f>SUMIFS(K:K,I:I,I:I,J:J,J:J)</f>
        <v>1</v>
      </c>
      <c r="O3253" t="str">
        <f t="shared" si="355"/>
        <v/>
      </c>
    </row>
    <row r="3254" spans="1:15" x14ac:dyDescent="0.25">
      <c r="A3254">
        <v>6708</v>
      </c>
      <c r="B3254" t="s">
        <v>463</v>
      </c>
      <c r="C3254" t="s">
        <v>30</v>
      </c>
      <c r="D3254">
        <v>0.5</v>
      </c>
      <c r="E3254">
        <f t="shared" si="350"/>
        <v>1</v>
      </c>
      <c r="F3254" t="str">
        <f t="shared" si="351"/>
        <v/>
      </c>
      <c r="H3254">
        <f t="shared" si="356"/>
        <v>6708</v>
      </c>
      <c r="I3254" t="str">
        <f t="shared" si="352"/>
        <v>N24033</v>
      </c>
      <c r="J3254" t="str">
        <f t="shared" si="353"/>
        <v>PL7_4960_0000</v>
      </c>
      <c r="K3254">
        <f t="shared" si="354"/>
        <v>6.9846390583998913E-2</v>
      </c>
      <c r="L3254">
        <f>IF(LEFT(B3254,1)="F",_xlfn.IFNA(VLOOKUP(CONCATENATE("F",RIGHT(B:B,5),C:C),'F &amp; N Factors'!C:M,10,FALSE),1),_xlfn.IFNA(VLOOKUP(CONCATENATE("F",RIGHT(B:B,5),C:C),'F &amp; N Factors'!C:M,11,FALSE),1))</f>
        <v>0.13969278116799783</v>
      </c>
      <c r="N3254">
        <f>SUMIFS(K:K,I:I,I:I,J:J,J:J)</f>
        <v>1</v>
      </c>
      <c r="O3254" t="str">
        <f t="shared" si="355"/>
        <v/>
      </c>
    </row>
    <row r="3255" spans="1:15" x14ac:dyDescent="0.25">
      <c r="A3255">
        <v>6458</v>
      </c>
      <c r="B3255" t="s">
        <v>463</v>
      </c>
      <c r="C3255" t="s">
        <v>203</v>
      </c>
      <c r="D3255">
        <v>0.125</v>
      </c>
      <c r="E3255">
        <f t="shared" si="350"/>
        <v>1</v>
      </c>
      <c r="F3255" t="str">
        <f t="shared" si="351"/>
        <v/>
      </c>
      <c r="H3255">
        <f t="shared" si="356"/>
        <v>6458</v>
      </c>
      <c r="I3255" t="str">
        <f t="shared" si="352"/>
        <v>N24033</v>
      </c>
      <c r="J3255" t="str">
        <f t="shared" si="353"/>
        <v>PL7_4980_0000</v>
      </c>
      <c r="K3255">
        <f t="shared" si="354"/>
        <v>8.553012257668224E-3</v>
      </c>
      <c r="L3255">
        <f>IF(LEFT(B3255,1)="F",_xlfn.IFNA(VLOOKUP(CONCATENATE("F",RIGHT(B:B,5),C:C),'F &amp; N Factors'!C:M,10,FALSE),1),_xlfn.IFNA(VLOOKUP(CONCATENATE("F",RIGHT(B:B,5),C:C),'F &amp; N Factors'!C:M,11,FALSE),1))</f>
        <v>6.8424098061345792E-2</v>
      </c>
      <c r="N3255">
        <f>SUMIFS(K:K,I:I,I:I,J:J,J:J)</f>
        <v>1</v>
      </c>
      <c r="O3255" t="str">
        <f t="shared" si="355"/>
        <v/>
      </c>
    </row>
    <row r="3256" spans="1:15" x14ac:dyDescent="0.25">
      <c r="A3256">
        <v>6461</v>
      </c>
      <c r="B3256" t="s">
        <v>463</v>
      </c>
      <c r="C3256" t="s">
        <v>203</v>
      </c>
      <c r="D3256">
        <v>0.125</v>
      </c>
      <c r="E3256">
        <f t="shared" si="350"/>
        <v>1</v>
      </c>
      <c r="F3256" t="str">
        <f t="shared" si="351"/>
        <v/>
      </c>
      <c r="H3256">
        <f t="shared" si="356"/>
        <v>6461</v>
      </c>
      <c r="I3256" t="str">
        <f t="shared" si="352"/>
        <v>N24033</v>
      </c>
      <c r="J3256" t="str">
        <f t="shared" si="353"/>
        <v>PL7_4980_0000</v>
      </c>
      <c r="K3256">
        <f t="shared" si="354"/>
        <v>8.553012257668224E-3</v>
      </c>
      <c r="L3256">
        <f>IF(LEFT(B3256,1)="F",_xlfn.IFNA(VLOOKUP(CONCATENATE("F",RIGHT(B:B,5),C:C),'F &amp; N Factors'!C:M,10,FALSE),1),_xlfn.IFNA(VLOOKUP(CONCATENATE("F",RIGHT(B:B,5),C:C),'F &amp; N Factors'!C:M,11,FALSE),1))</f>
        <v>6.8424098061345792E-2</v>
      </c>
      <c r="N3256">
        <f>SUMIFS(K:K,I:I,I:I,J:J,J:J)</f>
        <v>1</v>
      </c>
      <c r="O3256" t="str">
        <f t="shared" si="355"/>
        <v/>
      </c>
    </row>
    <row r="3257" spans="1:15" x14ac:dyDescent="0.25">
      <c r="A3257">
        <v>6462</v>
      </c>
      <c r="B3257" t="s">
        <v>463</v>
      </c>
      <c r="C3257" t="s">
        <v>203</v>
      </c>
      <c r="D3257">
        <v>0.125</v>
      </c>
      <c r="E3257">
        <f t="shared" si="350"/>
        <v>1</v>
      </c>
      <c r="F3257" t="str">
        <f t="shared" si="351"/>
        <v/>
      </c>
      <c r="H3257">
        <f t="shared" si="356"/>
        <v>6462</v>
      </c>
      <c r="I3257" t="str">
        <f t="shared" si="352"/>
        <v>N24033</v>
      </c>
      <c r="J3257" t="str">
        <f t="shared" si="353"/>
        <v>PL7_4980_0000</v>
      </c>
      <c r="K3257">
        <f t="shared" si="354"/>
        <v>8.553012257668224E-3</v>
      </c>
      <c r="L3257">
        <f>IF(LEFT(B3257,1)="F",_xlfn.IFNA(VLOOKUP(CONCATENATE("F",RIGHT(B:B,5),C:C),'F &amp; N Factors'!C:M,10,FALSE),1),_xlfn.IFNA(VLOOKUP(CONCATENATE("F",RIGHT(B:B,5),C:C),'F &amp; N Factors'!C:M,11,FALSE),1))</f>
        <v>6.8424098061345792E-2</v>
      </c>
      <c r="N3257">
        <f>SUMIFS(K:K,I:I,I:I,J:J,J:J)</f>
        <v>1</v>
      </c>
      <c r="O3257" t="str">
        <f t="shared" si="355"/>
        <v/>
      </c>
    </row>
    <row r="3258" spans="1:15" x14ac:dyDescent="0.25">
      <c r="A3258">
        <v>6464</v>
      </c>
      <c r="B3258" t="s">
        <v>463</v>
      </c>
      <c r="C3258" t="s">
        <v>203</v>
      </c>
      <c r="D3258">
        <v>0.125</v>
      </c>
      <c r="E3258">
        <f t="shared" si="350"/>
        <v>1</v>
      </c>
      <c r="F3258" t="str">
        <f t="shared" si="351"/>
        <v/>
      </c>
      <c r="H3258">
        <f t="shared" si="356"/>
        <v>6464</v>
      </c>
      <c r="I3258" t="str">
        <f t="shared" si="352"/>
        <v>N24033</v>
      </c>
      <c r="J3258" t="str">
        <f t="shared" si="353"/>
        <v>PL7_4980_0000</v>
      </c>
      <c r="K3258">
        <f t="shared" si="354"/>
        <v>8.553012257668224E-3</v>
      </c>
      <c r="L3258">
        <f>IF(LEFT(B3258,1)="F",_xlfn.IFNA(VLOOKUP(CONCATENATE("F",RIGHT(B:B,5),C:C),'F &amp; N Factors'!C:M,10,FALSE),1),_xlfn.IFNA(VLOOKUP(CONCATENATE("F",RIGHT(B:B,5),C:C),'F &amp; N Factors'!C:M,11,FALSE),1))</f>
        <v>6.8424098061345792E-2</v>
      </c>
      <c r="N3258">
        <f>SUMIFS(K:K,I:I,I:I,J:J,J:J)</f>
        <v>1</v>
      </c>
      <c r="O3258" t="str">
        <f t="shared" si="355"/>
        <v/>
      </c>
    </row>
    <row r="3259" spans="1:15" x14ac:dyDescent="0.25">
      <c r="A3259">
        <v>6465</v>
      </c>
      <c r="B3259" t="s">
        <v>463</v>
      </c>
      <c r="C3259" t="s">
        <v>203</v>
      </c>
      <c r="D3259">
        <v>0.125</v>
      </c>
      <c r="E3259">
        <f t="shared" si="350"/>
        <v>1</v>
      </c>
      <c r="F3259" t="str">
        <f t="shared" si="351"/>
        <v/>
      </c>
      <c r="H3259">
        <f t="shared" si="356"/>
        <v>6465</v>
      </c>
      <c r="I3259" t="str">
        <f t="shared" si="352"/>
        <v>N24033</v>
      </c>
      <c r="J3259" t="str">
        <f t="shared" si="353"/>
        <v>PL7_4980_0000</v>
      </c>
      <c r="K3259">
        <f t="shared" si="354"/>
        <v>8.553012257668224E-3</v>
      </c>
      <c r="L3259">
        <f>IF(LEFT(B3259,1)="F",_xlfn.IFNA(VLOOKUP(CONCATENATE("F",RIGHT(B:B,5),C:C),'F &amp; N Factors'!C:M,10,FALSE),1),_xlfn.IFNA(VLOOKUP(CONCATENATE("F",RIGHT(B:B,5),C:C),'F &amp; N Factors'!C:M,11,FALSE),1))</f>
        <v>6.8424098061345792E-2</v>
      </c>
      <c r="N3259">
        <f>SUMIFS(K:K,I:I,I:I,J:J,J:J)</f>
        <v>1</v>
      </c>
      <c r="O3259" t="str">
        <f t="shared" si="355"/>
        <v/>
      </c>
    </row>
    <row r="3260" spans="1:15" x14ac:dyDescent="0.25">
      <c r="A3260">
        <v>6605</v>
      </c>
      <c r="B3260" t="s">
        <v>463</v>
      </c>
      <c r="C3260" t="s">
        <v>203</v>
      </c>
      <c r="D3260">
        <v>0.125</v>
      </c>
      <c r="E3260">
        <f t="shared" si="350"/>
        <v>1</v>
      </c>
      <c r="F3260" t="str">
        <f t="shared" si="351"/>
        <v/>
      </c>
      <c r="H3260">
        <f t="shared" si="356"/>
        <v>6605</v>
      </c>
      <c r="I3260" t="str">
        <f t="shared" si="352"/>
        <v>N24033</v>
      </c>
      <c r="J3260" t="str">
        <f t="shared" si="353"/>
        <v>PL7_4980_0000</v>
      </c>
      <c r="K3260">
        <f t="shared" si="354"/>
        <v>8.553012257668224E-3</v>
      </c>
      <c r="L3260">
        <f>IF(LEFT(B3260,1)="F",_xlfn.IFNA(VLOOKUP(CONCATENATE("F",RIGHT(B:B,5),C:C),'F &amp; N Factors'!C:M,10,FALSE),1),_xlfn.IFNA(VLOOKUP(CONCATENATE("F",RIGHT(B:B,5),C:C),'F &amp; N Factors'!C:M,11,FALSE),1))</f>
        <v>6.8424098061345792E-2</v>
      </c>
      <c r="N3260">
        <f>SUMIFS(K:K,I:I,I:I,J:J,J:J)</f>
        <v>1</v>
      </c>
      <c r="O3260" t="str">
        <f t="shared" si="355"/>
        <v/>
      </c>
    </row>
    <row r="3261" spans="1:15" x14ac:dyDescent="0.25">
      <c r="A3261">
        <v>6606</v>
      </c>
      <c r="B3261" t="s">
        <v>463</v>
      </c>
      <c r="C3261" t="s">
        <v>203</v>
      </c>
      <c r="D3261">
        <v>0.125</v>
      </c>
      <c r="E3261">
        <f t="shared" si="350"/>
        <v>1</v>
      </c>
      <c r="F3261" t="str">
        <f t="shared" si="351"/>
        <v/>
      </c>
      <c r="H3261">
        <f t="shared" si="356"/>
        <v>6606</v>
      </c>
      <c r="I3261" t="str">
        <f t="shared" si="352"/>
        <v>N24033</v>
      </c>
      <c r="J3261" t="str">
        <f t="shared" si="353"/>
        <v>PL7_4980_0000</v>
      </c>
      <c r="K3261">
        <f t="shared" si="354"/>
        <v>8.553012257668224E-3</v>
      </c>
      <c r="L3261">
        <f>IF(LEFT(B3261,1)="F",_xlfn.IFNA(VLOOKUP(CONCATENATE("F",RIGHT(B:B,5),C:C),'F &amp; N Factors'!C:M,10,FALSE),1),_xlfn.IFNA(VLOOKUP(CONCATENATE("F",RIGHT(B:B,5),C:C),'F &amp; N Factors'!C:M,11,FALSE),1))</f>
        <v>6.8424098061345792E-2</v>
      </c>
      <c r="N3261">
        <f>SUMIFS(K:K,I:I,I:I,J:J,J:J)</f>
        <v>1</v>
      </c>
      <c r="O3261" t="str">
        <f t="shared" si="355"/>
        <v/>
      </c>
    </row>
    <row r="3262" spans="1:15" x14ac:dyDescent="0.25">
      <c r="A3262">
        <v>6607</v>
      </c>
      <c r="B3262" t="s">
        <v>463</v>
      </c>
      <c r="C3262" t="s">
        <v>203</v>
      </c>
      <c r="D3262">
        <v>0.125</v>
      </c>
      <c r="E3262">
        <f t="shared" si="350"/>
        <v>1</v>
      </c>
      <c r="F3262" t="str">
        <f t="shared" si="351"/>
        <v/>
      </c>
      <c r="H3262">
        <f t="shared" si="356"/>
        <v>6607</v>
      </c>
      <c r="I3262" t="str">
        <f t="shared" si="352"/>
        <v>N24033</v>
      </c>
      <c r="J3262" t="str">
        <f t="shared" si="353"/>
        <v>PL7_4980_0000</v>
      </c>
      <c r="K3262">
        <f t="shared" si="354"/>
        <v>8.553012257668224E-3</v>
      </c>
      <c r="L3262">
        <f>IF(LEFT(B3262,1)="F",_xlfn.IFNA(VLOOKUP(CONCATENATE("F",RIGHT(B:B,5),C:C),'F &amp; N Factors'!C:M,10,FALSE),1),_xlfn.IFNA(VLOOKUP(CONCATENATE("F",RIGHT(B:B,5),C:C),'F &amp; N Factors'!C:M,11,FALSE),1))</f>
        <v>6.8424098061345792E-2</v>
      </c>
      <c r="N3262">
        <f>SUMIFS(K:K,I:I,I:I,J:J,J:J)</f>
        <v>1</v>
      </c>
      <c r="O3262" t="str">
        <f t="shared" si="355"/>
        <v/>
      </c>
    </row>
    <row r="3263" spans="1:15" x14ac:dyDescent="0.25">
      <c r="A3263">
        <v>7969</v>
      </c>
      <c r="B3263" t="s">
        <v>463</v>
      </c>
      <c r="C3263" t="s">
        <v>204</v>
      </c>
      <c r="D3263">
        <v>1</v>
      </c>
      <c r="E3263">
        <f t="shared" si="350"/>
        <v>1</v>
      </c>
      <c r="F3263" t="str">
        <f t="shared" si="351"/>
        <v/>
      </c>
      <c r="H3263">
        <f t="shared" si="356"/>
        <v>7969</v>
      </c>
      <c r="I3263" t="str">
        <f t="shared" si="352"/>
        <v>N24033</v>
      </c>
      <c r="J3263" t="str">
        <f t="shared" si="353"/>
        <v>XL1_4691_0000</v>
      </c>
      <c r="K3263">
        <f t="shared" si="354"/>
        <v>9.779333605034423E-3</v>
      </c>
      <c r="L3263">
        <f>IF(LEFT(B3263,1)="F",_xlfn.IFNA(VLOOKUP(CONCATENATE("F",RIGHT(B:B,5),C:C),'F &amp; N Factors'!C:M,10,FALSE),1),_xlfn.IFNA(VLOOKUP(CONCATENATE("F",RIGHT(B:B,5),C:C),'F &amp; N Factors'!C:M,11,FALSE),1))</f>
        <v>9.779333605034423E-3</v>
      </c>
      <c r="N3263">
        <f>SUMIFS(K:K,I:I,I:I,J:J,J:J)</f>
        <v>1</v>
      </c>
      <c r="O3263" t="str">
        <f t="shared" si="355"/>
        <v/>
      </c>
    </row>
    <row r="3264" spans="1:15" x14ac:dyDescent="0.25">
      <c r="A3264">
        <v>9046</v>
      </c>
      <c r="B3264" t="s">
        <v>464</v>
      </c>
      <c r="C3264" t="s">
        <v>93</v>
      </c>
      <c r="D3264">
        <v>1</v>
      </c>
      <c r="E3264">
        <f t="shared" si="350"/>
        <v>1</v>
      </c>
      <c r="F3264" t="str">
        <f t="shared" si="351"/>
        <v/>
      </c>
      <c r="H3264">
        <f t="shared" si="356"/>
        <v>9046</v>
      </c>
      <c r="I3264" t="str">
        <f t="shared" si="352"/>
        <v>N24035</v>
      </c>
      <c r="J3264" t="str">
        <f t="shared" si="353"/>
        <v>EM2_4101_0000</v>
      </c>
      <c r="K3264">
        <f t="shared" si="354"/>
        <v>3.3456212609408492E-3</v>
      </c>
      <c r="L3264">
        <f>IF(LEFT(B3264,1)="F",_xlfn.IFNA(VLOOKUP(CONCATENATE("F",RIGHT(B:B,5),C:C),'F &amp; N Factors'!C:M,10,FALSE),1),_xlfn.IFNA(VLOOKUP(CONCATENATE("F",RIGHT(B:B,5),C:C),'F &amp; N Factors'!C:M,11,FALSE),1))</f>
        <v>3.3456212609408492E-3</v>
      </c>
      <c r="N3264">
        <f>SUMIFS(K:K,I:I,I:I,J:J,J:J)</f>
        <v>1</v>
      </c>
      <c r="O3264" t="str">
        <f t="shared" si="355"/>
        <v/>
      </c>
    </row>
    <row r="3265" spans="1:15" x14ac:dyDescent="0.25">
      <c r="A3265">
        <v>9448</v>
      </c>
      <c r="B3265" t="s">
        <v>464</v>
      </c>
      <c r="C3265" t="s">
        <v>221</v>
      </c>
      <c r="D3265">
        <v>4.3478260999999997E-2</v>
      </c>
      <c r="E3265">
        <f t="shared" si="350"/>
        <v>1.0000000029999998</v>
      </c>
      <c r="F3265" t="str">
        <f t="shared" si="351"/>
        <v/>
      </c>
      <c r="H3265">
        <f t="shared" si="356"/>
        <v>9448</v>
      </c>
      <c r="I3265" t="str">
        <f t="shared" si="352"/>
        <v>N24035</v>
      </c>
      <c r="J3265" t="str">
        <f t="shared" si="353"/>
        <v>EU0_4872_0000</v>
      </c>
      <c r="K3265">
        <f t="shared" si="354"/>
        <v>5.8668923190269707E-4</v>
      </c>
      <c r="L3265">
        <f>IF(LEFT(B3265,1)="F",_xlfn.IFNA(VLOOKUP(CONCATENATE("F",RIGHT(B:B,5),C:C),'F &amp; N Factors'!C:M,10,FALSE),1),_xlfn.IFNA(VLOOKUP(CONCATENATE("F",RIGHT(B:B,5),C:C),'F &amp; N Factors'!C:M,11,FALSE),1))</f>
        <v>1.3493852293280477E-2</v>
      </c>
      <c r="N3265">
        <f>SUMIFS(K:K,I:I,I:I,J:J,J:J)</f>
        <v>1.0000000030000014</v>
      </c>
      <c r="O3265" t="str">
        <f t="shared" si="355"/>
        <v/>
      </c>
    </row>
    <row r="3266" spans="1:15" x14ac:dyDescent="0.25">
      <c r="A3266">
        <v>9469</v>
      </c>
      <c r="B3266" t="s">
        <v>464</v>
      </c>
      <c r="C3266" t="s">
        <v>221</v>
      </c>
      <c r="D3266">
        <v>4.3478260999999997E-2</v>
      </c>
      <c r="E3266">
        <f t="shared" si="350"/>
        <v>1.0000000029999998</v>
      </c>
      <c r="F3266" t="str">
        <f t="shared" si="351"/>
        <v/>
      </c>
      <c r="H3266">
        <f t="shared" si="356"/>
        <v>9469</v>
      </c>
      <c r="I3266" t="str">
        <f t="shared" si="352"/>
        <v>N24035</v>
      </c>
      <c r="J3266" t="str">
        <f t="shared" si="353"/>
        <v>EU0_4872_0000</v>
      </c>
      <c r="K3266">
        <f t="shared" si="354"/>
        <v>5.8668923190269707E-4</v>
      </c>
      <c r="L3266">
        <f>IF(LEFT(B3266,1)="F",_xlfn.IFNA(VLOOKUP(CONCATENATE("F",RIGHT(B:B,5),C:C),'F &amp; N Factors'!C:M,10,FALSE),1),_xlfn.IFNA(VLOOKUP(CONCATENATE("F",RIGHT(B:B,5),C:C),'F &amp; N Factors'!C:M,11,FALSE),1))</f>
        <v>1.3493852293280477E-2</v>
      </c>
      <c r="N3266">
        <f>SUMIFS(K:K,I:I,I:I,J:J,J:J)</f>
        <v>1.0000000030000014</v>
      </c>
      <c r="O3266" t="str">
        <f t="shared" si="355"/>
        <v/>
      </c>
    </row>
    <row r="3267" spans="1:15" x14ac:dyDescent="0.25">
      <c r="A3267">
        <v>9498</v>
      </c>
      <c r="B3267" t="s">
        <v>464</v>
      </c>
      <c r="C3267" t="s">
        <v>221</v>
      </c>
      <c r="D3267">
        <v>4.3478260999999997E-2</v>
      </c>
      <c r="E3267">
        <f t="shared" ref="E3267:E3330" si="357">SUMIFS(D:D,B:B,B:B,C:C,C:C)</f>
        <v>1.0000000029999998</v>
      </c>
      <c r="F3267" t="str">
        <f t="shared" ref="F3267:F3330" si="358">IF(ABS(E3267-1)&gt;0.001,1,"")</f>
        <v/>
      </c>
      <c r="H3267">
        <f t="shared" si="356"/>
        <v>9498</v>
      </c>
      <c r="I3267" t="str">
        <f t="shared" ref="I3267:I3330" si="359">CONCATENATE("N",RIGHT(B3267,5))</f>
        <v>N24035</v>
      </c>
      <c r="J3267" t="str">
        <f t="shared" ref="J3267:J3330" si="360">C3267</f>
        <v>EU0_4872_0000</v>
      </c>
      <c r="K3267">
        <f t="shared" ref="K3267:K3330" si="361">D3267*L3267</f>
        <v>5.8668923190269707E-4</v>
      </c>
      <c r="L3267">
        <f>IF(LEFT(B3267,1)="F",_xlfn.IFNA(VLOOKUP(CONCATENATE("F",RIGHT(B:B,5),C:C),'F &amp; N Factors'!C:M,10,FALSE),1),_xlfn.IFNA(VLOOKUP(CONCATENATE("F",RIGHT(B:B,5),C:C),'F &amp; N Factors'!C:M,11,FALSE),1))</f>
        <v>1.3493852293280477E-2</v>
      </c>
      <c r="N3267">
        <f>SUMIFS(K:K,I:I,I:I,J:J,J:J)</f>
        <v>1.0000000030000014</v>
      </c>
      <c r="O3267" t="str">
        <f t="shared" ref="O3267:O3330" si="362">IF(ABS(N3267-1)&gt;0.001,1,"")</f>
        <v/>
      </c>
    </row>
    <row r="3268" spans="1:15" x14ac:dyDescent="0.25">
      <c r="A3268">
        <v>9525</v>
      </c>
      <c r="B3268" t="s">
        <v>464</v>
      </c>
      <c r="C3268" t="s">
        <v>221</v>
      </c>
      <c r="D3268">
        <v>4.3478260999999997E-2</v>
      </c>
      <c r="E3268">
        <f t="shared" si="357"/>
        <v>1.0000000029999998</v>
      </c>
      <c r="F3268" t="str">
        <f t="shared" si="358"/>
        <v/>
      </c>
      <c r="H3268">
        <f t="shared" si="356"/>
        <v>9525</v>
      </c>
      <c r="I3268" t="str">
        <f t="shared" si="359"/>
        <v>N24035</v>
      </c>
      <c r="J3268" t="str">
        <f t="shared" si="360"/>
        <v>EU0_4872_0000</v>
      </c>
      <c r="K3268">
        <f t="shared" si="361"/>
        <v>5.8668923190269707E-4</v>
      </c>
      <c r="L3268">
        <f>IF(LEFT(B3268,1)="F",_xlfn.IFNA(VLOOKUP(CONCATENATE("F",RIGHT(B:B,5),C:C),'F &amp; N Factors'!C:M,10,FALSE),1),_xlfn.IFNA(VLOOKUP(CONCATENATE("F",RIGHT(B:B,5),C:C),'F &amp; N Factors'!C:M,11,FALSE),1))</f>
        <v>1.3493852293280477E-2</v>
      </c>
      <c r="N3268">
        <f>SUMIFS(K:K,I:I,I:I,J:J,J:J)</f>
        <v>1.0000000030000014</v>
      </c>
      <c r="O3268" t="str">
        <f t="shared" si="362"/>
        <v/>
      </c>
    </row>
    <row r="3269" spans="1:15" x14ac:dyDescent="0.25">
      <c r="A3269">
        <v>9551</v>
      </c>
      <c r="B3269" t="s">
        <v>464</v>
      </c>
      <c r="C3269" t="s">
        <v>221</v>
      </c>
      <c r="D3269">
        <v>4.3478260999999997E-2</v>
      </c>
      <c r="E3269">
        <f t="shared" si="357"/>
        <v>1.0000000029999998</v>
      </c>
      <c r="F3269" t="str">
        <f t="shared" si="358"/>
        <v/>
      </c>
      <c r="H3269">
        <f t="shared" si="356"/>
        <v>9551</v>
      </c>
      <c r="I3269" t="str">
        <f t="shared" si="359"/>
        <v>N24035</v>
      </c>
      <c r="J3269" t="str">
        <f t="shared" si="360"/>
        <v>EU0_4872_0000</v>
      </c>
      <c r="K3269">
        <f t="shared" si="361"/>
        <v>5.8668923190269707E-4</v>
      </c>
      <c r="L3269">
        <f>IF(LEFT(B3269,1)="F",_xlfn.IFNA(VLOOKUP(CONCATENATE("F",RIGHT(B:B,5),C:C),'F &amp; N Factors'!C:M,10,FALSE),1),_xlfn.IFNA(VLOOKUP(CONCATENATE("F",RIGHT(B:B,5),C:C),'F &amp; N Factors'!C:M,11,FALSE),1))</f>
        <v>1.3493852293280477E-2</v>
      </c>
      <c r="N3269">
        <f>SUMIFS(K:K,I:I,I:I,J:J,J:J)</f>
        <v>1.0000000030000014</v>
      </c>
      <c r="O3269" t="str">
        <f t="shared" si="362"/>
        <v/>
      </c>
    </row>
    <row r="3270" spans="1:15" x14ac:dyDescent="0.25">
      <c r="A3270">
        <v>9578</v>
      </c>
      <c r="B3270" t="s">
        <v>464</v>
      </c>
      <c r="C3270" t="s">
        <v>221</v>
      </c>
      <c r="D3270">
        <v>4.3478260999999997E-2</v>
      </c>
      <c r="E3270">
        <f t="shared" si="357"/>
        <v>1.0000000029999998</v>
      </c>
      <c r="F3270" t="str">
        <f t="shared" si="358"/>
        <v/>
      </c>
      <c r="H3270">
        <f t="shared" si="356"/>
        <v>9578</v>
      </c>
      <c r="I3270" t="str">
        <f t="shared" si="359"/>
        <v>N24035</v>
      </c>
      <c r="J3270" t="str">
        <f t="shared" si="360"/>
        <v>EU0_4872_0000</v>
      </c>
      <c r="K3270">
        <f t="shared" si="361"/>
        <v>5.8668923190269707E-4</v>
      </c>
      <c r="L3270">
        <f>IF(LEFT(B3270,1)="F",_xlfn.IFNA(VLOOKUP(CONCATENATE("F",RIGHT(B:B,5),C:C),'F &amp; N Factors'!C:M,10,FALSE),1),_xlfn.IFNA(VLOOKUP(CONCATENATE("F",RIGHT(B:B,5),C:C),'F &amp; N Factors'!C:M,11,FALSE),1))</f>
        <v>1.3493852293280477E-2</v>
      </c>
      <c r="N3270">
        <f>SUMIFS(K:K,I:I,I:I,J:J,J:J)</f>
        <v>1.0000000030000014</v>
      </c>
      <c r="O3270" t="str">
        <f t="shared" si="362"/>
        <v/>
      </c>
    </row>
    <row r="3271" spans="1:15" x14ac:dyDescent="0.25">
      <c r="A3271">
        <v>9588</v>
      </c>
      <c r="B3271" t="s">
        <v>464</v>
      </c>
      <c r="C3271" t="s">
        <v>221</v>
      </c>
      <c r="D3271">
        <v>4.3478260999999997E-2</v>
      </c>
      <c r="E3271">
        <f t="shared" si="357"/>
        <v>1.0000000029999998</v>
      </c>
      <c r="F3271" t="str">
        <f t="shared" si="358"/>
        <v/>
      </c>
      <c r="H3271">
        <f t="shared" si="356"/>
        <v>9588</v>
      </c>
      <c r="I3271" t="str">
        <f t="shared" si="359"/>
        <v>N24035</v>
      </c>
      <c r="J3271" t="str">
        <f t="shared" si="360"/>
        <v>EU0_4872_0000</v>
      </c>
      <c r="K3271">
        <f t="shared" si="361"/>
        <v>5.8668923190269707E-4</v>
      </c>
      <c r="L3271">
        <f>IF(LEFT(B3271,1)="F",_xlfn.IFNA(VLOOKUP(CONCATENATE("F",RIGHT(B:B,5),C:C),'F &amp; N Factors'!C:M,10,FALSE),1),_xlfn.IFNA(VLOOKUP(CONCATENATE("F",RIGHT(B:B,5),C:C),'F &amp; N Factors'!C:M,11,FALSE),1))</f>
        <v>1.3493852293280477E-2</v>
      </c>
      <c r="N3271">
        <f>SUMIFS(K:K,I:I,I:I,J:J,J:J)</f>
        <v>1.0000000030000014</v>
      </c>
      <c r="O3271" t="str">
        <f t="shared" si="362"/>
        <v/>
      </c>
    </row>
    <row r="3272" spans="1:15" x14ac:dyDescent="0.25">
      <c r="A3272">
        <v>9609</v>
      </c>
      <c r="B3272" t="s">
        <v>464</v>
      </c>
      <c r="C3272" t="s">
        <v>221</v>
      </c>
      <c r="D3272">
        <v>4.3478260999999997E-2</v>
      </c>
      <c r="E3272">
        <f t="shared" si="357"/>
        <v>1.0000000029999998</v>
      </c>
      <c r="F3272" t="str">
        <f t="shared" si="358"/>
        <v/>
      </c>
      <c r="H3272">
        <f t="shared" si="356"/>
        <v>9609</v>
      </c>
      <c r="I3272" t="str">
        <f t="shared" si="359"/>
        <v>N24035</v>
      </c>
      <c r="J3272" t="str">
        <f t="shared" si="360"/>
        <v>EU0_4872_0000</v>
      </c>
      <c r="K3272">
        <f t="shared" si="361"/>
        <v>5.8668923190269707E-4</v>
      </c>
      <c r="L3272">
        <f>IF(LEFT(B3272,1)="F",_xlfn.IFNA(VLOOKUP(CONCATENATE("F",RIGHT(B:B,5),C:C),'F &amp; N Factors'!C:M,10,FALSE),1),_xlfn.IFNA(VLOOKUP(CONCATENATE("F",RIGHT(B:B,5),C:C),'F &amp; N Factors'!C:M,11,FALSE),1))</f>
        <v>1.3493852293280477E-2</v>
      </c>
      <c r="N3272">
        <f>SUMIFS(K:K,I:I,I:I,J:J,J:J)</f>
        <v>1.0000000030000014</v>
      </c>
      <c r="O3272" t="str">
        <f t="shared" si="362"/>
        <v/>
      </c>
    </row>
    <row r="3273" spans="1:15" x14ac:dyDescent="0.25">
      <c r="A3273">
        <v>9619</v>
      </c>
      <c r="B3273" t="s">
        <v>464</v>
      </c>
      <c r="C3273" t="s">
        <v>221</v>
      </c>
      <c r="D3273">
        <v>4.3478260999999997E-2</v>
      </c>
      <c r="E3273">
        <f t="shared" si="357"/>
        <v>1.0000000029999998</v>
      </c>
      <c r="F3273" t="str">
        <f t="shared" si="358"/>
        <v/>
      </c>
      <c r="H3273">
        <f t="shared" si="356"/>
        <v>9619</v>
      </c>
      <c r="I3273" t="str">
        <f t="shared" si="359"/>
        <v>N24035</v>
      </c>
      <c r="J3273" t="str">
        <f t="shared" si="360"/>
        <v>EU0_4872_0000</v>
      </c>
      <c r="K3273">
        <f t="shared" si="361"/>
        <v>5.8668923190269707E-4</v>
      </c>
      <c r="L3273">
        <f>IF(LEFT(B3273,1)="F",_xlfn.IFNA(VLOOKUP(CONCATENATE("F",RIGHT(B:B,5),C:C),'F &amp; N Factors'!C:M,10,FALSE),1),_xlfn.IFNA(VLOOKUP(CONCATENATE("F",RIGHT(B:B,5),C:C),'F &amp; N Factors'!C:M,11,FALSE),1))</f>
        <v>1.3493852293280477E-2</v>
      </c>
      <c r="N3273">
        <f>SUMIFS(K:K,I:I,I:I,J:J,J:J)</f>
        <v>1.0000000030000014</v>
      </c>
      <c r="O3273" t="str">
        <f t="shared" si="362"/>
        <v/>
      </c>
    </row>
    <row r="3274" spans="1:15" x14ac:dyDescent="0.25">
      <c r="A3274">
        <v>9638</v>
      </c>
      <c r="B3274" t="s">
        <v>464</v>
      </c>
      <c r="C3274" t="s">
        <v>221</v>
      </c>
      <c r="D3274">
        <v>4.3478260999999997E-2</v>
      </c>
      <c r="E3274">
        <f t="shared" si="357"/>
        <v>1.0000000029999998</v>
      </c>
      <c r="F3274" t="str">
        <f t="shared" si="358"/>
        <v/>
      </c>
      <c r="H3274">
        <f t="shared" si="356"/>
        <v>9638</v>
      </c>
      <c r="I3274" t="str">
        <f t="shared" si="359"/>
        <v>N24035</v>
      </c>
      <c r="J3274" t="str">
        <f t="shared" si="360"/>
        <v>EU0_4872_0000</v>
      </c>
      <c r="K3274">
        <f t="shared" si="361"/>
        <v>5.8668923190269707E-4</v>
      </c>
      <c r="L3274">
        <f>IF(LEFT(B3274,1)="F",_xlfn.IFNA(VLOOKUP(CONCATENATE("F",RIGHT(B:B,5),C:C),'F &amp; N Factors'!C:M,10,FALSE),1),_xlfn.IFNA(VLOOKUP(CONCATENATE("F",RIGHT(B:B,5),C:C),'F &amp; N Factors'!C:M,11,FALSE),1))</f>
        <v>1.3493852293280477E-2</v>
      </c>
      <c r="N3274">
        <f>SUMIFS(K:K,I:I,I:I,J:J,J:J)</f>
        <v>1.0000000030000014</v>
      </c>
      <c r="O3274" t="str">
        <f t="shared" si="362"/>
        <v/>
      </c>
    </row>
    <row r="3275" spans="1:15" x14ac:dyDescent="0.25">
      <c r="A3275">
        <v>9639</v>
      </c>
      <c r="B3275" t="s">
        <v>464</v>
      </c>
      <c r="C3275" t="s">
        <v>221</v>
      </c>
      <c r="D3275">
        <v>4.3478260999999997E-2</v>
      </c>
      <c r="E3275">
        <f t="shared" si="357"/>
        <v>1.0000000029999998</v>
      </c>
      <c r="F3275" t="str">
        <f t="shared" si="358"/>
        <v/>
      </c>
      <c r="H3275">
        <f t="shared" si="356"/>
        <v>9639</v>
      </c>
      <c r="I3275" t="str">
        <f t="shared" si="359"/>
        <v>N24035</v>
      </c>
      <c r="J3275" t="str">
        <f t="shared" si="360"/>
        <v>EU0_4872_0000</v>
      </c>
      <c r="K3275">
        <f t="shared" si="361"/>
        <v>5.8668923190269707E-4</v>
      </c>
      <c r="L3275">
        <f>IF(LEFT(B3275,1)="F",_xlfn.IFNA(VLOOKUP(CONCATENATE("F",RIGHT(B:B,5),C:C),'F &amp; N Factors'!C:M,10,FALSE),1),_xlfn.IFNA(VLOOKUP(CONCATENATE("F",RIGHT(B:B,5),C:C),'F &amp; N Factors'!C:M,11,FALSE),1))</f>
        <v>1.3493852293280477E-2</v>
      </c>
      <c r="N3275">
        <f>SUMIFS(K:K,I:I,I:I,J:J,J:J)</f>
        <v>1.0000000030000014</v>
      </c>
      <c r="O3275" t="str">
        <f t="shared" si="362"/>
        <v/>
      </c>
    </row>
    <row r="3276" spans="1:15" x14ac:dyDescent="0.25">
      <c r="A3276">
        <v>9641</v>
      </c>
      <c r="B3276" t="s">
        <v>464</v>
      </c>
      <c r="C3276" t="s">
        <v>221</v>
      </c>
      <c r="D3276">
        <v>4.3478260999999997E-2</v>
      </c>
      <c r="E3276">
        <f t="shared" si="357"/>
        <v>1.0000000029999998</v>
      </c>
      <c r="F3276" t="str">
        <f t="shared" si="358"/>
        <v/>
      </c>
      <c r="H3276">
        <f t="shared" si="356"/>
        <v>9641</v>
      </c>
      <c r="I3276" t="str">
        <f t="shared" si="359"/>
        <v>N24035</v>
      </c>
      <c r="J3276" t="str">
        <f t="shared" si="360"/>
        <v>EU0_4872_0000</v>
      </c>
      <c r="K3276">
        <f t="shared" si="361"/>
        <v>5.8668923190269707E-4</v>
      </c>
      <c r="L3276">
        <f>IF(LEFT(B3276,1)="F",_xlfn.IFNA(VLOOKUP(CONCATENATE("F",RIGHT(B:B,5),C:C),'F &amp; N Factors'!C:M,10,FALSE),1),_xlfn.IFNA(VLOOKUP(CONCATENATE("F",RIGHT(B:B,5),C:C),'F &amp; N Factors'!C:M,11,FALSE),1))</f>
        <v>1.3493852293280477E-2</v>
      </c>
      <c r="N3276">
        <f>SUMIFS(K:K,I:I,I:I,J:J,J:J)</f>
        <v>1.0000000030000014</v>
      </c>
      <c r="O3276" t="str">
        <f t="shared" si="362"/>
        <v/>
      </c>
    </row>
    <row r="3277" spans="1:15" x14ac:dyDescent="0.25">
      <c r="A3277">
        <v>9649</v>
      </c>
      <c r="B3277" t="s">
        <v>464</v>
      </c>
      <c r="C3277" t="s">
        <v>221</v>
      </c>
      <c r="D3277">
        <v>4.3478260999999997E-2</v>
      </c>
      <c r="E3277">
        <f t="shared" si="357"/>
        <v>1.0000000029999998</v>
      </c>
      <c r="F3277" t="str">
        <f t="shared" si="358"/>
        <v/>
      </c>
      <c r="H3277">
        <f t="shared" si="356"/>
        <v>9649</v>
      </c>
      <c r="I3277" t="str">
        <f t="shared" si="359"/>
        <v>N24035</v>
      </c>
      <c r="J3277" t="str">
        <f t="shared" si="360"/>
        <v>EU0_4872_0000</v>
      </c>
      <c r="K3277">
        <f t="shared" si="361"/>
        <v>5.8668923190269707E-4</v>
      </c>
      <c r="L3277">
        <f>IF(LEFT(B3277,1)="F",_xlfn.IFNA(VLOOKUP(CONCATENATE("F",RIGHT(B:B,5),C:C),'F &amp; N Factors'!C:M,10,FALSE),1),_xlfn.IFNA(VLOOKUP(CONCATENATE("F",RIGHT(B:B,5),C:C),'F &amp; N Factors'!C:M,11,FALSE),1))</f>
        <v>1.3493852293280477E-2</v>
      </c>
      <c r="N3277">
        <f>SUMIFS(K:K,I:I,I:I,J:J,J:J)</f>
        <v>1.0000000030000014</v>
      </c>
      <c r="O3277" t="str">
        <f t="shared" si="362"/>
        <v/>
      </c>
    </row>
    <row r="3278" spans="1:15" x14ac:dyDescent="0.25">
      <c r="A3278">
        <v>9662</v>
      </c>
      <c r="B3278" t="s">
        <v>464</v>
      </c>
      <c r="C3278" t="s">
        <v>221</v>
      </c>
      <c r="D3278">
        <v>4.3478260999999997E-2</v>
      </c>
      <c r="E3278">
        <f t="shared" si="357"/>
        <v>1.0000000029999998</v>
      </c>
      <c r="F3278" t="str">
        <f t="shared" si="358"/>
        <v/>
      </c>
      <c r="H3278">
        <f t="shared" si="356"/>
        <v>9662</v>
      </c>
      <c r="I3278" t="str">
        <f t="shared" si="359"/>
        <v>N24035</v>
      </c>
      <c r="J3278" t="str">
        <f t="shared" si="360"/>
        <v>EU0_4872_0000</v>
      </c>
      <c r="K3278">
        <f t="shared" si="361"/>
        <v>5.8668923190269707E-4</v>
      </c>
      <c r="L3278">
        <f>IF(LEFT(B3278,1)="F",_xlfn.IFNA(VLOOKUP(CONCATENATE("F",RIGHT(B:B,5),C:C),'F &amp; N Factors'!C:M,10,FALSE),1),_xlfn.IFNA(VLOOKUP(CONCATENATE("F",RIGHT(B:B,5),C:C),'F &amp; N Factors'!C:M,11,FALSE),1))</f>
        <v>1.3493852293280477E-2</v>
      </c>
      <c r="N3278">
        <f>SUMIFS(K:K,I:I,I:I,J:J,J:J)</f>
        <v>1.0000000030000014</v>
      </c>
      <c r="O3278" t="str">
        <f t="shared" si="362"/>
        <v/>
      </c>
    </row>
    <row r="3279" spans="1:15" x14ac:dyDescent="0.25">
      <c r="A3279">
        <v>9663</v>
      </c>
      <c r="B3279" t="s">
        <v>464</v>
      </c>
      <c r="C3279" t="s">
        <v>221</v>
      </c>
      <c r="D3279">
        <v>4.3478260999999997E-2</v>
      </c>
      <c r="E3279">
        <f t="shared" si="357"/>
        <v>1.0000000029999998</v>
      </c>
      <c r="F3279" t="str">
        <f t="shared" si="358"/>
        <v/>
      </c>
      <c r="H3279">
        <f t="shared" si="356"/>
        <v>9663</v>
      </c>
      <c r="I3279" t="str">
        <f t="shared" si="359"/>
        <v>N24035</v>
      </c>
      <c r="J3279" t="str">
        <f t="shared" si="360"/>
        <v>EU0_4872_0000</v>
      </c>
      <c r="K3279">
        <f t="shared" si="361"/>
        <v>5.8668923190269707E-4</v>
      </c>
      <c r="L3279">
        <f>IF(LEFT(B3279,1)="F",_xlfn.IFNA(VLOOKUP(CONCATENATE("F",RIGHT(B:B,5),C:C),'F &amp; N Factors'!C:M,10,FALSE),1),_xlfn.IFNA(VLOOKUP(CONCATENATE("F",RIGHT(B:B,5),C:C),'F &amp; N Factors'!C:M,11,FALSE),1))</f>
        <v>1.3493852293280477E-2</v>
      </c>
      <c r="N3279">
        <f>SUMIFS(K:K,I:I,I:I,J:J,J:J)</f>
        <v>1.0000000030000014</v>
      </c>
      <c r="O3279" t="str">
        <f t="shared" si="362"/>
        <v/>
      </c>
    </row>
    <row r="3280" spans="1:15" x14ac:dyDescent="0.25">
      <c r="A3280">
        <v>9687</v>
      </c>
      <c r="B3280" t="s">
        <v>464</v>
      </c>
      <c r="C3280" t="s">
        <v>221</v>
      </c>
      <c r="D3280">
        <v>4.3478260999999997E-2</v>
      </c>
      <c r="E3280">
        <f t="shared" si="357"/>
        <v>1.0000000029999998</v>
      </c>
      <c r="F3280" t="str">
        <f t="shared" si="358"/>
        <v/>
      </c>
      <c r="H3280">
        <f t="shared" si="356"/>
        <v>9687</v>
      </c>
      <c r="I3280" t="str">
        <f t="shared" si="359"/>
        <v>N24035</v>
      </c>
      <c r="J3280" t="str">
        <f t="shared" si="360"/>
        <v>EU0_4872_0000</v>
      </c>
      <c r="K3280">
        <f t="shared" si="361"/>
        <v>5.8668923190269707E-4</v>
      </c>
      <c r="L3280">
        <f>IF(LEFT(B3280,1)="F",_xlfn.IFNA(VLOOKUP(CONCATENATE("F",RIGHT(B:B,5),C:C),'F &amp; N Factors'!C:M,10,FALSE),1),_xlfn.IFNA(VLOOKUP(CONCATENATE("F",RIGHT(B:B,5),C:C),'F &amp; N Factors'!C:M,11,FALSE),1))</f>
        <v>1.3493852293280477E-2</v>
      </c>
      <c r="N3280">
        <f>SUMIFS(K:K,I:I,I:I,J:J,J:J)</f>
        <v>1.0000000030000014</v>
      </c>
      <c r="O3280" t="str">
        <f t="shared" si="362"/>
        <v/>
      </c>
    </row>
    <row r="3281" spans="1:15" x14ac:dyDescent="0.25">
      <c r="A3281">
        <v>9688</v>
      </c>
      <c r="B3281" t="s">
        <v>464</v>
      </c>
      <c r="C3281" t="s">
        <v>221</v>
      </c>
      <c r="D3281">
        <v>4.3478260999999997E-2</v>
      </c>
      <c r="E3281">
        <f t="shared" si="357"/>
        <v>1.0000000029999998</v>
      </c>
      <c r="F3281" t="str">
        <f t="shared" si="358"/>
        <v/>
      </c>
      <c r="H3281">
        <f t="shared" si="356"/>
        <v>9688</v>
      </c>
      <c r="I3281" t="str">
        <f t="shared" si="359"/>
        <v>N24035</v>
      </c>
      <c r="J3281" t="str">
        <f t="shared" si="360"/>
        <v>EU0_4872_0000</v>
      </c>
      <c r="K3281">
        <f t="shared" si="361"/>
        <v>5.8668923190269707E-4</v>
      </c>
      <c r="L3281">
        <f>IF(LEFT(B3281,1)="F",_xlfn.IFNA(VLOOKUP(CONCATENATE("F",RIGHT(B:B,5),C:C),'F &amp; N Factors'!C:M,10,FALSE),1),_xlfn.IFNA(VLOOKUP(CONCATENATE("F",RIGHT(B:B,5),C:C),'F &amp; N Factors'!C:M,11,FALSE),1))</f>
        <v>1.3493852293280477E-2</v>
      </c>
      <c r="N3281">
        <f>SUMIFS(K:K,I:I,I:I,J:J,J:J)</f>
        <v>1.0000000030000014</v>
      </c>
      <c r="O3281" t="str">
        <f t="shared" si="362"/>
        <v/>
      </c>
    </row>
    <row r="3282" spans="1:15" x14ac:dyDescent="0.25">
      <c r="A3282">
        <v>9689</v>
      </c>
      <c r="B3282" t="s">
        <v>464</v>
      </c>
      <c r="C3282" t="s">
        <v>221</v>
      </c>
      <c r="D3282">
        <v>4.3478260999999997E-2</v>
      </c>
      <c r="E3282">
        <f t="shared" si="357"/>
        <v>1.0000000029999998</v>
      </c>
      <c r="F3282" t="str">
        <f t="shared" si="358"/>
        <v/>
      </c>
      <c r="H3282">
        <f t="shared" ref="H3282:H3345" si="363">A3282</f>
        <v>9689</v>
      </c>
      <c r="I3282" t="str">
        <f t="shared" si="359"/>
        <v>N24035</v>
      </c>
      <c r="J3282" t="str">
        <f t="shared" si="360"/>
        <v>EU0_4872_0000</v>
      </c>
      <c r="K3282">
        <f t="shared" si="361"/>
        <v>5.8668923190269707E-4</v>
      </c>
      <c r="L3282">
        <f>IF(LEFT(B3282,1)="F",_xlfn.IFNA(VLOOKUP(CONCATENATE("F",RIGHT(B:B,5),C:C),'F &amp; N Factors'!C:M,10,FALSE),1),_xlfn.IFNA(VLOOKUP(CONCATENATE("F",RIGHT(B:B,5),C:C),'F &amp; N Factors'!C:M,11,FALSE),1))</f>
        <v>1.3493852293280477E-2</v>
      </c>
      <c r="N3282">
        <f>SUMIFS(K:K,I:I,I:I,J:J,J:J)</f>
        <v>1.0000000030000014</v>
      </c>
      <c r="O3282" t="str">
        <f t="shared" si="362"/>
        <v/>
      </c>
    </row>
    <row r="3283" spans="1:15" x14ac:dyDescent="0.25">
      <c r="A3283">
        <v>9710</v>
      </c>
      <c r="B3283" t="s">
        <v>464</v>
      </c>
      <c r="C3283" t="s">
        <v>221</v>
      </c>
      <c r="D3283">
        <v>4.3478260999999997E-2</v>
      </c>
      <c r="E3283">
        <f t="shared" si="357"/>
        <v>1.0000000029999998</v>
      </c>
      <c r="F3283" t="str">
        <f t="shared" si="358"/>
        <v/>
      </c>
      <c r="H3283">
        <f t="shared" si="363"/>
        <v>9710</v>
      </c>
      <c r="I3283" t="str">
        <f t="shared" si="359"/>
        <v>N24035</v>
      </c>
      <c r="J3283" t="str">
        <f t="shared" si="360"/>
        <v>EU0_4872_0000</v>
      </c>
      <c r="K3283">
        <f t="shared" si="361"/>
        <v>5.8668923190269707E-4</v>
      </c>
      <c r="L3283">
        <f>IF(LEFT(B3283,1)="F",_xlfn.IFNA(VLOOKUP(CONCATENATE("F",RIGHT(B:B,5),C:C),'F &amp; N Factors'!C:M,10,FALSE),1),_xlfn.IFNA(VLOOKUP(CONCATENATE("F",RIGHT(B:B,5),C:C),'F &amp; N Factors'!C:M,11,FALSE),1))</f>
        <v>1.3493852293280477E-2</v>
      </c>
      <c r="N3283">
        <f>SUMIFS(K:K,I:I,I:I,J:J,J:J)</f>
        <v>1.0000000030000014</v>
      </c>
      <c r="O3283" t="str">
        <f t="shared" si="362"/>
        <v/>
      </c>
    </row>
    <row r="3284" spans="1:15" x14ac:dyDescent="0.25">
      <c r="A3284">
        <v>9711</v>
      </c>
      <c r="B3284" t="s">
        <v>464</v>
      </c>
      <c r="C3284" t="s">
        <v>221</v>
      </c>
      <c r="D3284">
        <v>4.3478260999999997E-2</v>
      </c>
      <c r="E3284">
        <f t="shared" si="357"/>
        <v>1.0000000029999998</v>
      </c>
      <c r="F3284" t="str">
        <f t="shared" si="358"/>
        <v/>
      </c>
      <c r="H3284">
        <f t="shared" si="363"/>
        <v>9711</v>
      </c>
      <c r="I3284" t="str">
        <f t="shared" si="359"/>
        <v>N24035</v>
      </c>
      <c r="J3284" t="str">
        <f t="shared" si="360"/>
        <v>EU0_4872_0000</v>
      </c>
      <c r="K3284">
        <f t="shared" si="361"/>
        <v>5.8668923190269707E-4</v>
      </c>
      <c r="L3284">
        <f>IF(LEFT(B3284,1)="F",_xlfn.IFNA(VLOOKUP(CONCATENATE("F",RIGHT(B:B,5),C:C),'F &amp; N Factors'!C:M,10,FALSE),1),_xlfn.IFNA(VLOOKUP(CONCATENATE("F",RIGHT(B:B,5),C:C),'F &amp; N Factors'!C:M,11,FALSE),1))</f>
        <v>1.3493852293280477E-2</v>
      </c>
      <c r="N3284">
        <f>SUMIFS(K:K,I:I,I:I,J:J,J:J)</f>
        <v>1.0000000030000014</v>
      </c>
      <c r="O3284" t="str">
        <f t="shared" si="362"/>
        <v/>
      </c>
    </row>
    <row r="3285" spans="1:15" x14ac:dyDescent="0.25">
      <c r="A3285">
        <v>9712</v>
      </c>
      <c r="B3285" t="s">
        <v>464</v>
      </c>
      <c r="C3285" t="s">
        <v>221</v>
      </c>
      <c r="D3285">
        <v>4.3478260999999997E-2</v>
      </c>
      <c r="E3285">
        <f t="shared" si="357"/>
        <v>1.0000000029999998</v>
      </c>
      <c r="F3285" t="str">
        <f t="shared" si="358"/>
        <v/>
      </c>
      <c r="H3285">
        <f t="shared" si="363"/>
        <v>9712</v>
      </c>
      <c r="I3285" t="str">
        <f t="shared" si="359"/>
        <v>N24035</v>
      </c>
      <c r="J3285" t="str">
        <f t="shared" si="360"/>
        <v>EU0_4872_0000</v>
      </c>
      <c r="K3285">
        <f t="shared" si="361"/>
        <v>5.8668923190269707E-4</v>
      </c>
      <c r="L3285">
        <f>IF(LEFT(B3285,1)="F",_xlfn.IFNA(VLOOKUP(CONCATENATE("F",RIGHT(B:B,5),C:C),'F &amp; N Factors'!C:M,10,FALSE),1),_xlfn.IFNA(VLOOKUP(CONCATENATE("F",RIGHT(B:B,5),C:C),'F &amp; N Factors'!C:M,11,FALSE),1))</f>
        <v>1.3493852293280477E-2</v>
      </c>
      <c r="N3285">
        <f>SUMIFS(K:K,I:I,I:I,J:J,J:J)</f>
        <v>1.0000000030000014</v>
      </c>
      <c r="O3285" t="str">
        <f t="shared" si="362"/>
        <v/>
      </c>
    </row>
    <row r="3286" spans="1:15" x14ac:dyDescent="0.25">
      <c r="A3286">
        <v>9713</v>
      </c>
      <c r="B3286" t="s">
        <v>464</v>
      </c>
      <c r="C3286" t="s">
        <v>221</v>
      </c>
      <c r="D3286">
        <v>4.3478260999999997E-2</v>
      </c>
      <c r="E3286">
        <f t="shared" si="357"/>
        <v>1.0000000029999998</v>
      </c>
      <c r="F3286" t="str">
        <f t="shared" si="358"/>
        <v/>
      </c>
      <c r="H3286">
        <f t="shared" si="363"/>
        <v>9713</v>
      </c>
      <c r="I3286" t="str">
        <f t="shared" si="359"/>
        <v>N24035</v>
      </c>
      <c r="J3286" t="str">
        <f t="shared" si="360"/>
        <v>EU0_4872_0000</v>
      </c>
      <c r="K3286">
        <f t="shared" si="361"/>
        <v>5.8668923190269707E-4</v>
      </c>
      <c r="L3286">
        <f>IF(LEFT(B3286,1)="F",_xlfn.IFNA(VLOOKUP(CONCATENATE("F",RIGHT(B:B,5),C:C),'F &amp; N Factors'!C:M,10,FALSE),1),_xlfn.IFNA(VLOOKUP(CONCATENATE("F",RIGHT(B:B,5),C:C),'F &amp; N Factors'!C:M,11,FALSE),1))</f>
        <v>1.3493852293280477E-2</v>
      </c>
      <c r="N3286">
        <f>SUMIFS(K:K,I:I,I:I,J:J,J:J)</f>
        <v>1.0000000030000014</v>
      </c>
      <c r="O3286" t="str">
        <f t="shared" si="362"/>
        <v/>
      </c>
    </row>
    <row r="3287" spans="1:15" x14ac:dyDescent="0.25">
      <c r="A3287">
        <v>9738</v>
      </c>
      <c r="B3287" t="s">
        <v>464</v>
      </c>
      <c r="C3287" t="s">
        <v>221</v>
      </c>
      <c r="D3287">
        <v>4.3478260999999997E-2</v>
      </c>
      <c r="E3287">
        <f t="shared" si="357"/>
        <v>1.0000000029999998</v>
      </c>
      <c r="F3287" t="str">
        <f t="shared" si="358"/>
        <v/>
      </c>
      <c r="H3287">
        <f t="shared" si="363"/>
        <v>9738</v>
      </c>
      <c r="I3287" t="str">
        <f t="shared" si="359"/>
        <v>N24035</v>
      </c>
      <c r="J3287" t="str">
        <f t="shared" si="360"/>
        <v>EU0_4872_0000</v>
      </c>
      <c r="K3287">
        <f t="shared" si="361"/>
        <v>5.8668923190269707E-4</v>
      </c>
      <c r="L3287">
        <f>IF(LEFT(B3287,1)="F",_xlfn.IFNA(VLOOKUP(CONCATENATE("F",RIGHT(B:B,5),C:C),'F &amp; N Factors'!C:M,10,FALSE),1),_xlfn.IFNA(VLOOKUP(CONCATENATE("F",RIGHT(B:B,5),C:C),'F &amp; N Factors'!C:M,11,FALSE),1))</f>
        <v>1.3493852293280477E-2</v>
      </c>
      <c r="N3287">
        <f>SUMIFS(K:K,I:I,I:I,J:J,J:J)</f>
        <v>1.0000000030000014</v>
      </c>
      <c r="O3287" t="str">
        <f t="shared" si="362"/>
        <v/>
      </c>
    </row>
    <row r="3288" spans="1:15" x14ac:dyDescent="0.25">
      <c r="A3288">
        <v>6727</v>
      </c>
      <c r="B3288" t="s">
        <v>465</v>
      </c>
      <c r="C3288" t="s">
        <v>230</v>
      </c>
      <c r="D3288">
        <v>6.25E-2</v>
      </c>
      <c r="E3288">
        <f t="shared" si="357"/>
        <v>1.0000000000000002</v>
      </c>
      <c r="F3288" t="str">
        <f t="shared" si="358"/>
        <v/>
      </c>
      <c r="H3288">
        <f t="shared" si="363"/>
        <v>6727</v>
      </c>
      <c r="I3288" t="str">
        <f t="shared" si="359"/>
        <v>N24037</v>
      </c>
      <c r="J3288" t="str">
        <f t="shared" si="360"/>
        <v>PL0_5980_0000</v>
      </c>
      <c r="K3288">
        <f t="shared" si="361"/>
        <v>4.8689791353576876E-3</v>
      </c>
      <c r="L3288">
        <f>IF(LEFT(B3288,1)="F",_xlfn.IFNA(VLOOKUP(CONCATENATE("F",RIGHT(B:B,5),C:C),'F &amp; N Factors'!C:M,10,FALSE),1),_xlfn.IFNA(VLOOKUP(CONCATENATE("F",RIGHT(B:B,5),C:C),'F &amp; N Factors'!C:M,11,FALSE),1))</f>
        <v>7.7903666165723001E-2</v>
      </c>
      <c r="N3288">
        <f>SUMIFS(K:K,I:I,I:I,J:J,J:J)</f>
        <v>1.0000000000000002</v>
      </c>
      <c r="O3288" t="str">
        <f t="shared" si="362"/>
        <v/>
      </c>
    </row>
    <row r="3289" spans="1:15" x14ac:dyDescent="0.25">
      <c r="A3289">
        <v>6729</v>
      </c>
      <c r="B3289" t="s">
        <v>465</v>
      </c>
      <c r="C3289" t="s">
        <v>230</v>
      </c>
      <c r="D3289">
        <v>2.5000000000000001E-2</v>
      </c>
      <c r="E3289">
        <f t="shared" si="357"/>
        <v>1.0000000000000002</v>
      </c>
      <c r="F3289" t="str">
        <f t="shared" si="358"/>
        <v/>
      </c>
      <c r="H3289">
        <f t="shared" si="363"/>
        <v>6729</v>
      </c>
      <c r="I3289" t="str">
        <f t="shared" si="359"/>
        <v>N24037</v>
      </c>
      <c r="J3289" t="str">
        <f t="shared" si="360"/>
        <v>PL0_5980_0000</v>
      </c>
      <c r="K3289">
        <f t="shared" si="361"/>
        <v>1.947591654143075E-3</v>
      </c>
      <c r="L3289">
        <f>IF(LEFT(B3289,1)="F",_xlfn.IFNA(VLOOKUP(CONCATENATE("F",RIGHT(B:B,5),C:C),'F &amp; N Factors'!C:M,10,FALSE),1),_xlfn.IFNA(VLOOKUP(CONCATENATE("F",RIGHT(B:B,5),C:C),'F &amp; N Factors'!C:M,11,FALSE),1))</f>
        <v>7.7903666165723001E-2</v>
      </c>
      <c r="N3289">
        <f>SUMIFS(K:K,I:I,I:I,J:J,J:J)</f>
        <v>1.0000000000000002</v>
      </c>
      <c r="O3289" t="str">
        <f t="shared" si="362"/>
        <v/>
      </c>
    </row>
    <row r="3290" spans="1:15" x14ac:dyDescent="0.25">
      <c r="A3290">
        <v>6730</v>
      </c>
      <c r="B3290" t="s">
        <v>465</v>
      </c>
      <c r="C3290" t="s">
        <v>230</v>
      </c>
      <c r="D3290">
        <v>2.5000000000000001E-2</v>
      </c>
      <c r="E3290">
        <f t="shared" si="357"/>
        <v>1.0000000000000002</v>
      </c>
      <c r="F3290" t="str">
        <f t="shared" si="358"/>
        <v/>
      </c>
      <c r="H3290">
        <f t="shared" si="363"/>
        <v>6730</v>
      </c>
      <c r="I3290" t="str">
        <f t="shared" si="359"/>
        <v>N24037</v>
      </c>
      <c r="J3290" t="str">
        <f t="shared" si="360"/>
        <v>PL0_5980_0000</v>
      </c>
      <c r="K3290">
        <f t="shared" si="361"/>
        <v>1.947591654143075E-3</v>
      </c>
      <c r="L3290">
        <f>IF(LEFT(B3290,1)="F",_xlfn.IFNA(VLOOKUP(CONCATENATE("F",RIGHT(B:B,5),C:C),'F &amp; N Factors'!C:M,10,FALSE),1),_xlfn.IFNA(VLOOKUP(CONCATENATE("F",RIGHT(B:B,5),C:C),'F &amp; N Factors'!C:M,11,FALSE),1))</f>
        <v>7.7903666165723001E-2</v>
      </c>
      <c r="N3290">
        <f>SUMIFS(K:K,I:I,I:I,J:J,J:J)</f>
        <v>1.0000000000000002</v>
      </c>
      <c r="O3290" t="str">
        <f t="shared" si="362"/>
        <v/>
      </c>
    </row>
    <row r="3291" spans="1:15" x14ac:dyDescent="0.25">
      <c r="A3291">
        <v>6795</v>
      </c>
      <c r="B3291" t="s">
        <v>465</v>
      </c>
      <c r="C3291" t="s">
        <v>230</v>
      </c>
      <c r="D3291">
        <v>0.25</v>
      </c>
      <c r="E3291">
        <f t="shared" si="357"/>
        <v>1.0000000000000002</v>
      </c>
      <c r="F3291" t="str">
        <f t="shared" si="358"/>
        <v/>
      </c>
      <c r="H3291">
        <f t="shared" si="363"/>
        <v>6795</v>
      </c>
      <c r="I3291" t="str">
        <f t="shared" si="359"/>
        <v>N24037</v>
      </c>
      <c r="J3291" t="str">
        <f t="shared" si="360"/>
        <v>PL0_5980_0000</v>
      </c>
      <c r="K3291">
        <f t="shared" si="361"/>
        <v>1.947591654143075E-2</v>
      </c>
      <c r="L3291">
        <f>IF(LEFT(B3291,1)="F",_xlfn.IFNA(VLOOKUP(CONCATENATE("F",RIGHT(B:B,5),C:C),'F &amp; N Factors'!C:M,10,FALSE),1),_xlfn.IFNA(VLOOKUP(CONCATENATE("F",RIGHT(B:B,5),C:C),'F &amp; N Factors'!C:M,11,FALSE),1))</f>
        <v>7.7903666165723001E-2</v>
      </c>
      <c r="N3291">
        <f>SUMIFS(K:K,I:I,I:I,J:J,J:J)</f>
        <v>1.0000000000000002</v>
      </c>
      <c r="O3291" t="str">
        <f t="shared" si="362"/>
        <v/>
      </c>
    </row>
    <row r="3292" spans="1:15" x14ac:dyDescent="0.25">
      <c r="A3292">
        <v>6796</v>
      </c>
      <c r="B3292" t="s">
        <v>465</v>
      </c>
      <c r="C3292" t="s">
        <v>230</v>
      </c>
      <c r="D3292">
        <v>6.25E-2</v>
      </c>
      <c r="E3292">
        <f t="shared" si="357"/>
        <v>1.0000000000000002</v>
      </c>
      <c r="F3292" t="str">
        <f t="shared" si="358"/>
        <v/>
      </c>
      <c r="H3292">
        <f t="shared" si="363"/>
        <v>6796</v>
      </c>
      <c r="I3292" t="str">
        <f t="shared" si="359"/>
        <v>N24037</v>
      </c>
      <c r="J3292" t="str">
        <f t="shared" si="360"/>
        <v>PL0_5980_0000</v>
      </c>
      <c r="K3292">
        <f t="shared" si="361"/>
        <v>4.8689791353576876E-3</v>
      </c>
      <c r="L3292">
        <f>IF(LEFT(B3292,1)="F",_xlfn.IFNA(VLOOKUP(CONCATENATE("F",RIGHT(B:B,5),C:C),'F &amp; N Factors'!C:M,10,FALSE),1),_xlfn.IFNA(VLOOKUP(CONCATENATE("F",RIGHT(B:B,5),C:C),'F &amp; N Factors'!C:M,11,FALSE),1))</f>
        <v>7.7903666165723001E-2</v>
      </c>
      <c r="N3292">
        <f>SUMIFS(K:K,I:I,I:I,J:J,J:J)</f>
        <v>1.0000000000000002</v>
      </c>
      <c r="O3292" t="str">
        <f t="shared" si="362"/>
        <v/>
      </c>
    </row>
    <row r="3293" spans="1:15" x14ac:dyDescent="0.25">
      <c r="A3293">
        <v>6797</v>
      </c>
      <c r="B3293" t="s">
        <v>465</v>
      </c>
      <c r="C3293" t="s">
        <v>230</v>
      </c>
      <c r="D3293">
        <v>6.25E-2</v>
      </c>
      <c r="E3293">
        <f t="shared" si="357"/>
        <v>1.0000000000000002</v>
      </c>
      <c r="F3293" t="str">
        <f t="shared" si="358"/>
        <v/>
      </c>
      <c r="H3293">
        <f t="shared" si="363"/>
        <v>6797</v>
      </c>
      <c r="I3293" t="str">
        <f t="shared" si="359"/>
        <v>N24037</v>
      </c>
      <c r="J3293" t="str">
        <f t="shared" si="360"/>
        <v>PL0_5980_0000</v>
      </c>
      <c r="K3293">
        <f t="shared" si="361"/>
        <v>4.8689791353576876E-3</v>
      </c>
      <c r="L3293">
        <f>IF(LEFT(B3293,1)="F",_xlfn.IFNA(VLOOKUP(CONCATENATE("F",RIGHT(B:B,5),C:C),'F &amp; N Factors'!C:M,10,FALSE),1),_xlfn.IFNA(VLOOKUP(CONCATENATE("F",RIGHT(B:B,5),C:C),'F &amp; N Factors'!C:M,11,FALSE),1))</f>
        <v>7.7903666165723001E-2</v>
      </c>
      <c r="N3293">
        <f>SUMIFS(K:K,I:I,I:I,J:J,J:J)</f>
        <v>1.0000000000000002</v>
      </c>
      <c r="O3293" t="str">
        <f t="shared" si="362"/>
        <v/>
      </c>
    </row>
    <row r="3294" spans="1:15" x14ac:dyDescent="0.25">
      <c r="A3294">
        <v>6798</v>
      </c>
      <c r="B3294" t="s">
        <v>465</v>
      </c>
      <c r="C3294" t="s">
        <v>230</v>
      </c>
      <c r="D3294">
        <v>6.25E-2</v>
      </c>
      <c r="E3294">
        <f t="shared" si="357"/>
        <v>1.0000000000000002</v>
      </c>
      <c r="F3294" t="str">
        <f t="shared" si="358"/>
        <v/>
      </c>
      <c r="H3294">
        <f t="shared" si="363"/>
        <v>6798</v>
      </c>
      <c r="I3294" t="str">
        <f t="shared" si="359"/>
        <v>N24037</v>
      </c>
      <c r="J3294" t="str">
        <f t="shared" si="360"/>
        <v>PL0_5980_0000</v>
      </c>
      <c r="K3294">
        <f t="shared" si="361"/>
        <v>4.8689791353576876E-3</v>
      </c>
      <c r="L3294">
        <f>IF(LEFT(B3294,1)="F",_xlfn.IFNA(VLOOKUP(CONCATENATE("F",RIGHT(B:B,5),C:C),'F &amp; N Factors'!C:M,10,FALSE),1),_xlfn.IFNA(VLOOKUP(CONCATENATE("F",RIGHT(B:B,5),C:C),'F &amp; N Factors'!C:M,11,FALSE),1))</f>
        <v>7.7903666165723001E-2</v>
      </c>
      <c r="N3294">
        <f>SUMIFS(K:K,I:I,I:I,J:J,J:J)</f>
        <v>1.0000000000000002</v>
      </c>
      <c r="O3294" t="str">
        <f t="shared" si="362"/>
        <v/>
      </c>
    </row>
    <row r="3295" spans="1:15" x14ac:dyDescent="0.25">
      <c r="A3295">
        <v>6801</v>
      </c>
      <c r="B3295" t="s">
        <v>465</v>
      </c>
      <c r="C3295" t="s">
        <v>230</v>
      </c>
      <c r="D3295">
        <v>2.5000000000000001E-2</v>
      </c>
      <c r="E3295">
        <f t="shared" si="357"/>
        <v>1.0000000000000002</v>
      </c>
      <c r="F3295" t="str">
        <f t="shared" si="358"/>
        <v/>
      </c>
      <c r="H3295">
        <f t="shared" si="363"/>
        <v>6801</v>
      </c>
      <c r="I3295" t="str">
        <f t="shared" si="359"/>
        <v>N24037</v>
      </c>
      <c r="J3295" t="str">
        <f t="shared" si="360"/>
        <v>PL0_5980_0000</v>
      </c>
      <c r="K3295">
        <f t="shared" si="361"/>
        <v>1.947591654143075E-3</v>
      </c>
      <c r="L3295">
        <f>IF(LEFT(B3295,1)="F",_xlfn.IFNA(VLOOKUP(CONCATENATE("F",RIGHT(B:B,5),C:C),'F &amp; N Factors'!C:M,10,FALSE),1),_xlfn.IFNA(VLOOKUP(CONCATENATE("F",RIGHT(B:B,5),C:C),'F &amp; N Factors'!C:M,11,FALSE),1))</f>
        <v>7.7903666165723001E-2</v>
      </c>
      <c r="N3295">
        <f>SUMIFS(K:K,I:I,I:I,J:J,J:J)</f>
        <v>1.0000000000000002</v>
      </c>
      <c r="O3295" t="str">
        <f t="shared" si="362"/>
        <v/>
      </c>
    </row>
    <row r="3296" spans="1:15" x14ac:dyDescent="0.25">
      <c r="A3296">
        <v>6859</v>
      </c>
      <c r="B3296" t="s">
        <v>465</v>
      </c>
      <c r="C3296" t="s">
        <v>230</v>
      </c>
      <c r="D3296">
        <v>2.5000000000000001E-2</v>
      </c>
      <c r="E3296">
        <f t="shared" si="357"/>
        <v>1.0000000000000002</v>
      </c>
      <c r="F3296" t="str">
        <f t="shared" si="358"/>
        <v/>
      </c>
      <c r="H3296">
        <f t="shared" si="363"/>
        <v>6859</v>
      </c>
      <c r="I3296" t="str">
        <f t="shared" si="359"/>
        <v>N24037</v>
      </c>
      <c r="J3296" t="str">
        <f t="shared" si="360"/>
        <v>PL0_5980_0000</v>
      </c>
      <c r="K3296">
        <f t="shared" si="361"/>
        <v>1.947591654143075E-3</v>
      </c>
      <c r="L3296">
        <f>IF(LEFT(B3296,1)="F",_xlfn.IFNA(VLOOKUP(CONCATENATE("F",RIGHT(B:B,5),C:C),'F &amp; N Factors'!C:M,10,FALSE),1),_xlfn.IFNA(VLOOKUP(CONCATENATE("F",RIGHT(B:B,5),C:C),'F &amp; N Factors'!C:M,11,FALSE),1))</f>
        <v>7.7903666165723001E-2</v>
      </c>
      <c r="N3296">
        <f>SUMIFS(K:K,I:I,I:I,J:J,J:J)</f>
        <v>1.0000000000000002</v>
      </c>
      <c r="O3296" t="str">
        <f t="shared" si="362"/>
        <v/>
      </c>
    </row>
    <row r="3297" spans="1:15" x14ac:dyDescent="0.25">
      <c r="A3297">
        <v>6861</v>
      </c>
      <c r="B3297" t="s">
        <v>465</v>
      </c>
      <c r="C3297" t="s">
        <v>230</v>
      </c>
      <c r="D3297">
        <v>2.5000000000000001E-2</v>
      </c>
      <c r="E3297">
        <f t="shared" si="357"/>
        <v>1.0000000000000002</v>
      </c>
      <c r="F3297" t="str">
        <f t="shared" si="358"/>
        <v/>
      </c>
      <c r="H3297">
        <f t="shared" si="363"/>
        <v>6861</v>
      </c>
      <c r="I3297" t="str">
        <f t="shared" si="359"/>
        <v>N24037</v>
      </c>
      <c r="J3297" t="str">
        <f t="shared" si="360"/>
        <v>PL0_5980_0000</v>
      </c>
      <c r="K3297">
        <f t="shared" si="361"/>
        <v>1.947591654143075E-3</v>
      </c>
      <c r="L3297">
        <f>IF(LEFT(B3297,1)="F",_xlfn.IFNA(VLOOKUP(CONCATENATE("F",RIGHT(B:B,5),C:C),'F &amp; N Factors'!C:M,10,FALSE),1),_xlfn.IFNA(VLOOKUP(CONCATENATE("F",RIGHT(B:B,5),C:C),'F &amp; N Factors'!C:M,11,FALSE),1))</f>
        <v>7.7903666165723001E-2</v>
      </c>
      <c r="N3297">
        <f>SUMIFS(K:K,I:I,I:I,J:J,J:J)</f>
        <v>1.0000000000000002</v>
      </c>
      <c r="O3297" t="str">
        <f t="shared" si="362"/>
        <v/>
      </c>
    </row>
    <row r="3298" spans="1:15" x14ac:dyDescent="0.25">
      <c r="A3298">
        <v>6920</v>
      </c>
      <c r="B3298" t="s">
        <v>465</v>
      </c>
      <c r="C3298" t="s">
        <v>230</v>
      </c>
      <c r="D3298">
        <v>2.5000000000000001E-2</v>
      </c>
      <c r="E3298">
        <f t="shared" si="357"/>
        <v>1.0000000000000002</v>
      </c>
      <c r="F3298" t="str">
        <f t="shared" si="358"/>
        <v/>
      </c>
      <c r="H3298">
        <f t="shared" si="363"/>
        <v>6920</v>
      </c>
      <c r="I3298" t="str">
        <f t="shared" si="359"/>
        <v>N24037</v>
      </c>
      <c r="J3298" t="str">
        <f t="shared" si="360"/>
        <v>PL0_5980_0000</v>
      </c>
      <c r="K3298">
        <f t="shared" si="361"/>
        <v>1.947591654143075E-3</v>
      </c>
      <c r="L3298">
        <f>IF(LEFT(B3298,1)="F",_xlfn.IFNA(VLOOKUP(CONCATENATE("F",RIGHT(B:B,5),C:C),'F &amp; N Factors'!C:M,10,FALSE),1),_xlfn.IFNA(VLOOKUP(CONCATENATE("F",RIGHT(B:B,5),C:C),'F &amp; N Factors'!C:M,11,FALSE),1))</f>
        <v>7.7903666165723001E-2</v>
      </c>
      <c r="N3298">
        <f>SUMIFS(K:K,I:I,I:I,J:J,J:J)</f>
        <v>1.0000000000000002</v>
      </c>
      <c r="O3298" t="str">
        <f t="shared" si="362"/>
        <v/>
      </c>
    </row>
    <row r="3299" spans="1:15" x14ac:dyDescent="0.25">
      <c r="A3299">
        <v>6922</v>
      </c>
      <c r="B3299" t="s">
        <v>465</v>
      </c>
      <c r="C3299" t="s">
        <v>230</v>
      </c>
      <c r="D3299">
        <v>2.5000000000000001E-2</v>
      </c>
      <c r="E3299">
        <f t="shared" si="357"/>
        <v>1.0000000000000002</v>
      </c>
      <c r="F3299" t="str">
        <f t="shared" si="358"/>
        <v/>
      </c>
      <c r="H3299">
        <f t="shared" si="363"/>
        <v>6922</v>
      </c>
      <c r="I3299" t="str">
        <f t="shared" si="359"/>
        <v>N24037</v>
      </c>
      <c r="J3299" t="str">
        <f t="shared" si="360"/>
        <v>PL0_5980_0000</v>
      </c>
      <c r="K3299">
        <f t="shared" si="361"/>
        <v>1.947591654143075E-3</v>
      </c>
      <c r="L3299">
        <f>IF(LEFT(B3299,1)="F",_xlfn.IFNA(VLOOKUP(CONCATENATE("F",RIGHT(B:B,5),C:C),'F &amp; N Factors'!C:M,10,FALSE),1),_xlfn.IFNA(VLOOKUP(CONCATENATE("F",RIGHT(B:B,5),C:C),'F &amp; N Factors'!C:M,11,FALSE),1))</f>
        <v>7.7903666165723001E-2</v>
      </c>
      <c r="N3299">
        <f>SUMIFS(K:K,I:I,I:I,J:J,J:J)</f>
        <v>1.0000000000000002</v>
      </c>
      <c r="O3299" t="str">
        <f t="shared" si="362"/>
        <v/>
      </c>
    </row>
    <row r="3300" spans="1:15" x14ac:dyDescent="0.25">
      <c r="A3300">
        <v>6975</v>
      </c>
      <c r="B3300" t="s">
        <v>465</v>
      </c>
      <c r="C3300" t="s">
        <v>230</v>
      </c>
      <c r="D3300">
        <v>0.25</v>
      </c>
      <c r="E3300">
        <f t="shared" si="357"/>
        <v>1.0000000000000002</v>
      </c>
      <c r="F3300" t="str">
        <f t="shared" si="358"/>
        <v/>
      </c>
      <c r="H3300">
        <f t="shared" si="363"/>
        <v>6975</v>
      </c>
      <c r="I3300" t="str">
        <f t="shared" si="359"/>
        <v>N24037</v>
      </c>
      <c r="J3300" t="str">
        <f t="shared" si="360"/>
        <v>PL0_5980_0000</v>
      </c>
      <c r="K3300">
        <f t="shared" si="361"/>
        <v>1.947591654143075E-2</v>
      </c>
      <c r="L3300">
        <f>IF(LEFT(B3300,1)="F",_xlfn.IFNA(VLOOKUP(CONCATENATE("F",RIGHT(B:B,5),C:C),'F &amp; N Factors'!C:M,10,FALSE),1),_xlfn.IFNA(VLOOKUP(CONCATENATE("F",RIGHT(B:B,5),C:C),'F &amp; N Factors'!C:M,11,FALSE),1))</f>
        <v>7.7903666165723001E-2</v>
      </c>
      <c r="N3300">
        <f>SUMIFS(K:K,I:I,I:I,J:J,J:J)</f>
        <v>1.0000000000000002</v>
      </c>
      <c r="O3300" t="str">
        <f t="shared" si="362"/>
        <v/>
      </c>
    </row>
    <row r="3301" spans="1:15" x14ac:dyDescent="0.25">
      <c r="A3301">
        <v>6976</v>
      </c>
      <c r="B3301" t="s">
        <v>465</v>
      </c>
      <c r="C3301" t="s">
        <v>230</v>
      </c>
      <c r="D3301">
        <v>2.5000000000000001E-2</v>
      </c>
      <c r="E3301">
        <f t="shared" si="357"/>
        <v>1.0000000000000002</v>
      </c>
      <c r="F3301" t="str">
        <f t="shared" si="358"/>
        <v/>
      </c>
      <c r="H3301">
        <f t="shared" si="363"/>
        <v>6976</v>
      </c>
      <c r="I3301" t="str">
        <f t="shared" si="359"/>
        <v>N24037</v>
      </c>
      <c r="J3301" t="str">
        <f t="shared" si="360"/>
        <v>PL0_5980_0000</v>
      </c>
      <c r="K3301">
        <f t="shared" si="361"/>
        <v>1.947591654143075E-3</v>
      </c>
      <c r="L3301">
        <f>IF(LEFT(B3301,1)="F",_xlfn.IFNA(VLOOKUP(CONCATENATE("F",RIGHT(B:B,5),C:C),'F &amp; N Factors'!C:M,10,FALSE),1),_xlfn.IFNA(VLOOKUP(CONCATENATE("F",RIGHT(B:B,5),C:C),'F &amp; N Factors'!C:M,11,FALSE),1))</f>
        <v>7.7903666165723001E-2</v>
      </c>
      <c r="N3301">
        <f>SUMIFS(K:K,I:I,I:I,J:J,J:J)</f>
        <v>1.0000000000000002</v>
      </c>
      <c r="O3301" t="str">
        <f t="shared" si="362"/>
        <v/>
      </c>
    </row>
    <row r="3302" spans="1:15" x14ac:dyDescent="0.25">
      <c r="A3302">
        <v>6978</v>
      </c>
      <c r="B3302" t="s">
        <v>465</v>
      </c>
      <c r="C3302" t="s">
        <v>230</v>
      </c>
      <c r="D3302">
        <v>2.5000000000000001E-2</v>
      </c>
      <c r="E3302">
        <f t="shared" si="357"/>
        <v>1.0000000000000002</v>
      </c>
      <c r="F3302" t="str">
        <f t="shared" si="358"/>
        <v/>
      </c>
      <c r="H3302">
        <f t="shared" si="363"/>
        <v>6978</v>
      </c>
      <c r="I3302" t="str">
        <f t="shared" si="359"/>
        <v>N24037</v>
      </c>
      <c r="J3302" t="str">
        <f t="shared" si="360"/>
        <v>PL0_5980_0000</v>
      </c>
      <c r="K3302">
        <f t="shared" si="361"/>
        <v>1.947591654143075E-3</v>
      </c>
      <c r="L3302">
        <f>IF(LEFT(B3302,1)="F",_xlfn.IFNA(VLOOKUP(CONCATENATE("F",RIGHT(B:B,5),C:C),'F &amp; N Factors'!C:M,10,FALSE),1),_xlfn.IFNA(VLOOKUP(CONCATENATE("F",RIGHT(B:B,5),C:C),'F &amp; N Factors'!C:M,11,FALSE),1))</f>
        <v>7.7903666165723001E-2</v>
      </c>
      <c r="N3302">
        <f>SUMIFS(K:K,I:I,I:I,J:J,J:J)</f>
        <v>1.0000000000000002</v>
      </c>
      <c r="O3302" t="str">
        <f t="shared" si="362"/>
        <v/>
      </c>
    </row>
    <row r="3303" spans="1:15" x14ac:dyDescent="0.25">
      <c r="A3303">
        <v>7028</v>
      </c>
      <c r="B3303" t="s">
        <v>465</v>
      </c>
      <c r="C3303" t="s">
        <v>230</v>
      </c>
      <c r="D3303">
        <v>2.5000000000000001E-2</v>
      </c>
      <c r="E3303">
        <f t="shared" si="357"/>
        <v>1.0000000000000002</v>
      </c>
      <c r="F3303" t="str">
        <f t="shared" si="358"/>
        <v/>
      </c>
      <c r="H3303">
        <f t="shared" si="363"/>
        <v>7028</v>
      </c>
      <c r="I3303" t="str">
        <f t="shared" si="359"/>
        <v>N24037</v>
      </c>
      <c r="J3303" t="str">
        <f t="shared" si="360"/>
        <v>PL0_5980_0000</v>
      </c>
      <c r="K3303">
        <f t="shared" si="361"/>
        <v>1.947591654143075E-3</v>
      </c>
      <c r="L3303">
        <f>IF(LEFT(B3303,1)="F",_xlfn.IFNA(VLOOKUP(CONCATENATE("F",RIGHT(B:B,5),C:C),'F &amp; N Factors'!C:M,10,FALSE),1),_xlfn.IFNA(VLOOKUP(CONCATENATE("F",RIGHT(B:B,5),C:C),'F &amp; N Factors'!C:M,11,FALSE),1))</f>
        <v>7.7903666165723001E-2</v>
      </c>
      <c r="N3303">
        <f>SUMIFS(K:K,I:I,I:I,J:J,J:J)</f>
        <v>1.0000000000000002</v>
      </c>
      <c r="O3303" t="str">
        <f t="shared" si="362"/>
        <v/>
      </c>
    </row>
    <row r="3304" spans="1:15" x14ac:dyDescent="0.25">
      <c r="A3304">
        <v>7280</v>
      </c>
      <c r="B3304" t="s">
        <v>465</v>
      </c>
      <c r="C3304" t="s">
        <v>231</v>
      </c>
      <c r="D3304">
        <v>1</v>
      </c>
      <c r="E3304">
        <f t="shared" si="357"/>
        <v>1</v>
      </c>
      <c r="F3304" t="str">
        <f t="shared" si="358"/>
        <v/>
      </c>
      <c r="H3304">
        <f t="shared" si="363"/>
        <v>7280</v>
      </c>
      <c r="I3304" t="str">
        <f t="shared" si="359"/>
        <v>N24037</v>
      </c>
      <c r="J3304" t="str">
        <f t="shared" si="360"/>
        <v>PL0_5981_0000</v>
      </c>
      <c r="K3304">
        <f t="shared" si="361"/>
        <v>1.0204097634185247E-3</v>
      </c>
      <c r="L3304">
        <f>IF(LEFT(B3304,1)="F",_xlfn.IFNA(VLOOKUP(CONCATENATE("F",RIGHT(B:B,5),C:C),'F &amp; N Factors'!C:M,10,FALSE),1),_xlfn.IFNA(VLOOKUP(CONCATENATE("F",RIGHT(B:B,5),C:C),'F &amp; N Factors'!C:M,11,FALSE),1))</f>
        <v>1.0204097634185247E-3</v>
      </c>
      <c r="N3304">
        <f>SUMIFS(K:K,I:I,I:I,J:J,J:J)</f>
        <v>1</v>
      </c>
      <c r="O3304" t="str">
        <f t="shared" si="362"/>
        <v/>
      </c>
    </row>
    <row r="3305" spans="1:15" x14ac:dyDescent="0.25">
      <c r="A3305">
        <v>7030</v>
      </c>
      <c r="B3305" t="s">
        <v>465</v>
      </c>
      <c r="C3305" t="s">
        <v>232</v>
      </c>
      <c r="D3305">
        <v>0.4</v>
      </c>
      <c r="E3305">
        <f t="shared" si="357"/>
        <v>0.99999999899999992</v>
      </c>
      <c r="F3305" t="str">
        <f t="shared" si="358"/>
        <v/>
      </c>
      <c r="H3305">
        <f t="shared" si="363"/>
        <v>7030</v>
      </c>
      <c r="I3305" t="str">
        <f t="shared" si="359"/>
        <v>N24037</v>
      </c>
      <c r="J3305" t="str">
        <f t="shared" si="360"/>
        <v>PL0_5982_0000</v>
      </c>
      <c r="K3305">
        <f t="shared" si="361"/>
        <v>1.0447351820768259E-2</v>
      </c>
      <c r="L3305">
        <f>IF(LEFT(B3305,1)="F",_xlfn.IFNA(VLOOKUP(CONCATENATE("F",RIGHT(B:B,5),C:C),'F &amp; N Factors'!C:M,10,FALSE),1),_xlfn.IFNA(VLOOKUP(CONCATENATE("F",RIGHT(B:B,5),C:C),'F &amp; N Factors'!C:M,11,FALSE),1))</f>
        <v>2.6118379551920649E-2</v>
      </c>
      <c r="N3305">
        <f>SUMIFS(K:K,I:I,I:I,J:J,J:J)</f>
        <v>0.99999999899999992</v>
      </c>
      <c r="O3305" t="str">
        <f t="shared" si="362"/>
        <v/>
      </c>
    </row>
    <row r="3306" spans="1:15" x14ac:dyDescent="0.25">
      <c r="A3306">
        <v>7074</v>
      </c>
      <c r="B3306" t="s">
        <v>465</v>
      </c>
      <c r="C3306" t="s">
        <v>232</v>
      </c>
      <c r="D3306">
        <v>3.3333333E-2</v>
      </c>
      <c r="E3306">
        <f t="shared" si="357"/>
        <v>0.99999999899999992</v>
      </c>
      <c r="F3306" t="str">
        <f t="shared" si="358"/>
        <v/>
      </c>
      <c r="H3306">
        <f t="shared" si="363"/>
        <v>7074</v>
      </c>
      <c r="I3306" t="str">
        <f t="shared" si="359"/>
        <v>N24037</v>
      </c>
      <c r="J3306" t="str">
        <f t="shared" si="360"/>
        <v>PL0_5982_0000</v>
      </c>
      <c r="K3306">
        <f t="shared" si="361"/>
        <v>8.7061264302456176E-4</v>
      </c>
      <c r="L3306">
        <f>IF(LEFT(B3306,1)="F",_xlfn.IFNA(VLOOKUP(CONCATENATE("F",RIGHT(B:B,5),C:C),'F &amp; N Factors'!C:M,10,FALSE),1),_xlfn.IFNA(VLOOKUP(CONCATENATE("F",RIGHT(B:B,5),C:C),'F &amp; N Factors'!C:M,11,FALSE),1))</f>
        <v>2.6118379551920649E-2</v>
      </c>
      <c r="N3306">
        <f>SUMIFS(K:K,I:I,I:I,J:J,J:J)</f>
        <v>0.99999999899999992</v>
      </c>
      <c r="O3306" t="str">
        <f t="shared" si="362"/>
        <v/>
      </c>
    </row>
    <row r="3307" spans="1:15" x14ac:dyDescent="0.25">
      <c r="A3307">
        <v>7120</v>
      </c>
      <c r="B3307" t="s">
        <v>465</v>
      </c>
      <c r="C3307" t="s">
        <v>232</v>
      </c>
      <c r="D3307">
        <v>3.3333333E-2</v>
      </c>
      <c r="E3307">
        <f t="shared" si="357"/>
        <v>0.99999999899999992</v>
      </c>
      <c r="F3307" t="str">
        <f t="shared" si="358"/>
        <v/>
      </c>
      <c r="H3307">
        <f t="shared" si="363"/>
        <v>7120</v>
      </c>
      <c r="I3307" t="str">
        <f t="shared" si="359"/>
        <v>N24037</v>
      </c>
      <c r="J3307" t="str">
        <f t="shared" si="360"/>
        <v>PL0_5982_0000</v>
      </c>
      <c r="K3307">
        <f t="shared" si="361"/>
        <v>8.7061264302456176E-4</v>
      </c>
      <c r="L3307">
        <f>IF(LEFT(B3307,1)="F",_xlfn.IFNA(VLOOKUP(CONCATENATE("F",RIGHT(B:B,5),C:C),'F &amp; N Factors'!C:M,10,FALSE),1),_xlfn.IFNA(VLOOKUP(CONCATENATE("F",RIGHT(B:B,5),C:C),'F &amp; N Factors'!C:M,11,FALSE),1))</f>
        <v>2.6118379551920649E-2</v>
      </c>
      <c r="N3307">
        <f>SUMIFS(K:K,I:I,I:I,J:J,J:J)</f>
        <v>0.99999999899999992</v>
      </c>
      <c r="O3307" t="str">
        <f t="shared" si="362"/>
        <v/>
      </c>
    </row>
    <row r="3308" spans="1:15" x14ac:dyDescent="0.25">
      <c r="A3308">
        <v>7160</v>
      </c>
      <c r="B3308" t="s">
        <v>465</v>
      </c>
      <c r="C3308" t="s">
        <v>232</v>
      </c>
      <c r="D3308">
        <v>0.2</v>
      </c>
      <c r="E3308">
        <f t="shared" si="357"/>
        <v>0.99999999899999992</v>
      </c>
      <c r="F3308" t="str">
        <f t="shared" si="358"/>
        <v/>
      </c>
      <c r="H3308">
        <f t="shared" si="363"/>
        <v>7160</v>
      </c>
      <c r="I3308" t="str">
        <f t="shared" si="359"/>
        <v>N24037</v>
      </c>
      <c r="J3308" t="str">
        <f t="shared" si="360"/>
        <v>PL0_5982_0000</v>
      </c>
      <c r="K3308">
        <f t="shared" si="361"/>
        <v>5.2236759103841297E-3</v>
      </c>
      <c r="L3308">
        <f>IF(LEFT(B3308,1)="F",_xlfn.IFNA(VLOOKUP(CONCATENATE("F",RIGHT(B:B,5),C:C),'F &amp; N Factors'!C:M,10,FALSE),1),_xlfn.IFNA(VLOOKUP(CONCATENATE("F",RIGHT(B:B,5),C:C),'F &amp; N Factors'!C:M,11,FALSE),1))</f>
        <v>2.6118379551920649E-2</v>
      </c>
      <c r="N3308">
        <f>SUMIFS(K:K,I:I,I:I,J:J,J:J)</f>
        <v>0.99999999899999992</v>
      </c>
      <c r="O3308" t="str">
        <f t="shared" si="362"/>
        <v/>
      </c>
    </row>
    <row r="3309" spans="1:15" x14ac:dyDescent="0.25">
      <c r="A3309">
        <v>7198</v>
      </c>
      <c r="B3309" t="s">
        <v>465</v>
      </c>
      <c r="C3309" t="s">
        <v>232</v>
      </c>
      <c r="D3309">
        <v>0.2</v>
      </c>
      <c r="E3309">
        <f t="shared" si="357"/>
        <v>0.99999999899999992</v>
      </c>
      <c r="F3309" t="str">
        <f t="shared" si="358"/>
        <v/>
      </c>
      <c r="H3309">
        <f t="shared" si="363"/>
        <v>7198</v>
      </c>
      <c r="I3309" t="str">
        <f t="shared" si="359"/>
        <v>N24037</v>
      </c>
      <c r="J3309" t="str">
        <f t="shared" si="360"/>
        <v>PL0_5982_0000</v>
      </c>
      <c r="K3309">
        <f t="shared" si="361"/>
        <v>5.2236759103841297E-3</v>
      </c>
      <c r="L3309">
        <f>IF(LEFT(B3309,1)="F",_xlfn.IFNA(VLOOKUP(CONCATENATE("F",RIGHT(B:B,5),C:C),'F &amp; N Factors'!C:M,10,FALSE),1),_xlfn.IFNA(VLOOKUP(CONCATENATE("F",RIGHT(B:B,5),C:C),'F &amp; N Factors'!C:M,11,FALSE),1))</f>
        <v>2.6118379551920649E-2</v>
      </c>
      <c r="N3309">
        <f>SUMIFS(K:K,I:I,I:I,J:J,J:J)</f>
        <v>0.99999999899999992</v>
      </c>
      <c r="O3309" t="str">
        <f t="shared" si="362"/>
        <v/>
      </c>
    </row>
    <row r="3310" spans="1:15" x14ac:dyDescent="0.25">
      <c r="A3310">
        <v>7239</v>
      </c>
      <c r="B3310" t="s">
        <v>465</v>
      </c>
      <c r="C3310" t="s">
        <v>232</v>
      </c>
      <c r="D3310">
        <v>3.3333333E-2</v>
      </c>
      <c r="E3310">
        <f t="shared" si="357"/>
        <v>0.99999999899999992</v>
      </c>
      <c r="F3310" t="str">
        <f t="shared" si="358"/>
        <v/>
      </c>
      <c r="H3310">
        <f t="shared" si="363"/>
        <v>7239</v>
      </c>
      <c r="I3310" t="str">
        <f t="shared" si="359"/>
        <v>N24037</v>
      </c>
      <c r="J3310" t="str">
        <f t="shared" si="360"/>
        <v>PL0_5982_0000</v>
      </c>
      <c r="K3310">
        <f t="shared" si="361"/>
        <v>8.7061264302456176E-4</v>
      </c>
      <c r="L3310">
        <f>IF(LEFT(B3310,1)="F",_xlfn.IFNA(VLOOKUP(CONCATENATE("F",RIGHT(B:B,5),C:C),'F &amp; N Factors'!C:M,10,FALSE),1),_xlfn.IFNA(VLOOKUP(CONCATENATE("F",RIGHT(B:B,5),C:C),'F &amp; N Factors'!C:M,11,FALSE),1))</f>
        <v>2.6118379551920649E-2</v>
      </c>
      <c r="N3310">
        <f>SUMIFS(K:K,I:I,I:I,J:J,J:J)</f>
        <v>0.99999999899999992</v>
      </c>
      <c r="O3310" t="str">
        <f t="shared" si="362"/>
        <v/>
      </c>
    </row>
    <row r="3311" spans="1:15" x14ac:dyDescent="0.25">
      <c r="A3311">
        <v>7280</v>
      </c>
      <c r="B3311" t="s">
        <v>465</v>
      </c>
      <c r="C3311" t="s">
        <v>232</v>
      </c>
      <c r="D3311">
        <v>0.1</v>
      </c>
      <c r="E3311">
        <f t="shared" si="357"/>
        <v>0.99999999899999992</v>
      </c>
      <c r="F3311" t="str">
        <f t="shared" si="358"/>
        <v/>
      </c>
      <c r="H3311">
        <f t="shared" si="363"/>
        <v>7280</v>
      </c>
      <c r="I3311" t="str">
        <f t="shared" si="359"/>
        <v>N24037</v>
      </c>
      <c r="J3311" t="str">
        <f t="shared" si="360"/>
        <v>PL0_5982_0000</v>
      </c>
      <c r="K3311">
        <f t="shared" si="361"/>
        <v>2.6118379551920649E-3</v>
      </c>
      <c r="L3311">
        <f>IF(LEFT(B3311,1)="F",_xlfn.IFNA(VLOOKUP(CONCATENATE("F",RIGHT(B:B,5),C:C),'F &amp; N Factors'!C:M,10,FALSE),1),_xlfn.IFNA(VLOOKUP(CONCATENATE("F",RIGHT(B:B,5),C:C),'F &amp; N Factors'!C:M,11,FALSE),1))</f>
        <v>2.6118379551920649E-2</v>
      </c>
      <c r="N3311">
        <f>SUMIFS(K:K,I:I,I:I,J:J,J:J)</f>
        <v>0.99999999899999992</v>
      </c>
      <c r="O3311" t="str">
        <f t="shared" si="362"/>
        <v/>
      </c>
    </row>
    <row r="3312" spans="1:15" x14ac:dyDescent="0.25">
      <c r="A3312">
        <v>6652</v>
      </c>
      <c r="B3312" t="s">
        <v>465</v>
      </c>
      <c r="C3312" t="s">
        <v>236</v>
      </c>
      <c r="D3312">
        <v>0.05</v>
      </c>
      <c r="E3312">
        <f t="shared" si="357"/>
        <v>0.99999999999999989</v>
      </c>
      <c r="F3312" t="str">
        <f t="shared" si="358"/>
        <v/>
      </c>
      <c r="H3312">
        <f t="shared" si="363"/>
        <v>6652</v>
      </c>
      <c r="I3312" t="str">
        <f t="shared" si="359"/>
        <v>N24037</v>
      </c>
      <c r="J3312" t="str">
        <f t="shared" si="360"/>
        <v>PL0_6110_0000</v>
      </c>
      <c r="K3312">
        <f t="shared" si="361"/>
        <v>1.2805697932414244E-3</v>
      </c>
      <c r="L3312">
        <f>IF(LEFT(B3312,1)="F",_xlfn.IFNA(VLOOKUP(CONCATENATE("F",RIGHT(B:B,5),C:C),'F &amp; N Factors'!C:M,10,FALSE),1),_xlfn.IFNA(VLOOKUP(CONCATENATE("F",RIGHT(B:B,5),C:C),'F &amp; N Factors'!C:M,11,FALSE),1))</f>
        <v>2.5611395864828485E-2</v>
      </c>
      <c r="N3312">
        <f>SUMIFS(K:K,I:I,I:I,J:J,J:J)</f>
        <v>1</v>
      </c>
      <c r="O3312" t="str">
        <f t="shared" si="362"/>
        <v/>
      </c>
    </row>
    <row r="3313" spans="1:15" x14ac:dyDescent="0.25">
      <c r="A3313">
        <v>6653</v>
      </c>
      <c r="B3313" t="s">
        <v>465</v>
      </c>
      <c r="C3313" t="s">
        <v>236</v>
      </c>
      <c r="D3313">
        <v>0.05</v>
      </c>
      <c r="E3313">
        <f t="shared" si="357"/>
        <v>0.99999999999999989</v>
      </c>
      <c r="F3313" t="str">
        <f t="shared" si="358"/>
        <v/>
      </c>
      <c r="H3313">
        <f t="shared" si="363"/>
        <v>6653</v>
      </c>
      <c r="I3313" t="str">
        <f t="shared" si="359"/>
        <v>N24037</v>
      </c>
      <c r="J3313" t="str">
        <f t="shared" si="360"/>
        <v>PL0_6110_0000</v>
      </c>
      <c r="K3313">
        <f t="shared" si="361"/>
        <v>1.2805697932414244E-3</v>
      </c>
      <c r="L3313">
        <f>IF(LEFT(B3313,1)="F",_xlfn.IFNA(VLOOKUP(CONCATENATE("F",RIGHT(B:B,5),C:C),'F &amp; N Factors'!C:M,10,FALSE),1),_xlfn.IFNA(VLOOKUP(CONCATENATE("F",RIGHT(B:B,5),C:C),'F &amp; N Factors'!C:M,11,FALSE),1))</f>
        <v>2.5611395864828485E-2</v>
      </c>
      <c r="N3313">
        <f>SUMIFS(K:K,I:I,I:I,J:J,J:J)</f>
        <v>1</v>
      </c>
      <c r="O3313" t="str">
        <f t="shared" si="362"/>
        <v/>
      </c>
    </row>
    <row r="3314" spans="1:15" x14ac:dyDescent="0.25">
      <c r="A3314">
        <v>6654</v>
      </c>
      <c r="B3314" t="s">
        <v>465</v>
      </c>
      <c r="C3314" t="s">
        <v>236</v>
      </c>
      <c r="D3314">
        <v>0.05</v>
      </c>
      <c r="E3314">
        <f t="shared" si="357"/>
        <v>0.99999999999999989</v>
      </c>
      <c r="F3314" t="str">
        <f t="shared" si="358"/>
        <v/>
      </c>
      <c r="H3314">
        <f t="shared" si="363"/>
        <v>6654</v>
      </c>
      <c r="I3314" t="str">
        <f t="shared" si="359"/>
        <v>N24037</v>
      </c>
      <c r="J3314" t="str">
        <f t="shared" si="360"/>
        <v>PL0_6110_0000</v>
      </c>
      <c r="K3314">
        <f t="shared" si="361"/>
        <v>1.2805697932414244E-3</v>
      </c>
      <c r="L3314">
        <f>IF(LEFT(B3314,1)="F",_xlfn.IFNA(VLOOKUP(CONCATENATE("F",RIGHT(B:B,5),C:C),'F &amp; N Factors'!C:M,10,FALSE),1),_xlfn.IFNA(VLOOKUP(CONCATENATE("F",RIGHT(B:B,5),C:C),'F &amp; N Factors'!C:M,11,FALSE),1))</f>
        <v>2.5611395864828485E-2</v>
      </c>
      <c r="N3314">
        <f>SUMIFS(K:K,I:I,I:I,J:J,J:J)</f>
        <v>1</v>
      </c>
      <c r="O3314" t="str">
        <f t="shared" si="362"/>
        <v/>
      </c>
    </row>
    <row r="3315" spans="1:15" x14ac:dyDescent="0.25">
      <c r="A3315">
        <v>6732</v>
      </c>
      <c r="B3315" t="s">
        <v>465</v>
      </c>
      <c r="C3315" t="s">
        <v>236</v>
      </c>
      <c r="D3315">
        <v>0.05</v>
      </c>
      <c r="E3315">
        <f t="shared" si="357"/>
        <v>0.99999999999999989</v>
      </c>
      <c r="F3315" t="str">
        <f t="shared" si="358"/>
        <v/>
      </c>
      <c r="H3315">
        <f t="shared" si="363"/>
        <v>6732</v>
      </c>
      <c r="I3315" t="str">
        <f t="shared" si="359"/>
        <v>N24037</v>
      </c>
      <c r="J3315" t="str">
        <f t="shared" si="360"/>
        <v>PL0_6110_0000</v>
      </c>
      <c r="K3315">
        <f t="shared" si="361"/>
        <v>1.2805697932414244E-3</v>
      </c>
      <c r="L3315">
        <f>IF(LEFT(B3315,1)="F",_xlfn.IFNA(VLOOKUP(CONCATENATE("F",RIGHT(B:B,5),C:C),'F &amp; N Factors'!C:M,10,FALSE),1),_xlfn.IFNA(VLOOKUP(CONCATENATE("F",RIGHT(B:B,5),C:C),'F &amp; N Factors'!C:M,11,FALSE),1))</f>
        <v>2.5611395864828485E-2</v>
      </c>
      <c r="N3315">
        <f>SUMIFS(K:K,I:I,I:I,J:J,J:J)</f>
        <v>1</v>
      </c>
      <c r="O3315" t="str">
        <f t="shared" si="362"/>
        <v/>
      </c>
    </row>
    <row r="3316" spans="1:15" x14ac:dyDescent="0.25">
      <c r="A3316">
        <v>6733</v>
      </c>
      <c r="B3316" t="s">
        <v>465</v>
      </c>
      <c r="C3316" t="s">
        <v>236</v>
      </c>
      <c r="D3316">
        <v>0.05</v>
      </c>
      <c r="E3316">
        <f t="shared" si="357"/>
        <v>0.99999999999999989</v>
      </c>
      <c r="F3316" t="str">
        <f t="shared" si="358"/>
        <v/>
      </c>
      <c r="H3316">
        <f t="shared" si="363"/>
        <v>6733</v>
      </c>
      <c r="I3316" t="str">
        <f t="shared" si="359"/>
        <v>N24037</v>
      </c>
      <c r="J3316" t="str">
        <f t="shared" si="360"/>
        <v>PL0_6110_0000</v>
      </c>
      <c r="K3316">
        <f t="shared" si="361"/>
        <v>1.2805697932414244E-3</v>
      </c>
      <c r="L3316">
        <f>IF(LEFT(B3316,1)="F",_xlfn.IFNA(VLOOKUP(CONCATENATE("F",RIGHT(B:B,5),C:C),'F &amp; N Factors'!C:M,10,FALSE),1),_xlfn.IFNA(VLOOKUP(CONCATENATE("F",RIGHT(B:B,5),C:C),'F &amp; N Factors'!C:M,11,FALSE),1))</f>
        <v>2.5611395864828485E-2</v>
      </c>
      <c r="N3316">
        <f>SUMIFS(K:K,I:I,I:I,J:J,J:J)</f>
        <v>1</v>
      </c>
      <c r="O3316" t="str">
        <f t="shared" si="362"/>
        <v/>
      </c>
    </row>
    <row r="3317" spans="1:15" x14ac:dyDescent="0.25">
      <c r="A3317">
        <v>6734</v>
      </c>
      <c r="B3317" t="s">
        <v>465</v>
      </c>
      <c r="C3317" t="s">
        <v>236</v>
      </c>
      <c r="D3317">
        <v>0.05</v>
      </c>
      <c r="E3317">
        <f t="shared" si="357"/>
        <v>0.99999999999999989</v>
      </c>
      <c r="F3317" t="str">
        <f t="shared" si="358"/>
        <v/>
      </c>
      <c r="H3317">
        <f t="shared" si="363"/>
        <v>6734</v>
      </c>
      <c r="I3317" t="str">
        <f t="shared" si="359"/>
        <v>N24037</v>
      </c>
      <c r="J3317" t="str">
        <f t="shared" si="360"/>
        <v>PL0_6110_0000</v>
      </c>
      <c r="K3317">
        <f t="shared" si="361"/>
        <v>1.2805697932414244E-3</v>
      </c>
      <c r="L3317">
        <f>IF(LEFT(B3317,1)="F",_xlfn.IFNA(VLOOKUP(CONCATENATE("F",RIGHT(B:B,5),C:C),'F &amp; N Factors'!C:M,10,FALSE),1),_xlfn.IFNA(VLOOKUP(CONCATENATE("F",RIGHT(B:B,5),C:C),'F &amp; N Factors'!C:M,11,FALSE),1))</f>
        <v>2.5611395864828485E-2</v>
      </c>
      <c r="N3317">
        <f>SUMIFS(K:K,I:I,I:I,J:J,J:J)</f>
        <v>1</v>
      </c>
      <c r="O3317" t="str">
        <f t="shared" si="362"/>
        <v/>
      </c>
    </row>
    <row r="3318" spans="1:15" x14ac:dyDescent="0.25">
      <c r="A3318">
        <v>6735</v>
      </c>
      <c r="B3318" t="s">
        <v>465</v>
      </c>
      <c r="C3318" t="s">
        <v>236</v>
      </c>
      <c r="D3318">
        <v>0.05</v>
      </c>
      <c r="E3318">
        <f t="shared" si="357"/>
        <v>0.99999999999999989</v>
      </c>
      <c r="F3318" t="str">
        <f t="shared" si="358"/>
        <v/>
      </c>
      <c r="H3318">
        <f t="shared" si="363"/>
        <v>6735</v>
      </c>
      <c r="I3318" t="str">
        <f t="shared" si="359"/>
        <v>N24037</v>
      </c>
      <c r="J3318" t="str">
        <f t="shared" si="360"/>
        <v>PL0_6110_0000</v>
      </c>
      <c r="K3318">
        <f t="shared" si="361"/>
        <v>1.2805697932414244E-3</v>
      </c>
      <c r="L3318">
        <f>IF(LEFT(B3318,1)="F",_xlfn.IFNA(VLOOKUP(CONCATENATE("F",RIGHT(B:B,5),C:C),'F &amp; N Factors'!C:M,10,FALSE),1),_xlfn.IFNA(VLOOKUP(CONCATENATE("F",RIGHT(B:B,5),C:C),'F &amp; N Factors'!C:M,11,FALSE),1))</f>
        <v>2.5611395864828485E-2</v>
      </c>
      <c r="N3318">
        <f>SUMIFS(K:K,I:I,I:I,J:J,J:J)</f>
        <v>1</v>
      </c>
      <c r="O3318" t="str">
        <f t="shared" si="362"/>
        <v/>
      </c>
    </row>
    <row r="3319" spans="1:15" x14ac:dyDescent="0.25">
      <c r="A3319">
        <v>6736</v>
      </c>
      <c r="B3319" t="s">
        <v>465</v>
      </c>
      <c r="C3319" t="s">
        <v>236</v>
      </c>
      <c r="D3319">
        <v>0.05</v>
      </c>
      <c r="E3319">
        <f t="shared" si="357"/>
        <v>0.99999999999999989</v>
      </c>
      <c r="F3319" t="str">
        <f t="shared" si="358"/>
        <v/>
      </c>
      <c r="H3319">
        <f t="shared" si="363"/>
        <v>6736</v>
      </c>
      <c r="I3319" t="str">
        <f t="shared" si="359"/>
        <v>N24037</v>
      </c>
      <c r="J3319" t="str">
        <f t="shared" si="360"/>
        <v>PL0_6110_0000</v>
      </c>
      <c r="K3319">
        <f t="shared" si="361"/>
        <v>1.2805697932414244E-3</v>
      </c>
      <c r="L3319">
        <f>IF(LEFT(B3319,1)="F",_xlfn.IFNA(VLOOKUP(CONCATENATE("F",RIGHT(B:B,5),C:C),'F &amp; N Factors'!C:M,10,FALSE),1),_xlfn.IFNA(VLOOKUP(CONCATENATE("F",RIGHT(B:B,5),C:C),'F &amp; N Factors'!C:M,11,FALSE),1))</f>
        <v>2.5611395864828485E-2</v>
      </c>
      <c r="N3319">
        <f>SUMIFS(K:K,I:I,I:I,J:J,J:J)</f>
        <v>1</v>
      </c>
      <c r="O3319" t="str">
        <f t="shared" si="362"/>
        <v/>
      </c>
    </row>
    <row r="3320" spans="1:15" x14ac:dyDescent="0.25">
      <c r="A3320">
        <v>6802</v>
      </c>
      <c r="B3320" t="s">
        <v>465</v>
      </c>
      <c r="C3320" t="s">
        <v>236</v>
      </c>
      <c r="D3320">
        <v>0.05</v>
      </c>
      <c r="E3320">
        <f t="shared" si="357"/>
        <v>0.99999999999999989</v>
      </c>
      <c r="F3320" t="str">
        <f t="shared" si="358"/>
        <v/>
      </c>
      <c r="H3320">
        <f t="shared" si="363"/>
        <v>6802</v>
      </c>
      <c r="I3320" t="str">
        <f t="shared" si="359"/>
        <v>N24037</v>
      </c>
      <c r="J3320" t="str">
        <f t="shared" si="360"/>
        <v>PL0_6110_0000</v>
      </c>
      <c r="K3320">
        <f t="shared" si="361"/>
        <v>1.2805697932414244E-3</v>
      </c>
      <c r="L3320">
        <f>IF(LEFT(B3320,1)="F",_xlfn.IFNA(VLOOKUP(CONCATENATE("F",RIGHT(B:B,5),C:C),'F &amp; N Factors'!C:M,10,FALSE),1),_xlfn.IFNA(VLOOKUP(CONCATENATE("F",RIGHT(B:B,5),C:C),'F &amp; N Factors'!C:M,11,FALSE),1))</f>
        <v>2.5611395864828485E-2</v>
      </c>
      <c r="N3320">
        <f>SUMIFS(K:K,I:I,I:I,J:J,J:J)</f>
        <v>1</v>
      </c>
      <c r="O3320" t="str">
        <f t="shared" si="362"/>
        <v/>
      </c>
    </row>
    <row r="3321" spans="1:15" x14ac:dyDescent="0.25">
      <c r="A3321">
        <v>6862</v>
      </c>
      <c r="B3321" t="s">
        <v>465</v>
      </c>
      <c r="C3321" t="s">
        <v>236</v>
      </c>
      <c r="D3321">
        <v>0.05</v>
      </c>
      <c r="E3321">
        <f t="shared" si="357"/>
        <v>0.99999999999999989</v>
      </c>
      <c r="F3321" t="str">
        <f t="shared" si="358"/>
        <v/>
      </c>
      <c r="H3321">
        <f t="shared" si="363"/>
        <v>6862</v>
      </c>
      <c r="I3321" t="str">
        <f t="shared" si="359"/>
        <v>N24037</v>
      </c>
      <c r="J3321" t="str">
        <f t="shared" si="360"/>
        <v>PL0_6110_0000</v>
      </c>
      <c r="K3321">
        <f t="shared" si="361"/>
        <v>1.2805697932414244E-3</v>
      </c>
      <c r="L3321">
        <f>IF(LEFT(B3321,1)="F",_xlfn.IFNA(VLOOKUP(CONCATENATE("F",RIGHT(B:B,5),C:C),'F &amp; N Factors'!C:M,10,FALSE),1),_xlfn.IFNA(VLOOKUP(CONCATENATE("F",RIGHT(B:B,5),C:C),'F &amp; N Factors'!C:M,11,FALSE),1))</f>
        <v>2.5611395864828485E-2</v>
      </c>
      <c r="N3321">
        <f>SUMIFS(K:K,I:I,I:I,J:J,J:J)</f>
        <v>1</v>
      </c>
      <c r="O3321" t="str">
        <f t="shared" si="362"/>
        <v/>
      </c>
    </row>
    <row r="3322" spans="1:15" x14ac:dyDescent="0.25">
      <c r="A3322">
        <v>6863</v>
      </c>
      <c r="B3322" t="s">
        <v>465</v>
      </c>
      <c r="C3322" t="s">
        <v>236</v>
      </c>
      <c r="D3322">
        <v>0.33333333300000001</v>
      </c>
      <c r="E3322">
        <f t="shared" si="357"/>
        <v>0.99999999999999989</v>
      </c>
      <c r="F3322" t="str">
        <f t="shared" si="358"/>
        <v/>
      </c>
      <c r="H3322">
        <f t="shared" si="363"/>
        <v>6863</v>
      </c>
      <c r="I3322" t="str">
        <f t="shared" si="359"/>
        <v>N24037</v>
      </c>
      <c r="J3322" t="str">
        <f t="shared" si="360"/>
        <v>PL0_6110_0000</v>
      </c>
      <c r="K3322">
        <f t="shared" si="361"/>
        <v>8.5371319464056968E-3</v>
      </c>
      <c r="L3322">
        <f>IF(LEFT(B3322,1)="F",_xlfn.IFNA(VLOOKUP(CONCATENATE("F",RIGHT(B:B,5),C:C),'F &amp; N Factors'!C:M,10,FALSE),1),_xlfn.IFNA(VLOOKUP(CONCATENATE("F",RIGHT(B:B,5),C:C),'F &amp; N Factors'!C:M,11,FALSE),1))</f>
        <v>2.5611395864828485E-2</v>
      </c>
      <c r="N3322">
        <f>SUMIFS(K:K,I:I,I:I,J:J,J:J)</f>
        <v>1</v>
      </c>
      <c r="O3322" t="str">
        <f t="shared" si="362"/>
        <v/>
      </c>
    </row>
    <row r="3323" spans="1:15" x14ac:dyDescent="0.25">
      <c r="A3323">
        <v>6923</v>
      </c>
      <c r="B3323" t="s">
        <v>465</v>
      </c>
      <c r="C3323" t="s">
        <v>236</v>
      </c>
      <c r="D3323">
        <v>0.16666666699999999</v>
      </c>
      <c r="E3323">
        <f t="shared" si="357"/>
        <v>0.99999999999999989</v>
      </c>
      <c r="F3323" t="str">
        <f t="shared" si="358"/>
        <v/>
      </c>
      <c r="H3323">
        <f t="shared" si="363"/>
        <v>6923</v>
      </c>
      <c r="I3323" t="str">
        <f t="shared" si="359"/>
        <v>N24037</v>
      </c>
      <c r="J3323" t="str">
        <f t="shared" si="360"/>
        <v>PL0_6110_0000</v>
      </c>
      <c r="K3323">
        <f t="shared" si="361"/>
        <v>4.2685659860085459E-3</v>
      </c>
      <c r="L3323">
        <f>IF(LEFT(B3323,1)="F",_xlfn.IFNA(VLOOKUP(CONCATENATE("F",RIGHT(B:B,5),C:C),'F &amp; N Factors'!C:M,10,FALSE),1),_xlfn.IFNA(VLOOKUP(CONCATENATE("F",RIGHT(B:B,5),C:C),'F &amp; N Factors'!C:M,11,FALSE),1))</f>
        <v>2.5611395864828485E-2</v>
      </c>
      <c r="N3323">
        <f>SUMIFS(K:K,I:I,I:I,J:J,J:J)</f>
        <v>1</v>
      </c>
      <c r="O3323" t="str">
        <f t="shared" si="362"/>
        <v/>
      </c>
    </row>
    <row r="3324" spans="1:15" x14ac:dyDescent="0.25">
      <c r="A3324">
        <v>6736</v>
      </c>
      <c r="B3324" t="s">
        <v>465</v>
      </c>
      <c r="C3324" t="s">
        <v>239</v>
      </c>
      <c r="D3324">
        <v>0.125</v>
      </c>
      <c r="E3324">
        <f t="shared" si="357"/>
        <v>1</v>
      </c>
      <c r="F3324" t="str">
        <f t="shared" si="358"/>
        <v/>
      </c>
      <c r="H3324">
        <f t="shared" si="363"/>
        <v>6736</v>
      </c>
      <c r="I3324" t="str">
        <f t="shared" si="359"/>
        <v>N24037</v>
      </c>
      <c r="J3324" t="str">
        <f t="shared" si="360"/>
        <v>WL0_5881_0000</v>
      </c>
      <c r="K3324">
        <f t="shared" si="361"/>
        <v>3.0664997785870751E-4</v>
      </c>
      <c r="L3324">
        <f>IF(LEFT(B3324,1)="F",_xlfn.IFNA(VLOOKUP(CONCATENATE("F",RIGHT(B:B,5),C:C),'F &amp; N Factors'!C:M,10,FALSE),1),_xlfn.IFNA(VLOOKUP(CONCATENATE("F",RIGHT(B:B,5),C:C),'F &amp; N Factors'!C:M,11,FALSE),1))</f>
        <v>2.4531998228696601E-3</v>
      </c>
      <c r="N3324">
        <f>SUMIFS(K:K,I:I,I:I,J:J,J:J)</f>
        <v>0.99999999999999989</v>
      </c>
      <c r="O3324" t="str">
        <f t="shared" si="362"/>
        <v/>
      </c>
    </row>
    <row r="3325" spans="1:15" x14ac:dyDescent="0.25">
      <c r="A3325">
        <v>6803</v>
      </c>
      <c r="B3325" t="s">
        <v>465</v>
      </c>
      <c r="C3325" t="s">
        <v>239</v>
      </c>
      <c r="D3325">
        <v>0.125</v>
      </c>
      <c r="E3325">
        <f t="shared" si="357"/>
        <v>1</v>
      </c>
      <c r="F3325" t="str">
        <f t="shared" si="358"/>
        <v/>
      </c>
      <c r="H3325">
        <f t="shared" si="363"/>
        <v>6803</v>
      </c>
      <c r="I3325" t="str">
        <f t="shared" si="359"/>
        <v>N24037</v>
      </c>
      <c r="J3325" t="str">
        <f t="shared" si="360"/>
        <v>WL0_5881_0000</v>
      </c>
      <c r="K3325">
        <f t="shared" si="361"/>
        <v>3.0664997785870751E-4</v>
      </c>
      <c r="L3325">
        <f>IF(LEFT(B3325,1)="F",_xlfn.IFNA(VLOOKUP(CONCATENATE("F",RIGHT(B:B,5),C:C),'F &amp; N Factors'!C:M,10,FALSE),1),_xlfn.IFNA(VLOOKUP(CONCATENATE("F",RIGHT(B:B,5),C:C),'F &amp; N Factors'!C:M,11,FALSE),1))</f>
        <v>2.4531998228696601E-3</v>
      </c>
      <c r="N3325">
        <f>SUMIFS(K:K,I:I,I:I,J:J,J:J)</f>
        <v>0.99999999999999989</v>
      </c>
      <c r="O3325" t="str">
        <f t="shared" si="362"/>
        <v/>
      </c>
    </row>
    <row r="3326" spans="1:15" x14ac:dyDescent="0.25">
      <c r="A3326">
        <v>6864</v>
      </c>
      <c r="B3326" t="s">
        <v>465</v>
      </c>
      <c r="C3326" t="s">
        <v>239</v>
      </c>
      <c r="D3326">
        <v>0.125</v>
      </c>
      <c r="E3326">
        <f t="shared" si="357"/>
        <v>1</v>
      </c>
      <c r="F3326" t="str">
        <f t="shared" si="358"/>
        <v/>
      </c>
      <c r="H3326">
        <f t="shared" si="363"/>
        <v>6864</v>
      </c>
      <c r="I3326" t="str">
        <f t="shared" si="359"/>
        <v>N24037</v>
      </c>
      <c r="J3326" t="str">
        <f t="shared" si="360"/>
        <v>WL0_5881_0000</v>
      </c>
      <c r="K3326">
        <f t="shared" si="361"/>
        <v>3.0664997785870751E-4</v>
      </c>
      <c r="L3326">
        <f>IF(LEFT(B3326,1)="F",_xlfn.IFNA(VLOOKUP(CONCATENATE("F",RIGHT(B:B,5),C:C),'F &amp; N Factors'!C:M,10,FALSE),1),_xlfn.IFNA(VLOOKUP(CONCATENATE("F",RIGHT(B:B,5),C:C),'F &amp; N Factors'!C:M,11,FALSE),1))</f>
        <v>2.4531998228696601E-3</v>
      </c>
      <c r="N3326">
        <f>SUMIFS(K:K,I:I,I:I,J:J,J:J)</f>
        <v>0.99999999999999989</v>
      </c>
      <c r="O3326" t="str">
        <f t="shared" si="362"/>
        <v/>
      </c>
    </row>
    <row r="3327" spans="1:15" x14ac:dyDescent="0.25">
      <c r="A3327">
        <v>6924</v>
      </c>
      <c r="B3327" t="s">
        <v>465</v>
      </c>
      <c r="C3327" t="s">
        <v>239</v>
      </c>
      <c r="D3327">
        <v>0.5</v>
      </c>
      <c r="E3327">
        <f t="shared" si="357"/>
        <v>1</v>
      </c>
      <c r="F3327" t="str">
        <f t="shared" si="358"/>
        <v/>
      </c>
      <c r="H3327">
        <f t="shared" si="363"/>
        <v>6924</v>
      </c>
      <c r="I3327" t="str">
        <f t="shared" si="359"/>
        <v>N24037</v>
      </c>
      <c r="J3327" t="str">
        <f t="shared" si="360"/>
        <v>WL0_5881_0000</v>
      </c>
      <c r="K3327">
        <f t="shared" si="361"/>
        <v>1.22659991143483E-3</v>
      </c>
      <c r="L3327">
        <f>IF(LEFT(B3327,1)="F",_xlfn.IFNA(VLOOKUP(CONCATENATE("F",RIGHT(B:B,5),C:C),'F &amp; N Factors'!C:M,10,FALSE),1),_xlfn.IFNA(VLOOKUP(CONCATENATE("F",RIGHT(B:B,5),C:C),'F &amp; N Factors'!C:M,11,FALSE),1))</f>
        <v>2.4531998228696601E-3</v>
      </c>
      <c r="N3327">
        <f>SUMIFS(K:K,I:I,I:I,J:J,J:J)</f>
        <v>0.99999999999999989</v>
      </c>
      <c r="O3327" t="str">
        <f t="shared" si="362"/>
        <v/>
      </c>
    </row>
    <row r="3328" spans="1:15" x14ac:dyDescent="0.25">
      <c r="A3328">
        <v>6979</v>
      </c>
      <c r="B3328" t="s">
        <v>465</v>
      </c>
      <c r="C3328" t="s">
        <v>239</v>
      </c>
      <c r="D3328">
        <v>0.125</v>
      </c>
      <c r="E3328">
        <f t="shared" si="357"/>
        <v>1</v>
      </c>
      <c r="F3328" t="str">
        <f t="shared" si="358"/>
        <v/>
      </c>
      <c r="H3328">
        <f t="shared" si="363"/>
        <v>6979</v>
      </c>
      <c r="I3328" t="str">
        <f t="shared" si="359"/>
        <v>N24037</v>
      </c>
      <c r="J3328" t="str">
        <f t="shared" si="360"/>
        <v>WL0_5881_0000</v>
      </c>
      <c r="K3328">
        <f t="shared" si="361"/>
        <v>3.0664997785870751E-4</v>
      </c>
      <c r="L3328">
        <f>IF(LEFT(B3328,1)="F",_xlfn.IFNA(VLOOKUP(CONCATENATE("F",RIGHT(B:B,5),C:C),'F &amp; N Factors'!C:M,10,FALSE),1),_xlfn.IFNA(VLOOKUP(CONCATENATE("F",RIGHT(B:B,5),C:C),'F &amp; N Factors'!C:M,11,FALSE),1))</f>
        <v>2.4531998228696601E-3</v>
      </c>
      <c r="N3328">
        <f>SUMIFS(K:K,I:I,I:I,J:J,J:J)</f>
        <v>0.99999999999999989</v>
      </c>
      <c r="O3328" t="str">
        <f t="shared" si="362"/>
        <v/>
      </c>
    </row>
    <row r="3329" spans="1:15" x14ac:dyDescent="0.25">
      <c r="A3329">
        <v>7783</v>
      </c>
      <c r="B3329" t="s">
        <v>465</v>
      </c>
      <c r="C3329" t="s">
        <v>241</v>
      </c>
      <c r="D3329">
        <v>0.1</v>
      </c>
      <c r="E3329">
        <f t="shared" si="357"/>
        <v>0.99999999999999989</v>
      </c>
      <c r="F3329" t="str">
        <f t="shared" si="358"/>
        <v/>
      </c>
      <c r="H3329">
        <f t="shared" si="363"/>
        <v>7783</v>
      </c>
      <c r="I3329" t="str">
        <f t="shared" si="359"/>
        <v>N24037</v>
      </c>
      <c r="J3329" t="str">
        <f t="shared" si="360"/>
        <v>XL0_4955_0000</v>
      </c>
      <c r="K3329">
        <f t="shared" si="361"/>
        <v>3.5291941963998409E-2</v>
      </c>
      <c r="L3329">
        <f>IF(LEFT(B3329,1)="F",_xlfn.IFNA(VLOOKUP(CONCATENATE("F",RIGHT(B:B,5),C:C),'F &amp; N Factors'!C:M,10,FALSE),1),_xlfn.IFNA(VLOOKUP(CONCATENATE("F",RIGHT(B:B,5),C:C),'F &amp; N Factors'!C:M,11,FALSE),1))</f>
        <v>0.35291941963998408</v>
      </c>
      <c r="N3329">
        <f>SUMIFS(K:K,I:I,I:I,J:J,J:J)</f>
        <v>1</v>
      </c>
      <c r="O3329" t="str">
        <f t="shared" si="362"/>
        <v/>
      </c>
    </row>
    <row r="3330" spans="1:15" x14ac:dyDescent="0.25">
      <c r="A3330">
        <v>7840</v>
      </c>
      <c r="B3330" t="s">
        <v>465</v>
      </c>
      <c r="C3330" t="s">
        <v>241</v>
      </c>
      <c r="D3330">
        <v>0.1</v>
      </c>
      <c r="E3330">
        <f t="shared" si="357"/>
        <v>0.99999999999999989</v>
      </c>
      <c r="F3330" t="str">
        <f t="shared" si="358"/>
        <v/>
      </c>
      <c r="H3330">
        <f t="shared" si="363"/>
        <v>7840</v>
      </c>
      <c r="I3330" t="str">
        <f t="shared" si="359"/>
        <v>N24037</v>
      </c>
      <c r="J3330" t="str">
        <f t="shared" si="360"/>
        <v>XL0_4955_0000</v>
      </c>
      <c r="K3330">
        <f t="shared" si="361"/>
        <v>3.5291941963998409E-2</v>
      </c>
      <c r="L3330">
        <f>IF(LEFT(B3330,1)="F",_xlfn.IFNA(VLOOKUP(CONCATENATE("F",RIGHT(B:B,5),C:C),'F &amp; N Factors'!C:M,10,FALSE),1),_xlfn.IFNA(VLOOKUP(CONCATENATE("F",RIGHT(B:B,5),C:C),'F &amp; N Factors'!C:M,11,FALSE),1))</f>
        <v>0.35291941963998408</v>
      </c>
      <c r="N3330">
        <f>SUMIFS(K:K,I:I,I:I,J:J,J:J)</f>
        <v>1</v>
      </c>
      <c r="O3330" t="str">
        <f t="shared" si="362"/>
        <v/>
      </c>
    </row>
    <row r="3331" spans="1:15" x14ac:dyDescent="0.25">
      <c r="A3331">
        <v>7841</v>
      </c>
      <c r="B3331" t="s">
        <v>465</v>
      </c>
      <c r="C3331" t="s">
        <v>241</v>
      </c>
      <c r="D3331">
        <v>0.1</v>
      </c>
      <c r="E3331">
        <f t="shared" ref="E3331:E3394" si="364">SUMIFS(D:D,B:B,B:B,C:C,C:C)</f>
        <v>0.99999999999999989</v>
      </c>
      <c r="F3331" t="str">
        <f t="shared" ref="F3331:F3394" si="365">IF(ABS(E3331-1)&gt;0.001,1,"")</f>
        <v/>
      </c>
      <c r="H3331">
        <f t="shared" si="363"/>
        <v>7841</v>
      </c>
      <c r="I3331" t="str">
        <f t="shared" ref="I3331:I3394" si="366">CONCATENATE("N",RIGHT(B3331,5))</f>
        <v>N24037</v>
      </c>
      <c r="J3331" t="str">
        <f t="shared" ref="J3331:J3394" si="367">C3331</f>
        <v>XL0_4955_0000</v>
      </c>
      <c r="K3331">
        <f t="shared" ref="K3331:K3394" si="368">D3331*L3331</f>
        <v>3.5291941963998409E-2</v>
      </c>
      <c r="L3331">
        <f>IF(LEFT(B3331,1)="F",_xlfn.IFNA(VLOOKUP(CONCATENATE("F",RIGHT(B:B,5),C:C),'F &amp; N Factors'!C:M,10,FALSE),1),_xlfn.IFNA(VLOOKUP(CONCATENATE("F",RIGHT(B:B,5),C:C),'F &amp; N Factors'!C:M,11,FALSE),1))</f>
        <v>0.35291941963998408</v>
      </c>
      <c r="N3331">
        <f>SUMIFS(K:K,I:I,I:I,J:J,J:J)</f>
        <v>1</v>
      </c>
      <c r="O3331" t="str">
        <f t="shared" ref="O3331:O3394" si="369">IF(ABS(N3331-1)&gt;0.001,1,"")</f>
        <v/>
      </c>
    </row>
    <row r="3332" spans="1:15" x14ac:dyDescent="0.25">
      <c r="A3332">
        <v>7842</v>
      </c>
      <c r="B3332" t="s">
        <v>465</v>
      </c>
      <c r="C3332" t="s">
        <v>241</v>
      </c>
      <c r="D3332">
        <v>0.1</v>
      </c>
      <c r="E3332">
        <f t="shared" si="364"/>
        <v>0.99999999999999989</v>
      </c>
      <c r="F3332" t="str">
        <f t="shared" si="365"/>
        <v/>
      </c>
      <c r="H3332">
        <f t="shared" si="363"/>
        <v>7842</v>
      </c>
      <c r="I3332" t="str">
        <f t="shared" si="366"/>
        <v>N24037</v>
      </c>
      <c r="J3332" t="str">
        <f t="shared" si="367"/>
        <v>XL0_4955_0000</v>
      </c>
      <c r="K3332">
        <f t="shared" si="368"/>
        <v>3.5291941963998409E-2</v>
      </c>
      <c r="L3332">
        <f>IF(LEFT(B3332,1)="F",_xlfn.IFNA(VLOOKUP(CONCATENATE("F",RIGHT(B:B,5),C:C),'F &amp; N Factors'!C:M,10,FALSE),1),_xlfn.IFNA(VLOOKUP(CONCATENATE("F",RIGHT(B:B,5),C:C),'F &amp; N Factors'!C:M,11,FALSE),1))</f>
        <v>0.35291941963998408</v>
      </c>
      <c r="N3332">
        <f>SUMIFS(K:K,I:I,I:I,J:J,J:J)</f>
        <v>1</v>
      </c>
      <c r="O3332" t="str">
        <f t="shared" si="369"/>
        <v/>
      </c>
    </row>
    <row r="3333" spans="1:15" x14ac:dyDescent="0.25">
      <c r="A3333">
        <v>7843</v>
      </c>
      <c r="B3333" t="s">
        <v>465</v>
      </c>
      <c r="C3333" t="s">
        <v>241</v>
      </c>
      <c r="D3333">
        <v>0.1</v>
      </c>
      <c r="E3333">
        <f t="shared" si="364"/>
        <v>0.99999999999999989</v>
      </c>
      <c r="F3333" t="str">
        <f t="shared" si="365"/>
        <v/>
      </c>
      <c r="H3333">
        <f t="shared" si="363"/>
        <v>7843</v>
      </c>
      <c r="I3333" t="str">
        <f t="shared" si="366"/>
        <v>N24037</v>
      </c>
      <c r="J3333" t="str">
        <f t="shared" si="367"/>
        <v>XL0_4955_0000</v>
      </c>
      <c r="K3333">
        <f t="shared" si="368"/>
        <v>3.5291941963998409E-2</v>
      </c>
      <c r="L3333">
        <f>IF(LEFT(B3333,1)="F",_xlfn.IFNA(VLOOKUP(CONCATENATE("F",RIGHT(B:B,5),C:C),'F &amp; N Factors'!C:M,10,FALSE),1),_xlfn.IFNA(VLOOKUP(CONCATENATE("F",RIGHT(B:B,5),C:C),'F &amp; N Factors'!C:M,11,FALSE),1))</f>
        <v>0.35291941963998408</v>
      </c>
      <c r="N3333">
        <f>SUMIFS(K:K,I:I,I:I,J:J,J:J)</f>
        <v>1</v>
      </c>
      <c r="O3333" t="str">
        <f t="shared" si="369"/>
        <v/>
      </c>
    </row>
    <row r="3334" spans="1:15" x14ac:dyDescent="0.25">
      <c r="A3334">
        <v>7844</v>
      </c>
      <c r="B3334" t="s">
        <v>465</v>
      </c>
      <c r="C3334" t="s">
        <v>241</v>
      </c>
      <c r="D3334">
        <v>0.1</v>
      </c>
      <c r="E3334">
        <f t="shared" si="364"/>
        <v>0.99999999999999989</v>
      </c>
      <c r="F3334" t="str">
        <f t="shared" si="365"/>
        <v/>
      </c>
      <c r="H3334">
        <f t="shared" si="363"/>
        <v>7844</v>
      </c>
      <c r="I3334" t="str">
        <f t="shared" si="366"/>
        <v>N24037</v>
      </c>
      <c r="J3334" t="str">
        <f t="shared" si="367"/>
        <v>XL0_4955_0000</v>
      </c>
      <c r="K3334">
        <f t="shared" si="368"/>
        <v>3.5291941963998409E-2</v>
      </c>
      <c r="L3334">
        <f>IF(LEFT(B3334,1)="F",_xlfn.IFNA(VLOOKUP(CONCATENATE("F",RIGHT(B:B,5),C:C),'F &amp; N Factors'!C:M,10,FALSE),1),_xlfn.IFNA(VLOOKUP(CONCATENATE("F",RIGHT(B:B,5),C:C),'F &amp; N Factors'!C:M,11,FALSE),1))</f>
        <v>0.35291941963998408</v>
      </c>
      <c r="N3334">
        <f>SUMIFS(K:K,I:I,I:I,J:J,J:J)</f>
        <v>1</v>
      </c>
      <c r="O3334" t="str">
        <f t="shared" si="369"/>
        <v/>
      </c>
    </row>
    <row r="3335" spans="1:15" x14ac:dyDescent="0.25">
      <c r="A3335">
        <v>7845</v>
      </c>
      <c r="B3335" t="s">
        <v>465</v>
      </c>
      <c r="C3335" t="s">
        <v>241</v>
      </c>
      <c r="D3335">
        <v>0.1</v>
      </c>
      <c r="E3335">
        <f t="shared" si="364"/>
        <v>0.99999999999999989</v>
      </c>
      <c r="F3335" t="str">
        <f t="shared" si="365"/>
        <v/>
      </c>
      <c r="H3335">
        <f t="shared" si="363"/>
        <v>7845</v>
      </c>
      <c r="I3335" t="str">
        <f t="shared" si="366"/>
        <v>N24037</v>
      </c>
      <c r="J3335" t="str">
        <f t="shared" si="367"/>
        <v>XL0_4955_0000</v>
      </c>
      <c r="K3335">
        <f t="shared" si="368"/>
        <v>3.5291941963998409E-2</v>
      </c>
      <c r="L3335">
        <f>IF(LEFT(B3335,1)="F",_xlfn.IFNA(VLOOKUP(CONCATENATE("F",RIGHT(B:B,5),C:C),'F &amp; N Factors'!C:M,10,FALSE),1),_xlfn.IFNA(VLOOKUP(CONCATENATE("F",RIGHT(B:B,5),C:C),'F &amp; N Factors'!C:M,11,FALSE),1))</f>
        <v>0.35291941963998408</v>
      </c>
      <c r="N3335">
        <f>SUMIFS(K:K,I:I,I:I,J:J,J:J)</f>
        <v>1</v>
      </c>
      <c r="O3335" t="str">
        <f t="shared" si="369"/>
        <v/>
      </c>
    </row>
    <row r="3336" spans="1:15" x14ac:dyDescent="0.25">
      <c r="A3336">
        <v>7846</v>
      </c>
      <c r="B3336" t="s">
        <v>465</v>
      </c>
      <c r="C3336" t="s">
        <v>241</v>
      </c>
      <c r="D3336">
        <v>0.1</v>
      </c>
      <c r="E3336">
        <f t="shared" si="364"/>
        <v>0.99999999999999989</v>
      </c>
      <c r="F3336" t="str">
        <f t="shared" si="365"/>
        <v/>
      </c>
      <c r="H3336">
        <f t="shared" si="363"/>
        <v>7846</v>
      </c>
      <c r="I3336" t="str">
        <f t="shared" si="366"/>
        <v>N24037</v>
      </c>
      <c r="J3336" t="str">
        <f t="shared" si="367"/>
        <v>XL0_4955_0000</v>
      </c>
      <c r="K3336">
        <f t="shared" si="368"/>
        <v>3.5291941963998409E-2</v>
      </c>
      <c r="L3336">
        <f>IF(LEFT(B3336,1)="F",_xlfn.IFNA(VLOOKUP(CONCATENATE("F",RIGHT(B:B,5),C:C),'F &amp; N Factors'!C:M,10,FALSE),1),_xlfn.IFNA(VLOOKUP(CONCATENATE("F",RIGHT(B:B,5),C:C),'F &amp; N Factors'!C:M,11,FALSE),1))</f>
        <v>0.35291941963998408</v>
      </c>
      <c r="N3336">
        <f>SUMIFS(K:K,I:I,I:I,J:J,J:J)</f>
        <v>1</v>
      </c>
      <c r="O3336" t="str">
        <f t="shared" si="369"/>
        <v/>
      </c>
    </row>
    <row r="3337" spans="1:15" x14ac:dyDescent="0.25">
      <c r="A3337">
        <v>7847</v>
      </c>
      <c r="B3337" t="s">
        <v>465</v>
      </c>
      <c r="C3337" t="s">
        <v>241</v>
      </c>
      <c r="D3337">
        <v>0.1</v>
      </c>
      <c r="E3337">
        <f t="shared" si="364"/>
        <v>0.99999999999999989</v>
      </c>
      <c r="F3337" t="str">
        <f t="shared" si="365"/>
        <v/>
      </c>
      <c r="H3337">
        <f t="shared" si="363"/>
        <v>7847</v>
      </c>
      <c r="I3337" t="str">
        <f t="shared" si="366"/>
        <v>N24037</v>
      </c>
      <c r="J3337" t="str">
        <f t="shared" si="367"/>
        <v>XL0_4955_0000</v>
      </c>
      <c r="K3337">
        <f t="shared" si="368"/>
        <v>3.5291941963998409E-2</v>
      </c>
      <c r="L3337">
        <f>IF(LEFT(B3337,1)="F",_xlfn.IFNA(VLOOKUP(CONCATENATE("F",RIGHT(B:B,5),C:C),'F &amp; N Factors'!C:M,10,FALSE),1),_xlfn.IFNA(VLOOKUP(CONCATENATE("F",RIGHT(B:B,5),C:C),'F &amp; N Factors'!C:M,11,FALSE),1))</f>
        <v>0.35291941963998408</v>
      </c>
      <c r="N3337">
        <f>SUMIFS(K:K,I:I,I:I,J:J,J:J)</f>
        <v>1</v>
      </c>
      <c r="O3337" t="str">
        <f t="shared" si="369"/>
        <v/>
      </c>
    </row>
    <row r="3338" spans="1:15" x14ac:dyDescent="0.25">
      <c r="A3338">
        <v>7848</v>
      </c>
      <c r="B3338" t="s">
        <v>465</v>
      </c>
      <c r="C3338" t="s">
        <v>241</v>
      </c>
      <c r="D3338">
        <v>0.1</v>
      </c>
      <c r="E3338">
        <f t="shared" si="364"/>
        <v>0.99999999999999989</v>
      </c>
      <c r="F3338" t="str">
        <f t="shared" si="365"/>
        <v/>
      </c>
      <c r="H3338">
        <f t="shared" si="363"/>
        <v>7848</v>
      </c>
      <c r="I3338" t="str">
        <f t="shared" si="366"/>
        <v>N24037</v>
      </c>
      <c r="J3338" t="str">
        <f t="shared" si="367"/>
        <v>XL0_4955_0000</v>
      </c>
      <c r="K3338">
        <f t="shared" si="368"/>
        <v>3.5291941963998409E-2</v>
      </c>
      <c r="L3338">
        <f>IF(LEFT(B3338,1)="F",_xlfn.IFNA(VLOOKUP(CONCATENATE("F",RIGHT(B:B,5),C:C),'F &amp; N Factors'!C:M,10,FALSE),1),_xlfn.IFNA(VLOOKUP(CONCATENATE("F",RIGHT(B:B,5),C:C),'F &amp; N Factors'!C:M,11,FALSE),1))</f>
        <v>0.35291941963998408</v>
      </c>
      <c r="N3338">
        <f>SUMIFS(K:K,I:I,I:I,J:J,J:J)</f>
        <v>1</v>
      </c>
      <c r="O3338" t="str">
        <f t="shared" si="369"/>
        <v/>
      </c>
    </row>
    <row r="3339" spans="1:15" x14ac:dyDescent="0.25">
      <c r="A3339">
        <v>7703</v>
      </c>
      <c r="B3339" t="s">
        <v>465</v>
      </c>
      <c r="C3339" t="s">
        <v>242</v>
      </c>
      <c r="D3339">
        <v>0.5</v>
      </c>
      <c r="E3339">
        <f t="shared" si="364"/>
        <v>1</v>
      </c>
      <c r="F3339" t="str">
        <f t="shared" si="365"/>
        <v/>
      </c>
      <c r="H3339">
        <f t="shared" si="363"/>
        <v>7703</v>
      </c>
      <c r="I3339" t="str">
        <f t="shared" si="366"/>
        <v>N24037</v>
      </c>
      <c r="J3339" t="str">
        <f t="shared" si="367"/>
        <v>XL0_4956_0000</v>
      </c>
      <c r="K3339">
        <f t="shared" si="368"/>
        <v>0.46838066449668558</v>
      </c>
      <c r="L3339">
        <f>IF(LEFT(B3339,1)="F",_xlfn.IFNA(VLOOKUP(CONCATENATE("F",RIGHT(B:B,5),C:C),'F &amp; N Factors'!C:M,10,FALSE),1),_xlfn.IFNA(VLOOKUP(CONCATENATE("F",RIGHT(B:B,5),C:C),'F &amp; N Factors'!C:M,11,FALSE),1))</f>
        <v>0.93676132899337117</v>
      </c>
      <c r="N3339">
        <f>SUMIFS(K:K,I:I,I:I,J:J,J:J)</f>
        <v>1.0000000000000002</v>
      </c>
      <c r="O3339" t="str">
        <f t="shared" si="369"/>
        <v/>
      </c>
    </row>
    <row r="3340" spans="1:15" x14ac:dyDescent="0.25">
      <c r="A3340">
        <v>7746</v>
      </c>
      <c r="B3340" t="s">
        <v>465</v>
      </c>
      <c r="C3340" t="s">
        <v>242</v>
      </c>
      <c r="D3340">
        <v>6.25E-2</v>
      </c>
      <c r="E3340">
        <f t="shared" si="364"/>
        <v>1</v>
      </c>
      <c r="F3340" t="str">
        <f t="shared" si="365"/>
        <v/>
      </c>
      <c r="H3340">
        <f t="shared" si="363"/>
        <v>7746</v>
      </c>
      <c r="I3340" t="str">
        <f t="shared" si="366"/>
        <v>N24037</v>
      </c>
      <c r="J3340" t="str">
        <f t="shared" si="367"/>
        <v>XL0_4956_0000</v>
      </c>
      <c r="K3340">
        <f t="shared" si="368"/>
        <v>5.8547583062085698E-2</v>
      </c>
      <c r="L3340">
        <f>IF(LEFT(B3340,1)="F",_xlfn.IFNA(VLOOKUP(CONCATENATE("F",RIGHT(B:B,5),C:C),'F &amp; N Factors'!C:M,10,FALSE),1),_xlfn.IFNA(VLOOKUP(CONCATENATE("F",RIGHT(B:B,5),C:C),'F &amp; N Factors'!C:M,11,FALSE),1))</f>
        <v>0.93676132899337117</v>
      </c>
      <c r="N3340">
        <f>SUMIFS(K:K,I:I,I:I,J:J,J:J)</f>
        <v>1.0000000000000002</v>
      </c>
      <c r="O3340" t="str">
        <f t="shared" si="369"/>
        <v/>
      </c>
    </row>
    <row r="3341" spans="1:15" x14ac:dyDescent="0.25">
      <c r="A3341">
        <v>7747</v>
      </c>
      <c r="B3341" t="s">
        <v>465</v>
      </c>
      <c r="C3341" t="s">
        <v>242</v>
      </c>
      <c r="D3341">
        <v>6.25E-2</v>
      </c>
      <c r="E3341">
        <f t="shared" si="364"/>
        <v>1</v>
      </c>
      <c r="F3341" t="str">
        <f t="shared" si="365"/>
        <v/>
      </c>
      <c r="H3341">
        <f t="shared" si="363"/>
        <v>7747</v>
      </c>
      <c r="I3341" t="str">
        <f t="shared" si="366"/>
        <v>N24037</v>
      </c>
      <c r="J3341" t="str">
        <f t="shared" si="367"/>
        <v>XL0_4956_0000</v>
      </c>
      <c r="K3341">
        <f t="shared" si="368"/>
        <v>5.8547583062085698E-2</v>
      </c>
      <c r="L3341">
        <f>IF(LEFT(B3341,1)="F",_xlfn.IFNA(VLOOKUP(CONCATENATE("F",RIGHT(B:B,5),C:C),'F &amp; N Factors'!C:M,10,FALSE),1),_xlfn.IFNA(VLOOKUP(CONCATENATE("F",RIGHT(B:B,5),C:C),'F &amp; N Factors'!C:M,11,FALSE),1))</f>
        <v>0.93676132899337117</v>
      </c>
      <c r="N3341">
        <f>SUMIFS(K:K,I:I,I:I,J:J,J:J)</f>
        <v>1.0000000000000002</v>
      </c>
      <c r="O3341" t="str">
        <f t="shared" si="369"/>
        <v/>
      </c>
    </row>
    <row r="3342" spans="1:15" x14ac:dyDescent="0.25">
      <c r="A3342">
        <v>7748</v>
      </c>
      <c r="B3342" t="s">
        <v>465</v>
      </c>
      <c r="C3342" t="s">
        <v>242</v>
      </c>
      <c r="D3342">
        <v>6.25E-2</v>
      </c>
      <c r="E3342">
        <f t="shared" si="364"/>
        <v>1</v>
      </c>
      <c r="F3342" t="str">
        <f t="shared" si="365"/>
        <v/>
      </c>
      <c r="H3342">
        <f t="shared" si="363"/>
        <v>7748</v>
      </c>
      <c r="I3342" t="str">
        <f t="shared" si="366"/>
        <v>N24037</v>
      </c>
      <c r="J3342" t="str">
        <f t="shared" si="367"/>
        <v>XL0_4956_0000</v>
      </c>
      <c r="K3342">
        <f t="shared" si="368"/>
        <v>5.8547583062085698E-2</v>
      </c>
      <c r="L3342">
        <f>IF(LEFT(B3342,1)="F",_xlfn.IFNA(VLOOKUP(CONCATENATE("F",RIGHT(B:B,5),C:C),'F &amp; N Factors'!C:M,10,FALSE),1),_xlfn.IFNA(VLOOKUP(CONCATENATE("F",RIGHT(B:B,5),C:C),'F &amp; N Factors'!C:M,11,FALSE),1))</f>
        <v>0.93676132899337117</v>
      </c>
      <c r="N3342">
        <f>SUMIFS(K:K,I:I,I:I,J:J,J:J)</f>
        <v>1.0000000000000002</v>
      </c>
      <c r="O3342" t="str">
        <f t="shared" si="369"/>
        <v/>
      </c>
    </row>
    <row r="3343" spans="1:15" x14ac:dyDescent="0.25">
      <c r="A3343">
        <v>7784</v>
      </c>
      <c r="B3343" t="s">
        <v>465</v>
      </c>
      <c r="C3343" t="s">
        <v>242</v>
      </c>
      <c r="D3343">
        <v>6.25E-2</v>
      </c>
      <c r="E3343">
        <f t="shared" si="364"/>
        <v>1</v>
      </c>
      <c r="F3343" t="str">
        <f t="shared" si="365"/>
        <v/>
      </c>
      <c r="H3343">
        <f t="shared" si="363"/>
        <v>7784</v>
      </c>
      <c r="I3343" t="str">
        <f t="shared" si="366"/>
        <v>N24037</v>
      </c>
      <c r="J3343" t="str">
        <f t="shared" si="367"/>
        <v>XL0_4956_0000</v>
      </c>
      <c r="K3343">
        <f t="shared" si="368"/>
        <v>5.8547583062085698E-2</v>
      </c>
      <c r="L3343">
        <f>IF(LEFT(B3343,1)="F",_xlfn.IFNA(VLOOKUP(CONCATENATE("F",RIGHT(B:B,5),C:C),'F &amp; N Factors'!C:M,10,FALSE),1),_xlfn.IFNA(VLOOKUP(CONCATENATE("F",RIGHT(B:B,5),C:C),'F &amp; N Factors'!C:M,11,FALSE),1))</f>
        <v>0.93676132899337117</v>
      </c>
      <c r="N3343">
        <f>SUMIFS(K:K,I:I,I:I,J:J,J:J)</f>
        <v>1.0000000000000002</v>
      </c>
      <c r="O3343" t="str">
        <f t="shared" si="369"/>
        <v/>
      </c>
    </row>
    <row r="3344" spans="1:15" x14ac:dyDescent="0.25">
      <c r="A3344">
        <v>7849</v>
      </c>
      <c r="B3344" t="s">
        <v>465</v>
      </c>
      <c r="C3344" t="s">
        <v>242</v>
      </c>
      <c r="D3344">
        <v>6.25E-2</v>
      </c>
      <c r="E3344">
        <f t="shared" si="364"/>
        <v>1</v>
      </c>
      <c r="F3344" t="str">
        <f t="shared" si="365"/>
        <v/>
      </c>
      <c r="H3344">
        <f t="shared" si="363"/>
        <v>7849</v>
      </c>
      <c r="I3344" t="str">
        <f t="shared" si="366"/>
        <v>N24037</v>
      </c>
      <c r="J3344" t="str">
        <f t="shared" si="367"/>
        <v>XL0_4956_0000</v>
      </c>
      <c r="K3344">
        <f t="shared" si="368"/>
        <v>5.8547583062085698E-2</v>
      </c>
      <c r="L3344">
        <f>IF(LEFT(B3344,1)="F",_xlfn.IFNA(VLOOKUP(CONCATENATE("F",RIGHT(B:B,5),C:C),'F &amp; N Factors'!C:M,10,FALSE),1),_xlfn.IFNA(VLOOKUP(CONCATENATE("F",RIGHT(B:B,5),C:C),'F &amp; N Factors'!C:M,11,FALSE),1))</f>
        <v>0.93676132899337117</v>
      </c>
      <c r="N3344">
        <f>SUMIFS(K:K,I:I,I:I,J:J,J:J)</f>
        <v>1.0000000000000002</v>
      </c>
      <c r="O3344" t="str">
        <f t="shared" si="369"/>
        <v/>
      </c>
    </row>
    <row r="3345" spans="1:15" x14ac:dyDescent="0.25">
      <c r="A3345">
        <v>7850</v>
      </c>
      <c r="B3345" t="s">
        <v>465</v>
      </c>
      <c r="C3345" t="s">
        <v>242</v>
      </c>
      <c r="D3345">
        <v>6.25E-2</v>
      </c>
      <c r="E3345">
        <f t="shared" si="364"/>
        <v>1</v>
      </c>
      <c r="F3345" t="str">
        <f t="shared" si="365"/>
        <v/>
      </c>
      <c r="H3345">
        <f t="shared" si="363"/>
        <v>7850</v>
      </c>
      <c r="I3345" t="str">
        <f t="shared" si="366"/>
        <v>N24037</v>
      </c>
      <c r="J3345" t="str">
        <f t="shared" si="367"/>
        <v>XL0_4956_0000</v>
      </c>
      <c r="K3345">
        <f t="shared" si="368"/>
        <v>5.8547583062085698E-2</v>
      </c>
      <c r="L3345">
        <f>IF(LEFT(B3345,1)="F",_xlfn.IFNA(VLOOKUP(CONCATENATE("F",RIGHT(B:B,5),C:C),'F &amp; N Factors'!C:M,10,FALSE),1),_xlfn.IFNA(VLOOKUP(CONCATENATE("F",RIGHT(B:B,5),C:C),'F &amp; N Factors'!C:M,11,FALSE),1))</f>
        <v>0.93676132899337117</v>
      </c>
      <c r="N3345">
        <f>SUMIFS(K:K,I:I,I:I,J:J,J:J)</f>
        <v>1.0000000000000002</v>
      </c>
      <c r="O3345" t="str">
        <f t="shared" si="369"/>
        <v/>
      </c>
    </row>
    <row r="3346" spans="1:15" x14ac:dyDescent="0.25">
      <c r="A3346">
        <v>7851</v>
      </c>
      <c r="B3346" t="s">
        <v>465</v>
      </c>
      <c r="C3346" t="s">
        <v>242</v>
      </c>
      <c r="D3346">
        <v>6.25E-2</v>
      </c>
      <c r="E3346">
        <f t="shared" si="364"/>
        <v>1</v>
      </c>
      <c r="F3346" t="str">
        <f t="shared" si="365"/>
        <v/>
      </c>
      <c r="H3346">
        <f t="shared" ref="H3346:H3409" si="370">A3346</f>
        <v>7851</v>
      </c>
      <c r="I3346" t="str">
        <f t="shared" si="366"/>
        <v>N24037</v>
      </c>
      <c r="J3346" t="str">
        <f t="shared" si="367"/>
        <v>XL0_4956_0000</v>
      </c>
      <c r="K3346">
        <f t="shared" si="368"/>
        <v>5.8547583062085698E-2</v>
      </c>
      <c r="L3346">
        <f>IF(LEFT(B3346,1)="F",_xlfn.IFNA(VLOOKUP(CONCATENATE("F",RIGHT(B:B,5),C:C),'F &amp; N Factors'!C:M,10,FALSE),1),_xlfn.IFNA(VLOOKUP(CONCATENATE("F",RIGHT(B:B,5),C:C),'F &amp; N Factors'!C:M,11,FALSE),1))</f>
        <v>0.93676132899337117</v>
      </c>
      <c r="N3346">
        <f>SUMIFS(K:K,I:I,I:I,J:J,J:J)</f>
        <v>1.0000000000000002</v>
      </c>
      <c r="O3346" t="str">
        <f t="shared" si="369"/>
        <v/>
      </c>
    </row>
    <row r="3347" spans="1:15" x14ac:dyDescent="0.25">
      <c r="A3347">
        <v>7852</v>
      </c>
      <c r="B3347" t="s">
        <v>465</v>
      </c>
      <c r="C3347" t="s">
        <v>242</v>
      </c>
      <c r="D3347">
        <v>6.25E-2</v>
      </c>
      <c r="E3347">
        <f t="shared" si="364"/>
        <v>1</v>
      </c>
      <c r="F3347" t="str">
        <f t="shared" si="365"/>
        <v/>
      </c>
      <c r="H3347">
        <f t="shared" si="370"/>
        <v>7852</v>
      </c>
      <c r="I3347" t="str">
        <f t="shared" si="366"/>
        <v>N24037</v>
      </c>
      <c r="J3347" t="str">
        <f t="shared" si="367"/>
        <v>XL0_4956_0000</v>
      </c>
      <c r="K3347">
        <f t="shared" si="368"/>
        <v>5.8547583062085698E-2</v>
      </c>
      <c r="L3347">
        <f>IF(LEFT(B3347,1)="F",_xlfn.IFNA(VLOOKUP(CONCATENATE("F",RIGHT(B:B,5),C:C),'F &amp; N Factors'!C:M,10,FALSE),1),_xlfn.IFNA(VLOOKUP(CONCATENATE("F",RIGHT(B:B,5),C:C),'F &amp; N Factors'!C:M,11,FALSE),1))</f>
        <v>0.93676132899337117</v>
      </c>
      <c r="N3347">
        <f>SUMIFS(K:K,I:I,I:I,J:J,J:J)</f>
        <v>1.0000000000000002</v>
      </c>
      <c r="O3347" t="str">
        <f t="shared" si="369"/>
        <v/>
      </c>
    </row>
    <row r="3348" spans="1:15" x14ac:dyDescent="0.25">
      <c r="A3348">
        <v>5390</v>
      </c>
      <c r="B3348" t="s">
        <v>466</v>
      </c>
      <c r="C3348" t="s">
        <v>156</v>
      </c>
      <c r="D3348">
        <v>2.1739129999999999E-2</v>
      </c>
      <c r="E3348">
        <f t="shared" si="364"/>
        <v>0.99999998000000112</v>
      </c>
      <c r="F3348" t="str">
        <f t="shared" si="365"/>
        <v/>
      </c>
      <c r="H3348">
        <f t="shared" si="370"/>
        <v>5390</v>
      </c>
      <c r="I3348" t="str">
        <f t="shared" si="366"/>
        <v>N24039</v>
      </c>
      <c r="J3348" t="str">
        <f t="shared" si="367"/>
        <v>EL0_5890_0000</v>
      </c>
      <c r="K3348">
        <f t="shared" si="368"/>
        <v>2.1739129999999999E-2</v>
      </c>
      <c r="L3348">
        <f>IF(LEFT(B3348,1)="F",_xlfn.IFNA(VLOOKUP(CONCATENATE("F",RIGHT(B:B,5),C:C),'F &amp; N Factors'!C:M,10,FALSE),1),_xlfn.IFNA(VLOOKUP(CONCATENATE("F",RIGHT(B:B,5),C:C),'F &amp; N Factors'!C:M,11,FALSE),1))</f>
        <v>1</v>
      </c>
      <c r="N3348">
        <f>SUMIFS(K:K,I:I,I:I,J:J,J:J)</f>
        <v>0.99999998000000112</v>
      </c>
      <c r="O3348" t="str">
        <f t="shared" si="369"/>
        <v/>
      </c>
    </row>
    <row r="3349" spans="1:15" x14ac:dyDescent="0.25">
      <c r="A3349">
        <v>5519</v>
      </c>
      <c r="B3349" t="s">
        <v>466</v>
      </c>
      <c r="C3349" t="s">
        <v>156</v>
      </c>
      <c r="D3349">
        <v>2.1739129999999999E-2</v>
      </c>
      <c r="E3349">
        <f t="shared" si="364"/>
        <v>0.99999998000000112</v>
      </c>
      <c r="F3349" t="str">
        <f t="shared" si="365"/>
        <v/>
      </c>
      <c r="H3349">
        <f t="shared" si="370"/>
        <v>5519</v>
      </c>
      <c r="I3349" t="str">
        <f t="shared" si="366"/>
        <v>N24039</v>
      </c>
      <c r="J3349" t="str">
        <f t="shared" si="367"/>
        <v>EL0_5890_0000</v>
      </c>
      <c r="K3349">
        <f t="shared" si="368"/>
        <v>2.1739129999999999E-2</v>
      </c>
      <c r="L3349">
        <f>IF(LEFT(B3349,1)="F",_xlfn.IFNA(VLOOKUP(CONCATENATE("F",RIGHT(B:B,5),C:C),'F &amp; N Factors'!C:M,10,FALSE),1),_xlfn.IFNA(VLOOKUP(CONCATENATE("F",RIGHT(B:B,5),C:C),'F &amp; N Factors'!C:M,11,FALSE),1))</f>
        <v>1</v>
      </c>
      <c r="N3349">
        <f>SUMIFS(K:K,I:I,I:I,J:J,J:J)</f>
        <v>0.99999998000000112</v>
      </c>
      <c r="O3349" t="str">
        <f t="shared" si="369"/>
        <v/>
      </c>
    </row>
    <row r="3350" spans="1:15" x14ac:dyDescent="0.25">
      <c r="A3350">
        <v>5520</v>
      </c>
      <c r="B3350" t="s">
        <v>466</v>
      </c>
      <c r="C3350" t="s">
        <v>156</v>
      </c>
      <c r="D3350">
        <v>2.1739129999999999E-2</v>
      </c>
      <c r="E3350">
        <f t="shared" si="364"/>
        <v>0.99999998000000112</v>
      </c>
      <c r="F3350" t="str">
        <f t="shared" si="365"/>
        <v/>
      </c>
      <c r="H3350">
        <f t="shared" si="370"/>
        <v>5520</v>
      </c>
      <c r="I3350" t="str">
        <f t="shared" si="366"/>
        <v>N24039</v>
      </c>
      <c r="J3350" t="str">
        <f t="shared" si="367"/>
        <v>EL0_5890_0000</v>
      </c>
      <c r="K3350">
        <f t="shared" si="368"/>
        <v>2.1739129999999999E-2</v>
      </c>
      <c r="L3350">
        <f>IF(LEFT(B3350,1)="F",_xlfn.IFNA(VLOOKUP(CONCATENATE("F",RIGHT(B:B,5),C:C),'F &amp; N Factors'!C:M,10,FALSE),1),_xlfn.IFNA(VLOOKUP(CONCATENATE("F",RIGHT(B:B,5),C:C),'F &amp; N Factors'!C:M,11,FALSE),1))</f>
        <v>1</v>
      </c>
      <c r="N3350">
        <f>SUMIFS(K:K,I:I,I:I,J:J,J:J)</f>
        <v>0.99999998000000112</v>
      </c>
      <c r="O3350" t="str">
        <f t="shared" si="369"/>
        <v/>
      </c>
    </row>
    <row r="3351" spans="1:15" x14ac:dyDescent="0.25">
      <c r="A3351">
        <v>5655</v>
      </c>
      <c r="B3351" t="s">
        <v>466</v>
      </c>
      <c r="C3351" t="s">
        <v>156</v>
      </c>
      <c r="D3351">
        <v>2.1739129999999999E-2</v>
      </c>
      <c r="E3351">
        <f t="shared" si="364"/>
        <v>0.99999998000000112</v>
      </c>
      <c r="F3351" t="str">
        <f t="shared" si="365"/>
        <v/>
      </c>
      <c r="H3351">
        <f t="shared" si="370"/>
        <v>5655</v>
      </c>
      <c r="I3351" t="str">
        <f t="shared" si="366"/>
        <v>N24039</v>
      </c>
      <c r="J3351" t="str">
        <f t="shared" si="367"/>
        <v>EL0_5890_0000</v>
      </c>
      <c r="K3351">
        <f t="shared" si="368"/>
        <v>2.1739129999999999E-2</v>
      </c>
      <c r="L3351">
        <f>IF(LEFT(B3351,1)="F",_xlfn.IFNA(VLOOKUP(CONCATENATE("F",RIGHT(B:B,5),C:C),'F &amp; N Factors'!C:M,10,FALSE),1),_xlfn.IFNA(VLOOKUP(CONCATENATE("F",RIGHT(B:B,5),C:C),'F &amp; N Factors'!C:M,11,FALSE),1))</f>
        <v>1</v>
      </c>
      <c r="N3351">
        <f>SUMIFS(K:K,I:I,I:I,J:J,J:J)</f>
        <v>0.99999998000000112</v>
      </c>
      <c r="O3351" t="str">
        <f t="shared" si="369"/>
        <v/>
      </c>
    </row>
    <row r="3352" spans="1:15" x14ac:dyDescent="0.25">
      <c r="A3352">
        <v>5656</v>
      </c>
      <c r="B3352" t="s">
        <v>466</v>
      </c>
      <c r="C3352" t="s">
        <v>156</v>
      </c>
      <c r="D3352">
        <v>2.1739129999999999E-2</v>
      </c>
      <c r="E3352">
        <f t="shared" si="364"/>
        <v>0.99999998000000112</v>
      </c>
      <c r="F3352" t="str">
        <f t="shared" si="365"/>
        <v/>
      </c>
      <c r="H3352">
        <f t="shared" si="370"/>
        <v>5656</v>
      </c>
      <c r="I3352" t="str">
        <f t="shared" si="366"/>
        <v>N24039</v>
      </c>
      <c r="J3352" t="str">
        <f t="shared" si="367"/>
        <v>EL0_5890_0000</v>
      </c>
      <c r="K3352">
        <f t="shared" si="368"/>
        <v>2.1739129999999999E-2</v>
      </c>
      <c r="L3352">
        <f>IF(LEFT(B3352,1)="F",_xlfn.IFNA(VLOOKUP(CONCATENATE("F",RIGHT(B:B,5),C:C),'F &amp; N Factors'!C:M,10,FALSE),1),_xlfn.IFNA(VLOOKUP(CONCATENATE("F",RIGHT(B:B,5),C:C),'F &amp; N Factors'!C:M,11,FALSE),1))</f>
        <v>1</v>
      </c>
      <c r="N3352">
        <f>SUMIFS(K:K,I:I,I:I,J:J,J:J)</f>
        <v>0.99999998000000112</v>
      </c>
      <c r="O3352" t="str">
        <f t="shared" si="369"/>
        <v/>
      </c>
    </row>
    <row r="3353" spans="1:15" x14ac:dyDescent="0.25">
      <c r="A3353">
        <v>5657</v>
      </c>
      <c r="B3353" t="s">
        <v>466</v>
      </c>
      <c r="C3353" t="s">
        <v>156</v>
      </c>
      <c r="D3353">
        <v>2.1739129999999999E-2</v>
      </c>
      <c r="E3353">
        <f t="shared" si="364"/>
        <v>0.99999998000000112</v>
      </c>
      <c r="F3353" t="str">
        <f t="shared" si="365"/>
        <v/>
      </c>
      <c r="H3353">
        <f t="shared" si="370"/>
        <v>5657</v>
      </c>
      <c r="I3353" t="str">
        <f t="shared" si="366"/>
        <v>N24039</v>
      </c>
      <c r="J3353" t="str">
        <f t="shared" si="367"/>
        <v>EL0_5890_0000</v>
      </c>
      <c r="K3353">
        <f t="shared" si="368"/>
        <v>2.1739129999999999E-2</v>
      </c>
      <c r="L3353">
        <f>IF(LEFT(B3353,1)="F",_xlfn.IFNA(VLOOKUP(CONCATENATE("F",RIGHT(B:B,5),C:C),'F &amp; N Factors'!C:M,10,FALSE),1),_xlfn.IFNA(VLOOKUP(CONCATENATE("F",RIGHT(B:B,5),C:C),'F &amp; N Factors'!C:M,11,FALSE),1))</f>
        <v>1</v>
      </c>
      <c r="N3353">
        <f>SUMIFS(K:K,I:I,I:I,J:J,J:J)</f>
        <v>0.99999998000000112</v>
      </c>
      <c r="O3353" t="str">
        <f t="shared" si="369"/>
        <v/>
      </c>
    </row>
    <row r="3354" spans="1:15" x14ac:dyDescent="0.25">
      <c r="A3354">
        <v>5813</v>
      </c>
      <c r="B3354" t="s">
        <v>466</v>
      </c>
      <c r="C3354" t="s">
        <v>156</v>
      </c>
      <c r="D3354">
        <v>2.1739129999999999E-2</v>
      </c>
      <c r="E3354">
        <f t="shared" si="364"/>
        <v>0.99999998000000112</v>
      </c>
      <c r="F3354" t="str">
        <f t="shared" si="365"/>
        <v/>
      </c>
      <c r="H3354">
        <f t="shared" si="370"/>
        <v>5813</v>
      </c>
      <c r="I3354" t="str">
        <f t="shared" si="366"/>
        <v>N24039</v>
      </c>
      <c r="J3354" t="str">
        <f t="shared" si="367"/>
        <v>EL0_5890_0000</v>
      </c>
      <c r="K3354">
        <f t="shared" si="368"/>
        <v>2.1739129999999999E-2</v>
      </c>
      <c r="L3354">
        <f>IF(LEFT(B3354,1)="F",_xlfn.IFNA(VLOOKUP(CONCATENATE("F",RIGHT(B:B,5),C:C),'F &amp; N Factors'!C:M,10,FALSE),1),_xlfn.IFNA(VLOOKUP(CONCATENATE("F",RIGHT(B:B,5),C:C),'F &amp; N Factors'!C:M,11,FALSE),1))</f>
        <v>1</v>
      </c>
      <c r="N3354">
        <f>SUMIFS(K:K,I:I,I:I,J:J,J:J)</f>
        <v>0.99999998000000112</v>
      </c>
      <c r="O3354" t="str">
        <f t="shared" si="369"/>
        <v/>
      </c>
    </row>
    <row r="3355" spans="1:15" x14ac:dyDescent="0.25">
      <c r="A3355">
        <v>5814</v>
      </c>
      <c r="B3355" t="s">
        <v>466</v>
      </c>
      <c r="C3355" t="s">
        <v>156</v>
      </c>
      <c r="D3355">
        <v>2.1739129999999999E-2</v>
      </c>
      <c r="E3355">
        <f t="shared" si="364"/>
        <v>0.99999998000000112</v>
      </c>
      <c r="F3355" t="str">
        <f t="shared" si="365"/>
        <v/>
      </c>
      <c r="H3355">
        <f t="shared" si="370"/>
        <v>5814</v>
      </c>
      <c r="I3355" t="str">
        <f t="shared" si="366"/>
        <v>N24039</v>
      </c>
      <c r="J3355" t="str">
        <f t="shared" si="367"/>
        <v>EL0_5890_0000</v>
      </c>
      <c r="K3355">
        <f t="shared" si="368"/>
        <v>2.1739129999999999E-2</v>
      </c>
      <c r="L3355">
        <f>IF(LEFT(B3355,1)="F",_xlfn.IFNA(VLOOKUP(CONCATENATE("F",RIGHT(B:B,5),C:C),'F &amp; N Factors'!C:M,10,FALSE),1),_xlfn.IFNA(VLOOKUP(CONCATENATE("F",RIGHT(B:B,5),C:C),'F &amp; N Factors'!C:M,11,FALSE),1))</f>
        <v>1</v>
      </c>
      <c r="N3355">
        <f>SUMIFS(K:K,I:I,I:I,J:J,J:J)</f>
        <v>0.99999998000000112</v>
      </c>
      <c r="O3355" t="str">
        <f t="shared" si="369"/>
        <v/>
      </c>
    </row>
    <row r="3356" spans="1:15" x14ac:dyDescent="0.25">
      <c r="A3356">
        <v>5815</v>
      </c>
      <c r="B3356" t="s">
        <v>466</v>
      </c>
      <c r="C3356" t="s">
        <v>156</v>
      </c>
      <c r="D3356">
        <v>2.1739129999999999E-2</v>
      </c>
      <c r="E3356">
        <f t="shared" si="364"/>
        <v>0.99999998000000112</v>
      </c>
      <c r="F3356" t="str">
        <f t="shared" si="365"/>
        <v/>
      </c>
      <c r="H3356">
        <f t="shared" si="370"/>
        <v>5815</v>
      </c>
      <c r="I3356" t="str">
        <f t="shared" si="366"/>
        <v>N24039</v>
      </c>
      <c r="J3356" t="str">
        <f t="shared" si="367"/>
        <v>EL0_5890_0000</v>
      </c>
      <c r="K3356">
        <f t="shared" si="368"/>
        <v>2.1739129999999999E-2</v>
      </c>
      <c r="L3356">
        <f>IF(LEFT(B3356,1)="F",_xlfn.IFNA(VLOOKUP(CONCATENATE("F",RIGHT(B:B,5),C:C),'F &amp; N Factors'!C:M,10,FALSE),1),_xlfn.IFNA(VLOOKUP(CONCATENATE("F",RIGHT(B:B,5),C:C),'F &amp; N Factors'!C:M,11,FALSE),1))</f>
        <v>1</v>
      </c>
      <c r="N3356">
        <f>SUMIFS(K:K,I:I,I:I,J:J,J:J)</f>
        <v>0.99999998000000112</v>
      </c>
      <c r="O3356" t="str">
        <f t="shared" si="369"/>
        <v/>
      </c>
    </row>
    <row r="3357" spans="1:15" x14ac:dyDescent="0.25">
      <c r="A3357">
        <v>5816</v>
      </c>
      <c r="B3357" t="s">
        <v>466</v>
      </c>
      <c r="C3357" t="s">
        <v>156</v>
      </c>
      <c r="D3357">
        <v>2.1739129999999999E-2</v>
      </c>
      <c r="E3357">
        <f t="shared" si="364"/>
        <v>0.99999998000000112</v>
      </c>
      <c r="F3357" t="str">
        <f t="shared" si="365"/>
        <v/>
      </c>
      <c r="H3357">
        <f t="shared" si="370"/>
        <v>5816</v>
      </c>
      <c r="I3357" t="str">
        <f t="shared" si="366"/>
        <v>N24039</v>
      </c>
      <c r="J3357" t="str">
        <f t="shared" si="367"/>
        <v>EL0_5890_0000</v>
      </c>
      <c r="K3357">
        <f t="shared" si="368"/>
        <v>2.1739129999999999E-2</v>
      </c>
      <c r="L3357">
        <f>IF(LEFT(B3357,1)="F",_xlfn.IFNA(VLOOKUP(CONCATENATE("F",RIGHT(B:B,5),C:C),'F &amp; N Factors'!C:M,10,FALSE),1),_xlfn.IFNA(VLOOKUP(CONCATENATE("F",RIGHT(B:B,5),C:C),'F &amp; N Factors'!C:M,11,FALSE),1))</f>
        <v>1</v>
      </c>
      <c r="N3357">
        <f>SUMIFS(K:K,I:I,I:I,J:J,J:J)</f>
        <v>0.99999998000000112</v>
      </c>
      <c r="O3357" t="str">
        <f t="shared" si="369"/>
        <v/>
      </c>
    </row>
    <row r="3358" spans="1:15" x14ac:dyDescent="0.25">
      <c r="A3358">
        <v>5970</v>
      </c>
      <c r="B3358" t="s">
        <v>466</v>
      </c>
      <c r="C3358" t="s">
        <v>156</v>
      </c>
      <c r="D3358">
        <v>2.1739129999999999E-2</v>
      </c>
      <c r="E3358">
        <f t="shared" si="364"/>
        <v>0.99999998000000112</v>
      </c>
      <c r="F3358" t="str">
        <f t="shared" si="365"/>
        <v/>
      </c>
      <c r="H3358">
        <f t="shared" si="370"/>
        <v>5970</v>
      </c>
      <c r="I3358" t="str">
        <f t="shared" si="366"/>
        <v>N24039</v>
      </c>
      <c r="J3358" t="str">
        <f t="shared" si="367"/>
        <v>EL0_5890_0000</v>
      </c>
      <c r="K3358">
        <f t="shared" si="368"/>
        <v>2.1739129999999999E-2</v>
      </c>
      <c r="L3358">
        <f>IF(LEFT(B3358,1)="F",_xlfn.IFNA(VLOOKUP(CONCATENATE("F",RIGHT(B:B,5),C:C),'F &amp; N Factors'!C:M,10,FALSE),1),_xlfn.IFNA(VLOOKUP(CONCATENATE("F",RIGHT(B:B,5),C:C),'F &amp; N Factors'!C:M,11,FALSE),1))</f>
        <v>1</v>
      </c>
      <c r="N3358">
        <f>SUMIFS(K:K,I:I,I:I,J:J,J:J)</f>
        <v>0.99999998000000112</v>
      </c>
      <c r="O3358" t="str">
        <f t="shared" si="369"/>
        <v/>
      </c>
    </row>
    <row r="3359" spans="1:15" x14ac:dyDescent="0.25">
      <c r="A3359">
        <v>5971</v>
      </c>
      <c r="B3359" t="s">
        <v>466</v>
      </c>
      <c r="C3359" t="s">
        <v>156</v>
      </c>
      <c r="D3359">
        <v>2.1739129999999999E-2</v>
      </c>
      <c r="E3359">
        <f t="shared" si="364"/>
        <v>0.99999998000000112</v>
      </c>
      <c r="F3359" t="str">
        <f t="shared" si="365"/>
        <v/>
      </c>
      <c r="H3359">
        <f t="shared" si="370"/>
        <v>5971</v>
      </c>
      <c r="I3359" t="str">
        <f t="shared" si="366"/>
        <v>N24039</v>
      </c>
      <c r="J3359" t="str">
        <f t="shared" si="367"/>
        <v>EL0_5890_0000</v>
      </c>
      <c r="K3359">
        <f t="shared" si="368"/>
        <v>2.1739129999999999E-2</v>
      </c>
      <c r="L3359">
        <f>IF(LEFT(B3359,1)="F",_xlfn.IFNA(VLOOKUP(CONCATENATE("F",RIGHT(B:B,5),C:C),'F &amp; N Factors'!C:M,10,FALSE),1),_xlfn.IFNA(VLOOKUP(CONCATENATE("F",RIGHT(B:B,5),C:C),'F &amp; N Factors'!C:M,11,FALSE),1))</f>
        <v>1</v>
      </c>
      <c r="N3359">
        <f>SUMIFS(K:K,I:I,I:I,J:J,J:J)</f>
        <v>0.99999998000000112</v>
      </c>
      <c r="O3359" t="str">
        <f t="shared" si="369"/>
        <v/>
      </c>
    </row>
    <row r="3360" spans="1:15" x14ac:dyDescent="0.25">
      <c r="A3360">
        <v>6124</v>
      </c>
      <c r="B3360" t="s">
        <v>466</v>
      </c>
      <c r="C3360" t="s">
        <v>156</v>
      </c>
      <c r="D3360">
        <v>2.1739129999999999E-2</v>
      </c>
      <c r="E3360">
        <f t="shared" si="364"/>
        <v>0.99999998000000112</v>
      </c>
      <c r="F3360" t="str">
        <f t="shared" si="365"/>
        <v/>
      </c>
      <c r="H3360">
        <f t="shared" si="370"/>
        <v>6124</v>
      </c>
      <c r="I3360" t="str">
        <f t="shared" si="366"/>
        <v>N24039</v>
      </c>
      <c r="J3360" t="str">
        <f t="shared" si="367"/>
        <v>EL0_5890_0000</v>
      </c>
      <c r="K3360">
        <f t="shared" si="368"/>
        <v>2.1739129999999999E-2</v>
      </c>
      <c r="L3360">
        <f>IF(LEFT(B3360,1)="F",_xlfn.IFNA(VLOOKUP(CONCATENATE("F",RIGHT(B:B,5),C:C),'F &amp; N Factors'!C:M,10,FALSE),1),_xlfn.IFNA(VLOOKUP(CONCATENATE("F",RIGHT(B:B,5),C:C),'F &amp; N Factors'!C:M,11,FALSE),1))</f>
        <v>1</v>
      </c>
      <c r="N3360">
        <f>SUMIFS(K:K,I:I,I:I,J:J,J:J)</f>
        <v>0.99999998000000112</v>
      </c>
      <c r="O3360" t="str">
        <f t="shared" si="369"/>
        <v/>
      </c>
    </row>
    <row r="3361" spans="1:15" x14ac:dyDescent="0.25">
      <c r="A3361">
        <v>6125</v>
      </c>
      <c r="B3361" t="s">
        <v>466</v>
      </c>
      <c r="C3361" t="s">
        <v>156</v>
      </c>
      <c r="D3361">
        <v>2.1739129999999999E-2</v>
      </c>
      <c r="E3361">
        <f t="shared" si="364"/>
        <v>0.99999998000000112</v>
      </c>
      <c r="F3361" t="str">
        <f t="shared" si="365"/>
        <v/>
      </c>
      <c r="H3361">
        <f t="shared" si="370"/>
        <v>6125</v>
      </c>
      <c r="I3361" t="str">
        <f t="shared" si="366"/>
        <v>N24039</v>
      </c>
      <c r="J3361" t="str">
        <f t="shared" si="367"/>
        <v>EL0_5890_0000</v>
      </c>
      <c r="K3361">
        <f t="shared" si="368"/>
        <v>2.1739129999999999E-2</v>
      </c>
      <c r="L3361">
        <f>IF(LEFT(B3361,1)="F",_xlfn.IFNA(VLOOKUP(CONCATENATE("F",RIGHT(B:B,5),C:C),'F &amp; N Factors'!C:M,10,FALSE),1),_xlfn.IFNA(VLOOKUP(CONCATENATE("F",RIGHT(B:B,5),C:C),'F &amp; N Factors'!C:M,11,FALSE),1))</f>
        <v>1</v>
      </c>
      <c r="N3361">
        <f>SUMIFS(K:K,I:I,I:I,J:J,J:J)</f>
        <v>0.99999998000000112</v>
      </c>
      <c r="O3361" t="str">
        <f t="shared" si="369"/>
        <v/>
      </c>
    </row>
    <row r="3362" spans="1:15" x14ac:dyDescent="0.25">
      <c r="A3362">
        <v>6126</v>
      </c>
      <c r="B3362" t="s">
        <v>466</v>
      </c>
      <c r="C3362" t="s">
        <v>156</v>
      </c>
      <c r="D3362">
        <v>2.1739129999999999E-2</v>
      </c>
      <c r="E3362">
        <f t="shared" si="364"/>
        <v>0.99999998000000112</v>
      </c>
      <c r="F3362" t="str">
        <f t="shared" si="365"/>
        <v/>
      </c>
      <c r="H3362">
        <f t="shared" si="370"/>
        <v>6126</v>
      </c>
      <c r="I3362" t="str">
        <f t="shared" si="366"/>
        <v>N24039</v>
      </c>
      <c r="J3362" t="str">
        <f t="shared" si="367"/>
        <v>EL0_5890_0000</v>
      </c>
      <c r="K3362">
        <f t="shared" si="368"/>
        <v>2.1739129999999999E-2</v>
      </c>
      <c r="L3362">
        <f>IF(LEFT(B3362,1)="F",_xlfn.IFNA(VLOOKUP(CONCATENATE("F",RIGHT(B:B,5),C:C),'F &amp; N Factors'!C:M,10,FALSE),1),_xlfn.IFNA(VLOOKUP(CONCATENATE("F",RIGHT(B:B,5),C:C),'F &amp; N Factors'!C:M,11,FALSE),1))</f>
        <v>1</v>
      </c>
      <c r="N3362">
        <f>SUMIFS(K:K,I:I,I:I,J:J,J:J)</f>
        <v>0.99999998000000112</v>
      </c>
      <c r="O3362" t="str">
        <f t="shared" si="369"/>
        <v/>
      </c>
    </row>
    <row r="3363" spans="1:15" x14ac:dyDescent="0.25">
      <c r="A3363">
        <v>6127</v>
      </c>
      <c r="B3363" t="s">
        <v>466</v>
      </c>
      <c r="C3363" t="s">
        <v>156</v>
      </c>
      <c r="D3363">
        <v>2.1739129999999999E-2</v>
      </c>
      <c r="E3363">
        <f t="shared" si="364"/>
        <v>0.99999998000000112</v>
      </c>
      <c r="F3363" t="str">
        <f t="shared" si="365"/>
        <v/>
      </c>
      <c r="H3363">
        <f t="shared" si="370"/>
        <v>6127</v>
      </c>
      <c r="I3363" t="str">
        <f t="shared" si="366"/>
        <v>N24039</v>
      </c>
      <c r="J3363" t="str">
        <f t="shared" si="367"/>
        <v>EL0_5890_0000</v>
      </c>
      <c r="K3363">
        <f t="shared" si="368"/>
        <v>2.1739129999999999E-2</v>
      </c>
      <c r="L3363">
        <f>IF(LEFT(B3363,1)="F",_xlfn.IFNA(VLOOKUP(CONCATENATE("F",RIGHT(B:B,5),C:C),'F &amp; N Factors'!C:M,10,FALSE),1),_xlfn.IFNA(VLOOKUP(CONCATENATE("F",RIGHT(B:B,5),C:C),'F &amp; N Factors'!C:M,11,FALSE),1))</f>
        <v>1</v>
      </c>
      <c r="N3363">
        <f>SUMIFS(K:K,I:I,I:I,J:J,J:J)</f>
        <v>0.99999998000000112</v>
      </c>
      <c r="O3363" t="str">
        <f t="shared" si="369"/>
        <v/>
      </c>
    </row>
    <row r="3364" spans="1:15" x14ac:dyDescent="0.25">
      <c r="A3364">
        <v>6272</v>
      </c>
      <c r="B3364" t="s">
        <v>466</v>
      </c>
      <c r="C3364" t="s">
        <v>156</v>
      </c>
      <c r="D3364">
        <v>2.1739129999999999E-2</v>
      </c>
      <c r="E3364">
        <f t="shared" si="364"/>
        <v>0.99999998000000112</v>
      </c>
      <c r="F3364" t="str">
        <f t="shared" si="365"/>
        <v/>
      </c>
      <c r="H3364">
        <f t="shared" si="370"/>
        <v>6272</v>
      </c>
      <c r="I3364" t="str">
        <f t="shared" si="366"/>
        <v>N24039</v>
      </c>
      <c r="J3364" t="str">
        <f t="shared" si="367"/>
        <v>EL0_5890_0000</v>
      </c>
      <c r="K3364">
        <f t="shared" si="368"/>
        <v>2.1739129999999999E-2</v>
      </c>
      <c r="L3364">
        <f>IF(LEFT(B3364,1)="F",_xlfn.IFNA(VLOOKUP(CONCATENATE("F",RIGHT(B:B,5),C:C),'F &amp; N Factors'!C:M,10,FALSE),1),_xlfn.IFNA(VLOOKUP(CONCATENATE("F",RIGHT(B:B,5),C:C),'F &amp; N Factors'!C:M,11,FALSE),1))</f>
        <v>1</v>
      </c>
      <c r="N3364">
        <f>SUMIFS(K:K,I:I,I:I,J:J,J:J)</f>
        <v>0.99999998000000112</v>
      </c>
      <c r="O3364" t="str">
        <f t="shared" si="369"/>
        <v/>
      </c>
    </row>
    <row r="3365" spans="1:15" x14ac:dyDescent="0.25">
      <c r="A3365">
        <v>6273</v>
      </c>
      <c r="B3365" t="s">
        <v>466</v>
      </c>
      <c r="C3365" t="s">
        <v>156</v>
      </c>
      <c r="D3365">
        <v>2.1739129999999999E-2</v>
      </c>
      <c r="E3365">
        <f t="shared" si="364"/>
        <v>0.99999998000000112</v>
      </c>
      <c r="F3365" t="str">
        <f t="shared" si="365"/>
        <v/>
      </c>
      <c r="H3365">
        <f t="shared" si="370"/>
        <v>6273</v>
      </c>
      <c r="I3365" t="str">
        <f t="shared" si="366"/>
        <v>N24039</v>
      </c>
      <c r="J3365" t="str">
        <f t="shared" si="367"/>
        <v>EL0_5890_0000</v>
      </c>
      <c r="K3365">
        <f t="shared" si="368"/>
        <v>2.1739129999999999E-2</v>
      </c>
      <c r="L3365">
        <f>IF(LEFT(B3365,1)="F",_xlfn.IFNA(VLOOKUP(CONCATENATE("F",RIGHT(B:B,5),C:C),'F &amp; N Factors'!C:M,10,FALSE),1),_xlfn.IFNA(VLOOKUP(CONCATENATE("F",RIGHT(B:B,5),C:C),'F &amp; N Factors'!C:M,11,FALSE),1))</f>
        <v>1</v>
      </c>
      <c r="N3365">
        <f>SUMIFS(K:K,I:I,I:I,J:J,J:J)</f>
        <v>0.99999998000000112</v>
      </c>
      <c r="O3365" t="str">
        <f t="shared" si="369"/>
        <v/>
      </c>
    </row>
    <row r="3366" spans="1:15" x14ac:dyDescent="0.25">
      <c r="A3366">
        <v>6274</v>
      </c>
      <c r="B3366" t="s">
        <v>466</v>
      </c>
      <c r="C3366" t="s">
        <v>156</v>
      </c>
      <c r="D3366">
        <v>2.1739129999999999E-2</v>
      </c>
      <c r="E3366">
        <f t="shared" si="364"/>
        <v>0.99999998000000112</v>
      </c>
      <c r="F3366" t="str">
        <f t="shared" si="365"/>
        <v/>
      </c>
      <c r="H3366">
        <f t="shared" si="370"/>
        <v>6274</v>
      </c>
      <c r="I3366" t="str">
        <f t="shared" si="366"/>
        <v>N24039</v>
      </c>
      <c r="J3366" t="str">
        <f t="shared" si="367"/>
        <v>EL0_5890_0000</v>
      </c>
      <c r="K3366">
        <f t="shared" si="368"/>
        <v>2.1739129999999999E-2</v>
      </c>
      <c r="L3366">
        <f>IF(LEFT(B3366,1)="F",_xlfn.IFNA(VLOOKUP(CONCATENATE("F",RIGHT(B:B,5),C:C),'F &amp; N Factors'!C:M,10,FALSE),1),_xlfn.IFNA(VLOOKUP(CONCATENATE("F",RIGHT(B:B,5),C:C),'F &amp; N Factors'!C:M,11,FALSE),1))</f>
        <v>1</v>
      </c>
      <c r="N3366">
        <f>SUMIFS(K:K,I:I,I:I,J:J,J:J)</f>
        <v>0.99999998000000112</v>
      </c>
      <c r="O3366" t="str">
        <f t="shared" si="369"/>
        <v/>
      </c>
    </row>
    <row r="3367" spans="1:15" x14ac:dyDescent="0.25">
      <c r="A3367">
        <v>6421</v>
      </c>
      <c r="B3367" t="s">
        <v>466</v>
      </c>
      <c r="C3367" t="s">
        <v>156</v>
      </c>
      <c r="D3367">
        <v>2.1739129999999999E-2</v>
      </c>
      <c r="E3367">
        <f t="shared" si="364"/>
        <v>0.99999998000000112</v>
      </c>
      <c r="F3367" t="str">
        <f t="shared" si="365"/>
        <v/>
      </c>
      <c r="H3367">
        <f t="shared" si="370"/>
        <v>6421</v>
      </c>
      <c r="I3367" t="str">
        <f t="shared" si="366"/>
        <v>N24039</v>
      </c>
      <c r="J3367" t="str">
        <f t="shared" si="367"/>
        <v>EL0_5890_0000</v>
      </c>
      <c r="K3367">
        <f t="shared" si="368"/>
        <v>2.1739129999999999E-2</v>
      </c>
      <c r="L3367">
        <f>IF(LEFT(B3367,1)="F",_xlfn.IFNA(VLOOKUP(CONCATENATE("F",RIGHT(B:B,5),C:C),'F &amp; N Factors'!C:M,10,FALSE),1),_xlfn.IFNA(VLOOKUP(CONCATENATE("F",RIGHT(B:B,5),C:C),'F &amp; N Factors'!C:M,11,FALSE),1))</f>
        <v>1</v>
      </c>
      <c r="N3367">
        <f>SUMIFS(K:K,I:I,I:I,J:J,J:J)</f>
        <v>0.99999998000000112</v>
      </c>
      <c r="O3367" t="str">
        <f t="shared" si="369"/>
        <v/>
      </c>
    </row>
    <row r="3368" spans="1:15" x14ac:dyDescent="0.25">
      <c r="A3368">
        <v>6422</v>
      </c>
      <c r="B3368" t="s">
        <v>466</v>
      </c>
      <c r="C3368" t="s">
        <v>156</v>
      </c>
      <c r="D3368">
        <v>2.1739129999999999E-2</v>
      </c>
      <c r="E3368">
        <f t="shared" si="364"/>
        <v>0.99999998000000112</v>
      </c>
      <c r="F3368" t="str">
        <f t="shared" si="365"/>
        <v/>
      </c>
      <c r="H3368">
        <f t="shared" si="370"/>
        <v>6422</v>
      </c>
      <c r="I3368" t="str">
        <f t="shared" si="366"/>
        <v>N24039</v>
      </c>
      <c r="J3368" t="str">
        <f t="shared" si="367"/>
        <v>EL0_5890_0000</v>
      </c>
      <c r="K3368">
        <f t="shared" si="368"/>
        <v>2.1739129999999999E-2</v>
      </c>
      <c r="L3368">
        <f>IF(LEFT(B3368,1)="F",_xlfn.IFNA(VLOOKUP(CONCATENATE("F",RIGHT(B:B,5),C:C),'F &amp; N Factors'!C:M,10,FALSE),1),_xlfn.IFNA(VLOOKUP(CONCATENATE("F",RIGHT(B:B,5),C:C),'F &amp; N Factors'!C:M,11,FALSE),1))</f>
        <v>1</v>
      </c>
      <c r="N3368">
        <f>SUMIFS(K:K,I:I,I:I,J:J,J:J)</f>
        <v>0.99999998000000112</v>
      </c>
      <c r="O3368" t="str">
        <f t="shared" si="369"/>
        <v/>
      </c>
    </row>
    <row r="3369" spans="1:15" x14ac:dyDescent="0.25">
      <c r="A3369">
        <v>6423</v>
      </c>
      <c r="B3369" t="s">
        <v>466</v>
      </c>
      <c r="C3369" t="s">
        <v>156</v>
      </c>
      <c r="D3369">
        <v>2.1739129999999999E-2</v>
      </c>
      <c r="E3369">
        <f t="shared" si="364"/>
        <v>0.99999998000000112</v>
      </c>
      <c r="F3369" t="str">
        <f t="shared" si="365"/>
        <v/>
      </c>
      <c r="H3369">
        <f t="shared" si="370"/>
        <v>6423</v>
      </c>
      <c r="I3369" t="str">
        <f t="shared" si="366"/>
        <v>N24039</v>
      </c>
      <c r="J3369" t="str">
        <f t="shared" si="367"/>
        <v>EL0_5890_0000</v>
      </c>
      <c r="K3369">
        <f t="shared" si="368"/>
        <v>2.1739129999999999E-2</v>
      </c>
      <c r="L3369">
        <f>IF(LEFT(B3369,1)="F",_xlfn.IFNA(VLOOKUP(CONCATENATE("F",RIGHT(B:B,5),C:C),'F &amp; N Factors'!C:M,10,FALSE),1),_xlfn.IFNA(VLOOKUP(CONCATENATE("F",RIGHT(B:B,5),C:C),'F &amp; N Factors'!C:M,11,FALSE),1))</f>
        <v>1</v>
      </c>
      <c r="N3369">
        <f>SUMIFS(K:K,I:I,I:I,J:J,J:J)</f>
        <v>0.99999998000000112</v>
      </c>
      <c r="O3369" t="str">
        <f t="shared" si="369"/>
        <v/>
      </c>
    </row>
    <row r="3370" spans="1:15" x14ac:dyDescent="0.25">
      <c r="A3370">
        <v>6424</v>
      </c>
      <c r="B3370" t="s">
        <v>466</v>
      </c>
      <c r="C3370" t="s">
        <v>156</v>
      </c>
      <c r="D3370">
        <v>2.1739129999999999E-2</v>
      </c>
      <c r="E3370">
        <f t="shared" si="364"/>
        <v>0.99999998000000112</v>
      </c>
      <c r="F3370" t="str">
        <f t="shared" si="365"/>
        <v/>
      </c>
      <c r="H3370">
        <f t="shared" si="370"/>
        <v>6424</v>
      </c>
      <c r="I3370" t="str">
        <f t="shared" si="366"/>
        <v>N24039</v>
      </c>
      <c r="J3370" t="str">
        <f t="shared" si="367"/>
        <v>EL0_5890_0000</v>
      </c>
      <c r="K3370">
        <f t="shared" si="368"/>
        <v>2.1739129999999999E-2</v>
      </c>
      <c r="L3370">
        <f>IF(LEFT(B3370,1)="F",_xlfn.IFNA(VLOOKUP(CONCATENATE("F",RIGHT(B:B,5),C:C),'F &amp; N Factors'!C:M,10,FALSE),1),_xlfn.IFNA(VLOOKUP(CONCATENATE("F",RIGHT(B:B,5),C:C),'F &amp; N Factors'!C:M,11,FALSE),1))</f>
        <v>1</v>
      </c>
      <c r="N3370">
        <f>SUMIFS(K:K,I:I,I:I,J:J,J:J)</f>
        <v>0.99999998000000112</v>
      </c>
      <c r="O3370" t="str">
        <f t="shared" si="369"/>
        <v/>
      </c>
    </row>
    <row r="3371" spans="1:15" x14ac:dyDescent="0.25">
      <c r="A3371">
        <v>6585</v>
      </c>
      <c r="B3371" t="s">
        <v>466</v>
      </c>
      <c r="C3371" t="s">
        <v>156</v>
      </c>
      <c r="D3371">
        <v>2.1739129999999999E-2</v>
      </c>
      <c r="E3371">
        <f t="shared" si="364"/>
        <v>0.99999998000000112</v>
      </c>
      <c r="F3371" t="str">
        <f t="shared" si="365"/>
        <v/>
      </c>
      <c r="H3371">
        <f t="shared" si="370"/>
        <v>6585</v>
      </c>
      <c r="I3371" t="str">
        <f t="shared" si="366"/>
        <v>N24039</v>
      </c>
      <c r="J3371" t="str">
        <f t="shared" si="367"/>
        <v>EL0_5890_0000</v>
      </c>
      <c r="K3371">
        <f t="shared" si="368"/>
        <v>2.1739129999999999E-2</v>
      </c>
      <c r="L3371">
        <f>IF(LEFT(B3371,1)="F",_xlfn.IFNA(VLOOKUP(CONCATENATE("F",RIGHT(B:B,5),C:C),'F &amp; N Factors'!C:M,10,FALSE),1),_xlfn.IFNA(VLOOKUP(CONCATENATE("F",RIGHT(B:B,5),C:C),'F &amp; N Factors'!C:M,11,FALSE),1))</f>
        <v>1</v>
      </c>
      <c r="N3371">
        <f>SUMIFS(K:K,I:I,I:I,J:J,J:J)</f>
        <v>0.99999998000000112</v>
      </c>
      <c r="O3371" t="str">
        <f t="shared" si="369"/>
        <v/>
      </c>
    </row>
    <row r="3372" spans="1:15" x14ac:dyDescent="0.25">
      <c r="A3372">
        <v>6586</v>
      </c>
      <c r="B3372" t="s">
        <v>466</v>
      </c>
      <c r="C3372" t="s">
        <v>156</v>
      </c>
      <c r="D3372">
        <v>2.1739129999999999E-2</v>
      </c>
      <c r="E3372">
        <f t="shared" si="364"/>
        <v>0.99999998000000112</v>
      </c>
      <c r="F3372" t="str">
        <f t="shared" si="365"/>
        <v/>
      </c>
      <c r="H3372">
        <f t="shared" si="370"/>
        <v>6586</v>
      </c>
      <c r="I3372" t="str">
        <f t="shared" si="366"/>
        <v>N24039</v>
      </c>
      <c r="J3372" t="str">
        <f t="shared" si="367"/>
        <v>EL0_5890_0000</v>
      </c>
      <c r="K3372">
        <f t="shared" si="368"/>
        <v>2.1739129999999999E-2</v>
      </c>
      <c r="L3372">
        <f>IF(LEFT(B3372,1)="F",_xlfn.IFNA(VLOOKUP(CONCATENATE("F",RIGHT(B:B,5),C:C),'F &amp; N Factors'!C:M,10,FALSE),1),_xlfn.IFNA(VLOOKUP(CONCATENATE("F",RIGHT(B:B,5),C:C),'F &amp; N Factors'!C:M,11,FALSE),1))</f>
        <v>1</v>
      </c>
      <c r="N3372">
        <f>SUMIFS(K:K,I:I,I:I,J:J,J:J)</f>
        <v>0.99999998000000112</v>
      </c>
      <c r="O3372" t="str">
        <f t="shared" si="369"/>
        <v/>
      </c>
    </row>
    <row r="3373" spans="1:15" x14ac:dyDescent="0.25">
      <c r="A3373">
        <v>6687</v>
      </c>
      <c r="B3373" t="s">
        <v>466</v>
      </c>
      <c r="C3373" t="s">
        <v>156</v>
      </c>
      <c r="D3373">
        <v>2.1739129999999999E-2</v>
      </c>
      <c r="E3373">
        <f t="shared" si="364"/>
        <v>0.99999998000000112</v>
      </c>
      <c r="F3373" t="str">
        <f t="shared" si="365"/>
        <v/>
      </c>
      <c r="H3373">
        <f t="shared" si="370"/>
        <v>6687</v>
      </c>
      <c r="I3373" t="str">
        <f t="shared" si="366"/>
        <v>N24039</v>
      </c>
      <c r="J3373" t="str">
        <f t="shared" si="367"/>
        <v>EL0_5890_0000</v>
      </c>
      <c r="K3373">
        <f t="shared" si="368"/>
        <v>2.1739129999999999E-2</v>
      </c>
      <c r="L3373">
        <f>IF(LEFT(B3373,1)="F",_xlfn.IFNA(VLOOKUP(CONCATENATE("F",RIGHT(B:B,5),C:C),'F &amp; N Factors'!C:M,10,FALSE),1),_xlfn.IFNA(VLOOKUP(CONCATENATE("F",RIGHT(B:B,5),C:C),'F &amp; N Factors'!C:M,11,FALSE),1))</f>
        <v>1</v>
      </c>
      <c r="N3373">
        <f>SUMIFS(K:K,I:I,I:I,J:J,J:J)</f>
        <v>0.99999998000000112</v>
      </c>
      <c r="O3373" t="str">
        <f t="shared" si="369"/>
        <v/>
      </c>
    </row>
    <row r="3374" spans="1:15" x14ac:dyDescent="0.25">
      <c r="A3374">
        <v>6688</v>
      </c>
      <c r="B3374" t="s">
        <v>466</v>
      </c>
      <c r="C3374" t="s">
        <v>156</v>
      </c>
      <c r="D3374">
        <v>2.1739129999999999E-2</v>
      </c>
      <c r="E3374">
        <f t="shared" si="364"/>
        <v>0.99999998000000112</v>
      </c>
      <c r="F3374" t="str">
        <f t="shared" si="365"/>
        <v/>
      </c>
      <c r="H3374">
        <f t="shared" si="370"/>
        <v>6688</v>
      </c>
      <c r="I3374" t="str">
        <f t="shared" si="366"/>
        <v>N24039</v>
      </c>
      <c r="J3374" t="str">
        <f t="shared" si="367"/>
        <v>EL0_5890_0000</v>
      </c>
      <c r="K3374">
        <f t="shared" si="368"/>
        <v>2.1739129999999999E-2</v>
      </c>
      <c r="L3374">
        <f>IF(LEFT(B3374,1)="F",_xlfn.IFNA(VLOOKUP(CONCATENATE("F",RIGHT(B:B,5),C:C),'F &amp; N Factors'!C:M,10,FALSE),1),_xlfn.IFNA(VLOOKUP(CONCATENATE("F",RIGHT(B:B,5),C:C),'F &amp; N Factors'!C:M,11,FALSE),1))</f>
        <v>1</v>
      </c>
      <c r="N3374">
        <f>SUMIFS(K:K,I:I,I:I,J:J,J:J)</f>
        <v>0.99999998000000112</v>
      </c>
      <c r="O3374" t="str">
        <f t="shared" si="369"/>
        <v/>
      </c>
    </row>
    <row r="3375" spans="1:15" x14ac:dyDescent="0.25">
      <c r="A3375">
        <v>6768</v>
      </c>
      <c r="B3375" t="s">
        <v>466</v>
      </c>
      <c r="C3375" t="s">
        <v>156</v>
      </c>
      <c r="D3375">
        <v>2.1739129999999999E-2</v>
      </c>
      <c r="E3375">
        <f t="shared" si="364"/>
        <v>0.99999998000000112</v>
      </c>
      <c r="F3375" t="str">
        <f t="shared" si="365"/>
        <v/>
      </c>
      <c r="H3375">
        <f t="shared" si="370"/>
        <v>6768</v>
      </c>
      <c r="I3375" t="str">
        <f t="shared" si="366"/>
        <v>N24039</v>
      </c>
      <c r="J3375" t="str">
        <f t="shared" si="367"/>
        <v>EL0_5890_0000</v>
      </c>
      <c r="K3375">
        <f t="shared" si="368"/>
        <v>2.1739129999999999E-2</v>
      </c>
      <c r="L3375">
        <f>IF(LEFT(B3375,1)="F",_xlfn.IFNA(VLOOKUP(CONCATENATE("F",RIGHT(B:B,5),C:C),'F &amp; N Factors'!C:M,10,FALSE),1),_xlfn.IFNA(VLOOKUP(CONCATENATE("F",RIGHT(B:B,5),C:C),'F &amp; N Factors'!C:M,11,FALSE),1))</f>
        <v>1</v>
      </c>
      <c r="N3375">
        <f>SUMIFS(K:K,I:I,I:I,J:J,J:J)</f>
        <v>0.99999998000000112</v>
      </c>
      <c r="O3375" t="str">
        <f t="shared" si="369"/>
        <v/>
      </c>
    </row>
    <row r="3376" spans="1:15" x14ac:dyDescent="0.25">
      <c r="A3376">
        <v>6769</v>
      </c>
      <c r="B3376" t="s">
        <v>466</v>
      </c>
      <c r="C3376" t="s">
        <v>156</v>
      </c>
      <c r="D3376">
        <v>2.1739129999999999E-2</v>
      </c>
      <c r="E3376">
        <f t="shared" si="364"/>
        <v>0.99999998000000112</v>
      </c>
      <c r="F3376" t="str">
        <f t="shared" si="365"/>
        <v/>
      </c>
      <c r="H3376">
        <f t="shared" si="370"/>
        <v>6769</v>
      </c>
      <c r="I3376" t="str">
        <f t="shared" si="366"/>
        <v>N24039</v>
      </c>
      <c r="J3376" t="str">
        <f t="shared" si="367"/>
        <v>EL0_5890_0000</v>
      </c>
      <c r="K3376">
        <f t="shared" si="368"/>
        <v>2.1739129999999999E-2</v>
      </c>
      <c r="L3376">
        <f>IF(LEFT(B3376,1)="F",_xlfn.IFNA(VLOOKUP(CONCATENATE("F",RIGHT(B:B,5),C:C),'F &amp; N Factors'!C:M,10,FALSE),1),_xlfn.IFNA(VLOOKUP(CONCATENATE("F",RIGHT(B:B,5),C:C),'F &amp; N Factors'!C:M,11,FALSE),1))</f>
        <v>1</v>
      </c>
      <c r="N3376">
        <f>SUMIFS(K:K,I:I,I:I,J:J,J:J)</f>
        <v>0.99999998000000112</v>
      </c>
      <c r="O3376" t="str">
        <f t="shared" si="369"/>
        <v/>
      </c>
    </row>
    <row r="3377" spans="1:15" x14ac:dyDescent="0.25">
      <c r="A3377">
        <v>6836</v>
      </c>
      <c r="B3377" t="s">
        <v>466</v>
      </c>
      <c r="C3377" t="s">
        <v>156</v>
      </c>
      <c r="D3377">
        <v>2.1739129999999999E-2</v>
      </c>
      <c r="E3377">
        <f t="shared" si="364"/>
        <v>0.99999998000000112</v>
      </c>
      <c r="F3377" t="str">
        <f t="shared" si="365"/>
        <v/>
      </c>
      <c r="H3377">
        <f t="shared" si="370"/>
        <v>6836</v>
      </c>
      <c r="I3377" t="str">
        <f t="shared" si="366"/>
        <v>N24039</v>
      </c>
      <c r="J3377" t="str">
        <f t="shared" si="367"/>
        <v>EL0_5890_0000</v>
      </c>
      <c r="K3377">
        <f t="shared" si="368"/>
        <v>2.1739129999999999E-2</v>
      </c>
      <c r="L3377">
        <f>IF(LEFT(B3377,1)="F",_xlfn.IFNA(VLOOKUP(CONCATENATE("F",RIGHT(B:B,5),C:C),'F &amp; N Factors'!C:M,10,FALSE),1),_xlfn.IFNA(VLOOKUP(CONCATENATE("F",RIGHT(B:B,5),C:C),'F &amp; N Factors'!C:M,11,FALSE),1))</f>
        <v>1</v>
      </c>
      <c r="N3377">
        <f>SUMIFS(K:K,I:I,I:I,J:J,J:J)</f>
        <v>0.99999998000000112</v>
      </c>
      <c r="O3377" t="str">
        <f t="shared" si="369"/>
        <v/>
      </c>
    </row>
    <row r="3378" spans="1:15" x14ac:dyDescent="0.25">
      <c r="A3378">
        <v>6837</v>
      </c>
      <c r="B3378" t="s">
        <v>466</v>
      </c>
      <c r="C3378" t="s">
        <v>156</v>
      </c>
      <c r="D3378">
        <v>2.1739129999999999E-2</v>
      </c>
      <c r="E3378">
        <f t="shared" si="364"/>
        <v>0.99999998000000112</v>
      </c>
      <c r="F3378" t="str">
        <f t="shared" si="365"/>
        <v/>
      </c>
      <c r="H3378">
        <f t="shared" si="370"/>
        <v>6837</v>
      </c>
      <c r="I3378" t="str">
        <f t="shared" si="366"/>
        <v>N24039</v>
      </c>
      <c r="J3378" t="str">
        <f t="shared" si="367"/>
        <v>EL0_5890_0000</v>
      </c>
      <c r="K3378">
        <f t="shared" si="368"/>
        <v>2.1739129999999999E-2</v>
      </c>
      <c r="L3378">
        <f>IF(LEFT(B3378,1)="F",_xlfn.IFNA(VLOOKUP(CONCATENATE("F",RIGHT(B:B,5),C:C),'F &amp; N Factors'!C:M,10,FALSE),1),_xlfn.IFNA(VLOOKUP(CONCATENATE("F",RIGHT(B:B,5),C:C),'F &amp; N Factors'!C:M,11,FALSE),1))</f>
        <v>1</v>
      </c>
      <c r="N3378">
        <f>SUMIFS(K:K,I:I,I:I,J:J,J:J)</f>
        <v>0.99999998000000112</v>
      </c>
      <c r="O3378" t="str">
        <f t="shared" si="369"/>
        <v/>
      </c>
    </row>
    <row r="3379" spans="1:15" x14ac:dyDescent="0.25">
      <c r="A3379">
        <v>6959</v>
      </c>
      <c r="B3379" t="s">
        <v>466</v>
      </c>
      <c r="C3379" t="s">
        <v>156</v>
      </c>
      <c r="D3379">
        <v>2.1739129999999999E-2</v>
      </c>
      <c r="E3379">
        <f t="shared" si="364"/>
        <v>0.99999998000000112</v>
      </c>
      <c r="F3379" t="str">
        <f t="shared" si="365"/>
        <v/>
      </c>
      <c r="H3379">
        <f t="shared" si="370"/>
        <v>6959</v>
      </c>
      <c r="I3379" t="str">
        <f t="shared" si="366"/>
        <v>N24039</v>
      </c>
      <c r="J3379" t="str">
        <f t="shared" si="367"/>
        <v>EL0_5890_0000</v>
      </c>
      <c r="K3379">
        <f t="shared" si="368"/>
        <v>2.1739129999999999E-2</v>
      </c>
      <c r="L3379">
        <f>IF(LEFT(B3379,1)="F",_xlfn.IFNA(VLOOKUP(CONCATENATE("F",RIGHT(B:B,5),C:C),'F &amp; N Factors'!C:M,10,FALSE),1),_xlfn.IFNA(VLOOKUP(CONCATENATE("F",RIGHT(B:B,5),C:C),'F &amp; N Factors'!C:M,11,FALSE),1))</f>
        <v>1</v>
      </c>
      <c r="N3379">
        <f>SUMIFS(K:K,I:I,I:I,J:J,J:J)</f>
        <v>0.99999998000000112</v>
      </c>
      <c r="O3379" t="str">
        <f t="shared" si="369"/>
        <v/>
      </c>
    </row>
    <row r="3380" spans="1:15" x14ac:dyDescent="0.25">
      <c r="A3380">
        <v>7012</v>
      </c>
      <c r="B3380" t="s">
        <v>466</v>
      </c>
      <c r="C3380" t="s">
        <v>156</v>
      </c>
      <c r="D3380">
        <v>2.1739129999999999E-2</v>
      </c>
      <c r="E3380">
        <f t="shared" si="364"/>
        <v>0.99999998000000112</v>
      </c>
      <c r="F3380" t="str">
        <f t="shared" si="365"/>
        <v/>
      </c>
      <c r="H3380">
        <f t="shared" si="370"/>
        <v>7012</v>
      </c>
      <c r="I3380" t="str">
        <f t="shared" si="366"/>
        <v>N24039</v>
      </c>
      <c r="J3380" t="str">
        <f t="shared" si="367"/>
        <v>EL0_5890_0000</v>
      </c>
      <c r="K3380">
        <f t="shared" si="368"/>
        <v>2.1739129999999999E-2</v>
      </c>
      <c r="L3380">
        <f>IF(LEFT(B3380,1)="F",_xlfn.IFNA(VLOOKUP(CONCATENATE("F",RIGHT(B:B,5),C:C),'F &amp; N Factors'!C:M,10,FALSE),1),_xlfn.IFNA(VLOOKUP(CONCATENATE("F",RIGHT(B:B,5),C:C),'F &amp; N Factors'!C:M,11,FALSE),1))</f>
        <v>1</v>
      </c>
      <c r="N3380">
        <f>SUMIFS(K:K,I:I,I:I,J:J,J:J)</f>
        <v>0.99999998000000112</v>
      </c>
      <c r="O3380" t="str">
        <f t="shared" si="369"/>
        <v/>
      </c>
    </row>
    <row r="3381" spans="1:15" x14ac:dyDescent="0.25">
      <c r="A3381">
        <v>7013</v>
      </c>
      <c r="B3381" t="s">
        <v>466</v>
      </c>
      <c r="C3381" t="s">
        <v>156</v>
      </c>
      <c r="D3381">
        <v>2.1739129999999999E-2</v>
      </c>
      <c r="E3381">
        <f t="shared" si="364"/>
        <v>0.99999998000000112</v>
      </c>
      <c r="F3381" t="str">
        <f t="shared" si="365"/>
        <v/>
      </c>
      <c r="H3381">
        <f t="shared" si="370"/>
        <v>7013</v>
      </c>
      <c r="I3381" t="str">
        <f t="shared" si="366"/>
        <v>N24039</v>
      </c>
      <c r="J3381" t="str">
        <f t="shared" si="367"/>
        <v>EL0_5890_0000</v>
      </c>
      <c r="K3381">
        <f t="shared" si="368"/>
        <v>2.1739129999999999E-2</v>
      </c>
      <c r="L3381">
        <f>IF(LEFT(B3381,1)="F",_xlfn.IFNA(VLOOKUP(CONCATENATE("F",RIGHT(B:B,5),C:C),'F &amp; N Factors'!C:M,10,FALSE),1),_xlfn.IFNA(VLOOKUP(CONCATENATE("F",RIGHT(B:B,5),C:C),'F &amp; N Factors'!C:M,11,FALSE),1))</f>
        <v>1</v>
      </c>
      <c r="N3381">
        <f>SUMIFS(K:K,I:I,I:I,J:J,J:J)</f>
        <v>0.99999998000000112</v>
      </c>
      <c r="O3381" t="str">
        <f t="shared" si="369"/>
        <v/>
      </c>
    </row>
    <row r="3382" spans="1:15" x14ac:dyDescent="0.25">
      <c r="A3382">
        <v>7014</v>
      </c>
      <c r="B3382" t="s">
        <v>466</v>
      </c>
      <c r="C3382" t="s">
        <v>156</v>
      </c>
      <c r="D3382">
        <v>2.1739129999999999E-2</v>
      </c>
      <c r="E3382">
        <f t="shared" si="364"/>
        <v>0.99999998000000112</v>
      </c>
      <c r="F3382" t="str">
        <f t="shared" si="365"/>
        <v/>
      </c>
      <c r="H3382">
        <f t="shared" si="370"/>
        <v>7014</v>
      </c>
      <c r="I3382" t="str">
        <f t="shared" si="366"/>
        <v>N24039</v>
      </c>
      <c r="J3382" t="str">
        <f t="shared" si="367"/>
        <v>EL0_5890_0000</v>
      </c>
      <c r="K3382">
        <f t="shared" si="368"/>
        <v>2.1739129999999999E-2</v>
      </c>
      <c r="L3382">
        <f>IF(LEFT(B3382,1)="F",_xlfn.IFNA(VLOOKUP(CONCATENATE("F",RIGHT(B:B,5),C:C),'F &amp; N Factors'!C:M,10,FALSE),1),_xlfn.IFNA(VLOOKUP(CONCATENATE("F",RIGHT(B:B,5),C:C),'F &amp; N Factors'!C:M,11,FALSE),1))</f>
        <v>1</v>
      </c>
      <c r="N3382">
        <f>SUMIFS(K:K,I:I,I:I,J:J,J:J)</f>
        <v>0.99999998000000112</v>
      </c>
      <c r="O3382" t="str">
        <f t="shared" si="369"/>
        <v/>
      </c>
    </row>
    <row r="3383" spans="1:15" x14ac:dyDescent="0.25">
      <c r="A3383">
        <v>7064</v>
      </c>
      <c r="B3383" t="s">
        <v>466</v>
      </c>
      <c r="C3383" t="s">
        <v>156</v>
      </c>
      <c r="D3383">
        <v>2.1739129999999999E-2</v>
      </c>
      <c r="E3383">
        <f t="shared" si="364"/>
        <v>0.99999998000000112</v>
      </c>
      <c r="F3383" t="str">
        <f t="shared" si="365"/>
        <v/>
      </c>
      <c r="H3383">
        <f t="shared" si="370"/>
        <v>7064</v>
      </c>
      <c r="I3383" t="str">
        <f t="shared" si="366"/>
        <v>N24039</v>
      </c>
      <c r="J3383" t="str">
        <f t="shared" si="367"/>
        <v>EL0_5890_0000</v>
      </c>
      <c r="K3383">
        <f t="shared" si="368"/>
        <v>2.1739129999999999E-2</v>
      </c>
      <c r="L3383">
        <f>IF(LEFT(B3383,1)="F",_xlfn.IFNA(VLOOKUP(CONCATENATE("F",RIGHT(B:B,5),C:C),'F &amp; N Factors'!C:M,10,FALSE),1),_xlfn.IFNA(VLOOKUP(CONCATENATE("F",RIGHT(B:B,5),C:C),'F &amp; N Factors'!C:M,11,FALSE),1))</f>
        <v>1</v>
      </c>
      <c r="N3383">
        <f>SUMIFS(K:K,I:I,I:I,J:J,J:J)</f>
        <v>0.99999998000000112</v>
      </c>
      <c r="O3383" t="str">
        <f t="shared" si="369"/>
        <v/>
      </c>
    </row>
    <row r="3384" spans="1:15" x14ac:dyDescent="0.25">
      <c r="A3384">
        <v>7065</v>
      </c>
      <c r="B3384" t="s">
        <v>466</v>
      </c>
      <c r="C3384" t="s">
        <v>156</v>
      </c>
      <c r="D3384">
        <v>2.1739129999999999E-2</v>
      </c>
      <c r="E3384">
        <f t="shared" si="364"/>
        <v>0.99999998000000112</v>
      </c>
      <c r="F3384" t="str">
        <f t="shared" si="365"/>
        <v/>
      </c>
      <c r="H3384">
        <f t="shared" si="370"/>
        <v>7065</v>
      </c>
      <c r="I3384" t="str">
        <f t="shared" si="366"/>
        <v>N24039</v>
      </c>
      <c r="J3384" t="str">
        <f t="shared" si="367"/>
        <v>EL0_5890_0000</v>
      </c>
      <c r="K3384">
        <f t="shared" si="368"/>
        <v>2.1739129999999999E-2</v>
      </c>
      <c r="L3384">
        <f>IF(LEFT(B3384,1)="F",_xlfn.IFNA(VLOOKUP(CONCATENATE("F",RIGHT(B:B,5),C:C),'F &amp; N Factors'!C:M,10,FALSE),1),_xlfn.IFNA(VLOOKUP(CONCATENATE("F",RIGHT(B:B,5),C:C),'F &amp; N Factors'!C:M,11,FALSE),1))</f>
        <v>1</v>
      </c>
      <c r="N3384">
        <f>SUMIFS(K:K,I:I,I:I,J:J,J:J)</f>
        <v>0.99999998000000112</v>
      </c>
      <c r="O3384" t="str">
        <f t="shared" si="369"/>
        <v/>
      </c>
    </row>
    <row r="3385" spans="1:15" x14ac:dyDescent="0.25">
      <c r="A3385">
        <v>7110</v>
      </c>
      <c r="B3385" t="s">
        <v>466</v>
      </c>
      <c r="C3385" t="s">
        <v>156</v>
      </c>
      <c r="D3385">
        <v>2.1739129999999999E-2</v>
      </c>
      <c r="E3385">
        <f t="shared" si="364"/>
        <v>0.99999998000000112</v>
      </c>
      <c r="F3385" t="str">
        <f t="shared" si="365"/>
        <v/>
      </c>
      <c r="H3385">
        <f t="shared" si="370"/>
        <v>7110</v>
      </c>
      <c r="I3385" t="str">
        <f t="shared" si="366"/>
        <v>N24039</v>
      </c>
      <c r="J3385" t="str">
        <f t="shared" si="367"/>
        <v>EL0_5890_0000</v>
      </c>
      <c r="K3385">
        <f t="shared" si="368"/>
        <v>2.1739129999999999E-2</v>
      </c>
      <c r="L3385">
        <f>IF(LEFT(B3385,1)="F",_xlfn.IFNA(VLOOKUP(CONCATENATE("F",RIGHT(B:B,5),C:C),'F &amp; N Factors'!C:M,10,FALSE),1),_xlfn.IFNA(VLOOKUP(CONCATENATE("F",RIGHT(B:B,5),C:C),'F &amp; N Factors'!C:M,11,FALSE),1))</f>
        <v>1</v>
      </c>
      <c r="N3385">
        <f>SUMIFS(K:K,I:I,I:I,J:J,J:J)</f>
        <v>0.99999998000000112</v>
      </c>
      <c r="O3385" t="str">
        <f t="shared" si="369"/>
        <v/>
      </c>
    </row>
    <row r="3386" spans="1:15" x14ac:dyDescent="0.25">
      <c r="A3386">
        <v>7111</v>
      </c>
      <c r="B3386" t="s">
        <v>466</v>
      </c>
      <c r="C3386" t="s">
        <v>156</v>
      </c>
      <c r="D3386">
        <v>2.1739129999999999E-2</v>
      </c>
      <c r="E3386">
        <f t="shared" si="364"/>
        <v>0.99999998000000112</v>
      </c>
      <c r="F3386" t="str">
        <f t="shared" si="365"/>
        <v/>
      </c>
      <c r="H3386">
        <f t="shared" si="370"/>
        <v>7111</v>
      </c>
      <c r="I3386" t="str">
        <f t="shared" si="366"/>
        <v>N24039</v>
      </c>
      <c r="J3386" t="str">
        <f t="shared" si="367"/>
        <v>EL0_5890_0000</v>
      </c>
      <c r="K3386">
        <f t="shared" si="368"/>
        <v>2.1739129999999999E-2</v>
      </c>
      <c r="L3386">
        <f>IF(LEFT(B3386,1)="F",_xlfn.IFNA(VLOOKUP(CONCATENATE("F",RIGHT(B:B,5),C:C),'F &amp; N Factors'!C:M,10,FALSE),1),_xlfn.IFNA(VLOOKUP(CONCATENATE("F",RIGHT(B:B,5),C:C),'F &amp; N Factors'!C:M,11,FALSE),1))</f>
        <v>1</v>
      </c>
      <c r="N3386">
        <f>SUMIFS(K:K,I:I,I:I,J:J,J:J)</f>
        <v>0.99999998000000112</v>
      </c>
      <c r="O3386" t="str">
        <f t="shared" si="369"/>
        <v/>
      </c>
    </row>
    <row r="3387" spans="1:15" x14ac:dyDescent="0.25">
      <c r="A3387">
        <v>7153</v>
      </c>
      <c r="B3387" t="s">
        <v>466</v>
      </c>
      <c r="C3387" t="s">
        <v>156</v>
      </c>
      <c r="D3387">
        <v>2.1739129999999999E-2</v>
      </c>
      <c r="E3387">
        <f t="shared" si="364"/>
        <v>0.99999998000000112</v>
      </c>
      <c r="F3387" t="str">
        <f t="shared" si="365"/>
        <v/>
      </c>
      <c r="H3387">
        <f t="shared" si="370"/>
        <v>7153</v>
      </c>
      <c r="I3387" t="str">
        <f t="shared" si="366"/>
        <v>N24039</v>
      </c>
      <c r="J3387" t="str">
        <f t="shared" si="367"/>
        <v>EL0_5890_0000</v>
      </c>
      <c r="K3387">
        <f t="shared" si="368"/>
        <v>2.1739129999999999E-2</v>
      </c>
      <c r="L3387">
        <f>IF(LEFT(B3387,1)="F",_xlfn.IFNA(VLOOKUP(CONCATENATE("F",RIGHT(B:B,5),C:C),'F &amp; N Factors'!C:M,10,FALSE),1),_xlfn.IFNA(VLOOKUP(CONCATENATE("F",RIGHT(B:B,5),C:C),'F &amp; N Factors'!C:M,11,FALSE),1))</f>
        <v>1</v>
      </c>
      <c r="N3387">
        <f>SUMIFS(K:K,I:I,I:I,J:J,J:J)</f>
        <v>0.99999998000000112</v>
      </c>
      <c r="O3387" t="str">
        <f t="shared" si="369"/>
        <v/>
      </c>
    </row>
    <row r="3388" spans="1:15" x14ac:dyDescent="0.25">
      <c r="A3388">
        <v>7154</v>
      </c>
      <c r="B3388" t="s">
        <v>466</v>
      </c>
      <c r="C3388" t="s">
        <v>156</v>
      </c>
      <c r="D3388">
        <v>2.1739129999999999E-2</v>
      </c>
      <c r="E3388">
        <f t="shared" si="364"/>
        <v>0.99999998000000112</v>
      </c>
      <c r="F3388" t="str">
        <f t="shared" si="365"/>
        <v/>
      </c>
      <c r="H3388">
        <f t="shared" si="370"/>
        <v>7154</v>
      </c>
      <c r="I3388" t="str">
        <f t="shared" si="366"/>
        <v>N24039</v>
      </c>
      <c r="J3388" t="str">
        <f t="shared" si="367"/>
        <v>EL0_5890_0000</v>
      </c>
      <c r="K3388">
        <f t="shared" si="368"/>
        <v>2.1739129999999999E-2</v>
      </c>
      <c r="L3388">
        <f>IF(LEFT(B3388,1)="F",_xlfn.IFNA(VLOOKUP(CONCATENATE("F",RIGHT(B:B,5),C:C),'F &amp; N Factors'!C:M,10,FALSE),1),_xlfn.IFNA(VLOOKUP(CONCATENATE("F",RIGHT(B:B,5),C:C),'F &amp; N Factors'!C:M,11,FALSE),1))</f>
        <v>1</v>
      </c>
      <c r="N3388">
        <f>SUMIFS(K:K,I:I,I:I,J:J,J:J)</f>
        <v>0.99999998000000112</v>
      </c>
      <c r="O3388" t="str">
        <f t="shared" si="369"/>
        <v/>
      </c>
    </row>
    <row r="3389" spans="1:15" x14ac:dyDescent="0.25">
      <c r="A3389">
        <v>7192</v>
      </c>
      <c r="B3389" t="s">
        <v>466</v>
      </c>
      <c r="C3389" t="s">
        <v>156</v>
      </c>
      <c r="D3389">
        <v>2.1739129999999999E-2</v>
      </c>
      <c r="E3389">
        <f t="shared" si="364"/>
        <v>0.99999998000000112</v>
      </c>
      <c r="F3389" t="str">
        <f t="shared" si="365"/>
        <v/>
      </c>
      <c r="H3389">
        <f t="shared" si="370"/>
        <v>7192</v>
      </c>
      <c r="I3389" t="str">
        <f t="shared" si="366"/>
        <v>N24039</v>
      </c>
      <c r="J3389" t="str">
        <f t="shared" si="367"/>
        <v>EL0_5890_0000</v>
      </c>
      <c r="K3389">
        <f t="shared" si="368"/>
        <v>2.1739129999999999E-2</v>
      </c>
      <c r="L3389">
        <f>IF(LEFT(B3389,1)="F",_xlfn.IFNA(VLOOKUP(CONCATENATE("F",RIGHT(B:B,5),C:C),'F &amp; N Factors'!C:M,10,FALSE),1),_xlfn.IFNA(VLOOKUP(CONCATENATE("F",RIGHT(B:B,5),C:C),'F &amp; N Factors'!C:M,11,FALSE),1))</f>
        <v>1</v>
      </c>
      <c r="N3389">
        <f>SUMIFS(K:K,I:I,I:I,J:J,J:J)</f>
        <v>0.99999998000000112</v>
      </c>
      <c r="O3389" t="str">
        <f t="shared" si="369"/>
        <v/>
      </c>
    </row>
    <row r="3390" spans="1:15" x14ac:dyDescent="0.25">
      <c r="A3390">
        <v>7193</v>
      </c>
      <c r="B3390" t="s">
        <v>466</v>
      </c>
      <c r="C3390" t="s">
        <v>156</v>
      </c>
      <c r="D3390">
        <v>2.1739129999999999E-2</v>
      </c>
      <c r="E3390">
        <f t="shared" si="364"/>
        <v>0.99999998000000112</v>
      </c>
      <c r="F3390" t="str">
        <f t="shared" si="365"/>
        <v/>
      </c>
      <c r="H3390">
        <f t="shared" si="370"/>
        <v>7193</v>
      </c>
      <c r="I3390" t="str">
        <f t="shared" si="366"/>
        <v>N24039</v>
      </c>
      <c r="J3390" t="str">
        <f t="shared" si="367"/>
        <v>EL0_5890_0000</v>
      </c>
      <c r="K3390">
        <f t="shared" si="368"/>
        <v>2.1739129999999999E-2</v>
      </c>
      <c r="L3390">
        <f>IF(LEFT(B3390,1)="F",_xlfn.IFNA(VLOOKUP(CONCATENATE("F",RIGHT(B:B,5),C:C),'F &amp; N Factors'!C:M,10,FALSE),1),_xlfn.IFNA(VLOOKUP(CONCATENATE("F",RIGHT(B:B,5),C:C),'F &amp; N Factors'!C:M,11,FALSE),1))</f>
        <v>1</v>
      </c>
      <c r="N3390">
        <f>SUMIFS(K:K,I:I,I:I,J:J,J:J)</f>
        <v>0.99999998000000112</v>
      </c>
      <c r="O3390" t="str">
        <f t="shared" si="369"/>
        <v/>
      </c>
    </row>
    <row r="3391" spans="1:15" x14ac:dyDescent="0.25">
      <c r="A3391">
        <v>7231</v>
      </c>
      <c r="B3391" t="s">
        <v>466</v>
      </c>
      <c r="C3391" t="s">
        <v>156</v>
      </c>
      <c r="D3391">
        <v>2.1739129999999999E-2</v>
      </c>
      <c r="E3391">
        <f t="shared" si="364"/>
        <v>0.99999998000000112</v>
      </c>
      <c r="F3391" t="str">
        <f t="shared" si="365"/>
        <v/>
      </c>
      <c r="H3391">
        <f t="shared" si="370"/>
        <v>7231</v>
      </c>
      <c r="I3391" t="str">
        <f t="shared" si="366"/>
        <v>N24039</v>
      </c>
      <c r="J3391" t="str">
        <f t="shared" si="367"/>
        <v>EL0_5890_0000</v>
      </c>
      <c r="K3391">
        <f t="shared" si="368"/>
        <v>2.1739129999999999E-2</v>
      </c>
      <c r="L3391">
        <f>IF(LEFT(B3391,1)="F",_xlfn.IFNA(VLOOKUP(CONCATENATE("F",RIGHT(B:B,5),C:C),'F &amp; N Factors'!C:M,10,FALSE),1),_xlfn.IFNA(VLOOKUP(CONCATENATE("F",RIGHT(B:B,5),C:C),'F &amp; N Factors'!C:M,11,FALSE),1))</f>
        <v>1</v>
      </c>
      <c r="N3391">
        <f>SUMIFS(K:K,I:I,I:I,J:J,J:J)</f>
        <v>0.99999998000000112</v>
      </c>
      <c r="O3391" t="str">
        <f t="shared" si="369"/>
        <v/>
      </c>
    </row>
    <row r="3392" spans="1:15" x14ac:dyDescent="0.25">
      <c r="A3392">
        <v>7232</v>
      </c>
      <c r="B3392" t="s">
        <v>466</v>
      </c>
      <c r="C3392" t="s">
        <v>156</v>
      </c>
      <c r="D3392">
        <v>2.1739129999999999E-2</v>
      </c>
      <c r="E3392">
        <f t="shared" si="364"/>
        <v>0.99999998000000112</v>
      </c>
      <c r="F3392" t="str">
        <f t="shared" si="365"/>
        <v/>
      </c>
      <c r="H3392">
        <f t="shared" si="370"/>
        <v>7232</v>
      </c>
      <c r="I3392" t="str">
        <f t="shared" si="366"/>
        <v>N24039</v>
      </c>
      <c r="J3392" t="str">
        <f t="shared" si="367"/>
        <v>EL0_5890_0000</v>
      </c>
      <c r="K3392">
        <f t="shared" si="368"/>
        <v>2.1739129999999999E-2</v>
      </c>
      <c r="L3392">
        <f>IF(LEFT(B3392,1)="F",_xlfn.IFNA(VLOOKUP(CONCATENATE("F",RIGHT(B:B,5),C:C),'F &amp; N Factors'!C:M,10,FALSE),1),_xlfn.IFNA(VLOOKUP(CONCATENATE("F",RIGHT(B:B,5),C:C),'F &amp; N Factors'!C:M,11,FALSE),1))</f>
        <v>1</v>
      </c>
      <c r="N3392">
        <f>SUMIFS(K:K,I:I,I:I,J:J,J:J)</f>
        <v>0.99999998000000112</v>
      </c>
      <c r="O3392" t="str">
        <f t="shared" si="369"/>
        <v/>
      </c>
    </row>
    <row r="3393" spans="1:15" x14ac:dyDescent="0.25">
      <c r="A3393">
        <v>7233</v>
      </c>
      <c r="B3393" t="s">
        <v>466</v>
      </c>
      <c r="C3393" t="s">
        <v>156</v>
      </c>
      <c r="D3393">
        <v>2.1739129999999999E-2</v>
      </c>
      <c r="E3393">
        <f t="shared" si="364"/>
        <v>0.99999998000000112</v>
      </c>
      <c r="F3393" t="str">
        <f t="shared" si="365"/>
        <v/>
      </c>
      <c r="H3393">
        <f t="shared" si="370"/>
        <v>7233</v>
      </c>
      <c r="I3393" t="str">
        <f t="shared" si="366"/>
        <v>N24039</v>
      </c>
      <c r="J3393" t="str">
        <f t="shared" si="367"/>
        <v>EL0_5890_0000</v>
      </c>
      <c r="K3393">
        <f t="shared" si="368"/>
        <v>2.1739129999999999E-2</v>
      </c>
      <c r="L3393">
        <f>IF(LEFT(B3393,1)="F",_xlfn.IFNA(VLOOKUP(CONCATENATE("F",RIGHT(B:B,5),C:C),'F &amp; N Factors'!C:M,10,FALSE),1),_xlfn.IFNA(VLOOKUP(CONCATENATE("F",RIGHT(B:B,5),C:C),'F &amp; N Factors'!C:M,11,FALSE),1))</f>
        <v>1</v>
      </c>
      <c r="N3393">
        <f>SUMIFS(K:K,I:I,I:I,J:J,J:J)</f>
        <v>0.99999998000000112</v>
      </c>
      <c r="O3393" t="str">
        <f t="shared" si="369"/>
        <v/>
      </c>
    </row>
    <row r="3394" spans="1:15" x14ac:dyDescent="0.25">
      <c r="A3394">
        <v>7020</v>
      </c>
      <c r="B3394" t="s">
        <v>466</v>
      </c>
      <c r="C3394" t="s">
        <v>254</v>
      </c>
      <c r="D3394">
        <v>0.125</v>
      </c>
      <c r="E3394">
        <f t="shared" si="364"/>
        <v>1</v>
      </c>
      <c r="F3394" t="str">
        <f t="shared" si="365"/>
        <v/>
      </c>
      <c r="H3394">
        <f t="shared" si="370"/>
        <v>7020</v>
      </c>
      <c r="I3394" t="str">
        <f t="shared" si="366"/>
        <v>N24039</v>
      </c>
      <c r="J3394" t="str">
        <f t="shared" si="367"/>
        <v>EL0_5894_0000</v>
      </c>
      <c r="K3394">
        <f t="shared" si="368"/>
        <v>1.8807874521736725E-3</v>
      </c>
      <c r="L3394">
        <f>IF(LEFT(B3394,1)="F",_xlfn.IFNA(VLOOKUP(CONCATENATE("F",RIGHT(B:B,5),C:C),'F &amp; N Factors'!C:M,10,FALSE),1),_xlfn.IFNA(VLOOKUP(CONCATENATE("F",RIGHT(B:B,5),C:C),'F &amp; N Factors'!C:M,11,FALSE),1))</f>
        <v>1.504629961738938E-2</v>
      </c>
      <c r="N3394">
        <f>SUMIFS(K:K,I:I,I:I,J:J,J:J)</f>
        <v>1</v>
      </c>
      <c r="O3394" t="str">
        <f t="shared" si="369"/>
        <v/>
      </c>
    </row>
    <row r="3395" spans="1:15" x14ac:dyDescent="0.25">
      <c r="A3395">
        <v>7070</v>
      </c>
      <c r="B3395" t="s">
        <v>466</v>
      </c>
      <c r="C3395" t="s">
        <v>254</v>
      </c>
      <c r="D3395">
        <v>0.125</v>
      </c>
      <c r="E3395">
        <f t="shared" ref="E3395:E3458" si="371">SUMIFS(D:D,B:B,B:B,C:C,C:C)</f>
        <v>1</v>
      </c>
      <c r="F3395" t="str">
        <f t="shared" ref="F3395:F3458" si="372">IF(ABS(E3395-1)&gt;0.001,1,"")</f>
        <v/>
      </c>
      <c r="H3395">
        <f t="shared" si="370"/>
        <v>7070</v>
      </c>
      <c r="I3395" t="str">
        <f t="shared" ref="I3395:I3458" si="373">CONCATENATE("N",RIGHT(B3395,5))</f>
        <v>N24039</v>
      </c>
      <c r="J3395" t="str">
        <f t="shared" ref="J3395:J3458" si="374">C3395</f>
        <v>EL0_5894_0000</v>
      </c>
      <c r="K3395">
        <f t="shared" ref="K3395:K3458" si="375">D3395*L3395</f>
        <v>1.8807874521736725E-3</v>
      </c>
      <c r="L3395">
        <f>IF(LEFT(B3395,1)="F",_xlfn.IFNA(VLOOKUP(CONCATENATE("F",RIGHT(B:B,5),C:C),'F &amp; N Factors'!C:M,10,FALSE),1),_xlfn.IFNA(VLOOKUP(CONCATENATE("F",RIGHT(B:B,5),C:C),'F &amp; N Factors'!C:M,11,FALSE),1))</f>
        <v>1.504629961738938E-2</v>
      </c>
      <c r="N3395">
        <f>SUMIFS(K:K,I:I,I:I,J:J,J:J)</f>
        <v>1</v>
      </c>
      <c r="O3395" t="str">
        <f t="shared" ref="O3395:O3458" si="376">IF(ABS(N3395-1)&gt;0.001,1,"")</f>
        <v/>
      </c>
    </row>
    <row r="3396" spans="1:15" x14ac:dyDescent="0.25">
      <c r="A3396">
        <v>7116</v>
      </c>
      <c r="B3396" t="s">
        <v>466</v>
      </c>
      <c r="C3396" t="s">
        <v>254</v>
      </c>
      <c r="D3396">
        <v>0.125</v>
      </c>
      <c r="E3396">
        <f t="shared" si="371"/>
        <v>1</v>
      </c>
      <c r="F3396" t="str">
        <f t="shared" si="372"/>
        <v/>
      </c>
      <c r="H3396">
        <f t="shared" si="370"/>
        <v>7116</v>
      </c>
      <c r="I3396" t="str">
        <f t="shared" si="373"/>
        <v>N24039</v>
      </c>
      <c r="J3396" t="str">
        <f t="shared" si="374"/>
        <v>EL0_5894_0000</v>
      </c>
      <c r="K3396">
        <f t="shared" si="375"/>
        <v>1.8807874521736725E-3</v>
      </c>
      <c r="L3396">
        <f>IF(LEFT(B3396,1)="F",_xlfn.IFNA(VLOOKUP(CONCATENATE("F",RIGHT(B:B,5),C:C),'F &amp; N Factors'!C:M,10,FALSE),1),_xlfn.IFNA(VLOOKUP(CONCATENATE("F",RIGHT(B:B,5),C:C),'F &amp; N Factors'!C:M,11,FALSE),1))</f>
        <v>1.504629961738938E-2</v>
      </c>
      <c r="N3396">
        <f>SUMIFS(K:K,I:I,I:I,J:J,J:J)</f>
        <v>1</v>
      </c>
      <c r="O3396" t="str">
        <f t="shared" si="376"/>
        <v/>
      </c>
    </row>
    <row r="3397" spans="1:15" x14ac:dyDescent="0.25">
      <c r="A3397">
        <v>7159</v>
      </c>
      <c r="B3397" t="s">
        <v>466</v>
      </c>
      <c r="C3397" t="s">
        <v>254</v>
      </c>
      <c r="D3397">
        <v>0.125</v>
      </c>
      <c r="E3397">
        <f t="shared" si="371"/>
        <v>1</v>
      </c>
      <c r="F3397" t="str">
        <f t="shared" si="372"/>
        <v/>
      </c>
      <c r="H3397">
        <f t="shared" si="370"/>
        <v>7159</v>
      </c>
      <c r="I3397" t="str">
        <f t="shared" si="373"/>
        <v>N24039</v>
      </c>
      <c r="J3397" t="str">
        <f t="shared" si="374"/>
        <v>EL0_5894_0000</v>
      </c>
      <c r="K3397">
        <f t="shared" si="375"/>
        <v>1.8807874521736725E-3</v>
      </c>
      <c r="L3397">
        <f>IF(LEFT(B3397,1)="F",_xlfn.IFNA(VLOOKUP(CONCATENATE("F",RIGHT(B:B,5),C:C),'F &amp; N Factors'!C:M,10,FALSE),1),_xlfn.IFNA(VLOOKUP(CONCATENATE("F",RIGHT(B:B,5),C:C),'F &amp; N Factors'!C:M,11,FALSE),1))</f>
        <v>1.504629961738938E-2</v>
      </c>
      <c r="N3397">
        <f>SUMIFS(K:K,I:I,I:I,J:J,J:J)</f>
        <v>1</v>
      </c>
      <c r="O3397" t="str">
        <f t="shared" si="376"/>
        <v/>
      </c>
    </row>
    <row r="3398" spans="1:15" x14ac:dyDescent="0.25">
      <c r="A3398">
        <v>7197</v>
      </c>
      <c r="B3398" t="s">
        <v>466</v>
      </c>
      <c r="C3398" t="s">
        <v>254</v>
      </c>
      <c r="D3398">
        <v>0.125</v>
      </c>
      <c r="E3398">
        <f t="shared" si="371"/>
        <v>1</v>
      </c>
      <c r="F3398" t="str">
        <f t="shared" si="372"/>
        <v/>
      </c>
      <c r="H3398">
        <f t="shared" si="370"/>
        <v>7197</v>
      </c>
      <c r="I3398" t="str">
        <f t="shared" si="373"/>
        <v>N24039</v>
      </c>
      <c r="J3398" t="str">
        <f t="shared" si="374"/>
        <v>EL0_5894_0000</v>
      </c>
      <c r="K3398">
        <f t="shared" si="375"/>
        <v>1.8807874521736725E-3</v>
      </c>
      <c r="L3398">
        <f>IF(LEFT(B3398,1)="F",_xlfn.IFNA(VLOOKUP(CONCATENATE("F",RIGHT(B:B,5),C:C),'F &amp; N Factors'!C:M,10,FALSE),1),_xlfn.IFNA(VLOOKUP(CONCATENATE("F",RIGHT(B:B,5),C:C),'F &amp; N Factors'!C:M,11,FALSE),1))</f>
        <v>1.504629961738938E-2</v>
      </c>
      <c r="N3398">
        <f>SUMIFS(K:K,I:I,I:I,J:J,J:J)</f>
        <v>1</v>
      </c>
      <c r="O3398" t="str">
        <f t="shared" si="376"/>
        <v/>
      </c>
    </row>
    <row r="3399" spans="1:15" x14ac:dyDescent="0.25">
      <c r="A3399">
        <v>7238</v>
      </c>
      <c r="B3399" t="s">
        <v>466</v>
      </c>
      <c r="C3399" t="s">
        <v>254</v>
      </c>
      <c r="D3399">
        <v>0.125</v>
      </c>
      <c r="E3399">
        <f t="shared" si="371"/>
        <v>1</v>
      </c>
      <c r="F3399" t="str">
        <f t="shared" si="372"/>
        <v/>
      </c>
      <c r="H3399">
        <f t="shared" si="370"/>
        <v>7238</v>
      </c>
      <c r="I3399" t="str">
        <f t="shared" si="373"/>
        <v>N24039</v>
      </c>
      <c r="J3399" t="str">
        <f t="shared" si="374"/>
        <v>EL0_5894_0000</v>
      </c>
      <c r="K3399">
        <f t="shared" si="375"/>
        <v>1.8807874521736725E-3</v>
      </c>
      <c r="L3399">
        <f>IF(LEFT(B3399,1)="F",_xlfn.IFNA(VLOOKUP(CONCATENATE("F",RIGHT(B:B,5),C:C),'F &amp; N Factors'!C:M,10,FALSE),1),_xlfn.IFNA(VLOOKUP(CONCATENATE("F",RIGHT(B:B,5),C:C),'F &amp; N Factors'!C:M,11,FALSE),1))</f>
        <v>1.504629961738938E-2</v>
      </c>
      <c r="N3399">
        <f>SUMIFS(K:K,I:I,I:I,J:J,J:J)</f>
        <v>1</v>
      </c>
      <c r="O3399" t="str">
        <f t="shared" si="376"/>
        <v/>
      </c>
    </row>
    <row r="3400" spans="1:15" x14ac:dyDescent="0.25">
      <c r="A3400">
        <v>7279</v>
      </c>
      <c r="B3400" t="s">
        <v>466</v>
      </c>
      <c r="C3400" t="s">
        <v>254</v>
      </c>
      <c r="D3400">
        <v>0.125</v>
      </c>
      <c r="E3400">
        <f t="shared" si="371"/>
        <v>1</v>
      </c>
      <c r="F3400" t="str">
        <f t="shared" si="372"/>
        <v/>
      </c>
      <c r="H3400">
        <f t="shared" si="370"/>
        <v>7279</v>
      </c>
      <c r="I3400" t="str">
        <f t="shared" si="373"/>
        <v>N24039</v>
      </c>
      <c r="J3400" t="str">
        <f t="shared" si="374"/>
        <v>EL0_5894_0000</v>
      </c>
      <c r="K3400">
        <f t="shared" si="375"/>
        <v>1.8807874521736725E-3</v>
      </c>
      <c r="L3400">
        <f>IF(LEFT(B3400,1)="F",_xlfn.IFNA(VLOOKUP(CONCATENATE("F",RIGHT(B:B,5),C:C),'F &amp; N Factors'!C:M,10,FALSE),1),_xlfn.IFNA(VLOOKUP(CONCATENATE("F",RIGHT(B:B,5),C:C),'F &amp; N Factors'!C:M,11,FALSE),1))</f>
        <v>1.504629961738938E-2</v>
      </c>
      <c r="N3400">
        <f>SUMIFS(K:K,I:I,I:I,J:J,J:J)</f>
        <v>1</v>
      </c>
      <c r="O3400" t="str">
        <f t="shared" si="376"/>
        <v/>
      </c>
    </row>
    <row r="3401" spans="1:15" x14ac:dyDescent="0.25">
      <c r="A3401">
        <v>7320</v>
      </c>
      <c r="B3401" t="s">
        <v>466</v>
      </c>
      <c r="C3401" t="s">
        <v>254</v>
      </c>
      <c r="D3401">
        <v>0.125</v>
      </c>
      <c r="E3401">
        <f t="shared" si="371"/>
        <v>1</v>
      </c>
      <c r="F3401" t="str">
        <f t="shared" si="372"/>
        <v/>
      </c>
      <c r="H3401">
        <f t="shared" si="370"/>
        <v>7320</v>
      </c>
      <c r="I3401" t="str">
        <f t="shared" si="373"/>
        <v>N24039</v>
      </c>
      <c r="J3401" t="str">
        <f t="shared" si="374"/>
        <v>EL0_5894_0000</v>
      </c>
      <c r="K3401">
        <f t="shared" si="375"/>
        <v>1.8807874521736725E-3</v>
      </c>
      <c r="L3401">
        <f>IF(LEFT(B3401,1)="F",_xlfn.IFNA(VLOOKUP(CONCATENATE("F",RIGHT(B:B,5),C:C),'F &amp; N Factors'!C:M,10,FALSE),1),_xlfn.IFNA(VLOOKUP(CONCATENATE("F",RIGHT(B:B,5),C:C),'F &amp; N Factors'!C:M,11,FALSE),1))</f>
        <v>1.504629961738938E-2</v>
      </c>
      <c r="N3401">
        <f>SUMIFS(K:K,I:I,I:I,J:J,J:J)</f>
        <v>1</v>
      </c>
      <c r="O3401" t="str">
        <f t="shared" si="376"/>
        <v/>
      </c>
    </row>
    <row r="3402" spans="1:15" x14ac:dyDescent="0.25">
      <c r="A3402">
        <v>4673</v>
      </c>
      <c r="B3402" t="s">
        <v>466</v>
      </c>
      <c r="C3402" t="s">
        <v>260</v>
      </c>
      <c r="D3402">
        <v>4.1666666999999998E-2</v>
      </c>
      <c r="E3402">
        <f t="shared" si="371"/>
        <v>1.0000000060000001</v>
      </c>
      <c r="F3402" t="str">
        <f t="shared" si="372"/>
        <v/>
      </c>
      <c r="H3402">
        <f t="shared" si="370"/>
        <v>4673</v>
      </c>
      <c r="I3402" t="str">
        <f t="shared" si="373"/>
        <v>N24039</v>
      </c>
      <c r="J3402" t="str">
        <f t="shared" si="374"/>
        <v>EL0_6011_0000</v>
      </c>
      <c r="K3402">
        <f t="shared" si="375"/>
        <v>2.2487442098542989E-5</v>
      </c>
      <c r="L3402">
        <f>IF(LEFT(B3402,1)="F",_xlfn.IFNA(VLOOKUP(CONCATENATE("F",RIGHT(B:B,5),C:C),'F &amp; N Factors'!C:M,10,FALSE),1),_xlfn.IFNA(VLOOKUP(CONCATENATE("F",RIGHT(B:B,5),C:C),'F &amp; N Factors'!C:M,11,FALSE),1))</f>
        <v>5.3969860604744294E-4</v>
      </c>
      <c r="N3402">
        <f>SUMIFS(K:K,I:I,I:I,J:J,J:J)</f>
        <v>1.0000000059999998</v>
      </c>
      <c r="O3402" t="str">
        <f t="shared" si="376"/>
        <v/>
      </c>
    </row>
    <row r="3403" spans="1:15" x14ac:dyDescent="0.25">
      <c r="A3403">
        <v>4674</v>
      </c>
      <c r="B3403" t="s">
        <v>466</v>
      </c>
      <c r="C3403" t="s">
        <v>260</v>
      </c>
      <c r="D3403">
        <v>4.1666666999999998E-2</v>
      </c>
      <c r="E3403">
        <f t="shared" si="371"/>
        <v>1.0000000060000001</v>
      </c>
      <c r="F3403" t="str">
        <f t="shared" si="372"/>
        <v/>
      </c>
      <c r="H3403">
        <f t="shared" si="370"/>
        <v>4674</v>
      </c>
      <c r="I3403" t="str">
        <f t="shared" si="373"/>
        <v>N24039</v>
      </c>
      <c r="J3403" t="str">
        <f t="shared" si="374"/>
        <v>EL0_6011_0000</v>
      </c>
      <c r="K3403">
        <f t="shared" si="375"/>
        <v>2.2487442098542989E-5</v>
      </c>
      <c r="L3403">
        <f>IF(LEFT(B3403,1)="F",_xlfn.IFNA(VLOOKUP(CONCATENATE("F",RIGHT(B:B,5),C:C),'F &amp; N Factors'!C:M,10,FALSE),1),_xlfn.IFNA(VLOOKUP(CONCATENATE("F",RIGHT(B:B,5),C:C),'F &amp; N Factors'!C:M,11,FALSE),1))</f>
        <v>5.3969860604744294E-4</v>
      </c>
      <c r="N3403">
        <f>SUMIFS(K:K,I:I,I:I,J:J,J:J)</f>
        <v>1.0000000059999998</v>
      </c>
      <c r="O3403" t="str">
        <f t="shared" si="376"/>
        <v/>
      </c>
    </row>
    <row r="3404" spans="1:15" x14ac:dyDescent="0.25">
      <c r="A3404">
        <v>4675</v>
      </c>
      <c r="B3404" t="s">
        <v>466</v>
      </c>
      <c r="C3404" t="s">
        <v>260</v>
      </c>
      <c r="D3404">
        <v>4.1666666999999998E-2</v>
      </c>
      <c r="E3404">
        <f t="shared" si="371"/>
        <v>1.0000000060000001</v>
      </c>
      <c r="F3404" t="str">
        <f t="shared" si="372"/>
        <v/>
      </c>
      <c r="H3404">
        <f t="shared" si="370"/>
        <v>4675</v>
      </c>
      <c r="I3404" t="str">
        <f t="shared" si="373"/>
        <v>N24039</v>
      </c>
      <c r="J3404" t="str">
        <f t="shared" si="374"/>
        <v>EL0_6011_0000</v>
      </c>
      <c r="K3404">
        <f t="shared" si="375"/>
        <v>2.2487442098542989E-5</v>
      </c>
      <c r="L3404">
        <f>IF(LEFT(B3404,1)="F",_xlfn.IFNA(VLOOKUP(CONCATENATE("F",RIGHT(B:B,5),C:C),'F &amp; N Factors'!C:M,10,FALSE),1),_xlfn.IFNA(VLOOKUP(CONCATENATE("F",RIGHT(B:B,5),C:C),'F &amp; N Factors'!C:M,11,FALSE),1))</f>
        <v>5.3969860604744294E-4</v>
      </c>
      <c r="N3404">
        <f>SUMIFS(K:K,I:I,I:I,J:J,J:J)</f>
        <v>1.0000000059999998</v>
      </c>
      <c r="O3404" t="str">
        <f t="shared" si="376"/>
        <v/>
      </c>
    </row>
    <row r="3405" spans="1:15" x14ac:dyDescent="0.25">
      <c r="A3405">
        <v>4714</v>
      </c>
      <c r="B3405" t="s">
        <v>466</v>
      </c>
      <c r="C3405" t="s">
        <v>260</v>
      </c>
      <c r="D3405">
        <v>4.1666666999999998E-2</v>
      </c>
      <c r="E3405">
        <f t="shared" si="371"/>
        <v>1.0000000060000001</v>
      </c>
      <c r="F3405" t="str">
        <f t="shared" si="372"/>
        <v/>
      </c>
      <c r="H3405">
        <f t="shared" si="370"/>
        <v>4714</v>
      </c>
      <c r="I3405" t="str">
        <f t="shared" si="373"/>
        <v>N24039</v>
      </c>
      <c r="J3405" t="str">
        <f t="shared" si="374"/>
        <v>EL0_6011_0000</v>
      </c>
      <c r="K3405">
        <f t="shared" si="375"/>
        <v>2.2487442098542989E-5</v>
      </c>
      <c r="L3405">
        <f>IF(LEFT(B3405,1)="F",_xlfn.IFNA(VLOOKUP(CONCATENATE("F",RIGHT(B:B,5),C:C),'F &amp; N Factors'!C:M,10,FALSE),1),_xlfn.IFNA(VLOOKUP(CONCATENATE("F",RIGHT(B:B,5),C:C),'F &amp; N Factors'!C:M,11,FALSE),1))</f>
        <v>5.3969860604744294E-4</v>
      </c>
      <c r="N3405">
        <f>SUMIFS(K:K,I:I,I:I,J:J,J:J)</f>
        <v>1.0000000059999998</v>
      </c>
      <c r="O3405" t="str">
        <f t="shared" si="376"/>
        <v/>
      </c>
    </row>
    <row r="3406" spans="1:15" x14ac:dyDescent="0.25">
      <c r="A3406">
        <v>4715</v>
      </c>
      <c r="B3406" t="s">
        <v>466</v>
      </c>
      <c r="C3406" t="s">
        <v>260</v>
      </c>
      <c r="D3406">
        <v>4.1666666999999998E-2</v>
      </c>
      <c r="E3406">
        <f t="shared" si="371"/>
        <v>1.0000000060000001</v>
      </c>
      <c r="F3406" t="str">
        <f t="shared" si="372"/>
        <v/>
      </c>
      <c r="H3406">
        <f t="shared" si="370"/>
        <v>4715</v>
      </c>
      <c r="I3406" t="str">
        <f t="shared" si="373"/>
        <v>N24039</v>
      </c>
      <c r="J3406" t="str">
        <f t="shared" si="374"/>
        <v>EL0_6011_0000</v>
      </c>
      <c r="K3406">
        <f t="shared" si="375"/>
        <v>2.2487442098542989E-5</v>
      </c>
      <c r="L3406">
        <f>IF(LEFT(B3406,1)="F",_xlfn.IFNA(VLOOKUP(CONCATENATE("F",RIGHT(B:B,5),C:C),'F &amp; N Factors'!C:M,10,FALSE),1),_xlfn.IFNA(VLOOKUP(CONCATENATE("F",RIGHT(B:B,5),C:C),'F &amp; N Factors'!C:M,11,FALSE),1))</f>
        <v>5.3969860604744294E-4</v>
      </c>
      <c r="N3406">
        <f>SUMIFS(K:K,I:I,I:I,J:J,J:J)</f>
        <v>1.0000000059999998</v>
      </c>
      <c r="O3406" t="str">
        <f t="shared" si="376"/>
        <v/>
      </c>
    </row>
    <row r="3407" spans="1:15" x14ac:dyDescent="0.25">
      <c r="A3407">
        <v>4759</v>
      </c>
      <c r="B3407" t="s">
        <v>466</v>
      </c>
      <c r="C3407" t="s">
        <v>260</v>
      </c>
      <c r="D3407">
        <v>4.1666666999999998E-2</v>
      </c>
      <c r="E3407">
        <f t="shared" si="371"/>
        <v>1.0000000060000001</v>
      </c>
      <c r="F3407" t="str">
        <f t="shared" si="372"/>
        <v/>
      </c>
      <c r="H3407">
        <f t="shared" si="370"/>
        <v>4759</v>
      </c>
      <c r="I3407" t="str">
        <f t="shared" si="373"/>
        <v>N24039</v>
      </c>
      <c r="J3407" t="str">
        <f t="shared" si="374"/>
        <v>EL0_6011_0000</v>
      </c>
      <c r="K3407">
        <f t="shared" si="375"/>
        <v>2.2487442098542989E-5</v>
      </c>
      <c r="L3407">
        <f>IF(LEFT(B3407,1)="F",_xlfn.IFNA(VLOOKUP(CONCATENATE("F",RIGHT(B:B,5),C:C),'F &amp; N Factors'!C:M,10,FALSE),1),_xlfn.IFNA(VLOOKUP(CONCATENATE("F",RIGHT(B:B,5),C:C),'F &amp; N Factors'!C:M,11,FALSE),1))</f>
        <v>5.3969860604744294E-4</v>
      </c>
      <c r="N3407">
        <f>SUMIFS(K:K,I:I,I:I,J:J,J:J)</f>
        <v>1.0000000059999998</v>
      </c>
      <c r="O3407" t="str">
        <f t="shared" si="376"/>
        <v/>
      </c>
    </row>
    <row r="3408" spans="1:15" x14ac:dyDescent="0.25">
      <c r="A3408">
        <v>4806</v>
      </c>
      <c r="B3408" t="s">
        <v>466</v>
      </c>
      <c r="C3408" t="s">
        <v>260</v>
      </c>
      <c r="D3408">
        <v>4.1666666999999998E-2</v>
      </c>
      <c r="E3408">
        <f t="shared" si="371"/>
        <v>1.0000000060000001</v>
      </c>
      <c r="F3408" t="str">
        <f t="shared" si="372"/>
        <v/>
      </c>
      <c r="H3408">
        <f t="shared" si="370"/>
        <v>4806</v>
      </c>
      <c r="I3408" t="str">
        <f t="shared" si="373"/>
        <v>N24039</v>
      </c>
      <c r="J3408" t="str">
        <f t="shared" si="374"/>
        <v>EL0_6011_0000</v>
      </c>
      <c r="K3408">
        <f t="shared" si="375"/>
        <v>2.2487442098542989E-5</v>
      </c>
      <c r="L3408">
        <f>IF(LEFT(B3408,1)="F",_xlfn.IFNA(VLOOKUP(CONCATENATE("F",RIGHT(B:B,5),C:C),'F &amp; N Factors'!C:M,10,FALSE),1),_xlfn.IFNA(VLOOKUP(CONCATENATE("F",RIGHT(B:B,5),C:C),'F &amp; N Factors'!C:M,11,FALSE),1))</f>
        <v>5.3969860604744294E-4</v>
      </c>
      <c r="N3408">
        <f>SUMIFS(K:K,I:I,I:I,J:J,J:J)</f>
        <v>1.0000000059999998</v>
      </c>
      <c r="O3408" t="str">
        <f t="shared" si="376"/>
        <v/>
      </c>
    </row>
    <row r="3409" spans="1:15" x14ac:dyDescent="0.25">
      <c r="A3409">
        <v>4860</v>
      </c>
      <c r="B3409" t="s">
        <v>466</v>
      </c>
      <c r="C3409" t="s">
        <v>260</v>
      </c>
      <c r="D3409">
        <v>4.1666666999999998E-2</v>
      </c>
      <c r="E3409">
        <f t="shared" si="371"/>
        <v>1.0000000060000001</v>
      </c>
      <c r="F3409" t="str">
        <f t="shared" si="372"/>
        <v/>
      </c>
      <c r="H3409">
        <f t="shared" si="370"/>
        <v>4860</v>
      </c>
      <c r="I3409" t="str">
        <f t="shared" si="373"/>
        <v>N24039</v>
      </c>
      <c r="J3409" t="str">
        <f t="shared" si="374"/>
        <v>EL0_6011_0000</v>
      </c>
      <c r="K3409">
        <f t="shared" si="375"/>
        <v>2.2487442098542989E-5</v>
      </c>
      <c r="L3409">
        <f>IF(LEFT(B3409,1)="F",_xlfn.IFNA(VLOOKUP(CONCATENATE("F",RIGHT(B:B,5),C:C),'F &amp; N Factors'!C:M,10,FALSE),1),_xlfn.IFNA(VLOOKUP(CONCATENATE("F",RIGHT(B:B,5),C:C),'F &amp; N Factors'!C:M,11,FALSE),1))</f>
        <v>5.3969860604744294E-4</v>
      </c>
      <c r="N3409">
        <f>SUMIFS(K:K,I:I,I:I,J:J,J:J)</f>
        <v>1.0000000059999998</v>
      </c>
      <c r="O3409" t="str">
        <f t="shared" si="376"/>
        <v/>
      </c>
    </row>
    <row r="3410" spans="1:15" x14ac:dyDescent="0.25">
      <c r="A3410">
        <v>4861</v>
      </c>
      <c r="B3410" t="s">
        <v>466</v>
      </c>
      <c r="C3410" t="s">
        <v>260</v>
      </c>
      <c r="D3410">
        <v>4.1666666999999998E-2</v>
      </c>
      <c r="E3410">
        <f t="shared" si="371"/>
        <v>1.0000000060000001</v>
      </c>
      <c r="F3410" t="str">
        <f t="shared" si="372"/>
        <v/>
      </c>
      <c r="H3410">
        <f t="shared" ref="H3410:H3473" si="377">A3410</f>
        <v>4861</v>
      </c>
      <c r="I3410" t="str">
        <f t="shared" si="373"/>
        <v>N24039</v>
      </c>
      <c r="J3410" t="str">
        <f t="shared" si="374"/>
        <v>EL0_6011_0000</v>
      </c>
      <c r="K3410">
        <f t="shared" si="375"/>
        <v>2.2487442098542989E-5</v>
      </c>
      <c r="L3410">
        <f>IF(LEFT(B3410,1)="F",_xlfn.IFNA(VLOOKUP(CONCATENATE("F",RIGHT(B:B,5),C:C),'F &amp; N Factors'!C:M,10,FALSE),1),_xlfn.IFNA(VLOOKUP(CONCATENATE("F",RIGHT(B:B,5),C:C),'F &amp; N Factors'!C:M,11,FALSE),1))</f>
        <v>5.3969860604744294E-4</v>
      </c>
      <c r="N3410">
        <f>SUMIFS(K:K,I:I,I:I,J:J,J:J)</f>
        <v>1.0000000059999998</v>
      </c>
      <c r="O3410" t="str">
        <f t="shared" si="376"/>
        <v/>
      </c>
    </row>
    <row r="3411" spans="1:15" x14ac:dyDescent="0.25">
      <c r="A3411">
        <v>4862</v>
      </c>
      <c r="B3411" t="s">
        <v>466</v>
      </c>
      <c r="C3411" t="s">
        <v>260</v>
      </c>
      <c r="D3411">
        <v>4.1666666999999998E-2</v>
      </c>
      <c r="E3411">
        <f t="shared" si="371"/>
        <v>1.0000000060000001</v>
      </c>
      <c r="F3411" t="str">
        <f t="shared" si="372"/>
        <v/>
      </c>
      <c r="H3411">
        <f t="shared" si="377"/>
        <v>4862</v>
      </c>
      <c r="I3411" t="str">
        <f t="shared" si="373"/>
        <v>N24039</v>
      </c>
      <c r="J3411" t="str">
        <f t="shared" si="374"/>
        <v>EL0_6011_0000</v>
      </c>
      <c r="K3411">
        <f t="shared" si="375"/>
        <v>2.2487442098542989E-5</v>
      </c>
      <c r="L3411">
        <f>IF(LEFT(B3411,1)="F",_xlfn.IFNA(VLOOKUP(CONCATENATE("F",RIGHT(B:B,5),C:C),'F &amp; N Factors'!C:M,10,FALSE),1),_xlfn.IFNA(VLOOKUP(CONCATENATE("F",RIGHT(B:B,5),C:C),'F &amp; N Factors'!C:M,11,FALSE),1))</f>
        <v>5.3969860604744294E-4</v>
      </c>
      <c r="N3411">
        <f>SUMIFS(K:K,I:I,I:I,J:J,J:J)</f>
        <v>1.0000000059999998</v>
      </c>
      <c r="O3411" t="str">
        <f t="shared" si="376"/>
        <v/>
      </c>
    </row>
    <row r="3412" spans="1:15" x14ac:dyDescent="0.25">
      <c r="A3412">
        <v>4863</v>
      </c>
      <c r="B3412" t="s">
        <v>466</v>
      </c>
      <c r="C3412" t="s">
        <v>260</v>
      </c>
      <c r="D3412">
        <v>0.1</v>
      </c>
      <c r="E3412">
        <f t="shared" si="371"/>
        <v>1.0000000060000001</v>
      </c>
      <c r="F3412" t="str">
        <f t="shared" si="372"/>
        <v/>
      </c>
      <c r="H3412">
        <f t="shared" si="377"/>
        <v>4863</v>
      </c>
      <c r="I3412" t="str">
        <f t="shared" si="373"/>
        <v>N24039</v>
      </c>
      <c r="J3412" t="str">
        <f t="shared" si="374"/>
        <v>EL0_6011_0000</v>
      </c>
      <c r="K3412">
        <f t="shared" si="375"/>
        <v>5.3969860604744299E-5</v>
      </c>
      <c r="L3412">
        <f>IF(LEFT(B3412,1)="F",_xlfn.IFNA(VLOOKUP(CONCATENATE("F",RIGHT(B:B,5),C:C),'F &amp; N Factors'!C:M,10,FALSE),1),_xlfn.IFNA(VLOOKUP(CONCATENATE("F",RIGHT(B:B,5),C:C),'F &amp; N Factors'!C:M,11,FALSE),1))</f>
        <v>5.3969860604744294E-4</v>
      </c>
      <c r="N3412">
        <f>SUMIFS(K:K,I:I,I:I,J:J,J:J)</f>
        <v>1.0000000059999998</v>
      </c>
      <c r="O3412" t="str">
        <f t="shared" si="376"/>
        <v/>
      </c>
    </row>
    <row r="3413" spans="1:15" x14ac:dyDescent="0.25">
      <c r="A3413">
        <v>4937</v>
      </c>
      <c r="B3413" t="s">
        <v>466</v>
      </c>
      <c r="C3413" t="s">
        <v>260</v>
      </c>
      <c r="D3413">
        <v>4.1666666999999998E-2</v>
      </c>
      <c r="E3413">
        <f t="shared" si="371"/>
        <v>1.0000000060000001</v>
      </c>
      <c r="F3413" t="str">
        <f t="shared" si="372"/>
        <v/>
      </c>
      <c r="H3413">
        <f t="shared" si="377"/>
        <v>4937</v>
      </c>
      <c r="I3413" t="str">
        <f t="shared" si="373"/>
        <v>N24039</v>
      </c>
      <c r="J3413" t="str">
        <f t="shared" si="374"/>
        <v>EL0_6011_0000</v>
      </c>
      <c r="K3413">
        <f t="shared" si="375"/>
        <v>2.2487442098542989E-5</v>
      </c>
      <c r="L3413">
        <f>IF(LEFT(B3413,1)="F",_xlfn.IFNA(VLOOKUP(CONCATENATE("F",RIGHT(B:B,5),C:C),'F &amp; N Factors'!C:M,10,FALSE),1),_xlfn.IFNA(VLOOKUP(CONCATENATE("F",RIGHT(B:B,5),C:C),'F &amp; N Factors'!C:M,11,FALSE),1))</f>
        <v>5.3969860604744294E-4</v>
      </c>
      <c r="N3413">
        <f>SUMIFS(K:K,I:I,I:I,J:J,J:J)</f>
        <v>1.0000000059999998</v>
      </c>
      <c r="O3413" t="str">
        <f t="shared" si="376"/>
        <v/>
      </c>
    </row>
    <row r="3414" spans="1:15" x14ac:dyDescent="0.25">
      <c r="A3414">
        <v>4938</v>
      </c>
      <c r="B3414" t="s">
        <v>466</v>
      </c>
      <c r="C3414" t="s">
        <v>260</v>
      </c>
      <c r="D3414">
        <v>0.15</v>
      </c>
      <c r="E3414">
        <f t="shared" si="371"/>
        <v>1.0000000060000001</v>
      </c>
      <c r="F3414" t="str">
        <f t="shared" si="372"/>
        <v/>
      </c>
      <c r="H3414">
        <f t="shared" si="377"/>
        <v>4938</v>
      </c>
      <c r="I3414" t="str">
        <f t="shared" si="373"/>
        <v>N24039</v>
      </c>
      <c r="J3414" t="str">
        <f t="shared" si="374"/>
        <v>EL0_6011_0000</v>
      </c>
      <c r="K3414">
        <f t="shared" si="375"/>
        <v>8.0954790907116435E-5</v>
      </c>
      <c r="L3414">
        <f>IF(LEFT(B3414,1)="F",_xlfn.IFNA(VLOOKUP(CONCATENATE("F",RIGHT(B:B,5),C:C),'F &amp; N Factors'!C:M,10,FALSE),1),_xlfn.IFNA(VLOOKUP(CONCATENATE("F",RIGHT(B:B,5),C:C),'F &amp; N Factors'!C:M,11,FALSE),1))</f>
        <v>5.3969860604744294E-4</v>
      </c>
      <c r="N3414">
        <f>SUMIFS(K:K,I:I,I:I,J:J,J:J)</f>
        <v>1.0000000059999998</v>
      </c>
      <c r="O3414" t="str">
        <f t="shared" si="376"/>
        <v/>
      </c>
    </row>
    <row r="3415" spans="1:15" x14ac:dyDescent="0.25">
      <c r="A3415">
        <v>5030</v>
      </c>
      <c r="B3415" t="s">
        <v>466</v>
      </c>
      <c r="C3415" t="s">
        <v>260</v>
      </c>
      <c r="D3415">
        <v>4.1666666999999998E-2</v>
      </c>
      <c r="E3415">
        <f t="shared" si="371"/>
        <v>1.0000000060000001</v>
      </c>
      <c r="F3415" t="str">
        <f t="shared" si="372"/>
        <v/>
      </c>
      <c r="H3415">
        <f t="shared" si="377"/>
        <v>5030</v>
      </c>
      <c r="I3415" t="str">
        <f t="shared" si="373"/>
        <v>N24039</v>
      </c>
      <c r="J3415" t="str">
        <f t="shared" si="374"/>
        <v>EL0_6011_0000</v>
      </c>
      <c r="K3415">
        <f t="shared" si="375"/>
        <v>2.2487442098542989E-5</v>
      </c>
      <c r="L3415">
        <f>IF(LEFT(B3415,1)="F",_xlfn.IFNA(VLOOKUP(CONCATENATE("F",RIGHT(B:B,5),C:C),'F &amp; N Factors'!C:M,10,FALSE),1),_xlfn.IFNA(VLOOKUP(CONCATENATE("F",RIGHT(B:B,5),C:C),'F &amp; N Factors'!C:M,11,FALSE),1))</f>
        <v>5.3969860604744294E-4</v>
      </c>
      <c r="N3415">
        <f>SUMIFS(K:K,I:I,I:I,J:J,J:J)</f>
        <v>1.0000000059999998</v>
      </c>
      <c r="O3415" t="str">
        <f t="shared" si="376"/>
        <v/>
      </c>
    </row>
    <row r="3416" spans="1:15" x14ac:dyDescent="0.25">
      <c r="A3416">
        <v>5145</v>
      </c>
      <c r="B3416" t="s">
        <v>466</v>
      </c>
      <c r="C3416" t="s">
        <v>260</v>
      </c>
      <c r="D3416">
        <v>4.1666666999999998E-2</v>
      </c>
      <c r="E3416">
        <f t="shared" si="371"/>
        <v>1.0000000060000001</v>
      </c>
      <c r="F3416" t="str">
        <f t="shared" si="372"/>
        <v/>
      </c>
      <c r="H3416">
        <f t="shared" si="377"/>
        <v>5145</v>
      </c>
      <c r="I3416" t="str">
        <f t="shared" si="373"/>
        <v>N24039</v>
      </c>
      <c r="J3416" t="str">
        <f t="shared" si="374"/>
        <v>EL0_6011_0000</v>
      </c>
      <c r="K3416">
        <f t="shared" si="375"/>
        <v>2.2487442098542989E-5</v>
      </c>
      <c r="L3416">
        <f>IF(LEFT(B3416,1)="F",_xlfn.IFNA(VLOOKUP(CONCATENATE("F",RIGHT(B:B,5),C:C),'F &amp; N Factors'!C:M,10,FALSE),1),_xlfn.IFNA(VLOOKUP(CONCATENATE("F",RIGHT(B:B,5),C:C),'F &amp; N Factors'!C:M,11,FALSE),1))</f>
        <v>5.3969860604744294E-4</v>
      </c>
      <c r="N3416">
        <f>SUMIFS(K:K,I:I,I:I,J:J,J:J)</f>
        <v>1.0000000059999998</v>
      </c>
      <c r="O3416" t="str">
        <f t="shared" si="376"/>
        <v/>
      </c>
    </row>
    <row r="3417" spans="1:15" x14ac:dyDescent="0.25">
      <c r="A3417">
        <v>5268</v>
      </c>
      <c r="B3417" t="s">
        <v>466</v>
      </c>
      <c r="C3417" t="s">
        <v>260</v>
      </c>
      <c r="D3417">
        <v>4.1666666999999998E-2</v>
      </c>
      <c r="E3417">
        <f t="shared" si="371"/>
        <v>1.0000000060000001</v>
      </c>
      <c r="F3417" t="str">
        <f t="shared" si="372"/>
        <v/>
      </c>
      <c r="H3417">
        <f t="shared" si="377"/>
        <v>5268</v>
      </c>
      <c r="I3417" t="str">
        <f t="shared" si="373"/>
        <v>N24039</v>
      </c>
      <c r="J3417" t="str">
        <f t="shared" si="374"/>
        <v>EL0_6011_0000</v>
      </c>
      <c r="K3417">
        <f t="shared" si="375"/>
        <v>2.2487442098542989E-5</v>
      </c>
      <c r="L3417">
        <f>IF(LEFT(B3417,1)="F",_xlfn.IFNA(VLOOKUP(CONCATENATE("F",RIGHT(B:B,5),C:C),'F &amp; N Factors'!C:M,10,FALSE),1),_xlfn.IFNA(VLOOKUP(CONCATENATE("F",RIGHT(B:B,5),C:C),'F &amp; N Factors'!C:M,11,FALSE),1))</f>
        <v>5.3969860604744294E-4</v>
      </c>
      <c r="N3417">
        <f>SUMIFS(K:K,I:I,I:I,J:J,J:J)</f>
        <v>1.0000000059999998</v>
      </c>
      <c r="O3417" t="str">
        <f t="shared" si="376"/>
        <v/>
      </c>
    </row>
    <row r="3418" spans="1:15" x14ac:dyDescent="0.25">
      <c r="A3418">
        <v>5269</v>
      </c>
      <c r="B3418" t="s">
        <v>466</v>
      </c>
      <c r="C3418" t="s">
        <v>260</v>
      </c>
      <c r="D3418">
        <v>4.1666666999999998E-2</v>
      </c>
      <c r="E3418">
        <f t="shared" si="371"/>
        <v>1.0000000060000001</v>
      </c>
      <c r="F3418" t="str">
        <f t="shared" si="372"/>
        <v/>
      </c>
      <c r="H3418">
        <f t="shared" si="377"/>
        <v>5269</v>
      </c>
      <c r="I3418" t="str">
        <f t="shared" si="373"/>
        <v>N24039</v>
      </c>
      <c r="J3418" t="str">
        <f t="shared" si="374"/>
        <v>EL0_6011_0000</v>
      </c>
      <c r="K3418">
        <f t="shared" si="375"/>
        <v>2.2487442098542989E-5</v>
      </c>
      <c r="L3418">
        <f>IF(LEFT(B3418,1)="F",_xlfn.IFNA(VLOOKUP(CONCATENATE("F",RIGHT(B:B,5),C:C),'F &amp; N Factors'!C:M,10,FALSE),1),_xlfn.IFNA(VLOOKUP(CONCATENATE("F",RIGHT(B:B,5),C:C),'F &amp; N Factors'!C:M,11,FALSE),1))</f>
        <v>5.3969860604744294E-4</v>
      </c>
      <c r="N3418">
        <f>SUMIFS(K:K,I:I,I:I,J:J,J:J)</f>
        <v>1.0000000059999998</v>
      </c>
      <c r="O3418" t="str">
        <f t="shared" si="376"/>
        <v/>
      </c>
    </row>
    <row r="3419" spans="1:15" x14ac:dyDescent="0.25">
      <c r="A3419">
        <v>5270</v>
      </c>
      <c r="B3419" t="s">
        <v>466</v>
      </c>
      <c r="C3419" t="s">
        <v>260</v>
      </c>
      <c r="D3419">
        <v>4.1666666999999998E-2</v>
      </c>
      <c r="E3419">
        <f t="shared" si="371"/>
        <v>1.0000000060000001</v>
      </c>
      <c r="F3419" t="str">
        <f t="shared" si="372"/>
        <v/>
      </c>
      <c r="H3419">
        <f t="shared" si="377"/>
        <v>5270</v>
      </c>
      <c r="I3419" t="str">
        <f t="shared" si="373"/>
        <v>N24039</v>
      </c>
      <c r="J3419" t="str">
        <f t="shared" si="374"/>
        <v>EL0_6011_0000</v>
      </c>
      <c r="K3419">
        <f t="shared" si="375"/>
        <v>2.2487442098542989E-5</v>
      </c>
      <c r="L3419">
        <f>IF(LEFT(B3419,1)="F",_xlfn.IFNA(VLOOKUP(CONCATENATE("F",RIGHT(B:B,5),C:C),'F &amp; N Factors'!C:M,10,FALSE),1),_xlfn.IFNA(VLOOKUP(CONCATENATE("F",RIGHT(B:B,5),C:C),'F &amp; N Factors'!C:M,11,FALSE),1))</f>
        <v>5.3969860604744294E-4</v>
      </c>
      <c r="N3419">
        <f>SUMIFS(K:K,I:I,I:I,J:J,J:J)</f>
        <v>1.0000000059999998</v>
      </c>
      <c r="O3419" t="str">
        <f t="shared" si="376"/>
        <v/>
      </c>
    </row>
    <row r="3420" spans="1:15" x14ac:dyDescent="0.25">
      <c r="A3420">
        <v>5271</v>
      </c>
      <c r="B3420" t="s">
        <v>466</v>
      </c>
      <c r="C3420" t="s">
        <v>260</v>
      </c>
      <c r="D3420">
        <v>4.1666666999999998E-2</v>
      </c>
      <c r="E3420">
        <f t="shared" si="371"/>
        <v>1.0000000060000001</v>
      </c>
      <c r="F3420" t="str">
        <f t="shared" si="372"/>
        <v/>
      </c>
      <c r="H3420">
        <f t="shared" si="377"/>
        <v>5271</v>
      </c>
      <c r="I3420" t="str">
        <f t="shared" si="373"/>
        <v>N24039</v>
      </c>
      <c r="J3420" t="str">
        <f t="shared" si="374"/>
        <v>EL0_6011_0000</v>
      </c>
      <c r="K3420">
        <f t="shared" si="375"/>
        <v>2.2487442098542989E-5</v>
      </c>
      <c r="L3420">
        <f>IF(LEFT(B3420,1)="F",_xlfn.IFNA(VLOOKUP(CONCATENATE("F",RIGHT(B:B,5),C:C),'F &amp; N Factors'!C:M,10,FALSE),1),_xlfn.IFNA(VLOOKUP(CONCATENATE("F",RIGHT(B:B,5),C:C),'F &amp; N Factors'!C:M,11,FALSE),1))</f>
        <v>5.3969860604744294E-4</v>
      </c>
      <c r="N3420">
        <f>SUMIFS(K:K,I:I,I:I,J:J,J:J)</f>
        <v>1.0000000059999998</v>
      </c>
      <c r="O3420" t="str">
        <f t="shared" si="376"/>
        <v/>
      </c>
    </row>
    <row r="3421" spans="1:15" x14ac:dyDescent="0.25">
      <c r="A3421">
        <v>5272</v>
      </c>
      <c r="B3421" t="s">
        <v>466</v>
      </c>
      <c r="C3421" t="s">
        <v>260</v>
      </c>
      <c r="D3421">
        <v>4.1666666999999998E-2</v>
      </c>
      <c r="E3421">
        <f t="shared" si="371"/>
        <v>1.0000000060000001</v>
      </c>
      <c r="F3421" t="str">
        <f t="shared" si="372"/>
        <v/>
      </c>
      <c r="H3421">
        <f t="shared" si="377"/>
        <v>5272</v>
      </c>
      <c r="I3421" t="str">
        <f t="shared" si="373"/>
        <v>N24039</v>
      </c>
      <c r="J3421" t="str">
        <f t="shared" si="374"/>
        <v>EL0_6011_0000</v>
      </c>
      <c r="K3421">
        <f t="shared" si="375"/>
        <v>2.2487442098542989E-5</v>
      </c>
      <c r="L3421">
        <f>IF(LEFT(B3421,1)="F",_xlfn.IFNA(VLOOKUP(CONCATENATE("F",RIGHT(B:B,5),C:C),'F &amp; N Factors'!C:M,10,FALSE),1),_xlfn.IFNA(VLOOKUP(CONCATENATE("F",RIGHT(B:B,5),C:C),'F &amp; N Factors'!C:M,11,FALSE),1))</f>
        <v>5.3969860604744294E-4</v>
      </c>
      <c r="N3421">
        <f>SUMIFS(K:K,I:I,I:I,J:J,J:J)</f>
        <v>1.0000000059999998</v>
      </c>
      <c r="O3421" t="str">
        <f t="shared" si="376"/>
        <v/>
      </c>
    </row>
    <row r="3422" spans="1:15" x14ac:dyDescent="0.25">
      <c r="A3422">
        <v>9115</v>
      </c>
      <c r="B3422" t="s">
        <v>467</v>
      </c>
      <c r="C3422" t="s">
        <v>268</v>
      </c>
      <c r="D3422">
        <v>2.5000000000000001E-2</v>
      </c>
      <c r="E3422">
        <f t="shared" si="371"/>
        <v>1</v>
      </c>
      <c r="F3422" t="str">
        <f t="shared" si="372"/>
        <v/>
      </c>
      <c r="H3422">
        <f t="shared" si="377"/>
        <v>9115</v>
      </c>
      <c r="I3422" t="str">
        <f t="shared" si="373"/>
        <v>N24041</v>
      </c>
      <c r="J3422" t="str">
        <f t="shared" si="374"/>
        <v>EM0_4874_0000</v>
      </c>
      <c r="K3422">
        <f t="shared" si="375"/>
        <v>1.3432096588228465E-5</v>
      </c>
      <c r="L3422">
        <f>IF(LEFT(B3422,1)="F",_xlfn.IFNA(VLOOKUP(CONCATENATE("F",RIGHT(B:B,5),C:C),'F &amp; N Factors'!C:M,10,FALSE),1),_xlfn.IFNA(VLOOKUP(CONCATENATE("F",RIGHT(B:B,5),C:C),'F &amp; N Factors'!C:M,11,FALSE),1))</f>
        <v>5.3728386352913855E-4</v>
      </c>
      <c r="N3422">
        <f>SUMIFS(K:K,I:I,I:I,J:J,J:J)</f>
        <v>1</v>
      </c>
      <c r="O3422" t="str">
        <f t="shared" si="376"/>
        <v/>
      </c>
    </row>
    <row r="3423" spans="1:15" x14ac:dyDescent="0.25">
      <c r="A3423">
        <v>9116</v>
      </c>
      <c r="B3423" t="s">
        <v>467</v>
      </c>
      <c r="C3423" t="s">
        <v>268</v>
      </c>
      <c r="D3423">
        <v>2.5000000000000001E-2</v>
      </c>
      <c r="E3423">
        <f t="shared" si="371"/>
        <v>1</v>
      </c>
      <c r="F3423" t="str">
        <f t="shared" si="372"/>
        <v/>
      </c>
      <c r="H3423">
        <f t="shared" si="377"/>
        <v>9116</v>
      </c>
      <c r="I3423" t="str">
        <f t="shared" si="373"/>
        <v>N24041</v>
      </c>
      <c r="J3423" t="str">
        <f t="shared" si="374"/>
        <v>EM0_4874_0000</v>
      </c>
      <c r="K3423">
        <f t="shared" si="375"/>
        <v>1.3432096588228465E-5</v>
      </c>
      <c r="L3423">
        <f>IF(LEFT(B3423,1)="F",_xlfn.IFNA(VLOOKUP(CONCATENATE("F",RIGHT(B:B,5),C:C),'F &amp; N Factors'!C:M,10,FALSE),1),_xlfn.IFNA(VLOOKUP(CONCATENATE("F",RIGHT(B:B,5),C:C),'F &amp; N Factors'!C:M,11,FALSE),1))</f>
        <v>5.3728386352913855E-4</v>
      </c>
      <c r="N3423">
        <f>SUMIFS(K:K,I:I,I:I,J:J,J:J)</f>
        <v>1</v>
      </c>
      <c r="O3423" t="str">
        <f t="shared" si="376"/>
        <v/>
      </c>
    </row>
    <row r="3424" spans="1:15" x14ac:dyDescent="0.25">
      <c r="A3424">
        <v>9147</v>
      </c>
      <c r="B3424" t="s">
        <v>467</v>
      </c>
      <c r="C3424" t="s">
        <v>268</v>
      </c>
      <c r="D3424">
        <v>0.05</v>
      </c>
      <c r="E3424">
        <f t="shared" si="371"/>
        <v>1</v>
      </c>
      <c r="F3424" t="str">
        <f t="shared" si="372"/>
        <v/>
      </c>
      <c r="H3424">
        <f t="shared" si="377"/>
        <v>9147</v>
      </c>
      <c r="I3424" t="str">
        <f t="shared" si="373"/>
        <v>N24041</v>
      </c>
      <c r="J3424" t="str">
        <f t="shared" si="374"/>
        <v>EM0_4874_0000</v>
      </c>
      <c r="K3424">
        <f t="shared" si="375"/>
        <v>2.6864193176456929E-5</v>
      </c>
      <c r="L3424">
        <f>IF(LEFT(B3424,1)="F",_xlfn.IFNA(VLOOKUP(CONCATENATE("F",RIGHT(B:B,5),C:C),'F &amp; N Factors'!C:M,10,FALSE),1),_xlfn.IFNA(VLOOKUP(CONCATENATE("F",RIGHT(B:B,5),C:C),'F &amp; N Factors'!C:M,11,FALSE),1))</f>
        <v>5.3728386352913855E-4</v>
      </c>
      <c r="N3424">
        <f>SUMIFS(K:K,I:I,I:I,J:J,J:J)</f>
        <v>1</v>
      </c>
      <c r="O3424" t="str">
        <f t="shared" si="376"/>
        <v/>
      </c>
    </row>
    <row r="3425" spans="1:15" x14ac:dyDescent="0.25">
      <c r="A3425">
        <v>9177</v>
      </c>
      <c r="B3425" t="s">
        <v>467</v>
      </c>
      <c r="C3425" t="s">
        <v>268</v>
      </c>
      <c r="D3425">
        <v>0.4</v>
      </c>
      <c r="E3425">
        <f t="shared" si="371"/>
        <v>1</v>
      </c>
      <c r="F3425" t="str">
        <f t="shared" si="372"/>
        <v/>
      </c>
      <c r="H3425">
        <f t="shared" si="377"/>
        <v>9177</v>
      </c>
      <c r="I3425" t="str">
        <f t="shared" si="373"/>
        <v>N24041</v>
      </c>
      <c r="J3425" t="str">
        <f t="shared" si="374"/>
        <v>EM0_4874_0000</v>
      </c>
      <c r="K3425">
        <f t="shared" si="375"/>
        <v>2.1491354541165544E-4</v>
      </c>
      <c r="L3425">
        <f>IF(LEFT(B3425,1)="F",_xlfn.IFNA(VLOOKUP(CONCATENATE("F",RIGHT(B:B,5),C:C),'F &amp; N Factors'!C:M,10,FALSE),1),_xlfn.IFNA(VLOOKUP(CONCATENATE("F",RIGHT(B:B,5),C:C),'F &amp; N Factors'!C:M,11,FALSE),1))</f>
        <v>5.3728386352913855E-4</v>
      </c>
      <c r="N3425">
        <f>SUMIFS(K:K,I:I,I:I,J:J,J:J)</f>
        <v>1</v>
      </c>
      <c r="O3425" t="str">
        <f t="shared" si="376"/>
        <v/>
      </c>
    </row>
    <row r="3426" spans="1:15" x14ac:dyDescent="0.25">
      <c r="A3426">
        <v>9209</v>
      </c>
      <c r="B3426" t="s">
        <v>467</v>
      </c>
      <c r="C3426" t="s">
        <v>268</v>
      </c>
      <c r="D3426">
        <v>0.5</v>
      </c>
      <c r="E3426">
        <f t="shared" si="371"/>
        <v>1</v>
      </c>
      <c r="F3426" t="str">
        <f t="shared" si="372"/>
        <v/>
      </c>
      <c r="H3426">
        <f t="shared" si="377"/>
        <v>9209</v>
      </c>
      <c r="I3426" t="str">
        <f t="shared" si="373"/>
        <v>N24041</v>
      </c>
      <c r="J3426" t="str">
        <f t="shared" si="374"/>
        <v>EM0_4874_0000</v>
      </c>
      <c r="K3426">
        <f t="shared" si="375"/>
        <v>2.6864193176456927E-4</v>
      </c>
      <c r="L3426">
        <f>IF(LEFT(B3426,1)="F",_xlfn.IFNA(VLOOKUP(CONCATENATE("F",RIGHT(B:B,5),C:C),'F &amp; N Factors'!C:M,10,FALSE),1),_xlfn.IFNA(VLOOKUP(CONCATENATE("F",RIGHT(B:B,5),C:C),'F &amp; N Factors'!C:M,11,FALSE),1))</f>
        <v>5.3728386352913855E-4</v>
      </c>
      <c r="N3426">
        <f>SUMIFS(K:K,I:I,I:I,J:J,J:J)</f>
        <v>1</v>
      </c>
      <c r="O3426" t="str">
        <f t="shared" si="376"/>
        <v/>
      </c>
    </row>
    <row r="3427" spans="1:15" x14ac:dyDescent="0.25">
      <c r="A3427">
        <v>9317</v>
      </c>
      <c r="B3427" t="s">
        <v>467</v>
      </c>
      <c r="C3427" t="s">
        <v>272</v>
      </c>
      <c r="D3427">
        <v>6.6666666999999999E-2</v>
      </c>
      <c r="E3427">
        <f t="shared" si="371"/>
        <v>1.000000005</v>
      </c>
      <c r="F3427" t="str">
        <f t="shared" si="372"/>
        <v/>
      </c>
      <c r="H3427">
        <f t="shared" si="377"/>
        <v>9317</v>
      </c>
      <c r="I3427" t="str">
        <f t="shared" si="373"/>
        <v>N24041</v>
      </c>
      <c r="J3427" t="str">
        <f t="shared" si="374"/>
        <v>EU0_4550_0000</v>
      </c>
      <c r="K3427">
        <f t="shared" si="375"/>
        <v>4.6659023459141586E-5</v>
      </c>
      <c r="L3427">
        <f>IF(LEFT(B3427,1)="F",_xlfn.IFNA(VLOOKUP(CONCATENATE("F",RIGHT(B:B,5),C:C),'F &amp; N Factors'!C:M,10,FALSE),1),_xlfn.IFNA(VLOOKUP(CONCATENATE("F",RIGHT(B:B,5),C:C),'F &amp; N Factors'!C:M,11,FALSE),1))</f>
        <v>6.9988534838769708E-4</v>
      </c>
      <c r="N3427">
        <f>SUMIFS(K:K,I:I,I:I,J:J,J:J)</f>
        <v>1.0000000050000002</v>
      </c>
      <c r="O3427" t="str">
        <f t="shared" si="376"/>
        <v/>
      </c>
    </row>
    <row r="3428" spans="1:15" x14ac:dyDescent="0.25">
      <c r="A3428">
        <v>9341</v>
      </c>
      <c r="B3428" t="s">
        <v>467</v>
      </c>
      <c r="C3428" t="s">
        <v>272</v>
      </c>
      <c r="D3428">
        <v>6.6666666999999999E-2</v>
      </c>
      <c r="E3428">
        <f t="shared" si="371"/>
        <v>1.000000005</v>
      </c>
      <c r="F3428" t="str">
        <f t="shared" si="372"/>
        <v/>
      </c>
      <c r="H3428">
        <f t="shared" si="377"/>
        <v>9341</v>
      </c>
      <c r="I3428" t="str">
        <f t="shared" si="373"/>
        <v>N24041</v>
      </c>
      <c r="J3428" t="str">
        <f t="shared" si="374"/>
        <v>EU0_4550_0000</v>
      </c>
      <c r="K3428">
        <f t="shared" si="375"/>
        <v>4.6659023459141586E-5</v>
      </c>
      <c r="L3428">
        <f>IF(LEFT(B3428,1)="F",_xlfn.IFNA(VLOOKUP(CONCATENATE("F",RIGHT(B:B,5),C:C),'F &amp; N Factors'!C:M,10,FALSE),1),_xlfn.IFNA(VLOOKUP(CONCATENATE("F",RIGHT(B:B,5),C:C),'F &amp; N Factors'!C:M,11,FALSE),1))</f>
        <v>6.9988534838769708E-4</v>
      </c>
      <c r="N3428">
        <f>SUMIFS(K:K,I:I,I:I,J:J,J:J)</f>
        <v>1.0000000050000002</v>
      </c>
      <c r="O3428" t="str">
        <f t="shared" si="376"/>
        <v/>
      </c>
    </row>
    <row r="3429" spans="1:15" x14ac:dyDescent="0.25">
      <c r="A3429">
        <v>9364</v>
      </c>
      <c r="B3429" t="s">
        <v>467</v>
      </c>
      <c r="C3429" t="s">
        <v>272</v>
      </c>
      <c r="D3429">
        <v>6.6666666999999999E-2</v>
      </c>
      <c r="E3429">
        <f t="shared" si="371"/>
        <v>1.000000005</v>
      </c>
      <c r="F3429" t="str">
        <f t="shared" si="372"/>
        <v/>
      </c>
      <c r="H3429">
        <f t="shared" si="377"/>
        <v>9364</v>
      </c>
      <c r="I3429" t="str">
        <f t="shared" si="373"/>
        <v>N24041</v>
      </c>
      <c r="J3429" t="str">
        <f t="shared" si="374"/>
        <v>EU0_4550_0000</v>
      </c>
      <c r="K3429">
        <f t="shared" si="375"/>
        <v>4.6659023459141586E-5</v>
      </c>
      <c r="L3429">
        <f>IF(LEFT(B3429,1)="F",_xlfn.IFNA(VLOOKUP(CONCATENATE("F",RIGHT(B:B,5),C:C),'F &amp; N Factors'!C:M,10,FALSE),1),_xlfn.IFNA(VLOOKUP(CONCATENATE("F",RIGHT(B:B,5),C:C),'F &amp; N Factors'!C:M,11,FALSE),1))</f>
        <v>6.9988534838769708E-4</v>
      </c>
      <c r="N3429">
        <f>SUMIFS(K:K,I:I,I:I,J:J,J:J)</f>
        <v>1.0000000050000002</v>
      </c>
      <c r="O3429" t="str">
        <f t="shared" si="376"/>
        <v/>
      </c>
    </row>
    <row r="3430" spans="1:15" x14ac:dyDescent="0.25">
      <c r="A3430">
        <v>9385</v>
      </c>
      <c r="B3430" t="s">
        <v>467</v>
      </c>
      <c r="C3430" t="s">
        <v>272</v>
      </c>
      <c r="D3430">
        <v>6.6666666999999999E-2</v>
      </c>
      <c r="E3430">
        <f t="shared" si="371"/>
        <v>1.000000005</v>
      </c>
      <c r="F3430" t="str">
        <f t="shared" si="372"/>
        <v/>
      </c>
      <c r="H3430">
        <f t="shared" si="377"/>
        <v>9385</v>
      </c>
      <c r="I3430" t="str">
        <f t="shared" si="373"/>
        <v>N24041</v>
      </c>
      <c r="J3430" t="str">
        <f t="shared" si="374"/>
        <v>EU0_4550_0000</v>
      </c>
      <c r="K3430">
        <f t="shared" si="375"/>
        <v>4.6659023459141586E-5</v>
      </c>
      <c r="L3430">
        <f>IF(LEFT(B3430,1)="F",_xlfn.IFNA(VLOOKUP(CONCATENATE("F",RIGHT(B:B,5),C:C),'F &amp; N Factors'!C:M,10,FALSE),1),_xlfn.IFNA(VLOOKUP(CONCATENATE("F",RIGHT(B:B,5),C:C),'F &amp; N Factors'!C:M,11,FALSE),1))</f>
        <v>6.9988534838769708E-4</v>
      </c>
      <c r="N3430">
        <f>SUMIFS(K:K,I:I,I:I,J:J,J:J)</f>
        <v>1.0000000050000002</v>
      </c>
      <c r="O3430" t="str">
        <f t="shared" si="376"/>
        <v/>
      </c>
    </row>
    <row r="3431" spans="1:15" x14ac:dyDescent="0.25">
      <c r="A3431">
        <v>9410</v>
      </c>
      <c r="B3431" t="s">
        <v>467</v>
      </c>
      <c r="C3431" t="s">
        <v>272</v>
      </c>
      <c r="D3431">
        <v>6.6666666999999999E-2</v>
      </c>
      <c r="E3431">
        <f t="shared" si="371"/>
        <v>1.000000005</v>
      </c>
      <c r="F3431" t="str">
        <f t="shared" si="372"/>
        <v/>
      </c>
      <c r="H3431">
        <f t="shared" si="377"/>
        <v>9410</v>
      </c>
      <c r="I3431" t="str">
        <f t="shared" si="373"/>
        <v>N24041</v>
      </c>
      <c r="J3431" t="str">
        <f t="shared" si="374"/>
        <v>EU0_4550_0000</v>
      </c>
      <c r="K3431">
        <f t="shared" si="375"/>
        <v>4.6659023459141586E-5</v>
      </c>
      <c r="L3431">
        <f>IF(LEFT(B3431,1)="F",_xlfn.IFNA(VLOOKUP(CONCATENATE("F",RIGHT(B:B,5),C:C),'F &amp; N Factors'!C:M,10,FALSE),1),_xlfn.IFNA(VLOOKUP(CONCATENATE("F",RIGHT(B:B,5),C:C),'F &amp; N Factors'!C:M,11,FALSE),1))</f>
        <v>6.9988534838769708E-4</v>
      </c>
      <c r="N3431">
        <f>SUMIFS(K:K,I:I,I:I,J:J,J:J)</f>
        <v>1.0000000050000002</v>
      </c>
      <c r="O3431" t="str">
        <f t="shared" si="376"/>
        <v/>
      </c>
    </row>
    <row r="3432" spans="1:15" x14ac:dyDescent="0.25">
      <c r="A3432">
        <v>9432</v>
      </c>
      <c r="B3432" t="s">
        <v>467</v>
      </c>
      <c r="C3432" t="s">
        <v>272</v>
      </c>
      <c r="D3432">
        <v>6.6666666999999999E-2</v>
      </c>
      <c r="E3432">
        <f t="shared" si="371"/>
        <v>1.000000005</v>
      </c>
      <c r="F3432" t="str">
        <f t="shared" si="372"/>
        <v/>
      </c>
      <c r="H3432">
        <f t="shared" si="377"/>
        <v>9432</v>
      </c>
      <c r="I3432" t="str">
        <f t="shared" si="373"/>
        <v>N24041</v>
      </c>
      <c r="J3432" t="str">
        <f t="shared" si="374"/>
        <v>EU0_4550_0000</v>
      </c>
      <c r="K3432">
        <f t="shared" si="375"/>
        <v>4.6659023459141586E-5</v>
      </c>
      <c r="L3432">
        <f>IF(LEFT(B3432,1)="F",_xlfn.IFNA(VLOOKUP(CONCATENATE("F",RIGHT(B:B,5),C:C),'F &amp; N Factors'!C:M,10,FALSE),1),_xlfn.IFNA(VLOOKUP(CONCATENATE("F",RIGHT(B:B,5),C:C),'F &amp; N Factors'!C:M,11,FALSE),1))</f>
        <v>6.9988534838769708E-4</v>
      </c>
      <c r="N3432">
        <f>SUMIFS(K:K,I:I,I:I,J:J,J:J)</f>
        <v>1.0000000050000002</v>
      </c>
      <c r="O3432" t="str">
        <f t="shared" si="376"/>
        <v/>
      </c>
    </row>
    <row r="3433" spans="1:15" x14ac:dyDescent="0.25">
      <c r="A3433">
        <v>9453</v>
      </c>
      <c r="B3433" t="s">
        <v>467</v>
      </c>
      <c r="C3433" t="s">
        <v>272</v>
      </c>
      <c r="D3433">
        <v>6.6666666999999999E-2</v>
      </c>
      <c r="E3433">
        <f t="shared" si="371"/>
        <v>1.000000005</v>
      </c>
      <c r="F3433" t="str">
        <f t="shared" si="372"/>
        <v/>
      </c>
      <c r="H3433">
        <f t="shared" si="377"/>
        <v>9453</v>
      </c>
      <c r="I3433" t="str">
        <f t="shared" si="373"/>
        <v>N24041</v>
      </c>
      <c r="J3433" t="str">
        <f t="shared" si="374"/>
        <v>EU0_4550_0000</v>
      </c>
      <c r="K3433">
        <f t="shared" si="375"/>
        <v>4.6659023459141586E-5</v>
      </c>
      <c r="L3433">
        <f>IF(LEFT(B3433,1)="F",_xlfn.IFNA(VLOOKUP(CONCATENATE("F",RIGHT(B:B,5),C:C),'F &amp; N Factors'!C:M,10,FALSE),1),_xlfn.IFNA(VLOOKUP(CONCATENATE("F",RIGHT(B:B,5),C:C),'F &amp; N Factors'!C:M,11,FALSE),1))</f>
        <v>6.9988534838769708E-4</v>
      </c>
      <c r="N3433">
        <f>SUMIFS(K:K,I:I,I:I,J:J,J:J)</f>
        <v>1.0000000050000002</v>
      </c>
      <c r="O3433" t="str">
        <f t="shared" si="376"/>
        <v/>
      </c>
    </row>
    <row r="3434" spans="1:15" x14ac:dyDescent="0.25">
      <c r="A3434">
        <v>9474</v>
      </c>
      <c r="B3434" t="s">
        <v>467</v>
      </c>
      <c r="C3434" t="s">
        <v>272</v>
      </c>
      <c r="D3434">
        <v>6.6666666999999999E-2</v>
      </c>
      <c r="E3434">
        <f t="shared" si="371"/>
        <v>1.000000005</v>
      </c>
      <c r="F3434" t="str">
        <f t="shared" si="372"/>
        <v/>
      </c>
      <c r="H3434">
        <f t="shared" si="377"/>
        <v>9474</v>
      </c>
      <c r="I3434" t="str">
        <f t="shared" si="373"/>
        <v>N24041</v>
      </c>
      <c r="J3434" t="str">
        <f t="shared" si="374"/>
        <v>EU0_4550_0000</v>
      </c>
      <c r="K3434">
        <f t="shared" si="375"/>
        <v>4.6659023459141586E-5</v>
      </c>
      <c r="L3434">
        <f>IF(LEFT(B3434,1)="F",_xlfn.IFNA(VLOOKUP(CONCATENATE("F",RIGHT(B:B,5),C:C),'F &amp; N Factors'!C:M,10,FALSE),1),_xlfn.IFNA(VLOOKUP(CONCATENATE("F",RIGHT(B:B,5),C:C),'F &amp; N Factors'!C:M,11,FALSE),1))</f>
        <v>6.9988534838769708E-4</v>
      </c>
      <c r="N3434">
        <f>SUMIFS(K:K,I:I,I:I,J:J,J:J)</f>
        <v>1.0000000050000002</v>
      </c>
      <c r="O3434" t="str">
        <f t="shared" si="376"/>
        <v/>
      </c>
    </row>
    <row r="3435" spans="1:15" x14ac:dyDescent="0.25">
      <c r="A3435">
        <v>9475</v>
      </c>
      <c r="B3435" t="s">
        <v>467</v>
      </c>
      <c r="C3435" t="s">
        <v>272</v>
      </c>
      <c r="D3435">
        <v>6.6666666999999999E-2</v>
      </c>
      <c r="E3435">
        <f t="shared" si="371"/>
        <v>1.000000005</v>
      </c>
      <c r="F3435" t="str">
        <f t="shared" si="372"/>
        <v/>
      </c>
      <c r="H3435">
        <f t="shared" si="377"/>
        <v>9475</v>
      </c>
      <c r="I3435" t="str">
        <f t="shared" si="373"/>
        <v>N24041</v>
      </c>
      <c r="J3435" t="str">
        <f t="shared" si="374"/>
        <v>EU0_4550_0000</v>
      </c>
      <c r="K3435">
        <f t="shared" si="375"/>
        <v>4.6659023459141586E-5</v>
      </c>
      <c r="L3435">
        <f>IF(LEFT(B3435,1)="F",_xlfn.IFNA(VLOOKUP(CONCATENATE("F",RIGHT(B:B,5),C:C),'F &amp; N Factors'!C:M,10,FALSE),1),_xlfn.IFNA(VLOOKUP(CONCATENATE("F",RIGHT(B:B,5),C:C),'F &amp; N Factors'!C:M,11,FALSE),1))</f>
        <v>6.9988534838769708E-4</v>
      </c>
      <c r="N3435">
        <f>SUMIFS(K:K,I:I,I:I,J:J,J:J)</f>
        <v>1.0000000050000002</v>
      </c>
      <c r="O3435" t="str">
        <f t="shared" si="376"/>
        <v/>
      </c>
    </row>
    <row r="3436" spans="1:15" x14ac:dyDescent="0.25">
      <c r="A3436">
        <v>9476</v>
      </c>
      <c r="B3436" t="s">
        <v>467</v>
      </c>
      <c r="C3436" t="s">
        <v>272</v>
      </c>
      <c r="D3436">
        <v>6.6666666999999999E-2</v>
      </c>
      <c r="E3436">
        <f t="shared" si="371"/>
        <v>1.000000005</v>
      </c>
      <c r="F3436" t="str">
        <f t="shared" si="372"/>
        <v/>
      </c>
      <c r="H3436">
        <f t="shared" si="377"/>
        <v>9476</v>
      </c>
      <c r="I3436" t="str">
        <f t="shared" si="373"/>
        <v>N24041</v>
      </c>
      <c r="J3436" t="str">
        <f t="shared" si="374"/>
        <v>EU0_4550_0000</v>
      </c>
      <c r="K3436">
        <f t="shared" si="375"/>
        <v>4.6659023459141586E-5</v>
      </c>
      <c r="L3436">
        <f>IF(LEFT(B3436,1)="F",_xlfn.IFNA(VLOOKUP(CONCATENATE("F",RIGHT(B:B,5),C:C),'F &amp; N Factors'!C:M,10,FALSE),1),_xlfn.IFNA(VLOOKUP(CONCATENATE("F",RIGHT(B:B,5),C:C),'F &amp; N Factors'!C:M,11,FALSE),1))</f>
        <v>6.9988534838769708E-4</v>
      </c>
      <c r="N3436">
        <f>SUMIFS(K:K,I:I,I:I,J:J,J:J)</f>
        <v>1.0000000050000002</v>
      </c>
      <c r="O3436" t="str">
        <f t="shared" si="376"/>
        <v/>
      </c>
    </row>
    <row r="3437" spans="1:15" x14ac:dyDescent="0.25">
      <c r="A3437">
        <v>9504</v>
      </c>
      <c r="B3437" t="s">
        <v>467</v>
      </c>
      <c r="C3437" t="s">
        <v>272</v>
      </c>
      <c r="D3437">
        <v>6.6666666999999999E-2</v>
      </c>
      <c r="E3437">
        <f t="shared" si="371"/>
        <v>1.000000005</v>
      </c>
      <c r="F3437" t="str">
        <f t="shared" si="372"/>
        <v/>
      </c>
      <c r="H3437">
        <f t="shared" si="377"/>
        <v>9504</v>
      </c>
      <c r="I3437" t="str">
        <f t="shared" si="373"/>
        <v>N24041</v>
      </c>
      <c r="J3437" t="str">
        <f t="shared" si="374"/>
        <v>EU0_4550_0000</v>
      </c>
      <c r="K3437">
        <f t="shared" si="375"/>
        <v>4.6659023459141586E-5</v>
      </c>
      <c r="L3437">
        <f>IF(LEFT(B3437,1)="F",_xlfn.IFNA(VLOOKUP(CONCATENATE("F",RIGHT(B:B,5),C:C),'F &amp; N Factors'!C:M,10,FALSE),1),_xlfn.IFNA(VLOOKUP(CONCATENATE("F",RIGHT(B:B,5),C:C),'F &amp; N Factors'!C:M,11,FALSE),1))</f>
        <v>6.9988534838769708E-4</v>
      </c>
      <c r="N3437">
        <f>SUMIFS(K:K,I:I,I:I,J:J,J:J)</f>
        <v>1.0000000050000002</v>
      </c>
      <c r="O3437" t="str">
        <f t="shared" si="376"/>
        <v/>
      </c>
    </row>
    <row r="3438" spans="1:15" x14ac:dyDescent="0.25">
      <c r="A3438">
        <v>9505</v>
      </c>
      <c r="B3438" t="s">
        <v>467</v>
      </c>
      <c r="C3438" t="s">
        <v>272</v>
      </c>
      <c r="D3438">
        <v>6.6666666999999999E-2</v>
      </c>
      <c r="E3438">
        <f t="shared" si="371"/>
        <v>1.000000005</v>
      </c>
      <c r="F3438" t="str">
        <f t="shared" si="372"/>
        <v/>
      </c>
      <c r="H3438">
        <f t="shared" si="377"/>
        <v>9505</v>
      </c>
      <c r="I3438" t="str">
        <f t="shared" si="373"/>
        <v>N24041</v>
      </c>
      <c r="J3438" t="str">
        <f t="shared" si="374"/>
        <v>EU0_4550_0000</v>
      </c>
      <c r="K3438">
        <f t="shared" si="375"/>
        <v>4.6659023459141586E-5</v>
      </c>
      <c r="L3438">
        <f>IF(LEFT(B3438,1)="F",_xlfn.IFNA(VLOOKUP(CONCATENATE("F",RIGHT(B:B,5),C:C),'F &amp; N Factors'!C:M,10,FALSE),1),_xlfn.IFNA(VLOOKUP(CONCATENATE("F",RIGHT(B:B,5),C:C),'F &amp; N Factors'!C:M,11,FALSE),1))</f>
        <v>6.9988534838769708E-4</v>
      </c>
      <c r="N3438">
        <f>SUMIFS(K:K,I:I,I:I,J:J,J:J)</f>
        <v>1.0000000050000002</v>
      </c>
      <c r="O3438" t="str">
        <f t="shared" si="376"/>
        <v/>
      </c>
    </row>
    <row r="3439" spans="1:15" x14ac:dyDescent="0.25">
      <c r="A3439">
        <v>9530</v>
      </c>
      <c r="B3439" t="s">
        <v>467</v>
      </c>
      <c r="C3439" t="s">
        <v>272</v>
      </c>
      <c r="D3439">
        <v>6.6666666999999999E-2</v>
      </c>
      <c r="E3439">
        <f t="shared" si="371"/>
        <v>1.000000005</v>
      </c>
      <c r="F3439" t="str">
        <f t="shared" si="372"/>
        <v/>
      </c>
      <c r="H3439">
        <f t="shared" si="377"/>
        <v>9530</v>
      </c>
      <c r="I3439" t="str">
        <f t="shared" si="373"/>
        <v>N24041</v>
      </c>
      <c r="J3439" t="str">
        <f t="shared" si="374"/>
        <v>EU0_4550_0000</v>
      </c>
      <c r="K3439">
        <f t="shared" si="375"/>
        <v>4.6659023459141586E-5</v>
      </c>
      <c r="L3439">
        <f>IF(LEFT(B3439,1)="F",_xlfn.IFNA(VLOOKUP(CONCATENATE("F",RIGHT(B:B,5),C:C),'F &amp; N Factors'!C:M,10,FALSE),1),_xlfn.IFNA(VLOOKUP(CONCATENATE("F",RIGHT(B:B,5),C:C),'F &amp; N Factors'!C:M,11,FALSE),1))</f>
        <v>6.9988534838769708E-4</v>
      </c>
      <c r="N3439">
        <f>SUMIFS(K:K,I:I,I:I,J:J,J:J)</f>
        <v>1.0000000050000002</v>
      </c>
      <c r="O3439" t="str">
        <f t="shared" si="376"/>
        <v/>
      </c>
    </row>
    <row r="3440" spans="1:15" x14ac:dyDescent="0.25">
      <c r="A3440">
        <v>9531</v>
      </c>
      <c r="B3440" t="s">
        <v>467</v>
      </c>
      <c r="C3440" t="s">
        <v>272</v>
      </c>
      <c r="D3440">
        <v>6.6666666999999999E-2</v>
      </c>
      <c r="E3440">
        <f t="shared" si="371"/>
        <v>1.000000005</v>
      </c>
      <c r="F3440" t="str">
        <f t="shared" si="372"/>
        <v/>
      </c>
      <c r="H3440">
        <f t="shared" si="377"/>
        <v>9531</v>
      </c>
      <c r="I3440" t="str">
        <f t="shared" si="373"/>
        <v>N24041</v>
      </c>
      <c r="J3440" t="str">
        <f t="shared" si="374"/>
        <v>EU0_4550_0000</v>
      </c>
      <c r="K3440">
        <f t="shared" si="375"/>
        <v>4.6659023459141586E-5</v>
      </c>
      <c r="L3440">
        <f>IF(LEFT(B3440,1)="F",_xlfn.IFNA(VLOOKUP(CONCATENATE("F",RIGHT(B:B,5),C:C),'F &amp; N Factors'!C:M,10,FALSE),1),_xlfn.IFNA(VLOOKUP(CONCATENATE("F",RIGHT(B:B,5),C:C),'F &amp; N Factors'!C:M,11,FALSE),1))</f>
        <v>6.9988534838769708E-4</v>
      </c>
      <c r="N3440">
        <f>SUMIFS(K:K,I:I,I:I,J:J,J:J)</f>
        <v>1.0000000050000002</v>
      </c>
      <c r="O3440" t="str">
        <f t="shared" si="376"/>
        <v/>
      </c>
    </row>
    <row r="3441" spans="1:15" x14ac:dyDescent="0.25">
      <c r="A3441">
        <v>9557</v>
      </c>
      <c r="B3441" t="s">
        <v>467</v>
      </c>
      <c r="C3441" t="s">
        <v>272</v>
      </c>
      <c r="D3441">
        <v>6.6666666999999999E-2</v>
      </c>
      <c r="E3441">
        <f t="shared" si="371"/>
        <v>1.000000005</v>
      </c>
      <c r="F3441" t="str">
        <f t="shared" si="372"/>
        <v/>
      </c>
      <c r="H3441">
        <f t="shared" si="377"/>
        <v>9557</v>
      </c>
      <c r="I3441" t="str">
        <f t="shared" si="373"/>
        <v>N24041</v>
      </c>
      <c r="J3441" t="str">
        <f t="shared" si="374"/>
        <v>EU0_4550_0000</v>
      </c>
      <c r="K3441">
        <f t="shared" si="375"/>
        <v>4.6659023459141586E-5</v>
      </c>
      <c r="L3441">
        <f>IF(LEFT(B3441,1)="F",_xlfn.IFNA(VLOOKUP(CONCATENATE("F",RIGHT(B:B,5),C:C),'F &amp; N Factors'!C:M,10,FALSE),1),_xlfn.IFNA(VLOOKUP(CONCATENATE("F",RIGHT(B:B,5),C:C),'F &amp; N Factors'!C:M,11,FALSE),1))</f>
        <v>6.9988534838769708E-4</v>
      </c>
      <c r="N3441">
        <f>SUMIFS(K:K,I:I,I:I,J:J,J:J)</f>
        <v>1.0000000050000002</v>
      </c>
      <c r="O3441" t="str">
        <f t="shared" si="376"/>
        <v/>
      </c>
    </row>
    <row r="3442" spans="1:15" x14ac:dyDescent="0.25">
      <c r="A3442">
        <v>7782</v>
      </c>
      <c r="B3442" t="s">
        <v>468</v>
      </c>
      <c r="C3442" t="s">
        <v>279</v>
      </c>
      <c r="D3442">
        <v>1</v>
      </c>
      <c r="E3442">
        <f t="shared" si="371"/>
        <v>1</v>
      </c>
      <c r="F3442" t="str">
        <f t="shared" si="372"/>
        <v/>
      </c>
      <c r="H3442">
        <f t="shared" si="377"/>
        <v>7782</v>
      </c>
      <c r="I3442" t="str">
        <f t="shared" si="373"/>
        <v>N24045</v>
      </c>
      <c r="J3442" t="str">
        <f t="shared" si="374"/>
        <v>EL0_5760_0000</v>
      </c>
      <c r="K3442">
        <f t="shared" si="375"/>
        <v>2.7098679230698307E-4</v>
      </c>
      <c r="L3442">
        <f>IF(LEFT(B3442,1)="F",_xlfn.IFNA(VLOOKUP(CONCATENATE("F",RIGHT(B:B,5),C:C),'F &amp; N Factors'!C:M,10,FALSE),1),_xlfn.IFNA(VLOOKUP(CONCATENATE("F",RIGHT(B:B,5),C:C),'F &amp; N Factors'!C:M,11,FALSE),1))</f>
        <v>2.7098679230698307E-4</v>
      </c>
      <c r="N3442">
        <f>SUMIFS(K:K,I:I,I:I,J:J,J:J)</f>
        <v>1</v>
      </c>
      <c r="O3442" t="str">
        <f t="shared" si="376"/>
        <v/>
      </c>
    </row>
    <row r="3443" spans="1:15" x14ac:dyDescent="0.25">
      <c r="A3443">
        <v>10156</v>
      </c>
      <c r="B3443" t="s">
        <v>469</v>
      </c>
      <c r="C3443" t="s">
        <v>287</v>
      </c>
      <c r="D3443">
        <v>0.05</v>
      </c>
      <c r="E3443">
        <f t="shared" si="371"/>
        <v>1</v>
      </c>
      <c r="F3443" t="str">
        <f t="shared" si="372"/>
        <v/>
      </c>
      <c r="H3443">
        <f t="shared" si="377"/>
        <v>10156</v>
      </c>
      <c r="I3443" t="str">
        <f t="shared" si="373"/>
        <v>N24510</v>
      </c>
      <c r="J3443" t="str">
        <f t="shared" si="374"/>
        <v>WM0_3960_0000</v>
      </c>
      <c r="K3443">
        <f t="shared" si="375"/>
        <v>2.5750981870423662E-4</v>
      </c>
      <c r="L3443">
        <f>IF(LEFT(B3443,1)="F",_xlfn.IFNA(VLOOKUP(CONCATENATE("F",RIGHT(B:B,5),C:C),'F &amp; N Factors'!C:M,10,FALSE),1),_xlfn.IFNA(VLOOKUP(CONCATENATE("F",RIGHT(B:B,5),C:C),'F &amp; N Factors'!C:M,11,FALSE),1))</f>
        <v>5.1501963740847321E-3</v>
      </c>
      <c r="N3443">
        <f>SUMIFS(K:K,I:I,I:I,J:J,J:J)</f>
        <v>0.99999999999999978</v>
      </c>
      <c r="O3443" t="str">
        <f t="shared" si="376"/>
        <v/>
      </c>
    </row>
    <row r="3444" spans="1:15" x14ac:dyDescent="0.25">
      <c r="A3444">
        <v>10187</v>
      </c>
      <c r="B3444" t="s">
        <v>469</v>
      </c>
      <c r="C3444" t="s">
        <v>287</v>
      </c>
      <c r="D3444">
        <v>0.05</v>
      </c>
      <c r="E3444">
        <f t="shared" si="371"/>
        <v>1</v>
      </c>
      <c r="F3444" t="str">
        <f t="shared" si="372"/>
        <v/>
      </c>
      <c r="H3444">
        <f t="shared" si="377"/>
        <v>10187</v>
      </c>
      <c r="I3444" t="str">
        <f t="shared" si="373"/>
        <v>N24510</v>
      </c>
      <c r="J3444" t="str">
        <f t="shared" si="374"/>
        <v>WM0_3960_0000</v>
      </c>
      <c r="K3444">
        <f t="shared" si="375"/>
        <v>2.5750981870423662E-4</v>
      </c>
      <c r="L3444">
        <f>IF(LEFT(B3444,1)="F",_xlfn.IFNA(VLOOKUP(CONCATENATE("F",RIGHT(B:B,5),C:C),'F &amp; N Factors'!C:M,10,FALSE),1),_xlfn.IFNA(VLOOKUP(CONCATENATE("F",RIGHT(B:B,5),C:C),'F &amp; N Factors'!C:M,11,FALSE),1))</f>
        <v>5.1501963740847321E-3</v>
      </c>
      <c r="N3444">
        <f>SUMIFS(K:K,I:I,I:I,J:J,J:J)</f>
        <v>0.99999999999999978</v>
      </c>
      <c r="O3444" t="str">
        <f t="shared" si="376"/>
        <v/>
      </c>
    </row>
    <row r="3445" spans="1:15" x14ac:dyDescent="0.25">
      <c r="A3445">
        <v>10189</v>
      </c>
      <c r="B3445" t="s">
        <v>469</v>
      </c>
      <c r="C3445" t="s">
        <v>287</v>
      </c>
      <c r="D3445">
        <v>0.05</v>
      </c>
      <c r="E3445">
        <f t="shared" si="371"/>
        <v>1</v>
      </c>
      <c r="F3445" t="str">
        <f t="shared" si="372"/>
        <v/>
      </c>
      <c r="H3445">
        <f t="shared" si="377"/>
        <v>10189</v>
      </c>
      <c r="I3445" t="str">
        <f t="shared" si="373"/>
        <v>N24510</v>
      </c>
      <c r="J3445" t="str">
        <f t="shared" si="374"/>
        <v>WM0_3960_0000</v>
      </c>
      <c r="K3445">
        <f t="shared" si="375"/>
        <v>2.5750981870423662E-4</v>
      </c>
      <c r="L3445">
        <f>IF(LEFT(B3445,1)="F",_xlfn.IFNA(VLOOKUP(CONCATENATE("F",RIGHT(B:B,5),C:C),'F &amp; N Factors'!C:M,10,FALSE),1),_xlfn.IFNA(VLOOKUP(CONCATENATE("F",RIGHT(B:B,5),C:C),'F &amp; N Factors'!C:M,11,FALSE),1))</f>
        <v>5.1501963740847321E-3</v>
      </c>
      <c r="N3445">
        <f>SUMIFS(K:K,I:I,I:I,J:J,J:J)</f>
        <v>0.99999999999999978</v>
      </c>
      <c r="O3445" t="str">
        <f t="shared" si="376"/>
        <v/>
      </c>
    </row>
    <row r="3446" spans="1:15" x14ac:dyDescent="0.25">
      <c r="A3446">
        <v>10190</v>
      </c>
      <c r="B3446" t="s">
        <v>469</v>
      </c>
      <c r="C3446" t="s">
        <v>287</v>
      </c>
      <c r="D3446">
        <v>0.05</v>
      </c>
      <c r="E3446">
        <f t="shared" si="371"/>
        <v>1</v>
      </c>
      <c r="F3446" t="str">
        <f t="shared" si="372"/>
        <v/>
      </c>
      <c r="H3446">
        <f t="shared" si="377"/>
        <v>10190</v>
      </c>
      <c r="I3446" t="str">
        <f t="shared" si="373"/>
        <v>N24510</v>
      </c>
      <c r="J3446" t="str">
        <f t="shared" si="374"/>
        <v>WM0_3960_0000</v>
      </c>
      <c r="K3446">
        <f t="shared" si="375"/>
        <v>2.5750981870423662E-4</v>
      </c>
      <c r="L3446">
        <f>IF(LEFT(B3446,1)="F",_xlfn.IFNA(VLOOKUP(CONCATENATE("F",RIGHT(B:B,5),C:C),'F &amp; N Factors'!C:M,10,FALSE),1),_xlfn.IFNA(VLOOKUP(CONCATENATE("F",RIGHT(B:B,5),C:C),'F &amp; N Factors'!C:M,11,FALSE),1))</f>
        <v>5.1501963740847321E-3</v>
      </c>
      <c r="N3446">
        <f>SUMIFS(K:K,I:I,I:I,J:J,J:J)</f>
        <v>0.99999999999999978</v>
      </c>
      <c r="O3446" t="str">
        <f t="shared" si="376"/>
        <v/>
      </c>
    </row>
    <row r="3447" spans="1:15" x14ac:dyDescent="0.25">
      <c r="A3447">
        <v>10222</v>
      </c>
      <c r="B3447" t="s">
        <v>469</v>
      </c>
      <c r="C3447" t="s">
        <v>287</v>
      </c>
      <c r="D3447">
        <v>0.05</v>
      </c>
      <c r="E3447">
        <f t="shared" si="371"/>
        <v>1</v>
      </c>
      <c r="F3447" t="str">
        <f t="shared" si="372"/>
        <v/>
      </c>
      <c r="H3447">
        <f t="shared" si="377"/>
        <v>10222</v>
      </c>
      <c r="I3447" t="str">
        <f t="shared" si="373"/>
        <v>N24510</v>
      </c>
      <c r="J3447" t="str">
        <f t="shared" si="374"/>
        <v>WM0_3960_0000</v>
      </c>
      <c r="K3447">
        <f t="shared" si="375"/>
        <v>2.5750981870423662E-4</v>
      </c>
      <c r="L3447">
        <f>IF(LEFT(B3447,1)="F",_xlfn.IFNA(VLOOKUP(CONCATENATE("F",RIGHT(B:B,5),C:C),'F &amp; N Factors'!C:M,10,FALSE),1),_xlfn.IFNA(VLOOKUP(CONCATENATE("F",RIGHT(B:B,5),C:C),'F &amp; N Factors'!C:M,11,FALSE),1))</f>
        <v>5.1501963740847321E-3</v>
      </c>
      <c r="N3447">
        <f>SUMIFS(K:K,I:I,I:I,J:J,J:J)</f>
        <v>0.99999999999999978</v>
      </c>
      <c r="O3447" t="str">
        <f t="shared" si="376"/>
        <v/>
      </c>
    </row>
    <row r="3448" spans="1:15" x14ac:dyDescent="0.25">
      <c r="A3448">
        <v>10256</v>
      </c>
      <c r="B3448" t="s">
        <v>469</v>
      </c>
      <c r="C3448" t="s">
        <v>287</v>
      </c>
      <c r="D3448">
        <v>0.05</v>
      </c>
      <c r="E3448">
        <f t="shared" si="371"/>
        <v>1</v>
      </c>
      <c r="F3448" t="str">
        <f t="shared" si="372"/>
        <v/>
      </c>
      <c r="H3448">
        <f t="shared" si="377"/>
        <v>10256</v>
      </c>
      <c r="I3448" t="str">
        <f t="shared" si="373"/>
        <v>N24510</v>
      </c>
      <c r="J3448" t="str">
        <f t="shared" si="374"/>
        <v>WM0_3960_0000</v>
      </c>
      <c r="K3448">
        <f t="shared" si="375"/>
        <v>2.5750981870423662E-4</v>
      </c>
      <c r="L3448">
        <f>IF(LEFT(B3448,1)="F",_xlfn.IFNA(VLOOKUP(CONCATENATE("F",RIGHT(B:B,5),C:C),'F &amp; N Factors'!C:M,10,FALSE),1),_xlfn.IFNA(VLOOKUP(CONCATENATE("F",RIGHT(B:B,5),C:C),'F &amp; N Factors'!C:M,11,FALSE),1))</f>
        <v>5.1501963740847321E-3</v>
      </c>
      <c r="N3448">
        <f>SUMIFS(K:K,I:I,I:I,J:J,J:J)</f>
        <v>0.99999999999999978</v>
      </c>
      <c r="O3448" t="str">
        <f t="shared" si="376"/>
        <v/>
      </c>
    </row>
    <row r="3449" spans="1:15" x14ac:dyDescent="0.25">
      <c r="A3449">
        <v>10289</v>
      </c>
      <c r="B3449" t="s">
        <v>469</v>
      </c>
      <c r="C3449" t="s">
        <v>287</v>
      </c>
      <c r="D3449">
        <v>0.5</v>
      </c>
      <c r="E3449">
        <f t="shared" si="371"/>
        <v>1</v>
      </c>
      <c r="F3449" t="str">
        <f t="shared" si="372"/>
        <v/>
      </c>
      <c r="H3449">
        <f t="shared" si="377"/>
        <v>10289</v>
      </c>
      <c r="I3449" t="str">
        <f t="shared" si="373"/>
        <v>N24510</v>
      </c>
      <c r="J3449" t="str">
        <f t="shared" si="374"/>
        <v>WM0_3960_0000</v>
      </c>
      <c r="K3449">
        <f t="shared" si="375"/>
        <v>2.575098187042366E-3</v>
      </c>
      <c r="L3449">
        <f>IF(LEFT(B3449,1)="F",_xlfn.IFNA(VLOOKUP(CONCATENATE("F",RIGHT(B:B,5),C:C),'F &amp; N Factors'!C:M,10,FALSE),1),_xlfn.IFNA(VLOOKUP(CONCATENATE("F",RIGHT(B:B,5),C:C),'F &amp; N Factors'!C:M,11,FALSE),1))</f>
        <v>5.1501963740847321E-3</v>
      </c>
      <c r="N3449">
        <f>SUMIFS(K:K,I:I,I:I,J:J,J:J)</f>
        <v>0.99999999999999978</v>
      </c>
      <c r="O3449" t="str">
        <f t="shared" si="376"/>
        <v/>
      </c>
    </row>
    <row r="3450" spans="1:15" x14ac:dyDescent="0.25">
      <c r="A3450">
        <v>10290</v>
      </c>
      <c r="B3450" t="s">
        <v>469</v>
      </c>
      <c r="C3450" t="s">
        <v>287</v>
      </c>
      <c r="D3450">
        <v>0.1</v>
      </c>
      <c r="E3450">
        <f t="shared" si="371"/>
        <v>1</v>
      </c>
      <c r="F3450" t="str">
        <f t="shared" si="372"/>
        <v/>
      </c>
      <c r="H3450">
        <f t="shared" si="377"/>
        <v>10290</v>
      </c>
      <c r="I3450" t="str">
        <f t="shared" si="373"/>
        <v>N24510</v>
      </c>
      <c r="J3450" t="str">
        <f t="shared" si="374"/>
        <v>WM0_3960_0000</v>
      </c>
      <c r="K3450">
        <f t="shared" si="375"/>
        <v>5.1501963740847325E-4</v>
      </c>
      <c r="L3450">
        <f>IF(LEFT(B3450,1)="F",_xlfn.IFNA(VLOOKUP(CONCATENATE("F",RIGHT(B:B,5),C:C),'F &amp; N Factors'!C:M,10,FALSE),1),_xlfn.IFNA(VLOOKUP(CONCATENATE("F",RIGHT(B:B,5),C:C),'F &amp; N Factors'!C:M,11,FALSE),1))</f>
        <v>5.1501963740847321E-3</v>
      </c>
      <c r="N3450">
        <f>SUMIFS(K:K,I:I,I:I,J:J,J:J)</f>
        <v>0.99999999999999978</v>
      </c>
      <c r="O3450" t="str">
        <f t="shared" si="376"/>
        <v/>
      </c>
    </row>
    <row r="3451" spans="1:15" x14ac:dyDescent="0.25">
      <c r="A3451">
        <v>10291</v>
      </c>
      <c r="B3451" t="s">
        <v>469</v>
      </c>
      <c r="C3451" t="s">
        <v>287</v>
      </c>
      <c r="D3451">
        <v>0.05</v>
      </c>
      <c r="E3451">
        <f t="shared" si="371"/>
        <v>1</v>
      </c>
      <c r="F3451" t="str">
        <f t="shared" si="372"/>
        <v/>
      </c>
      <c r="H3451">
        <f t="shared" si="377"/>
        <v>10291</v>
      </c>
      <c r="I3451" t="str">
        <f t="shared" si="373"/>
        <v>N24510</v>
      </c>
      <c r="J3451" t="str">
        <f t="shared" si="374"/>
        <v>WM0_3960_0000</v>
      </c>
      <c r="K3451">
        <f t="shared" si="375"/>
        <v>2.5750981870423662E-4</v>
      </c>
      <c r="L3451">
        <f>IF(LEFT(B3451,1)="F",_xlfn.IFNA(VLOOKUP(CONCATENATE("F",RIGHT(B:B,5),C:C),'F &amp; N Factors'!C:M,10,FALSE),1),_xlfn.IFNA(VLOOKUP(CONCATENATE("F",RIGHT(B:B,5),C:C),'F &amp; N Factors'!C:M,11,FALSE),1))</f>
        <v>5.1501963740847321E-3</v>
      </c>
      <c r="N3451">
        <f>SUMIFS(K:K,I:I,I:I,J:J,J:J)</f>
        <v>0.99999999999999978</v>
      </c>
      <c r="O3451" t="str">
        <f t="shared" si="376"/>
        <v/>
      </c>
    </row>
    <row r="3452" spans="1:15" x14ac:dyDescent="0.25">
      <c r="A3452">
        <v>10292</v>
      </c>
      <c r="B3452" t="s">
        <v>469</v>
      </c>
      <c r="C3452" t="s">
        <v>287</v>
      </c>
      <c r="D3452">
        <v>0.05</v>
      </c>
      <c r="E3452">
        <f t="shared" si="371"/>
        <v>1</v>
      </c>
      <c r="F3452" t="str">
        <f t="shared" si="372"/>
        <v/>
      </c>
      <c r="H3452">
        <f t="shared" si="377"/>
        <v>10292</v>
      </c>
      <c r="I3452" t="str">
        <f t="shared" si="373"/>
        <v>N24510</v>
      </c>
      <c r="J3452" t="str">
        <f t="shared" si="374"/>
        <v>WM0_3960_0000</v>
      </c>
      <c r="K3452">
        <f t="shared" si="375"/>
        <v>2.5750981870423662E-4</v>
      </c>
      <c r="L3452">
        <f>IF(LEFT(B3452,1)="F",_xlfn.IFNA(VLOOKUP(CONCATENATE("F",RIGHT(B:B,5),C:C),'F &amp; N Factors'!C:M,10,FALSE),1),_xlfn.IFNA(VLOOKUP(CONCATENATE("F",RIGHT(B:B,5),C:C),'F &amp; N Factors'!C:M,11,FALSE),1))</f>
        <v>5.1501963740847321E-3</v>
      </c>
      <c r="N3452">
        <f>SUMIFS(K:K,I:I,I:I,J:J,J:J)</f>
        <v>0.99999999999999978</v>
      </c>
      <c r="O3452" t="str">
        <f t="shared" si="376"/>
        <v/>
      </c>
    </row>
    <row r="3453" spans="1:15" x14ac:dyDescent="0.25">
      <c r="A3453">
        <v>10127</v>
      </c>
      <c r="B3453" t="s">
        <v>469</v>
      </c>
      <c r="C3453" t="s">
        <v>50</v>
      </c>
      <c r="D3453">
        <v>0.4</v>
      </c>
      <c r="E3453">
        <f t="shared" si="371"/>
        <v>1</v>
      </c>
      <c r="F3453" t="str">
        <f t="shared" si="372"/>
        <v/>
      </c>
      <c r="H3453">
        <f t="shared" si="377"/>
        <v>10127</v>
      </c>
      <c r="I3453" t="str">
        <f t="shared" si="373"/>
        <v>N24510</v>
      </c>
      <c r="J3453" t="str">
        <f t="shared" si="374"/>
        <v>WM0_3961_0000</v>
      </c>
      <c r="K3453">
        <f t="shared" si="375"/>
        <v>1.3871370679781776E-3</v>
      </c>
      <c r="L3453">
        <f>IF(LEFT(B3453,1)="F",_xlfn.IFNA(VLOOKUP(CONCATENATE("F",RIGHT(B:B,5),C:C),'F &amp; N Factors'!C:M,10,FALSE),1),_xlfn.IFNA(VLOOKUP(CONCATENATE("F",RIGHT(B:B,5),C:C),'F &amp; N Factors'!C:M,11,FALSE),1))</f>
        <v>3.4678426699454438E-3</v>
      </c>
      <c r="N3453">
        <f>SUMIFS(K:K,I:I,I:I,J:J,J:J)</f>
        <v>1</v>
      </c>
      <c r="O3453" t="str">
        <f t="shared" si="376"/>
        <v/>
      </c>
    </row>
    <row r="3454" spans="1:15" x14ac:dyDescent="0.25">
      <c r="A3454">
        <v>10157</v>
      </c>
      <c r="B3454" t="s">
        <v>469</v>
      </c>
      <c r="C3454" t="s">
        <v>50</v>
      </c>
      <c r="D3454">
        <v>0.5</v>
      </c>
      <c r="E3454">
        <f t="shared" si="371"/>
        <v>1</v>
      </c>
      <c r="F3454" t="str">
        <f t="shared" si="372"/>
        <v/>
      </c>
      <c r="H3454">
        <f t="shared" si="377"/>
        <v>10157</v>
      </c>
      <c r="I3454" t="str">
        <f t="shared" si="373"/>
        <v>N24510</v>
      </c>
      <c r="J3454" t="str">
        <f t="shared" si="374"/>
        <v>WM0_3961_0000</v>
      </c>
      <c r="K3454">
        <f t="shared" si="375"/>
        <v>1.7339213349727219E-3</v>
      </c>
      <c r="L3454">
        <f>IF(LEFT(B3454,1)="F",_xlfn.IFNA(VLOOKUP(CONCATENATE("F",RIGHT(B:B,5),C:C),'F &amp; N Factors'!C:M,10,FALSE),1),_xlfn.IFNA(VLOOKUP(CONCATENATE("F",RIGHT(B:B,5),C:C),'F &amp; N Factors'!C:M,11,FALSE),1))</f>
        <v>3.4678426699454438E-3</v>
      </c>
      <c r="N3454">
        <f>SUMIFS(K:K,I:I,I:I,J:J,J:J)</f>
        <v>1</v>
      </c>
      <c r="O3454" t="str">
        <f t="shared" si="376"/>
        <v/>
      </c>
    </row>
    <row r="3455" spans="1:15" x14ac:dyDescent="0.25">
      <c r="A3455">
        <v>10191</v>
      </c>
      <c r="B3455" t="s">
        <v>469</v>
      </c>
      <c r="C3455" t="s">
        <v>50</v>
      </c>
      <c r="D3455">
        <v>0.1</v>
      </c>
      <c r="E3455">
        <f t="shared" si="371"/>
        <v>1</v>
      </c>
      <c r="F3455" t="str">
        <f t="shared" si="372"/>
        <v/>
      </c>
      <c r="H3455">
        <f t="shared" si="377"/>
        <v>10191</v>
      </c>
      <c r="I3455" t="str">
        <f t="shared" si="373"/>
        <v>N24510</v>
      </c>
      <c r="J3455" t="str">
        <f t="shared" si="374"/>
        <v>WM0_3961_0000</v>
      </c>
      <c r="K3455">
        <f t="shared" si="375"/>
        <v>3.4678426699454441E-4</v>
      </c>
      <c r="L3455">
        <f>IF(LEFT(B3455,1)="F",_xlfn.IFNA(VLOOKUP(CONCATENATE("F",RIGHT(B:B,5),C:C),'F &amp; N Factors'!C:M,10,FALSE),1),_xlfn.IFNA(VLOOKUP(CONCATENATE("F",RIGHT(B:B,5),C:C),'F &amp; N Factors'!C:M,11,FALSE),1))</f>
        <v>3.4678426699454438E-3</v>
      </c>
      <c r="N3455">
        <f>SUMIFS(K:K,I:I,I:I,J:J,J:J)</f>
        <v>1</v>
      </c>
      <c r="O3455" t="str">
        <f t="shared" si="376"/>
        <v/>
      </c>
    </row>
    <row r="3456" spans="1:15" x14ac:dyDescent="0.25">
      <c r="A3456">
        <v>4535</v>
      </c>
      <c r="B3456" t="s">
        <v>470</v>
      </c>
      <c r="C3456" t="s">
        <v>291</v>
      </c>
      <c r="D3456">
        <v>9.0909090999999997E-2</v>
      </c>
      <c r="E3456">
        <f t="shared" si="371"/>
        <v>1.0000000010000001</v>
      </c>
      <c r="F3456" t="str">
        <f t="shared" si="372"/>
        <v/>
      </c>
      <c r="H3456">
        <f t="shared" si="377"/>
        <v>4535</v>
      </c>
      <c r="I3456" t="str">
        <f t="shared" si="373"/>
        <v>N51001</v>
      </c>
      <c r="J3456" t="str">
        <f t="shared" si="374"/>
        <v>EL0_5896_0000</v>
      </c>
      <c r="K3456">
        <f t="shared" si="375"/>
        <v>2.0008956581594243E-2</v>
      </c>
      <c r="L3456">
        <f>IF(LEFT(B3456,1)="F",_xlfn.IFNA(VLOOKUP(CONCATENATE("F",RIGHT(B:B,5),C:C),'F &amp; N Factors'!C:M,10,FALSE),1),_xlfn.IFNA(VLOOKUP(CONCATENATE("F",RIGHT(B:B,5),C:C),'F &amp; N Factors'!C:M,11,FALSE),1))</f>
        <v>0.22009852217743817</v>
      </c>
      <c r="N3456">
        <f>SUMIFS(K:K,I:I,I:I,J:J,J:J)</f>
        <v>1.0000000010000003</v>
      </c>
      <c r="O3456" t="str">
        <f t="shared" si="376"/>
        <v/>
      </c>
    </row>
    <row r="3457" spans="1:15" x14ac:dyDescent="0.25">
      <c r="A3457">
        <v>4580</v>
      </c>
      <c r="B3457" t="s">
        <v>470</v>
      </c>
      <c r="C3457" t="s">
        <v>291</v>
      </c>
      <c r="D3457">
        <v>9.0909090999999997E-2</v>
      </c>
      <c r="E3457">
        <f t="shared" si="371"/>
        <v>1.0000000010000001</v>
      </c>
      <c r="F3457" t="str">
        <f t="shared" si="372"/>
        <v/>
      </c>
      <c r="H3457">
        <f t="shared" si="377"/>
        <v>4580</v>
      </c>
      <c r="I3457" t="str">
        <f t="shared" si="373"/>
        <v>N51001</v>
      </c>
      <c r="J3457" t="str">
        <f t="shared" si="374"/>
        <v>EL0_5896_0000</v>
      </c>
      <c r="K3457">
        <f t="shared" si="375"/>
        <v>2.0008956581594243E-2</v>
      </c>
      <c r="L3457">
        <f>IF(LEFT(B3457,1)="F",_xlfn.IFNA(VLOOKUP(CONCATENATE("F",RIGHT(B:B,5),C:C),'F &amp; N Factors'!C:M,10,FALSE),1),_xlfn.IFNA(VLOOKUP(CONCATENATE("F",RIGHT(B:B,5),C:C),'F &amp; N Factors'!C:M,11,FALSE),1))</f>
        <v>0.22009852217743817</v>
      </c>
      <c r="N3457">
        <f>SUMIFS(K:K,I:I,I:I,J:J,J:J)</f>
        <v>1.0000000010000003</v>
      </c>
      <c r="O3457" t="str">
        <f t="shared" si="376"/>
        <v/>
      </c>
    </row>
    <row r="3458" spans="1:15" x14ac:dyDescent="0.25">
      <c r="A3458">
        <v>4581</v>
      </c>
      <c r="B3458" t="s">
        <v>470</v>
      </c>
      <c r="C3458" t="s">
        <v>291</v>
      </c>
      <c r="D3458">
        <v>9.0909090999999997E-2</v>
      </c>
      <c r="E3458">
        <f t="shared" si="371"/>
        <v>1.0000000010000001</v>
      </c>
      <c r="F3458" t="str">
        <f t="shared" si="372"/>
        <v/>
      </c>
      <c r="H3458">
        <f t="shared" si="377"/>
        <v>4581</v>
      </c>
      <c r="I3458" t="str">
        <f t="shared" si="373"/>
        <v>N51001</v>
      </c>
      <c r="J3458" t="str">
        <f t="shared" si="374"/>
        <v>EL0_5896_0000</v>
      </c>
      <c r="K3458">
        <f t="shared" si="375"/>
        <v>2.0008956581594243E-2</v>
      </c>
      <c r="L3458">
        <f>IF(LEFT(B3458,1)="F",_xlfn.IFNA(VLOOKUP(CONCATENATE("F",RIGHT(B:B,5),C:C),'F &amp; N Factors'!C:M,10,FALSE),1),_xlfn.IFNA(VLOOKUP(CONCATENATE("F",RIGHT(B:B,5),C:C),'F &amp; N Factors'!C:M,11,FALSE),1))</f>
        <v>0.22009852217743817</v>
      </c>
      <c r="N3458">
        <f>SUMIFS(K:K,I:I,I:I,J:J,J:J)</f>
        <v>1.0000000010000003</v>
      </c>
      <c r="O3458" t="str">
        <f t="shared" si="376"/>
        <v/>
      </c>
    </row>
    <row r="3459" spans="1:15" x14ac:dyDescent="0.25">
      <c r="A3459">
        <v>4622</v>
      </c>
      <c r="B3459" t="s">
        <v>470</v>
      </c>
      <c r="C3459" t="s">
        <v>291</v>
      </c>
      <c r="D3459">
        <v>9.0909090999999997E-2</v>
      </c>
      <c r="E3459">
        <f t="shared" ref="E3459:E3522" si="378">SUMIFS(D:D,B:B,B:B,C:C,C:C)</f>
        <v>1.0000000010000001</v>
      </c>
      <c r="F3459" t="str">
        <f t="shared" ref="F3459:F3522" si="379">IF(ABS(E3459-1)&gt;0.001,1,"")</f>
        <v/>
      </c>
      <c r="H3459">
        <f t="shared" si="377"/>
        <v>4622</v>
      </c>
      <c r="I3459" t="str">
        <f t="shared" ref="I3459:I3522" si="380">CONCATENATE("N",RIGHT(B3459,5))</f>
        <v>N51001</v>
      </c>
      <c r="J3459" t="str">
        <f t="shared" ref="J3459:J3522" si="381">C3459</f>
        <v>EL0_5896_0000</v>
      </c>
      <c r="K3459">
        <f t="shared" ref="K3459:K3522" si="382">D3459*L3459</f>
        <v>2.0008956581594243E-2</v>
      </c>
      <c r="L3459">
        <f>IF(LEFT(B3459,1)="F",_xlfn.IFNA(VLOOKUP(CONCATENATE("F",RIGHT(B:B,5),C:C),'F &amp; N Factors'!C:M,10,FALSE),1),_xlfn.IFNA(VLOOKUP(CONCATENATE("F",RIGHT(B:B,5),C:C),'F &amp; N Factors'!C:M,11,FALSE),1))</f>
        <v>0.22009852217743817</v>
      </c>
      <c r="N3459">
        <f>SUMIFS(K:K,I:I,I:I,J:J,J:J)</f>
        <v>1.0000000010000003</v>
      </c>
      <c r="O3459" t="str">
        <f t="shared" ref="O3459:O3522" si="383">IF(ABS(N3459-1)&gt;0.001,1,"")</f>
        <v/>
      </c>
    </row>
    <row r="3460" spans="1:15" x14ac:dyDescent="0.25">
      <c r="A3460">
        <v>4623</v>
      </c>
      <c r="B3460" t="s">
        <v>470</v>
      </c>
      <c r="C3460" t="s">
        <v>291</v>
      </c>
      <c r="D3460">
        <v>9.0909090999999997E-2</v>
      </c>
      <c r="E3460">
        <f t="shared" si="378"/>
        <v>1.0000000010000001</v>
      </c>
      <c r="F3460" t="str">
        <f t="shared" si="379"/>
        <v/>
      </c>
      <c r="H3460">
        <f t="shared" si="377"/>
        <v>4623</v>
      </c>
      <c r="I3460" t="str">
        <f t="shared" si="380"/>
        <v>N51001</v>
      </c>
      <c r="J3460" t="str">
        <f t="shared" si="381"/>
        <v>EL0_5896_0000</v>
      </c>
      <c r="K3460">
        <f t="shared" si="382"/>
        <v>2.0008956581594243E-2</v>
      </c>
      <c r="L3460">
        <f>IF(LEFT(B3460,1)="F",_xlfn.IFNA(VLOOKUP(CONCATENATE("F",RIGHT(B:B,5),C:C),'F &amp; N Factors'!C:M,10,FALSE),1),_xlfn.IFNA(VLOOKUP(CONCATENATE("F",RIGHT(B:B,5),C:C),'F &amp; N Factors'!C:M,11,FALSE),1))</f>
        <v>0.22009852217743817</v>
      </c>
      <c r="N3460">
        <f>SUMIFS(K:K,I:I,I:I,J:J,J:J)</f>
        <v>1.0000000010000003</v>
      </c>
      <c r="O3460" t="str">
        <f t="shared" si="383"/>
        <v/>
      </c>
    </row>
    <row r="3461" spans="1:15" x14ac:dyDescent="0.25">
      <c r="A3461">
        <v>4663</v>
      </c>
      <c r="B3461" t="s">
        <v>470</v>
      </c>
      <c r="C3461" t="s">
        <v>291</v>
      </c>
      <c r="D3461">
        <v>9.0909090999999997E-2</v>
      </c>
      <c r="E3461">
        <f t="shared" si="378"/>
        <v>1.0000000010000001</v>
      </c>
      <c r="F3461" t="str">
        <f t="shared" si="379"/>
        <v/>
      </c>
      <c r="H3461">
        <f t="shared" si="377"/>
        <v>4663</v>
      </c>
      <c r="I3461" t="str">
        <f t="shared" si="380"/>
        <v>N51001</v>
      </c>
      <c r="J3461" t="str">
        <f t="shared" si="381"/>
        <v>EL0_5896_0000</v>
      </c>
      <c r="K3461">
        <f t="shared" si="382"/>
        <v>2.0008956581594243E-2</v>
      </c>
      <c r="L3461">
        <f>IF(LEFT(B3461,1)="F",_xlfn.IFNA(VLOOKUP(CONCATENATE("F",RIGHT(B:B,5),C:C),'F &amp; N Factors'!C:M,10,FALSE),1),_xlfn.IFNA(VLOOKUP(CONCATENATE("F",RIGHT(B:B,5),C:C),'F &amp; N Factors'!C:M,11,FALSE),1))</f>
        <v>0.22009852217743817</v>
      </c>
      <c r="N3461">
        <f>SUMIFS(K:K,I:I,I:I,J:J,J:J)</f>
        <v>1.0000000010000003</v>
      </c>
      <c r="O3461" t="str">
        <f t="shared" si="383"/>
        <v/>
      </c>
    </row>
    <row r="3462" spans="1:15" x14ac:dyDescent="0.25">
      <c r="A3462">
        <v>4664</v>
      </c>
      <c r="B3462" t="s">
        <v>470</v>
      </c>
      <c r="C3462" t="s">
        <v>291</v>
      </c>
      <c r="D3462">
        <v>9.0909090999999997E-2</v>
      </c>
      <c r="E3462">
        <f t="shared" si="378"/>
        <v>1.0000000010000001</v>
      </c>
      <c r="F3462" t="str">
        <f t="shared" si="379"/>
        <v/>
      </c>
      <c r="H3462">
        <f t="shared" si="377"/>
        <v>4664</v>
      </c>
      <c r="I3462" t="str">
        <f t="shared" si="380"/>
        <v>N51001</v>
      </c>
      <c r="J3462" t="str">
        <f t="shared" si="381"/>
        <v>EL0_5896_0000</v>
      </c>
      <c r="K3462">
        <f t="shared" si="382"/>
        <v>2.0008956581594243E-2</v>
      </c>
      <c r="L3462">
        <f>IF(LEFT(B3462,1)="F",_xlfn.IFNA(VLOOKUP(CONCATENATE("F",RIGHT(B:B,5),C:C),'F &amp; N Factors'!C:M,10,FALSE),1),_xlfn.IFNA(VLOOKUP(CONCATENATE("F",RIGHT(B:B,5),C:C),'F &amp; N Factors'!C:M,11,FALSE),1))</f>
        <v>0.22009852217743817</v>
      </c>
      <c r="N3462">
        <f>SUMIFS(K:K,I:I,I:I,J:J,J:J)</f>
        <v>1.0000000010000003</v>
      </c>
      <c r="O3462" t="str">
        <f t="shared" si="383"/>
        <v/>
      </c>
    </row>
    <row r="3463" spans="1:15" x14ac:dyDescent="0.25">
      <c r="A3463">
        <v>4705</v>
      </c>
      <c r="B3463" t="s">
        <v>470</v>
      </c>
      <c r="C3463" t="s">
        <v>291</v>
      </c>
      <c r="D3463">
        <v>9.0909090999999997E-2</v>
      </c>
      <c r="E3463">
        <f t="shared" si="378"/>
        <v>1.0000000010000001</v>
      </c>
      <c r="F3463" t="str">
        <f t="shared" si="379"/>
        <v/>
      </c>
      <c r="H3463">
        <f t="shared" si="377"/>
        <v>4705</v>
      </c>
      <c r="I3463" t="str">
        <f t="shared" si="380"/>
        <v>N51001</v>
      </c>
      <c r="J3463" t="str">
        <f t="shared" si="381"/>
        <v>EL0_5896_0000</v>
      </c>
      <c r="K3463">
        <f t="shared" si="382"/>
        <v>2.0008956581594243E-2</v>
      </c>
      <c r="L3463">
        <f>IF(LEFT(B3463,1)="F",_xlfn.IFNA(VLOOKUP(CONCATENATE("F",RIGHT(B:B,5),C:C),'F &amp; N Factors'!C:M,10,FALSE),1),_xlfn.IFNA(VLOOKUP(CONCATENATE("F",RIGHT(B:B,5),C:C),'F &amp; N Factors'!C:M,11,FALSE),1))</f>
        <v>0.22009852217743817</v>
      </c>
      <c r="N3463">
        <f>SUMIFS(K:K,I:I,I:I,J:J,J:J)</f>
        <v>1.0000000010000003</v>
      </c>
      <c r="O3463" t="str">
        <f t="shared" si="383"/>
        <v/>
      </c>
    </row>
    <row r="3464" spans="1:15" x14ac:dyDescent="0.25">
      <c r="A3464">
        <v>4751</v>
      </c>
      <c r="B3464" t="s">
        <v>470</v>
      </c>
      <c r="C3464" t="s">
        <v>291</v>
      </c>
      <c r="D3464">
        <v>9.0909090999999997E-2</v>
      </c>
      <c r="E3464">
        <f t="shared" si="378"/>
        <v>1.0000000010000001</v>
      </c>
      <c r="F3464" t="str">
        <f t="shared" si="379"/>
        <v/>
      </c>
      <c r="H3464">
        <f t="shared" si="377"/>
        <v>4751</v>
      </c>
      <c r="I3464" t="str">
        <f t="shared" si="380"/>
        <v>N51001</v>
      </c>
      <c r="J3464" t="str">
        <f t="shared" si="381"/>
        <v>EL0_5896_0000</v>
      </c>
      <c r="K3464">
        <f t="shared" si="382"/>
        <v>2.0008956581594243E-2</v>
      </c>
      <c r="L3464">
        <f>IF(LEFT(B3464,1)="F",_xlfn.IFNA(VLOOKUP(CONCATENATE("F",RIGHT(B:B,5),C:C),'F &amp; N Factors'!C:M,10,FALSE),1),_xlfn.IFNA(VLOOKUP(CONCATENATE("F",RIGHT(B:B,5),C:C),'F &amp; N Factors'!C:M,11,FALSE),1))</f>
        <v>0.22009852217743817</v>
      </c>
      <c r="N3464">
        <f>SUMIFS(K:K,I:I,I:I,J:J,J:J)</f>
        <v>1.0000000010000003</v>
      </c>
      <c r="O3464" t="str">
        <f t="shared" si="383"/>
        <v/>
      </c>
    </row>
    <row r="3465" spans="1:15" x14ac:dyDescent="0.25">
      <c r="A3465">
        <v>4752</v>
      </c>
      <c r="B3465" t="s">
        <v>470</v>
      </c>
      <c r="C3465" t="s">
        <v>291</v>
      </c>
      <c r="D3465">
        <v>9.0909090999999997E-2</v>
      </c>
      <c r="E3465">
        <f t="shared" si="378"/>
        <v>1.0000000010000001</v>
      </c>
      <c r="F3465" t="str">
        <f t="shared" si="379"/>
        <v/>
      </c>
      <c r="H3465">
        <f t="shared" si="377"/>
        <v>4752</v>
      </c>
      <c r="I3465" t="str">
        <f t="shared" si="380"/>
        <v>N51001</v>
      </c>
      <c r="J3465" t="str">
        <f t="shared" si="381"/>
        <v>EL0_5896_0000</v>
      </c>
      <c r="K3465">
        <f t="shared" si="382"/>
        <v>2.0008956581594243E-2</v>
      </c>
      <c r="L3465">
        <f>IF(LEFT(B3465,1)="F",_xlfn.IFNA(VLOOKUP(CONCATENATE("F",RIGHT(B:B,5),C:C),'F &amp; N Factors'!C:M,10,FALSE),1),_xlfn.IFNA(VLOOKUP(CONCATENATE("F",RIGHT(B:B,5),C:C),'F &amp; N Factors'!C:M,11,FALSE),1))</f>
        <v>0.22009852217743817</v>
      </c>
      <c r="N3465">
        <f>SUMIFS(K:K,I:I,I:I,J:J,J:J)</f>
        <v>1.0000000010000003</v>
      </c>
      <c r="O3465" t="str">
        <f t="shared" si="383"/>
        <v/>
      </c>
    </row>
    <row r="3466" spans="1:15" x14ac:dyDescent="0.25">
      <c r="A3466">
        <v>4798</v>
      </c>
      <c r="B3466" t="s">
        <v>470</v>
      </c>
      <c r="C3466" t="s">
        <v>291</v>
      </c>
      <c r="D3466">
        <v>9.0909090999999997E-2</v>
      </c>
      <c r="E3466">
        <f t="shared" si="378"/>
        <v>1.0000000010000001</v>
      </c>
      <c r="F3466" t="str">
        <f t="shared" si="379"/>
        <v/>
      </c>
      <c r="H3466">
        <f t="shared" si="377"/>
        <v>4798</v>
      </c>
      <c r="I3466" t="str">
        <f t="shared" si="380"/>
        <v>N51001</v>
      </c>
      <c r="J3466" t="str">
        <f t="shared" si="381"/>
        <v>EL0_5896_0000</v>
      </c>
      <c r="K3466">
        <f t="shared" si="382"/>
        <v>2.0008956581594243E-2</v>
      </c>
      <c r="L3466">
        <f>IF(LEFT(B3466,1)="F",_xlfn.IFNA(VLOOKUP(CONCATENATE("F",RIGHT(B:B,5),C:C),'F &amp; N Factors'!C:M,10,FALSE),1),_xlfn.IFNA(VLOOKUP(CONCATENATE("F",RIGHT(B:B,5),C:C),'F &amp; N Factors'!C:M,11,FALSE),1))</f>
        <v>0.22009852217743817</v>
      </c>
      <c r="N3466">
        <f>SUMIFS(K:K,I:I,I:I,J:J,J:J)</f>
        <v>1.0000000010000003</v>
      </c>
      <c r="O3466" t="str">
        <f t="shared" si="383"/>
        <v/>
      </c>
    </row>
    <row r="3467" spans="1:15" x14ac:dyDescent="0.25">
      <c r="A3467">
        <v>3514</v>
      </c>
      <c r="B3467" t="s">
        <v>470</v>
      </c>
      <c r="C3467" t="s">
        <v>295</v>
      </c>
      <c r="D3467">
        <v>3.3333333E-2</v>
      </c>
      <c r="E3467">
        <f t="shared" si="378"/>
        <v>0.99999999599999978</v>
      </c>
      <c r="F3467" t="str">
        <f t="shared" si="379"/>
        <v/>
      </c>
      <c r="H3467">
        <f t="shared" si="377"/>
        <v>3514</v>
      </c>
      <c r="I3467" t="str">
        <f t="shared" si="380"/>
        <v>N51001</v>
      </c>
      <c r="J3467" t="str">
        <f t="shared" si="381"/>
        <v>EL0_6480_0000</v>
      </c>
      <c r="K3467">
        <f t="shared" si="382"/>
        <v>1.8582645451216311E-5</v>
      </c>
      <c r="L3467">
        <f>IF(LEFT(B3467,1)="F",_xlfn.IFNA(VLOOKUP(CONCATENATE("F",RIGHT(B:B,5),C:C),'F &amp; N Factors'!C:M,10,FALSE),1),_xlfn.IFNA(VLOOKUP(CONCATENATE("F",RIGHT(B:B,5),C:C),'F &amp; N Factors'!C:M,11,FALSE),1))</f>
        <v>5.5747936911128304E-4</v>
      </c>
      <c r="N3467">
        <f>SUMIFS(K:K,I:I,I:I,J:J,J:J)</f>
        <v>0.99999999599999978</v>
      </c>
      <c r="O3467" t="str">
        <f t="shared" si="383"/>
        <v/>
      </c>
    </row>
    <row r="3468" spans="1:15" x14ac:dyDescent="0.25">
      <c r="A3468">
        <v>3616</v>
      </c>
      <c r="B3468" t="s">
        <v>470</v>
      </c>
      <c r="C3468" t="s">
        <v>295</v>
      </c>
      <c r="D3468">
        <v>3.3333333E-2</v>
      </c>
      <c r="E3468">
        <f t="shared" si="378"/>
        <v>0.99999999599999978</v>
      </c>
      <c r="F3468" t="str">
        <f t="shared" si="379"/>
        <v/>
      </c>
      <c r="H3468">
        <f t="shared" si="377"/>
        <v>3616</v>
      </c>
      <c r="I3468" t="str">
        <f t="shared" si="380"/>
        <v>N51001</v>
      </c>
      <c r="J3468" t="str">
        <f t="shared" si="381"/>
        <v>EL0_6480_0000</v>
      </c>
      <c r="K3468">
        <f t="shared" si="382"/>
        <v>1.8582645451216311E-5</v>
      </c>
      <c r="L3468">
        <f>IF(LEFT(B3468,1)="F",_xlfn.IFNA(VLOOKUP(CONCATENATE("F",RIGHT(B:B,5),C:C),'F &amp; N Factors'!C:M,10,FALSE),1),_xlfn.IFNA(VLOOKUP(CONCATENATE("F",RIGHT(B:B,5),C:C),'F &amp; N Factors'!C:M,11,FALSE),1))</f>
        <v>5.5747936911128304E-4</v>
      </c>
      <c r="N3468">
        <f>SUMIFS(K:K,I:I,I:I,J:J,J:J)</f>
        <v>0.99999999599999978</v>
      </c>
      <c r="O3468" t="str">
        <f t="shared" si="383"/>
        <v/>
      </c>
    </row>
    <row r="3469" spans="1:15" x14ac:dyDescent="0.25">
      <c r="A3469">
        <v>3617</v>
      </c>
      <c r="B3469" t="s">
        <v>470</v>
      </c>
      <c r="C3469" t="s">
        <v>295</v>
      </c>
      <c r="D3469">
        <v>3.3333333E-2</v>
      </c>
      <c r="E3469">
        <f t="shared" si="378"/>
        <v>0.99999999599999978</v>
      </c>
      <c r="F3469" t="str">
        <f t="shared" si="379"/>
        <v/>
      </c>
      <c r="H3469">
        <f t="shared" si="377"/>
        <v>3617</v>
      </c>
      <c r="I3469" t="str">
        <f t="shared" si="380"/>
        <v>N51001</v>
      </c>
      <c r="J3469" t="str">
        <f t="shared" si="381"/>
        <v>EL0_6480_0000</v>
      </c>
      <c r="K3469">
        <f t="shared" si="382"/>
        <v>1.8582645451216311E-5</v>
      </c>
      <c r="L3469">
        <f>IF(LEFT(B3469,1)="F",_xlfn.IFNA(VLOOKUP(CONCATENATE("F",RIGHT(B:B,5),C:C),'F &amp; N Factors'!C:M,10,FALSE),1),_xlfn.IFNA(VLOOKUP(CONCATENATE("F",RIGHT(B:B,5),C:C),'F &amp; N Factors'!C:M,11,FALSE),1))</f>
        <v>5.5747936911128304E-4</v>
      </c>
      <c r="N3469">
        <f>SUMIFS(K:K,I:I,I:I,J:J,J:J)</f>
        <v>0.99999999599999978</v>
      </c>
      <c r="O3469" t="str">
        <f t="shared" si="383"/>
        <v/>
      </c>
    </row>
    <row r="3470" spans="1:15" x14ac:dyDescent="0.25">
      <c r="A3470">
        <v>3666</v>
      </c>
      <c r="B3470" t="s">
        <v>470</v>
      </c>
      <c r="C3470" t="s">
        <v>295</v>
      </c>
      <c r="D3470">
        <v>3.3333333E-2</v>
      </c>
      <c r="E3470">
        <f t="shared" si="378"/>
        <v>0.99999999599999978</v>
      </c>
      <c r="F3470" t="str">
        <f t="shared" si="379"/>
        <v/>
      </c>
      <c r="H3470">
        <f t="shared" si="377"/>
        <v>3666</v>
      </c>
      <c r="I3470" t="str">
        <f t="shared" si="380"/>
        <v>N51001</v>
      </c>
      <c r="J3470" t="str">
        <f t="shared" si="381"/>
        <v>EL0_6480_0000</v>
      </c>
      <c r="K3470">
        <f t="shared" si="382"/>
        <v>1.8582645451216311E-5</v>
      </c>
      <c r="L3470">
        <f>IF(LEFT(B3470,1)="F",_xlfn.IFNA(VLOOKUP(CONCATENATE("F",RIGHT(B:B,5),C:C),'F &amp; N Factors'!C:M,10,FALSE),1),_xlfn.IFNA(VLOOKUP(CONCATENATE("F",RIGHT(B:B,5),C:C),'F &amp; N Factors'!C:M,11,FALSE),1))</f>
        <v>5.5747936911128304E-4</v>
      </c>
      <c r="N3470">
        <f>SUMIFS(K:K,I:I,I:I,J:J,J:J)</f>
        <v>0.99999999599999978</v>
      </c>
      <c r="O3470" t="str">
        <f t="shared" si="383"/>
        <v/>
      </c>
    </row>
    <row r="3471" spans="1:15" x14ac:dyDescent="0.25">
      <c r="A3471">
        <v>3667</v>
      </c>
      <c r="B3471" t="s">
        <v>470</v>
      </c>
      <c r="C3471" t="s">
        <v>295</v>
      </c>
      <c r="D3471">
        <v>0.111111111</v>
      </c>
      <c r="E3471">
        <f t="shared" si="378"/>
        <v>0.99999999599999978</v>
      </c>
      <c r="F3471" t="str">
        <f t="shared" si="379"/>
        <v/>
      </c>
      <c r="H3471">
        <f t="shared" si="377"/>
        <v>3667</v>
      </c>
      <c r="I3471" t="str">
        <f t="shared" si="380"/>
        <v>N51001</v>
      </c>
      <c r="J3471" t="str">
        <f t="shared" si="381"/>
        <v>EL0_6480_0000</v>
      </c>
      <c r="K3471">
        <f t="shared" si="382"/>
        <v>6.1942152061533745E-5</v>
      </c>
      <c r="L3471">
        <f>IF(LEFT(B3471,1)="F",_xlfn.IFNA(VLOOKUP(CONCATENATE("F",RIGHT(B:B,5),C:C),'F &amp; N Factors'!C:M,10,FALSE),1),_xlfn.IFNA(VLOOKUP(CONCATENATE("F",RIGHT(B:B,5),C:C),'F &amp; N Factors'!C:M,11,FALSE),1))</f>
        <v>5.5747936911128304E-4</v>
      </c>
      <c r="N3471">
        <f>SUMIFS(K:K,I:I,I:I,J:J,J:J)</f>
        <v>0.99999999599999978</v>
      </c>
      <c r="O3471" t="str">
        <f t="shared" si="383"/>
        <v/>
      </c>
    </row>
    <row r="3472" spans="1:15" x14ac:dyDescent="0.25">
      <c r="A3472">
        <v>3668</v>
      </c>
      <c r="B3472" t="s">
        <v>470</v>
      </c>
      <c r="C3472" t="s">
        <v>295</v>
      </c>
      <c r="D3472">
        <v>0.111111111</v>
      </c>
      <c r="E3472">
        <f t="shared" si="378"/>
        <v>0.99999999599999978</v>
      </c>
      <c r="F3472" t="str">
        <f t="shared" si="379"/>
        <v/>
      </c>
      <c r="H3472">
        <f t="shared" si="377"/>
        <v>3668</v>
      </c>
      <c r="I3472" t="str">
        <f t="shared" si="380"/>
        <v>N51001</v>
      </c>
      <c r="J3472" t="str">
        <f t="shared" si="381"/>
        <v>EL0_6480_0000</v>
      </c>
      <c r="K3472">
        <f t="shared" si="382"/>
        <v>6.1942152061533745E-5</v>
      </c>
      <c r="L3472">
        <f>IF(LEFT(B3472,1)="F",_xlfn.IFNA(VLOOKUP(CONCATENATE("F",RIGHT(B:B,5),C:C),'F &amp; N Factors'!C:M,10,FALSE),1),_xlfn.IFNA(VLOOKUP(CONCATENATE("F",RIGHT(B:B,5),C:C),'F &amp; N Factors'!C:M,11,FALSE),1))</f>
        <v>5.5747936911128304E-4</v>
      </c>
      <c r="N3472">
        <f>SUMIFS(K:K,I:I,I:I,J:J,J:J)</f>
        <v>0.99999999599999978</v>
      </c>
      <c r="O3472" t="str">
        <f t="shared" si="383"/>
        <v/>
      </c>
    </row>
    <row r="3473" spans="1:15" x14ac:dyDescent="0.25">
      <c r="A3473">
        <v>3669</v>
      </c>
      <c r="B3473" t="s">
        <v>470</v>
      </c>
      <c r="C3473" t="s">
        <v>295</v>
      </c>
      <c r="D3473">
        <v>0.111111111</v>
      </c>
      <c r="E3473">
        <f t="shared" si="378"/>
        <v>0.99999999599999978</v>
      </c>
      <c r="F3473" t="str">
        <f t="shared" si="379"/>
        <v/>
      </c>
      <c r="H3473">
        <f t="shared" si="377"/>
        <v>3669</v>
      </c>
      <c r="I3473" t="str">
        <f t="shared" si="380"/>
        <v>N51001</v>
      </c>
      <c r="J3473" t="str">
        <f t="shared" si="381"/>
        <v>EL0_6480_0000</v>
      </c>
      <c r="K3473">
        <f t="shared" si="382"/>
        <v>6.1942152061533745E-5</v>
      </c>
      <c r="L3473">
        <f>IF(LEFT(B3473,1)="F",_xlfn.IFNA(VLOOKUP(CONCATENATE("F",RIGHT(B:B,5),C:C),'F &amp; N Factors'!C:M,10,FALSE),1),_xlfn.IFNA(VLOOKUP(CONCATENATE("F",RIGHT(B:B,5),C:C),'F &amp; N Factors'!C:M,11,FALSE),1))</f>
        <v>5.5747936911128304E-4</v>
      </c>
      <c r="N3473">
        <f>SUMIFS(K:K,I:I,I:I,J:J,J:J)</f>
        <v>0.99999999599999978</v>
      </c>
      <c r="O3473" t="str">
        <f t="shared" si="383"/>
        <v/>
      </c>
    </row>
    <row r="3474" spans="1:15" x14ac:dyDescent="0.25">
      <c r="A3474">
        <v>3670</v>
      </c>
      <c r="B3474" t="s">
        <v>470</v>
      </c>
      <c r="C3474" t="s">
        <v>295</v>
      </c>
      <c r="D3474">
        <v>0.222222222</v>
      </c>
      <c r="E3474">
        <f t="shared" si="378"/>
        <v>0.99999999599999978</v>
      </c>
      <c r="F3474" t="str">
        <f t="shared" si="379"/>
        <v/>
      </c>
      <c r="H3474">
        <f t="shared" ref="H3474:H3537" si="384">A3474</f>
        <v>3670</v>
      </c>
      <c r="I3474" t="str">
        <f t="shared" si="380"/>
        <v>N51001</v>
      </c>
      <c r="J3474" t="str">
        <f t="shared" si="381"/>
        <v>EL0_6480_0000</v>
      </c>
      <c r="K3474">
        <f t="shared" si="382"/>
        <v>1.2388430412306749E-4</v>
      </c>
      <c r="L3474">
        <f>IF(LEFT(B3474,1)="F",_xlfn.IFNA(VLOOKUP(CONCATENATE("F",RIGHT(B:B,5),C:C),'F &amp; N Factors'!C:M,10,FALSE),1),_xlfn.IFNA(VLOOKUP(CONCATENATE("F",RIGHT(B:B,5),C:C),'F &amp; N Factors'!C:M,11,FALSE),1))</f>
        <v>5.5747936911128304E-4</v>
      </c>
      <c r="N3474">
        <f>SUMIFS(K:K,I:I,I:I,J:J,J:J)</f>
        <v>0.99999999599999978</v>
      </c>
      <c r="O3474" t="str">
        <f t="shared" si="383"/>
        <v/>
      </c>
    </row>
    <row r="3475" spans="1:15" x14ac:dyDescent="0.25">
      <c r="A3475">
        <v>3720</v>
      </c>
      <c r="B3475" t="s">
        <v>470</v>
      </c>
      <c r="C3475" t="s">
        <v>295</v>
      </c>
      <c r="D3475">
        <v>3.3333333E-2</v>
      </c>
      <c r="E3475">
        <f t="shared" si="378"/>
        <v>0.99999999599999978</v>
      </c>
      <c r="F3475" t="str">
        <f t="shared" si="379"/>
        <v/>
      </c>
      <c r="H3475">
        <f t="shared" si="384"/>
        <v>3720</v>
      </c>
      <c r="I3475" t="str">
        <f t="shared" si="380"/>
        <v>N51001</v>
      </c>
      <c r="J3475" t="str">
        <f t="shared" si="381"/>
        <v>EL0_6480_0000</v>
      </c>
      <c r="K3475">
        <f t="shared" si="382"/>
        <v>1.8582645451216311E-5</v>
      </c>
      <c r="L3475">
        <f>IF(LEFT(B3475,1)="F",_xlfn.IFNA(VLOOKUP(CONCATENATE("F",RIGHT(B:B,5),C:C),'F &amp; N Factors'!C:M,10,FALSE),1),_xlfn.IFNA(VLOOKUP(CONCATENATE("F",RIGHT(B:B,5),C:C),'F &amp; N Factors'!C:M,11,FALSE),1))</f>
        <v>5.5747936911128304E-4</v>
      </c>
      <c r="N3475">
        <f>SUMIFS(K:K,I:I,I:I,J:J,J:J)</f>
        <v>0.99999999599999978</v>
      </c>
      <c r="O3475" t="str">
        <f t="shared" si="383"/>
        <v/>
      </c>
    </row>
    <row r="3476" spans="1:15" x14ac:dyDescent="0.25">
      <c r="A3476">
        <v>3771</v>
      </c>
      <c r="B3476" t="s">
        <v>470</v>
      </c>
      <c r="C3476" t="s">
        <v>295</v>
      </c>
      <c r="D3476">
        <v>3.3333333E-2</v>
      </c>
      <c r="E3476">
        <f t="shared" si="378"/>
        <v>0.99999999599999978</v>
      </c>
      <c r="F3476" t="str">
        <f t="shared" si="379"/>
        <v/>
      </c>
      <c r="H3476">
        <f t="shared" si="384"/>
        <v>3771</v>
      </c>
      <c r="I3476" t="str">
        <f t="shared" si="380"/>
        <v>N51001</v>
      </c>
      <c r="J3476" t="str">
        <f t="shared" si="381"/>
        <v>EL0_6480_0000</v>
      </c>
      <c r="K3476">
        <f t="shared" si="382"/>
        <v>1.8582645451216311E-5</v>
      </c>
      <c r="L3476">
        <f>IF(LEFT(B3476,1)="F",_xlfn.IFNA(VLOOKUP(CONCATENATE("F",RIGHT(B:B,5),C:C),'F &amp; N Factors'!C:M,10,FALSE),1),_xlfn.IFNA(VLOOKUP(CONCATENATE("F",RIGHT(B:B,5),C:C),'F &amp; N Factors'!C:M,11,FALSE),1))</f>
        <v>5.5747936911128304E-4</v>
      </c>
      <c r="N3476">
        <f>SUMIFS(K:K,I:I,I:I,J:J,J:J)</f>
        <v>0.99999999599999978</v>
      </c>
      <c r="O3476" t="str">
        <f t="shared" si="383"/>
        <v/>
      </c>
    </row>
    <row r="3477" spans="1:15" x14ac:dyDescent="0.25">
      <c r="A3477">
        <v>3772</v>
      </c>
      <c r="B3477" t="s">
        <v>470</v>
      </c>
      <c r="C3477" t="s">
        <v>295</v>
      </c>
      <c r="D3477">
        <v>3.3333333E-2</v>
      </c>
      <c r="E3477">
        <f t="shared" si="378"/>
        <v>0.99999999599999978</v>
      </c>
      <c r="F3477" t="str">
        <f t="shared" si="379"/>
        <v/>
      </c>
      <c r="H3477">
        <f t="shared" si="384"/>
        <v>3772</v>
      </c>
      <c r="I3477" t="str">
        <f t="shared" si="380"/>
        <v>N51001</v>
      </c>
      <c r="J3477" t="str">
        <f t="shared" si="381"/>
        <v>EL0_6480_0000</v>
      </c>
      <c r="K3477">
        <f t="shared" si="382"/>
        <v>1.8582645451216311E-5</v>
      </c>
      <c r="L3477">
        <f>IF(LEFT(B3477,1)="F",_xlfn.IFNA(VLOOKUP(CONCATENATE("F",RIGHT(B:B,5),C:C),'F &amp; N Factors'!C:M,10,FALSE),1),_xlfn.IFNA(VLOOKUP(CONCATENATE("F",RIGHT(B:B,5),C:C),'F &amp; N Factors'!C:M,11,FALSE),1))</f>
        <v>5.5747936911128304E-4</v>
      </c>
      <c r="N3477">
        <f>SUMIFS(K:K,I:I,I:I,J:J,J:J)</f>
        <v>0.99999999599999978</v>
      </c>
      <c r="O3477" t="str">
        <f t="shared" si="383"/>
        <v/>
      </c>
    </row>
    <row r="3478" spans="1:15" x14ac:dyDescent="0.25">
      <c r="A3478">
        <v>3773</v>
      </c>
      <c r="B3478" t="s">
        <v>470</v>
      </c>
      <c r="C3478" t="s">
        <v>295</v>
      </c>
      <c r="D3478">
        <v>3.3333333E-2</v>
      </c>
      <c r="E3478">
        <f t="shared" si="378"/>
        <v>0.99999999599999978</v>
      </c>
      <c r="F3478" t="str">
        <f t="shared" si="379"/>
        <v/>
      </c>
      <c r="H3478">
        <f t="shared" si="384"/>
        <v>3773</v>
      </c>
      <c r="I3478" t="str">
        <f t="shared" si="380"/>
        <v>N51001</v>
      </c>
      <c r="J3478" t="str">
        <f t="shared" si="381"/>
        <v>EL0_6480_0000</v>
      </c>
      <c r="K3478">
        <f t="shared" si="382"/>
        <v>1.8582645451216311E-5</v>
      </c>
      <c r="L3478">
        <f>IF(LEFT(B3478,1)="F",_xlfn.IFNA(VLOOKUP(CONCATENATE("F",RIGHT(B:B,5),C:C),'F &amp; N Factors'!C:M,10,FALSE),1),_xlfn.IFNA(VLOOKUP(CONCATENATE("F",RIGHT(B:B,5),C:C),'F &amp; N Factors'!C:M,11,FALSE),1))</f>
        <v>5.5747936911128304E-4</v>
      </c>
      <c r="N3478">
        <f>SUMIFS(K:K,I:I,I:I,J:J,J:J)</f>
        <v>0.99999999599999978</v>
      </c>
      <c r="O3478" t="str">
        <f t="shared" si="383"/>
        <v/>
      </c>
    </row>
    <row r="3479" spans="1:15" x14ac:dyDescent="0.25">
      <c r="A3479">
        <v>3774</v>
      </c>
      <c r="B3479" t="s">
        <v>470</v>
      </c>
      <c r="C3479" t="s">
        <v>295</v>
      </c>
      <c r="D3479">
        <v>0.111111111</v>
      </c>
      <c r="E3479">
        <f t="shared" si="378"/>
        <v>0.99999999599999978</v>
      </c>
      <c r="F3479" t="str">
        <f t="shared" si="379"/>
        <v/>
      </c>
      <c r="H3479">
        <f t="shared" si="384"/>
        <v>3774</v>
      </c>
      <c r="I3479" t="str">
        <f t="shared" si="380"/>
        <v>N51001</v>
      </c>
      <c r="J3479" t="str">
        <f t="shared" si="381"/>
        <v>EL0_6480_0000</v>
      </c>
      <c r="K3479">
        <f t="shared" si="382"/>
        <v>6.1942152061533745E-5</v>
      </c>
      <c r="L3479">
        <f>IF(LEFT(B3479,1)="F",_xlfn.IFNA(VLOOKUP(CONCATENATE("F",RIGHT(B:B,5),C:C),'F &amp; N Factors'!C:M,10,FALSE),1),_xlfn.IFNA(VLOOKUP(CONCATENATE("F",RIGHT(B:B,5),C:C),'F &amp; N Factors'!C:M,11,FALSE),1))</f>
        <v>5.5747936911128304E-4</v>
      </c>
      <c r="N3479">
        <f>SUMIFS(K:K,I:I,I:I,J:J,J:J)</f>
        <v>0.99999999599999978</v>
      </c>
      <c r="O3479" t="str">
        <f t="shared" si="383"/>
        <v/>
      </c>
    </row>
    <row r="3480" spans="1:15" x14ac:dyDescent="0.25">
      <c r="A3480">
        <v>3826</v>
      </c>
      <c r="B3480" t="s">
        <v>470</v>
      </c>
      <c r="C3480" t="s">
        <v>295</v>
      </c>
      <c r="D3480">
        <v>3.3333333E-2</v>
      </c>
      <c r="E3480">
        <f t="shared" si="378"/>
        <v>0.99999999599999978</v>
      </c>
      <c r="F3480" t="str">
        <f t="shared" si="379"/>
        <v/>
      </c>
      <c r="H3480">
        <f t="shared" si="384"/>
        <v>3826</v>
      </c>
      <c r="I3480" t="str">
        <f t="shared" si="380"/>
        <v>N51001</v>
      </c>
      <c r="J3480" t="str">
        <f t="shared" si="381"/>
        <v>EL0_6480_0000</v>
      </c>
      <c r="K3480">
        <f t="shared" si="382"/>
        <v>1.8582645451216311E-5</v>
      </c>
      <c r="L3480">
        <f>IF(LEFT(B3480,1)="F",_xlfn.IFNA(VLOOKUP(CONCATENATE("F",RIGHT(B:B,5),C:C),'F &amp; N Factors'!C:M,10,FALSE),1),_xlfn.IFNA(VLOOKUP(CONCATENATE("F",RIGHT(B:B,5),C:C),'F &amp; N Factors'!C:M,11,FALSE),1))</f>
        <v>5.5747936911128304E-4</v>
      </c>
      <c r="N3480">
        <f>SUMIFS(K:K,I:I,I:I,J:J,J:J)</f>
        <v>0.99999999599999978</v>
      </c>
      <c r="O3480" t="str">
        <f t="shared" si="383"/>
        <v/>
      </c>
    </row>
    <row r="3481" spans="1:15" x14ac:dyDescent="0.25">
      <c r="A3481">
        <v>3877</v>
      </c>
      <c r="B3481" t="s">
        <v>470</v>
      </c>
      <c r="C3481" t="s">
        <v>295</v>
      </c>
      <c r="D3481">
        <v>3.3333333E-2</v>
      </c>
      <c r="E3481">
        <f t="shared" si="378"/>
        <v>0.99999999599999978</v>
      </c>
      <c r="F3481" t="str">
        <f t="shared" si="379"/>
        <v/>
      </c>
      <c r="H3481">
        <f t="shared" si="384"/>
        <v>3877</v>
      </c>
      <c r="I3481" t="str">
        <f t="shared" si="380"/>
        <v>N51001</v>
      </c>
      <c r="J3481" t="str">
        <f t="shared" si="381"/>
        <v>EL0_6480_0000</v>
      </c>
      <c r="K3481">
        <f t="shared" si="382"/>
        <v>1.8582645451216311E-5</v>
      </c>
      <c r="L3481">
        <f>IF(LEFT(B3481,1)="F",_xlfn.IFNA(VLOOKUP(CONCATENATE("F",RIGHT(B:B,5),C:C),'F &amp; N Factors'!C:M,10,FALSE),1),_xlfn.IFNA(VLOOKUP(CONCATENATE("F",RIGHT(B:B,5),C:C),'F &amp; N Factors'!C:M,11,FALSE),1))</f>
        <v>5.5747936911128304E-4</v>
      </c>
      <c r="N3481">
        <f>SUMIFS(K:K,I:I,I:I,J:J,J:J)</f>
        <v>0.99999999599999978</v>
      </c>
      <c r="O3481" t="str">
        <f t="shared" si="383"/>
        <v/>
      </c>
    </row>
    <row r="3482" spans="1:15" x14ac:dyDescent="0.25">
      <c r="A3482">
        <v>5671</v>
      </c>
      <c r="B3482" t="s">
        <v>471</v>
      </c>
      <c r="C3482" t="s">
        <v>299</v>
      </c>
      <c r="D3482">
        <v>0.2</v>
      </c>
      <c r="E3482">
        <f t="shared" si="378"/>
        <v>1</v>
      </c>
      <c r="F3482" t="str">
        <f t="shared" si="379"/>
        <v/>
      </c>
      <c r="H3482">
        <f t="shared" si="384"/>
        <v>5671</v>
      </c>
      <c r="I3482" t="str">
        <f t="shared" si="380"/>
        <v>N51013</v>
      </c>
      <c r="J3482" t="str">
        <f t="shared" si="381"/>
        <v>PL7_4911_0000</v>
      </c>
      <c r="K3482">
        <f t="shared" si="382"/>
        <v>1.3114446765102953E-2</v>
      </c>
      <c r="L3482">
        <f>IF(LEFT(B3482,1)="F",_xlfn.IFNA(VLOOKUP(CONCATENATE("F",RIGHT(B:B,5),C:C),'F &amp; N Factors'!C:M,10,FALSE),1),_xlfn.IFNA(VLOOKUP(CONCATENATE("F",RIGHT(B:B,5),C:C),'F &amp; N Factors'!C:M,11,FALSE),1))</f>
        <v>6.5572233825514761E-2</v>
      </c>
      <c r="N3482">
        <f>SUMIFS(K:K,I:I,I:I,J:J,J:J)</f>
        <v>1.0000000000000002</v>
      </c>
      <c r="O3482" t="str">
        <f t="shared" si="383"/>
        <v/>
      </c>
    </row>
    <row r="3483" spans="1:15" x14ac:dyDescent="0.25">
      <c r="A3483">
        <v>5672</v>
      </c>
      <c r="B3483" t="s">
        <v>471</v>
      </c>
      <c r="C3483" t="s">
        <v>299</v>
      </c>
      <c r="D3483">
        <v>0.2</v>
      </c>
      <c r="E3483">
        <f t="shared" si="378"/>
        <v>1</v>
      </c>
      <c r="F3483" t="str">
        <f t="shared" si="379"/>
        <v/>
      </c>
      <c r="H3483">
        <f t="shared" si="384"/>
        <v>5672</v>
      </c>
      <c r="I3483" t="str">
        <f t="shared" si="380"/>
        <v>N51013</v>
      </c>
      <c r="J3483" t="str">
        <f t="shared" si="381"/>
        <v>PL7_4911_0000</v>
      </c>
      <c r="K3483">
        <f t="shared" si="382"/>
        <v>1.3114446765102953E-2</v>
      </c>
      <c r="L3483">
        <f>IF(LEFT(B3483,1)="F",_xlfn.IFNA(VLOOKUP(CONCATENATE("F",RIGHT(B:B,5),C:C),'F &amp; N Factors'!C:M,10,FALSE),1),_xlfn.IFNA(VLOOKUP(CONCATENATE("F",RIGHT(B:B,5),C:C),'F &amp; N Factors'!C:M,11,FALSE),1))</f>
        <v>6.5572233825514761E-2</v>
      </c>
      <c r="N3483">
        <f>SUMIFS(K:K,I:I,I:I,J:J,J:J)</f>
        <v>1.0000000000000002</v>
      </c>
      <c r="O3483" t="str">
        <f t="shared" si="383"/>
        <v/>
      </c>
    </row>
    <row r="3484" spans="1:15" x14ac:dyDescent="0.25">
      <c r="A3484">
        <v>5673</v>
      </c>
      <c r="B3484" t="s">
        <v>471</v>
      </c>
      <c r="C3484" t="s">
        <v>299</v>
      </c>
      <c r="D3484">
        <v>0.2</v>
      </c>
      <c r="E3484">
        <f t="shared" si="378"/>
        <v>1</v>
      </c>
      <c r="F3484" t="str">
        <f t="shared" si="379"/>
        <v/>
      </c>
      <c r="H3484">
        <f t="shared" si="384"/>
        <v>5673</v>
      </c>
      <c r="I3484" t="str">
        <f t="shared" si="380"/>
        <v>N51013</v>
      </c>
      <c r="J3484" t="str">
        <f t="shared" si="381"/>
        <v>PL7_4911_0000</v>
      </c>
      <c r="K3484">
        <f t="shared" si="382"/>
        <v>1.3114446765102953E-2</v>
      </c>
      <c r="L3484">
        <f>IF(LEFT(B3484,1)="F",_xlfn.IFNA(VLOOKUP(CONCATENATE("F",RIGHT(B:B,5),C:C),'F &amp; N Factors'!C:M,10,FALSE),1),_xlfn.IFNA(VLOOKUP(CONCATENATE("F",RIGHT(B:B,5),C:C),'F &amp; N Factors'!C:M,11,FALSE),1))</f>
        <v>6.5572233825514761E-2</v>
      </c>
      <c r="N3484">
        <f>SUMIFS(K:K,I:I,I:I,J:J,J:J)</f>
        <v>1.0000000000000002</v>
      </c>
      <c r="O3484" t="str">
        <f t="shared" si="383"/>
        <v/>
      </c>
    </row>
    <row r="3485" spans="1:15" x14ac:dyDescent="0.25">
      <c r="A3485">
        <v>5674</v>
      </c>
      <c r="B3485" t="s">
        <v>471</v>
      </c>
      <c r="C3485" t="s">
        <v>299</v>
      </c>
      <c r="D3485">
        <v>0.2</v>
      </c>
      <c r="E3485">
        <f t="shared" si="378"/>
        <v>1</v>
      </c>
      <c r="F3485" t="str">
        <f t="shared" si="379"/>
        <v/>
      </c>
      <c r="H3485">
        <f t="shared" si="384"/>
        <v>5674</v>
      </c>
      <c r="I3485" t="str">
        <f t="shared" si="380"/>
        <v>N51013</v>
      </c>
      <c r="J3485" t="str">
        <f t="shared" si="381"/>
        <v>PL7_4911_0000</v>
      </c>
      <c r="K3485">
        <f t="shared" si="382"/>
        <v>1.3114446765102953E-2</v>
      </c>
      <c r="L3485">
        <f>IF(LEFT(B3485,1)="F",_xlfn.IFNA(VLOOKUP(CONCATENATE("F",RIGHT(B:B,5),C:C),'F &amp; N Factors'!C:M,10,FALSE),1),_xlfn.IFNA(VLOOKUP(CONCATENATE("F",RIGHT(B:B,5),C:C),'F &amp; N Factors'!C:M,11,FALSE),1))</f>
        <v>6.5572233825514761E-2</v>
      </c>
      <c r="N3485">
        <f>SUMIFS(K:K,I:I,I:I,J:J,J:J)</f>
        <v>1.0000000000000002</v>
      </c>
      <c r="O3485" t="str">
        <f t="shared" si="383"/>
        <v/>
      </c>
    </row>
    <row r="3486" spans="1:15" x14ac:dyDescent="0.25">
      <c r="A3486">
        <v>5675</v>
      </c>
      <c r="B3486" t="s">
        <v>471</v>
      </c>
      <c r="C3486" t="s">
        <v>299</v>
      </c>
      <c r="D3486">
        <v>0.2</v>
      </c>
      <c r="E3486">
        <f t="shared" si="378"/>
        <v>1</v>
      </c>
      <c r="F3486" t="str">
        <f t="shared" si="379"/>
        <v/>
      </c>
      <c r="H3486">
        <f t="shared" si="384"/>
        <v>5675</v>
      </c>
      <c r="I3486" t="str">
        <f t="shared" si="380"/>
        <v>N51013</v>
      </c>
      <c r="J3486" t="str">
        <f t="shared" si="381"/>
        <v>PL7_4911_0000</v>
      </c>
      <c r="K3486">
        <f t="shared" si="382"/>
        <v>1.3114446765102953E-2</v>
      </c>
      <c r="L3486">
        <f>IF(LEFT(B3486,1)="F",_xlfn.IFNA(VLOOKUP(CONCATENATE("F",RIGHT(B:B,5),C:C),'F &amp; N Factors'!C:M,10,FALSE),1),_xlfn.IFNA(VLOOKUP(CONCATENATE("F",RIGHT(B:B,5),C:C),'F &amp; N Factors'!C:M,11,FALSE),1))</f>
        <v>6.5572233825514761E-2</v>
      </c>
      <c r="N3486">
        <f>SUMIFS(K:K,I:I,I:I,J:J,J:J)</f>
        <v>1.0000000000000002</v>
      </c>
      <c r="O3486" t="str">
        <f t="shared" si="383"/>
        <v/>
      </c>
    </row>
    <row r="3487" spans="1:15" x14ac:dyDescent="0.25">
      <c r="A3487">
        <v>5675</v>
      </c>
      <c r="B3487" t="s">
        <v>471</v>
      </c>
      <c r="C3487" t="s">
        <v>300</v>
      </c>
      <c r="D3487">
        <v>0.16666666699999999</v>
      </c>
      <c r="E3487">
        <f t="shared" si="378"/>
        <v>1.0000000019999999</v>
      </c>
      <c r="F3487" t="str">
        <f t="shared" si="379"/>
        <v/>
      </c>
      <c r="H3487">
        <f t="shared" si="384"/>
        <v>5675</v>
      </c>
      <c r="I3487" t="str">
        <f t="shared" si="380"/>
        <v>N51013</v>
      </c>
      <c r="J3487" t="str">
        <f t="shared" si="381"/>
        <v>PL7_4941_0000</v>
      </c>
      <c r="K3487">
        <f t="shared" si="382"/>
        <v>0.10288103849266614</v>
      </c>
      <c r="L3487">
        <f>IF(LEFT(B3487,1)="F",_xlfn.IFNA(VLOOKUP(CONCATENATE("F",RIGHT(B:B,5),C:C),'F &amp; N Factors'!C:M,10,FALSE),1),_xlfn.IFNA(VLOOKUP(CONCATENATE("F",RIGHT(B:B,5),C:C),'F &amp; N Factors'!C:M,11,FALSE),1))</f>
        <v>0.61728622972142444</v>
      </c>
      <c r="N3487">
        <f>SUMIFS(K:K,I:I,I:I,J:J,J:J)</f>
        <v>1.0000000019999999</v>
      </c>
      <c r="O3487" t="str">
        <f t="shared" si="383"/>
        <v/>
      </c>
    </row>
    <row r="3488" spans="1:15" x14ac:dyDescent="0.25">
      <c r="A3488">
        <v>5676</v>
      </c>
      <c r="B3488" t="s">
        <v>471</v>
      </c>
      <c r="C3488" t="s">
        <v>300</v>
      </c>
      <c r="D3488">
        <v>0.16666666699999999</v>
      </c>
      <c r="E3488">
        <f t="shared" si="378"/>
        <v>1.0000000019999999</v>
      </c>
      <c r="F3488" t="str">
        <f t="shared" si="379"/>
        <v/>
      </c>
      <c r="H3488">
        <f t="shared" si="384"/>
        <v>5676</v>
      </c>
      <c r="I3488" t="str">
        <f t="shared" si="380"/>
        <v>N51013</v>
      </c>
      <c r="J3488" t="str">
        <f t="shared" si="381"/>
        <v>PL7_4941_0000</v>
      </c>
      <c r="K3488">
        <f t="shared" si="382"/>
        <v>0.10288103849266614</v>
      </c>
      <c r="L3488">
        <f>IF(LEFT(B3488,1)="F",_xlfn.IFNA(VLOOKUP(CONCATENATE("F",RIGHT(B:B,5),C:C),'F &amp; N Factors'!C:M,10,FALSE),1),_xlfn.IFNA(VLOOKUP(CONCATENATE("F",RIGHT(B:B,5),C:C),'F &amp; N Factors'!C:M,11,FALSE),1))</f>
        <v>0.61728622972142444</v>
      </c>
      <c r="N3488">
        <f>SUMIFS(K:K,I:I,I:I,J:J,J:J)</f>
        <v>1.0000000019999999</v>
      </c>
      <c r="O3488" t="str">
        <f t="shared" si="383"/>
        <v/>
      </c>
    </row>
    <row r="3489" spans="1:15" x14ac:dyDescent="0.25">
      <c r="A3489">
        <v>5677</v>
      </c>
      <c r="B3489" t="s">
        <v>471</v>
      </c>
      <c r="C3489" t="s">
        <v>300</v>
      </c>
      <c r="D3489">
        <v>0.16666666699999999</v>
      </c>
      <c r="E3489">
        <f t="shared" si="378"/>
        <v>1.0000000019999999</v>
      </c>
      <c r="F3489" t="str">
        <f t="shared" si="379"/>
        <v/>
      </c>
      <c r="H3489">
        <f t="shared" si="384"/>
        <v>5677</v>
      </c>
      <c r="I3489" t="str">
        <f t="shared" si="380"/>
        <v>N51013</v>
      </c>
      <c r="J3489" t="str">
        <f t="shared" si="381"/>
        <v>PL7_4941_0000</v>
      </c>
      <c r="K3489">
        <f t="shared" si="382"/>
        <v>0.10288103849266614</v>
      </c>
      <c r="L3489">
        <f>IF(LEFT(B3489,1)="F",_xlfn.IFNA(VLOOKUP(CONCATENATE("F",RIGHT(B:B,5),C:C),'F &amp; N Factors'!C:M,10,FALSE),1),_xlfn.IFNA(VLOOKUP(CONCATENATE("F",RIGHT(B:B,5),C:C),'F &amp; N Factors'!C:M,11,FALSE),1))</f>
        <v>0.61728622972142444</v>
      </c>
      <c r="N3489">
        <f>SUMIFS(K:K,I:I,I:I,J:J,J:J)</f>
        <v>1.0000000019999999</v>
      </c>
      <c r="O3489" t="str">
        <f t="shared" si="383"/>
        <v/>
      </c>
    </row>
    <row r="3490" spans="1:15" x14ac:dyDescent="0.25">
      <c r="A3490">
        <v>5678</v>
      </c>
      <c r="B3490" t="s">
        <v>471</v>
      </c>
      <c r="C3490" t="s">
        <v>300</v>
      </c>
      <c r="D3490">
        <v>0.16666666699999999</v>
      </c>
      <c r="E3490">
        <f t="shared" si="378"/>
        <v>1.0000000019999999</v>
      </c>
      <c r="F3490" t="str">
        <f t="shared" si="379"/>
        <v/>
      </c>
      <c r="H3490">
        <f t="shared" si="384"/>
        <v>5678</v>
      </c>
      <c r="I3490" t="str">
        <f t="shared" si="380"/>
        <v>N51013</v>
      </c>
      <c r="J3490" t="str">
        <f t="shared" si="381"/>
        <v>PL7_4941_0000</v>
      </c>
      <c r="K3490">
        <f t="shared" si="382"/>
        <v>0.10288103849266614</v>
      </c>
      <c r="L3490">
        <f>IF(LEFT(B3490,1)="F",_xlfn.IFNA(VLOOKUP(CONCATENATE("F",RIGHT(B:B,5),C:C),'F &amp; N Factors'!C:M,10,FALSE),1),_xlfn.IFNA(VLOOKUP(CONCATENATE("F",RIGHT(B:B,5),C:C),'F &amp; N Factors'!C:M,11,FALSE),1))</f>
        <v>0.61728622972142444</v>
      </c>
      <c r="N3490">
        <f>SUMIFS(K:K,I:I,I:I,J:J,J:J)</f>
        <v>1.0000000019999999</v>
      </c>
      <c r="O3490" t="str">
        <f t="shared" si="383"/>
        <v/>
      </c>
    </row>
    <row r="3491" spans="1:15" x14ac:dyDescent="0.25">
      <c r="A3491">
        <v>5679</v>
      </c>
      <c r="B3491" t="s">
        <v>471</v>
      </c>
      <c r="C3491" t="s">
        <v>300</v>
      </c>
      <c r="D3491">
        <v>0.16666666699999999</v>
      </c>
      <c r="E3491">
        <f t="shared" si="378"/>
        <v>1.0000000019999999</v>
      </c>
      <c r="F3491" t="str">
        <f t="shared" si="379"/>
        <v/>
      </c>
      <c r="H3491">
        <f t="shared" si="384"/>
        <v>5679</v>
      </c>
      <c r="I3491" t="str">
        <f t="shared" si="380"/>
        <v>N51013</v>
      </c>
      <c r="J3491" t="str">
        <f t="shared" si="381"/>
        <v>PL7_4941_0000</v>
      </c>
      <c r="K3491">
        <f t="shared" si="382"/>
        <v>0.10288103849266614</v>
      </c>
      <c r="L3491">
        <f>IF(LEFT(B3491,1)="F",_xlfn.IFNA(VLOOKUP(CONCATENATE("F",RIGHT(B:B,5),C:C),'F &amp; N Factors'!C:M,10,FALSE),1),_xlfn.IFNA(VLOOKUP(CONCATENATE("F",RIGHT(B:B,5),C:C),'F &amp; N Factors'!C:M,11,FALSE),1))</f>
        <v>0.61728622972142444</v>
      </c>
      <c r="N3491">
        <f>SUMIFS(K:K,I:I,I:I,J:J,J:J)</f>
        <v>1.0000000019999999</v>
      </c>
      <c r="O3491" t="str">
        <f t="shared" si="383"/>
        <v/>
      </c>
    </row>
    <row r="3492" spans="1:15" x14ac:dyDescent="0.25">
      <c r="A3492">
        <v>5680</v>
      </c>
      <c r="B3492" t="s">
        <v>471</v>
      </c>
      <c r="C3492" t="s">
        <v>300</v>
      </c>
      <c r="D3492">
        <v>0.16666666699999999</v>
      </c>
      <c r="E3492">
        <f t="shared" si="378"/>
        <v>1.0000000019999999</v>
      </c>
      <c r="F3492" t="str">
        <f t="shared" si="379"/>
        <v/>
      </c>
      <c r="H3492">
        <f t="shared" si="384"/>
        <v>5680</v>
      </c>
      <c r="I3492" t="str">
        <f t="shared" si="380"/>
        <v>N51013</v>
      </c>
      <c r="J3492" t="str">
        <f t="shared" si="381"/>
        <v>PL7_4941_0000</v>
      </c>
      <c r="K3492">
        <f t="shared" si="382"/>
        <v>0.10288103849266614</v>
      </c>
      <c r="L3492">
        <f>IF(LEFT(B3492,1)="F",_xlfn.IFNA(VLOOKUP(CONCATENATE("F",RIGHT(B:B,5),C:C),'F &amp; N Factors'!C:M,10,FALSE),1),_xlfn.IFNA(VLOOKUP(CONCATENATE("F",RIGHT(B:B,5),C:C),'F &amp; N Factors'!C:M,11,FALSE),1))</f>
        <v>0.61728622972142444</v>
      </c>
      <c r="N3492">
        <f>SUMIFS(K:K,I:I,I:I,J:J,J:J)</f>
        <v>1.0000000019999999</v>
      </c>
      <c r="O3492" t="str">
        <f t="shared" si="383"/>
        <v/>
      </c>
    </row>
    <row r="3493" spans="1:15" x14ac:dyDescent="0.25">
      <c r="A3493">
        <v>5535</v>
      </c>
      <c r="B3493" t="s">
        <v>471</v>
      </c>
      <c r="C3493" t="s">
        <v>301</v>
      </c>
      <c r="D3493">
        <v>1</v>
      </c>
      <c r="E3493">
        <f t="shared" si="378"/>
        <v>1</v>
      </c>
      <c r="F3493" t="str">
        <f t="shared" si="379"/>
        <v/>
      </c>
      <c r="H3493">
        <f t="shared" si="384"/>
        <v>5535</v>
      </c>
      <c r="I3493" t="str">
        <f t="shared" si="380"/>
        <v>N51013</v>
      </c>
      <c r="J3493" t="str">
        <f t="shared" si="381"/>
        <v>PL7_4962_0000</v>
      </c>
      <c r="K3493">
        <f t="shared" si="382"/>
        <v>6.5012933046965538E-2</v>
      </c>
      <c r="L3493">
        <f>IF(LEFT(B3493,1)="F",_xlfn.IFNA(VLOOKUP(CONCATENATE("F",RIGHT(B:B,5),C:C),'F &amp; N Factors'!C:M,10,FALSE),1),_xlfn.IFNA(VLOOKUP(CONCATENATE("F",RIGHT(B:B,5),C:C),'F &amp; N Factors'!C:M,11,FALSE),1))</f>
        <v>6.5012933046965538E-2</v>
      </c>
      <c r="N3493">
        <f>SUMIFS(K:K,I:I,I:I,J:J,J:J)</f>
        <v>1</v>
      </c>
      <c r="O3493" t="str">
        <f t="shared" si="383"/>
        <v/>
      </c>
    </row>
    <row r="3494" spans="1:15" x14ac:dyDescent="0.25">
      <c r="A3494">
        <v>5681</v>
      </c>
      <c r="B3494" t="s">
        <v>471</v>
      </c>
      <c r="C3494" t="s">
        <v>302</v>
      </c>
      <c r="D3494">
        <v>1</v>
      </c>
      <c r="E3494">
        <f t="shared" si="378"/>
        <v>1</v>
      </c>
      <c r="F3494" t="str">
        <f t="shared" si="379"/>
        <v/>
      </c>
      <c r="H3494">
        <f t="shared" si="384"/>
        <v>5681</v>
      </c>
      <c r="I3494" t="str">
        <f t="shared" si="380"/>
        <v>N51013</v>
      </c>
      <c r="J3494" t="str">
        <f t="shared" si="381"/>
        <v>PL7_4964_0000</v>
      </c>
      <c r="K3494">
        <f t="shared" si="382"/>
        <v>0.46389047965834562</v>
      </c>
      <c r="L3494">
        <f>IF(LEFT(B3494,1)="F",_xlfn.IFNA(VLOOKUP(CONCATENATE("F",RIGHT(B:B,5),C:C),'F &amp; N Factors'!C:M,10,FALSE),1),_xlfn.IFNA(VLOOKUP(CONCATENATE("F",RIGHT(B:B,5),C:C),'F &amp; N Factors'!C:M,11,FALSE),1))</f>
        <v>0.46389047965834562</v>
      </c>
      <c r="N3494">
        <f>SUMIFS(K:K,I:I,I:I,J:J,J:J)</f>
        <v>1</v>
      </c>
      <c r="O3494" t="str">
        <f t="shared" si="383"/>
        <v/>
      </c>
    </row>
    <row r="3495" spans="1:15" x14ac:dyDescent="0.25">
      <c r="A3495">
        <v>3292</v>
      </c>
      <c r="B3495" t="s">
        <v>472</v>
      </c>
      <c r="C3495" t="s">
        <v>304</v>
      </c>
      <c r="D3495">
        <v>5.5555555999999999E-2</v>
      </c>
      <c r="E3495">
        <f t="shared" si="378"/>
        <v>1.0000000079999996</v>
      </c>
      <c r="F3495" t="str">
        <f t="shared" si="379"/>
        <v/>
      </c>
      <c r="H3495">
        <f t="shared" si="384"/>
        <v>3292</v>
      </c>
      <c r="I3495" t="str">
        <f t="shared" si="380"/>
        <v>N51033</v>
      </c>
      <c r="J3495" t="str">
        <f t="shared" si="381"/>
        <v>RL5_6070_0000</v>
      </c>
      <c r="K3495">
        <f t="shared" si="382"/>
        <v>3.7404021617590946E-2</v>
      </c>
      <c r="L3495">
        <f>IF(LEFT(B3495,1)="F",_xlfn.IFNA(VLOOKUP(CONCATENATE("F",RIGHT(B:B,5),C:C),'F &amp; N Factors'!C:M,10,FALSE),1),_xlfn.IFNA(VLOOKUP(CONCATENATE("F",RIGHT(B:B,5),C:C),'F &amp; N Factors'!C:M,11,FALSE),1))</f>
        <v>0.67327238373045795</v>
      </c>
      <c r="N3495">
        <f>SUMIFS(K:K,I:I,I:I,J:J,J:J)</f>
        <v>1.0000000079999998</v>
      </c>
      <c r="O3495" t="str">
        <f t="shared" si="383"/>
        <v/>
      </c>
    </row>
    <row r="3496" spans="1:15" x14ac:dyDescent="0.25">
      <c r="A3496">
        <v>3397</v>
      </c>
      <c r="B3496" t="s">
        <v>472</v>
      </c>
      <c r="C3496" t="s">
        <v>304</v>
      </c>
      <c r="D3496">
        <v>5.5555555999999999E-2</v>
      </c>
      <c r="E3496">
        <f t="shared" si="378"/>
        <v>1.0000000079999996</v>
      </c>
      <c r="F3496" t="str">
        <f t="shared" si="379"/>
        <v/>
      </c>
      <c r="H3496">
        <f t="shared" si="384"/>
        <v>3397</v>
      </c>
      <c r="I3496" t="str">
        <f t="shared" si="380"/>
        <v>N51033</v>
      </c>
      <c r="J3496" t="str">
        <f t="shared" si="381"/>
        <v>RL5_6070_0000</v>
      </c>
      <c r="K3496">
        <f t="shared" si="382"/>
        <v>3.7404021617590946E-2</v>
      </c>
      <c r="L3496">
        <f>IF(LEFT(B3496,1)="F",_xlfn.IFNA(VLOOKUP(CONCATENATE("F",RIGHT(B:B,5),C:C),'F &amp; N Factors'!C:M,10,FALSE),1),_xlfn.IFNA(VLOOKUP(CONCATENATE("F",RIGHT(B:B,5),C:C),'F &amp; N Factors'!C:M,11,FALSE),1))</f>
        <v>0.67327238373045795</v>
      </c>
      <c r="N3496">
        <f>SUMIFS(K:K,I:I,I:I,J:J,J:J)</f>
        <v>1.0000000079999998</v>
      </c>
      <c r="O3496" t="str">
        <f t="shared" si="383"/>
        <v/>
      </c>
    </row>
    <row r="3497" spans="1:15" x14ac:dyDescent="0.25">
      <c r="A3497">
        <v>3398</v>
      </c>
      <c r="B3497" t="s">
        <v>472</v>
      </c>
      <c r="C3497" t="s">
        <v>304</v>
      </c>
      <c r="D3497">
        <v>5.5555555999999999E-2</v>
      </c>
      <c r="E3497">
        <f t="shared" si="378"/>
        <v>1.0000000079999996</v>
      </c>
      <c r="F3497" t="str">
        <f t="shared" si="379"/>
        <v/>
      </c>
      <c r="H3497">
        <f t="shared" si="384"/>
        <v>3398</v>
      </c>
      <c r="I3497" t="str">
        <f t="shared" si="380"/>
        <v>N51033</v>
      </c>
      <c r="J3497" t="str">
        <f t="shared" si="381"/>
        <v>RL5_6070_0000</v>
      </c>
      <c r="K3497">
        <f t="shared" si="382"/>
        <v>3.7404021617590946E-2</v>
      </c>
      <c r="L3497">
        <f>IF(LEFT(B3497,1)="F",_xlfn.IFNA(VLOOKUP(CONCATENATE("F",RIGHT(B:B,5),C:C),'F &amp; N Factors'!C:M,10,FALSE),1),_xlfn.IFNA(VLOOKUP(CONCATENATE("F",RIGHT(B:B,5),C:C),'F &amp; N Factors'!C:M,11,FALSE),1))</f>
        <v>0.67327238373045795</v>
      </c>
      <c r="N3497">
        <f>SUMIFS(K:K,I:I,I:I,J:J,J:J)</f>
        <v>1.0000000079999998</v>
      </c>
      <c r="O3497" t="str">
        <f t="shared" si="383"/>
        <v/>
      </c>
    </row>
    <row r="3498" spans="1:15" x14ac:dyDescent="0.25">
      <c r="A3498">
        <v>3399</v>
      </c>
      <c r="B3498" t="s">
        <v>472</v>
      </c>
      <c r="C3498" t="s">
        <v>304</v>
      </c>
      <c r="D3498">
        <v>5.5555555999999999E-2</v>
      </c>
      <c r="E3498">
        <f t="shared" si="378"/>
        <v>1.0000000079999996</v>
      </c>
      <c r="F3498" t="str">
        <f t="shared" si="379"/>
        <v/>
      </c>
      <c r="H3498">
        <f t="shared" si="384"/>
        <v>3399</v>
      </c>
      <c r="I3498" t="str">
        <f t="shared" si="380"/>
        <v>N51033</v>
      </c>
      <c r="J3498" t="str">
        <f t="shared" si="381"/>
        <v>RL5_6070_0000</v>
      </c>
      <c r="K3498">
        <f t="shared" si="382"/>
        <v>3.7404021617590946E-2</v>
      </c>
      <c r="L3498">
        <f>IF(LEFT(B3498,1)="F",_xlfn.IFNA(VLOOKUP(CONCATENATE("F",RIGHT(B:B,5),C:C),'F &amp; N Factors'!C:M,10,FALSE),1),_xlfn.IFNA(VLOOKUP(CONCATENATE("F",RIGHT(B:B,5),C:C),'F &amp; N Factors'!C:M,11,FALSE),1))</f>
        <v>0.67327238373045795</v>
      </c>
      <c r="N3498">
        <f>SUMIFS(K:K,I:I,I:I,J:J,J:J)</f>
        <v>1.0000000079999998</v>
      </c>
      <c r="O3498" t="str">
        <f t="shared" si="383"/>
        <v/>
      </c>
    </row>
    <row r="3499" spans="1:15" x14ac:dyDescent="0.25">
      <c r="A3499">
        <v>3400</v>
      </c>
      <c r="B3499" t="s">
        <v>472</v>
      </c>
      <c r="C3499" t="s">
        <v>304</v>
      </c>
      <c r="D3499">
        <v>5.5555555999999999E-2</v>
      </c>
      <c r="E3499">
        <f t="shared" si="378"/>
        <v>1.0000000079999996</v>
      </c>
      <c r="F3499" t="str">
        <f t="shared" si="379"/>
        <v/>
      </c>
      <c r="H3499">
        <f t="shared" si="384"/>
        <v>3400</v>
      </c>
      <c r="I3499" t="str">
        <f t="shared" si="380"/>
        <v>N51033</v>
      </c>
      <c r="J3499" t="str">
        <f t="shared" si="381"/>
        <v>RL5_6070_0000</v>
      </c>
      <c r="K3499">
        <f t="shared" si="382"/>
        <v>3.7404021617590946E-2</v>
      </c>
      <c r="L3499">
        <f>IF(LEFT(B3499,1)="F",_xlfn.IFNA(VLOOKUP(CONCATENATE("F",RIGHT(B:B,5),C:C),'F &amp; N Factors'!C:M,10,FALSE),1),_xlfn.IFNA(VLOOKUP(CONCATENATE("F",RIGHT(B:B,5),C:C),'F &amp; N Factors'!C:M,11,FALSE),1))</f>
        <v>0.67327238373045795</v>
      </c>
      <c r="N3499">
        <f>SUMIFS(K:K,I:I,I:I,J:J,J:J)</f>
        <v>1.0000000079999998</v>
      </c>
      <c r="O3499" t="str">
        <f t="shared" si="383"/>
        <v/>
      </c>
    </row>
    <row r="3500" spans="1:15" x14ac:dyDescent="0.25">
      <c r="A3500">
        <v>3401</v>
      </c>
      <c r="B3500" t="s">
        <v>472</v>
      </c>
      <c r="C3500" t="s">
        <v>304</v>
      </c>
      <c r="D3500">
        <v>5.5555555999999999E-2</v>
      </c>
      <c r="E3500">
        <f t="shared" si="378"/>
        <v>1.0000000079999996</v>
      </c>
      <c r="F3500" t="str">
        <f t="shared" si="379"/>
        <v/>
      </c>
      <c r="H3500">
        <f t="shared" si="384"/>
        <v>3401</v>
      </c>
      <c r="I3500" t="str">
        <f t="shared" si="380"/>
        <v>N51033</v>
      </c>
      <c r="J3500" t="str">
        <f t="shared" si="381"/>
        <v>RL5_6070_0000</v>
      </c>
      <c r="K3500">
        <f t="shared" si="382"/>
        <v>3.7404021617590946E-2</v>
      </c>
      <c r="L3500">
        <f>IF(LEFT(B3500,1)="F",_xlfn.IFNA(VLOOKUP(CONCATENATE("F",RIGHT(B:B,5),C:C),'F &amp; N Factors'!C:M,10,FALSE),1),_xlfn.IFNA(VLOOKUP(CONCATENATE("F",RIGHT(B:B,5),C:C),'F &amp; N Factors'!C:M,11,FALSE),1))</f>
        <v>0.67327238373045795</v>
      </c>
      <c r="N3500">
        <f>SUMIFS(K:K,I:I,I:I,J:J,J:J)</f>
        <v>1.0000000079999998</v>
      </c>
      <c r="O3500" t="str">
        <f t="shared" si="383"/>
        <v/>
      </c>
    </row>
    <row r="3501" spans="1:15" x14ac:dyDescent="0.25">
      <c r="A3501">
        <v>3402</v>
      </c>
      <c r="B3501" t="s">
        <v>472</v>
      </c>
      <c r="C3501" t="s">
        <v>304</v>
      </c>
      <c r="D3501">
        <v>5.5555555999999999E-2</v>
      </c>
      <c r="E3501">
        <f t="shared" si="378"/>
        <v>1.0000000079999996</v>
      </c>
      <c r="F3501" t="str">
        <f t="shared" si="379"/>
        <v/>
      </c>
      <c r="H3501">
        <f t="shared" si="384"/>
        <v>3402</v>
      </c>
      <c r="I3501" t="str">
        <f t="shared" si="380"/>
        <v>N51033</v>
      </c>
      <c r="J3501" t="str">
        <f t="shared" si="381"/>
        <v>RL5_6070_0000</v>
      </c>
      <c r="K3501">
        <f t="shared" si="382"/>
        <v>3.7404021617590946E-2</v>
      </c>
      <c r="L3501">
        <f>IF(LEFT(B3501,1)="F",_xlfn.IFNA(VLOOKUP(CONCATENATE("F",RIGHT(B:B,5),C:C),'F &amp; N Factors'!C:M,10,FALSE),1),_xlfn.IFNA(VLOOKUP(CONCATENATE("F",RIGHT(B:B,5),C:C),'F &amp; N Factors'!C:M,11,FALSE),1))</f>
        <v>0.67327238373045795</v>
      </c>
      <c r="N3501">
        <f>SUMIFS(K:K,I:I,I:I,J:J,J:J)</f>
        <v>1.0000000079999998</v>
      </c>
      <c r="O3501" t="str">
        <f t="shared" si="383"/>
        <v/>
      </c>
    </row>
    <row r="3502" spans="1:15" x14ac:dyDescent="0.25">
      <c r="A3502">
        <v>3403</v>
      </c>
      <c r="B3502" t="s">
        <v>472</v>
      </c>
      <c r="C3502" t="s">
        <v>304</v>
      </c>
      <c r="D3502">
        <v>5.5555555999999999E-2</v>
      </c>
      <c r="E3502">
        <f t="shared" si="378"/>
        <v>1.0000000079999996</v>
      </c>
      <c r="F3502" t="str">
        <f t="shared" si="379"/>
        <v/>
      </c>
      <c r="H3502">
        <f t="shared" si="384"/>
        <v>3403</v>
      </c>
      <c r="I3502" t="str">
        <f t="shared" si="380"/>
        <v>N51033</v>
      </c>
      <c r="J3502" t="str">
        <f t="shared" si="381"/>
        <v>RL5_6070_0000</v>
      </c>
      <c r="K3502">
        <f t="shared" si="382"/>
        <v>3.7404021617590946E-2</v>
      </c>
      <c r="L3502">
        <f>IF(LEFT(B3502,1)="F",_xlfn.IFNA(VLOOKUP(CONCATENATE("F",RIGHT(B:B,5),C:C),'F &amp; N Factors'!C:M,10,FALSE),1),_xlfn.IFNA(VLOOKUP(CONCATENATE("F",RIGHT(B:B,5),C:C),'F &amp; N Factors'!C:M,11,FALSE),1))</f>
        <v>0.67327238373045795</v>
      </c>
      <c r="N3502">
        <f>SUMIFS(K:K,I:I,I:I,J:J,J:J)</f>
        <v>1.0000000079999998</v>
      </c>
      <c r="O3502" t="str">
        <f t="shared" si="383"/>
        <v/>
      </c>
    </row>
    <row r="3503" spans="1:15" x14ac:dyDescent="0.25">
      <c r="A3503">
        <v>3404</v>
      </c>
      <c r="B3503" t="s">
        <v>472</v>
      </c>
      <c r="C3503" t="s">
        <v>304</v>
      </c>
      <c r="D3503">
        <v>5.5555555999999999E-2</v>
      </c>
      <c r="E3503">
        <f t="shared" si="378"/>
        <v>1.0000000079999996</v>
      </c>
      <c r="F3503" t="str">
        <f t="shared" si="379"/>
        <v/>
      </c>
      <c r="H3503">
        <f t="shared" si="384"/>
        <v>3404</v>
      </c>
      <c r="I3503" t="str">
        <f t="shared" si="380"/>
        <v>N51033</v>
      </c>
      <c r="J3503" t="str">
        <f t="shared" si="381"/>
        <v>RL5_6070_0000</v>
      </c>
      <c r="K3503">
        <f t="shared" si="382"/>
        <v>3.7404021617590946E-2</v>
      </c>
      <c r="L3503">
        <f>IF(LEFT(B3503,1)="F",_xlfn.IFNA(VLOOKUP(CONCATENATE("F",RIGHT(B:B,5),C:C),'F &amp; N Factors'!C:M,10,FALSE),1),_xlfn.IFNA(VLOOKUP(CONCATENATE("F",RIGHT(B:B,5),C:C),'F &amp; N Factors'!C:M,11,FALSE),1))</f>
        <v>0.67327238373045795</v>
      </c>
      <c r="N3503">
        <f>SUMIFS(K:K,I:I,I:I,J:J,J:J)</f>
        <v>1.0000000079999998</v>
      </c>
      <c r="O3503" t="str">
        <f t="shared" si="383"/>
        <v/>
      </c>
    </row>
    <row r="3504" spans="1:15" x14ac:dyDescent="0.25">
      <c r="A3504">
        <v>3405</v>
      </c>
      <c r="B3504" t="s">
        <v>472</v>
      </c>
      <c r="C3504" t="s">
        <v>304</v>
      </c>
      <c r="D3504">
        <v>5.5555555999999999E-2</v>
      </c>
      <c r="E3504">
        <f t="shared" si="378"/>
        <v>1.0000000079999996</v>
      </c>
      <c r="F3504" t="str">
        <f t="shared" si="379"/>
        <v/>
      </c>
      <c r="H3504">
        <f t="shared" si="384"/>
        <v>3405</v>
      </c>
      <c r="I3504" t="str">
        <f t="shared" si="380"/>
        <v>N51033</v>
      </c>
      <c r="J3504" t="str">
        <f t="shared" si="381"/>
        <v>RL5_6070_0000</v>
      </c>
      <c r="K3504">
        <f t="shared" si="382"/>
        <v>3.7404021617590946E-2</v>
      </c>
      <c r="L3504">
        <f>IF(LEFT(B3504,1)="F",_xlfn.IFNA(VLOOKUP(CONCATENATE("F",RIGHT(B:B,5),C:C),'F &amp; N Factors'!C:M,10,FALSE),1),_xlfn.IFNA(VLOOKUP(CONCATENATE("F",RIGHT(B:B,5),C:C),'F &amp; N Factors'!C:M,11,FALSE),1))</f>
        <v>0.67327238373045795</v>
      </c>
      <c r="N3504">
        <f>SUMIFS(K:K,I:I,I:I,J:J,J:J)</f>
        <v>1.0000000079999998</v>
      </c>
      <c r="O3504" t="str">
        <f t="shared" si="383"/>
        <v/>
      </c>
    </row>
    <row r="3505" spans="1:15" x14ac:dyDescent="0.25">
      <c r="A3505">
        <v>3406</v>
      </c>
      <c r="B3505" t="s">
        <v>472</v>
      </c>
      <c r="C3505" t="s">
        <v>304</v>
      </c>
      <c r="D3505">
        <v>5.5555555999999999E-2</v>
      </c>
      <c r="E3505">
        <f t="shared" si="378"/>
        <v>1.0000000079999996</v>
      </c>
      <c r="F3505" t="str">
        <f t="shared" si="379"/>
        <v/>
      </c>
      <c r="H3505">
        <f t="shared" si="384"/>
        <v>3406</v>
      </c>
      <c r="I3505" t="str">
        <f t="shared" si="380"/>
        <v>N51033</v>
      </c>
      <c r="J3505" t="str">
        <f t="shared" si="381"/>
        <v>RL5_6070_0000</v>
      </c>
      <c r="K3505">
        <f t="shared" si="382"/>
        <v>3.7404021617590946E-2</v>
      </c>
      <c r="L3505">
        <f>IF(LEFT(B3505,1)="F",_xlfn.IFNA(VLOOKUP(CONCATENATE("F",RIGHT(B:B,5),C:C),'F &amp; N Factors'!C:M,10,FALSE),1),_xlfn.IFNA(VLOOKUP(CONCATENATE("F",RIGHT(B:B,5),C:C),'F &amp; N Factors'!C:M,11,FALSE),1))</f>
        <v>0.67327238373045795</v>
      </c>
      <c r="N3505">
        <f>SUMIFS(K:K,I:I,I:I,J:J,J:J)</f>
        <v>1.0000000079999998</v>
      </c>
      <c r="O3505" t="str">
        <f t="shared" si="383"/>
        <v/>
      </c>
    </row>
    <row r="3506" spans="1:15" x14ac:dyDescent="0.25">
      <c r="A3506">
        <v>3407</v>
      </c>
      <c r="B3506" t="s">
        <v>472</v>
      </c>
      <c r="C3506" t="s">
        <v>304</v>
      </c>
      <c r="D3506">
        <v>5.5555555999999999E-2</v>
      </c>
      <c r="E3506">
        <f t="shared" si="378"/>
        <v>1.0000000079999996</v>
      </c>
      <c r="F3506" t="str">
        <f t="shared" si="379"/>
        <v/>
      </c>
      <c r="H3506">
        <f t="shared" si="384"/>
        <v>3407</v>
      </c>
      <c r="I3506" t="str">
        <f t="shared" si="380"/>
        <v>N51033</v>
      </c>
      <c r="J3506" t="str">
        <f t="shared" si="381"/>
        <v>RL5_6070_0000</v>
      </c>
      <c r="K3506">
        <f t="shared" si="382"/>
        <v>3.7404021617590946E-2</v>
      </c>
      <c r="L3506">
        <f>IF(LEFT(B3506,1)="F",_xlfn.IFNA(VLOOKUP(CONCATENATE("F",RIGHT(B:B,5),C:C),'F &amp; N Factors'!C:M,10,FALSE),1),_xlfn.IFNA(VLOOKUP(CONCATENATE("F",RIGHT(B:B,5),C:C),'F &amp; N Factors'!C:M,11,FALSE),1))</f>
        <v>0.67327238373045795</v>
      </c>
      <c r="N3506">
        <f>SUMIFS(K:K,I:I,I:I,J:J,J:J)</f>
        <v>1.0000000079999998</v>
      </c>
      <c r="O3506" t="str">
        <f t="shared" si="383"/>
        <v/>
      </c>
    </row>
    <row r="3507" spans="1:15" x14ac:dyDescent="0.25">
      <c r="A3507">
        <v>3408</v>
      </c>
      <c r="B3507" t="s">
        <v>472</v>
      </c>
      <c r="C3507" t="s">
        <v>304</v>
      </c>
      <c r="D3507">
        <v>5.5555555999999999E-2</v>
      </c>
      <c r="E3507">
        <f t="shared" si="378"/>
        <v>1.0000000079999996</v>
      </c>
      <c r="F3507" t="str">
        <f t="shared" si="379"/>
        <v/>
      </c>
      <c r="H3507">
        <f t="shared" si="384"/>
        <v>3408</v>
      </c>
      <c r="I3507" t="str">
        <f t="shared" si="380"/>
        <v>N51033</v>
      </c>
      <c r="J3507" t="str">
        <f t="shared" si="381"/>
        <v>RL5_6070_0000</v>
      </c>
      <c r="K3507">
        <f t="shared" si="382"/>
        <v>3.7404021617590946E-2</v>
      </c>
      <c r="L3507">
        <f>IF(LEFT(B3507,1)="F",_xlfn.IFNA(VLOOKUP(CONCATENATE("F",RIGHT(B:B,5),C:C),'F &amp; N Factors'!C:M,10,FALSE),1),_xlfn.IFNA(VLOOKUP(CONCATENATE("F",RIGHT(B:B,5),C:C),'F &amp; N Factors'!C:M,11,FALSE),1))</f>
        <v>0.67327238373045795</v>
      </c>
      <c r="N3507">
        <f>SUMIFS(K:K,I:I,I:I,J:J,J:J)</f>
        <v>1.0000000079999998</v>
      </c>
      <c r="O3507" t="str">
        <f t="shared" si="383"/>
        <v/>
      </c>
    </row>
    <row r="3508" spans="1:15" x14ac:dyDescent="0.25">
      <c r="A3508">
        <v>3409</v>
      </c>
      <c r="B3508" t="s">
        <v>472</v>
      </c>
      <c r="C3508" t="s">
        <v>304</v>
      </c>
      <c r="D3508">
        <v>5.5555555999999999E-2</v>
      </c>
      <c r="E3508">
        <f t="shared" si="378"/>
        <v>1.0000000079999996</v>
      </c>
      <c r="F3508" t="str">
        <f t="shared" si="379"/>
        <v/>
      </c>
      <c r="H3508">
        <f t="shared" si="384"/>
        <v>3409</v>
      </c>
      <c r="I3508" t="str">
        <f t="shared" si="380"/>
        <v>N51033</v>
      </c>
      <c r="J3508" t="str">
        <f t="shared" si="381"/>
        <v>RL5_6070_0000</v>
      </c>
      <c r="K3508">
        <f t="shared" si="382"/>
        <v>3.7404021617590946E-2</v>
      </c>
      <c r="L3508">
        <f>IF(LEFT(B3508,1)="F",_xlfn.IFNA(VLOOKUP(CONCATENATE("F",RIGHT(B:B,5),C:C),'F &amp; N Factors'!C:M,10,FALSE),1),_xlfn.IFNA(VLOOKUP(CONCATENATE("F",RIGHT(B:B,5),C:C),'F &amp; N Factors'!C:M,11,FALSE),1))</f>
        <v>0.67327238373045795</v>
      </c>
      <c r="N3508">
        <f>SUMIFS(K:K,I:I,I:I,J:J,J:J)</f>
        <v>1.0000000079999998</v>
      </c>
      <c r="O3508" t="str">
        <f t="shared" si="383"/>
        <v/>
      </c>
    </row>
    <row r="3509" spans="1:15" x14ac:dyDescent="0.25">
      <c r="A3509">
        <v>3410</v>
      </c>
      <c r="B3509" t="s">
        <v>472</v>
      </c>
      <c r="C3509" t="s">
        <v>304</v>
      </c>
      <c r="D3509">
        <v>5.5555555999999999E-2</v>
      </c>
      <c r="E3509">
        <f t="shared" si="378"/>
        <v>1.0000000079999996</v>
      </c>
      <c r="F3509" t="str">
        <f t="shared" si="379"/>
        <v/>
      </c>
      <c r="H3509">
        <f t="shared" si="384"/>
        <v>3410</v>
      </c>
      <c r="I3509" t="str">
        <f t="shared" si="380"/>
        <v>N51033</v>
      </c>
      <c r="J3509" t="str">
        <f t="shared" si="381"/>
        <v>RL5_6070_0000</v>
      </c>
      <c r="K3509">
        <f t="shared" si="382"/>
        <v>3.7404021617590946E-2</v>
      </c>
      <c r="L3509">
        <f>IF(LEFT(B3509,1)="F",_xlfn.IFNA(VLOOKUP(CONCATENATE("F",RIGHT(B:B,5),C:C),'F &amp; N Factors'!C:M,10,FALSE),1),_xlfn.IFNA(VLOOKUP(CONCATENATE("F",RIGHT(B:B,5),C:C),'F &amp; N Factors'!C:M,11,FALSE),1))</f>
        <v>0.67327238373045795</v>
      </c>
      <c r="N3509">
        <f>SUMIFS(K:K,I:I,I:I,J:J,J:J)</f>
        <v>1.0000000079999998</v>
      </c>
      <c r="O3509" t="str">
        <f t="shared" si="383"/>
        <v/>
      </c>
    </row>
    <row r="3510" spans="1:15" x14ac:dyDescent="0.25">
      <c r="A3510">
        <v>3411</v>
      </c>
      <c r="B3510" t="s">
        <v>472</v>
      </c>
      <c r="C3510" t="s">
        <v>304</v>
      </c>
      <c r="D3510">
        <v>5.5555555999999999E-2</v>
      </c>
      <c r="E3510">
        <f t="shared" si="378"/>
        <v>1.0000000079999996</v>
      </c>
      <c r="F3510" t="str">
        <f t="shared" si="379"/>
        <v/>
      </c>
      <c r="H3510">
        <f t="shared" si="384"/>
        <v>3411</v>
      </c>
      <c r="I3510" t="str">
        <f t="shared" si="380"/>
        <v>N51033</v>
      </c>
      <c r="J3510" t="str">
        <f t="shared" si="381"/>
        <v>RL5_6070_0000</v>
      </c>
      <c r="K3510">
        <f t="shared" si="382"/>
        <v>3.7404021617590946E-2</v>
      </c>
      <c r="L3510">
        <f>IF(LEFT(B3510,1)="F",_xlfn.IFNA(VLOOKUP(CONCATENATE("F",RIGHT(B:B,5),C:C),'F &amp; N Factors'!C:M,10,FALSE),1),_xlfn.IFNA(VLOOKUP(CONCATENATE("F",RIGHT(B:B,5),C:C),'F &amp; N Factors'!C:M,11,FALSE),1))</f>
        <v>0.67327238373045795</v>
      </c>
      <c r="N3510">
        <f>SUMIFS(K:K,I:I,I:I,J:J,J:J)</f>
        <v>1.0000000079999998</v>
      </c>
      <c r="O3510" t="str">
        <f t="shared" si="383"/>
        <v/>
      </c>
    </row>
    <row r="3511" spans="1:15" x14ac:dyDescent="0.25">
      <c r="A3511">
        <v>3412</v>
      </c>
      <c r="B3511" t="s">
        <v>472</v>
      </c>
      <c r="C3511" t="s">
        <v>304</v>
      </c>
      <c r="D3511">
        <v>5.5555555999999999E-2</v>
      </c>
      <c r="E3511">
        <f t="shared" si="378"/>
        <v>1.0000000079999996</v>
      </c>
      <c r="F3511" t="str">
        <f t="shared" si="379"/>
        <v/>
      </c>
      <c r="H3511">
        <f t="shared" si="384"/>
        <v>3412</v>
      </c>
      <c r="I3511" t="str">
        <f t="shared" si="380"/>
        <v>N51033</v>
      </c>
      <c r="J3511" t="str">
        <f t="shared" si="381"/>
        <v>RL5_6070_0000</v>
      </c>
      <c r="K3511">
        <f t="shared" si="382"/>
        <v>3.7404021617590946E-2</v>
      </c>
      <c r="L3511">
        <f>IF(LEFT(B3511,1)="F",_xlfn.IFNA(VLOOKUP(CONCATENATE("F",RIGHT(B:B,5),C:C),'F &amp; N Factors'!C:M,10,FALSE),1),_xlfn.IFNA(VLOOKUP(CONCATENATE("F",RIGHT(B:B,5),C:C),'F &amp; N Factors'!C:M,11,FALSE),1))</f>
        <v>0.67327238373045795</v>
      </c>
      <c r="N3511">
        <f>SUMIFS(K:K,I:I,I:I,J:J,J:J)</f>
        <v>1.0000000079999998</v>
      </c>
      <c r="O3511" t="str">
        <f t="shared" si="383"/>
        <v/>
      </c>
    </row>
    <row r="3512" spans="1:15" x14ac:dyDescent="0.25">
      <c r="A3512">
        <v>3413</v>
      </c>
      <c r="B3512" t="s">
        <v>472</v>
      </c>
      <c r="C3512" t="s">
        <v>304</v>
      </c>
      <c r="D3512">
        <v>5.5555555999999999E-2</v>
      </c>
      <c r="E3512">
        <f t="shared" si="378"/>
        <v>1.0000000079999996</v>
      </c>
      <c r="F3512" t="str">
        <f t="shared" si="379"/>
        <v/>
      </c>
      <c r="H3512">
        <f t="shared" si="384"/>
        <v>3413</v>
      </c>
      <c r="I3512" t="str">
        <f t="shared" si="380"/>
        <v>N51033</v>
      </c>
      <c r="J3512" t="str">
        <f t="shared" si="381"/>
        <v>RL5_6070_0000</v>
      </c>
      <c r="K3512">
        <f t="shared" si="382"/>
        <v>3.7404021617590946E-2</v>
      </c>
      <c r="L3512">
        <f>IF(LEFT(B3512,1)="F",_xlfn.IFNA(VLOOKUP(CONCATENATE("F",RIGHT(B:B,5),C:C),'F &amp; N Factors'!C:M,10,FALSE),1),_xlfn.IFNA(VLOOKUP(CONCATENATE("F",RIGHT(B:B,5),C:C),'F &amp; N Factors'!C:M,11,FALSE),1))</f>
        <v>0.67327238373045795</v>
      </c>
      <c r="N3512">
        <f>SUMIFS(K:K,I:I,I:I,J:J,J:J)</f>
        <v>1.0000000079999998</v>
      </c>
      <c r="O3512" t="str">
        <f t="shared" si="383"/>
        <v/>
      </c>
    </row>
    <row r="3513" spans="1:15" x14ac:dyDescent="0.25">
      <c r="A3513">
        <v>1075</v>
      </c>
      <c r="B3513" t="s">
        <v>473</v>
      </c>
      <c r="C3513" t="s">
        <v>314</v>
      </c>
      <c r="D3513">
        <v>0.25</v>
      </c>
      <c r="E3513">
        <f t="shared" si="378"/>
        <v>1</v>
      </c>
      <c r="F3513" t="str">
        <f t="shared" si="379"/>
        <v/>
      </c>
      <c r="H3513">
        <f t="shared" si="384"/>
        <v>1075</v>
      </c>
      <c r="I3513" t="str">
        <f t="shared" si="380"/>
        <v>N51041</v>
      </c>
      <c r="J3513" t="str">
        <f t="shared" si="381"/>
        <v>JB0_7071_0000</v>
      </c>
      <c r="K3513">
        <f t="shared" si="382"/>
        <v>2.7203198153559136E-3</v>
      </c>
      <c r="L3513">
        <f>IF(LEFT(B3513,1)="F",_xlfn.IFNA(VLOOKUP(CONCATENATE("F",RIGHT(B:B,5),C:C),'F &amp; N Factors'!C:M,10,FALSE),1),_xlfn.IFNA(VLOOKUP(CONCATENATE("F",RIGHT(B:B,5),C:C),'F &amp; N Factors'!C:M,11,FALSE),1))</f>
        <v>1.0881279261423654E-2</v>
      </c>
      <c r="N3513">
        <f>SUMIFS(K:K,I:I,I:I,J:J,J:J)</f>
        <v>1</v>
      </c>
      <c r="O3513" t="str">
        <f t="shared" si="383"/>
        <v/>
      </c>
    </row>
    <row r="3514" spans="1:15" x14ac:dyDescent="0.25">
      <c r="A3514">
        <v>1076</v>
      </c>
      <c r="B3514" t="s">
        <v>473</v>
      </c>
      <c r="C3514" t="s">
        <v>314</v>
      </c>
      <c r="D3514">
        <v>0.25</v>
      </c>
      <c r="E3514">
        <f t="shared" si="378"/>
        <v>1</v>
      </c>
      <c r="F3514" t="str">
        <f t="shared" si="379"/>
        <v/>
      </c>
      <c r="H3514">
        <f t="shared" si="384"/>
        <v>1076</v>
      </c>
      <c r="I3514" t="str">
        <f t="shared" si="380"/>
        <v>N51041</v>
      </c>
      <c r="J3514" t="str">
        <f t="shared" si="381"/>
        <v>JB0_7071_0000</v>
      </c>
      <c r="K3514">
        <f t="shared" si="382"/>
        <v>2.7203198153559136E-3</v>
      </c>
      <c r="L3514">
        <f>IF(LEFT(B3514,1)="F",_xlfn.IFNA(VLOOKUP(CONCATENATE("F",RIGHT(B:B,5),C:C),'F &amp; N Factors'!C:M,10,FALSE),1),_xlfn.IFNA(VLOOKUP(CONCATENATE("F",RIGHT(B:B,5),C:C),'F &amp; N Factors'!C:M,11,FALSE),1))</f>
        <v>1.0881279261423654E-2</v>
      </c>
      <c r="N3514">
        <f>SUMIFS(K:K,I:I,I:I,J:J,J:J)</f>
        <v>1</v>
      </c>
      <c r="O3514" t="str">
        <f t="shared" si="383"/>
        <v/>
      </c>
    </row>
    <row r="3515" spans="1:15" x14ac:dyDescent="0.25">
      <c r="A3515">
        <v>1077</v>
      </c>
      <c r="B3515" t="s">
        <v>473</v>
      </c>
      <c r="C3515" t="s">
        <v>314</v>
      </c>
      <c r="D3515">
        <v>0.25</v>
      </c>
      <c r="E3515">
        <f t="shared" si="378"/>
        <v>1</v>
      </c>
      <c r="F3515" t="str">
        <f t="shared" si="379"/>
        <v/>
      </c>
      <c r="H3515">
        <f t="shared" si="384"/>
        <v>1077</v>
      </c>
      <c r="I3515" t="str">
        <f t="shared" si="380"/>
        <v>N51041</v>
      </c>
      <c r="J3515" t="str">
        <f t="shared" si="381"/>
        <v>JB0_7071_0000</v>
      </c>
      <c r="K3515">
        <f t="shared" si="382"/>
        <v>2.7203198153559136E-3</v>
      </c>
      <c r="L3515">
        <f>IF(LEFT(B3515,1)="F",_xlfn.IFNA(VLOOKUP(CONCATENATE("F",RIGHT(B:B,5),C:C),'F &amp; N Factors'!C:M,10,FALSE),1),_xlfn.IFNA(VLOOKUP(CONCATENATE("F",RIGHT(B:B,5),C:C),'F &amp; N Factors'!C:M,11,FALSE),1))</f>
        <v>1.0881279261423654E-2</v>
      </c>
      <c r="N3515">
        <f>SUMIFS(K:K,I:I,I:I,J:J,J:J)</f>
        <v>1</v>
      </c>
      <c r="O3515" t="str">
        <f t="shared" si="383"/>
        <v/>
      </c>
    </row>
    <row r="3516" spans="1:15" x14ac:dyDescent="0.25">
      <c r="A3516">
        <v>1078</v>
      </c>
      <c r="B3516" t="s">
        <v>473</v>
      </c>
      <c r="C3516" t="s">
        <v>314</v>
      </c>
      <c r="D3516">
        <v>0.25</v>
      </c>
      <c r="E3516">
        <f t="shared" si="378"/>
        <v>1</v>
      </c>
      <c r="F3516" t="str">
        <f t="shared" si="379"/>
        <v/>
      </c>
      <c r="H3516">
        <f t="shared" si="384"/>
        <v>1078</v>
      </c>
      <c r="I3516" t="str">
        <f t="shared" si="380"/>
        <v>N51041</v>
      </c>
      <c r="J3516" t="str">
        <f t="shared" si="381"/>
        <v>JB0_7071_0000</v>
      </c>
      <c r="K3516">
        <f t="shared" si="382"/>
        <v>2.7203198153559136E-3</v>
      </c>
      <c r="L3516">
        <f>IF(LEFT(B3516,1)="F",_xlfn.IFNA(VLOOKUP(CONCATENATE("F",RIGHT(B:B,5),C:C),'F &amp; N Factors'!C:M,10,FALSE),1),_xlfn.IFNA(VLOOKUP(CONCATENATE("F",RIGHT(B:B,5),C:C),'F &amp; N Factors'!C:M,11,FALSE),1))</f>
        <v>1.0881279261423654E-2</v>
      </c>
      <c r="N3516">
        <f>SUMIFS(K:K,I:I,I:I,J:J,J:J)</f>
        <v>1</v>
      </c>
      <c r="O3516" t="str">
        <f t="shared" si="383"/>
        <v/>
      </c>
    </row>
    <row r="3517" spans="1:15" x14ac:dyDescent="0.25">
      <c r="A3517">
        <v>1174</v>
      </c>
      <c r="B3517" t="s">
        <v>473</v>
      </c>
      <c r="C3517" t="s">
        <v>307</v>
      </c>
      <c r="D3517">
        <v>0.1</v>
      </c>
      <c r="E3517">
        <f t="shared" si="378"/>
        <v>0.99999999999999989</v>
      </c>
      <c r="F3517" t="str">
        <f t="shared" si="379"/>
        <v/>
      </c>
      <c r="H3517">
        <f t="shared" si="384"/>
        <v>1174</v>
      </c>
      <c r="I3517" t="str">
        <f t="shared" si="380"/>
        <v>N51041</v>
      </c>
      <c r="J3517" t="str">
        <f t="shared" si="381"/>
        <v>JB0_7073_0000</v>
      </c>
      <c r="K3517">
        <f t="shared" si="382"/>
        <v>1.8338420323028938E-2</v>
      </c>
      <c r="L3517">
        <f>IF(LEFT(B3517,1)="F",_xlfn.IFNA(VLOOKUP(CONCATENATE("F",RIGHT(B:B,5),C:C),'F &amp; N Factors'!C:M,10,FALSE),1),_xlfn.IFNA(VLOOKUP(CONCATENATE("F",RIGHT(B:B,5),C:C),'F &amp; N Factors'!C:M,11,FALSE),1))</f>
        <v>0.18338420323028937</v>
      </c>
      <c r="N3517">
        <f>SUMIFS(K:K,I:I,I:I,J:J,J:J)</f>
        <v>0.99999999999999978</v>
      </c>
      <c r="O3517" t="str">
        <f t="shared" si="383"/>
        <v/>
      </c>
    </row>
    <row r="3518" spans="1:15" x14ac:dyDescent="0.25">
      <c r="A3518">
        <v>1175</v>
      </c>
      <c r="B3518" t="s">
        <v>473</v>
      </c>
      <c r="C3518" t="s">
        <v>307</v>
      </c>
      <c r="D3518">
        <v>0.1</v>
      </c>
      <c r="E3518">
        <f t="shared" si="378"/>
        <v>0.99999999999999989</v>
      </c>
      <c r="F3518" t="str">
        <f t="shared" si="379"/>
        <v/>
      </c>
      <c r="H3518">
        <f t="shared" si="384"/>
        <v>1175</v>
      </c>
      <c r="I3518" t="str">
        <f t="shared" si="380"/>
        <v>N51041</v>
      </c>
      <c r="J3518" t="str">
        <f t="shared" si="381"/>
        <v>JB0_7073_0000</v>
      </c>
      <c r="K3518">
        <f t="shared" si="382"/>
        <v>1.8338420323028938E-2</v>
      </c>
      <c r="L3518">
        <f>IF(LEFT(B3518,1)="F",_xlfn.IFNA(VLOOKUP(CONCATENATE("F",RIGHT(B:B,5),C:C),'F &amp; N Factors'!C:M,10,FALSE),1),_xlfn.IFNA(VLOOKUP(CONCATENATE("F",RIGHT(B:B,5),C:C),'F &amp; N Factors'!C:M,11,FALSE),1))</f>
        <v>0.18338420323028937</v>
      </c>
      <c r="N3518">
        <f>SUMIFS(K:K,I:I,I:I,J:J,J:J)</f>
        <v>0.99999999999999978</v>
      </c>
      <c r="O3518" t="str">
        <f t="shared" si="383"/>
        <v/>
      </c>
    </row>
    <row r="3519" spans="1:15" x14ac:dyDescent="0.25">
      <c r="A3519">
        <v>1176</v>
      </c>
      <c r="B3519" t="s">
        <v>473</v>
      </c>
      <c r="C3519" t="s">
        <v>307</v>
      </c>
      <c r="D3519">
        <v>0.1</v>
      </c>
      <c r="E3519">
        <f t="shared" si="378"/>
        <v>0.99999999999999989</v>
      </c>
      <c r="F3519" t="str">
        <f t="shared" si="379"/>
        <v/>
      </c>
      <c r="H3519">
        <f t="shared" si="384"/>
        <v>1176</v>
      </c>
      <c r="I3519" t="str">
        <f t="shared" si="380"/>
        <v>N51041</v>
      </c>
      <c r="J3519" t="str">
        <f t="shared" si="381"/>
        <v>JB0_7073_0000</v>
      </c>
      <c r="K3519">
        <f t="shared" si="382"/>
        <v>1.8338420323028938E-2</v>
      </c>
      <c r="L3519">
        <f>IF(LEFT(B3519,1)="F",_xlfn.IFNA(VLOOKUP(CONCATENATE("F",RIGHT(B:B,5),C:C),'F &amp; N Factors'!C:M,10,FALSE),1),_xlfn.IFNA(VLOOKUP(CONCATENATE("F",RIGHT(B:B,5),C:C),'F &amp; N Factors'!C:M,11,FALSE),1))</f>
        <v>0.18338420323028937</v>
      </c>
      <c r="N3519">
        <f>SUMIFS(K:K,I:I,I:I,J:J,J:J)</f>
        <v>0.99999999999999978</v>
      </c>
      <c r="O3519" t="str">
        <f t="shared" si="383"/>
        <v/>
      </c>
    </row>
    <row r="3520" spans="1:15" x14ac:dyDescent="0.25">
      <c r="A3520">
        <v>1177</v>
      </c>
      <c r="B3520" t="s">
        <v>473</v>
      </c>
      <c r="C3520" t="s">
        <v>307</v>
      </c>
      <c r="D3520">
        <v>0.1</v>
      </c>
      <c r="E3520">
        <f t="shared" si="378"/>
        <v>0.99999999999999989</v>
      </c>
      <c r="F3520" t="str">
        <f t="shared" si="379"/>
        <v/>
      </c>
      <c r="H3520">
        <f t="shared" si="384"/>
        <v>1177</v>
      </c>
      <c r="I3520" t="str">
        <f t="shared" si="380"/>
        <v>N51041</v>
      </c>
      <c r="J3520" t="str">
        <f t="shared" si="381"/>
        <v>JB0_7073_0000</v>
      </c>
      <c r="K3520">
        <f t="shared" si="382"/>
        <v>1.8338420323028938E-2</v>
      </c>
      <c r="L3520">
        <f>IF(LEFT(B3520,1)="F",_xlfn.IFNA(VLOOKUP(CONCATENATE("F",RIGHT(B:B,5),C:C),'F &amp; N Factors'!C:M,10,FALSE),1),_xlfn.IFNA(VLOOKUP(CONCATENATE("F",RIGHT(B:B,5),C:C),'F &amp; N Factors'!C:M,11,FALSE),1))</f>
        <v>0.18338420323028937</v>
      </c>
      <c r="N3520">
        <f>SUMIFS(K:K,I:I,I:I,J:J,J:J)</f>
        <v>0.99999999999999978</v>
      </c>
      <c r="O3520" t="str">
        <f t="shared" si="383"/>
        <v/>
      </c>
    </row>
    <row r="3521" spans="1:15" x14ac:dyDescent="0.25">
      <c r="A3521">
        <v>1178</v>
      </c>
      <c r="B3521" t="s">
        <v>473</v>
      </c>
      <c r="C3521" t="s">
        <v>307</v>
      </c>
      <c r="D3521">
        <v>0.1</v>
      </c>
      <c r="E3521">
        <f t="shared" si="378"/>
        <v>0.99999999999999989</v>
      </c>
      <c r="F3521" t="str">
        <f t="shared" si="379"/>
        <v/>
      </c>
      <c r="H3521">
        <f t="shared" si="384"/>
        <v>1178</v>
      </c>
      <c r="I3521" t="str">
        <f t="shared" si="380"/>
        <v>N51041</v>
      </c>
      <c r="J3521" t="str">
        <f t="shared" si="381"/>
        <v>JB0_7073_0000</v>
      </c>
      <c r="K3521">
        <f t="shared" si="382"/>
        <v>1.8338420323028938E-2</v>
      </c>
      <c r="L3521">
        <f>IF(LEFT(B3521,1)="F",_xlfn.IFNA(VLOOKUP(CONCATENATE("F",RIGHT(B:B,5),C:C),'F &amp; N Factors'!C:M,10,FALSE),1),_xlfn.IFNA(VLOOKUP(CONCATENATE("F",RIGHT(B:B,5),C:C),'F &amp; N Factors'!C:M,11,FALSE),1))</f>
        <v>0.18338420323028937</v>
      </c>
      <c r="N3521">
        <f>SUMIFS(K:K,I:I,I:I,J:J,J:J)</f>
        <v>0.99999999999999978</v>
      </c>
      <c r="O3521" t="str">
        <f t="shared" si="383"/>
        <v/>
      </c>
    </row>
    <row r="3522" spans="1:15" x14ac:dyDescent="0.25">
      <c r="A3522">
        <v>976</v>
      </c>
      <c r="B3522" t="s">
        <v>473</v>
      </c>
      <c r="C3522" t="s">
        <v>307</v>
      </c>
      <c r="D3522">
        <v>0.1</v>
      </c>
      <c r="E3522">
        <f t="shared" si="378"/>
        <v>0.99999999999999989</v>
      </c>
      <c r="F3522" t="str">
        <f t="shared" si="379"/>
        <v/>
      </c>
      <c r="H3522">
        <f t="shared" si="384"/>
        <v>976</v>
      </c>
      <c r="I3522" t="str">
        <f t="shared" si="380"/>
        <v>N51041</v>
      </c>
      <c r="J3522" t="str">
        <f t="shared" si="381"/>
        <v>JB0_7073_0000</v>
      </c>
      <c r="K3522">
        <f t="shared" si="382"/>
        <v>1.8338420323028938E-2</v>
      </c>
      <c r="L3522">
        <f>IF(LEFT(B3522,1)="F",_xlfn.IFNA(VLOOKUP(CONCATENATE("F",RIGHT(B:B,5),C:C),'F &amp; N Factors'!C:M,10,FALSE),1),_xlfn.IFNA(VLOOKUP(CONCATENATE("F",RIGHT(B:B,5),C:C),'F &amp; N Factors'!C:M,11,FALSE),1))</f>
        <v>0.18338420323028937</v>
      </c>
      <c r="N3522">
        <f>SUMIFS(K:K,I:I,I:I,J:J,J:J)</f>
        <v>0.99999999999999978</v>
      </c>
      <c r="O3522" t="str">
        <f t="shared" si="383"/>
        <v/>
      </c>
    </row>
    <row r="3523" spans="1:15" x14ac:dyDescent="0.25">
      <c r="A3523">
        <v>977</v>
      </c>
      <c r="B3523" t="s">
        <v>473</v>
      </c>
      <c r="C3523" t="s">
        <v>307</v>
      </c>
      <c r="D3523">
        <v>0.1</v>
      </c>
      <c r="E3523">
        <f t="shared" ref="E3523:E3586" si="385">SUMIFS(D:D,B:B,B:B,C:C,C:C)</f>
        <v>0.99999999999999989</v>
      </c>
      <c r="F3523" t="str">
        <f t="shared" ref="F3523:F3586" si="386">IF(ABS(E3523-1)&gt;0.001,1,"")</f>
        <v/>
      </c>
      <c r="H3523">
        <f t="shared" si="384"/>
        <v>977</v>
      </c>
      <c r="I3523" t="str">
        <f t="shared" ref="I3523:I3586" si="387">CONCATENATE("N",RIGHT(B3523,5))</f>
        <v>N51041</v>
      </c>
      <c r="J3523" t="str">
        <f t="shared" ref="J3523:J3586" si="388">C3523</f>
        <v>JB0_7073_0000</v>
      </c>
      <c r="K3523">
        <f t="shared" ref="K3523:K3586" si="389">D3523*L3523</f>
        <v>1.8338420323028938E-2</v>
      </c>
      <c r="L3523">
        <f>IF(LEFT(B3523,1)="F",_xlfn.IFNA(VLOOKUP(CONCATENATE("F",RIGHT(B:B,5),C:C),'F &amp; N Factors'!C:M,10,FALSE),1),_xlfn.IFNA(VLOOKUP(CONCATENATE("F",RIGHT(B:B,5),C:C),'F &amp; N Factors'!C:M,11,FALSE),1))</f>
        <v>0.18338420323028937</v>
      </c>
      <c r="N3523">
        <f>SUMIFS(K:K,I:I,I:I,J:J,J:J)</f>
        <v>0.99999999999999978</v>
      </c>
      <c r="O3523" t="str">
        <f t="shared" ref="O3523:O3586" si="390">IF(ABS(N3523-1)&gt;0.001,1,"")</f>
        <v/>
      </c>
    </row>
    <row r="3524" spans="1:15" x14ac:dyDescent="0.25">
      <c r="A3524">
        <v>978</v>
      </c>
      <c r="B3524" t="s">
        <v>473</v>
      </c>
      <c r="C3524" t="s">
        <v>307</v>
      </c>
      <c r="D3524">
        <v>0.1</v>
      </c>
      <c r="E3524">
        <f t="shared" si="385"/>
        <v>0.99999999999999989</v>
      </c>
      <c r="F3524" t="str">
        <f t="shared" si="386"/>
        <v/>
      </c>
      <c r="H3524">
        <f t="shared" si="384"/>
        <v>978</v>
      </c>
      <c r="I3524" t="str">
        <f t="shared" si="387"/>
        <v>N51041</v>
      </c>
      <c r="J3524" t="str">
        <f t="shared" si="388"/>
        <v>JB0_7073_0000</v>
      </c>
      <c r="K3524">
        <f t="shared" si="389"/>
        <v>1.8338420323028938E-2</v>
      </c>
      <c r="L3524">
        <f>IF(LEFT(B3524,1)="F",_xlfn.IFNA(VLOOKUP(CONCATENATE("F",RIGHT(B:B,5),C:C),'F &amp; N Factors'!C:M,10,FALSE),1),_xlfn.IFNA(VLOOKUP(CONCATENATE("F",RIGHT(B:B,5),C:C),'F &amp; N Factors'!C:M,11,FALSE),1))</f>
        <v>0.18338420323028937</v>
      </c>
      <c r="N3524">
        <f>SUMIFS(K:K,I:I,I:I,J:J,J:J)</f>
        <v>0.99999999999999978</v>
      </c>
      <c r="O3524" t="str">
        <f t="shared" si="390"/>
        <v/>
      </c>
    </row>
    <row r="3525" spans="1:15" x14ac:dyDescent="0.25">
      <c r="A3525">
        <v>979</v>
      </c>
      <c r="B3525" t="s">
        <v>473</v>
      </c>
      <c r="C3525" t="s">
        <v>307</v>
      </c>
      <c r="D3525">
        <v>0.1</v>
      </c>
      <c r="E3525">
        <f t="shared" si="385"/>
        <v>0.99999999999999989</v>
      </c>
      <c r="F3525" t="str">
        <f t="shared" si="386"/>
        <v/>
      </c>
      <c r="H3525">
        <f t="shared" si="384"/>
        <v>979</v>
      </c>
      <c r="I3525" t="str">
        <f t="shared" si="387"/>
        <v>N51041</v>
      </c>
      <c r="J3525" t="str">
        <f t="shared" si="388"/>
        <v>JB0_7073_0000</v>
      </c>
      <c r="K3525">
        <f t="shared" si="389"/>
        <v>1.8338420323028938E-2</v>
      </c>
      <c r="L3525">
        <f>IF(LEFT(B3525,1)="F",_xlfn.IFNA(VLOOKUP(CONCATENATE("F",RIGHT(B:B,5),C:C),'F &amp; N Factors'!C:M,10,FALSE),1),_xlfn.IFNA(VLOOKUP(CONCATENATE("F",RIGHT(B:B,5),C:C),'F &amp; N Factors'!C:M,11,FALSE),1))</f>
        <v>0.18338420323028937</v>
      </c>
      <c r="N3525">
        <f>SUMIFS(K:K,I:I,I:I,J:J,J:J)</f>
        <v>0.99999999999999978</v>
      </c>
      <c r="O3525" t="str">
        <f t="shared" si="390"/>
        <v/>
      </c>
    </row>
    <row r="3526" spans="1:15" x14ac:dyDescent="0.25">
      <c r="A3526">
        <v>980</v>
      </c>
      <c r="B3526" t="s">
        <v>473</v>
      </c>
      <c r="C3526" t="s">
        <v>307</v>
      </c>
      <c r="D3526">
        <v>0.1</v>
      </c>
      <c r="E3526">
        <f t="shared" si="385"/>
        <v>0.99999999999999989</v>
      </c>
      <c r="F3526" t="str">
        <f t="shared" si="386"/>
        <v/>
      </c>
      <c r="H3526">
        <f t="shared" si="384"/>
        <v>980</v>
      </c>
      <c r="I3526" t="str">
        <f t="shared" si="387"/>
        <v>N51041</v>
      </c>
      <c r="J3526" t="str">
        <f t="shared" si="388"/>
        <v>JB0_7073_0000</v>
      </c>
      <c r="K3526">
        <f t="shared" si="389"/>
        <v>1.8338420323028938E-2</v>
      </c>
      <c r="L3526">
        <f>IF(LEFT(B3526,1)="F",_xlfn.IFNA(VLOOKUP(CONCATENATE("F",RIGHT(B:B,5),C:C),'F &amp; N Factors'!C:M,10,FALSE),1),_xlfn.IFNA(VLOOKUP(CONCATENATE("F",RIGHT(B:B,5),C:C),'F &amp; N Factors'!C:M,11,FALSE),1))</f>
        <v>0.18338420323028937</v>
      </c>
      <c r="N3526">
        <f>SUMIFS(K:K,I:I,I:I,J:J,J:J)</f>
        <v>0.99999999999999978</v>
      </c>
      <c r="O3526" t="str">
        <f t="shared" si="390"/>
        <v/>
      </c>
    </row>
    <row r="3527" spans="1:15" x14ac:dyDescent="0.25">
      <c r="A3527">
        <v>790</v>
      </c>
      <c r="B3527" t="s">
        <v>474</v>
      </c>
      <c r="C3527" t="s">
        <v>313</v>
      </c>
      <c r="D3527">
        <v>1</v>
      </c>
      <c r="E3527">
        <f t="shared" si="385"/>
        <v>1</v>
      </c>
      <c r="F3527" t="str">
        <f t="shared" si="386"/>
        <v/>
      </c>
      <c r="H3527">
        <f t="shared" si="384"/>
        <v>790</v>
      </c>
      <c r="I3527" t="str">
        <f t="shared" si="387"/>
        <v>N51053</v>
      </c>
      <c r="J3527" t="str">
        <f t="shared" si="388"/>
        <v>JA5_7520_0000</v>
      </c>
      <c r="K3527">
        <f t="shared" si="389"/>
        <v>6.833210020822893E-3</v>
      </c>
      <c r="L3527">
        <f>IF(LEFT(B3527,1)="F",_xlfn.IFNA(VLOOKUP(CONCATENATE("F",RIGHT(B:B,5),C:C),'F &amp; N Factors'!C:M,10,FALSE),1),_xlfn.IFNA(VLOOKUP(CONCATENATE("F",RIGHT(B:B,5),C:C),'F &amp; N Factors'!C:M,11,FALSE),1))</f>
        <v>6.833210020822893E-3</v>
      </c>
      <c r="N3527">
        <f>SUMIFS(K:K,I:I,I:I,J:J,J:J)</f>
        <v>1</v>
      </c>
      <c r="O3527" t="str">
        <f t="shared" si="390"/>
        <v/>
      </c>
    </row>
    <row r="3528" spans="1:15" x14ac:dyDescent="0.25">
      <c r="A3528">
        <v>3293</v>
      </c>
      <c r="B3528" t="s">
        <v>475</v>
      </c>
      <c r="C3528" t="s">
        <v>304</v>
      </c>
      <c r="D3528">
        <v>0.16666666699999999</v>
      </c>
      <c r="E3528">
        <f t="shared" si="385"/>
        <v>1.0000000019999999</v>
      </c>
      <c r="F3528" t="str">
        <f t="shared" si="386"/>
        <v/>
      </c>
      <c r="H3528">
        <f t="shared" si="384"/>
        <v>3293</v>
      </c>
      <c r="I3528" t="str">
        <f t="shared" si="387"/>
        <v>N51057</v>
      </c>
      <c r="J3528" t="str">
        <f t="shared" si="388"/>
        <v>RL5_6070_0000</v>
      </c>
      <c r="K3528">
        <f t="shared" si="389"/>
        <v>9.8627212820680417E-4</v>
      </c>
      <c r="L3528">
        <f>IF(LEFT(B3528,1)="F",_xlfn.IFNA(VLOOKUP(CONCATENATE("F",RIGHT(B:B,5),C:C),'F &amp; N Factors'!C:M,10,FALSE),1),_xlfn.IFNA(VLOOKUP(CONCATENATE("F",RIGHT(B:B,5),C:C),'F &amp; N Factors'!C:M,11,FALSE),1))</f>
        <v>5.9176327574055601E-3</v>
      </c>
      <c r="N3528">
        <f>SUMIFS(K:K,I:I,I:I,J:J,J:J)</f>
        <v>1.0000000019999999</v>
      </c>
      <c r="O3528" t="str">
        <f t="shared" si="390"/>
        <v/>
      </c>
    </row>
    <row r="3529" spans="1:15" x14ac:dyDescent="0.25">
      <c r="A3529">
        <v>3294</v>
      </c>
      <c r="B3529" t="s">
        <v>475</v>
      </c>
      <c r="C3529" t="s">
        <v>304</v>
      </c>
      <c r="D3529">
        <v>0.16666666699999999</v>
      </c>
      <c r="E3529">
        <f t="shared" si="385"/>
        <v>1.0000000019999999</v>
      </c>
      <c r="F3529" t="str">
        <f t="shared" si="386"/>
        <v/>
      </c>
      <c r="H3529">
        <f t="shared" si="384"/>
        <v>3294</v>
      </c>
      <c r="I3529" t="str">
        <f t="shared" si="387"/>
        <v>N51057</v>
      </c>
      <c r="J3529" t="str">
        <f t="shared" si="388"/>
        <v>RL5_6070_0000</v>
      </c>
      <c r="K3529">
        <f t="shared" si="389"/>
        <v>9.8627212820680417E-4</v>
      </c>
      <c r="L3529">
        <f>IF(LEFT(B3529,1)="F",_xlfn.IFNA(VLOOKUP(CONCATENATE("F",RIGHT(B:B,5),C:C),'F &amp; N Factors'!C:M,10,FALSE),1),_xlfn.IFNA(VLOOKUP(CONCATENATE("F",RIGHT(B:B,5),C:C),'F &amp; N Factors'!C:M,11,FALSE),1))</f>
        <v>5.9176327574055601E-3</v>
      </c>
      <c r="N3529">
        <f>SUMIFS(K:K,I:I,I:I,J:J,J:J)</f>
        <v>1.0000000019999999</v>
      </c>
      <c r="O3529" t="str">
        <f t="shared" si="390"/>
        <v/>
      </c>
    </row>
    <row r="3530" spans="1:15" x14ac:dyDescent="0.25">
      <c r="A3530">
        <v>3295</v>
      </c>
      <c r="B3530" t="s">
        <v>475</v>
      </c>
      <c r="C3530" t="s">
        <v>304</v>
      </c>
      <c r="D3530">
        <v>0.16666666699999999</v>
      </c>
      <c r="E3530">
        <f t="shared" si="385"/>
        <v>1.0000000019999999</v>
      </c>
      <c r="F3530" t="str">
        <f t="shared" si="386"/>
        <v/>
      </c>
      <c r="H3530">
        <f t="shared" si="384"/>
        <v>3295</v>
      </c>
      <c r="I3530" t="str">
        <f t="shared" si="387"/>
        <v>N51057</v>
      </c>
      <c r="J3530" t="str">
        <f t="shared" si="388"/>
        <v>RL5_6070_0000</v>
      </c>
      <c r="K3530">
        <f t="shared" si="389"/>
        <v>9.8627212820680417E-4</v>
      </c>
      <c r="L3530">
        <f>IF(LEFT(B3530,1)="F",_xlfn.IFNA(VLOOKUP(CONCATENATE("F",RIGHT(B:B,5),C:C),'F &amp; N Factors'!C:M,10,FALSE),1),_xlfn.IFNA(VLOOKUP(CONCATENATE("F",RIGHT(B:B,5),C:C),'F &amp; N Factors'!C:M,11,FALSE),1))</f>
        <v>5.9176327574055601E-3</v>
      </c>
      <c r="N3530">
        <f>SUMIFS(K:K,I:I,I:I,J:J,J:J)</f>
        <v>1.0000000019999999</v>
      </c>
      <c r="O3530" t="str">
        <f t="shared" si="390"/>
        <v/>
      </c>
    </row>
    <row r="3531" spans="1:15" x14ac:dyDescent="0.25">
      <c r="A3531">
        <v>3296</v>
      </c>
      <c r="B3531" t="s">
        <v>475</v>
      </c>
      <c r="C3531" t="s">
        <v>304</v>
      </c>
      <c r="D3531">
        <v>0.16666666699999999</v>
      </c>
      <c r="E3531">
        <f t="shared" si="385"/>
        <v>1.0000000019999999</v>
      </c>
      <c r="F3531" t="str">
        <f t="shared" si="386"/>
        <v/>
      </c>
      <c r="H3531">
        <f t="shared" si="384"/>
        <v>3296</v>
      </c>
      <c r="I3531" t="str">
        <f t="shared" si="387"/>
        <v>N51057</v>
      </c>
      <c r="J3531" t="str">
        <f t="shared" si="388"/>
        <v>RL5_6070_0000</v>
      </c>
      <c r="K3531">
        <f t="shared" si="389"/>
        <v>9.8627212820680417E-4</v>
      </c>
      <c r="L3531">
        <f>IF(LEFT(B3531,1)="F",_xlfn.IFNA(VLOOKUP(CONCATENATE("F",RIGHT(B:B,5),C:C),'F &amp; N Factors'!C:M,10,FALSE),1),_xlfn.IFNA(VLOOKUP(CONCATENATE("F",RIGHT(B:B,5),C:C),'F &amp; N Factors'!C:M,11,FALSE),1))</f>
        <v>5.9176327574055601E-3</v>
      </c>
      <c r="N3531">
        <f>SUMIFS(K:K,I:I,I:I,J:J,J:J)</f>
        <v>1.0000000019999999</v>
      </c>
      <c r="O3531" t="str">
        <f t="shared" si="390"/>
        <v/>
      </c>
    </row>
    <row r="3532" spans="1:15" x14ac:dyDescent="0.25">
      <c r="A3532">
        <v>3297</v>
      </c>
      <c r="B3532" t="s">
        <v>475</v>
      </c>
      <c r="C3532" t="s">
        <v>304</v>
      </c>
      <c r="D3532">
        <v>0.16666666699999999</v>
      </c>
      <c r="E3532">
        <f t="shared" si="385"/>
        <v>1.0000000019999999</v>
      </c>
      <c r="F3532" t="str">
        <f t="shared" si="386"/>
        <v/>
      </c>
      <c r="H3532">
        <f t="shared" si="384"/>
        <v>3297</v>
      </c>
      <c r="I3532" t="str">
        <f t="shared" si="387"/>
        <v>N51057</v>
      </c>
      <c r="J3532" t="str">
        <f t="shared" si="388"/>
        <v>RL5_6070_0000</v>
      </c>
      <c r="K3532">
        <f t="shared" si="389"/>
        <v>9.8627212820680417E-4</v>
      </c>
      <c r="L3532">
        <f>IF(LEFT(B3532,1)="F",_xlfn.IFNA(VLOOKUP(CONCATENATE("F",RIGHT(B:B,5),C:C),'F &amp; N Factors'!C:M,10,FALSE),1),_xlfn.IFNA(VLOOKUP(CONCATENATE("F",RIGHT(B:B,5),C:C),'F &amp; N Factors'!C:M,11,FALSE),1))</f>
        <v>5.9176327574055601E-3</v>
      </c>
      <c r="N3532">
        <f>SUMIFS(K:K,I:I,I:I,J:J,J:J)</f>
        <v>1.0000000019999999</v>
      </c>
      <c r="O3532" t="str">
        <f t="shared" si="390"/>
        <v/>
      </c>
    </row>
    <row r="3533" spans="1:15" x14ac:dyDescent="0.25">
      <c r="A3533">
        <v>3298</v>
      </c>
      <c r="B3533" t="s">
        <v>475</v>
      </c>
      <c r="C3533" t="s">
        <v>304</v>
      </c>
      <c r="D3533">
        <v>0.16666666699999999</v>
      </c>
      <c r="E3533">
        <f t="shared" si="385"/>
        <v>1.0000000019999999</v>
      </c>
      <c r="F3533" t="str">
        <f t="shared" si="386"/>
        <v/>
      </c>
      <c r="H3533">
        <f t="shared" si="384"/>
        <v>3298</v>
      </c>
      <c r="I3533" t="str">
        <f t="shared" si="387"/>
        <v>N51057</v>
      </c>
      <c r="J3533" t="str">
        <f t="shared" si="388"/>
        <v>RL5_6070_0000</v>
      </c>
      <c r="K3533">
        <f t="shared" si="389"/>
        <v>9.8627212820680417E-4</v>
      </c>
      <c r="L3533">
        <f>IF(LEFT(B3533,1)="F",_xlfn.IFNA(VLOOKUP(CONCATENATE("F",RIGHT(B:B,5),C:C),'F &amp; N Factors'!C:M,10,FALSE),1),_xlfn.IFNA(VLOOKUP(CONCATENATE("F",RIGHT(B:B,5),C:C),'F &amp; N Factors'!C:M,11,FALSE),1))</f>
        <v>5.9176327574055601E-3</v>
      </c>
      <c r="N3533">
        <f>SUMIFS(K:K,I:I,I:I,J:J,J:J)</f>
        <v>1.0000000019999999</v>
      </c>
      <c r="O3533" t="str">
        <f t="shared" si="390"/>
        <v/>
      </c>
    </row>
    <row r="3534" spans="1:15" x14ac:dyDescent="0.25">
      <c r="A3534">
        <v>2945</v>
      </c>
      <c r="B3534" t="s">
        <v>475</v>
      </c>
      <c r="C3534" t="s">
        <v>322</v>
      </c>
      <c r="D3534">
        <v>1</v>
      </c>
      <c r="E3534">
        <f t="shared" si="385"/>
        <v>1</v>
      </c>
      <c r="F3534" t="str">
        <f t="shared" si="386"/>
        <v/>
      </c>
      <c r="H3534">
        <f t="shared" si="384"/>
        <v>2945</v>
      </c>
      <c r="I3534" t="str">
        <f t="shared" si="387"/>
        <v>N51057</v>
      </c>
      <c r="J3534" t="str">
        <f t="shared" si="388"/>
        <v>RL5_6320_0000</v>
      </c>
      <c r="K3534">
        <f t="shared" si="389"/>
        <v>1.4562414939490915E-2</v>
      </c>
      <c r="L3534">
        <f>IF(LEFT(B3534,1)="F",_xlfn.IFNA(VLOOKUP(CONCATENATE("F",RIGHT(B:B,5),C:C),'F &amp; N Factors'!C:M,10,FALSE),1),_xlfn.IFNA(VLOOKUP(CONCATENATE("F",RIGHT(B:B,5),C:C),'F &amp; N Factors'!C:M,11,FALSE),1))</f>
        <v>1.4562414939490915E-2</v>
      </c>
      <c r="N3534">
        <f>SUMIFS(K:K,I:I,I:I,J:J,J:J)</f>
        <v>1</v>
      </c>
      <c r="O3534" t="str">
        <f t="shared" si="390"/>
        <v/>
      </c>
    </row>
    <row r="3535" spans="1:15" x14ac:dyDescent="0.25">
      <c r="A3535">
        <v>2944</v>
      </c>
      <c r="B3535" t="s">
        <v>475</v>
      </c>
      <c r="C3535" t="s">
        <v>323</v>
      </c>
      <c r="D3535">
        <v>0.16666666699999999</v>
      </c>
      <c r="E3535">
        <f t="shared" si="385"/>
        <v>1.0000000019999999</v>
      </c>
      <c r="F3535" t="str">
        <f t="shared" si="386"/>
        <v/>
      </c>
      <c r="H3535">
        <f t="shared" si="384"/>
        <v>2944</v>
      </c>
      <c r="I3535" t="str">
        <f t="shared" si="387"/>
        <v>N51057</v>
      </c>
      <c r="J3535" t="str">
        <f t="shared" si="388"/>
        <v>RL5_6321_0000</v>
      </c>
      <c r="K3535">
        <f t="shared" si="389"/>
        <v>3.1519547742333456E-3</v>
      </c>
      <c r="L3535">
        <f>IF(LEFT(B3535,1)="F",_xlfn.IFNA(VLOOKUP(CONCATENATE("F",RIGHT(B:B,5),C:C),'F &amp; N Factors'!C:M,10,FALSE),1),_xlfn.IFNA(VLOOKUP(CONCATENATE("F",RIGHT(B:B,5),C:C),'F &amp; N Factors'!C:M,11,FALSE),1))</f>
        <v>1.8911728607576617E-2</v>
      </c>
      <c r="N3535">
        <f>SUMIFS(K:K,I:I,I:I,J:J,J:J)</f>
        <v>1.0000000019999999</v>
      </c>
      <c r="O3535" t="str">
        <f t="shared" si="390"/>
        <v/>
      </c>
    </row>
    <row r="3536" spans="1:15" x14ac:dyDescent="0.25">
      <c r="A3536">
        <v>2945</v>
      </c>
      <c r="B3536" t="s">
        <v>475</v>
      </c>
      <c r="C3536" t="s">
        <v>323</v>
      </c>
      <c r="D3536">
        <v>0.16666666699999999</v>
      </c>
      <c r="E3536">
        <f t="shared" si="385"/>
        <v>1.0000000019999999</v>
      </c>
      <c r="F3536" t="str">
        <f t="shared" si="386"/>
        <v/>
      </c>
      <c r="H3536">
        <f t="shared" si="384"/>
        <v>2945</v>
      </c>
      <c r="I3536" t="str">
        <f t="shared" si="387"/>
        <v>N51057</v>
      </c>
      <c r="J3536" t="str">
        <f t="shared" si="388"/>
        <v>RL5_6321_0000</v>
      </c>
      <c r="K3536">
        <f t="shared" si="389"/>
        <v>3.1519547742333456E-3</v>
      </c>
      <c r="L3536">
        <f>IF(LEFT(B3536,1)="F",_xlfn.IFNA(VLOOKUP(CONCATENATE("F",RIGHT(B:B,5),C:C),'F &amp; N Factors'!C:M,10,FALSE),1),_xlfn.IFNA(VLOOKUP(CONCATENATE("F",RIGHT(B:B,5),C:C),'F &amp; N Factors'!C:M,11,FALSE),1))</f>
        <v>1.8911728607576617E-2</v>
      </c>
      <c r="N3536">
        <f>SUMIFS(K:K,I:I,I:I,J:J,J:J)</f>
        <v>1.0000000019999999</v>
      </c>
      <c r="O3536" t="str">
        <f t="shared" si="390"/>
        <v/>
      </c>
    </row>
    <row r="3537" spans="1:15" x14ac:dyDescent="0.25">
      <c r="A3537">
        <v>2946</v>
      </c>
      <c r="B3537" t="s">
        <v>475</v>
      </c>
      <c r="C3537" t="s">
        <v>323</v>
      </c>
      <c r="D3537">
        <v>0.16666666699999999</v>
      </c>
      <c r="E3537">
        <f t="shared" si="385"/>
        <v>1.0000000019999999</v>
      </c>
      <c r="F3537" t="str">
        <f t="shared" si="386"/>
        <v/>
      </c>
      <c r="H3537">
        <f t="shared" si="384"/>
        <v>2946</v>
      </c>
      <c r="I3537" t="str">
        <f t="shared" si="387"/>
        <v>N51057</v>
      </c>
      <c r="J3537" t="str">
        <f t="shared" si="388"/>
        <v>RL5_6321_0000</v>
      </c>
      <c r="K3537">
        <f t="shared" si="389"/>
        <v>3.1519547742333456E-3</v>
      </c>
      <c r="L3537">
        <f>IF(LEFT(B3537,1)="F",_xlfn.IFNA(VLOOKUP(CONCATENATE("F",RIGHT(B:B,5),C:C),'F &amp; N Factors'!C:M,10,FALSE),1),_xlfn.IFNA(VLOOKUP(CONCATENATE("F",RIGHT(B:B,5),C:C),'F &amp; N Factors'!C:M,11,FALSE),1))</f>
        <v>1.8911728607576617E-2</v>
      </c>
      <c r="N3537">
        <f>SUMIFS(K:K,I:I,I:I,J:J,J:J)</f>
        <v>1.0000000019999999</v>
      </c>
      <c r="O3537" t="str">
        <f t="shared" si="390"/>
        <v/>
      </c>
    </row>
    <row r="3538" spans="1:15" x14ac:dyDescent="0.25">
      <c r="A3538">
        <v>2947</v>
      </c>
      <c r="B3538" t="s">
        <v>475</v>
      </c>
      <c r="C3538" t="s">
        <v>323</v>
      </c>
      <c r="D3538">
        <v>0.16666666699999999</v>
      </c>
      <c r="E3538">
        <f t="shared" si="385"/>
        <v>1.0000000019999999</v>
      </c>
      <c r="F3538" t="str">
        <f t="shared" si="386"/>
        <v/>
      </c>
      <c r="H3538">
        <f t="shared" ref="H3538:H3601" si="391">A3538</f>
        <v>2947</v>
      </c>
      <c r="I3538" t="str">
        <f t="shared" si="387"/>
        <v>N51057</v>
      </c>
      <c r="J3538" t="str">
        <f t="shared" si="388"/>
        <v>RL5_6321_0000</v>
      </c>
      <c r="K3538">
        <f t="shared" si="389"/>
        <v>3.1519547742333456E-3</v>
      </c>
      <c r="L3538">
        <f>IF(LEFT(B3538,1)="F",_xlfn.IFNA(VLOOKUP(CONCATENATE("F",RIGHT(B:B,5),C:C),'F &amp; N Factors'!C:M,10,FALSE),1),_xlfn.IFNA(VLOOKUP(CONCATENATE("F",RIGHT(B:B,5),C:C),'F &amp; N Factors'!C:M,11,FALSE),1))</f>
        <v>1.8911728607576617E-2</v>
      </c>
      <c r="N3538">
        <f>SUMIFS(K:K,I:I,I:I,J:J,J:J)</f>
        <v>1.0000000019999999</v>
      </c>
      <c r="O3538" t="str">
        <f t="shared" si="390"/>
        <v/>
      </c>
    </row>
    <row r="3539" spans="1:15" x14ac:dyDescent="0.25">
      <c r="A3539">
        <v>3026</v>
      </c>
      <c r="B3539" t="s">
        <v>475</v>
      </c>
      <c r="C3539" t="s">
        <v>323</v>
      </c>
      <c r="D3539">
        <v>0.16666666699999999</v>
      </c>
      <c r="E3539">
        <f t="shared" si="385"/>
        <v>1.0000000019999999</v>
      </c>
      <c r="F3539" t="str">
        <f t="shared" si="386"/>
        <v/>
      </c>
      <c r="H3539">
        <f t="shared" si="391"/>
        <v>3026</v>
      </c>
      <c r="I3539" t="str">
        <f t="shared" si="387"/>
        <v>N51057</v>
      </c>
      <c r="J3539" t="str">
        <f t="shared" si="388"/>
        <v>RL5_6321_0000</v>
      </c>
      <c r="K3539">
        <f t="shared" si="389"/>
        <v>3.1519547742333456E-3</v>
      </c>
      <c r="L3539">
        <f>IF(LEFT(B3539,1)="F",_xlfn.IFNA(VLOOKUP(CONCATENATE("F",RIGHT(B:B,5),C:C),'F &amp; N Factors'!C:M,10,FALSE),1),_xlfn.IFNA(VLOOKUP(CONCATENATE("F",RIGHT(B:B,5),C:C),'F &amp; N Factors'!C:M,11,FALSE),1))</f>
        <v>1.8911728607576617E-2</v>
      </c>
      <c r="N3539">
        <f>SUMIFS(K:K,I:I,I:I,J:J,J:J)</f>
        <v>1.0000000019999999</v>
      </c>
      <c r="O3539" t="str">
        <f t="shared" si="390"/>
        <v/>
      </c>
    </row>
    <row r="3540" spans="1:15" x14ac:dyDescent="0.25">
      <c r="A3540">
        <v>3027</v>
      </c>
      <c r="B3540" t="s">
        <v>475</v>
      </c>
      <c r="C3540" t="s">
        <v>323</v>
      </c>
      <c r="D3540">
        <v>0.16666666699999999</v>
      </c>
      <c r="E3540">
        <f t="shared" si="385"/>
        <v>1.0000000019999999</v>
      </c>
      <c r="F3540" t="str">
        <f t="shared" si="386"/>
        <v/>
      </c>
      <c r="H3540">
        <f t="shared" si="391"/>
        <v>3027</v>
      </c>
      <c r="I3540" t="str">
        <f t="shared" si="387"/>
        <v>N51057</v>
      </c>
      <c r="J3540" t="str">
        <f t="shared" si="388"/>
        <v>RL5_6321_0000</v>
      </c>
      <c r="K3540">
        <f t="shared" si="389"/>
        <v>3.1519547742333456E-3</v>
      </c>
      <c r="L3540">
        <f>IF(LEFT(B3540,1)="F",_xlfn.IFNA(VLOOKUP(CONCATENATE("F",RIGHT(B:B,5),C:C),'F &amp; N Factors'!C:M,10,FALSE),1),_xlfn.IFNA(VLOOKUP(CONCATENATE("F",RIGHT(B:B,5),C:C),'F &amp; N Factors'!C:M,11,FALSE),1))</f>
        <v>1.8911728607576617E-2</v>
      </c>
      <c r="N3540">
        <f>SUMIFS(K:K,I:I,I:I,J:J,J:J)</f>
        <v>1.0000000019999999</v>
      </c>
      <c r="O3540" t="str">
        <f t="shared" si="390"/>
        <v/>
      </c>
    </row>
    <row r="3541" spans="1:15" x14ac:dyDescent="0.25">
      <c r="A3541">
        <v>5035</v>
      </c>
      <c r="B3541" t="s">
        <v>476</v>
      </c>
      <c r="C3541" t="s">
        <v>326</v>
      </c>
      <c r="D3541">
        <v>0.8</v>
      </c>
      <c r="E3541">
        <f t="shared" si="385"/>
        <v>1.0000000000000002</v>
      </c>
      <c r="F3541" t="str">
        <f t="shared" si="386"/>
        <v/>
      </c>
      <c r="H3541">
        <f t="shared" si="391"/>
        <v>5035</v>
      </c>
      <c r="I3541" t="str">
        <f t="shared" si="387"/>
        <v>N51059</v>
      </c>
      <c r="J3541" t="str">
        <f t="shared" si="388"/>
        <v>PL0_5131_0000</v>
      </c>
      <c r="K3541">
        <f t="shared" si="389"/>
        <v>9.2626774814300872E-2</v>
      </c>
      <c r="L3541">
        <f>IF(LEFT(B3541,1)="F",_xlfn.IFNA(VLOOKUP(CONCATENATE("F",RIGHT(B:B,5),C:C),'F &amp; N Factors'!C:M,10,FALSE),1),_xlfn.IFNA(VLOOKUP(CONCATENATE("F",RIGHT(B:B,5),C:C),'F &amp; N Factors'!C:M,11,FALSE),1))</f>
        <v>0.11578346851787608</v>
      </c>
      <c r="N3541">
        <f>SUMIFS(K:K,I:I,I:I,J:J,J:J)</f>
        <v>1.0000000000000002</v>
      </c>
      <c r="O3541" t="str">
        <f t="shared" si="390"/>
        <v/>
      </c>
    </row>
    <row r="3542" spans="1:15" x14ac:dyDescent="0.25">
      <c r="A3542">
        <v>5150</v>
      </c>
      <c r="B3542" t="s">
        <v>476</v>
      </c>
      <c r="C3542" t="s">
        <v>326</v>
      </c>
      <c r="D3542">
        <v>0.05</v>
      </c>
      <c r="E3542">
        <f t="shared" si="385"/>
        <v>1.0000000000000002</v>
      </c>
      <c r="F3542" t="str">
        <f t="shared" si="386"/>
        <v/>
      </c>
      <c r="H3542">
        <f t="shared" si="391"/>
        <v>5150</v>
      </c>
      <c r="I3542" t="str">
        <f t="shared" si="387"/>
        <v>N51059</v>
      </c>
      <c r="J3542" t="str">
        <f t="shared" si="388"/>
        <v>PL0_5131_0000</v>
      </c>
      <c r="K3542">
        <f t="shared" si="389"/>
        <v>5.7891734258938045E-3</v>
      </c>
      <c r="L3542">
        <f>IF(LEFT(B3542,1)="F",_xlfn.IFNA(VLOOKUP(CONCATENATE("F",RIGHT(B:B,5),C:C),'F &amp; N Factors'!C:M,10,FALSE),1),_xlfn.IFNA(VLOOKUP(CONCATENATE("F",RIGHT(B:B,5),C:C),'F &amp; N Factors'!C:M,11,FALSE),1))</f>
        <v>0.11578346851787608</v>
      </c>
      <c r="N3542">
        <f>SUMIFS(K:K,I:I,I:I,J:J,J:J)</f>
        <v>1.0000000000000002</v>
      </c>
      <c r="O3542" t="str">
        <f t="shared" si="390"/>
        <v/>
      </c>
    </row>
    <row r="3543" spans="1:15" x14ac:dyDescent="0.25">
      <c r="A3543">
        <v>5151</v>
      </c>
      <c r="B3543" t="s">
        <v>476</v>
      </c>
      <c r="C3543" t="s">
        <v>326</v>
      </c>
      <c r="D3543">
        <v>0.05</v>
      </c>
      <c r="E3543">
        <f t="shared" si="385"/>
        <v>1.0000000000000002</v>
      </c>
      <c r="F3543" t="str">
        <f t="shared" si="386"/>
        <v/>
      </c>
      <c r="H3543">
        <f t="shared" si="391"/>
        <v>5151</v>
      </c>
      <c r="I3543" t="str">
        <f t="shared" si="387"/>
        <v>N51059</v>
      </c>
      <c r="J3543" t="str">
        <f t="shared" si="388"/>
        <v>PL0_5131_0000</v>
      </c>
      <c r="K3543">
        <f t="shared" si="389"/>
        <v>5.7891734258938045E-3</v>
      </c>
      <c r="L3543">
        <f>IF(LEFT(B3543,1)="F",_xlfn.IFNA(VLOOKUP(CONCATENATE("F",RIGHT(B:B,5),C:C),'F &amp; N Factors'!C:M,10,FALSE),1),_xlfn.IFNA(VLOOKUP(CONCATENATE("F",RIGHT(B:B,5),C:C),'F &amp; N Factors'!C:M,11,FALSE),1))</f>
        <v>0.11578346851787608</v>
      </c>
      <c r="N3543">
        <f>SUMIFS(K:K,I:I,I:I,J:J,J:J)</f>
        <v>1.0000000000000002</v>
      </c>
      <c r="O3543" t="str">
        <f t="shared" si="390"/>
        <v/>
      </c>
    </row>
    <row r="3544" spans="1:15" x14ac:dyDescent="0.25">
      <c r="A3544">
        <v>5277</v>
      </c>
      <c r="B3544" t="s">
        <v>476</v>
      </c>
      <c r="C3544" t="s">
        <v>326</v>
      </c>
      <c r="D3544">
        <v>0.05</v>
      </c>
      <c r="E3544">
        <f t="shared" si="385"/>
        <v>1.0000000000000002</v>
      </c>
      <c r="F3544" t="str">
        <f t="shared" si="386"/>
        <v/>
      </c>
      <c r="H3544">
        <f t="shared" si="391"/>
        <v>5277</v>
      </c>
      <c r="I3544" t="str">
        <f t="shared" si="387"/>
        <v>N51059</v>
      </c>
      <c r="J3544" t="str">
        <f t="shared" si="388"/>
        <v>PL0_5131_0000</v>
      </c>
      <c r="K3544">
        <f t="shared" si="389"/>
        <v>5.7891734258938045E-3</v>
      </c>
      <c r="L3544">
        <f>IF(LEFT(B3544,1)="F",_xlfn.IFNA(VLOOKUP(CONCATENATE("F",RIGHT(B:B,5),C:C),'F &amp; N Factors'!C:M,10,FALSE),1),_xlfn.IFNA(VLOOKUP(CONCATENATE("F",RIGHT(B:B,5),C:C),'F &amp; N Factors'!C:M,11,FALSE),1))</f>
        <v>0.11578346851787608</v>
      </c>
      <c r="N3544">
        <f>SUMIFS(K:K,I:I,I:I,J:J,J:J)</f>
        <v>1.0000000000000002</v>
      </c>
      <c r="O3544" t="str">
        <f t="shared" si="390"/>
        <v/>
      </c>
    </row>
    <row r="3545" spans="1:15" x14ac:dyDescent="0.25">
      <c r="A3545">
        <v>5408</v>
      </c>
      <c r="B3545" t="s">
        <v>476</v>
      </c>
      <c r="C3545" t="s">
        <v>326</v>
      </c>
      <c r="D3545">
        <v>0.05</v>
      </c>
      <c r="E3545">
        <f t="shared" si="385"/>
        <v>1.0000000000000002</v>
      </c>
      <c r="F3545" t="str">
        <f t="shared" si="386"/>
        <v/>
      </c>
      <c r="H3545">
        <f t="shared" si="391"/>
        <v>5408</v>
      </c>
      <c r="I3545" t="str">
        <f t="shared" si="387"/>
        <v>N51059</v>
      </c>
      <c r="J3545" t="str">
        <f t="shared" si="388"/>
        <v>PL0_5131_0000</v>
      </c>
      <c r="K3545">
        <f t="shared" si="389"/>
        <v>5.7891734258938045E-3</v>
      </c>
      <c r="L3545">
        <f>IF(LEFT(B3545,1)="F",_xlfn.IFNA(VLOOKUP(CONCATENATE("F",RIGHT(B:B,5),C:C),'F &amp; N Factors'!C:M,10,FALSE),1),_xlfn.IFNA(VLOOKUP(CONCATENATE("F",RIGHT(B:B,5),C:C),'F &amp; N Factors'!C:M,11,FALSE),1))</f>
        <v>0.11578346851787608</v>
      </c>
      <c r="N3545">
        <f>SUMIFS(K:K,I:I,I:I,J:J,J:J)</f>
        <v>1.0000000000000002</v>
      </c>
      <c r="O3545" t="str">
        <f t="shared" si="390"/>
        <v/>
      </c>
    </row>
    <row r="3546" spans="1:15" x14ac:dyDescent="0.25">
      <c r="A3546">
        <v>4717</v>
      </c>
      <c r="B3546" t="s">
        <v>476</v>
      </c>
      <c r="C3546" t="s">
        <v>327</v>
      </c>
      <c r="D3546">
        <v>9.0909090999999997E-2</v>
      </c>
      <c r="E3546">
        <f t="shared" si="385"/>
        <v>1.0000000010000001</v>
      </c>
      <c r="F3546" t="str">
        <f t="shared" si="386"/>
        <v/>
      </c>
      <c r="H3546">
        <f t="shared" si="391"/>
        <v>4717</v>
      </c>
      <c r="I3546" t="str">
        <f t="shared" si="387"/>
        <v>N51059</v>
      </c>
      <c r="J3546" t="str">
        <f t="shared" si="388"/>
        <v>PL0_5251_0000</v>
      </c>
      <c r="K3546">
        <f t="shared" si="389"/>
        <v>2.0673966786176178E-2</v>
      </c>
      <c r="L3546">
        <f>IF(LEFT(B3546,1)="F",_xlfn.IFNA(VLOOKUP(CONCATENATE("F",RIGHT(B:B,5),C:C),'F &amp; N Factors'!C:M,10,FALSE),1),_xlfn.IFNA(VLOOKUP(CONCATENATE("F",RIGHT(B:B,5),C:C),'F &amp; N Factors'!C:M,11,FALSE),1))</f>
        <v>0.22741363442052431</v>
      </c>
      <c r="N3546">
        <f>SUMIFS(K:K,I:I,I:I,J:J,J:J)</f>
        <v>1.0000000009999999</v>
      </c>
      <c r="O3546" t="str">
        <f t="shared" si="390"/>
        <v/>
      </c>
    </row>
    <row r="3547" spans="1:15" x14ac:dyDescent="0.25">
      <c r="A3547">
        <v>4760</v>
      </c>
      <c r="B3547" t="s">
        <v>476</v>
      </c>
      <c r="C3547" t="s">
        <v>327</v>
      </c>
      <c r="D3547">
        <v>9.0909090999999997E-2</v>
      </c>
      <c r="E3547">
        <f t="shared" si="385"/>
        <v>1.0000000010000001</v>
      </c>
      <c r="F3547" t="str">
        <f t="shared" si="386"/>
        <v/>
      </c>
      <c r="H3547">
        <f t="shared" si="391"/>
        <v>4760</v>
      </c>
      <c r="I3547" t="str">
        <f t="shared" si="387"/>
        <v>N51059</v>
      </c>
      <c r="J3547" t="str">
        <f t="shared" si="388"/>
        <v>PL0_5251_0000</v>
      </c>
      <c r="K3547">
        <f t="shared" si="389"/>
        <v>2.0673966786176178E-2</v>
      </c>
      <c r="L3547">
        <f>IF(LEFT(B3547,1)="F",_xlfn.IFNA(VLOOKUP(CONCATENATE("F",RIGHT(B:B,5),C:C),'F &amp; N Factors'!C:M,10,FALSE),1),_xlfn.IFNA(VLOOKUP(CONCATENATE("F",RIGHT(B:B,5),C:C),'F &amp; N Factors'!C:M,11,FALSE),1))</f>
        <v>0.22741363442052431</v>
      </c>
      <c r="N3547">
        <f>SUMIFS(K:K,I:I,I:I,J:J,J:J)</f>
        <v>1.0000000009999999</v>
      </c>
      <c r="O3547" t="str">
        <f t="shared" si="390"/>
        <v/>
      </c>
    </row>
    <row r="3548" spans="1:15" x14ac:dyDescent="0.25">
      <c r="A3548">
        <v>4807</v>
      </c>
      <c r="B3548" t="s">
        <v>476</v>
      </c>
      <c r="C3548" t="s">
        <v>327</v>
      </c>
      <c r="D3548">
        <v>9.0909090999999997E-2</v>
      </c>
      <c r="E3548">
        <f t="shared" si="385"/>
        <v>1.0000000010000001</v>
      </c>
      <c r="F3548" t="str">
        <f t="shared" si="386"/>
        <v/>
      </c>
      <c r="H3548">
        <f t="shared" si="391"/>
        <v>4807</v>
      </c>
      <c r="I3548" t="str">
        <f t="shared" si="387"/>
        <v>N51059</v>
      </c>
      <c r="J3548" t="str">
        <f t="shared" si="388"/>
        <v>PL0_5251_0000</v>
      </c>
      <c r="K3548">
        <f t="shared" si="389"/>
        <v>2.0673966786176178E-2</v>
      </c>
      <c r="L3548">
        <f>IF(LEFT(B3548,1)="F",_xlfn.IFNA(VLOOKUP(CONCATENATE("F",RIGHT(B:B,5),C:C),'F &amp; N Factors'!C:M,10,FALSE),1),_xlfn.IFNA(VLOOKUP(CONCATENATE("F",RIGHT(B:B,5),C:C),'F &amp; N Factors'!C:M,11,FALSE),1))</f>
        <v>0.22741363442052431</v>
      </c>
      <c r="N3548">
        <f>SUMIFS(K:K,I:I,I:I,J:J,J:J)</f>
        <v>1.0000000009999999</v>
      </c>
      <c r="O3548" t="str">
        <f t="shared" si="390"/>
        <v/>
      </c>
    </row>
    <row r="3549" spans="1:15" x14ac:dyDescent="0.25">
      <c r="A3549">
        <v>4808</v>
      </c>
      <c r="B3549" t="s">
        <v>476</v>
      </c>
      <c r="C3549" t="s">
        <v>327</v>
      </c>
      <c r="D3549">
        <v>9.0909090999999997E-2</v>
      </c>
      <c r="E3549">
        <f t="shared" si="385"/>
        <v>1.0000000010000001</v>
      </c>
      <c r="F3549" t="str">
        <f t="shared" si="386"/>
        <v/>
      </c>
      <c r="H3549">
        <f t="shared" si="391"/>
        <v>4808</v>
      </c>
      <c r="I3549" t="str">
        <f t="shared" si="387"/>
        <v>N51059</v>
      </c>
      <c r="J3549" t="str">
        <f t="shared" si="388"/>
        <v>PL0_5251_0000</v>
      </c>
      <c r="K3549">
        <f t="shared" si="389"/>
        <v>2.0673966786176178E-2</v>
      </c>
      <c r="L3549">
        <f>IF(LEFT(B3549,1)="F",_xlfn.IFNA(VLOOKUP(CONCATENATE("F",RIGHT(B:B,5),C:C),'F &amp; N Factors'!C:M,10,FALSE),1),_xlfn.IFNA(VLOOKUP(CONCATENATE("F",RIGHT(B:B,5),C:C),'F &amp; N Factors'!C:M,11,FALSE),1))</f>
        <v>0.22741363442052431</v>
      </c>
      <c r="N3549">
        <f>SUMIFS(K:K,I:I,I:I,J:J,J:J)</f>
        <v>1.0000000009999999</v>
      </c>
      <c r="O3549" t="str">
        <f t="shared" si="390"/>
        <v/>
      </c>
    </row>
    <row r="3550" spans="1:15" x14ac:dyDescent="0.25">
      <c r="A3550">
        <v>4864</v>
      </c>
      <c r="B3550" t="s">
        <v>476</v>
      </c>
      <c r="C3550" t="s">
        <v>327</v>
      </c>
      <c r="D3550">
        <v>9.0909090999999997E-2</v>
      </c>
      <c r="E3550">
        <f t="shared" si="385"/>
        <v>1.0000000010000001</v>
      </c>
      <c r="F3550" t="str">
        <f t="shared" si="386"/>
        <v/>
      </c>
      <c r="H3550">
        <f t="shared" si="391"/>
        <v>4864</v>
      </c>
      <c r="I3550" t="str">
        <f t="shared" si="387"/>
        <v>N51059</v>
      </c>
      <c r="J3550" t="str">
        <f t="shared" si="388"/>
        <v>PL0_5251_0000</v>
      </c>
      <c r="K3550">
        <f t="shared" si="389"/>
        <v>2.0673966786176178E-2</v>
      </c>
      <c r="L3550">
        <f>IF(LEFT(B3550,1)="F",_xlfn.IFNA(VLOOKUP(CONCATENATE("F",RIGHT(B:B,5),C:C),'F &amp; N Factors'!C:M,10,FALSE),1),_xlfn.IFNA(VLOOKUP(CONCATENATE("F",RIGHT(B:B,5),C:C),'F &amp; N Factors'!C:M,11,FALSE),1))</f>
        <v>0.22741363442052431</v>
      </c>
      <c r="N3550">
        <f>SUMIFS(K:K,I:I,I:I,J:J,J:J)</f>
        <v>1.0000000009999999</v>
      </c>
      <c r="O3550" t="str">
        <f t="shared" si="390"/>
        <v/>
      </c>
    </row>
    <row r="3551" spans="1:15" x14ac:dyDescent="0.25">
      <c r="A3551">
        <v>4939</v>
      </c>
      <c r="B3551" t="s">
        <v>476</v>
      </c>
      <c r="C3551" t="s">
        <v>327</v>
      </c>
      <c r="D3551">
        <v>9.0909090999999997E-2</v>
      </c>
      <c r="E3551">
        <f t="shared" si="385"/>
        <v>1.0000000010000001</v>
      </c>
      <c r="F3551" t="str">
        <f t="shared" si="386"/>
        <v/>
      </c>
      <c r="H3551">
        <f t="shared" si="391"/>
        <v>4939</v>
      </c>
      <c r="I3551" t="str">
        <f t="shared" si="387"/>
        <v>N51059</v>
      </c>
      <c r="J3551" t="str">
        <f t="shared" si="388"/>
        <v>PL0_5251_0000</v>
      </c>
      <c r="K3551">
        <f t="shared" si="389"/>
        <v>2.0673966786176178E-2</v>
      </c>
      <c r="L3551">
        <f>IF(LEFT(B3551,1)="F",_xlfn.IFNA(VLOOKUP(CONCATENATE("F",RIGHT(B:B,5),C:C),'F &amp; N Factors'!C:M,10,FALSE),1),_xlfn.IFNA(VLOOKUP(CONCATENATE("F",RIGHT(B:B,5),C:C),'F &amp; N Factors'!C:M,11,FALSE),1))</f>
        <v>0.22741363442052431</v>
      </c>
      <c r="N3551">
        <f>SUMIFS(K:K,I:I,I:I,J:J,J:J)</f>
        <v>1.0000000009999999</v>
      </c>
      <c r="O3551" t="str">
        <f t="shared" si="390"/>
        <v/>
      </c>
    </row>
    <row r="3552" spans="1:15" x14ac:dyDescent="0.25">
      <c r="A3552">
        <v>5036</v>
      </c>
      <c r="B3552" t="s">
        <v>476</v>
      </c>
      <c r="C3552" t="s">
        <v>327</v>
      </c>
      <c r="D3552">
        <v>9.0909090999999997E-2</v>
      </c>
      <c r="E3552">
        <f t="shared" si="385"/>
        <v>1.0000000010000001</v>
      </c>
      <c r="F3552" t="str">
        <f t="shared" si="386"/>
        <v/>
      </c>
      <c r="H3552">
        <f t="shared" si="391"/>
        <v>5036</v>
      </c>
      <c r="I3552" t="str">
        <f t="shared" si="387"/>
        <v>N51059</v>
      </c>
      <c r="J3552" t="str">
        <f t="shared" si="388"/>
        <v>PL0_5251_0000</v>
      </c>
      <c r="K3552">
        <f t="shared" si="389"/>
        <v>2.0673966786176178E-2</v>
      </c>
      <c r="L3552">
        <f>IF(LEFT(B3552,1)="F",_xlfn.IFNA(VLOOKUP(CONCATENATE("F",RIGHT(B:B,5),C:C),'F &amp; N Factors'!C:M,10,FALSE),1),_xlfn.IFNA(VLOOKUP(CONCATENATE("F",RIGHT(B:B,5),C:C),'F &amp; N Factors'!C:M,11,FALSE),1))</f>
        <v>0.22741363442052431</v>
      </c>
      <c r="N3552">
        <f>SUMIFS(K:K,I:I,I:I,J:J,J:J)</f>
        <v>1.0000000009999999</v>
      </c>
      <c r="O3552" t="str">
        <f t="shared" si="390"/>
        <v/>
      </c>
    </row>
    <row r="3553" spans="1:15" x14ac:dyDescent="0.25">
      <c r="A3553">
        <v>5152</v>
      </c>
      <c r="B3553" t="s">
        <v>476</v>
      </c>
      <c r="C3553" t="s">
        <v>327</v>
      </c>
      <c r="D3553">
        <v>9.0909090999999997E-2</v>
      </c>
      <c r="E3553">
        <f t="shared" si="385"/>
        <v>1.0000000010000001</v>
      </c>
      <c r="F3553" t="str">
        <f t="shared" si="386"/>
        <v/>
      </c>
      <c r="H3553">
        <f t="shared" si="391"/>
        <v>5152</v>
      </c>
      <c r="I3553" t="str">
        <f t="shared" si="387"/>
        <v>N51059</v>
      </c>
      <c r="J3553" t="str">
        <f t="shared" si="388"/>
        <v>PL0_5251_0000</v>
      </c>
      <c r="K3553">
        <f t="shared" si="389"/>
        <v>2.0673966786176178E-2</v>
      </c>
      <c r="L3553">
        <f>IF(LEFT(B3553,1)="F",_xlfn.IFNA(VLOOKUP(CONCATENATE("F",RIGHT(B:B,5),C:C),'F &amp; N Factors'!C:M,10,FALSE),1),_xlfn.IFNA(VLOOKUP(CONCATENATE("F",RIGHT(B:B,5),C:C),'F &amp; N Factors'!C:M,11,FALSE),1))</f>
        <v>0.22741363442052431</v>
      </c>
      <c r="N3553">
        <f>SUMIFS(K:K,I:I,I:I,J:J,J:J)</f>
        <v>1.0000000009999999</v>
      </c>
      <c r="O3553" t="str">
        <f t="shared" si="390"/>
        <v/>
      </c>
    </row>
    <row r="3554" spans="1:15" x14ac:dyDescent="0.25">
      <c r="A3554">
        <v>5278</v>
      </c>
      <c r="B3554" t="s">
        <v>476</v>
      </c>
      <c r="C3554" t="s">
        <v>327</v>
      </c>
      <c r="D3554">
        <v>9.0909090999999997E-2</v>
      </c>
      <c r="E3554">
        <f t="shared" si="385"/>
        <v>1.0000000010000001</v>
      </c>
      <c r="F3554" t="str">
        <f t="shared" si="386"/>
        <v/>
      </c>
      <c r="H3554">
        <f t="shared" si="391"/>
        <v>5278</v>
      </c>
      <c r="I3554" t="str">
        <f t="shared" si="387"/>
        <v>N51059</v>
      </c>
      <c r="J3554" t="str">
        <f t="shared" si="388"/>
        <v>PL0_5251_0000</v>
      </c>
      <c r="K3554">
        <f t="shared" si="389"/>
        <v>2.0673966786176178E-2</v>
      </c>
      <c r="L3554">
        <f>IF(LEFT(B3554,1)="F",_xlfn.IFNA(VLOOKUP(CONCATENATE("F",RIGHT(B:B,5),C:C),'F &amp; N Factors'!C:M,10,FALSE),1),_xlfn.IFNA(VLOOKUP(CONCATENATE("F",RIGHT(B:B,5),C:C),'F &amp; N Factors'!C:M,11,FALSE),1))</f>
        <v>0.22741363442052431</v>
      </c>
      <c r="N3554">
        <f>SUMIFS(K:K,I:I,I:I,J:J,J:J)</f>
        <v>1.0000000009999999</v>
      </c>
      <c r="O3554" t="str">
        <f t="shared" si="390"/>
        <v/>
      </c>
    </row>
    <row r="3555" spans="1:15" x14ac:dyDescent="0.25">
      <c r="A3555">
        <v>5409</v>
      </c>
      <c r="B3555" t="s">
        <v>476</v>
      </c>
      <c r="C3555" t="s">
        <v>327</v>
      </c>
      <c r="D3555">
        <v>9.0909090999999997E-2</v>
      </c>
      <c r="E3555">
        <f t="shared" si="385"/>
        <v>1.0000000010000001</v>
      </c>
      <c r="F3555" t="str">
        <f t="shared" si="386"/>
        <v/>
      </c>
      <c r="H3555">
        <f t="shared" si="391"/>
        <v>5409</v>
      </c>
      <c r="I3555" t="str">
        <f t="shared" si="387"/>
        <v>N51059</v>
      </c>
      <c r="J3555" t="str">
        <f t="shared" si="388"/>
        <v>PL0_5251_0000</v>
      </c>
      <c r="K3555">
        <f t="shared" si="389"/>
        <v>2.0673966786176178E-2</v>
      </c>
      <c r="L3555">
        <f>IF(LEFT(B3555,1)="F",_xlfn.IFNA(VLOOKUP(CONCATENATE("F",RIGHT(B:B,5),C:C),'F &amp; N Factors'!C:M,10,FALSE),1),_xlfn.IFNA(VLOOKUP(CONCATENATE("F",RIGHT(B:B,5),C:C),'F &amp; N Factors'!C:M,11,FALSE),1))</f>
        <v>0.22741363442052431</v>
      </c>
      <c r="N3555">
        <f>SUMIFS(K:K,I:I,I:I,J:J,J:J)</f>
        <v>1.0000000009999999</v>
      </c>
      <c r="O3555" t="str">
        <f t="shared" si="390"/>
        <v/>
      </c>
    </row>
    <row r="3556" spans="1:15" x14ac:dyDescent="0.25">
      <c r="A3556">
        <v>5545</v>
      </c>
      <c r="B3556" t="s">
        <v>476</v>
      </c>
      <c r="C3556" t="s">
        <v>327</v>
      </c>
      <c r="D3556">
        <v>9.0909090999999997E-2</v>
      </c>
      <c r="E3556">
        <f t="shared" si="385"/>
        <v>1.0000000010000001</v>
      </c>
      <c r="F3556" t="str">
        <f t="shared" si="386"/>
        <v/>
      </c>
      <c r="H3556">
        <f t="shared" si="391"/>
        <v>5545</v>
      </c>
      <c r="I3556" t="str">
        <f t="shared" si="387"/>
        <v>N51059</v>
      </c>
      <c r="J3556" t="str">
        <f t="shared" si="388"/>
        <v>PL0_5251_0000</v>
      </c>
      <c r="K3556">
        <f t="shared" si="389"/>
        <v>2.0673966786176178E-2</v>
      </c>
      <c r="L3556">
        <f>IF(LEFT(B3556,1)="F",_xlfn.IFNA(VLOOKUP(CONCATENATE("F",RIGHT(B:B,5),C:C),'F &amp; N Factors'!C:M,10,FALSE),1),_xlfn.IFNA(VLOOKUP(CONCATENATE("F",RIGHT(B:B,5),C:C),'F &amp; N Factors'!C:M,11,FALSE),1))</f>
        <v>0.22741363442052431</v>
      </c>
      <c r="N3556">
        <f>SUMIFS(K:K,I:I,I:I,J:J,J:J)</f>
        <v>1.0000000009999999</v>
      </c>
      <c r="O3556" t="str">
        <f t="shared" si="390"/>
        <v/>
      </c>
    </row>
    <row r="3557" spans="1:15" x14ac:dyDescent="0.25">
      <c r="A3557">
        <v>5544</v>
      </c>
      <c r="B3557" t="s">
        <v>476</v>
      </c>
      <c r="C3557" t="s">
        <v>328</v>
      </c>
      <c r="D3557">
        <v>1</v>
      </c>
      <c r="E3557">
        <f t="shared" si="385"/>
        <v>1</v>
      </c>
      <c r="F3557" t="str">
        <f t="shared" si="386"/>
        <v/>
      </c>
      <c r="H3557">
        <f t="shared" si="391"/>
        <v>5544</v>
      </c>
      <c r="I3557" t="str">
        <f t="shared" si="387"/>
        <v>N51059</v>
      </c>
      <c r="J3557" t="str">
        <f t="shared" si="388"/>
        <v>PL0_5252_0000</v>
      </c>
      <c r="K3557">
        <f t="shared" si="389"/>
        <v>4.6131795006539189E-2</v>
      </c>
      <c r="L3557">
        <f>IF(LEFT(B3557,1)="F",_xlfn.IFNA(VLOOKUP(CONCATENATE("F",RIGHT(B:B,5),C:C),'F &amp; N Factors'!C:M,10,FALSE),1),_xlfn.IFNA(VLOOKUP(CONCATENATE("F",RIGHT(B:B,5),C:C),'F &amp; N Factors'!C:M,11,FALSE),1))</f>
        <v>4.6131795006539189E-2</v>
      </c>
      <c r="N3557">
        <f>SUMIFS(K:K,I:I,I:I,J:J,J:J)</f>
        <v>1</v>
      </c>
      <c r="O3557" t="str">
        <f t="shared" si="390"/>
        <v/>
      </c>
    </row>
    <row r="3558" spans="1:15" x14ac:dyDescent="0.25">
      <c r="A3558">
        <v>5279</v>
      </c>
      <c r="B3558" t="s">
        <v>476</v>
      </c>
      <c r="C3558" t="s">
        <v>329</v>
      </c>
      <c r="D3558">
        <v>1</v>
      </c>
      <c r="E3558">
        <f t="shared" si="385"/>
        <v>1</v>
      </c>
      <c r="F3558" t="str">
        <f t="shared" si="386"/>
        <v/>
      </c>
      <c r="H3558">
        <f t="shared" si="391"/>
        <v>5279</v>
      </c>
      <c r="I3558" t="str">
        <f t="shared" si="387"/>
        <v>N51059</v>
      </c>
      <c r="J3558" t="str">
        <f t="shared" si="388"/>
        <v>PL0_5253_0000</v>
      </c>
      <c r="K3558">
        <f t="shared" si="389"/>
        <v>1</v>
      </c>
      <c r="L3558">
        <f>IF(LEFT(B3558,1)="F",_xlfn.IFNA(VLOOKUP(CONCATENATE("F",RIGHT(B:B,5),C:C),'F &amp; N Factors'!C:M,10,FALSE),1),_xlfn.IFNA(VLOOKUP(CONCATENATE("F",RIGHT(B:B,5),C:C),'F &amp; N Factors'!C:M,11,FALSE),1))</f>
        <v>1</v>
      </c>
      <c r="N3558">
        <f>SUMIFS(K:K,I:I,I:I,J:J,J:J)</f>
        <v>1</v>
      </c>
      <c r="O3558" t="str">
        <f t="shared" si="390"/>
        <v/>
      </c>
    </row>
    <row r="3559" spans="1:15" x14ac:dyDescent="0.25">
      <c r="A3559">
        <v>5671</v>
      </c>
      <c r="B3559" t="s">
        <v>476</v>
      </c>
      <c r="C3559" t="s">
        <v>299</v>
      </c>
      <c r="D3559">
        <v>1</v>
      </c>
      <c r="E3559">
        <f t="shared" si="385"/>
        <v>1</v>
      </c>
      <c r="F3559" t="str">
        <f t="shared" si="386"/>
        <v/>
      </c>
      <c r="H3559">
        <f t="shared" si="391"/>
        <v>5671</v>
      </c>
      <c r="I3559" t="str">
        <f t="shared" si="387"/>
        <v>N51059</v>
      </c>
      <c r="J3559" t="str">
        <f t="shared" si="388"/>
        <v>PL7_4911_0000</v>
      </c>
      <c r="K3559">
        <f t="shared" si="389"/>
        <v>1.6804558726908222E-2</v>
      </c>
      <c r="L3559">
        <f>IF(LEFT(B3559,1)="F",_xlfn.IFNA(VLOOKUP(CONCATENATE("F",RIGHT(B:B,5),C:C),'F &amp; N Factors'!C:M,10,FALSE),1),_xlfn.IFNA(VLOOKUP(CONCATENATE("F",RIGHT(B:B,5),C:C),'F &amp; N Factors'!C:M,11,FALSE),1))</f>
        <v>1.6804558726908222E-2</v>
      </c>
      <c r="N3559">
        <f>SUMIFS(K:K,I:I,I:I,J:J,J:J)</f>
        <v>1</v>
      </c>
      <c r="O3559" t="str">
        <f t="shared" si="390"/>
        <v/>
      </c>
    </row>
    <row r="3560" spans="1:15" x14ac:dyDescent="0.25">
      <c r="A3560">
        <v>5406</v>
      </c>
      <c r="B3560" t="s">
        <v>476</v>
      </c>
      <c r="C3560" t="s">
        <v>330</v>
      </c>
      <c r="D3560">
        <v>0.2</v>
      </c>
      <c r="E3560">
        <f t="shared" si="385"/>
        <v>0.99999999999999989</v>
      </c>
      <c r="F3560" t="str">
        <f t="shared" si="386"/>
        <v/>
      </c>
      <c r="H3560">
        <f t="shared" si="391"/>
        <v>5406</v>
      </c>
      <c r="I3560" t="str">
        <f t="shared" si="387"/>
        <v>N51059</v>
      </c>
      <c r="J3560" t="str">
        <f t="shared" si="388"/>
        <v>PL7_4981_0000</v>
      </c>
      <c r="K3560">
        <f t="shared" si="389"/>
        <v>3.357012487595324E-2</v>
      </c>
      <c r="L3560">
        <f>IF(LEFT(B3560,1)="F",_xlfn.IFNA(VLOOKUP(CONCATENATE("F",RIGHT(B:B,5),C:C),'F &amp; N Factors'!C:M,10,FALSE),1),_xlfn.IFNA(VLOOKUP(CONCATENATE("F",RIGHT(B:B,5),C:C),'F &amp; N Factors'!C:M,11,FALSE),1))</f>
        <v>0.16785062437976619</v>
      </c>
      <c r="N3560">
        <f>SUMIFS(K:K,I:I,I:I,J:J,J:J)</f>
        <v>0.99999999999999989</v>
      </c>
      <c r="O3560" t="str">
        <f t="shared" si="390"/>
        <v/>
      </c>
    </row>
    <row r="3561" spans="1:15" x14ac:dyDescent="0.25">
      <c r="A3561">
        <v>5407</v>
      </c>
      <c r="B3561" t="s">
        <v>476</v>
      </c>
      <c r="C3561" t="s">
        <v>330</v>
      </c>
      <c r="D3561">
        <v>0.3</v>
      </c>
      <c r="E3561">
        <f t="shared" si="385"/>
        <v>0.99999999999999989</v>
      </c>
      <c r="F3561" t="str">
        <f t="shared" si="386"/>
        <v/>
      </c>
      <c r="H3561">
        <f t="shared" si="391"/>
        <v>5407</v>
      </c>
      <c r="I3561" t="str">
        <f t="shared" si="387"/>
        <v>N51059</v>
      </c>
      <c r="J3561" t="str">
        <f t="shared" si="388"/>
        <v>PL7_4981_0000</v>
      </c>
      <c r="K3561">
        <f t="shared" si="389"/>
        <v>5.0355187313929857E-2</v>
      </c>
      <c r="L3561">
        <f>IF(LEFT(B3561,1)="F",_xlfn.IFNA(VLOOKUP(CONCATENATE("F",RIGHT(B:B,5),C:C),'F &amp; N Factors'!C:M,10,FALSE),1),_xlfn.IFNA(VLOOKUP(CONCATENATE("F",RIGHT(B:B,5),C:C),'F &amp; N Factors'!C:M,11,FALSE),1))</f>
        <v>0.16785062437976619</v>
      </c>
      <c r="N3561">
        <f>SUMIFS(K:K,I:I,I:I,J:J,J:J)</f>
        <v>0.99999999999999989</v>
      </c>
      <c r="O3561" t="str">
        <f t="shared" si="390"/>
        <v/>
      </c>
    </row>
    <row r="3562" spans="1:15" x14ac:dyDescent="0.25">
      <c r="A3562">
        <v>5536</v>
      </c>
      <c r="B3562" t="s">
        <v>476</v>
      </c>
      <c r="C3562" t="s">
        <v>330</v>
      </c>
      <c r="D3562">
        <v>0.1</v>
      </c>
      <c r="E3562">
        <f t="shared" si="385"/>
        <v>0.99999999999999989</v>
      </c>
      <c r="F3562" t="str">
        <f t="shared" si="386"/>
        <v/>
      </c>
      <c r="H3562">
        <f t="shared" si="391"/>
        <v>5536</v>
      </c>
      <c r="I3562" t="str">
        <f t="shared" si="387"/>
        <v>N51059</v>
      </c>
      <c r="J3562" t="str">
        <f t="shared" si="388"/>
        <v>PL7_4981_0000</v>
      </c>
      <c r="K3562">
        <f t="shared" si="389"/>
        <v>1.678506243797662E-2</v>
      </c>
      <c r="L3562">
        <f>IF(LEFT(B3562,1)="F",_xlfn.IFNA(VLOOKUP(CONCATENATE("F",RIGHT(B:B,5),C:C),'F &amp; N Factors'!C:M,10,FALSE),1),_xlfn.IFNA(VLOOKUP(CONCATENATE("F",RIGHT(B:B,5),C:C),'F &amp; N Factors'!C:M,11,FALSE),1))</f>
        <v>0.16785062437976619</v>
      </c>
      <c r="N3562">
        <f>SUMIFS(K:K,I:I,I:I,J:J,J:J)</f>
        <v>0.99999999999999989</v>
      </c>
      <c r="O3562" t="str">
        <f t="shared" si="390"/>
        <v/>
      </c>
    </row>
    <row r="3563" spans="1:15" x14ac:dyDescent="0.25">
      <c r="A3563">
        <v>5537</v>
      </c>
      <c r="B3563" t="s">
        <v>476</v>
      </c>
      <c r="C3563" t="s">
        <v>330</v>
      </c>
      <c r="D3563">
        <v>0.1</v>
      </c>
      <c r="E3563">
        <f t="shared" si="385"/>
        <v>0.99999999999999989</v>
      </c>
      <c r="F3563" t="str">
        <f t="shared" si="386"/>
        <v/>
      </c>
      <c r="H3563">
        <f t="shared" si="391"/>
        <v>5537</v>
      </c>
      <c r="I3563" t="str">
        <f t="shared" si="387"/>
        <v>N51059</v>
      </c>
      <c r="J3563" t="str">
        <f t="shared" si="388"/>
        <v>PL7_4981_0000</v>
      </c>
      <c r="K3563">
        <f t="shared" si="389"/>
        <v>1.678506243797662E-2</v>
      </c>
      <c r="L3563">
        <f>IF(LEFT(B3563,1)="F",_xlfn.IFNA(VLOOKUP(CONCATENATE("F",RIGHT(B:B,5),C:C),'F &amp; N Factors'!C:M,10,FALSE),1),_xlfn.IFNA(VLOOKUP(CONCATENATE("F",RIGHT(B:B,5),C:C),'F &amp; N Factors'!C:M,11,FALSE),1))</f>
        <v>0.16785062437976619</v>
      </c>
      <c r="N3563">
        <f>SUMIFS(K:K,I:I,I:I,J:J,J:J)</f>
        <v>0.99999999999999989</v>
      </c>
      <c r="O3563" t="str">
        <f t="shared" si="390"/>
        <v/>
      </c>
    </row>
    <row r="3564" spans="1:15" x14ac:dyDescent="0.25">
      <c r="A3564">
        <v>5689</v>
      </c>
      <c r="B3564" t="s">
        <v>476</v>
      </c>
      <c r="C3564" t="s">
        <v>330</v>
      </c>
      <c r="D3564">
        <v>0.1</v>
      </c>
      <c r="E3564">
        <f t="shared" si="385"/>
        <v>0.99999999999999989</v>
      </c>
      <c r="F3564" t="str">
        <f t="shared" si="386"/>
        <v/>
      </c>
      <c r="H3564">
        <f t="shared" si="391"/>
        <v>5689</v>
      </c>
      <c r="I3564" t="str">
        <f t="shared" si="387"/>
        <v>N51059</v>
      </c>
      <c r="J3564" t="str">
        <f t="shared" si="388"/>
        <v>PL7_4981_0000</v>
      </c>
      <c r="K3564">
        <f t="shared" si="389"/>
        <v>1.678506243797662E-2</v>
      </c>
      <c r="L3564">
        <f>IF(LEFT(B3564,1)="F",_xlfn.IFNA(VLOOKUP(CONCATENATE("F",RIGHT(B:B,5),C:C),'F &amp; N Factors'!C:M,10,FALSE),1),_xlfn.IFNA(VLOOKUP(CONCATENATE("F",RIGHT(B:B,5),C:C),'F &amp; N Factors'!C:M,11,FALSE),1))</f>
        <v>0.16785062437976619</v>
      </c>
      <c r="N3564">
        <f>SUMIFS(K:K,I:I,I:I,J:J,J:J)</f>
        <v>0.99999999999999989</v>
      </c>
      <c r="O3564" t="str">
        <f t="shared" si="390"/>
        <v/>
      </c>
    </row>
    <row r="3565" spans="1:15" x14ac:dyDescent="0.25">
      <c r="A3565">
        <v>5690</v>
      </c>
      <c r="B3565" t="s">
        <v>476</v>
      </c>
      <c r="C3565" t="s">
        <v>330</v>
      </c>
      <c r="D3565">
        <v>0.1</v>
      </c>
      <c r="E3565">
        <f t="shared" si="385"/>
        <v>0.99999999999999989</v>
      </c>
      <c r="F3565" t="str">
        <f t="shared" si="386"/>
        <v/>
      </c>
      <c r="H3565">
        <f t="shared" si="391"/>
        <v>5690</v>
      </c>
      <c r="I3565" t="str">
        <f t="shared" si="387"/>
        <v>N51059</v>
      </c>
      <c r="J3565" t="str">
        <f t="shared" si="388"/>
        <v>PL7_4981_0000</v>
      </c>
      <c r="K3565">
        <f t="shared" si="389"/>
        <v>1.678506243797662E-2</v>
      </c>
      <c r="L3565">
        <f>IF(LEFT(B3565,1)="F",_xlfn.IFNA(VLOOKUP(CONCATENATE("F",RIGHT(B:B,5),C:C),'F &amp; N Factors'!C:M,10,FALSE),1),_xlfn.IFNA(VLOOKUP(CONCATENATE("F",RIGHT(B:B,5),C:C),'F &amp; N Factors'!C:M,11,FALSE),1))</f>
        <v>0.16785062437976619</v>
      </c>
      <c r="N3565">
        <f>SUMIFS(K:K,I:I,I:I,J:J,J:J)</f>
        <v>0.99999999999999989</v>
      </c>
      <c r="O3565" t="str">
        <f t="shared" si="390"/>
        <v/>
      </c>
    </row>
    <row r="3566" spans="1:15" x14ac:dyDescent="0.25">
      <c r="A3566">
        <v>5691</v>
      </c>
      <c r="B3566" t="s">
        <v>476</v>
      </c>
      <c r="C3566" t="s">
        <v>330</v>
      </c>
      <c r="D3566">
        <v>0.1</v>
      </c>
      <c r="E3566">
        <f t="shared" si="385"/>
        <v>0.99999999999999989</v>
      </c>
      <c r="F3566" t="str">
        <f t="shared" si="386"/>
        <v/>
      </c>
      <c r="H3566">
        <f t="shared" si="391"/>
        <v>5691</v>
      </c>
      <c r="I3566" t="str">
        <f t="shared" si="387"/>
        <v>N51059</v>
      </c>
      <c r="J3566" t="str">
        <f t="shared" si="388"/>
        <v>PL7_4981_0000</v>
      </c>
      <c r="K3566">
        <f t="shared" si="389"/>
        <v>1.678506243797662E-2</v>
      </c>
      <c r="L3566">
        <f>IF(LEFT(B3566,1)="F",_xlfn.IFNA(VLOOKUP(CONCATENATE("F",RIGHT(B:B,5),C:C),'F &amp; N Factors'!C:M,10,FALSE),1),_xlfn.IFNA(VLOOKUP(CONCATENATE("F",RIGHT(B:B,5),C:C),'F &amp; N Factors'!C:M,11,FALSE),1))</f>
        <v>0.16785062437976619</v>
      </c>
      <c r="N3566">
        <f>SUMIFS(K:K,I:I,I:I,J:J,J:J)</f>
        <v>0.99999999999999989</v>
      </c>
      <c r="O3566" t="str">
        <f t="shared" si="390"/>
        <v/>
      </c>
    </row>
    <row r="3567" spans="1:15" x14ac:dyDescent="0.25">
      <c r="A3567">
        <v>5538</v>
      </c>
      <c r="B3567" t="s">
        <v>476</v>
      </c>
      <c r="C3567" t="s">
        <v>331</v>
      </c>
      <c r="D3567">
        <v>0.25</v>
      </c>
      <c r="E3567">
        <f t="shared" si="385"/>
        <v>1</v>
      </c>
      <c r="F3567" t="str">
        <f t="shared" si="386"/>
        <v/>
      </c>
      <c r="H3567">
        <f t="shared" si="391"/>
        <v>5538</v>
      </c>
      <c r="I3567" t="str">
        <f t="shared" si="387"/>
        <v>N51059</v>
      </c>
      <c r="J3567" t="str">
        <f t="shared" si="388"/>
        <v>PL7_4982_0000</v>
      </c>
      <c r="K3567">
        <f t="shared" si="389"/>
        <v>0.1185758677800727</v>
      </c>
      <c r="L3567">
        <f>IF(LEFT(B3567,1)="F",_xlfn.IFNA(VLOOKUP(CONCATENATE("F",RIGHT(B:B,5),C:C),'F &amp; N Factors'!C:M,10,FALSE),1),_xlfn.IFNA(VLOOKUP(CONCATENATE("F",RIGHT(B:B,5),C:C),'F &amp; N Factors'!C:M,11,FALSE),1))</f>
        <v>0.47430347112029081</v>
      </c>
      <c r="N3567">
        <f>SUMIFS(K:K,I:I,I:I,J:J,J:J)</f>
        <v>0.99999999999999989</v>
      </c>
      <c r="O3567" t="str">
        <f t="shared" si="390"/>
        <v/>
      </c>
    </row>
    <row r="3568" spans="1:15" x14ac:dyDescent="0.25">
      <c r="A3568">
        <v>5692</v>
      </c>
      <c r="B3568" t="s">
        <v>476</v>
      </c>
      <c r="C3568" t="s">
        <v>331</v>
      </c>
      <c r="D3568">
        <v>0.25</v>
      </c>
      <c r="E3568">
        <f t="shared" si="385"/>
        <v>1</v>
      </c>
      <c r="F3568" t="str">
        <f t="shared" si="386"/>
        <v/>
      </c>
      <c r="H3568">
        <f t="shared" si="391"/>
        <v>5692</v>
      </c>
      <c r="I3568" t="str">
        <f t="shared" si="387"/>
        <v>N51059</v>
      </c>
      <c r="J3568" t="str">
        <f t="shared" si="388"/>
        <v>PL7_4982_0000</v>
      </c>
      <c r="K3568">
        <f t="shared" si="389"/>
        <v>0.1185758677800727</v>
      </c>
      <c r="L3568">
        <f>IF(LEFT(B3568,1)="F",_xlfn.IFNA(VLOOKUP(CONCATENATE("F",RIGHT(B:B,5),C:C),'F &amp; N Factors'!C:M,10,FALSE),1),_xlfn.IFNA(VLOOKUP(CONCATENATE("F",RIGHT(B:B,5),C:C),'F &amp; N Factors'!C:M,11,FALSE),1))</f>
        <v>0.47430347112029081</v>
      </c>
      <c r="N3568">
        <f>SUMIFS(K:K,I:I,I:I,J:J,J:J)</f>
        <v>0.99999999999999989</v>
      </c>
      <c r="O3568" t="str">
        <f t="shared" si="390"/>
        <v/>
      </c>
    </row>
    <row r="3569" spans="1:15" x14ac:dyDescent="0.25">
      <c r="A3569">
        <v>5693</v>
      </c>
      <c r="B3569" t="s">
        <v>476</v>
      </c>
      <c r="C3569" t="s">
        <v>331</v>
      </c>
      <c r="D3569">
        <v>0.25</v>
      </c>
      <c r="E3569">
        <f t="shared" si="385"/>
        <v>1</v>
      </c>
      <c r="F3569" t="str">
        <f t="shared" si="386"/>
        <v/>
      </c>
      <c r="H3569">
        <f t="shared" si="391"/>
        <v>5693</v>
      </c>
      <c r="I3569" t="str">
        <f t="shared" si="387"/>
        <v>N51059</v>
      </c>
      <c r="J3569" t="str">
        <f t="shared" si="388"/>
        <v>PL7_4982_0000</v>
      </c>
      <c r="K3569">
        <f t="shared" si="389"/>
        <v>0.1185758677800727</v>
      </c>
      <c r="L3569">
        <f>IF(LEFT(B3569,1)="F",_xlfn.IFNA(VLOOKUP(CONCATENATE("F",RIGHT(B:B,5),C:C),'F &amp; N Factors'!C:M,10,FALSE),1),_xlfn.IFNA(VLOOKUP(CONCATENATE("F",RIGHT(B:B,5),C:C),'F &amp; N Factors'!C:M,11,FALSE),1))</f>
        <v>0.47430347112029081</v>
      </c>
      <c r="N3569">
        <f>SUMIFS(K:K,I:I,I:I,J:J,J:J)</f>
        <v>0.99999999999999989</v>
      </c>
      <c r="O3569" t="str">
        <f t="shared" si="390"/>
        <v/>
      </c>
    </row>
    <row r="3570" spans="1:15" x14ac:dyDescent="0.25">
      <c r="A3570">
        <v>5694</v>
      </c>
      <c r="B3570" t="s">
        <v>476</v>
      </c>
      <c r="C3570" t="s">
        <v>331</v>
      </c>
      <c r="D3570">
        <v>0.25</v>
      </c>
      <c r="E3570">
        <f t="shared" si="385"/>
        <v>1</v>
      </c>
      <c r="F3570" t="str">
        <f t="shared" si="386"/>
        <v/>
      </c>
      <c r="H3570">
        <f t="shared" si="391"/>
        <v>5694</v>
      </c>
      <c r="I3570" t="str">
        <f t="shared" si="387"/>
        <v>N51059</v>
      </c>
      <c r="J3570" t="str">
        <f t="shared" si="388"/>
        <v>PL7_4982_0000</v>
      </c>
      <c r="K3570">
        <f t="shared" si="389"/>
        <v>0.1185758677800727</v>
      </c>
      <c r="L3570">
        <f>IF(LEFT(B3570,1)="F",_xlfn.IFNA(VLOOKUP(CONCATENATE("F",RIGHT(B:B,5),C:C),'F &amp; N Factors'!C:M,10,FALSE),1),_xlfn.IFNA(VLOOKUP(CONCATENATE("F",RIGHT(B:B,5),C:C),'F &amp; N Factors'!C:M,11,FALSE),1))</f>
        <v>0.47430347112029081</v>
      </c>
      <c r="N3570">
        <f>SUMIFS(K:K,I:I,I:I,J:J,J:J)</f>
        <v>0.99999999999999989</v>
      </c>
      <c r="O3570" t="str">
        <f t="shared" si="390"/>
        <v/>
      </c>
    </row>
    <row r="3571" spans="1:15" x14ac:dyDescent="0.25">
      <c r="A3571">
        <v>5539</v>
      </c>
      <c r="B3571" t="s">
        <v>476</v>
      </c>
      <c r="C3571" t="s">
        <v>332</v>
      </c>
      <c r="D3571">
        <v>0.5</v>
      </c>
      <c r="E3571">
        <f t="shared" si="385"/>
        <v>1</v>
      </c>
      <c r="F3571" t="str">
        <f t="shared" si="386"/>
        <v/>
      </c>
      <c r="H3571">
        <f t="shared" si="391"/>
        <v>5539</v>
      </c>
      <c r="I3571" t="str">
        <f t="shared" si="387"/>
        <v>N51059</v>
      </c>
      <c r="J3571" t="str">
        <f t="shared" si="388"/>
        <v>PL7_4983_0000</v>
      </c>
      <c r="K3571">
        <f t="shared" si="389"/>
        <v>2.3618009483896182E-2</v>
      </c>
      <c r="L3571">
        <f>IF(LEFT(B3571,1)="F",_xlfn.IFNA(VLOOKUP(CONCATENATE("F",RIGHT(B:B,5),C:C),'F &amp; N Factors'!C:M,10,FALSE),1),_xlfn.IFNA(VLOOKUP(CONCATENATE("F",RIGHT(B:B,5),C:C),'F &amp; N Factors'!C:M,11,FALSE),1))</f>
        <v>4.7236018967792365E-2</v>
      </c>
      <c r="N3571">
        <f>SUMIFS(K:K,I:I,I:I,J:J,J:J)</f>
        <v>0.99999999999999989</v>
      </c>
      <c r="O3571" t="str">
        <f t="shared" si="390"/>
        <v/>
      </c>
    </row>
    <row r="3572" spans="1:15" x14ac:dyDescent="0.25">
      <c r="A3572">
        <v>5540</v>
      </c>
      <c r="B3572" t="s">
        <v>476</v>
      </c>
      <c r="C3572" t="s">
        <v>332</v>
      </c>
      <c r="D3572">
        <v>0.5</v>
      </c>
      <c r="E3572">
        <f t="shared" si="385"/>
        <v>1</v>
      </c>
      <c r="F3572" t="str">
        <f t="shared" si="386"/>
        <v/>
      </c>
      <c r="H3572">
        <f t="shared" si="391"/>
        <v>5540</v>
      </c>
      <c r="I3572" t="str">
        <f t="shared" si="387"/>
        <v>N51059</v>
      </c>
      <c r="J3572" t="str">
        <f t="shared" si="388"/>
        <v>PL7_4983_0000</v>
      </c>
      <c r="K3572">
        <f t="shared" si="389"/>
        <v>2.3618009483896182E-2</v>
      </c>
      <c r="L3572">
        <f>IF(LEFT(B3572,1)="F",_xlfn.IFNA(VLOOKUP(CONCATENATE("F",RIGHT(B:B,5),C:C),'F &amp; N Factors'!C:M,10,FALSE),1),_xlfn.IFNA(VLOOKUP(CONCATENATE("F",RIGHT(B:B,5),C:C),'F &amp; N Factors'!C:M,11,FALSE),1))</f>
        <v>4.7236018967792365E-2</v>
      </c>
      <c r="N3572">
        <f>SUMIFS(K:K,I:I,I:I,J:J,J:J)</f>
        <v>0.99999999999999989</v>
      </c>
      <c r="O3572" t="str">
        <f t="shared" si="390"/>
        <v/>
      </c>
    </row>
    <row r="3573" spans="1:15" x14ac:dyDescent="0.25">
      <c r="A3573">
        <v>5542</v>
      </c>
      <c r="B3573" t="s">
        <v>476</v>
      </c>
      <c r="C3573" t="s">
        <v>477</v>
      </c>
      <c r="D3573">
        <v>1</v>
      </c>
      <c r="E3573">
        <f t="shared" si="385"/>
        <v>1</v>
      </c>
      <c r="F3573" t="str">
        <f t="shared" si="386"/>
        <v/>
      </c>
      <c r="H3573">
        <f t="shared" si="391"/>
        <v>5542</v>
      </c>
      <c r="I3573" t="str">
        <f t="shared" si="387"/>
        <v>N51059</v>
      </c>
      <c r="J3573" t="str">
        <f t="shared" si="388"/>
        <v>PL7_4984_0000</v>
      </c>
      <c r="K3573">
        <f t="shared" si="389"/>
        <v>1</v>
      </c>
      <c r="L3573">
        <f>IF(LEFT(B3573,1)="F",_xlfn.IFNA(VLOOKUP(CONCATENATE("F",RIGHT(B:B,5),C:C),'F &amp; N Factors'!C:M,10,FALSE),1),_xlfn.IFNA(VLOOKUP(CONCATENATE("F",RIGHT(B:B,5),C:C),'F &amp; N Factors'!C:M,11,FALSE),1))</f>
        <v>1</v>
      </c>
      <c r="N3573">
        <f>SUMIFS(K:K,I:I,I:I,J:J,J:J)</f>
        <v>1</v>
      </c>
      <c r="O3573" t="str">
        <f t="shared" si="390"/>
        <v/>
      </c>
    </row>
    <row r="3574" spans="1:15" x14ac:dyDescent="0.25">
      <c r="A3574">
        <v>1072</v>
      </c>
      <c r="B3574" t="s">
        <v>478</v>
      </c>
      <c r="C3574" t="s">
        <v>314</v>
      </c>
      <c r="D3574">
        <v>0.14285714299999999</v>
      </c>
      <c r="E3574">
        <f t="shared" si="385"/>
        <v>1.0000000009999999</v>
      </c>
      <c r="F3574" t="str">
        <f t="shared" si="386"/>
        <v/>
      </c>
      <c r="H3574">
        <f t="shared" si="391"/>
        <v>1072</v>
      </c>
      <c r="I3574" t="str">
        <f t="shared" si="387"/>
        <v>N51087</v>
      </c>
      <c r="J3574" t="str">
        <f t="shared" si="388"/>
        <v>JB0_7071_0000</v>
      </c>
      <c r="K3574">
        <f t="shared" si="389"/>
        <v>1.2886008944882487E-3</v>
      </c>
      <c r="L3574">
        <f>IF(LEFT(B3574,1)="F",_xlfn.IFNA(VLOOKUP(CONCATENATE("F",RIGHT(B:B,5),C:C),'F &amp; N Factors'!C:M,10,FALSE),1),_xlfn.IFNA(VLOOKUP(CONCATENATE("F",RIGHT(B:B,5),C:C),'F &amp; N Factors'!C:M,11,FALSE),1))</f>
        <v>9.0202062523975345E-3</v>
      </c>
      <c r="N3574">
        <f>SUMIFS(K:K,I:I,I:I,J:J,J:J)</f>
        <v>1.0000000009999999</v>
      </c>
      <c r="O3574" t="str">
        <f t="shared" si="390"/>
        <v/>
      </c>
    </row>
    <row r="3575" spans="1:15" x14ac:dyDescent="0.25">
      <c r="A3575">
        <v>1073</v>
      </c>
      <c r="B3575" t="s">
        <v>478</v>
      </c>
      <c r="C3575" t="s">
        <v>314</v>
      </c>
      <c r="D3575">
        <v>0.14285714299999999</v>
      </c>
      <c r="E3575">
        <f t="shared" si="385"/>
        <v>1.0000000009999999</v>
      </c>
      <c r="F3575" t="str">
        <f t="shared" si="386"/>
        <v/>
      </c>
      <c r="H3575">
        <f t="shared" si="391"/>
        <v>1073</v>
      </c>
      <c r="I3575" t="str">
        <f t="shared" si="387"/>
        <v>N51087</v>
      </c>
      <c r="J3575" t="str">
        <f t="shared" si="388"/>
        <v>JB0_7071_0000</v>
      </c>
      <c r="K3575">
        <f t="shared" si="389"/>
        <v>1.2886008944882487E-3</v>
      </c>
      <c r="L3575">
        <f>IF(LEFT(B3575,1)="F",_xlfn.IFNA(VLOOKUP(CONCATENATE("F",RIGHT(B:B,5),C:C),'F &amp; N Factors'!C:M,10,FALSE),1),_xlfn.IFNA(VLOOKUP(CONCATENATE("F",RIGHT(B:B,5),C:C),'F &amp; N Factors'!C:M,11,FALSE),1))</f>
        <v>9.0202062523975345E-3</v>
      </c>
      <c r="N3575">
        <f>SUMIFS(K:K,I:I,I:I,J:J,J:J)</f>
        <v>1.0000000009999999</v>
      </c>
      <c r="O3575" t="str">
        <f t="shared" si="390"/>
        <v/>
      </c>
    </row>
    <row r="3576" spans="1:15" x14ac:dyDescent="0.25">
      <c r="A3576">
        <v>1074</v>
      </c>
      <c r="B3576" t="s">
        <v>478</v>
      </c>
      <c r="C3576" t="s">
        <v>314</v>
      </c>
      <c r="D3576">
        <v>0.14285714299999999</v>
      </c>
      <c r="E3576">
        <f t="shared" si="385"/>
        <v>1.0000000009999999</v>
      </c>
      <c r="F3576" t="str">
        <f t="shared" si="386"/>
        <v/>
      </c>
      <c r="H3576">
        <f t="shared" si="391"/>
        <v>1074</v>
      </c>
      <c r="I3576" t="str">
        <f t="shared" si="387"/>
        <v>N51087</v>
      </c>
      <c r="J3576" t="str">
        <f t="shared" si="388"/>
        <v>JB0_7071_0000</v>
      </c>
      <c r="K3576">
        <f t="shared" si="389"/>
        <v>1.2886008944882487E-3</v>
      </c>
      <c r="L3576">
        <f>IF(LEFT(B3576,1)="F",_xlfn.IFNA(VLOOKUP(CONCATENATE("F",RIGHT(B:B,5),C:C),'F &amp; N Factors'!C:M,10,FALSE),1),_xlfn.IFNA(VLOOKUP(CONCATENATE("F",RIGHT(B:B,5),C:C),'F &amp; N Factors'!C:M,11,FALSE),1))</f>
        <v>9.0202062523975345E-3</v>
      </c>
      <c r="N3576">
        <f>SUMIFS(K:K,I:I,I:I,J:J,J:J)</f>
        <v>1.0000000009999999</v>
      </c>
      <c r="O3576" t="str">
        <f t="shared" si="390"/>
        <v/>
      </c>
    </row>
    <row r="3577" spans="1:15" x14ac:dyDescent="0.25">
      <c r="A3577">
        <v>1075</v>
      </c>
      <c r="B3577" t="s">
        <v>478</v>
      </c>
      <c r="C3577" t="s">
        <v>314</v>
      </c>
      <c r="D3577">
        <v>0.14285714299999999</v>
      </c>
      <c r="E3577">
        <f t="shared" si="385"/>
        <v>1.0000000009999999</v>
      </c>
      <c r="F3577" t="str">
        <f t="shared" si="386"/>
        <v/>
      </c>
      <c r="H3577">
        <f t="shared" si="391"/>
        <v>1075</v>
      </c>
      <c r="I3577" t="str">
        <f t="shared" si="387"/>
        <v>N51087</v>
      </c>
      <c r="J3577" t="str">
        <f t="shared" si="388"/>
        <v>JB0_7071_0000</v>
      </c>
      <c r="K3577">
        <f t="shared" si="389"/>
        <v>1.2886008944882487E-3</v>
      </c>
      <c r="L3577">
        <f>IF(LEFT(B3577,1)="F",_xlfn.IFNA(VLOOKUP(CONCATENATE("F",RIGHT(B:B,5),C:C),'F &amp; N Factors'!C:M,10,FALSE),1),_xlfn.IFNA(VLOOKUP(CONCATENATE("F",RIGHT(B:B,5),C:C),'F &amp; N Factors'!C:M,11,FALSE),1))</f>
        <v>9.0202062523975345E-3</v>
      </c>
      <c r="N3577">
        <f>SUMIFS(K:K,I:I,I:I,J:J,J:J)</f>
        <v>1.0000000009999999</v>
      </c>
      <c r="O3577" t="str">
        <f t="shared" si="390"/>
        <v/>
      </c>
    </row>
    <row r="3578" spans="1:15" x14ac:dyDescent="0.25">
      <c r="A3578">
        <v>1076</v>
      </c>
      <c r="B3578" t="s">
        <v>478</v>
      </c>
      <c r="C3578" t="s">
        <v>314</v>
      </c>
      <c r="D3578">
        <v>0.14285714299999999</v>
      </c>
      <c r="E3578">
        <f t="shared" si="385"/>
        <v>1.0000000009999999</v>
      </c>
      <c r="F3578" t="str">
        <f t="shared" si="386"/>
        <v/>
      </c>
      <c r="H3578">
        <f t="shared" si="391"/>
        <v>1076</v>
      </c>
      <c r="I3578" t="str">
        <f t="shared" si="387"/>
        <v>N51087</v>
      </c>
      <c r="J3578" t="str">
        <f t="shared" si="388"/>
        <v>JB0_7071_0000</v>
      </c>
      <c r="K3578">
        <f t="shared" si="389"/>
        <v>1.2886008944882487E-3</v>
      </c>
      <c r="L3578">
        <f>IF(LEFT(B3578,1)="F",_xlfn.IFNA(VLOOKUP(CONCATENATE("F",RIGHT(B:B,5),C:C),'F &amp; N Factors'!C:M,10,FALSE),1),_xlfn.IFNA(VLOOKUP(CONCATENATE("F",RIGHT(B:B,5),C:C),'F &amp; N Factors'!C:M,11,FALSE),1))</f>
        <v>9.0202062523975345E-3</v>
      </c>
      <c r="N3578">
        <f>SUMIFS(K:K,I:I,I:I,J:J,J:J)</f>
        <v>1.0000000009999999</v>
      </c>
      <c r="O3578" t="str">
        <f t="shared" si="390"/>
        <v/>
      </c>
    </row>
    <row r="3579" spans="1:15" x14ac:dyDescent="0.25">
      <c r="A3579">
        <v>1077</v>
      </c>
      <c r="B3579" t="s">
        <v>478</v>
      </c>
      <c r="C3579" t="s">
        <v>314</v>
      </c>
      <c r="D3579">
        <v>0.14285714299999999</v>
      </c>
      <c r="E3579">
        <f t="shared" si="385"/>
        <v>1.0000000009999999</v>
      </c>
      <c r="F3579" t="str">
        <f t="shared" si="386"/>
        <v/>
      </c>
      <c r="H3579">
        <f t="shared" si="391"/>
        <v>1077</v>
      </c>
      <c r="I3579" t="str">
        <f t="shared" si="387"/>
        <v>N51087</v>
      </c>
      <c r="J3579" t="str">
        <f t="shared" si="388"/>
        <v>JB0_7071_0000</v>
      </c>
      <c r="K3579">
        <f t="shared" si="389"/>
        <v>1.2886008944882487E-3</v>
      </c>
      <c r="L3579">
        <f>IF(LEFT(B3579,1)="F",_xlfn.IFNA(VLOOKUP(CONCATENATE("F",RIGHT(B:B,5),C:C),'F &amp; N Factors'!C:M,10,FALSE),1),_xlfn.IFNA(VLOOKUP(CONCATENATE("F",RIGHT(B:B,5),C:C),'F &amp; N Factors'!C:M,11,FALSE),1))</f>
        <v>9.0202062523975345E-3</v>
      </c>
      <c r="N3579">
        <f>SUMIFS(K:K,I:I,I:I,J:J,J:J)</f>
        <v>1.0000000009999999</v>
      </c>
      <c r="O3579" t="str">
        <f t="shared" si="390"/>
        <v/>
      </c>
    </row>
    <row r="3580" spans="1:15" x14ac:dyDescent="0.25">
      <c r="A3580">
        <v>1078</v>
      </c>
      <c r="B3580" t="s">
        <v>478</v>
      </c>
      <c r="C3580" t="s">
        <v>314</v>
      </c>
      <c r="D3580">
        <v>0.14285714299999999</v>
      </c>
      <c r="E3580">
        <f t="shared" si="385"/>
        <v>1.0000000009999999</v>
      </c>
      <c r="F3580" t="str">
        <f t="shared" si="386"/>
        <v/>
      </c>
      <c r="H3580">
        <f t="shared" si="391"/>
        <v>1078</v>
      </c>
      <c r="I3580" t="str">
        <f t="shared" si="387"/>
        <v>N51087</v>
      </c>
      <c r="J3580" t="str">
        <f t="shared" si="388"/>
        <v>JB0_7071_0000</v>
      </c>
      <c r="K3580">
        <f t="shared" si="389"/>
        <v>1.2886008944882487E-3</v>
      </c>
      <c r="L3580">
        <f>IF(LEFT(B3580,1)="F",_xlfn.IFNA(VLOOKUP(CONCATENATE("F",RIGHT(B:B,5),C:C),'F &amp; N Factors'!C:M,10,FALSE),1),_xlfn.IFNA(VLOOKUP(CONCATENATE("F",RIGHT(B:B,5),C:C),'F &amp; N Factors'!C:M,11,FALSE),1))</f>
        <v>9.0202062523975345E-3</v>
      </c>
      <c r="N3580">
        <f>SUMIFS(K:K,I:I,I:I,J:J,J:J)</f>
        <v>1.0000000009999999</v>
      </c>
      <c r="O3580" t="str">
        <f t="shared" si="390"/>
        <v/>
      </c>
    </row>
    <row r="3581" spans="1:15" x14ac:dyDescent="0.25">
      <c r="A3581">
        <v>1174</v>
      </c>
      <c r="B3581" t="s">
        <v>478</v>
      </c>
      <c r="C3581" t="s">
        <v>307</v>
      </c>
      <c r="D3581">
        <v>0.25</v>
      </c>
      <c r="E3581">
        <f t="shared" si="385"/>
        <v>1</v>
      </c>
      <c r="F3581" t="str">
        <f t="shared" si="386"/>
        <v/>
      </c>
      <c r="H3581">
        <f t="shared" si="391"/>
        <v>1174</v>
      </c>
      <c r="I3581" t="str">
        <f t="shared" si="387"/>
        <v>N51087</v>
      </c>
      <c r="J3581" t="str">
        <f t="shared" si="388"/>
        <v>JB0_7073_0000</v>
      </c>
      <c r="K3581">
        <f t="shared" si="389"/>
        <v>8.0352767933145348E-3</v>
      </c>
      <c r="L3581">
        <f>IF(LEFT(B3581,1)="F",_xlfn.IFNA(VLOOKUP(CONCATENATE("F",RIGHT(B:B,5),C:C),'F &amp; N Factors'!C:M,10,FALSE),1),_xlfn.IFNA(VLOOKUP(CONCATENATE("F",RIGHT(B:B,5),C:C),'F &amp; N Factors'!C:M,11,FALSE),1))</f>
        <v>3.2141107173258139E-2</v>
      </c>
      <c r="N3581">
        <f>SUMIFS(K:K,I:I,I:I,J:J,J:J)</f>
        <v>0.99999999999999989</v>
      </c>
      <c r="O3581" t="str">
        <f t="shared" si="390"/>
        <v/>
      </c>
    </row>
    <row r="3582" spans="1:15" x14ac:dyDescent="0.25">
      <c r="A3582">
        <v>1175</v>
      </c>
      <c r="B3582" t="s">
        <v>478</v>
      </c>
      <c r="C3582" t="s">
        <v>307</v>
      </c>
      <c r="D3582">
        <v>0.25</v>
      </c>
      <c r="E3582">
        <f t="shared" si="385"/>
        <v>1</v>
      </c>
      <c r="F3582" t="str">
        <f t="shared" si="386"/>
        <v/>
      </c>
      <c r="H3582">
        <f t="shared" si="391"/>
        <v>1175</v>
      </c>
      <c r="I3582" t="str">
        <f t="shared" si="387"/>
        <v>N51087</v>
      </c>
      <c r="J3582" t="str">
        <f t="shared" si="388"/>
        <v>JB0_7073_0000</v>
      </c>
      <c r="K3582">
        <f t="shared" si="389"/>
        <v>8.0352767933145348E-3</v>
      </c>
      <c r="L3582">
        <f>IF(LEFT(B3582,1)="F",_xlfn.IFNA(VLOOKUP(CONCATENATE("F",RIGHT(B:B,5),C:C),'F &amp; N Factors'!C:M,10,FALSE),1),_xlfn.IFNA(VLOOKUP(CONCATENATE("F",RIGHT(B:B,5),C:C),'F &amp; N Factors'!C:M,11,FALSE),1))</f>
        <v>3.2141107173258139E-2</v>
      </c>
      <c r="N3582">
        <f>SUMIFS(K:K,I:I,I:I,J:J,J:J)</f>
        <v>0.99999999999999989</v>
      </c>
      <c r="O3582" t="str">
        <f t="shared" si="390"/>
        <v/>
      </c>
    </row>
    <row r="3583" spans="1:15" x14ac:dyDescent="0.25">
      <c r="A3583">
        <v>1176</v>
      </c>
      <c r="B3583" t="s">
        <v>478</v>
      </c>
      <c r="C3583" t="s">
        <v>307</v>
      </c>
      <c r="D3583">
        <v>0.25</v>
      </c>
      <c r="E3583">
        <f t="shared" si="385"/>
        <v>1</v>
      </c>
      <c r="F3583" t="str">
        <f t="shared" si="386"/>
        <v/>
      </c>
      <c r="H3583">
        <f t="shared" si="391"/>
        <v>1176</v>
      </c>
      <c r="I3583" t="str">
        <f t="shared" si="387"/>
        <v>N51087</v>
      </c>
      <c r="J3583" t="str">
        <f t="shared" si="388"/>
        <v>JB0_7073_0000</v>
      </c>
      <c r="K3583">
        <f t="shared" si="389"/>
        <v>8.0352767933145348E-3</v>
      </c>
      <c r="L3583">
        <f>IF(LEFT(B3583,1)="F",_xlfn.IFNA(VLOOKUP(CONCATENATE("F",RIGHT(B:B,5),C:C),'F &amp; N Factors'!C:M,10,FALSE),1),_xlfn.IFNA(VLOOKUP(CONCATENATE("F",RIGHT(B:B,5),C:C),'F &amp; N Factors'!C:M,11,FALSE),1))</f>
        <v>3.2141107173258139E-2</v>
      </c>
      <c r="N3583">
        <f>SUMIFS(K:K,I:I,I:I,J:J,J:J)</f>
        <v>0.99999999999999989</v>
      </c>
      <c r="O3583" t="str">
        <f t="shared" si="390"/>
        <v/>
      </c>
    </row>
    <row r="3584" spans="1:15" x14ac:dyDescent="0.25">
      <c r="A3584">
        <v>1177</v>
      </c>
      <c r="B3584" t="s">
        <v>478</v>
      </c>
      <c r="C3584" t="s">
        <v>307</v>
      </c>
      <c r="D3584">
        <v>0.25</v>
      </c>
      <c r="E3584">
        <f t="shared" si="385"/>
        <v>1</v>
      </c>
      <c r="F3584" t="str">
        <f t="shared" si="386"/>
        <v/>
      </c>
      <c r="H3584">
        <f t="shared" si="391"/>
        <v>1177</v>
      </c>
      <c r="I3584" t="str">
        <f t="shared" si="387"/>
        <v>N51087</v>
      </c>
      <c r="J3584" t="str">
        <f t="shared" si="388"/>
        <v>JB0_7073_0000</v>
      </c>
      <c r="K3584">
        <f t="shared" si="389"/>
        <v>8.0352767933145348E-3</v>
      </c>
      <c r="L3584">
        <f>IF(LEFT(B3584,1)="F",_xlfn.IFNA(VLOOKUP(CONCATENATE("F",RIGHT(B:B,5),C:C),'F &amp; N Factors'!C:M,10,FALSE),1),_xlfn.IFNA(VLOOKUP(CONCATENATE("F",RIGHT(B:B,5),C:C),'F &amp; N Factors'!C:M,11,FALSE),1))</f>
        <v>3.2141107173258139E-2</v>
      </c>
      <c r="N3584">
        <f>SUMIFS(K:K,I:I,I:I,J:J,J:J)</f>
        <v>0.99999999999999989</v>
      </c>
      <c r="O3584" t="str">
        <f t="shared" si="390"/>
        <v/>
      </c>
    </row>
    <row r="3585" spans="1:15" x14ac:dyDescent="0.25">
      <c r="A3585">
        <v>1103</v>
      </c>
      <c r="B3585" t="s">
        <v>479</v>
      </c>
      <c r="C3585" t="s">
        <v>346</v>
      </c>
      <c r="D3585">
        <v>9.0909090999999997E-2</v>
      </c>
      <c r="E3585">
        <f t="shared" si="385"/>
        <v>1.0000000010000001</v>
      </c>
      <c r="F3585" t="str">
        <f t="shared" si="386"/>
        <v/>
      </c>
      <c r="H3585">
        <f t="shared" si="391"/>
        <v>1103</v>
      </c>
      <c r="I3585" t="str">
        <f t="shared" si="387"/>
        <v>N51095</v>
      </c>
      <c r="J3585" t="str">
        <f t="shared" si="388"/>
        <v>JB0_7072_0000</v>
      </c>
      <c r="K3585">
        <f t="shared" si="389"/>
        <v>9.3828451047133013E-3</v>
      </c>
      <c r="L3585">
        <f>IF(LEFT(B3585,1)="F",_xlfn.IFNA(VLOOKUP(CONCATENATE("F",RIGHT(B:B,5),C:C),'F &amp; N Factors'!C:M,10,FALSE),1),_xlfn.IFNA(VLOOKUP(CONCATENATE("F",RIGHT(B:B,5),C:C),'F &amp; N Factors'!C:M,11,FALSE),1))</f>
        <v>0.10321129604863502</v>
      </c>
      <c r="N3585">
        <f>SUMIFS(K:K,I:I,I:I,J:J,J:J)</f>
        <v>1.0000000010000001</v>
      </c>
      <c r="O3585" t="str">
        <f t="shared" si="390"/>
        <v/>
      </c>
    </row>
    <row r="3586" spans="1:15" x14ac:dyDescent="0.25">
      <c r="A3586">
        <v>1104</v>
      </c>
      <c r="B3586" t="s">
        <v>479</v>
      </c>
      <c r="C3586" t="s">
        <v>346</v>
      </c>
      <c r="D3586">
        <v>9.0909090999999997E-2</v>
      </c>
      <c r="E3586">
        <f t="shared" si="385"/>
        <v>1.0000000010000001</v>
      </c>
      <c r="F3586" t="str">
        <f t="shared" si="386"/>
        <v/>
      </c>
      <c r="H3586">
        <f t="shared" si="391"/>
        <v>1104</v>
      </c>
      <c r="I3586" t="str">
        <f t="shared" si="387"/>
        <v>N51095</v>
      </c>
      <c r="J3586" t="str">
        <f t="shared" si="388"/>
        <v>JB0_7072_0000</v>
      </c>
      <c r="K3586">
        <f t="shared" si="389"/>
        <v>9.3828451047133013E-3</v>
      </c>
      <c r="L3586">
        <f>IF(LEFT(B3586,1)="F",_xlfn.IFNA(VLOOKUP(CONCATENATE("F",RIGHT(B:B,5),C:C),'F &amp; N Factors'!C:M,10,FALSE),1),_xlfn.IFNA(VLOOKUP(CONCATENATE("F",RIGHT(B:B,5),C:C),'F &amp; N Factors'!C:M,11,FALSE),1))</f>
        <v>0.10321129604863502</v>
      </c>
      <c r="N3586">
        <f>SUMIFS(K:K,I:I,I:I,J:J,J:J)</f>
        <v>1.0000000010000001</v>
      </c>
      <c r="O3586" t="str">
        <f t="shared" si="390"/>
        <v/>
      </c>
    </row>
    <row r="3587" spans="1:15" x14ac:dyDescent="0.25">
      <c r="A3587">
        <v>1197</v>
      </c>
      <c r="B3587" t="s">
        <v>479</v>
      </c>
      <c r="C3587" t="s">
        <v>346</v>
      </c>
      <c r="D3587">
        <v>9.0909090999999997E-2</v>
      </c>
      <c r="E3587">
        <f t="shared" ref="E3587:E3650" si="392">SUMIFS(D:D,B:B,B:B,C:C,C:C)</f>
        <v>1.0000000010000001</v>
      </c>
      <c r="F3587" t="str">
        <f t="shared" ref="F3587:F3650" si="393">IF(ABS(E3587-1)&gt;0.001,1,"")</f>
        <v/>
      </c>
      <c r="H3587">
        <f t="shared" si="391"/>
        <v>1197</v>
      </c>
      <c r="I3587" t="str">
        <f t="shared" ref="I3587:I3650" si="394">CONCATENATE("N",RIGHT(B3587,5))</f>
        <v>N51095</v>
      </c>
      <c r="J3587" t="str">
        <f t="shared" ref="J3587:J3650" si="395">C3587</f>
        <v>JB0_7072_0000</v>
      </c>
      <c r="K3587">
        <f t="shared" ref="K3587:K3650" si="396">D3587*L3587</f>
        <v>9.3828451047133013E-3</v>
      </c>
      <c r="L3587">
        <f>IF(LEFT(B3587,1)="F",_xlfn.IFNA(VLOOKUP(CONCATENATE("F",RIGHT(B:B,5),C:C),'F &amp; N Factors'!C:M,10,FALSE),1),_xlfn.IFNA(VLOOKUP(CONCATENATE("F",RIGHT(B:B,5),C:C),'F &amp; N Factors'!C:M,11,FALSE),1))</f>
        <v>0.10321129604863502</v>
      </c>
      <c r="N3587">
        <f>SUMIFS(K:K,I:I,I:I,J:J,J:J)</f>
        <v>1.0000000010000001</v>
      </c>
      <c r="O3587" t="str">
        <f t="shared" ref="O3587:O3650" si="397">IF(ABS(N3587-1)&gt;0.001,1,"")</f>
        <v/>
      </c>
    </row>
    <row r="3588" spans="1:15" x14ac:dyDescent="0.25">
      <c r="A3588">
        <v>1198</v>
      </c>
      <c r="B3588" t="s">
        <v>479</v>
      </c>
      <c r="C3588" t="s">
        <v>346</v>
      </c>
      <c r="D3588">
        <v>9.0909090999999997E-2</v>
      </c>
      <c r="E3588">
        <f t="shared" si="392"/>
        <v>1.0000000010000001</v>
      </c>
      <c r="F3588" t="str">
        <f t="shared" si="393"/>
        <v/>
      </c>
      <c r="H3588">
        <f t="shared" si="391"/>
        <v>1198</v>
      </c>
      <c r="I3588" t="str">
        <f t="shared" si="394"/>
        <v>N51095</v>
      </c>
      <c r="J3588" t="str">
        <f t="shared" si="395"/>
        <v>JB0_7072_0000</v>
      </c>
      <c r="K3588">
        <f t="shared" si="396"/>
        <v>9.3828451047133013E-3</v>
      </c>
      <c r="L3588">
        <f>IF(LEFT(B3588,1)="F",_xlfn.IFNA(VLOOKUP(CONCATENATE("F",RIGHT(B:B,5),C:C),'F &amp; N Factors'!C:M,10,FALSE),1),_xlfn.IFNA(VLOOKUP(CONCATENATE("F",RIGHT(B:B,5),C:C),'F &amp; N Factors'!C:M,11,FALSE),1))</f>
        <v>0.10321129604863502</v>
      </c>
      <c r="N3588">
        <f>SUMIFS(K:K,I:I,I:I,J:J,J:J)</f>
        <v>1.0000000010000001</v>
      </c>
      <c r="O3588" t="str">
        <f t="shared" si="397"/>
        <v/>
      </c>
    </row>
    <row r="3589" spans="1:15" x14ac:dyDescent="0.25">
      <c r="A3589">
        <v>1267</v>
      </c>
      <c r="B3589" t="s">
        <v>479</v>
      </c>
      <c r="C3589" t="s">
        <v>346</v>
      </c>
      <c r="D3589">
        <v>9.0909090999999997E-2</v>
      </c>
      <c r="E3589">
        <f t="shared" si="392"/>
        <v>1.0000000010000001</v>
      </c>
      <c r="F3589" t="str">
        <f t="shared" si="393"/>
        <v/>
      </c>
      <c r="H3589">
        <f t="shared" si="391"/>
        <v>1267</v>
      </c>
      <c r="I3589" t="str">
        <f t="shared" si="394"/>
        <v>N51095</v>
      </c>
      <c r="J3589" t="str">
        <f t="shared" si="395"/>
        <v>JB0_7072_0000</v>
      </c>
      <c r="K3589">
        <f t="shared" si="396"/>
        <v>9.3828451047133013E-3</v>
      </c>
      <c r="L3589">
        <f>IF(LEFT(B3589,1)="F",_xlfn.IFNA(VLOOKUP(CONCATENATE("F",RIGHT(B:B,5),C:C),'F &amp; N Factors'!C:M,10,FALSE),1),_xlfn.IFNA(VLOOKUP(CONCATENATE("F",RIGHT(B:B,5),C:C),'F &amp; N Factors'!C:M,11,FALSE),1))</f>
        <v>0.10321129604863502</v>
      </c>
      <c r="N3589">
        <f>SUMIFS(K:K,I:I,I:I,J:J,J:J)</f>
        <v>1.0000000010000001</v>
      </c>
      <c r="O3589" t="str">
        <f t="shared" si="397"/>
        <v/>
      </c>
    </row>
    <row r="3590" spans="1:15" x14ac:dyDescent="0.25">
      <c r="A3590">
        <v>1268</v>
      </c>
      <c r="B3590" t="s">
        <v>479</v>
      </c>
      <c r="C3590" t="s">
        <v>346</v>
      </c>
      <c r="D3590">
        <v>9.0909090999999997E-2</v>
      </c>
      <c r="E3590">
        <f t="shared" si="392"/>
        <v>1.0000000010000001</v>
      </c>
      <c r="F3590" t="str">
        <f t="shared" si="393"/>
        <v/>
      </c>
      <c r="H3590">
        <f t="shared" si="391"/>
        <v>1268</v>
      </c>
      <c r="I3590" t="str">
        <f t="shared" si="394"/>
        <v>N51095</v>
      </c>
      <c r="J3590" t="str">
        <f t="shared" si="395"/>
        <v>JB0_7072_0000</v>
      </c>
      <c r="K3590">
        <f t="shared" si="396"/>
        <v>9.3828451047133013E-3</v>
      </c>
      <c r="L3590">
        <f>IF(LEFT(B3590,1)="F",_xlfn.IFNA(VLOOKUP(CONCATENATE("F",RIGHT(B:B,5),C:C),'F &amp; N Factors'!C:M,10,FALSE),1),_xlfn.IFNA(VLOOKUP(CONCATENATE("F",RIGHT(B:B,5),C:C),'F &amp; N Factors'!C:M,11,FALSE),1))</f>
        <v>0.10321129604863502</v>
      </c>
      <c r="N3590">
        <f>SUMIFS(K:K,I:I,I:I,J:J,J:J)</f>
        <v>1.0000000010000001</v>
      </c>
      <c r="O3590" t="str">
        <f t="shared" si="397"/>
        <v/>
      </c>
    </row>
    <row r="3591" spans="1:15" x14ac:dyDescent="0.25">
      <c r="A3591">
        <v>1336</v>
      </c>
      <c r="B3591" t="s">
        <v>479</v>
      </c>
      <c r="C3591" t="s">
        <v>346</v>
      </c>
      <c r="D3591">
        <v>9.0909090999999997E-2</v>
      </c>
      <c r="E3591">
        <f t="shared" si="392"/>
        <v>1.0000000010000001</v>
      </c>
      <c r="F3591" t="str">
        <f t="shared" si="393"/>
        <v/>
      </c>
      <c r="H3591">
        <f t="shared" si="391"/>
        <v>1336</v>
      </c>
      <c r="I3591" t="str">
        <f t="shared" si="394"/>
        <v>N51095</v>
      </c>
      <c r="J3591" t="str">
        <f t="shared" si="395"/>
        <v>JB0_7072_0000</v>
      </c>
      <c r="K3591">
        <f t="shared" si="396"/>
        <v>9.3828451047133013E-3</v>
      </c>
      <c r="L3591">
        <f>IF(LEFT(B3591,1)="F",_xlfn.IFNA(VLOOKUP(CONCATENATE("F",RIGHT(B:B,5),C:C),'F &amp; N Factors'!C:M,10,FALSE),1),_xlfn.IFNA(VLOOKUP(CONCATENATE("F",RIGHT(B:B,5),C:C),'F &amp; N Factors'!C:M,11,FALSE),1))</f>
        <v>0.10321129604863502</v>
      </c>
      <c r="N3591">
        <f>SUMIFS(K:K,I:I,I:I,J:J,J:J)</f>
        <v>1.0000000010000001</v>
      </c>
      <c r="O3591" t="str">
        <f t="shared" si="397"/>
        <v/>
      </c>
    </row>
    <row r="3592" spans="1:15" x14ac:dyDescent="0.25">
      <c r="A3592">
        <v>1337</v>
      </c>
      <c r="B3592" t="s">
        <v>479</v>
      </c>
      <c r="C3592" t="s">
        <v>346</v>
      </c>
      <c r="D3592">
        <v>9.0909090999999997E-2</v>
      </c>
      <c r="E3592">
        <f t="shared" si="392"/>
        <v>1.0000000010000001</v>
      </c>
      <c r="F3592" t="str">
        <f t="shared" si="393"/>
        <v/>
      </c>
      <c r="H3592">
        <f t="shared" si="391"/>
        <v>1337</v>
      </c>
      <c r="I3592" t="str">
        <f t="shared" si="394"/>
        <v>N51095</v>
      </c>
      <c r="J3592" t="str">
        <f t="shared" si="395"/>
        <v>JB0_7072_0000</v>
      </c>
      <c r="K3592">
        <f t="shared" si="396"/>
        <v>9.3828451047133013E-3</v>
      </c>
      <c r="L3592">
        <f>IF(LEFT(B3592,1)="F",_xlfn.IFNA(VLOOKUP(CONCATENATE("F",RIGHT(B:B,5),C:C),'F &amp; N Factors'!C:M,10,FALSE),1),_xlfn.IFNA(VLOOKUP(CONCATENATE("F",RIGHT(B:B,5),C:C),'F &amp; N Factors'!C:M,11,FALSE),1))</f>
        <v>0.10321129604863502</v>
      </c>
      <c r="N3592">
        <f>SUMIFS(K:K,I:I,I:I,J:J,J:J)</f>
        <v>1.0000000010000001</v>
      </c>
      <c r="O3592" t="str">
        <f t="shared" si="397"/>
        <v/>
      </c>
    </row>
    <row r="3593" spans="1:15" x14ac:dyDescent="0.25">
      <c r="A3593">
        <v>1338</v>
      </c>
      <c r="B3593" t="s">
        <v>479</v>
      </c>
      <c r="C3593" t="s">
        <v>346</v>
      </c>
      <c r="D3593">
        <v>9.0909090999999997E-2</v>
      </c>
      <c r="E3593">
        <f t="shared" si="392"/>
        <v>1.0000000010000001</v>
      </c>
      <c r="F3593" t="str">
        <f t="shared" si="393"/>
        <v/>
      </c>
      <c r="H3593">
        <f t="shared" si="391"/>
        <v>1338</v>
      </c>
      <c r="I3593" t="str">
        <f t="shared" si="394"/>
        <v>N51095</v>
      </c>
      <c r="J3593" t="str">
        <f t="shared" si="395"/>
        <v>JB0_7072_0000</v>
      </c>
      <c r="K3593">
        <f t="shared" si="396"/>
        <v>9.3828451047133013E-3</v>
      </c>
      <c r="L3593">
        <f>IF(LEFT(B3593,1)="F",_xlfn.IFNA(VLOOKUP(CONCATENATE("F",RIGHT(B:B,5),C:C),'F &amp; N Factors'!C:M,10,FALSE),1),_xlfn.IFNA(VLOOKUP(CONCATENATE("F",RIGHT(B:B,5),C:C),'F &amp; N Factors'!C:M,11,FALSE),1))</f>
        <v>0.10321129604863502</v>
      </c>
      <c r="N3593">
        <f>SUMIFS(K:K,I:I,I:I,J:J,J:J)</f>
        <v>1.0000000010000001</v>
      </c>
      <c r="O3593" t="str">
        <f t="shared" si="397"/>
        <v/>
      </c>
    </row>
    <row r="3594" spans="1:15" x14ac:dyDescent="0.25">
      <c r="A3594">
        <v>1339</v>
      </c>
      <c r="B3594" t="s">
        <v>479</v>
      </c>
      <c r="C3594" t="s">
        <v>346</v>
      </c>
      <c r="D3594">
        <v>9.0909090999999997E-2</v>
      </c>
      <c r="E3594">
        <f t="shared" si="392"/>
        <v>1.0000000010000001</v>
      </c>
      <c r="F3594" t="str">
        <f t="shared" si="393"/>
        <v/>
      </c>
      <c r="H3594">
        <f t="shared" si="391"/>
        <v>1339</v>
      </c>
      <c r="I3594" t="str">
        <f t="shared" si="394"/>
        <v>N51095</v>
      </c>
      <c r="J3594" t="str">
        <f t="shared" si="395"/>
        <v>JB0_7072_0000</v>
      </c>
      <c r="K3594">
        <f t="shared" si="396"/>
        <v>9.3828451047133013E-3</v>
      </c>
      <c r="L3594">
        <f>IF(LEFT(B3594,1)="F",_xlfn.IFNA(VLOOKUP(CONCATENATE("F",RIGHT(B:B,5),C:C),'F &amp; N Factors'!C:M,10,FALSE),1),_xlfn.IFNA(VLOOKUP(CONCATENATE("F",RIGHT(B:B,5),C:C),'F &amp; N Factors'!C:M,11,FALSE),1))</f>
        <v>0.10321129604863502</v>
      </c>
      <c r="N3594">
        <f>SUMIFS(K:K,I:I,I:I,J:J,J:J)</f>
        <v>1.0000000010000001</v>
      </c>
      <c r="O3594" t="str">
        <f t="shared" si="397"/>
        <v/>
      </c>
    </row>
    <row r="3595" spans="1:15" x14ac:dyDescent="0.25">
      <c r="A3595">
        <v>1340</v>
      </c>
      <c r="B3595" t="s">
        <v>479</v>
      </c>
      <c r="C3595" t="s">
        <v>346</v>
      </c>
      <c r="D3595">
        <v>9.0909090999999997E-2</v>
      </c>
      <c r="E3595">
        <f t="shared" si="392"/>
        <v>1.0000000010000001</v>
      </c>
      <c r="F3595" t="str">
        <f t="shared" si="393"/>
        <v/>
      </c>
      <c r="H3595">
        <f t="shared" si="391"/>
        <v>1340</v>
      </c>
      <c r="I3595" t="str">
        <f t="shared" si="394"/>
        <v>N51095</v>
      </c>
      <c r="J3595" t="str">
        <f t="shared" si="395"/>
        <v>JB0_7072_0000</v>
      </c>
      <c r="K3595">
        <f t="shared" si="396"/>
        <v>9.3828451047133013E-3</v>
      </c>
      <c r="L3595">
        <f>IF(LEFT(B3595,1)="F",_xlfn.IFNA(VLOOKUP(CONCATENATE("F",RIGHT(B:B,5),C:C),'F &amp; N Factors'!C:M,10,FALSE),1),_xlfn.IFNA(VLOOKUP(CONCATENATE("F",RIGHT(B:B,5),C:C),'F &amp; N Factors'!C:M,11,FALSE),1))</f>
        <v>0.10321129604863502</v>
      </c>
      <c r="N3595">
        <f>SUMIFS(K:K,I:I,I:I,J:J,J:J)</f>
        <v>1.0000000010000001</v>
      </c>
      <c r="O3595" t="str">
        <f t="shared" si="397"/>
        <v/>
      </c>
    </row>
    <row r="3596" spans="1:15" x14ac:dyDescent="0.25">
      <c r="A3596">
        <v>1342</v>
      </c>
      <c r="B3596" t="s">
        <v>479</v>
      </c>
      <c r="C3596" t="s">
        <v>344</v>
      </c>
      <c r="D3596">
        <v>0.5</v>
      </c>
      <c r="E3596">
        <f t="shared" si="392"/>
        <v>1</v>
      </c>
      <c r="F3596" t="str">
        <f t="shared" si="393"/>
        <v/>
      </c>
      <c r="H3596">
        <f t="shared" si="391"/>
        <v>1342</v>
      </c>
      <c r="I3596" t="str">
        <f t="shared" si="394"/>
        <v>N51095</v>
      </c>
      <c r="J3596" t="str">
        <f t="shared" si="395"/>
        <v>JB0_7390_0000</v>
      </c>
      <c r="K3596">
        <f t="shared" si="396"/>
        <v>0.1165128519010413</v>
      </c>
      <c r="L3596">
        <f>IF(LEFT(B3596,1)="F",_xlfn.IFNA(VLOOKUP(CONCATENATE("F",RIGHT(B:B,5),C:C),'F &amp; N Factors'!C:M,10,FALSE),1),_xlfn.IFNA(VLOOKUP(CONCATENATE("F",RIGHT(B:B,5),C:C),'F &amp; N Factors'!C:M,11,FALSE),1))</f>
        <v>0.2330257038020826</v>
      </c>
      <c r="N3596">
        <f>SUMIFS(K:K,I:I,I:I,J:J,J:J)</f>
        <v>1</v>
      </c>
      <c r="O3596" t="str">
        <f t="shared" si="397"/>
        <v/>
      </c>
    </row>
    <row r="3597" spans="1:15" x14ac:dyDescent="0.25">
      <c r="A3597">
        <v>1343</v>
      </c>
      <c r="B3597" t="s">
        <v>479</v>
      </c>
      <c r="C3597" t="s">
        <v>344</v>
      </c>
      <c r="D3597">
        <v>0.5</v>
      </c>
      <c r="E3597">
        <f t="shared" si="392"/>
        <v>1</v>
      </c>
      <c r="F3597" t="str">
        <f t="shared" si="393"/>
        <v/>
      </c>
      <c r="H3597">
        <f t="shared" si="391"/>
        <v>1343</v>
      </c>
      <c r="I3597" t="str">
        <f t="shared" si="394"/>
        <v>N51095</v>
      </c>
      <c r="J3597" t="str">
        <f t="shared" si="395"/>
        <v>JB0_7390_0000</v>
      </c>
      <c r="K3597">
        <f t="shared" si="396"/>
        <v>0.1165128519010413</v>
      </c>
      <c r="L3597">
        <f>IF(LEFT(B3597,1)="F",_xlfn.IFNA(VLOOKUP(CONCATENATE("F",RIGHT(B:B,5),C:C),'F &amp; N Factors'!C:M,10,FALSE),1),_xlfn.IFNA(VLOOKUP(CONCATENATE("F",RIGHT(B:B,5),C:C),'F &amp; N Factors'!C:M,11,FALSE),1))</f>
        <v>0.2330257038020826</v>
      </c>
      <c r="N3597">
        <f>SUMIFS(K:K,I:I,I:I,J:J,J:J)</f>
        <v>1</v>
      </c>
      <c r="O3597" t="str">
        <f t="shared" si="397"/>
        <v/>
      </c>
    </row>
    <row r="3598" spans="1:15" x14ac:dyDescent="0.25">
      <c r="A3598">
        <v>1341</v>
      </c>
      <c r="B3598" t="s">
        <v>479</v>
      </c>
      <c r="C3598" t="s">
        <v>347</v>
      </c>
      <c r="D3598">
        <v>1</v>
      </c>
      <c r="E3598">
        <f t="shared" si="392"/>
        <v>1</v>
      </c>
      <c r="F3598" t="str">
        <f t="shared" si="393"/>
        <v/>
      </c>
      <c r="H3598">
        <f t="shared" si="391"/>
        <v>1341</v>
      </c>
      <c r="I3598" t="str">
        <f t="shared" si="394"/>
        <v>N51095</v>
      </c>
      <c r="J3598" t="str">
        <f t="shared" si="395"/>
        <v>JB0_7391_0000</v>
      </c>
      <c r="K3598">
        <f t="shared" si="396"/>
        <v>1.625999985924613E-2</v>
      </c>
      <c r="L3598">
        <f>IF(LEFT(B3598,1)="F",_xlfn.IFNA(VLOOKUP(CONCATENATE("F",RIGHT(B:B,5),C:C),'F &amp; N Factors'!C:M,10,FALSE),1),_xlfn.IFNA(VLOOKUP(CONCATENATE("F",RIGHT(B:B,5),C:C),'F &amp; N Factors'!C:M,11,FALSE),1))</f>
        <v>1.625999985924613E-2</v>
      </c>
      <c r="N3598">
        <f>SUMIFS(K:K,I:I,I:I,J:J,J:J)</f>
        <v>1</v>
      </c>
      <c r="O3598" t="str">
        <f t="shared" si="397"/>
        <v/>
      </c>
    </row>
    <row r="3599" spans="1:15" x14ac:dyDescent="0.25">
      <c r="A3599">
        <v>1821</v>
      </c>
      <c r="B3599" t="s">
        <v>479</v>
      </c>
      <c r="C3599" t="s">
        <v>336</v>
      </c>
      <c r="D3599">
        <v>0.125</v>
      </c>
      <c r="E3599">
        <f t="shared" si="392"/>
        <v>1</v>
      </c>
      <c r="F3599" t="str">
        <f t="shared" si="393"/>
        <v/>
      </c>
      <c r="H3599">
        <f t="shared" si="391"/>
        <v>1821</v>
      </c>
      <c r="I3599" t="str">
        <f t="shared" si="394"/>
        <v>N51095</v>
      </c>
      <c r="J3599" t="str">
        <f t="shared" si="395"/>
        <v>YL0_6930_0000</v>
      </c>
      <c r="K3599">
        <f t="shared" si="396"/>
        <v>2.2531763378429125E-3</v>
      </c>
      <c r="L3599">
        <f>IF(LEFT(B3599,1)="F",_xlfn.IFNA(VLOOKUP(CONCATENATE("F",RIGHT(B:B,5),C:C),'F &amp; N Factors'!C:M,10,FALSE),1),_xlfn.IFNA(VLOOKUP(CONCATENATE("F",RIGHT(B:B,5),C:C),'F &amp; N Factors'!C:M,11,FALSE),1))</f>
        <v>1.80254107027433E-2</v>
      </c>
      <c r="N3599">
        <f>SUMIFS(K:K,I:I,I:I,J:J,J:J)</f>
        <v>1</v>
      </c>
      <c r="O3599" t="str">
        <f t="shared" si="397"/>
        <v/>
      </c>
    </row>
    <row r="3600" spans="1:15" x14ac:dyDescent="0.25">
      <c r="A3600">
        <v>1822</v>
      </c>
      <c r="B3600" t="s">
        <v>479</v>
      </c>
      <c r="C3600" t="s">
        <v>336</v>
      </c>
      <c r="D3600">
        <v>0.125</v>
      </c>
      <c r="E3600">
        <f t="shared" si="392"/>
        <v>1</v>
      </c>
      <c r="F3600" t="str">
        <f t="shared" si="393"/>
        <v/>
      </c>
      <c r="H3600">
        <f t="shared" si="391"/>
        <v>1822</v>
      </c>
      <c r="I3600" t="str">
        <f t="shared" si="394"/>
        <v>N51095</v>
      </c>
      <c r="J3600" t="str">
        <f t="shared" si="395"/>
        <v>YL0_6930_0000</v>
      </c>
      <c r="K3600">
        <f t="shared" si="396"/>
        <v>2.2531763378429125E-3</v>
      </c>
      <c r="L3600">
        <f>IF(LEFT(B3600,1)="F",_xlfn.IFNA(VLOOKUP(CONCATENATE("F",RIGHT(B:B,5),C:C),'F &amp; N Factors'!C:M,10,FALSE),1),_xlfn.IFNA(VLOOKUP(CONCATENATE("F",RIGHT(B:B,5),C:C),'F &amp; N Factors'!C:M,11,FALSE),1))</f>
        <v>1.80254107027433E-2</v>
      </c>
      <c r="N3600">
        <f>SUMIFS(K:K,I:I,I:I,J:J,J:J)</f>
        <v>1</v>
      </c>
      <c r="O3600" t="str">
        <f t="shared" si="397"/>
        <v/>
      </c>
    </row>
    <row r="3601" spans="1:15" x14ac:dyDescent="0.25">
      <c r="A3601">
        <v>1823</v>
      </c>
      <c r="B3601" t="s">
        <v>479</v>
      </c>
      <c r="C3601" t="s">
        <v>336</v>
      </c>
      <c r="D3601">
        <v>0.125</v>
      </c>
      <c r="E3601">
        <f t="shared" si="392"/>
        <v>1</v>
      </c>
      <c r="F3601" t="str">
        <f t="shared" si="393"/>
        <v/>
      </c>
      <c r="H3601">
        <f t="shared" si="391"/>
        <v>1823</v>
      </c>
      <c r="I3601" t="str">
        <f t="shared" si="394"/>
        <v>N51095</v>
      </c>
      <c r="J3601" t="str">
        <f t="shared" si="395"/>
        <v>YL0_6930_0000</v>
      </c>
      <c r="K3601">
        <f t="shared" si="396"/>
        <v>2.2531763378429125E-3</v>
      </c>
      <c r="L3601">
        <f>IF(LEFT(B3601,1)="F",_xlfn.IFNA(VLOOKUP(CONCATENATE("F",RIGHT(B:B,5),C:C),'F &amp; N Factors'!C:M,10,FALSE),1),_xlfn.IFNA(VLOOKUP(CONCATENATE("F",RIGHT(B:B,5),C:C),'F &amp; N Factors'!C:M,11,FALSE),1))</f>
        <v>1.80254107027433E-2</v>
      </c>
      <c r="N3601">
        <f>SUMIFS(K:K,I:I,I:I,J:J,J:J)</f>
        <v>1</v>
      </c>
      <c r="O3601" t="str">
        <f t="shared" si="397"/>
        <v/>
      </c>
    </row>
    <row r="3602" spans="1:15" x14ac:dyDescent="0.25">
      <c r="A3602">
        <v>1824</v>
      </c>
      <c r="B3602" t="s">
        <v>479</v>
      </c>
      <c r="C3602" t="s">
        <v>336</v>
      </c>
      <c r="D3602">
        <v>0.125</v>
      </c>
      <c r="E3602">
        <f t="shared" si="392"/>
        <v>1</v>
      </c>
      <c r="F3602" t="str">
        <f t="shared" si="393"/>
        <v/>
      </c>
      <c r="H3602">
        <f t="shared" ref="H3602:H3665" si="398">A3602</f>
        <v>1824</v>
      </c>
      <c r="I3602" t="str">
        <f t="shared" si="394"/>
        <v>N51095</v>
      </c>
      <c r="J3602" t="str">
        <f t="shared" si="395"/>
        <v>YL0_6930_0000</v>
      </c>
      <c r="K3602">
        <f t="shared" si="396"/>
        <v>2.2531763378429125E-3</v>
      </c>
      <c r="L3602">
        <f>IF(LEFT(B3602,1)="F",_xlfn.IFNA(VLOOKUP(CONCATENATE("F",RIGHT(B:B,5),C:C),'F &amp; N Factors'!C:M,10,FALSE),1),_xlfn.IFNA(VLOOKUP(CONCATENATE("F",RIGHT(B:B,5),C:C),'F &amp; N Factors'!C:M,11,FALSE),1))</f>
        <v>1.80254107027433E-2</v>
      </c>
      <c r="N3602">
        <f>SUMIFS(K:K,I:I,I:I,J:J,J:J)</f>
        <v>1</v>
      </c>
      <c r="O3602" t="str">
        <f t="shared" si="397"/>
        <v/>
      </c>
    </row>
    <row r="3603" spans="1:15" x14ac:dyDescent="0.25">
      <c r="A3603">
        <v>1825</v>
      </c>
      <c r="B3603" t="s">
        <v>479</v>
      </c>
      <c r="C3603" t="s">
        <v>336</v>
      </c>
      <c r="D3603">
        <v>0.125</v>
      </c>
      <c r="E3603">
        <f t="shared" si="392"/>
        <v>1</v>
      </c>
      <c r="F3603" t="str">
        <f t="shared" si="393"/>
        <v/>
      </c>
      <c r="H3603">
        <f t="shared" si="398"/>
        <v>1825</v>
      </c>
      <c r="I3603" t="str">
        <f t="shared" si="394"/>
        <v>N51095</v>
      </c>
      <c r="J3603" t="str">
        <f t="shared" si="395"/>
        <v>YL0_6930_0000</v>
      </c>
      <c r="K3603">
        <f t="shared" si="396"/>
        <v>2.2531763378429125E-3</v>
      </c>
      <c r="L3603">
        <f>IF(LEFT(B3603,1)="F",_xlfn.IFNA(VLOOKUP(CONCATENATE("F",RIGHT(B:B,5),C:C),'F &amp; N Factors'!C:M,10,FALSE),1),_xlfn.IFNA(VLOOKUP(CONCATENATE("F",RIGHT(B:B,5),C:C),'F &amp; N Factors'!C:M,11,FALSE),1))</f>
        <v>1.80254107027433E-2</v>
      </c>
      <c r="N3603">
        <f>SUMIFS(K:K,I:I,I:I,J:J,J:J)</f>
        <v>1</v>
      </c>
      <c r="O3603" t="str">
        <f t="shared" si="397"/>
        <v/>
      </c>
    </row>
    <row r="3604" spans="1:15" x14ac:dyDescent="0.25">
      <c r="A3604">
        <v>1826</v>
      </c>
      <c r="B3604" t="s">
        <v>479</v>
      </c>
      <c r="C3604" t="s">
        <v>336</v>
      </c>
      <c r="D3604">
        <v>0.125</v>
      </c>
      <c r="E3604">
        <f t="shared" si="392"/>
        <v>1</v>
      </c>
      <c r="F3604" t="str">
        <f t="shared" si="393"/>
        <v/>
      </c>
      <c r="H3604">
        <f t="shared" si="398"/>
        <v>1826</v>
      </c>
      <c r="I3604" t="str">
        <f t="shared" si="394"/>
        <v>N51095</v>
      </c>
      <c r="J3604" t="str">
        <f t="shared" si="395"/>
        <v>YL0_6930_0000</v>
      </c>
      <c r="K3604">
        <f t="shared" si="396"/>
        <v>2.2531763378429125E-3</v>
      </c>
      <c r="L3604">
        <f>IF(LEFT(B3604,1)="F",_xlfn.IFNA(VLOOKUP(CONCATENATE("F",RIGHT(B:B,5),C:C),'F &amp; N Factors'!C:M,10,FALSE),1),_xlfn.IFNA(VLOOKUP(CONCATENATE("F",RIGHT(B:B,5),C:C),'F &amp; N Factors'!C:M,11,FALSE),1))</f>
        <v>1.80254107027433E-2</v>
      </c>
      <c r="N3604">
        <f>SUMIFS(K:K,I:I,I:I,J:J,J:J)</f>
        <v>1</v>
      </c>
      <c r="O3604" t="str">
        <f t="shared" si="397"/>
        <v/>
      </c>
    </row>
    <row r="3605" spans="1:15" x14ac:dyDescent="0.25">
      <c r="A3605">
        <v>1827</v>
      </c>
      <c r="B3605" t="s">
        <v>479</v>
      </c>
      <c r="C3605" t="s">
        <v>336</v>
      </c>
      <c r="D3605">
        <v>0.125</v>
      </c>
      <c r="E3605">
        <f t="shared" si="392"/>
        <v>1</v>
      </c>
      <c r="F3605" t="str">
        <f t="shared" si="393"/>
        <v/>
      </c>
      <c r="H3605">
        <f t="shared" si="398"/>
        <v>1827</v>
      </c>
      <c r="I3605" t="str">
        <f t="shared" si="394"/>
        <v>N51095</v>
      </c>
      <c r="J3605" t="str">
        <f t="shared" si="395"/>
        <v>YL0_6930_0000</v>
      </c>
      <c r="K3605">
        <f t="shared" si="396"/>
        <v>2.2531763378429125E-3</v>
      </c>
      <c r="L3605">
        <f>IF(LEFT(B3605,1)="F",_xlfn.IFNA(VLOOKUP(CONCATENATE("F",RIGHT(B:B,5),C:C),'F &amp; N Factors'!C:M,10,FALSE),1),_xlfn.IFNA(VLOOKUP(CONCATENATE("F",RIGHT(B:B,5),C:C),'F &amp; N Factors'!C:M,11,FALSE),1))</f>
        <v>1.80254107027433E-2</v>
      </c>
      <c r="N3605">
        <f>SUMIFS(K:K,I:I,I:I,J:J,J:J)</f>
        <v>1</v>
      </c>
      <c r="O3605" t="str">
        <f t="shared" si="397"/>
        <v/>
      </c>
    </row>
    <row r="3606" spans="1:15" x14ac:dyDescent="0.25">
      <c r="A3606">
        <v>1828</v>
      </c>
      <c r="B3606" t="s">
        <v>479</v>
      </c>
      <c r="C3606" t="s">
        <v>336</v>
      </c>
      <c r="D3606">
        <v>0.125</v>
      </c>
      <c r="E3606">
        <f t="shared" si="392"/>
        <v>1</v>
      </c>
      <c r="F3606" t="str">
        <f t="shared" si="393"/>
        <v/>
      </c>
      <c r="H3606">
        <f t="shared" si="398"/>
        <v>1828</v>
      </c>
      <c r="I3606" t="str">
        <f t="shared" si="394"/>
        <v>N51095</v>
      </c>
      <c r="J3606" t="str">
        <f t="shared" si="395"/>
        <v>YL0_6930_0000</v>
      </c>
      <c r="K3606">
        <f t="shared" si="396"/>
        <v>2.2531763378429125E-3</v>
      </c>
      <c r="L3606">
        <f>IF(LEFT(B3606,1)="F",_xlfn.IFNA(VLOOKUP(CONCATENATE("F",RIGHT(B:B,5),C:C),'F &amp; N Factors'!C:M,10,FALSE),1),_xlfn.IFNA(VLOOKUP(CONCATENATE("F",RIGHT(B:B,5),C:C),'F &amp; N Factors'!C:M,11,FALSE),1))</f>
        <v>1.80254107027433E-2</v>
      </c>
      <c r="N3606">
        <f>SUMIFS(K:K,I:I,I:I,J:J,J:J)</f>
        <v>1</v>
      </c>
      <c r="O3606" t="str">
        <f t="shared" si="397"/>
        <v/>
      </c>
    </row>
    <row r="3607" spans="1:15" x14ac:dyDescent="0.25">
      <c r="A3607">
        <v>4762</v>
      </c>
      <c r="B3607" t="s">
        <v>480</v>
      </c>
      <c r="C3607" t="s">
        <v>359</v>
      </c>
      <c r="D3607">
        <v>0.5</v>
      </c>
      <c r="E3607">
        <f t="shared" si="392"/>
        <v>0.99999999800000006</v>
      </c>
      <c r="F3607" t="str">
        <f t="shared" si="393"/>
        <v/>
      </c>
      <c r="H3607">
        <f t="shared" si="398"/>
        <v>4762</v>
      </c>
      <c r="I3607" t="str">
        <f t="shared" si="394"/>
        <v>N51099</v>
      </c>
      <c r="J3607" t="str">
        <f t="shared" si="395"/>
        <v>PL0_5920_0000</v>
      </c>
      <c r="K3607">
        <f t="shared" si="396"/>
        <v>5.7064956561133987E-2</v>
      </c>
      <c r="L3607">
        <f>IF(LEFT(B3607,1)="F",_xlfn.IFNA(VLOOKUP(CONCATENATE("F",RIGHT(B:B,5),C:C),'F &amp; N Factors'!C:M,10,FALSE),1),_xlfn.IFNA(VLOOKUP(CONCATENATE("F",RIGHT(B:B,5),C:C),'F &amp; N Factors'!C:M,11,FALSE),1))</f>
        <v>0.11412991312226797</v>
      </c>
      <c r="N3607">
        <f>SUMIFS(K:K,I:I,I:I,J:J,J:J)</f>
        <v>0.99999999800000006</v>
      </c>
      <c r="O3607" t="str">
        <f t="shared" si="397"/>
        <v/>
      </c>
    </row>
    <row r="3608" spans="1:15" x14ac:dyDescent="0.25">
      <c r="A3608">
        <v>4812</v>
      </c>
      <c r="B3608" t="s">
        <v>480</v>
      </c>
      <c r="C3608" t="s">
        <v>359</v>
      </c>
      <c r="D3608">
        <v>8.3333332999999996E-2</v>
      </c>
      <c r="E3608">
        <f t="shared" si="392"/>
        <v>0.99999999800000006</v>
      </c>
      <c r="F3608" t="str">
        <f t="shared" si="393"/>
        <v/>
      </c>
      <c r="H3608">
        <f t="shared" si="398"/>
        <v>4812</v>
      </c>
      <c r="I3608" t="str">
        <f t="shared" si="394"/>
        <v>N51099</v>
      </c>
      <c r="J3608" t="str">
        <f t="shared" si="395"/>
        <v>PL0_5920_0000</v>
      </c>
      <c r="K3608">
        <f t="shared" si="396"/>
        <v>9.5108260554790259E-3</v>
      </c>
      <c r="L3608">
        <f>IF(LEFT(B3608,1)="F",_xlfn.IFNA(VLOOKUP(CONCATENATE("F",RIGHT(B:B,5),C:C),'F &amp; N Factors'!C:M,10,FALSE),1),_xlfn.IFNA(VLOOKUP(CONCATENATE("F",RIGHT(B:B,5),C:C),'F &amp; N Factors'!C:M,11,FALSE),1))</f>
        <v>0.11412991312226797</v>
      </c>
      <c r="N3608">
        <f>SUMIFS(K:K,I:I,I:I,J:J,J:J)</f>
        <v>0.99999999800000006</v>
      </c>
      <c r="O3608" t="str">
        <f t="shared" si="397"/>
        <v/>
      </c>
    </row>
    <row r="3609" spans="1:15" x14ac:dyDescent="0.25">
      <c r="A3609">
        <v>4869</v>
      </c>
      <c r="B3609" t="s">
        <v>480</v>
      </c>
      <c r="C3609" t="s">
        <v>359</v>
      </c>
      <c r="D3609">
        <v>8.3333332999999996E-2</v>
      </c>
      <c r="E3609">
        <f t="shared" si="392"/>
        <v>0.99999999800000006</v>
      </c>
      <c r="F3609" t="str">
        <f t="shared" si="393"/>
        <v/>
      </c>
      <c r="H3609">
        <f t="shared" si="398"/>
        <v>4869</v>
      </c>
      <c r="I3609" t="str">
        <f t="shared" si="394"/>
        <v>N51099</v>
      </c>
      <c r="J3609" t="str">
        <f t="shared" si="395"/>
        <v>PL0_5920_0000</v>
      </c>
      <c r="K3609">
        <f t="shared" si="396"/>
        <v>9.5108260554790259E-3</v>
      </c>
      <c r="L3609">
        <f>IF(LEFT(B3609,1)="F",_xlfn.IFNA(VLOOKUP(CONCATENATE("F",RIGHT(B:B,5),C:C),'F &amp; N Factors'!C:M,10,FALSE),1),_xlfn.IFNA(VLOOKUP(CONCATENATE("F",RIGHT(B:B,5),C:C),'F &amp; N Factors'!C:M,11,FALSE),1))</f>
        <v>0.11412991312226797</v>
      </c>
      <c r="N3609">
        <f>SUMIFS(K:K,I:I,I:I,J:J,J:J)</f>
        <v>0.99999999800000006</v>
      </c>
      <c r="O3609" t="str">
        <f t="shared" si="397"/>
        <v/>
      </c>
    </row>
    <row r="3610" spans="1:15" x14ac:dyDescent="0.25">
      <c r="A3610">
        <v>4870</v>
      </c>
      <c r="B3610" t="s">
        <v>480</v>
      </c>
      <c r="C3610" t="s">
        <v>359</v>
      </c>
      <c r="D3610">
        <v>8.3333332999999996E-2</v>
      </c>
      <c r="E3610">
        <f t="shared" si="392"/>
        <v>0.99999999800000006</v>
      </c>
      <c r="F3610" t="str">
        <f t="shared" si="393"/>
        <v/>
      </c>
      <c r="H3610">
        <f t="shared" si="398"/>
        <v>4870</v>
      </c>
      <c r="I3610" t="str">
        <f t="shared" si="394"/>
        <v>N51099</v>
      </c>
      <c r="J3610" t="str">
        <f t="shared" si="395"/>
        <v>PL0_5920_0000</v>
      </c>
      <c r="K3610">
        <f t="shared" si="396"/>
        <v>9.5108260554790259E-3</v>
      </c>
      <c r="L3610">
        <f>IF(LEFT(B3610,1)="F",_xlfn.IFNA(VLOOKUP(CONCATENATE("F",RIGHT(B:B,5),C:C),'F &amp; N Factors'!C:M,10,FALSE),1),_xlfn.IFNA(VLOOKUP(CONCATENATE("F",RIGHT(B:B,5),C:C),'F &amp; N Factors'!C:M,11,FALSE),1))</f>
        <v>0.11412991312226797</v>
      </c>
      <c r="N3610">
        <f>SUMIFS(K:K,I:I,I:I,J:J,J:J)</f>
        <v>0.99999999800000006</v>
      </c>
      <c r="O3610" t="str">
        <f t="shared" si="397"/>
        <v/>
      </c>
    </row>
    <row r="3611" spans="1:15" x14ac:dyDescent="0.25">
      <c r="A3611">
        <v>4872</v>
      </c>
      <c r="B3611" t="s">
        <v>480</v>
      </c>
      <c r="C3611" t="s">
        <v>359</v>
      </c>
      <c r="D3611">
        <v>8.3333332999999996E-2</v>
      </c>
      <c r="E3611">
        <f t="shared" si="392"/>
        <v>0.99999999800000006</v>
      </c>
      <c r="F3611" t="str">
        <f t="shared" si="393"/>
        <v/>
      </c>
      <c r="H3611">
        <f t="shared" si="398"/>
        <v>4872</v>
      </c>
      <c r="I3611" t="str">
        <f t="shared" si="394"/>
        <v>N51099</v>
      </c>
      <c r="J3611" t="str">
        <f t="shared" si="395"/>
        <v>PL0_5920_0000</v>
      </c>
      <c r="K3611">
        <f t="shared" si="396"/>
        <v>9.5108260554790259E-3</v>
      </c>
      <c r="L3611">
        <f>IF(LEFT(B3611,1)="F",_xlfn.IFNA(VLOOKUP(CONCATENATE("F",RIGHT(B:B,5),C:C),'F &amp; N Factors'!C:M,10,FALSE),1),_xlfn.IFNA(VLOOKUP(CONCATENATE("F",RIGHT(B:B,5),C:C),'F &amp; N Factors'!C:M,11,FALSE),1))</f>
        <v>0.11412991312226797</v>
      </c>
      <c r="N3611">
        <f>SUMIFS(K:K,I:I,I:I,J:J,J:J)</f>
        <v>0.99999999800000006</v>
      </c>
      <c r="O3611" t="str">
        <f t="shared" si="397"/>
        <v/>
      </c>
    </row>
    <row r="3612" spans="1:15" x14ac:dyDescent="0.25">
      <c r="A3612">
        <v>4948</v>
      </c>
      <c r="B3612" t="s">
        <v>480</v>
      </c>
      <c r="C3612" t="s">
        <v>359</v>
      </c>
      <c r="D3612">
        <v>8.3333332999999996E-2</v>
      </c>
      <c r="E3612">
        <f t="shared" si="392"/>
        <v>0.99999999800000006</v>
      </c>
      <c r="F3612" t="str">
        <f t="shared" si="393"/>
        <v/>
      </c>
      <c r="H3612">
        <f t="shared" si="398"/>
        <v>4948</v>
      </c>
      <c r="I3612" t="str">
        <f t="shared" si="394"/>
        <v>N51099</v>
      </c>
      <c r="J3612" t="str">
        <f t="shared" si="395"/>
        <v>PL0_5920_0000</v>
      </c>
      <c r="K3612">
        <f t="shared" si="396"/>
        <v>9.5108260554790259E-3</v>
      </c>
      <c r="L3612">
        <f>IF(LEFT(B3612,1)="F",_xlfn.IFNA(VLOOKUP(CONCATENATE("F",RIGHT(B:B,5),C:C),'F &amp; N Factors'!C:M,10,FALSE),1),_xlfn.IFNA(VLOOKUP(CONCATENATE("F",RIGHT(B:B,5),C:C),'F &amp; N Factors'!C:M,11,FALSE),1))</f>
        <v>0.11412991312226797</v>
      </c>
      <c r="N3612">
        <f>SUMIFS(K:K,I:I,I:I,J:J,J:J)</f>
        <v>0.99999999800000006</v>
      </c>
      <c r="O3612" t="str">
        <f t="shared" si="397"/>
        <v/>
      </c>
    </row>
    <row r="3613" spans="1:15" x14ac:dyDescent="0.25">
      <c r="A3613">
        <v>5060</v>
      </c>
      <c r="B3613" t="s">
        <v>480</v>
      </c>
      <c r="C3613" t="s">
        <v>359</v>
      </c>
      <c r="D3613">
        <v>8.3333332999999996E-2</v>
      </c>
      <c r="E3613">
        <f t="shared" si="392"/>
        <v>0.99999999800000006</v>
      </c>
      <c r="F3613" t="str">
        <f t="shared" si="393"/>
        <v/>
      </c>
      <c r="H3613">
        <f t="shared" si="398"/>
        <v>5060</v>
      </c>
      <c r="I3613" t="str">
        <f t="shared" si="394"/>
        <v>N51099</v>
      </c>
      <c r="J3613" t="str">
        <f t="shared" si="395"/>
        <v>PL0_5920_0000</v>
      </c>
      <c r="K3613">
        <f t="shared" si="396"/>
        <v>9.5108260554790259E-3</v>
      </c>
      <c r="L3613">
        <f>IF(LEFT(B3613,1)="F",_xlfn.IFNA(VLOOKUP(CONCATENATE("F",RIGHT(B:B,5),C:C),'F &amp; N Factors'!C:M,10,FALSE),1),_xlfn.IFNA(VLOOKUP(CONCATENATE("F",RIGHT(B:B,5),C:C),'F &amp; N Factors'!C:M,11,FALSE),1))</f>
        <v>0.11412991312226797</v>
      </c>
      <c r="N3613">
        <f>SUMIFS(K:K,I:I,I:I,J:J,J:J)</f>
        <v>0.99999999800000006</v>
      </c>
      <c r="O3613" t="str">
        <f t="shared" si="397"/>
        <v/>
      </c>
    </row>
    <row r="3614" spans="1:15" x14ac:dyDescent="0.25">
      <c r="A3614">
        <v>5181</v>
      </c>
      <c r="B3614" t="s">
        <v>480</v>
      </c>
      <c r="C3614" t="s">
        <v>361</v>
      </c>
      <c r="D3614">
        <v>0.33333333300000001</v>
      </c>
      <c r="E3614">
        <f t="shared" si="392"/>
        <v>0.99999999900000003</v>
      </c>
      <c r="F3614" t="str">
        <f t="shared" si="393"/>
        <v/>
      </c>
      <c r="H3614">
        <f t="shared" si="398"/>
        <v>5181</v>
      </c>
      <c r="I3614" t="str">
        <f t="shared" si="394"/>
        <v>N51099</v>
      </c>
      <c r="J3614" t="str">
        <f t="shared" si="395"/>
        <v>PL0_5922_0000</v>
      </c>
      <c r="K3614">
        <f t="shared" si="396"/>
        <v>5.4390978003116798E-2</v>
      </c>
      <c r="L3614">
        <f>IF(LEFT(B3614,1)="F",_xlfn.IFNA(VLOOKUP(CONCATENATE("F",RIGHT(B:B,5),C:C),'F &amp; N Factors'!C:M,10,FALSE),1),_xlfn.IFNA(VLOOKUP(CONCATENATE("F",RIGHT(B:B,5),C:C),'F &amp; N Factors'!C:M,11,FALSE),1))</f>
        <v>0.16317293417252332</v>
      </c>
      <c r="N3614">
        <f>SUMIFS(K:K,I:I,I:I,J:J,J:J)</f>
        <v>0.99999999899999981</v>
      </c>
      <c r="O3614" t="str">
        <f t="shared" si="397"/>
        <v/>
      </c>
    </row>
    <row r="3615" spans="1:15" x14ac:dyDescent="0.25">
      <c r="A3615">
        <v>5182</v>
      </c>
      <c r="B3615" t="s">
        <v>480</v>
      </c>
      <c r="C3615" t="s">
        <v>361</v>
      </c>
      <c r="D3615">
        <v>0.33333333300000001</v>
      </c>
      <c r="E3615">
        <f t="shared" si="392"/>
        <v>0.99999999900000003</v>
      </c>
      <c r="F3615" t="str">
        <f t="shared" si="393"/>
        <v/>
      </c>
      <c r="H3615">
        <f t="shared" si="398"/>
        <v>5182</v>
      </c>
      <c r="I3615" t="str">
        <f t="shared" si="394"/>
        <v>N51099</v>
      </c>
      <c r="J3615" t="str">
        <f t="shared" si="395"/>
        <v>PL0_5922_0000</v>
      </c>
      <c r="K3615">
        <f t="shared" si="396"/>
        <v>5.4390978003116798E-2</v>
      </c>
      <c r="L3615">
        <f>IF(LEFT(B3615,1)="F",_xlfn.IFNA(VLOOKUP(CONCATENATE("F",RIGHT(B:B,5),C:C),'F &amp; N Factors'!C:M,10,FALSE),1),_xlfn.IFNA(VLOOKUP(CONCATENATE("F",RIGHT(B:B,5),C:C),'F &amp; N Factors'!C:M,11,FALSE),1))</f>
        <v>0.16317293417252332</v>
      </c>
      <c r="N3615">
        <f>SUMIFS(K:K,I:I,I:I,J:J,J:J)</f>
        <v>0.99999999899999981</v>
      </c>
      <c r="O3615" t="str">
        <f t="shared" si="397"/>
        <v/>
      </c>
    </row>
    <row r="3616" spans="1:15" x14ac:dyDescent="0.25">
      <c r="A3616">
        <v>5311</v>
      </c>
      <c r="B3616" t="s">
        <v>480</v>
      </c>
      <c r="C3616" t="s">
        <v>361</v>
      </c>
      <c r="D3616">
        <v>0.33333333300000001</v>
      </c>
      <c r="E3616">
        <f t="shared" si="392"/>
        <v>0.99999999900000003</v>
      </c>
      <c r="F3616" t="str">
        <f t="shared" si="393"/>
        <v/>
      </c>
      <c r="H3616">
        <f t="shared" si="398"/>
        <v>5311</v>
      </c>
      <c r="I3616" t="str">
        <f t="shared" si="394"/>
        <v>N51099</v>
      </c>
      <c r="J3616" t="str">
        <f t="shared" si="395"/>
        <v>PL0_5922_0000</v>
      </c>
      <c r="K3616">
        <f t="shared" si="396"/>
        <v>5.4390978003116798E-2</v>
      </c>
      <c r="L3616">
        <f>IF(LEFT(B3616,1)="F",_xlfn.IFNA(VLOOKUP(CONCATENATE("F",RIGHT(B:B,5),C:C),'F &amp; N Factors'!C:M,10,FALSE),1),_xlfn.IFNA(VLOOKUP(CONCATENATE("F",RIGHT(B:B,5),C:C),'F &amp; N Factors'!C:M,11,FALSE),1))</f>
        <v>0.16317293417252332</v>
      </c>
      <c r="N3616">
        <f>SUMIFS(K:K,I:I,I:I,J:J,J:J)</f>
        <v>0.99999999899999981</v>
      </c>
      <c r="O3616" t="str">
        <f t="shared" si="397"/>
        <v/>
      </c>
    </row>
    <row r="3617" spans="1:15" x14ac:dyDescent="0.25">
      <c r="A3617">
        <v>3400</v>
      </c>
      <c r="B3617" t="s">
        <v>480</v>
      </c>
      <c r="C3617" t="s">
        <v>304</v>
      </c>
      <c r="D3617">
        <v>5.8823528999999999E-2</v>
      </c>
      <c r="E3617">
        <f t="shared" si="392"/>
        <v>0.99999999299999986</v>
      </c>
      <c r="F3617" t="str">
        <f t="shared" si="393"/>
        <v/>
      </c>
      <c r="H3617">
        <f t="shared" si="398"/>
        <v>3400</v>
      </c>
      <c r="I3617" t="str">
        <f t="shared" si="394"/>
        <v>N51099</v>
      </c>
      <c r="J3617" t="str">
        <f t="shared" si="395"/>
        <v>RL5_6070_0000</v>
      </c>
      <c r="K3617">
        <f t="shared" si="396"/>
        <v>6.643235365460491E-4</v>
      </c>
      <c r="L3617">
        <f>IF(LEFT(B3617,1)="F",_xlfn.IFNA(VLOOKUP(CONCATENATE("F",RIGHT(B:B,5),C:C),'F &amp; N Factors'!C:M,10,FALSE),1),_xlfn.IFNA(VLOOKUP(CONCATENATE("F",RIGHT(B:B,5),C:C),'F &amp; N Factors'!C:M,11,FALSE),1))</f>
        <v>1.1293500200337337E-2</v>
      </c>
      <c r="N3617">
        <f>SUMIFS(K:K,I:I,I:I,J:J,J:J)</f>
        <v>0.99999999299999931</v>
      </c>
      <c r="O3617" t="str">
        <f t="shared" si="397"/>
        <v/>
      </c>
    </row>
    <row r="3618" spans="1:15" x14ac:dyDescent="0.25">
      <c r="A3618">
        <v>3401</v>
      </c>
      <c r="B3618" t="s">
        <v>480</v>
      </c>
      <c r="C3618" t="s">
        <v>304</v>
      </c>
      <c r="D3618">
        <v>5.8823528999999999E-2</v>
      </c>
      <c r="E3618">
        <f t="shared" si="392"/>
        <v>0.99999999299999986</v>
      </c>
      <c r="F3618" t="str">
        <f t="shared" si="393"/>
        <v/>
      </c>
      <c r="H3618">
        <f t="shared" si="398"/>
        <v>3401</v>
      </c>
      <c r="I3618" t="str">
        <f t="shared" si="394"/>
        <v>N51099</v>
      </c>
      <c r="J3618" t="str">
        <f t="shared" si="395"/>
        <v>RL5_6070_0000</v>
      </c>
      <c r="K3618">
        <f t="shared" si="396"/>
        <v>6.643235365460491E-4</v>
      </c>
      <c r="L3618">
        <f>IF(LEFT(B3618,1)="F",_xlfn.IFNA(VLOOKUP(CONCATENATE("F",RIGHT(B:B,5),C:C),'F &amp; N Factors'!C:M,10,FALSE),1),_xlfn.IFNA(VLOOKUP(CONCATENATE("F",RIGHT(B:B,5),C:C),'F &amp; N Factors'!C:M,11,FALSE),1))</f>
        <v>1.1293500200337337E-2</v>
      </c>
      <c r="N3618">
        <f>SUMIFS(K:K,I:I,I:I,J:J,J:J)</f>
        <v>0.99999999299999931</v>
      </c>
      <c r="O3618" t="str">
        <f t="shared" si="397"/>
        <v/>
      </c>
    </row>
    <row r="3619" spans="1:15" x14ac:dyDescent="0.25">
      <c r="A3619">
        <v>3402</v>
      </c>
      <c r="B3619" t="s">
        <v>480</v>
      </c>
      <c r="C3619" t="s">
        <v>304</v>
      </c>
      <c r="D3619">
        <v>5.8823528999999999E-2</v>
      </c>
      <c r="E3619">
        <f t="shared" si="392"/>
        <v>0.99999999299999986</v>
      </c>
      <c r="F3619" t="str">
        <f t="shared" si="393"/>
        <v/>
      </c>
      <c r="H3619">
        <f t="shared" si="398"/>
        <v>3402</v>
      </c>
      <c r="I3619" t="str">
        <f t="shared" si="394"/>
        <v>N51099</v>
      </c>
      <c r="J3619" t="str">
        <f t="shared" si="395"/>
        <v>RL5_6070_0000</v>
      </c>
      <c r="K3619">
        <f t="shared" si="396"/>
        <v>6.643235365460491E-4</v>
      </c>
      <c r="L3619">
        <f>IF(LEFT(B3619,1)="F",_xlfn.IFNA(VLOOKUP(CONCATENATE("F",RIGHT(B:B,5),C:C),'F &amp; N Factors'!C:M,10,FALSE),1),_xlfn.IFNA(VLOOKUP(CONCATENATE("F",RIGHT(B:B,5),C:C),'F &amp; N Factors'!C:M,11,FALSE),1))</f>
        <v>1.1293500200337337E-2</v>
      </c>
      <c r="N3619">
        <f>SUMIFS(K:K,I:I,I:I,J:J,J:J)</f>
        <v>0.99999999299999931</v>
      </c>
      <c r="O3619" t="str">
        <f t="shared" si="397"/>
        <v/>
      </c>
    </row>
    <row r="3620" spans="1:15" x14ac:dyDescent="0.25">
      <c r="A3620">
        <v>3403</v>
      </c>
      <c r="B3620" t="s">
        <v>480</v>
      </c>
      <c r="C3620" t="s">
        <v>304</v>
      </c>
      <c r="D3620">
        <v>5.8823528999999999E-2</v>
      </c>
      <c r="E3620">
        <f t="shared" si="392"/>
        <v>0.99999999299999986</v>
      </c>
      <c r="F3620" t="str">
        <f t="shared" si="393"/>
        <v/>
      </c>
      <c r="H3620">
        <f t="shared" si="398"/>
        <v>3403</v>
      </c>
      <c r="I3620" t="str">
        <f t="shared" si="394"/>
        <v>N51099</v>
      </c>
      <c r="J3620" t="str">
        <f t="shared" si="395"/>
        <v>RL5_6070_0000</v>
      </c>
      <c r="K3620">
        <f t="shared" si="396"/>
        <v>6.643235365460491E-4</v>
      </c>
      <c r="L3620">
        <f>IF(LEFT(B3620,1)="F",_xlfn.IFNA(VLOOKUP(CONCATENATE("F",RIGHT(B:B,5),C:C),'F &amp; N Factors'!C:M,10,FALSE),1),_xlfn.IFNA(VLOOKUP(CONCATENATE("F",RIGHT(B:B,5),C:C),'F &amp; N Factors'!C:M,11,FALSE),1))</f>
        <v>1.1293500200337337E-2</v>
      </c>
      <c r="N3620">
        <f>SUMIFS(K:K,I:I,I:I,J:J,J:J)</f>
        <v>0.99999999299999931</v>
      </c>
      <c r="O3620" t="str">
        <f t="shared" si="397"/>
        <v/>
      </c>
    </row>
    <row r="3621" spans="1:15" x14ac:dyDescent="0.25">
      <c r="A3621">
        <v>3404</v>
      </c>
      <c r="B3621" t="s">
        <v>480</v>
      </c>
      <c r="C3621" t="s">
        <v>304</v>
      </c>
      <c r="D3621">
        <v>5.8823528999999999E-2</v>
      </c>
      <c r="E3621">
        <f t="shared" si="392"/>
        <v>0.99999999299999986</v>
      </c>
      <c r="F3621" t="str">
        <f t="shared" si="393"/>
        <v/>
      </c>
      <c r="H3621">
        <f t="shared" si="398"/>
        <v>3404</v>
      </c>
      <c r="I3621" t="str">
        <f t="shared" si="394"/>
        <v>N51099</v>
      </c>
      <c r="J3621" t="str">
        <f t="shared" si="395"/>
        <v>RL5_6070_0000</v>
      </c>
      <c r="K3621">
        <f t="shared" si="396"/>
        <v>6.643235365460491E-4</v>
      </c>
      <c r="L3621">
        <f>IF(LEFT(B3621,1)="F",_xlfn.IFNA(VLOOKUP(CONCATENATE("F",RIGHT(B:B,5),C:C),'F &amp; N Factors'!C:M,10,FALSE),1),_xlfn.IFNA(VLOOKUP(CONCATENATE("F",RIGHT(B:B,5),C:C),'F &amp; N Factors'!C:M,11,FALSE),1))</f>
        <v>1.1293500200337337E-2</v>
      </c>
      <c r="N3621">
        <f>SUMIFS(K:K,I:I,I:I,J:J,J:J)</f>
        <v>0.99999999299999931</v>
      </c>
      <c r="O3621" t="str">
        <f t="shared" si="397"/>
        <v/>
      </c>
    </row>
    <row r="3622" spans="1:15" x14ac:dyDescent="0.25">
      <c r="A3622">
        <v>3405</v>
      </c>
      <c r="B3622" t="s">
        <v>480</v>
      </c>
      <c r="C3622" t="s">
        <v>304</v>
      </c>
      <c r="D3622">
        <v>5.8823528999999999E-2</v>
      </c>
      <c r="E3622">
        <f t="shared" si="392"/>
        <v>0.99999999299999986</v>
      </c>
      <c r="F3622" t="str">
        <f t="shared" si="393"/>
        <v/>
      </c>
      <c r="H3622">
        <f t="shared" si="398"/>
        <v>3405</v>
      </c>
      <c r="I3622" t="str">
        <f t="shared" si="394"/>
        <v>N51099</v>
      </c>
      <c r="J3622" t="str">
        <f t="shared" si="395"/>
        <v>RL5_6070_0000</v>
      </c>
      <c r="K3622">
        <f t="shared" si="396"/>
        <v>6.643235365460491E-4</v>
      </c>
      <c r="L3622">
        <f>IF(LEFT(B3622,1)="F",_xlfn.IFNA(VLOOKUP(CONCATENATE("F",RIGHT(B:B,5),C:C),'F &amp; N Factors'!C:M,10,FALSE),1),_xlfn.IFNA(VLOOKUP(CONCATENATE("F",RIGHT(B:B,5),C:C),'F &amp; N Factors'!C:M,11,FALSE),1))</f>
        <v>1.1293500200337337E-2</v>
      </c>
      <c r="N3622">
        <f>SUMIFS(K:K,I:I,I:I,J:J,J:J)</f>
        <v>0.99999999299999931</v>
      </c>
      <c r="O3622" t="str">
        <f t="shared" si="397"/>
        <v/>
      </c>
    </row>
    <row r="3623" spans="1:15" x14ac:dyDescent="0.25">
      <c r="A3623">
        <v>3406</v>
      </c>
      <c r="B3623" t="s">
        <v>480</v>
      </c>
      <c r="C3623" t="s">
        <v>304</v>
      </c>
      <c r="D3623">
        <v>5.8823528999999999E-2</v>
      </c>
      <c r="E3623">
        <f t="shared" si="392"/>
        <v>0.99999999299999986</v>
      </c>
      <c r="F3623" t="str">
        <f t="shared" si="393"/>
        <v/>
      </c>
      <c r="H3623">
        <f t="shared" si="398"/>
        <v>3406</v>
      </c>
      <c r="I3623" t="str">
        <f t="shared" si="394"/>
        <v>N51099</v>
      </c>
      <c r="J3623" t="str">
        <f t="shared" si="395"/>
        <v>RL5_6070_0000</v>
      </c>
      <c r="K3623">
        <f t="shared" si="396"/>
        <v>6.643235365460491E-4</v>
      </c>
      <c r="L3623">
        <f>IF(LEFT(B3623,1)="F",_xlfn.IFNA(VLOOKUP(CONCATENATE("F",RIGHT(B:B,5),C:C),'F &amp; N Factors'!C:M,10,FALSE),1),_xlfn.IFNA(VLOOKUP(CONCATENATE("F",RIGHT(B:B,5),C:C),'F &amp; N Factors'!C:M,11,FALSE),1))</f>
        <v>1.1293500200337337E-2</v>
      </c>
      <c r="N3623">
        <f>SUMIFS(K:K,I:I,I:I,J:J,J:J)</f>
        <v>0.99999999299999931</v>
      </c>
      <c r="O3623" t="str">
        <f t="shared" si="397"/>
        <v/>
      </c>
    </row>
    <row r="3624" spans="1:15" x14ac:dyDescent="0.25">
      <c r="A3624">
        <v>3407</v>
      </c>
      <c r="B3624" t="s">
        <v>480</v>
      </c>
      <c r="C3624" t="s">
        <v>304</v>
      </c>
      <c r="D3624">
        <v>5.8823528999999999E-2</v>
      </c>
      <c r="E3624">
        <f t="shared" si="392"/>
        <v>0.99999999299999986</v>
      </c>
      <c r="F3624" t="str">
        <f t="shared" si="393"/>
        <v/>
      </c>
      <c r="H3624">
        <f t="shared" si="398"/>
        <v>3407</v>
      </c>
      <c r="I3624" t="str">
        <f t="shared" si="394"/>
        <v>N51099</v>
      </c>
      <c r="J3624" t="str">
        <f t="shared" si="395"/>
        <v>RL5_6070_0000</v>
      </c>
      <c r="K3624">
        <f t="shared" si="396"/>
        <v>6.643235365460491E-4</v>
      </c>
      <c r="L3624">
        <f>IF(LEFT(B3624,1)="F",_xlfn.IFNA(VLOOKUP(CONCATENATE("F",RIGHT(B:B,5),C:C),'F &amp; N Factors'!C:M,10,FALSE),1),_xlfn.IFNA(VLOOKUP(CONCATENATE("F",RIGHT(B:B,5),C:C),'F &amp; N Factors'!C:M,11,FALSE),1))</f>
        <v>1.1293500200337337E-2</v>
      </c>
      <c r="N3624">
        <f>SUMIFS(K:K,I:I,I:I,J:J,J:J)</f>
        <v>0.99999999299999931</v>
      </c>
      <c r="O3624" t="str">
        <f t="shared" si="397"/>
        <v/>
      </c>
    </row>
    <row r="3625" spans="1:15" x14ac:dyDescent="0.25">
      <c r="A3625">
        <v>3408</v>
      </c>
      <c r="B3625" t="s">
        <v>480</v>
      </c>
      <c r="C3625" t="s">
        <v>304</v>
      </c>
      <c r="D3625">
        <v>5.8823528999999999E-2</v>
      </c>
      <c r="E3625">
        <f t="shared" si="392"/>
        <v>0.99999999299999986</v>
      </c>
      <c r="F3625" t="str">
        <f t="shared" si="393"/>
        <v/>
      </c>
      <c r="H3625">
        <f t="shared" si="398"/>
        <v>3408</v>
      </c>
      <c r="I3625" t="str">
        <f t="shared" si="394"/>
        <v>N51099</v>
      </c>
      <c r="J3625" t="str">
        <f t="shared" si="395"/>
        <v>RL5_6070_0000</v>
      </c>
      <c r="K3625">
        <f t="shared" si="396"/>
        <v>6.643235365460491E-4</v>
      </c>
      <c r="L3625">
        <f>IF(LEFT(B3625,1)="F",_xlfn.IFNA(VLOOKUP(CONCATENATE("F",RIGHT(B:B,5),C:C),'F &amp; N Factors'!C:M,10,FALSE),1),_xlfn.IFNA(VLOOKUP(CONCATENATE("F",RIGHT(B:B,5),C:C),'F &amp; N Factors'!C:M,11,FALSE),1))</f>
        <v>1.1293500200337337E-2</v>
      </c>
      <c r="N3625">
        <f>SUMIFS(K:K,I:I,I:I,J:J,J:J)</f>
        <v>0.99999999299999931</v>
      </c>
      <c r="O3625" t="str">
        <f t="shared" si="397"/>
        <v/>
      </c>
    </row>
    <row r="3626" spans="1:15" x14ac:dyDescent="0.25">
      <c r="A3626">
        <v>3409</v>
      </c>
      <c r="B3626" t="s">
        <v>480</v>
      </c>
      <c r="C3626" t="s">
        <v>304</v>
      </c>
      <c r="D3626">
        <v>5.8823528999999999E-2</v>
      </c>
      <c r="E3626">
        <f t="shared" si="392"/>
        <v>0.99999999299999986</v>
      </c>
      <c r="F3626" t="str">
        <f t="shared" si="393"/>
        <v/>
      </c>
      <c r="H3626">
        <f t="shared" si="398"/>
        <v>3409</v>
      </c>
      <c r="I3626" t="str">
        <f t="shared" si="394"/>
        <v>N51099</v>
      </c>
      <c r="J3626" t="str">
        <f t="shared" si="395"/>
        <v>RL5_6070_0000</v>
      </c>
      <c r="K3626">
        <f t="shared" si="396"/>
        <v>6.643235365460491E-4</v>
      </c>
      <c r="L3626">
        <f>IF(LEFT(B3626,1)="F",_xlfn.IFNA(VLOOKUP(CONCATENATE("F",RIGHT(B:B,5),C:C),'F &amp; N Factors'!C:M,10,FALSE),1),_xlfn.IFNA(VLOOKUP(CONCATENATE("F",RIGHT(B:B,5),C:C),'F &amp; N Factors'!C:M,11,FALSE),1))</f>
        <v>1.1293500200337337E-2</v>
      </c>
      <c r="N3626">
        <f>SUMIFS(K:K,I:I,I:I,J:J,J:J)</f>
        <v>0.99999999299999931</v>
      </c>
      <c r="O3626" t="str">
        <f t="shared" si="397"/>
        <v/>
      </c>
    </row>
    <row r="3627" spans="1:15" x14ac:dyDescent="0.25">
      <c r="A3627">
        <v>3410</v>
      </c>
      <c r="B3627" t="s">
        <v>480</v>
      </c>
      <c r="C3627" t="s">
        <v>304</v>
      </c>
      <c r="D3627">
        <v>5.8823528999999999E-2</v>
      </c>
      <c r="E3627">
        <f t="shared" si="392"/>
        <v>0.99999999299999986</v>
      </c>
      <c r="F3627" t="str">
        <f t="shared" si="393"/>
        <v/>
      </c>
      <c r="H3627">
        <f t="shared" si="398"/>
        <v>3410</v>
      </c>
      <c r="I3627" t="str">
        <f t="shared" si="394"/>
        <v>N51099</v>
      </c>
      <c r="J3627" t="str">
        <f t="shared" si="395"/>
        <v>RL5_6070_0000</v>
      </c>
      <c r="K3627">
        <f t="shared" si="396"/>
        <v>6.643235365460491E-4</v>
      </c>
      <c r="L3627">
        <f>IF(LEFT(B3627,1)="F",_xlfn.IFNA(VLOOKUP(CONCATENATE("F",RIGHT(B:B,5),C:C),'F &amp; N Factors'!C:M,10,FALSE),1),_xlfn.IFNA(VLOOKUP(CONCATENATE("F",RIGHT(B:B,5),C:C),'F &amp; N Factors'!C:M,11,FALSE),1))</f>
        <v>1.1293500200337337E-2</v>
      </c>
      <c r="N3627">
        <f>SUMIFS(K:K,I:I,I:I,J:J,J:J)</f>
        <v>0.99999999299999931</v>
      </c>
      <c r="O3627" t="str">
        <f t="shared" si="397"/>
        <v/>
      </c>
    </row>
    <row r="3628" spans="1:15" x14ac:dyDescent="0.25">
      <c r="A3628">
        <v>3411</v>
      </c>
      <c r="B3628" t="s">
        <v>480</v>
      </c>
      <c r="C3628" t="s">
        <v>304</v>
      </c>
      <c r="D3628">
        <v>5.8823528999999999E-2</v>
      </c>
      <c r="E3628">
        <f t="shared" si="392"/>
        <v>0.99999999299999986</v>
      </c>
      <c r="F3628" t="str">
        <f t="shared" si="393"/>
        <v/>
      </c>
      <c r="H3628">
        <f t="shared" si="398"/>
        <v>3411</v>
      </c>
      <c r="I3628" t="str">
        <f t="shared" si="394"/>
        <v>N51099</v>
      </c>
      <c r="J3628" t="str">
        <f t="shared" si="395"/>
        <v>RL5_6070_0000</v>
      </c>
      <c r="K3628">
        <f t="shared" si="396"/>
        <v>6.643235365460491E-4</v>
      </c>
      <c r="L3628">
        <f>IF(LEFT(B3628,1)="F",_xlfn.IFNA(VLOOKUP(CONCATENATE("F",RIGHT(B:B,5),C:C),'F &amp; N Factors'!C:M,10,FALSE),1),_xlfn.IFNA(VLOOKUP(CONCATENATE("F",RIGHT(B:B,5),C:C),'F &amp; N Factors'!C:M,11,FALSE),1))</f>
        <v>1.1293500200337337E-2</v>
      </c>
      <c r="N3628">
        <f>SUMIFS(K:K,I:I,I:I,J:J,J:J)</f>
        <v>0.99999999299999931</v>
      </c>
      <c r="O3628" t="str">
        <f t="shared" si="397"/>
        <v/>
      </c>
    </row>
    <row r="3629" spans="1:15" x14ac:dyDescent="0.25">
      <c r="A3629">
        <v>3412</v>
      </c>
      <c r="B3629" t="s">
        <v>480</v>
      </c>
      <c r="C3629" t="s">
        <v>304</v>
      </c>
      <c r="D3629">
        <v>5.8823528999999999E-2</v>
      </c>
      <c r="E3629">
        <f t="shared" si="392"/>
        <v>0.99999999299999986</v>
      </c>
      <c r="F3629" t="str">
        <f t="shared" si="393"/>
        <v/>
      </c>
      <c r="H3629">
        <f t="shared" si="398"/>
        <v>3412</v>
      </c>
      <c r="I3629" t="str">
        <f t="shared" si="394"/>
        <v>N51099</v>
      </c>
      <c r="J3629" t="str">
        <f t="shared" si="395"/>
        <v>RL5_6070_0000</v>
      </c>
      <c r="K3629">
        <f t="shared" si="396"/>
        <v>6.643235365460491E-4</v>
      </c>
      <c r="L3629">
        <f>IF(LEFT(B3629,1)="F",_xlfn.IFNA(VLOOKUP(CONCATENATE("F",RIGHT(B:B,5),C:C),'F &amp; N Factors'!C:M,10,FALSE),1),_xlfn.IFNA(VLOOKUP(CONCATENATE("F",RIGHT(B:B,5),C:C),'F &amp; N Factors'!C:M,11,FALSE),1))</f>
        <v>1.1293500200337337E-2</v>
      </c>
      <c r="N3629">
        <f>SUMIFS(K:K,I:I,I:I,J:J,J:J)</f>
        <v>0.99999999299999931</v>
      </c>
      <c r="O3629" t="str">
        <f t="shared" si="397"/>
        <v/>
      </c>
    </row>
    <row r="3630" spans="1:15" x14ac:dyDescent="0.25">
      <c r="A3630">
        <v>3413</v>
      </c>
      <c r="B3630" t="s">
        <v>480</v>
      </c>
      <c r="C3630" t="s">
        <v>304</v>
      </c>
      <c r="D3630">
        <v>5.8823528999999999E-2</v>
      </c>
      <c r="E3630">
        <f t="shared" si="392"/>
        <v>0.99999999299999986</v>
      </c>
      <c r="F3630" t="str">
        <f t="shared" si="393"/>
        <v/>
      </c>
      <c r="H3630">
        <f t="shared" si="398"/>
        <v>3413</v>
      </c>
      <c r="I3630" t="str">
        <f t="shared" si="394"/>
        <v>N51099</v>
      </c>
      <c r="J3630" t="str">
        <f t="shared" si="395"/>
        <v>RL5_6070_0000</v>
      </c>
      <c r="K3630">
        <f t="shared" si="396"/>
        <v>6.643235365460491E-4</v>
      </c>
      <c r="L3630">
        <f>IF(LEFT(B3630,1)="F",_xlfn.IFNA(VLOOKUP(CONCATENATE("F",RIGHT(B:B,5),C:C),'F &amp; N Factors'!C:M,10,FALSE),1),_xlfn.IFNA(VLOOKUP(CONCATENATE("F",RIGHT(B:B,5),C:C),'F &amp; N Factors'!C:M,11,FALSE),1))</f>
        <v>1.1293500200337337E-2</v>
      </c>
      <c r="N3630">
        <f>SUMIFS(K:K,I:I,I:I,J:J,J:J)</f>
        <v>0.99999999299999931</v>
      </c>
      <c r="O3630" t="str">
        <f t="shared" si="397"/>
        <v/>
      </c>
    </row>
    <row r="3631" spans="1:15" x14ac:dyDescent="0.25">
      <c r="A3631">
        <v>3515</v>
      </c>
      <c r="B3631" t="s">
        <v>480</v>
      </c>
      <c r="C3631" t="s">
        <v>304</v>
      </c>
      <c r="D3631">
        <v>5.8823528999999999E-2</v>
      </c>
      <c r="E3631">
        <f t="shared" si="392"/>
        <v>0.99999999299999986</v>
      </c>
      <c r="F3631" t="str">
        <f t="shared" si="393"/>
        <v/>
      </c>
      <c r="H3631">
        <f t="shared" si="398"/>
        <v>3515</v>
      </c>
      <c r="I3631" t="str">
        <f t="shared" si="394"/>
        <v>N51099</v>
      </c>
      <c r="J3631" t="str">
        <f t="shared" si="395"/>
        <v>RL5_6070_0000</v>
      </c>
      <c r="K3631">
        <f t="shared" si="396"/>
        <v>6.643235365460491E-4</v>
      </c>
      <c r="L3631">
        <f>IF(LEFT(B3631,1)="F",_xlfn.IFNA(VLOOKUP(CONCATENATE("F",RIGHT(B:B,5),C:C),'F &amp; N Factors'!C:M,10,FALSE),1),_xlfn.IFNA(VLOOKUP(CONCATENATE("F",RIGHT(B:B,5),C:C),'F &amp; N Factors'!C:M,11,FALSE),1))</f>
        <v>1.1293500200337337E-2</v>
      </c>
      <c r="N3631">
        <f>SUMIFS(K:K,I:I,I:I,J:J,J:J)</f>
        <v>0.99999999299999931</v>
      </c>
      <c r="O3631" t="str">
        <f t="shared" si="397"/>
        <v/>
      </c>
    </row>
    <row r="3632" spans="1:15" x14ac:dyDescent="0.25">
      <c r="A3632">
        <v>3516</v>
      </c>
      <c r="B3632" t="s">
        <v>480</v>
      </c>
      <c r="C3632" t="s">
        <v>304</v>
      </c>
      <c r="D3632">
        <v>5.8823528999999999E-2</v>
      </c>
      <c r="E3632">
        <f t="shared" si="392"/>
        <v>0.99999999299999986</v>
      </c>
      <c r="F3632" t="str">
        <f t="shared" si="393"/>
        <v/>
      </c>
      <c r="H3632">
        <f t="shared" si="398"/>
        <v>3516</v>
      </c>
      <c r="I3632" t="str">
        <f t="shared" si="394"/>
        <v>N51099</v>
      </c>
      <c r="J3632" t="str">
        <f t="shared" si="395"/>
        <v>RL5_6070_0000</v>
      </c>
      <c r="K3632">
        <f t="shared" si="396"/>
        <v>6.643235365460491E-4</v>
      </c>
      <c r="L3632">
        <f>IF(LEFT(B3632,1)="F",_xlfn.IFNA(VLOOKUP(CONCATENATE("F",RIGHT(B:B,5),C:C),'F &amp; N Factors'!C:M,10,FALSE),1),_xlfn.IFNA(VLOOKUP(CONCATENATE("F",RIGHT(B:B,5),C:C),'F &amp; N Factors'!C:M,11,FALSE),1))</f>
        <v>1.1293500200337337E-2</v>
      </c>
      <c r="N3632">
        <f>SUMIFS(K:K,I:I,I:I,J:J,J:J)</f>
        <v>0.99999999299999931</v>
      </c>
      <c r="O3632" t="str">
        <f t="shared" si="397"/>
        <v/>
      </c>
    </row>
    <row r="3633" spans="1:15" x14ac:dyDescent="0.25">
      <c r="A3633">
        <v>3517</v>
      </c>
      <c r="B3633" t="s">
        <v>480</v>
      </c>
      <c r="C3633" t="s">
        <v>304</v>
      </c>
      <c r="D3633">
        <v>5.8823528999999999E-2</v>
      </c>
      <c r="E3633">
        <f t="shared" si="392"/>
        <v>0.99999999299999986</v>
      </c>
      <c r="F3633" t="str">
        <f t="shared" si="393"/>
        <v/>
      </c>
      <c r="H3633">
        <f t="shared" si="398"/>
        <v>3517</v>
      </c>
      <c r="I3633" t="str">
        <f t="shared" si="394"/>
        <v>N51099</v>
      </c>
      <c r="J3633" t="str">
        <f t="shared" si="395"/>
        <v>RL5_6070_0000</v>
      </c>
      <c r="K3633">
        <f t="shared" si="396"/>
        <v>6.643235365460491E-4</v>
      </c>
      <c r="L3633">
        <f>IF(LEFT(B3633,1)="F",_xlfn.IFNA(VLOOKUP(CONCATENATE("F",RIGHT(B:B,5),C:C),'F &amp; N Factors'!C:M,10,FALSE),1),_xlfn.IFNA(VLOOKUP(CONCATENATE("F",RIGHT(B:B,5),C:C),'F &amp; N Factors'!C:M,11,FALSE),1))</f>
        <v>1.1293500200337337E-2</v>
      </c>
      <c r="N3633">
        <f>SUMIFS(K:K,I:I,I:I,J:J,J:J)</f>
        <v>0.99999999299999931</v>
      </c>
      <c r="O3633" t="str">
        <f t="shared" si="397"/>
        <v/>
      </c>
    </row>
    <row r="3634" spans="1:15" x14ac:dyDescent="0.25">
      <c r="A3634">
        <v>1808</v>
      </c>
      <c r="B3634" t="s">
        <v>481</v>
      </c>
      <c r="C3634" t="s">
        <v>366</v>
      </c>
      <c r="D3634">
        <v>0.111111111</v>
      </c>
      <c r="E3634">
        <f t="shared" si="392"/>
        <v>0.99999999900000014</v>
      </c>
      <c r="F3634" t="str">
        <f t="shared" si="393"/>
        <v/>
      </c>
      <c r="H3634">
        <f t="shared" si="398"/>
        <v>1808</v>
      </c>
      <c r="I3634" t="str">
        <f t="shared" si="394"/>
        <v>N51101</v>
      </c>
      <c r="J3634" t="str">
        <f t="shared" si="395"/>
        <v>YP0_6782_0000</v>
      </c>
      <c r="K3634">
        <f t="shared" si="396"/>
        <v>3.0911831073622085E-3</v>
      </c>
      <c r="L3634">
        <f>IF(LEFT(B3634,1)="F",_xlfn.IFNA(VLOOKUP(CONCATENATE("F",RIGHT(B:B,5),C:C),'F &amp; N Factors'!C:M,10,FALSE),1),_xlfn.IFNA(VLOOKUP(CONCATENATE("F",RIGHT(B:B,5),C:C),'F &amp; N Factors'!C:M,11,FALSE),1))</f>
        <v>2.7820647994080523E-2</v>
      </c>
      <c r="N3634">
        <f>SUMIFS(K:K,I:I,I:I,J:J,J:J)</f>
        <v>0.99999999900000025</v>
      </c>
      <c r="O3634" t="str">
        <f t="shared" si="397"/>
        <v/>
      </c>
    </row>
    <row r="3635" spans="1:15" x14ac:dyDescent="0.25">
      <c r="A3635">
        <v>1809</v>
      </c>
      <c r="B3635" t="s">
        <v>481</v>
      </c>
      <c r="C3635" t="s">
        <v>366</v>
      </c>
      <c r="D3635">
        <v>0.111111111</v>
      </c>
      <c r="E3635">
        <f t="shared" si="392"/>
        <v>0.99999999900000014</v>
      </c>
      <c r="F3635" t="str">
        <f t="shared" si="393"/>
        <v/>
      </c>
      <c r="H3635">
        <f t="shared" si="398"/>
        <v>1809</v>
      </c>
      <c r="I3635" t="str">
        <f t="shared" si="394"/>
        <v>N51101</v>
      </c>
      <c r="J3635" t="str">
        <f t="shared" si="395"/>
        <v>YP0_6782_0000</v>
      </c>
      <c r="K3635">
        <f t="shared" si="396"/>
        <v>3.0911831073622085E-3</v>
      </c>
      <c r="L3635">
        <f>IF(LEFT(B3635,1)="F",_xlfn.IFNA(VLOOKUP(CONCATENATE("F",RIGHT(B:B,5),C:C),'F &amp; N Factors'!C:M,10,FALSE),1),_xlfn.IFNA(VLOOKUP(CONCATENATE("F",RIGHT(B:B,5),C:C),'F &amp; N Factors'!C:M,11,FALSE),1))</f>
        <v>2.7820647994080523E-2</v>
      </c>
      <c r="N3635">
        <f>SUMIFS(K:K,I:I,I:I,J:J,J:J)</f>
        <v>0.99999999900000025</v>
      </c>
      <c r="O3635" t="str">
        <f t="shared" si="397"/>
        <v/>
      </c>
    </row>
    <row r="3636" spans="1:15" x14ac:dyDescent="0.25">
      <c r="A3636">
        <v>1810</v>
      </c>
      <c r="B3636" t="s">
        <v>481</v>
      </c>
      <c r="C3636" t="s">
        <v>366</v>
      </c>
      <c r="D3636">
        <v>0.111111111</v>
      </c>
      <c r="E3636">
        <f t="shared" si="392"/>
        <v>0.99999999900000014</v>
      </c>
      <c r="F3636" t="str">
        <f t="shared" si="393"/>
        <v/>
      </c>
      <c r="H3636">
        <f t="shared" si="398"/>
        <v>1810</v>
      </c>
      <c r="I3636" t="str">
        <f t="shared" si="394"/>
        <v>N51101</v>
      </c>
      <c r="J3636" t="str">
        <f t="shared" si="395"/>
        <v>YP0_6782_0000</v>
      </c>
      <c r="K3636">
        <f t="shared" si="396"/>
        <v>3.0911831073622085E-3</v>
      </c>
      <c r="L3636">
        <f>IF(LEFT(B3636,1)="F",_xlfn.IFNA(VLOOKUP(CONCATENATE("F",RIGHT(B:B,5),C:C),'F &amp; N Factors'!C:M,10,FALSE),1),_xlfn.IFNA(VLOOKUP(CONCATENATE("F",RIGHT(B:B,5),C:C),'F &amp; N Factors'!C:M,11,FALSE),1))</f>
        <v>2.7820647994080523E-2</v>
      </c>
      <c r="N3636">
        <f>SUMIFS(K:K,I:I,I:I,J:J,J:J)</f>
        <v>0.99999999900000025</v>
      </c>
      <c r="O3636" t="str">
        <f t="shared" si="397"/>
        <v/>
      </c>
    </row>
    <row r="3637" spans="1:15" x14ac:dyDescent="0.25">
      <c r="A3637">
        <v>1811</v>
      </c>
      <c r="B3637" t="s">
        <v>481</v>
      </c>
      <c r="C3637" t="s">
        <v>366</v>
      </c>
      <c r="D3637">
        <v>0.111111111</v>
      </c>
      <c r="E3637">
        <f t="shared" si="392"/>
        <v>0.99999999900000014</v>
      </c>
      <c r="F3637" t="str">
        <f t="shared" si="393"/>
        <v/>
      </c>
      <c r="H3637">
        <f t="shared" si="398"/>
        <v>1811</v>
      </c>
      <c r="I3637" t="str">
        <f t="shared" si="394"/>
        <v>N51101</v>
      </c>
      <c r="J3637" t="str">
        <f t="shared" si="395"/>
        <v>YP0_6782_0000</v>
      </c>
      <c r="K3637">
        <f t="shared" si="396"/>
        <v>3.0911831073622085E-3</v>
      </c>
      <c r="L3637">
        <f>IF(LEFT(B3637,1)="F",_xlfn.IFNA(VLOOKUP(CONCATENATE("F",RIGHT(B:B,5),C:C),'F &amp; N Factors'!C:M,10,FALSE),1),_xlfn.IFNA(VLOOKUP(CONCATENATE("F",RIGHT(B:B,5),C:C),'F &amp; N Factors'!C:M,11,FALSE),1))</f>
        <v>2.7820647994080523E-2</v>
      </c>
      <c r="N3637">
        <f>SUMIFS(K:K,I:I,I:I,J:J,J:J)</f>
        <v>0.99999999900000025</v>
      </c>
      <c r="O3637" t="str">
        <f t="shared" si="397"/>
        <v/>
      </c>
    </row>
    <row r="3638" spans="1:15" x14ac:dyDescent="0.25">
      <c r="A3638">
        <v>1812</v>
      </c>
      <c r="B3638" t="s">
        <v>481</v>
      </c>
      <c r="C3638" t="s">
        <v>366</v>
      </c>
      <c r="D3638">
        <v>0.111111111</v>
      </c>
      <c r="E3638">
        <f t="shared" si="392"/>
        <v>0.99999999900000014</v>
      </c>
      <c r="F3638" t="str">
        <f t="shared" si="393"/>
        <v/>
      </c>
      <c r="H3638">
        <f t="shared" si="398"/>
        <v>1812</v>
      </c>
      <c r="I3638" t="str">
        <f t="shared" si="394"/>
        <v>N51101</v>
      </c>
      <c r="J3638" t="str">
        <f t="shared" si="395"/>
        <v>YP0_6782_0000</v>
      </c>
      <c r="K3638">
        <f t="shared" si="396"/>
        <v>3.0911831073622085E-3</v>
      </c>
      <c r="L3638">
        <f>IF(LEFT(B3638,1)="F",_xlfn.IFNA(VLOOKUP(CONCATENATE("F",RIGHT(B:B,5),C:C),'F &amp; N Factors'!C:M,10,FALSE),1),_xlfn.IFNA(VLOOKUP(CONCATENATE("F",RIGHT(B:B,5),C:C),'F &amp; N Factors'!C:M,11,FALSE),1))</f>
        <v>2.7820647994080523E-2</v>
      </c>
      <c r="N3638">
        <f>SUMIFS(K:K,I:I,I:I,J:J,J:J)</f>
        <v>0.99999999900000025</v>
      </c>
      <c r="O3638" t="str">
        <f t="shared" si="397"/>
        <v/>
      </c>
    </row>
    <row r="3639" spans="1:15" x14ac:dyDescent="0.25">
      <c r="A3639">
        <v>1813</v>
      </c>
      <c r="B3639" t="s">
        <v>481</v>
      </c>
      <c r="C3639" t="s">
        <v>366</v>
      </c>
      <c r="D3639">
        <v>0.111111111</v>
      </c>
      <c r="E3639">
        <f t="shared" si="392"/>
        <v>0.99999999900000014</v>
      </c>
      <c r="F3639" t="str">
        <f t="shared" si="393"/>
        <v/>
      </c>
      <c r="H3639">
        <f t="shared" si="398"/>
        <v>1813</v>
      </c>
      <c r="I3639" t="str">
        <f t="shared" si="394"/>
        <v>N51101</v>
      </c>
      <c r="J3639" t="str">
        <f t="shared" si="395"/>
        <v>YP0_6782_0000</v>
      </c>
      <c r="K3639">
        <f t="shared" si="396"/>
        <v>3.0911831073622085E-3</v>
      </c>
      <c r="L3639">
        <f>IF(LEFT(B3639,1)="F",_xlfn.IFNA(VLOOKUP(CONCATENATE("F",RIGHT(B:B,5),C:C),'F &amp; N Factors'!C:M,10,FALSE),1),_xlfn.IFNA(VLOOKUP(CONCATENATE("F",RIGHT(B:B,5),C:C),'F &amp; N Factors'!C:M,11,FALSE),1))</f>
        <v>2.7820647994080523E-2</v>
      </c>
      <c r="N3639">
        <f>SUMIFS(K:K,I:I,I:I,J:J,J:J)</f>
        <v>0.99999999900000025</v>
      </c>
      <c r="O3639" t="str">
        <f t="shared" si="397"/>
        <v/>
      </c>
    </row>
    <row r="3640" spans="1:15" x14ac:dyDescent="0.25">
      <c r="A3640">
        <v>1814</v>
      </c>
      <c r="B3640" t="s">
        <v>481</v>
      </c>
      <c r="C3640" t="s">
        <v>366</v>
      </c>
      <c r="D3640">
        <v>0.111111111</v>
      </c>
      <c r="E3640">
        <f t="shared" si="392"/>
        <v>0.99999999900000014</v>
      </c>
      <c r="F3640" t="str">
        <f t="shared" si="393"/>
        <v/>
      </c>
      <c r="H3640">
        <f t="shared" si="398"/>
        <v>1814</v>
      </c>
      <c r="I3640" t="str">
        <f t="shared" si="394"/>
        <v>N51101</v>
      </c>
      <c r="J3640" t="str">
        <f t="shared" si="395"/>
        <v>YP0_6782_0000</v>
      </c>
      <c r="K3640">
        <f t="shared" si="396"/>
        <v>3.0911831073622085E-3</v>
      </c>
      <c r="L3640">
        <f>IF(LEFT(B3640,1)="F",_xlfn.IFNA(VLOOKUP(CONCATENATE("F",RIGHT(B:B,5),C:C),'F &amp; N Factors'!C:M,10,FALSE),1),_xlfn.IFNA(VLOOKUP(CONCATENATE("F",RIGHT(B:B,5),C:C),'F &amp; N Factors'!C:M,11,FALSE),1))</f>
        <v>2.7820647994080523E-2</v>
      </c>
      <c r="N3640">
        <f>SUMIFS(K:K,I:I,I:I,J:J,J:J)</f>
        <v>0.99999999900000025</v>
      </c>
      <c r="O3640" t="str">
        <f t="shared" si="397"/>
        <v/>
      </c>
    </row>
    <row r="3641" spans="1:15" x14ac:dyDescent="0.25">
      <c r="A3641">
        <v>1815</v>
      </c>
      <c r="B3641" t="s">
        <v>481</v>
      </c>
      <c r="C3641" t="s">
        <v>366</v>
      </c>
      <c r="D3641">
        <v>0.111111111</v>
      </c>
      <c r="E3641">
        <f t="shared" si="392"/>
        <v>0.99999999900000014</v>
      </c>
      <c r="F3641" t="str">
        <f t="shared" si="393"/>
        <v/>
      </c>
      <c r="H3641">
        <f t="shared" si="398"/>
        <v>1815</v>
      </c>
      <c r="I3641" t="str">
        <f t="shared" si="394"/>
        <v>N51101</v>
      </c>
      <c r="J3641" t="str">
        <f t="shared" si="395"/>
        <v>YP0_6782_0000</v>
      </c>
      <c r="K3641">
        <f t="shared" si="396"/>
        <v>3.0911831073622085E-3</v>
      </c>
      <c r="L3641">
        <f>IF(LEFT(B3641,1)="F",_xlfn.IFNA(VLOOKUP(CONCATENATE("F",RIGHT(B:B,5),C:C),'F &amp; N Factors'!C:M,10,FALSE),1),_xlfn.IFNA(VLOOKUP(CONCATENATE("F",RIGHT(B:B,5),C:C),'F &amp; N Factors'!C:M,11,FALSE),1))</f>
        <v>2.7820647994080523E-2</v>
      </c>
      <c r="N3641">
        <f>SUMIFS(K:K,I:I,I:I,J:J,J:J)</f>
        <v>0.99999999900000025</v>
      </c>
      <c r="O3641" t="str">
        <f t="shared" si="397"/>
        <v/>
      </c>
    </row>
    <row r="3642" spans="1:15" x14ac:dyDescent="0.25">
      <c r="A3642">
        <v>1816</v>
      </c>
      <c r="B3642" t="s">
        <v>481</v>
      </c>
      <c r="C3642" t="s">
        <v>366</v>
      </c>
      <c r="D3642">
        <v>0.111111111</v>
      </c>
      <c r="E3642">
        <f t="shared" si="392"/>
        <v>0.99999999900000014</v>
      </c>
      <c r="F3642" t="str">
        <f t="shared" si="393"/>
        <v/>
      </c>
      <c r="H3642">
        <f t="shared" si="398"/>
        <v>1816</v>
      </c>
      <c r="I3642" t="str">
        <f t="shared" si="394"/>
        <v>N51101</v>
      </c>
      <c r="J3642" t="str">
        <f t="shared" si="395"/>
        <v>YP0_6782_0000</v>
      </c>
      <c r="K3642">
        <f t="shared" si="396"/>
        <v>3.0911831073622085E-3</v>
      </c>
      <c r="L3642">
        <f>IF(LEFT(B3642,1)="F",_xlfn.IFNA(VLOOKUP(CONCATENATE("F",RIGHT(B:B,5),C:C),'F &amp; N Factors'!C:M,10,FALSE),1),_xlfn.IFNA(VLOOKUP(CONCATENATE("F",RIGHT(B:B,5),C:C),'F &amp; N Factors'!C:M,11,FALSE),1))</f>
        <v>2.7820647994080523E-2</v>
      </c>
      <c r="N3642">
        <f>SUMIFS(K:K,I:I,I:I,J:J,J:J)</f>
        <v>0.99999999900000025</v>
      </c>
      <c r="O3642" t="str">
        <f t="shared" si="397"/>
        <v/>
      </c>
    </row>
    <row r="3643" spans="1:15" x14ac:dyDescent="0.25">
      <c r="A3643">
        <v>1890</v>
      </c>
      <c r="B3643" t="s">
        <v>481</v>
      </c>
      <c r="C3643" t="s">
        <v>352</v>
      </c>
      <c r="D3643">
        <v>0.33333333300000001</v>
      </c>
      <c r="E3643">
        <f t="shared" si="392"/>
        <v>0.99999999900000003</v>
      </c>
      <c r="F3643" t="str">
        <f t="shared" si="393"/>
        <v/>
      </c>
      <c r="H3643">
        <f t="shared" si="398"/>
        <v>1890</v>
      </c>
      <c r="I3643" t="str">
        <f t="shared" si="394"/>
        <v>N51101</v>
      </c>
      <c r="J3643" t="str">
        <f t="shared" si="395"/>
        <v>YP0_6783_0000</v>
      </c>
      <c r="K3643">
        <f t="shared" si="396"/>
        <v>1.7914756526731497E-3</v>
      </c>
      <c r="L3643">
        <f>IF(LEFT(B3643,1)="F",_xlfn.IFNA(VLOOKUP(CONCATENATE("F",RIGHT(B:B,5),C:C),'F &amp; N Factors'!C:M,10,FALSE),1),_xlfn.IFNA(VLOOKUP(CONCATENATE("F",RIGHT(B:B,5),C:C),'F &amp; N Factors'!C:M,11,FALSE),1))</f>
        <v>5.3744269633938758E-3</v>
      </c>
      <c r="N3643">
        <f>SUMIFS(K:K,I:I,I:I,J:J,J:J)</f>
        <v>0.99999999900000003</v>
      </c>
      <c r="O3643" t="str">
        <f t="shared" si="397"/>
        <v/>
      </c>
    </row>
    <row r="3644" spans="1:15" x14ac:dyDescent="0.25">
      <c r="A3644">
        <v>1960</v>
      </c>
      <c r="B3644" t="s">
        <v>481</v>
      </c>
      <c r="C3644" t="s">
        <v>352</v>
      </c>
      <c r="D3644">
        <v>0.33333333300000001</v>
      </c>
      <c r="E3644">
        <f t="shared" si="392"/>
        <v>0.99999999900000003</v>
      </c>
      <c r="F3644" t="str">
        <f t="shared" si="393"/>
        <v/>
      </c>
      <c r="H3644">
        <f t="shared" si="398"/>
        <v>1960</v>
      </c>
      <c r="I3644" t="str">
        <f t="shared" si="394"/>
        <v>N51101</v>
      </c>
      <c r="J3644" t="str">
        <f t="shared" si="395"/>
        <v>YP0_6783_0000</v>
      </c>
      <c r="K3644">
        <f t="shared" si="396"/>
        <v>1.7914756526731497E-3</v>
      </c>
      <c r="L3644">
        <f>IF(LEFT(B3644,1)="F",_xlfn.IFNA(VLOOKUP(CONCATENATE("F",RIGHT(B:B,5),C:C),'F &amp; N Factors'!C:M,10,FALSE),1),_xlfn.IFNA(VLOOKUP(CONCATENATE("F",RIGHT(B:B,5),C:C),'F &amp; N Factors'!C:M,11,FALSE),1))</f>
        <v>5.3744269633938758E-3</v>
      </c>
      <c r="N3644">
        <f>SUMIFS(K:K,I:I,I:I,J:J,J:J)</f>
        <v>0.99999999900000003</v>
      </c>
      <c r="O3644" t="str">
        <f t="shared" si="397"/>
        <v/>
      </c>
    </row>
    <row r="3645" spans="1:15" x14ac:dyDescent="0.25">
      <c r="A3645">
        <v>2030</v>
      </c>
      <c r="B3645" t="s">
        <v>481</v>
      </c>
      <c r="C3645" t="s">
        <v>352</v>
      </c>
      <c r="D3645">
        <v>0.33333333300000001</v>
      </c>
      <c r="E3645">
        <f t="shared" si="392"/>
        <v>0.99999999900000003</v>
      </c>
      <c r="F3645" t="str">
        <f t="shared" si="393"/>
        <v/>
      </c>
      <c r="H3645">
        <f t="shared" si="398"/>
        <v>2030</v>
      </c>
      <c r="I3645" t="str">
        <f t="shared" si="394"/>
        <v>N51101</v>
      </c>
      <c r="J3645" t="str">
        <f t="shared" si="395"/>
        <v>YP0_6783_0000</v>
      </c>
      <c r="K3645">
        <f t="shared" si="396"/>
        <v>1.7914756526731497E-3</v>
      </c>
      <c r="L3645">
        <f>IF(LEFT(B3645,1)="F",_xlfn.IFNA(VLOOKUP(CONCATENATE("F",RIGHT(B:B,5),C:C),'F &amp; N Factors'!C:M,10,FALSE),1),_xlfn.IFNA(VLOOKUP(CONCATENATE("F",RIGHT(B:B,5),C:C),'F &amp; N Factors'!C:M,11,FALSE),1))</f>
        <v>5.3744269633938758E-3</v>
      </c>
      <c r="N3645">
        <f>SUMIFS(K:K,I:I,I:I,J:J,J:J)</f>
        <v>0.99999999900000003</v>
      </c>
      <c r="O3645" t="str">
        <f t="shared" si="397"/>
        <v/>
      </c>
    </row>
    <row r="3646" spans="1:15" x14ac:dyDescent="0.25">
      <c r="A3646">
        <v>1070</v>
      </c>
      <c r="B3646" t="s">
        <v>482</v>
      </c>
      <c r="C3646" t="s">
        <v>378</v>
      </c>
      <c r="D3646">
        <v>1.8181817999999999E-2</v>
      </c>
      <c r="E3646">
        <f t="shared" si="392"/>
        <v>0.79999999199999949</v>
      </c>
      <c r="F3646">
        <f t="shared" si="393"/>
        <v>1</v>
      </c>
      <c r="H3646">
        <f t="shared" si="398"/>
        <v>1070</v>
      </c>
      <c r="I3646" t="str">
        <f t="shared" si="394"/>
        <v>N51131</v>
      </c>
      <c r="J3646" t="str">
        <f t="shared" si="395"/>
        <v>DE0_7130_0000</v>
      </c>
      <c r="K3646">
        <f t="shared" si="396"/>
        <v>3.1759316937119016E-4</v>
      </c>
      <c r="L3646">
        <f>IF(LEFT(B3646,1)="F",_xlfn.IFNA(VLOOKUP(CONCATENATE("F",RIGHT(B:B,5),C:C),'F &amp; N Factors'!C:M,10,FALSE),1),_xlfn.IFNA(VLOOKUP(CONCATENATE("F",RIGHT(B:B,5),C:C),'F &amp; N Factors'!C:M,11,FALSE),1))</f>
        <v>1.7467624490091704E-2</v>
      </c>
      <c r="N3646">
        <f>SUMIFS(K:K,I:I,I:I,J:J,J:J)</f>
        <v>0.79999999199999949</v>
      </c>
      <c r="O3646">
        <f t="shared" si="397"/>
        <v>1</v>
      </c>
    </row>
    <row r="3647" spans="1:15" x14ac:dyDescent="0.25">
      <c r="A3647">
        <v>116</v>
      </c>
      <c r="B3647" t="s">
        <v>482</v>
      </c>
      <c r="C3647" t="s">
        <v>378</v>
      </c>
      <c r="D3647">
        <v>1.8181817999999999E-2</v>
      </c>
      <c r="E3647">
        <f t="shared" si="392"/>
        <v>0.79999999199999949</v>
      </c>
      <c r="F3647">
        <f t="shared" si="393"/>
        <v>1</v>
      </c>
      <c r="H3647">
        <f t="shared" si="398"/>
        <v>116</v>
      </c>
      <c r="I3647" t="str">
        <f t="shared" si="394"/>
        <v>N51131</v>
      </c>
      <c r="J3647" t="str">
        <f t="shared" si="395"/>
        <v>DE0_7130_0000</v>
      </c>
      <c r="K3647">
        <f t="shared" si="396"/>
        <v>3.1759316937119016E-4</v>
      </c>
      <c r="L3647">
        <f>IF(LEFT(B3647,1)="F",_xlfn.IFNA(VLOOKUP(CONCATENATE("F",RIGHT(B:B,5),C:C),'F &amp; N Factors'!C:M,10,FALSE),1),_xlfn.IFNA(VLOOKUP(CONCATENATE("F",RIGHT(B:B,5),C:C),'F &amp; N Factors'!C:M,11,FALSE),1))</f>
        <v>1.7467624490091704E-2</v>
      </c>
      <c r="N3647">
        <f>SUMIFS(K:K,I:I,I:I,J:J,J:J)</f>
        <v>0.79999999199999949</v>
      </c>
      <c r="O3647">
        <f t="shared" si="397"/>
        <v>1</v>
      </c>
    </row>
    <row r="3648" spans="1:15" x14ac:dyDescent="0.25">
      <c r="A3648">
        <v>1173</v>
      </c>
      <c r="B3648" t="s">
        <v>482</v>
      </c>
      <c r="C3648" t="s">
        <v>378</v>
      </c>
      <c r="D3648">
        <v>1.8181817999999999E-2</v>
      </c>
      <c r="E3648">
        <f t="shared" si="392"/>
        <v>0.79999999199999949</v>
      </c>
      <c r="F3648">
        <f t="shared" si="393"/>
        <v>1</v>
      </c>
      <c r="H3648">
        <f t="shared" si="398"/>
        <v>1173</v>
      </c>
      <c r="I3648" t="str">
        <f t="shared" si="394"/>
        <v>N51131</v>
      </c>
      <c r="J3648" t="str">
        <f t="shared" si="395"/>
        <v>DE0_7130_0000</v>
      </c>
      <c r="K3648">
        <f t="shared" si="396"/>
        <v>3.1759316937119016E-4</v>
      </c>
      <c r="L3648">
        <f>IF(LEFT(B3648,1)="F",_xlfn.IFNA(VLOOKUP(CONCATENATE("F",RIGHT(B:B,5),C:C),'F &amp; N Factors'!C:M,10,FALSE),1),_xlfn.IFNA(VLOOKUP(CONCATENATE("F",RIGHT(B:B,5),C:C),'F &amp; N Factors'!C:M,11,FALSE),1))</f>
        <v>1.7467624490091704E-2</v>
      </c>
      <c r="N3648">
        <f>SUMIFS(K:K,I:I,I:I,J:J,J:J)</f>
        <v>0.79999999199999949</v>
      </c>
      <c r="O3648">
        <f t="shared" si="397"/>
        <v>1</v>
      </c>
    </row>
    <row r="3649" spans="1:15" x14ac:dyDescent="0.25">
      <c r="A3649">
        <v>1264</v>
      </c>
      <c r="B3649" t="s">
        <v>482</v>
      </c>
      <c r="C3649" t="s">
        <v>378</v>
      </c>
      <c r="D3649">
        <v>1.8181817999999999E-2</v>
      </c>
      <c r="E3649">
        <f t="shared" si="392"/>
        <v>0.79999999199999949</v>
      </c>
      <c r="F3649">
        <f t="shared" si="393"/>
        <v>1</v>
      </c>
      <c r="H3649">
        <f t="shared" si="398"/>
        <v>1264</v>
      </c>
      <c r="I3649" t="str">
        <f t="shared" si="394"/>
        <v>N51131</v>
      </c>
      <c r="J3649" t="str">
        <f t="shared" si="395"/>
        <v>DE0_7130_0000</v>
      </c>
      <c r="K3649">
        <f t="shared" si="396"/>
        <v>3.1759316937119016E-4</v>
      </c>
      <c r="L3649">
        <f>IF(LEFT(B3649,1)="F",_xlfn.IFNA(VLOOKUP(CONCATENATE("F",RIGHT(B:B,5),C:C),'F &amp; N Factors'!C:M,10,FALSE),1),_xlfn.IFNA(VLOOKUP(CONCATENATE("F",RIGHT(B:B,5),C:C),'F &amp; N Factors'!C:M,11,FALSE),1))</f>
        <v>1.7467624490091704E-2</v>
      </c>
      <c r="N3649">
        <f>SUMIFS(K:K,I:I,I:I,J:J,J:J)</f>
        <v>0.79999999199999949</v>
      </c>
      <c r="O3649">
        <f t="shared" si="397"/>
        <v>1</v>
      </c>
    </row>
    <row r="3650" spans="1:15" x14ac:dyDescent="0.25">
      <c r="A3650">
        <v>1334</v>
      </c>
      <c r="B3650" t="s">
        <v>482</v>
      </c>
      <c r="C3650" t="s">
        <v>378</v>
      </c>
      <c r="D3650">
        <v>1.8181817999999999E-2</v>
      </c>
      <c r="E3650">
        <f t="shared" si="392"/>
        <v>0.79999999199999949</v>
      </c>
      <c r="F3650">
        <f t="shared" si="393"/>
        <v>1</v>
      </c>
      <c r="H3650">
        <f t="shared" si="398"/>
        <v>1334</v>
      </c>
      <c r="I3650" t="str">
        <f t="shared" si="394"/>
        <v>N51131</v>
      </c>
      <c r="J3650" t="str">
        <f t="shared" si="395"/>
        <v>DE0_7130_0000</v>
      </c>
      <c r="K3650">
        <f t="shared" si="396"/>
        <v>3.1759316937119016E-4</v>
      </c>
      <c r="L3650">
        <f>IF(LEFT(B3650,1)="F",_xlfn.IFNA(VLOOKUP(CONCATENATE("F",RIGHT(B:B,5),C:C),'F &amp; N Factors'!C:M,10,FALSE),1),_xlfn.IFNA(VLOOKUP(CONCATENATE("F",RIGHT(B:B,5),C:C),'F &amp; N Factors'!C:M,11,FALSE),1))</f>
        <v>1.7467624490091704E-2</v>
      </c>
      <c r="N3650">
        <f>SUMIFS(K:K,I:I,I:I,J:J,J:J)</f>
        <v>0.79999999199999949</v>
      </c>
      <c r="O3650">
        <f t="shared" si="397"/>
        <v>1</v>
      </c>
    </row>
    <row r="3651" spans="1:15" x14ac:dyDescent="0.25">
      <c r="A3651">
        <v>1402</v>
      </c>
      <c r="B3651" t="s">
        <v>482</v>
      </c>
      <c r="C3651" t="s">
        <v>378</v>
      </c>
      <c r="D3651">
        <v>1.8181817999999999E-2</v>
      </c>
      <c r="E3651">
        <f t="shared" ref="E3651:E3714" si="399">SUMIFS(D:D,B:B,B:B,C:C,C:C)</f>
        <v>0.79999999199999949</v>
      </c>
      <c r="F3651">
        <f t="shared" ref="F3651:F3714" si="400">IF(ABS(E3651-1)&gt;0.001,1,"")</f>
        <v>1</v>
      </c>
      <c r="H3651">
        <f t="shared" si="398"/>
        <v>1402</v>
      </c>
      <c r="I3651" t="str">
        <f t="shared" ref="I3651:I3714" si="401">CONCATENATE("N",RIGHT(B3651,5))</f>
        <v>N51131</v>
      </c>
      <c r="J3651" t="str">
        <f t="shared" ref="J3651:J3714" si="402">C3651</f>
        <v>DE0_7130_0000</v>
      </c>
      <c r="K3651">
        <f t="shared" ref="K3651:K3714" si="403">D3651*L3651</f>
        <v>3.1759316937119016E-4</v>
      </c>
      <c r="L3651">
        <f>IF(LEFT(B3651,1)="F",_xlfn.IFNA(VLOOKUP(CONCATENATE("F",RIGHT(B:B,5),C:C),'F &amp; N Factors'!C:M,10,FALSE),1),_xlfn.IFNA(VLOOKUP(CONCATENATE("F",RIGHT(B:B,5),C:C),'F &amp; N Factors'!C:M,11,FALSE),1))</f>
        <v>1.7467624490091704E-2</v>
      </c>
      <c r="N3651">
        <f>SUMIFS(K:K,I:I,I:I,J:J,J:J)</f>
        <v>0.79999999199999949</v>
      </c>
      <c r="O3651">
        <f t="shared" ref="O3651:O3714" si="404">IF(ABS(N3651-1)&gt;0.001,1,"")</f>
        <v>1</v>
      </c>
    </row>
    <row r="3652" spans="1:15" x14ac:dyDescent="0.25">
      <c r="A3652">
        <v>1434</v>
      </c>
      <c r="B3652" t="s">
        <v>482</v>
      </c>
      <c r="C3652" t="s">
        <v>378</v>
      </c>
      <c r="D3652">
        <v>1.8181817999999999E-2</v>
      </c>
      <c r="E3652">
        <f t="shared" si="399"/>
        <v>0.79999999199999949</v>
      </c>
      <c r="F3652">
        <f t="shared" si="400"/>
        <v>1</v>
      </c>
      <c r="H3652">
        <f t="shared" si="398"/>
        <v>1434</v>
      </c>
      <c r="I3652" t="str">
        <f t="shared" si="401"/>
        <v>N51131</v>
      </c>
      <c r="J3652" t="str">
        <f t="shared" si="402"/>
        <v>DE0_7130_0000</v>
      </c>
      <c r="K3652">
        <f t="shared" si="403"/>
        <v>3.1759316937119016E-4</v>
      </c>
      <c r="L3652">
        <f>IF(LEFT(B3652,1)="F",_xlfn.IFNA(VLOOKUP(CONCATENATE("F",RIGHT(B:B,5),C:C),'F &amp; N Factors'!C:M,10,FALSE),1),_xlfn.IFNA(VLOOKUP(CONCATENATE("F",RIGHT(B:B,5),C:C),'F &amp; N Factors'!C:M,11,FALSE),1))</f>
        <v>1.7467624490091704E-2</v>
      </c>
      <c r="N3652">
        <f>SUMIFS(K:K,I:I,I:I,J:J,J:J)</f>
        <v>0.79999999199999949</v>
      </c>
      <c r="O3652">
        <f t="shared" si="404"/>
        <v>1</v>
      </c>
    </row>
    <row r="3653" spans="1:15" x14ac:dyDescent="0.25">
      <c r="A3653">
        <v>1464</v>
      </c>
      <c r="B3653" t="s">
        <v>482</v>
      </c>
      <c r="C3653" t="s">
        <v>378</v>
      </c>
      <c r="D3653">
        <v>1.8181817999999999E-2</v>
      </c>
      <c r="E3653">
        <f t="shared" si="399"/>
        <v>0.79999999199999949</v>
      </c>
      <c r="F3653">
        <f t="shared" si="400"/>
        <v>1</v>
      </c>
      <c r="H3653">
        <f t="shared" si="398"/>
        <v>1464</v>
      </c>
      <c r="I3653" t="str">
        <f t="shared" si="401"/>
        <v>N51131</v>
      </c>
      <c r="J3653" t="str">
        <f t="shared" si="402"/>
        <v>DE0_7130_0000</v>
      </c>
      <c r="K3653">
        <f t="shared" si="403"/>
        <v>3.1759316937119016E-4</v>
      </c>
      <c r="L3653">
        <f>IF(LEFT(B3653,1)="F",_xlfn.IFNA(VLOOKUP(CONCATENATE("F",RIGHT(B:B,5),C:C),'F &amp; N Factors'!C:M,10,FALSE),1),_xlfn.IFNA(VLOOKUP(CONCATENATE("F",RIGHT(B:B,5),C:C),'F &amp; N Factors'!C:M,11,FALSE),1))</f>
        <v>1.7467624490091704E-2</v>
      </c>
      <c r="N3653">
        <f>SUMIFS(K:K,I:I,I:I,J:J,J:J)</f>
        <v>0.79999999199999949</v>
      </c>
      <c r="O3653">
        <f t="shared" si="404"/>
        <v>1</v>
      </c>
    </row>
    <row r="3654" spans="1:15" x14ac:dyDescent="0.25">
      <c r="A3654">
        <v>1500</v>
      </c>
      <c r="B3654" t="s">
        <v>482</v>
      </c>
      <c r="C3654" t="s">
        <v>378</v>
      </c>
      <c r="D3654">
        <v>1.8181817999999999E-2</v>
      </c>
      <c r="E3654">
        <f t="shared" si="399"/>
        <v>0.79999999199999949</v>
      </c>
      <c r="F3654">
        <f t="shared" si="400"/>
        <v>1</v>
      </c>
      <c r="H3654">
        <f t="shared" si="398"/>
        <v>1500</v>
      </c>
      <c r="I3654" t="str">
        <f t="shared" si="401"/>
        <v>N51131</v>
      </c>
      <c r="J3654" t="str">
        <f t="shared" si="402"/>
        <v>DE0_7130_0000</v>
      </c>
      <c r="K3654">
        <f t="shared" si="403"/>
        <v>3.1759316937119016E-4</v>
      </c>
      <c r="L3654">
        <f>IF(LEFT(B3654,1)="F",_xlfn.IFNA(VLOOKUP(CONCATENATE("F",RIGHT(B:B,5),C:C),'F &amp; N Factors'!C:M,10,FALSE),1),_xlfn.IFNA(VLOOKUP(CONCATENATE("F",RIGHT(B:B,5),C:C),'F &amp; N Factors'!C:M,11,FALSE),1))</f>
        <v>1.7467624490091704E-2</v>
      </c>
      <c r="N3654">
        <f>SUMIFS(K:K,I:I,I:I,J:J,J:J)</f>
        <v>0.79999999199999949</v>
      </c>
      <c r="O3654">
        <f t="shared" si="404"/>
        <v>1</v>
      </c>
    </row>
    <row r="3655" spans="1:15" x14ac:dyDescent="0.25">
      <c r="A3655">
        <v>152</v>
      </c>
      <c r="B3655" t="s">
        <v>482</v>
      </c>
      <c r="C3655" t="s">
        <v>378</v>
      </c>
      <c r="D3655">
        <v>1.8181817999999999E-2</v>
      </c>
      <c r="E3655">
        <f t="shared" si="399"/>
        <v>0.79999999199999949</v>
      </c>
      <c r="F3655">
        <f t="shared" si="400"/>
        <v>1</v>
      </c>
      <c r="H3655">
        <f t="shared" si="398"/>
        <v>152</v>
      </c>
      <c r="I3655" t="str">
        <f t="shared" si="401"/>
        <v>N51131</v>
      </c>
      <c r="J3655" t="str">
        <f t="shared" si="402"/>
        <v>DE0_7130_0000</v>
      </c>
      <c r="K3655">
        <f t="shared" si="403"/>
        <v>3.1759316937119016E-4</v>
      </c>
      <c r="L3655">
        <f>IF(LEFT(B3655,1)="F",_xlfn.IFNA(VLOOKUP(CONCATENATE("F",RIGHT(B:B,5),C:C),'F &amp; N Factors'!C:M,10,FALSE),1),_xlfn.IFNA(VLOOKUP(CONCATENATE("F",RIGHT(B:B,5),C:C),'F &amp; N Factors'!C:M,11,FALSE),1))</f>
        <v>1.7467624490091704E-2</v>
      </c>
      <c r="N3655">
        <f>SUMIFS(K:K,I:I,I:I,J:J,J:J)</f>
        <v>0.79999999199999949</v>
      </c>
      <c r="O3655">
        <f t="shared" si="404"/>
        <v>1</v>
      </c>
    </row>
    <row r="3656" spans="1:15" x14ac:dyDescent="0.25">
      <c r="A3656">
        <v>1531</v>
      </c>
      <c r="B3656" t="s">
        <v>482</v>
      </c>
      <c r="C3656" t="s">
        <v>378</v>
      </c>
      <c r="D3656">
        <v>1.8181817999999999E-2</v>
      </c>
      <c r="E3656">
        <f t="shared" si="399"/>
        <v>0.79999999199999949</v>
      </c>
      <c r="F3656">
        <f t="shared" si="400"/>
        <v>1</v>
      </c>
      <c r="H3656">
        <f t="shared" si="398"/>
        <v>1531</v>
      </c>
      <c r="I3656" t="str">
        <f t="shared" si="401"/>
        <v>N51131</v>
      </c>
      <c r="J3656" t="str">
        <f t="shared" si="402"/>
        <v>DE0_7130_0000</v>
      </c>
      <c r="K3656">
        <f t="shared" si="403"/>
        <v>3.1759316937119016E-4</v>
      </c>
      <c r="L3656">
        <f>IF(LEFT(B3656,1)="F",_xlfn.IFNA(VLOOKUP(CONCATENATE("F",RIGHT(B:B,5),C:C),'F &amp; N Factors'!C:M,10,FALSE),1),_xlfn.IFNA(VLOOKUP(CONCATENATE("F",RIGHT(B:B,5),C:C),'F &amp; N Factors'!C:M,11,FALSE),1))</f>
        <v>1.7467624490091704E-2</v>
      </c>
      <c r="N3656">
        <f>SUMIFS(K:K,I:I,I:I,J:J,J:J)</f>
        <v>0.79999999199999949</v>
      </c>
      <c r="O3656">
        <f t="shared" si="404"/>
        <v>1</v>
      </c>
    </row>
    <row r="3657" spans="1:15" x14ac:dyDescent="0.25">
      <c r="A3657">
        <v>1563</v>
      </c>
      <c r="B3657" t="s">
        <v>482</v>
      </c>
      <c r="C3657" t="s">
        <v>378</v>
      </c>
      <c r="D3657">
        <v>1.8181817999999999E-2</v>
      </c>
      <c r="E3657">
        <f t="shared" si="399"/>
        <v>0.79999999199999949</v>
      </c>
      <c r="F3657">
        <f t="shared" si="400"/>
        <v>1</v>
      </c>
      <c r="H3657">
        <f t="shared" si="398"/>
        <v>1563</v>
      </c>
      <c r="I3657" t="str">
        <f t="shared" si="401"/>
        <v>N51131</v>
      </c>
      <c r="J3657" t="str">
        <f t="shared" si="402"/>
        <v>DE0_7130_0000</v>
      </c>
      <c r="K3657">
        <f t="shared" si="403"/>
        <v>3.1759316937119016E-4</v>
      </c>
      <c r="L3657">
        <f>IF(LEFT(B3657,1)="F",_xlfn.IFNA(VLOOKUP(CONCATENATE("F",RIGHT(B:B,5),C:C),'F &amp; N Factors'!C:M,10,FALSE),1),_xlfn.IFNA(VLOOKUP(CONCATENATE("F",RIGHT(B:B,5),C:C),'F &amp; N Factors'!C:M,11,FALSE),1))</f>
        <v>1.7467624490091704E-2</v>
      </c>
      <c r="N3657">
        <f>SUMIFS(K:K,I:I,I:I,J:J,J:J)</f>
        <v>0.79999999199999949</v>
      </c>
      <c r="O3657">
        <f t="shared" si="404"/>
        <v>1</v>
      </c>
    </row>
    <row r="3658" spans="1:15" x14ac:dyDescent="0.25">
      <c r="A3658">
        <v>1564</v>
      </c>
      <c r="B3658" t="s">
        <v>482</v>
      </c>
      <c r="C3658" t="s">
        <v>378</v>
      </c>
      <c r="D3658">
        <v>1.8181817999999999E-2</v>
      </c>
      <c r="E3658">
        <f t="shared" si="399"/>
        <v>0.79999999199999949</v>
      </c>
      <c r="F3658">
        <f t="shared" si="400"/>
        <v>1</v>
      </c>
      <c r="H3658">
        <f t="shared" si="398"/>
        <v>1564</v>
      </c>
      <c r="I3658" t="str">
        <f t="shared" si="401"/>
        <v>N51131</v>
      </c>
      <c r="J3658" t="str">
        <f t="shared" si="402"/>
        <v>DE0_7130_0000</v>
      </c>
      <c r="K3658">
        <f t="shared" si="403"/>
        <v>3.1759316937119016E-4</v>
      </c>
      <c r="L3658">
        <f>IF(LEFT(B3658,1)="F",_xlfn.IFNA(VLOOKUP(CONCATENATE("F",RIGHT(B:B,5),C:C),'F &amp; N Factors'!C:M,10,FALSE),1),_xlfn.IFNA(VLOOKUP(CONCATENATE("F",RIGHT(B:B,5),C:C),'F &amp; N Factors'!C:M,11,FALSE),1))</f>
        <v>1.7467624490091704E-2</v>
      </c>
      <c r="N3658">
        <f>SUMIFS(K:K,I:I,I:I,J:J,J:J)</f>
        <v>0.79999999199999949</v>
      </c>
      <c r="O3658">
        <f t="shared" si="404"/>
        <v>1</v>
      </c>
    </row>
    <row r="3659" spans="1:15" x14ac:dyDescent="0.25">
      <c r="A3659">
        <v>1595</v>
      </c>
      <c r="B3659" t="s">
        <v>482</v>
      </c>
      <c r="C3659" t="s">
        <v>378</v>
      </c>
      <c r="D3659">
        <v>1.8181817999999999E-2</v>
      </c>
      <c r="E3659">
        <f t="shared" si="399"/>
        <v>0.79999999199999949</v>
      </c>
      <c r="F3659">
        <f t="shared" si="400"/>
        <v>1</v>
      </c>
      <c r="H3659">
        <f t="shared" si="398"/>
        <v>1595</v>
      </c>
      <c r="I3659" t="str">
        <f t="shared" si="401"/>
        <v>N51131</v>
      </c>
      <c r="J3659" t="str">
        <f t="shared" si="402"/>
        <v>DE0_7130_0000</v>
      </c>
      <c r="K3659">
        <f t="shared" si="403"/>
        <v>3.1759316937119016E-4</v>
      </c>
      <c r="L3659">
        <f>IF(LEFT(B3659,1)="F",_xlfn.IFNA(VLOOKUP(CONCATENATE("F",RIGHT(B:B,5),C:C),'F &amp; N Factors'!C:M,10,FALSE),1),_xlfn.IFNA(VLOOKUP(CONCATENATE("F",RIGHT(B:B,5),C:C),'F &amp; N Factors'!C:M,11,FALSE),1))</f>
        <v>1.7467624490091704E-2</v>
      </c>
      <c r="N3659">
        <f>SUMIFS(K:K,I:I,I:I,J:J,J:J)</f>
        <v>0.79999999199999949</v>
      </c>
      <c r="O3659">
        <f t="shared" si="404"/>
        <v>1</v>
      </c>
    </row>
    <row r="3660" spans="1:15" x14ac:dyDescent="0.25">
      <c r="A3660">
        <v>1625</v>
      </c>
      <c r="B3660" t="s">
        <v>482</v>
      </c>
      <c r="C3660" t="s">
        <v>378</v>
      </c>
      <c r="D3660">
        <v>1.8181817999999999E-2</v>
      </c>
      <c r="E3660">
        <f t="shared" si="399"/>
        <v>0.79999999199999949</v>
      </c>
      <c r="F3660">
        <f t="shared" si="400"/>
        <v>1</v>
      </c>
      <c r="H3660">
        <f t="shared" si="398"/>
        <v>1625</v>
      </c>
      <c r="I3660" t="str">
        <f t="shared" si="401"/>
        <v>N51131</v>
      </c>
      <c r="J3660" t="str">
        <f t="shared" si="402"/>
        <v>DE0_7130_0000</v>
      </c>
      <c r="K3660">
        <f t="shared" si="403"/>
        <v>3.1759316937119016E-4</v>
      </c>
      <c r="L3660">
        <f>IF(LEFT(B3660,1)="F",_xlfn.IFNA(VLOOKUP(CONCATENATE("F",RIGHT(B:B,5),C:C),'F &amp; N Factors'!C:M,10,FALSE),1),_xlfn.IFNA(VLOOKUP(CONCATENATE("F",RIGHT(B:B,5),C:C),'F &amp; N Factors'!C:M,11,FALSE),1))</f>
        <v>1.7467624490091704E-2</v>
      </c>
      <c r="N3660">
        <f>SUMIFS(K:K,I:I,I:I,J:J,J:J)</f>
        <v>0.79999999199999949</v>
      </c>
      <c r="O3660">
        <f t="shared" si="404"/>
        <v>1</v>
      </c>
    </row>
    <row r="3661" spans="1:15" x14ac:dyDescent="0.25">
      <c r="A3661">
        <v>1660</v>
      </c>
      <c r="B3661" t="s">
        <v>482</v>
      </c>
      <c r="C3661" t="s">
        <v>378</v>
      </c>
      <c r="D3661">
        <v>1.8181817999999999E-2</v>
      </c>
      <c r="E3661">
        <f t="shared" si="399"/>
        <v>0.79999999199999949</v>
      </c>
      <c r="F3661">
        <f t="shared" si="400"/>
        <v>1</v>
      </c>
      <c r="H3661">
        <f t="shared" si="398"/>
        <v>1660</v>
      </c>
      <c r="I3661" t="str">
        <f t="shared" si="401"/>
        <v>N51131</v>
      </c>
      <c r="J3661" t="str">
        <f t="shared" si="402"/>
        <v>DE0_7130_0000</v>
      </c>
      <c r="K3661">
        <f t="shared" si="403"/>
        <v>3.1759316937119016E-4</v>
      </c>
      <c r="L3661">
        <f>IF(LEFT(B3661,1)="F",_xlfn.IFNA(VLOOKUP(CONCATENATE("F",RIGHT(B:B,5),C:C),'F &amp; N Factors'!C:M,10,FALSE),1),_xlfn.IFNA(VLOOKUP(CONCATENATE("F",RIGHT(B:B,5),C:C),'F &amp; N Factors'!C:M,11,FALSE),1))</f>
        <v>1.7467624490091704E-2</v>
      </c>
      <c r="N3661">
        <f>SUMIFS(K:K,I:I,I:I,J:J,J:J)</f>
        <v>0.79999999199999949</v>
      </c>
      <c r="O3661">
        <f t="shared" si="404"/>
        <v>1</v>
      </c>
    </row>
    <row r="3662" spans="1:15" x14ac:dyDescent="0.25">
      <c r="A3662">
        <v>1695</v>
      </c>
      <c r="B3662" t="s">
        <v>482</v>
      </c>
      <c r="C3662" t="s">
        <v>378</v>
      </c>
      <c r="D3662">
        <v>1.8181817999999999E-2</v>
      </c>
      <c r="E3662">
        <f t="shared" si="399"/>
        <v>0.79999999199999949</v>
      </c>
      <c r="F3662">
        <f t="shared" si="400"/>
        <v>1</v>
      </c>
      <c r="H3662">
        <f t="shared" si="398"/>
        <v>1695</v>
      </c>
      <c r="I3662" t="str">
        <f t="shared" si="401"/>
        <v>N51131</v>
      </c>
      <c r="J3662" t="str">
        <f t="shared" si="402"/>
        <v>DE0_7130_0000</v>
      </c>
      <c r="K3662">
        <f t="shared" si="403"/>
        <v>3.1759316937119016E-4</v>
      </c>
      <c r="L3662">
        <f>IF(LEFT(B3662,1)="F",_xlfn.IFNA(VLOOKUP(CONCATENATE("F",RIGHT(B:B,5),C:C),'F &amp; N Factors'!C:M,10,FALSE),1),_xlfn.IFNA(VLOOKUP(CONCATENATE("F",RIGHT(B:B,5),C:C),'F &amp; N Factors'!C:M,11,FALSE),1))</f>
        <v>1.7467624490091704E-2</v>
      </c>
      <c r="N3662">
        <f>SUMIFS(K:K,I:I,I:I,J:J,J:J)</f>
        <v>0.79999999199999949</v>
      </c>
      <c r="O3662">
        <f t="shared" si="404"/>
        <v>1</v>
      </c>
    </row>
    <row r="3663" spans="1:15" x14ac:dyDescent="0.25">
      <c r="A3663">
        <v>185</v>
      </c>
      <c r="B3663" t="s">
        <v>482</v>
      </c>
      <c r="C3663" t="s">
        <v>378</v>
      </c>
      <c r="D3663">
        <v>1.8181817999999999E-2</v>
      </c>
      <c r="E3663">
        <f t="shared" si="399"/>
        <v>0.79999999199999949</v>
      </c>
      <c r="F3663">
        <f t="shared" si="400"/>
        <v>1</v>
      </c>
      <c r="H3663">
        <f t="shared" si="398"/>
        <v>185</v>
      </c>
      <c r="I3663" t="str">
        <f t="shared" si="401"/>
        <v>N51131</v>
      </c>
      <c r="J3663" t="str">
        <f t="shared" si="402"/>
        <v>DE0_7130_0000</v>
      </c>
      <c r="K3663">
        <f t="shared" si="403"/>
        <v>3.1759316937119016E-4</v>
      </c>
      <c r="L3663">
        <f>IF(LEFT(B3663,1)="F",_xlfn.IFNA(VLOOKUP(CONCATENATE("F",RIGHT(B:B,5),C:C),'F &amp; N Factors'!C:M,10,FALSE),1),_xlfn.IFNA(VLOOKUP(CONCATENATE("F",RIGHT(B:B,5),C:C),'F &amp; N Factors'!C:M,11,FALSE),1))</f>
        <v>1.7467624490091704E-2</v>
      </c>
      <c r="N3663">
        <f>SUMIFS(K:K,I:I,I:I,J:J,J:J)</f>
        <v>0.79999999199999949</v>
      </c>
      <c r="O3663">
        <f t="shared" si="404"/>
        <v>1</v>
      </c>
    </row>
    <row r="3664" spans="1:15" x14ac:dyDescent="0.25">
      <c r="A3664">
        <v>222</v>
      </c>
      <c r="B3664" t="s">
        <v>482</v>
      </c>
      <c r="C3664" t="s">
        <v>378</v>
      </c>
      <c r="D3664">
        <v>1.8181817999999999E-2</v>
      </c>
      <c r="E3664">
        <f t="shared" si="399"/>
        <v>0.79999999199999949</v>
      </c>
      <c r="F3664">
        <f t="shared" si="400"/>
        <v>1</v>
      </c>
      <c r="H3664">
        <f t="shared" si="398"/>
        <v>222</v>
      </c>
      <c r="I3664" t="str">
        <f t="shared" si="401"/>
        <v>N51131</v>
      </c>
      <c r="J3664" t="str">
        <f t="shared" si="402"/>
        <v>DE0_7130_0000</v>
      </c>
      <c r="K3664">
        <f t="shared" si="403"/>
        <v>3.1759316937119016E-4</v>
      </c>
      <c r="L3664">
        <f>IF(LEFT(B3664,1)="F",_xlfn.IFNA(VLOOKUP(CONCATENATE("F",RIGHT(B:B,5),C:C),'F &amp; N Factors'!C:M,10,FALSE),1),_xlfn.IFNA(VLOOKUP(CONCATENATE("F",RIGHT(B:B,5),C:C),'F &amp; N Factors'!C:M,11,FALSE),1))</f>
        <v>1.7467624490091704E-2</v>
      </c>
      <c r="N3664">
        <f>SUMIFS(K:K,I:I,I:I,J:J,J:J)</f>
        <v>0.79999999199999949</v>
      </c>
      <c r="O3664">
        <f t="shared" si="404"/>
        <v>1</v>
      </c>
    </row>
    <row r="3665" spans="1:15" x14ac:dyDescent="0.25">
      <c r="A3665">
        <v>254</v>
      </c>
      <c r="B3665" t="s">
        <v>482</v>
      </c>
      <c r="C3665" t="s">
        <v>378</v>
      </c>
      <c r="D3665">
        <v>1.8181817999999999E-2</v>
      </c>
      <c r="E3665">
        <f t="shared" si="399"/>
        <v>0.79999999199999949</v>
      </c>
      <c r="F3665">
        <f t="shared" si="400"/>
        <v>1</v>
      </c>
      <c r="H3665">
        <f t="shared" si="398"/>
        <v>254</v>
      </c>
      <c r="I3665" t="str">
        <f t="shared" si="401"/>
        <v>N51131</v>
      </c>
      <c r="J3665" t="str">
        <f t="shared" si="402"/>
        <v>DE0_7130_0000</v>
      </c>
      <c r="K3665">
        <f t="shared" si="403"/>
        <v>3.1759316937119016E-4</v>
      </c>
      <c r="L3665">
        <f>IF(LEFT(B3665,1)="F",_xlfn.IFNA(VLOOKUP(CONCATENATE("F",RIGHT(B:B,5),C:C),'F &amp; N Factors'!C:M,10,FALSE),1),_xlfn.IFNA(VLOOKUP(CONCATENATE("F",RIGHT(B:B,5),C:C),'F &amp; N Factors'!C:M,11,FALSE),1))</f>
        <v>1.7467624490091704E-2</v>
      </c>
      <c r="N3665">
        <f>SUMIFS(K:K,I:I,I:I,J:J,J:J)</f>
        <v>0.79999999199999949</v>
      </c>
      <c r="O3665">
        <f t="shared" si="404"/>
        <v>1</v>
      </c>
    </row>
    <row r="3666" spans="1:15" x14ac:dyDescent="0.25">
      <c r="A3666">
        <v>293</v>
      </c>
      <c r="B3666" t="s">
        <v>482</v>
      </c>
      <c r="C3666" t="s">
        <v>378</v>
      </c>
      <c r="D3666">
        <v>1.8181817999999999E-2</v>
      </c>
      <c r="E3666">
        <f t="shared" si="399"/>
        <v>0.79999999199999949</v>
      </c>
      <c r="F3666">
        <f t="shared" si="400"/>
        <v>1</v>
      </c>
      <c r="H3666">
        <f t="shared" ref="H3666:H3729" si="405">A3666</f>
        <v>293</v>
      </c>
      <c r="I3666" t="str">
        <f t="shared" si="401"/>
        <v>N51131</v>
      </c>
      <c r="J3666" t="str">
        <f t="shared" si="402"/>
        <v>DE0_7130_0000</v>
      </c>
      <c r="K3666">
        <f t="shared" si="403"/>
        <v>3.1759316937119016E-4</v>
      </c>
      <c r="L3666">
        <f>IF(LEFT(B3666,1)="F",_xlfn.IFNA(VLOOKUP(CONCATENATE("F",RIGHT(B:B,5),C:C),'F &amp; N Factors'!C:M,10,FALSE),1),_xlfn.IFNA(VLOOKUP(CONCATENATE("F",RIGHT(B:B,5),C:C),'F &amp; N Factors'!C:M,11,FALSE),1))</f>
        <v>1.7467624490091704E-2</v>
      </c>
      <c r="N3666">
        <f>SUMIFS(K:K,I:I,I:I,J:J,J:J)</f>
        <v>0.79999999199999949</v>
      </c>
      <c r="O3666">
        <f t="shared" si="404"/>
        <v>1</v>
      </c>
    </row>
    <row r="3667" spans="1:15" x14ac:dyDescent="0.25">
      <c r="A3667">
        <v>331</v>
      </c>
      <c r="B3667" t="s">
        <v>482</v>
      </c>
      <c r="C3667" t="s">
        <v>378</v>
      </c>
      <c r="D3667">
        <v>1.8181817999999999E-2</v>
      </c>
      <c r="E3667">
        <f t="shared" si="399"/>
        <v>0.79999999199999949</v>
      </c>
      <c r="F3667">
        <f t="shared" si="400"/>
        <v>1</v>
      </c>
      <c r="H3667">
        <f t="shared" si="405"/>
        <v>331</v>
      </c>
      <c r="I3667" t="str">
        <f t="shared" si="401"/>
        <v>N51131</v>
      </c>
      <c r="J3667" t="str">
        <f t="shared" si="402"/>
        <v>DE0_7130_0000</v>
      </c>
      <c r="K3667">
        <f t="shared" si="403"/>
        <v>3.1759316937119016E-4</v>
      </c>
      <c r="L3667">
        <f>IF(LEFT(B3667,1)="F",_xlfn.IFNA(VLOOKUP(CONCATENATE("F",RIGHT(B:B,5),C:C),'F &amp; N Factors'!C:M,10,FALSE),1),_xlfn.IFNA(VLOOKUP(CONCATENATE("F",RIGHT(B:B,5),C:C),'F &amp; N Factors'!C:M,11,FALSE),1))</f>
        <v>1.7467624490091704E-2</v>
      </c>
      <c r="N3667">
        <f>SUMIFS(K:K,I:I,I:I,J:J,J:J)</f>
        <v>0.79999999199999949</v>
      </c>
      <c r="O3667">
        <f t="shared" si="404"/>
        <v>1</v>
      </c>
    </row>
    <row r="3668" spans="1:15" x14ac:dyDescent="0.25">
      <c r="A3668">
        <v>370</v>
      </c>
      <c r="B3668" t="s">
        <v>482</v>
      </c>
      <c r="C3668" t="s">
        <v>378</v>
      </c>
      <c r="D3668">
        <v>1.8181817999999999E-2</v>
      </c>
      <c r="E3668">
        <f t="shared" si="399"/>
        <v>0.79999999199999949</v>
      </c>
      <c r="F3668">
        <f t="shared" si="400"/>
        <v>1</v>
      </c>
      <c r="H3668">
        <f t="shared" si="405"/>
        <v>370</v>
      </c>
      <c r="I3668" t="str">
        <f t="shared" si="401"/>
        <v>N51131</v>
      </c>
      <c r="J3668" t="str">
        <f t="shared" si="402"/>
        <v>DE0_7130_0000</v>
      </c>
      <c r="K3668">
        <f t="shared" si="403"/>
        <v>3.1759316937119016E-4</v>
      </c>
      <c r="L3668">
        <f>IF(LEFT(B3668,1)="F",_xlfn.IFNA(VLOOKUP(CONCATENATE("F",RIGHT(B:B,5),C:C),'F &amp; N Factors'!C:M,10,FALSE),1),_xlfn.IFNA(VLOOKUP(CONCATENATE("F",RIGHT(B:B,5),C:C),'F &amp; N Factors'!C:M,11,FALSE),1))</f>
        <v>1.7467624490091704E-2</v>
      </c>
      <c r="N3668">
        <f>SUMIFS(K:K,I:I,I:I,J:J,J:J)</f>
        <v>0.79999999199999949</v>
      </c>
      <c r="O3668">
        <f t="shared" si="404"/>
        <v>1</v>
      </c>
    </row>
    <row r="3669" spans="1:15" x14ac:dyDescent="0.25">
      <c r="A3669">
        <v>373</v>
      </c>
      <c r="B3669" t="s">
        <v>482</v>
      </c>
      <c r="C3669" t="s">
        <v>378</v>
      </c>
      <c r="D3669">
        <v>1.8181817999999999E-2</v>
      </c>
      <c r="E3669">
        <f t="shared" si="399"/>
        <v>0.79999999199999949</v>
      </c>
      <c r="F3669">
        <f t="shared" si="400"/>
        <v>1</v>
      </c>
      <c r="H3669">
        <f t="shared" si="405"/>
        <v>373</v>
      </c>
      <c r="I3669" t="str">
        <f t="shared" si="401"/>
        <v>N51131</v>
      </c>
      <c r="J3669" t="str">
        <f t="shared" si="402"/>
        <v>DE0_7130_0000</v>
      </c>
      <c r="K3669">
        <f t="shared" si="403"/>
        <v>3.1759316937119016E-4</v>
      </c>
      <c r="L3669">
        <f>IF(LEFT(B3669,1)="F",_xlfn.IFNA(VLOOKUP(CONCATENATE("F",RIGHT(B:B,5),C:C),'F &amp; N Factors'!C:M,10,FALSE),1),_xlfn.IFNA(VLOOKUP(CONCATENATE("F",RIGHT(B:B,5),C:C),'F &amp; N Factors'!C:M,11,FALSE),1))</f>
        <v>1.7467624490091704E-2</v>
      </c>
      <c r="N3669">
        <f>SUMIFS(K:K,I:I,I:I,J:J,J:J)</f>
        <v>0.79999999199999949</v>
      </c>
      <c r="O3669">
        <f t="shared" si="404"/>
        <v>1</v>
      </c>
    </row>
    <row r="3670" spans="1:15" x14ac:dyDescent="0.25">
      <c r="A3670">
        <v>40</v>
      </c>
      <c r="B3670" t="s">
        <v>482</v>
      </c>
      <c r="C3670" t="s">
        <v>378</v>
      </c>
      <c r="D3670">
        <v>1.8181817999999999E-2</v>
      </c>
      <c r="E3670">
        <f t="shared" si="399"/>
        <v>0.79999999199999949</v>
      </c>
      <c r="F3670">
        <f t="shared" si="400"/>
        <v>1</v>
      </c>
      <c r="H3670">
        <f t="shared" si="405"/>
        <v>40</v>
      </c>
      <c r="I3670" t="str">
        <f t="shared" si="401"/>
        <v>N51131</v>
      </c>
      <c r="J3670" t="str">
        <f t="shared" si="402"/>
        <v>DE0_7130_0000</v>
      </c>
      <c r="K3670">
        <f t="shared" si="403"/>
        <v>3.1759316937119016E-4</v>
      </c>
      <c r="L3670">
        <f>IF(LEFT(B3670,1)="F",_xlfn.IFNA(VLOOKUP(CONCATENATE("F",RIGHT(B:B,5),C:C),'F &amp; N Factors'!C:M,10,FALSE),1),_xlfn.IFNA(VLOOKUP(CONCATENATE("F",RIGHT(B:B,5),C:C),'F &amp; N Factors'!C:M,11,FALSE),1))</f>
        <v>1.7467624490091704E-2</v>
      </c>
      <c r="N3670">
        <f>SUMIFS(K:K,I:I,I:I,J:J,J:J)</f>
        <v>0.79999999199999949</v>
      </c>
      <c r="O3670">
        <f t="shared" si="404"/>
        <v>1</v>
      </c>
    </row>
    <row r="3671" spans="1:15" x14ac:dyDescent="0.25">
      <c r="A3671">
        <v>416</v>
      </c>
      <c r="B3671" t="s">
        <v>482</v>
      </c>
      <c r="C3671" t="s">
        <v>378</v>
      </c>
      <c r="D3671">
        <v>1.8181817999999999E-2</v>
      </c>
      <c r="E3671">
        <f t="shared" si="399"/>
        <v>0.79999999199999949</v>
      </c>
      <c r="F3671">
        <f t="shared" si="400"/>
        <v>1</v>
      </c>
      <c r="H3671">
        <f t="shared" si="405"/>
        <v>416</v>
      </c>
      <c r="I3671" t="str">
        <f t="shared" si="401"/>
        <v>N51131</v>
      </c>
      <c r="J3671" t="str">
        <f t="shared" si="402"/>
        <v>DE0_7130_0000</v>
      </c>
      <c r="K3671">
        <f t="shared" si="403"/>
        <v>3.1759316937119016E-4</v>
      </c>
      <c r="L3671">
        <f>IF(LEFT(B3671,1)="F",_xlfn.IFNA(VLOOKUP(CONCATENATE("F",RIGHT(B:B,5),C:C),'F &amp; N Factors'!C:M,10,FALSE),1),_xlfn.IFNA(VLOOKUP(CONCATENATE("F",RIGHT(B:B,5),C:C),'F &amp; N Factors'!C:M,11,FALSE),1))</f>
        <v>1.7467624490091704E-2</v>
      </c>
      <c r="N3671">
        <f>SUMIFS(K:K,I:I,I:I,J:J,J:J)</f>
        <v>0.79999999199999949</v>
      </c>
      <c r="O3671">
        <f t="shared" si="404"/>
        <v>1</v>
      </c>
    </row>
    <row r="3672" spans="1:15" x14ac:dyDescent="0.25">
      <c r="A3672">
        <v>417</v>
      </c>
      <c r="B3672" t="s">
        <v>482</v>
      </c>
      <c r="C3672" t="s">
        <v>378</v>
      </c>
      <c r="D3672">
        <v>1.8181817999999999E-2</v>
      </c>
      <c r="E3672">
        <f t="shared" si="399"/>
        <v>0.79999999199999949</v>
      </c>
      <c r="F3672">
        <f t="shared" si="400"/>
        <v>1</v>
      </c>
      <c r="H3672">
        <f t="shared" si="405"/>
        <v>417</v>
      </c>
      <c r="I3672" t="str">
        <f t="shared" si="401"/>
        <v>N51131</v>
      </c>
      <c r="J3672" t="str">
        <f t="shared" si="402"/>
        <v>DE0_7130_0000</v>
      </c>
      <c r="K3672">
        <f t="shared" si="403"/>
        <v>3.1759316937119016E-4</v>
      </c>
      <c r="L3672">
        <f>IF(LEFT(B3672,1)="F",_xlfn.IFNA(VLOOKUP(CONCATENATE("F",RIGHT(B:B,5),C:C),'F &amp; N Factors'!C:M,10,FALSE),1),_xlfn.IFNA(VLOOKUP(CONCATENATE("F",RIGHT(B:B,5),C:C),'F &amp; N Factors'!C:M,11,FALSE),1))</f>
        <v>1.7467624490091704E-2</v>
      </c>
      <c r="N3672">
        <f>SUMIFS(K:K,I:I,I:I,J:J,J:J)</f>
        <v>0.79999999199999949</v>
      </c>
      <c r="O3672">
        <f t="shared" si="404"/>
        <v>1</v>
      </c>
    </row>
    <row r="3673" spans="1:15" x14ac:dyDescent="0.25">
      <c r="A3673">
        <v>419</v>
      </c>
      <c r="B3673" t="s">
        <v>482</v>
      </c>
      <c r="C3673" t="s">
        <v>378</v>
      </c>
      <c r="D3673">
        <v>1.8181817999999999E-2</v>
      </c>
      <c r="E3673">
        <f t="shared" si="399"/>
        <v>0.79999999199999949</v>
      </c>
      <c r="F3673">
        <f t="shared" si="400"/>
        <v>1</v>
      </c>
      <c r="H3673">
        <f t="shared" si="405"/>
        <v>419</v>
      </c>
      <c r="I3673" t="str">
        <f t="shared" si="401"/>
        <v>N51131</v>
      </c>
      <c r="J3673" t="str">
        <f t="shared" si="402"/>
        <v>DE0_7130_0000</v>
      </c>
      <c r="K3673">
        <f t="shared" si="403"/>
        <v>3.1759316937119016E-4</v>
      </c>
      <c r="L3673">
        <f>IF(LEFT(B3673,1)="F",_xlfn.IFNA(VLOOKUP(CONCATENATE("F",RIGHT(B:B,5),C:C),'F &amp; N Factors'!C:M,10,FALSE),1),_xlfn.IFNA(VLOOKUP(CONCATENATE("F",RIGHT(B:B,5),C:C),'F &amp; N Factors'!C:M,11,FALSE),1))</f>
        <v>1.7467624490091704E-2</v>
      </c>
      <c r="N3673">
        <f>SUMIFS(K:K,I:I,I:I,J:J,J:J)</f>
        <v>0.79999999199999949</v>
      </c>
      <c r="O3673">
        <f t="shared" si="404"/>
        <v>1</v>
      </c>
    </row>
    <row r="3674" spans="1:15" x14ac:dyDescent="0.25">
      <c r="A3674">
        <v>463</v>
      </c>
      <c r="B3674" t="s">
        <v>482</v>
      </c>
      <c r="C3674" t="s">
        <v>378</v>
      </c>
      <c r="D3674">
        <v>1.8181817999999999E-2</v>
      </c>
      <c r="E3674">
        <f t="shared" si="399"/>
        <v>0.79999999199999949</v>
      </c>
      <c r="F3674">
        <f t="shared" si="400"/>
        <v>1</v>
      </c>
      <c r="H3674">
        <f t="shared" si="405"/>
        <v>463</v>
      </c>
      <c r="I3674" t="str">
        <f t="shared" si="401"/>
        <v>N51131</v>
      </c>
      <c r="J3674" t="str">
        <f t="shared" si="402"/>
        <v>DE0_7130_0000</v>
      </c>
      <c r="K3674">
        <f t="shared" si="403"/>
        <v>3.1759316937119016E-4</v>
      </c>
      <c r="L3674">
        <f>IF(LEFT(B3674,1)="F",_xlfn.IFNA(VLOOKUP(CONCATENATE("F",RIGHT(B:B,5),C:C),'F &amp; N Factors'!C:M,10,FALSE),1),_xlfn.IFNA(VLOOKUP(CONCATENATE("F",RIGHT(B:B,5),C:C),'F &amp; N Factors'!C:M,11,FALSE),1))</f>
        <v>1.7467624490091704E-2</v>
      </c>
      <c r="N3674">
        <f>SUMIFS(K:K,I:I,I:I,J:J,J:J)</f>
        <v>0.79999999199999949</v>
      </c>
      <c r="O3674">
        <f t="shared" si="404"/>
        <v>1</v>
      </c>
    </row>
    <row r="3675" spans="1:15" x14ac:dyDescent="0.25">
      <c r="A3675">
        <v>464</v>
      </c>
      <c r="B3675" t="s">
        <v>482</v>
      </c>
      <c r="C3675" t="s">
        <v>378</v>
      </c>
      <c r="D3675">
        <v>1.8181817999999999E-2</v>
      </c>
      <c r="E3675">
        <f t="shared" si="399"/>
        <v>0.79999999199999949</v>
      </c>
      <c r="F3675">
        <f t="shared" si="400"/>
        <v>1</v>
      </c>
      <c r="H3675">
        <f t="shared" si="405"/>
        <v>464</v>
      </c>
      <c r="I3675" t="str">
        <f t="shared" si="401"/>
        <v>N51131</v>
      </c>
      <c r="J3675" t="str">
        <f t="shared" si="402"/>
        <v>DE0_7130_0000</v>
      </c>
      <c r="K3675">
        <f t="shared" si="403"/>
        <v>3.1759316937119016E-4</v>
      </c>
      <c r="L3675">
        <f>IF(LEFT(B3675,1)="F",_xlfn.IFNA(VLOOKUP(CONCATENATE("F",RIGHT(B:B,5),C:C),'F &amp; N Factors'!C:M,10,FALSE),1),_xlfn.IFNA(VLOOKUP(CONCATENATE("F",RIGHT(B:B,5),C:C),'F &amp; N Factors'!C:M,11,FALSE),1))</f>
        <v>1.7467624490091704E-2</v>
      </c>
      <c r="N3675">
        <f>SUMIFS(K:K,I:I,I:I,J:J,J:J)</f>
        <v>0.79999999199999949</v>
      </c>
      <c r="O3675">
        <f t="shared" si="404"/>
        <v>1</v>
      </c>
    </row>
    <row r="3676" spans="1:15" x14ac:dyDescent="0.25">
      <c r="A3676">
        <v>465</v>
      </c>
      <c r="B3676" t="s">
        <v>482</v>
      </c>
      <c r="C3676" t="s">
        <v>378</v>
      </c>
      <c r="D3676">
        <v>1.8181817999999999E-2</v>
      </c>
      <c r="E3676">
        <f t="shared" si="399"/>
        <v>0.79999999199999949</v>
      </c>
      <c r="F3676">
        <f t="shared" si="400"/>
        <v>1</v>
      </c>
      <c r="H3676">
        <f t="shared" si="405"/>
        <v>465</v>
      </c>
      <c r="I3676" t="str">
        <f t="shared" si="401"/>
        <v>N51131</v>
      </c>
      <c r="J3676" t="str">
        <f t="shared" si="402"/>
        <v>DE0_7130_0000</v>
      </c>
      <c r="K3676">
        <f t="shared" si="403"/>
        <v>3.1759316937119016E-4</v>
      </c>
      <c r="L3676">
        <f>IF(LEFT(B3676,1)="F",_xlfn.IFNA(VLOOKUP(CONCATENATE("F",RIGHT(B:B,5),C:C),'F &amp; N Factors'!C:M,10,FALSE),1),_xlfn.IFNA(VLOOKUP(CONCATENATE("F",RIGHT(B:B,5),C:C),'F &amp; N Factors'!C:M,11,FALSE),1))</f>
        <v>1.7467624490091704E-2</v>
      </c>
      <c r="N3676">
        <f>SUMIFS(K:K,I:I,I:I,J:J,J:J)</f>
        <v>0.79999999199999949</v>
      </c>
      <c r="O3676">
        <f t="shared" si="404"/>
        <v>1</v>
      </c>
    </row>
    <row r="3677" spans="1:15" x14ac:dyDescent="0.25">
      <c r="A3677">
        <v>466</v>
      </c>
      <c r="B3677" t="s">
        <v>482</v>
      </c>
      <c r="C3677" t="s">
        <v>378</v>
      </c>
      <c r="D3677">
        <v>1.8181817999999999E-2</v>
      </c>
      <c r="E3677">
        <f t="shared" si="399"/>
        <v>0.79999999199999949</v>
      </c>
      <c r="F3677">
        <f t="shared" si="400"/>
        <v>1</v>
      </c>
      <c r="H3677">
        <f t="shared" si="405"/>
        <v>466</v>
      </c>
      <c r="I3677" t="str">
        <f t="shared" si="401"/>
        <v>N51131</v>
      </c>
      <c r="J3677" t="str">
        <f t="shared" si="402"/>
        <v>DE0_7130_0000</v>
      </c>
      <c r="K3677">
        <f t="shared" si="403"/>
        <v>3.1759316937119016E-4</v>
      </c>
      <c r="L3677">
        <f>IF(LEFT(B3677,1)="F",_xlfn.IFNA(VLOOKUP(CONCATENATE("F",RIGHT(B:B,5),C:C),'F &amp; N Factors'!C:M,10,FALSE),1),_xlfn.IFNA(VLOOKUP(CONCATENATE("F",RIGHT(B:B,5),C:C),'F &amp; N Factors'!C:M,11,FALSE),1))</f>
        <v>1.7467624490091704E-2</v>
      </c>
      <c r="N3677">
        <f>SUMIFS(K:K,I:I,I:I,J:J,J:J)</f>
        <v>0.79999999199999949</v>
      </c>
      <c r="O3677">
        <f t="shared" si="404"/>
        <v>1</v>
      </c>
    </row>
    <row r="3678" spans="1:15" x14ac:dyDescent="0.25">
      <c r="A3678">
        <v>513</v>
      </c>
      <c r="B3678" t="s">
        <v>482</v>
      </c>
      <c r="C3678" t="s">
        <v>378</v>
      </c>
      <c r="D3678">
        <v>1.8181817999999999E-2</v>
      </c>
      <c r="E3678">
        <f t="shared" si="399"/>
        <v>0.79999999199999949</v>
      </c>
      <c r="F3678">
        <f t="shared" si="400"/>
        <v>1</v>
      </c>
      <c r="H3678">
        <f t="shared" si="405"/>
        <v>513</v>
      </c>
      <c r="I3678" t="str">
        <f t="shared" si="401"/>
        <v>N51131</v>
      </c>
      <c r="J3678" t="str">
        <f t="shared" si="402"/>
        <v>DE0_7130_0000</v>
      </c>
      <c r="K3678">
        <f t="shared" si="403"/>
        <v>3.1759316937119016E-4</v>
      </c>
      <c r="L3678">
        <f>IF(LEFT(B3678,1)="F",_xlfn.IFNA(VLOOKUP(CONCATENATE("F",RIGHT(B:B,5),C:C),'F &amp; N Factors'!C:M,10,FALSE),1),_xlfn.IFNA(VLOOKUP(CONCATENATE("F",RIGHT(B:B,5),C:C),'F &amp; N Factors'!C:M,11,FALSE),1))</f>
        <v>1.7467624490091704E-2</v>
      </c>
      <c r="N3678">
        <f>SUMIFS(K:K,I:I,I:I,J:J,J:J)</f>
        <v>0.79999999199999949</v>
      </c>
      <c r="O3678">
        <f t="shared" si="404"/>
        <v>1</v>
      </c>
    </row>
    <row r="3679" spans="1:15" x14ac:dyDescent="0.25">
      <c r="A3679">
        <v>514</v>
      </c>
      <c r="B3679" t="s">
        <v>482</v>
      </c>
      <c r="C3679" t="s">
        <v>378</v>
      </c>
      <c r="D3679">
        <v>1.8181817999999999E-2</v>
      </c>
      <c r="E3679">
        <f t="shared" si="399"/>
        <v>0.79999999199999949</v>
      </c>
      <c r="F3679">
        <f t="shared" si="400"/>
        <v>1</v>
      </c>
      <c r="H3679">
        <f t="shared" si="405"/>
        <v>514</v>
      </c>
      <c r="I3679" t="str">
        <f t="shared" si="401"/>
        <v>N51131</v>
      </c>
      <c r="J3679" t="str">
        <f t="shared" si="402"/>
        <v>DE0_7130_0000</v>
      </c>
      <c r="K3679">
        <f t="shared" si="403"/>
        <v>3.1759316937119016E-4</v>
      </c>
      <c r="L3679">
        <f>IF(LEFT(B3679,1)="F",_xlfn.IFNA(VLOOKUP(CONCATENATE("F",RIGHT(B:B,5),C:C),'F &amp; N Factors'!C:M,10,FALSE),1),_xlfn.IFNA(VLOOKUP(CONCATENATE("F",RIGHT(B:B,5),C:C),'F &amp; N Factors'!C:M,11,FALSE),1))</f>
        <v>1.7467624490091704E-2</v>
      </c>
      <c r="N3679">
        <f>SUMIFS(K:K,I:I,I:I,J:J,J:J)</f>
        <v>0.79999999199999949</v>
      </c>
      <c r="O3679">
        <f t="shared" si="404"/>
        <v>1</v>
      </c>
    </row>
    <row r="3680" spans="1:15" x14ac:dyDescent="0.25">
      <c r="A3680">
        <v>572</v>
      </c>
      <c r="B3680" t="s">
        <v>482</v>
      </c>
      <c r="C3680" t="s">
        <v>378</v>
      </c>
      <c r="D3680">
        <v>1.8181817999999999E-2</v>
      </c>
      <c r="E3680">
        <f t="shared" si="399"/>
        <v>0.79999999199999949</v>
      </c>
      <c r="F3680">
        <f t="shared" si="400"/>
        <v>1</v>
      </c>
      <c r="H3680">
        <f t="shared" si="405"/>
        <v>572</v>
      </c>
      <c r="I3680" t="str">
        <f t="shared" si="401"/>
        <v>N51131</v>
      </c>
      <c r="J3680" t="str">
        <f t="shared" si="402"/>
        <v>DE0_7130_0000</v>
      </c>
      <c r="K3680">
        <f t="shared" si="403"/>
        <v>3.1759316937119016E-4</v>
      </c>
      <c r="L3680">
        <f>IF(LEFT(B3680,1)="F",_xlfn.IFNA(VLOOKUP(CONCATENATE("F",RIGHT(B:B,5),C:C),'F &amp; N Factors'!C:M,10,FALSE),1),_xlfn.IFNA(VLOOKUP(CONCATENATE("F",RIGHT(B:B,5),C:C),'F &amp; N Factors'!C:M,11,FALSE),1))</f>
        <v>1.7467624490091704E-2</v>
      </c>
      <c r="N3680">
        <f>SUMIFS(K:K,I:I,I:I,J:J,J:J)</f>
        <v>0.79999999199999949</v>
      </c>
      <c r="O3680">
        <f t="shared" si="404"/>
        <v>1</v>
      </c>
    </row>
    <row r="3681" spans="1:15" x14ac:dyDescent="0.25">
      <c r="A3681">
        <v>573</v>
      </c>
      <c r="B3681" t="s">
        <v>482</v>
      </c>
      <c r="C3681" t="s">
        <v>378</v>
      </c>
      <c r="D3681">
        <v>1.8181817999999999E-2</v>
      </c>
      <c r="E3681">
        <f t="shared" si="399"/>
        <v>0.79999999199999949</v>
      </c>
      <c r="F3681">
        <f t="shared" si="400"/>
        <v>1</v>
      </c>
      <c r="H3681">
        <f t="shared" si="405"/>
        <v>573</v>
      </c>
      <c r="I3681" t="str">
        <f t="shared" si="401"/>
        <v>N51131</v>
      </c>
      <c r="J3681" t="str">
        <f t="shared" si="402"/>
        <v>DE0_7130_0000</v>
      </c>
      <c r="K3681">
        <f t="shared" si="403"/>
        <v>3.1759316937119016E-4</v>
      </c>
      <c r="L3681">
        <f>IF(LEFT(B3681,1)="F",_xlfn.IFNA(VLOOKUP(CONCATENATE("F",RIGHT(B:B,5),C:C),'F &amp; N Factors'!C:M,10,FALSE),1),_xlfn.IFNA(VLOOKUP(CONCATENATE("F",RIGHT(B:B,5),C:C),'F &amp; N Factors'!C:M,11,FALSE),1))</f>
        <v>1.7467624490091704E-2</v>
      </c>
      <c r="N3681">
        <f>SUMIFS(K:K,I:I,I:I,J:J,J:J)</f>
        <v>0.79999999199999949</v>
      </c>
      <c r="O3681">
        <f t="shared" si="404"/>
        <v>1</v>
      </c>
    </row>
    <row r="3682" spans="1:15" x14ac:dyDescent="0.25">
      <c r="A3682">
        <v>574</v>
      </c>
      <c r="B3682" t="s">
        <v>482</v>
      </c>
      <c r="C3682" t="s">
        <v>378</v>
      </c>
      <c r="D3682">
        <v>1.8181817999999999E-2</v>
      </c>
      <c r="E3682">
        <f t="shared" si="399"/>
        <v>0.79999999199999949</v>
      </c>
      <c r="F3682">
        <f t="shared" si="400"/>
        <v>1</v>
      </c>
      <c r="H3682">
        <f t="shared" si="405"/>
        <v>574</v>
      </c>
      <c r="I3682" t="str">
        <f t="shared" si="401"/>
        <v>N51131</v>
      </c>
      <c r="J3682" t="str">
        <f t="shared" si="402"/>
        <v>DE0_7130_0000</v>
      </c>
      <c r="K3682">
        <f t="shared" si="403"/>
        <v>3.1759316937119016E-4</v>
      </c>
      <c r="L3682">
        <f>IF(LEFT(B3682,1)="F",_xlfn.IFNA(VLOOKUP(CONCATENATE("F",RIGHT(B:B,5),C:C),'F &amp; N Factors'!C:M,10,FALSE),1),_xlfn.IFNA(VLOOKUP(CONCATENATE("F",RIGHT(B:B,5),C:C),'F &amp; N Factors'!C:M,11,FALSE),1))</f>
        <v>1.7467624490091704E-2</v>
      </c>
      <c r="N3682">
        <f>SUMIFS(K:K,I:I,I:I,J:J,J:J)</f>
        <v>0.79999999199999949</v>
      </c>
      <c r="O3682">
        <f t="shared" si="404"/>
        <v>1</v>
      </c>
    </row>
    <row r="3683" spans="1:15" x14ac:dyDescent="0.25">
      <c r="A3683">
        <v>637</v>
      </c>
      <c r="B3683" t="s">
        <v>482</v>
      </c>
      <c r="C3683" t="s">
        <v>378</v>
      </c>
      <c r="D3683">
        <v>1.8181817999999999E-2</v>
      </c>
      <c r="E3683">
        <f t="shared" si="399"/>
        <v>0.79999999199999949</v>
      </c>
      <c r="F3683">
        <f t="shared" si="400"/>
        <v>1</v>
      </c>
      <c r="H3683">
        <f t="shared" si="405"/>
        <v>637</v>
      </c>
      <c r="I3683" t="str">
        <f t="shared" si="401"/>
        <v>N51131</v>
      </c>
      <c r="J3683" t="str">
        <f t="shared" si="402"/>
        <v>DE0_7130_0000</v>
      </c>
      <c r="K3683">
        <f t="shared" si="403"/>
        <v>3.1759316937119016E-4</v>
      </c>
      <c r="L3683">
        <f>IF(LEFT(B3683,1)="F",_xlfn.IFNA(VLOOKUP(CONCATENATE("F",RIGHT(B:B,5),C:C),'F &amp; N Factors'!C:M,10,FALSE),1),_xlfn.IFNA(VLOOKUP(CONCATENATE("F",RIGHT(B:B,5),C:C),'F &amp; N Factors'!C:M,11,FALSE),1))</f>
        <v>1.7467624490091704E-2</v>
      </c>
      <c r="N3683">
        <f>SUMIFS(K:K,I:I,I:I,J:J,J:J)</f>
        <v>0.79999999199999949</v>
      </c>
      <c r="O3683">
        <f t="shared" si="404"/>
        <v>1</v>
      </c>
    </row>
    <row r="3684" spans="1:15" x14ac:dyDescent="0.25">
      <c r="A3684">
        <v>639</v>
      </c>
      <c r="B3684" t="s">
        <v>482</v>
      </c>
      <c r="C3684" t="s">
        <v>378</v>
      </c>
      <c r="D3684">
        <v>1.8181817999999999E-2</v>
      </c>
      <c r="E3684">
        <f t="shared" si="399"/>
        <v>0.79999999199999949</v>
      </c>
      <c r="F3684">
        <f t="shared" si="400"/>
        <v>1</v>
      </c>
      <c r="H3684">
        <f t="shared" si="405"/>
        <v>639</v>
      </c>
      <c r="I3684" t="str">
        <f t="shared" si="401"/>
        <v>N51131</v>
      </c>
      <c r="J3684" t="str">
        <f t="shared" si="402"/>
        <v>DE0_7130_0000</v>
      </c>
      <c r="K3684">
        <f t="shared" si="403"/>
        <v>3.1759316937119016E-4</v>
      </c>
      <c r="L3684">
        <f>IF(LEFT(B3684,1)="F",_xlfn.IFNA(VLOOKUP(CONCATENATE("F",RIGHT(B:B,5),C:C),'F &amp; N Factors'!C:M,10,FALSE),1),_xlfn.IFNA(VLOOKUP(CONCATENATE("F",RIGHT(B:B,5),C:C),'F &amp; N Factors'!C:M,11,FALSE),1))</f>
        <v>1.7467624490091704E-2</v>
      </c>
      <c r="N3684">
        <f>SUMIFS(K:K,I:I,I:I,J:J,J:J)</f>
        <v>0.79999999199999949</v>
      </c>
      <c r="O3684">
        <f t="shared" si="404"/>
        <v>1</v>
      </c>
    </row>
    <row r="3685" spans="1:15" x14ac:dyDescent="0.25">
      <c r="A3685">
        <v>710</v>
      </c>
      <c r="B3685" t="s">
        <v>482</v>
      </c>
      <c r="C3685" t="s">
        <v>378</v>
      </c>
      <c r="D3685">
        <v>1.8181817999999999E-2</v>
      </c>
      <c r="E3685">
        <f t="shared" si="399"/>
        <v>0.79999999199999949</v>
      </c>
      <c r="F3685">
        <f t="shared" si="400"/>
        <v>1</v>
      </c>
      <c r="H3685">
        <f t="shared" si="405"/>
        <v>710</v>
      </c>
      <c r="I3685" t="str">
        <f t="shared" si="401"/>
        <v>N51131</v>
      </c>
      <c r="J3685" t="str">
        <f t="shared" si="402"/>
        <v>DE0_7130_0000</v>
      </c>
      <c r="K3685">
        <f t="shared" si="403"/>
        <v>3.1759316937119016E-4</v>
      </c>
      <c r="L3685">
        <f>IF(LEFT(B3685,1)="F",_xlfn.IFNA(VLOOKUP(CONCATENATE("F",RIGHT(B:B,5),C:C),'F &amp; N Factors'!C:M,10,FALSE),1),_xlfn.IFNA(VLOOKUP(CONCATENATE("F",RIGHT(B:B,5),C:C),'F &amp; N Factors'!C:M,11,FALSE),1))</f>
        <v>1.7467624490091704E-2</v>
      </c>
      <c r="N3685">
        <f>SUMIFS(K:K,I:I,I:I,J:J,J:J)</f>
        <v>0.79999999199999949</v>
      </c>
      <c r="O3685">
        <f t="shared" si="404"/>
        <v>1</v>
      </c>
    </row>
    <row r="3686" spans="1:15" x14ac:dyDescent="0.25">
      <c r="A3686">
        <v>78</v>
      </c>
      <c r="B3686" t="s">
        <v>482</v>
      </c>
      <c r="C3686" t="s">
        <v>378</v>
      </c>
      <c r="D3686">
        <v>1.8181817999999999E-2</v>
      </c>
      <c r="E3686">
        <f t="shared" si="399"/>
        <v>0.79999999199999949</v>
      </c>
      <c r="F3686">
        <f t="shared" si="400"/>
        <v>1</v>
      </c>
      <c r="H3686">
        <f t="shared" si="405"/>
        <v>78</v>
      </c>
      <c r="I3686" t="str">
        <f t="shared" si="401"/>
        <v>N51131</v>
      </c>
      <c r="J3686" t="str">
        <f t="shared" si="402"/>
        <v>DE0_7130_0000</v>
      </c>
      <c r="K3686">
        <f t="shared" si="403"/>
        <v>3.1759316937119016E-4</v>
      </c>
      <c r="L3686">
        <f>IF(LEFT(B3686,1)="F",_xlfn.IFNA(VLOOKUP(CONCATENATE("F",RIGHT(B:B,5),C:C),'F &amp; N Factors'!C:M,10,FALSE),1),_xlfn.IFNA(VLOOKUP(CONCATENATE("F",RIGHT(B:B,5),C:C),'F &amp; N Factors'!C:M,11,FALSE),1))</f>
        <v>1.7467624490091704E-2</v>
      </c>
      <c r="N3686">
        <f>SUMIFS(K:K,I:I,I:I,J:J,J:J)</f>
        <v>0.79999999199999949</v>
      </c>
      <c r="O3686">
        <f t="shared" si="404"/>
        <v>1</v>
      </c>
    </row>
    <row r="3687" spans="1:15" x14ac:dyDescent="0.25">
      <c r="A3687">
        <v>789</v>
      </c>
      <c r="B3687" t="s">
        <v>482</v>
      </c>
      <c r="C3687" t="s">
        <v>378</v>
      </c>
      <c r="D3687">
        <v>1.8181817999999999E-2</v>
      </c>
      <c r="E3687">
        <f t="shared" si="399"/>
        <v>0.79999999199999949</v>
      </c>
      <c r="F3687">
        <f t="shared" si="400"/>
        <v>1</v>
      </c>
      <c r="H3687">
        <f t="shared" si="405"/>
        <v>789</v>
      </c>
      <c r="I3687" t="str">
        <f t="shared" si="401"/>
        <v>N51131</v>
      </c>
      <c r="J3687" t="str">
        <f t="shared" si="402"/>
        <v>DE0_7130_0000</v>
      </c>
      <c r="K3687">
        <f t="shared" si="403"/>
        <v>3.1759316937119016E-4</v>
      </c>
      <c r="L3687">
        <f>IF(LEFT(B3687,1)="F",_xlfn.IFNA(VLOOKUP(CONCATENATE("F",RIGHT(B:B,5),C:C),'F &amp; N Factors'!C:M,10,FALSE),1),_xlfn.IFNA(VLOOKUP(CONCATENATE("F",RIGHT(B:B,5),C:C),'F &amp; N Factors'!C:M,11,FALSE),1))</f>
        <v>1.7467624490091704E-2</v>
      </c>
      <c r="N3687">
        <f>SUMIFS(K:K,I:I,I:I,J:J,J:J)</f>
        <v>0.79999999199999949</v>
      </c>
      <c r="O3687">
        <f t="shared" si="404"/>
        <v>1</v>
      </c>
    </row>
    <row r="3688" spans="1:15" x14ac:dyDescent="0.25">
      <c r="A3688">
        <v>886</v>
      </c>
      <c r="B3688" t="s">
        <v>482</v>
      </c>
      <c r="C3688" t="s">
        <v>378</v>
      </c>
      <c r="D3688">
        <v>1.8181817999999999E-2</v>
      </c>
      <c r="E3688">
        <f t="shared" si="399"/>
        <v>0.79999999199999949</v>
      </c>
      <c r="F3688">
        <f t="shared" si="400"/>
        <v>1</v>
      </c>
      <c r="H3688">
        <f t="shared" si="405"/>
        <v>886</v>
      </c>
      <c r="I3688" t="str">
        <f t="shared" si="401"/>
        <v>N51131</v>
      </c>
      <c r="J3688" t="str">
        <f t="shared" si="402"/>
        <v>DE0_7130_0000</v>
      </c>
      <c r="K3688">
        <f t="shared" si="403"/>
        <v>3.1759316937119016E-4</v>
      </c>
      <c r="L3688">
        <f>IF(LEFT(B3688,1)="F",_xlfn.IFNA(VLOOKUP(CONCATENATE("F",RIGHT(B:B,5),C:C),'F &amp; N Factors'!C:M,10,FALSE),1),_xlfn.IFNA(VLOOKUP(CONCATENATE("F",RIGHT(B:B,5),C:C),'F &amp; N Factors'!C:M,11,FALSE),1))</f>
        <v>1.7467624490091704E-2</v>
      </c>
      <c r="N3688">
        <f>SUMIFS(K:K,I:I,I:I,J:J,J:J)</f>
        <v>0.79999999199999949</v>
      </c>
      <c r="O3688">
        <f t="shared" si="404"/>
        <v>1</v>
      </c>
    </row>
    <row r="3689" spans="1:15" x14ac:dyDescent="0.25">
      <c r="A3689">
        <v>975</v>
      </c>
      <c r="B3689" t="s">
        <v>482</v>
      </c>
      <c r="C3689" t="s">
        <v>378</v>
      </c>
      <c r="D3689">
        <v>1.8181817999999999E-2</v>
      </c>
      <c r="E3689">
        <f t="shared" si="399"/>
        <v>0.79999999199999949</v>
      </c>
      <c r="F3689">
        <f t="shared" si="400"/>
        <v>1</v>
      </c>
      <c r="H3689">
        <f t="shared" si="405"/>
        <v>975</v>
      </c>
      <c r="I3689" t="str">
        <f t="shared" si="401"/>
        <v>N51131</v>
      </c>
      <c r="J3689" t="str">
        <f t="shared" si="402"/>
        <v>DE0_7130_0000</v>
      </c>
      <c r="K3689">
        <f t="shared" si="403"/>
        <v>3.1759316937119016E-4</v>
      </c>
      <c r="L3689">
        <f>IF(LEFT(B3689,1)="F",_xlfn.IFNA(VLOOKUP(CONCATENATE("F",RIGHT(B:B,5),C:C),'F &amp; N Factors'!C:M,10,FALSE),1),_xlfn.IFNA(VLOOKUP(CONCATENATE("F",RIGHT(B:B,5),C:C),'F &amp; N Factors'!C:M,11,FALSE),1))</f>
        <v>1.7467624490091704E-2</v>
      </c>
      <c r="N3689">
        <f>SUMIFS(K:K,I:I,I:I,J:J,J:J)</f>
        <v>0.79999999199999949</v>
      </c>
      <c r="O3689">
        <f t="shared" si="404"/>
        <v>1</v>
      </c>
    </row>
    <row r="3690" spans="1:15" x14ac:dyDescent="0.25">
      <c r="A3690">
        <v>1070</v>
      </c>
      <c r="B3690" t="s">
        <v>482</v>
      </c>
      <c r="C3690" t="s">
        <v>381</v>
      </c>
      <c r="D3690">
        <v>2.5000000000000001E-2</v>
      </c>
      <c r="E3690">
        <f t="shared" si="399"/>
        <v>1.0000000000000002</v>
      </c>
      <c r="F3690" t="str">
        <f t="shared" si="400"/>
        <v/>
      </c>
      <c r="H3690">
        <f t="shared" si="405"/>
        <v>1070</v>
      </c>
      <c r="I3690" t="str">
        <f t="shared" si="401"/>
        <v>N51131</v>
      </c>
      <c r="J3690" t="str">
        <f t="shared" si="402"/>
        <v>EL0_7220_0000</v>
      </c>
      <c r="K3690">
        <f t="shared" si="403"/>
        <v>1.5494933419254385E-4</v>
      </c>
      <c r="L3690">
        <f>IF(LEFT(B3690,1)="F",_xlfn.IFNA(VLOOKUP(CONCATENATE("F",RIGHT(B:B,5),C:C),'F &amp; N Factors'!C:M,10,FALSE),1),_xlfn.IFNA(VLOOKUP(CONCATENATE("F",RIGHT(B:B,5),C:C),'F &amp; N Factors'!C:M,11,FALSE),1))</f>
        <v>6.1979733677017534E-3</v>
      </c>
      <c r="N3690">
        <f>SUMIFS(K:K,I:I,I:I,J:J,J:J)</f>
        <v>1.0000000000000002</v>
      </c>
      <c r="O3690" t="str">
        <f t="shared" si="404"/>
        <v/>
      </c>
    </row>
    <row r="3691" spans="1:15" x14ac:dyDescent="0.25">
      <c r="A3691">
        <v>1173</v>
      </c>
      <c r="B3691" t="s">
        <v>482</v>
      </c>
      <c r="C3691" t="s">
        <v>381</v>
      </c>
      <c r="D3691">
        <v>2.5000000000000001E-2</v>
      </c>
      <c r="E3691">
        <f t="shared" si="399"/>
        <v>1.0000000000000002</v>
      </c>
      <c r="F3691" t="str">
        <f t="shared" si="400"/>
        <v/>
      </c>
      <c r="H3691">
        <f t="shared" si="405"/>
        <v>1173</v>
      </c>
      <c r="I3691" t="str">
        <f t="shared" si="401"/>
        <v>N51131</v>
      </c>
      <c r="J3691" t="str">
        <f t="shared" si="402"/>
        <v>EL0_7220_0000</v>
      </c>
      <c r="K3691">
        <f t="shared" si="403"/>
        <v>1.5494933419254385E-4</v>
      </c>
      <c r="L3691">
        <f>IF(LEFT(B3691,1)="F",_xlfn.IFNA(VLOOKUP(CONCATENATE("F",RIGHT(B:B,5),C:C),'F &amp; N Factors'!C:M,10,FALSE),1),_xlfn.IFNA(VLOOKUP(CONCATENATE("F",RIGHT(B:B,5),C:C),'F &amp; N Factors'!C:M,11,FALSE),1))</f>
        <v>6.1979733677017534E-3</v>
      </c>
      <c r="N3691">
        <f>SUMIFS(K:K,I:I,I:I,J:J,J:J)</f>
        <v>1.0000000000000002</v>
      </c>
      <c r="O3691" t="str">
        <f t="shared" si="404"/>
        <v/>
      </c>
    </row>
    <row r="3692" spans="1:15" x14ac:dyDescent="0.25">
      <c r="A3692">
        <v>1264</v>
      </c>
      <c r="B3692" t="s">
        <v>482</v>
      </c>
      <c r="C3692" t="s">
        <v>381</v>
      </c>
      <c r="D3692">
        <v>2.5000000000000001E-2</v>
      </c>
      <c r="E3692">
        <f t="shared" si="399"/>
        <v>1.0000000000000002</v>
      </c>
      <c r="F3692" t="str">
        <f t="shared" si="400"/>
        <v/>
      </c>
      <c r="H3692">
        <f t="shared" si="405"/>
        <v>1264</v>
      </c>
      <c r="I3692" t="str">
        <f t="shared" si="401"/>
        <v>N51131</v>
      </c>
      <c r="J3692" t="str">
        <f t="shared" si="402"/>
        <v>EL0_7220_0000</v>
      </c>
      <c r="K3692">
        <f t="shared" si="403"/>
        <v>1.5494933419254385E-4</v>
      </c>
      <c r="L3692">
        <f>IF(LEFT(B3692,1)="F",_xlfn.IFNA(VLOOKUP(CONCATENATE("F",RIGHT(B:B,5),C:C),'F &amp; N Factors'!C:M,10,FALSE),1),_xlfn.IFNA(VLOOKUP(CONCATENATE("F",RIGHT(B:B,5),C:C),'F &amp; N Factors'!C:M,11,FALSE),1))</f>
        <v>6.1979733677017534E-3</v>
      </c>
      <c r="N3692">
        <f>SUMIFS(K:K,I:I,I:I,J:J,J:J)</f>
        <v>1.0000000000000002</v>
      </c>
      <c r="O3692" t="str">
        <f t="shared" si="404"/>
        <v/>
      </c>
    </row>
    <row r="3693" spans="1:15" x14ac:dyDescent="0.25">
      <c r="A3693">
        <v>1334</v>
      </c>
      <c r="B3693" t="s">
        <v>482</v>
      </c>
      <c r="C3693" t="s">
        <v>381</v>
      </c>
      <c r="D3693">
        <v>2.5000000000000001E-2</v>
      </c>
      <c r="E3693">
        <f t="shared" si="399"/>
        <v>1.0000000000000002</v>
      </c>
      <c r="F3693" t="str">
        <f t="shared" si="400"/>
        <v/>
      </c>
      <c r="H3693">
        <f t="shared" si="405"/>
        <v>1334</v>
      </c>
      <c r="I3693" t="str">
        <f t="shared" si="401"/>
        <v>N51131</v>
      </c>
      <c r="J3693" t="str">
        <f t="shared" si="402"/>
        <v>EL0_7220_0000</v>
      </c>
      <c r="K3693">
        <f t="shared" si="403"/>
        <v>1.5494933419254385E-4</v>
      </c>
      <c r="L3693">
        <f>IF(LEFT(B3693,1)="F",_xlfn.IFNA(VLOOKUP(CONCATENATE("F",RIGHT(B:B,5),C:C),'F &amp; N Factors'!C:M,10,FALSE),1),_xlfn.IFNA(VLOOKUP(CONCATENATE("F",RIGHT(B:B,5),C:C),'F &amp; N Factors'!C:M,11,FALSE),1))</f>
        <v>6.1979733677017534E-3</v>
      </c>
      <c r="N3693">
        <f>SUMIFS(K:K,I:I,I:I,J:J,J:J)</f>
        <v>1.0000000000000002</v>
      </c>
      <c r="O3693" t="str">
        <f t="shared" si="404"/>
        <v/>
      </c>
    </row>
    <row r="3694" spans="1:15" x14ac:dyDescent="0.25">
      <c r="A3694">
        <v>1402</v>
      </c>
      <c r="B3694" t="s">
        <v>482</v>
      </c>
      <c r="C3694" t="s">
        <v>381</v>
      </c>
      <c r="D3694">
        <v>0.04</v>
      </c>
      <c r="E3694">
        <f t="shared" si="399"/>
        <v>1.0000000000000002</v>
      </c>
      <c r="F3694" t="str">
        <f t="shared" si="400"/>
        <v/>
      </c>
      <c r="H3694">
        <f t="shared" si="405"/>
        <v>1402</v>
      </c>
      <c r="I3694" t="str">
        <f t="shared" si="401"/>
        <v>N51131</v>
      </c>
      <c r="J3694" t="str">
        <f t="shared" si="402"/>
        <v>EL0_7220_0000</v>
      </c>
      <c r="K3694">
        <f t="shared" si="403"/>
        <v>2.4791893470807013E-4</v>
      </c>
      <c r="L3694">
        <f>IF(LEFT(B3694,1)="F",_xlfn.IFNA(VLOOKUP(CONCATENATE("F",RIGHT(B:B,5),C:C),'F &amp; N Factors'!C:M,10,FALSE),1),_xlfn.IFNA(VLOOKUP(CONCATENATE("F",RIGHT(B:B,5),C:C),'F &amp; N Factors'!C:M,11,FALSE),1))</f>
        <v>6.1979733677017534E-3</v>
      </c>
      <c r="N3694">
        <f>SUMIFS(K:K,I:I,I:I,J:J,J:J)</f>
        <v>1.0000000000000002</v>
      </c>
      <c r="O3694" t="str">
        <f t="shared" si="404"/>
        <v/>
      </c>
    </row>
    <row r="3695" spans="1:15" x14ac:dyDescent="0.25">
      <c r="A3695">
        <v>1434</v>
      </c>
      <c r="B3695" t="s">
        <v>482</v>
      </c>
      <c r="C3695" t="s">
        <v>381</v>
      </c>
      <c r="D3695">
        <v>0.04</v>
      </c>
      <c r="E3695">
        <f t="shared" si="399"/>
        <v>1.0000000000000002</v>
      </c>
      <c r="F3695" t="str">
        <f t="shared" si="400"/>
        <v/>
      </c>
      <c r="H3695">
        <f t="shared" si="405"/>
        <v>1434</v>
      </c>
      <c r="I3695" t="str">
        <f t="shared" si="401"/>
        <v>N51131</v>
      </c>
      <c r="J3695" t="str">
        <f t="shared" si="402"/>
        <v>EL0_7220_0000</v>
      </c>
      <c r="K3695">
        <f t="shared" si="403"/>
        <v>2.4791893470807013E-4</v>
      </c>
      <c r="L3695">
        <f>IF(LEFT(B3695,1)="F",_xlfn.IFNA(VLOOKUP(CONCATENATE("F",RIGHT(B:B,5),C:C),'F &amp; N Factors'!C:M,10,FALSE),1),_xlfn.IFNA(VLOOKUP(CONCATENATE("F",RIGHT(B:B,5),C:C),'F &amp; N Factors'!C:M,11,FALSE),1))</f>
        <v>6.1979733677017534E-3</v>
      </c>
      <c r="N3695">
        <f>SUMIFS(K:K,I:I,I:I,J:J,J:J)</f>
        <v>1.0000000000000002</v>
      </c>
      <c r="O3695" t="str">
        <f t="shared" si="404"/>
        <v/>
      </c>
    </row>
    <row r="3696" spans="1:15" x14ac:dyDescent="0.25">
      <c r="A3696">
        <v>1464</v>
      </c>
      <c r="B3696" t="s">
        <v>482</v>
      </c>
      <c r="C3696" t="s">
        <v>381</v>
      </c>
      <c r="D3696">
        <v>0.04</v>
      </c>
      <c r="E3696">
        <f t="shared" si="399"/>
        <v>1.0000000000000002</v>
      </c>
      <c r="F3696" t="str">
        <f t="shared" si="400"/>
        <v/>
      </c>
      <c r="H3696">
        <f t="shared" si="405"/>
        <v>1464</v>
      </c>
      <c r="I3696" t="str">
        <f t="shared" si="401"/>
        <v>N51131</v>
      </c>
      <c r="J3696" t="str">
        <f t="shared" si="402"/>
        <v>EL0_7220_0000</v>
      </c>
      <c r="K3696">
        <f t="shared" si="403"/>
        <v>2.4791893470807013E-4</v>
      </c>
      <c r="L3696">
        <f>IF(LEFT(B3696,1)="F",_xlfn.IFNA(VLOOKUP(CONCATENATE("F",RIGHT(B:B,5),C:C),'F &amp; N Factors'!C:M,10,FALSE),1),_xlfn.IFNA(VLOOKUP(CONCATENATE("F",RIGHT(B:B,5),C:C),'F &amp; N Factors'!C:M,11,FALSE),1))</f>
        <v>6.1979733677017534E-3</v>
      </c>
      <c r="N3696">
        <f>SUMIFS(K:K,I:I,I:I,J:J,J:J)</f>
        <v>1.0000000000000002</v>
      </c>
      <c r="O3696" t="str">
        <f t="shared" si="404"/>
        <v/>
      </c>
    </row>
    <row r="3697" spans="1:15" x14ac:dyDescent="0.25">
      <c r="A3697">
        <v>1500</v>
      </c>
      <c r="B3697" t="s">
        <v>482</v>
      </c>
      <c r="C3697" t="s">
        <v>381</v>
      </c>
      <c r="D3697">
        <v>0.04</v>
      </c>
      <c r="E3697">
        <f t="shared" si="399"/>
        <v>1.0000000000000002</v>
      </c>
      <c r="F3697" t="str">
        <f t="shared" si="400"/>
        <v/>
      </c>
      <c r="H3697">
        <f t="shared" si="405"/>
        <v>1500</v>
      </c>
      <c r="I3697" t="str">
        <f t="shared" si="401"/>
        <v>N51131</v>
      </c>
      <c r="J3697" t="str">
        <f t="shared" si="402"/>
        <v>EL0_7220_0000</v>
      </c>
      <c r="K3697">
        <f t="shared" si="403"/>
        <v>2.4791893470807013E-4</v>
      </c>
      <c r="L3697">
        <f>IF(LEFT(B3697,1)="F",_xlfn.IFNA(VLOOKUP(CONCATENATE("F",RIGHT(B:B,5),C:C),'F &amp; N Factors'!C:M,10,FALSE),1),_xlfn.IFNA(VLOOKUP(CONCATENATE("F",RIGHT(B:B,5),C:C),'F &amp; N Factors'!C:M,11,FALSE),1))</f>
        <v>6.1979733677017534E-3</v>
      </c>
      <c r="N3697">
        <f>SUMIFS(K:K,I:I,I:I,J:J,J:J)</f>
        <v>1.0000000000000002</v>
      </c>
      <c r="O3697" t="str">
        <f t="shared" si="404"/>
        <v/>
      </c>
    </row>
    <row r="3698" spans="1:15" x14ac:dyDescent="0.25">
      <c r="A3698">
        <v>1531</v>
      </c>
      <c r="B3698" t="s">
        <v>482</v>
      </c>
      <c r="C3698" t="s">
        <v>381</v>
      </c>
      <c r="D3698">
        <v>0.04</v>
      </c>
      <c r="E3698">
        <f t="shared" si="399"/>
        <v>1.0000000000000002</v>
      </c>
      <c r="F3698" t="str">
        <f t="shared" si="400"/>
        <v/>
      </c>
      <c r="H3698">
        <f t="shared" si="405"/>
        <v>1531</v>
      </c>
      <c r="I3698" t="str">
        <f t="shared" si="401"/>
        <v>N51131</v>
      </c>
      <c r="J3698" t="str">
        <f t="shared" si="402"/>
        <v>EL0_7220_0000</v>
      </c>
      <c r="K3698">
        <f t="shared" si="403"/>
        <v>2.4791893470807013E-4</v>
      </c>
      <c r="L3698">
        <f>IF(LEFT(B3698,1)="F",_xlfn.IFNA(VLOOKUP(CONCATENATE("F",RIGHT(B:B,5),C:C),'F &amp; N Factors'!C:M,10,FALSE),1),_xlfn.IFNA(VLOOKUP(CONCATENATE("F",RIGHT(B:B,5),C:C),'F &amp; N Factors'!C:M,11,FALSE),1))</f>
        <v>6.1979733677017534E-3</v>
      </c>
      <c r="N3698">
        <f>SUMIFS(K:K,I:I,I:I,J:J,J:J)</f>
        <v>1.0000000000000002</v>
      </c>
      <c r="O3698" t="str">
        <f t="shared" si="404"/>
        <v/>
      </c>
    </row>
    <row r="3699" spans="1:15" x14ac:dyDescent="0.25">
      <c r="A3699">
        <v>1563</v>
      </c>
      <c r="B3699" t="s">
        <v>482</v>
      </c>
      <c r="C3699" t="s">
        <v>381</v>
      </c>
      <c r="D3699">
        <v>0.2</v>
      </c>
      <c r="E3699">
        <f t="shared" si="399"/>
        <v>1.0000000000000002</v>
      </c>
      <c r="F3699" t="str">
        <f t="shared" si="400"/>
        <v/>
      </c>
      <c r="H3699">
        <f t="shared" si="405"/>
        <v>1563</v>
      </c>
      <c r="I3699" t="str">
        <f t="shared" si="401"/>
        <v>N51131</v>
      </c>
      <c r="J3699" t="str">
        <f t="shared" si="402"/>
        <v>EL0_7220_0000</v>
      </c>
      <c r="K3699">
        <f t="shared" si="403"/>
        <v>1.2395946735403508E-3</v>
      </c>
      <c r="L3699">
        <f>IF(LEFT(B3699,1)="F",_xlfn.IFNA(VLOOKUP(CONCATENATE("F",RIGHT(B:B,5),C:C),'F &amp; N Factors'!C:M,10,FALSE),1),_xlfn.IFNA(VLOOKUP(CONCATENATE("F",RIGHT(B:B,5),C:C),'F &amp; N Factors'!C:M,11,FALSE),1))</f>
        <v>6.1979733677017534E-3</v>
      </c>
      <c r="N3699">
        <f>SUMIFS(K:K,I:I,I:I,J:J,J:J)</f>
        <v>1.0000000000000002</v>
      </c>
      <c r="O3699" t="str">
        <f t="shared" si="404"/>
        <v/>
      </c>
    </row>
    <row r="3700" spans="1:15" x14ac:dyDescent="0.25">
      <c r="A3700">
        <v>1564</v>
      </c>
      <c r="B3700" t="s">
        <v>482</v>
      </c>
      <c r="C3700" t="s">
        <v>381</v>
      </c>
      <c r="D3700">
        <v>0.2</v>
      </c>
      <c r="E3700">
        <f t="shared" si="399"/>
        <v>1.0000000000000002</v>
      </c>
      <c r="F3700" t="str">
        <f t="shared" si="400"/>
        <v/>
      </c>
      <c r="H3700">
        <f t="shared" si="405"/>
        <v>1564</v>
      </c>
      <c r="I3700" t="str">
        <f t="shared" si="401"/>
        <v>N51131</v>
      </c>
      <c r="J3700" t="str">
        <f t="shared" si="402"/>
        <v>EL0_7220_0000</v>
      </c>
      <c r="K3700">
        <f t="shared" si="403"/>
        <v>1.2395946735403508E-3</v>
      </c>
      <c r="L3700">
        <f>IF(LEFT(B3700,1)="F",_xlfn.IFNA(VLOOKUP(CONCATENATE("F",RIGHT(B:B,5),C:C),'F &amp; N Factors'!C:M,10,FALSE),1),_xlfn.IFNA(VLOOKUP(CONCATENATE("F",RIGHT(B:B,5),C:C),'F &amp; N Factors'!C:M,11,FALSE),1))</f>
        <v>6.1979733677017534E-3</v>
      </c>
      <c r="N3700">
        <f>SUMIFS(K:K,I:I,I:I,J:J,J:J)</f>
        <v>1.0000000000000002</v>
      </c>
      <c r="O3700" t="str">
        <f t="shared" si="404"/>
        <v/>
      </c>
    </row>
    <row r="3701" spans="1:15" x14ac:dyDescent="0.25">
      <c r="A3701">
        <v>1595</v>
      </c>
      <c r="B3701" t="s">
        <v>482</v>
      </c>
      <c r="C3701" t="s">
        <v>381</v>
      </c>
      <c r="D3701">
        <v>0.05</v>
      </c>
      <c r="E3701">
        <f t="shared" si="399"/>
        <v>1.0000000000000002</v>
      </c>
      <c r="F3701" t="str">
        <f t="shared" si="400"/>
        <v/>
      </c>
      <c r="H3701">
        <f t="shared" si="405"/>
        <v>1595</v>
      </c>
      <c r="I3701" t="str">
        <f t="shared" si="401"/>
        <v>N51131</v>
      </c>
      <c r="J3701" t="str">
        <f t="shared" si="402"/>
        <v>EL0_7220_0000</v>
      </c>
      <c r="K3701">
        <f t="shared" si="403"/>
        <v>3.0989866838508769E-4</v>
      </c>
      <c r="L3701">
        <f>IF(LEFT(B3701,1)="F",_xlfn.IFNA(VLOOKUP(CONCATENATE("F",RIGHT(B:B,5),C:C),'F &amp; N Factors'!C:M,10,FALSE),1),_xlfn.IFNA(VLOOKUP(CONCATENATE("F",RIGHT(B:B,5),C:C),'F &amp; N Factors'!C:M,11,FALSE),1))</f>
        <v>6.1979733677017534E-3</v>
      </c>
      <c r="N3701">
        <f>SUMIFS(K:K,I:I,I:I,J:J,J:J)</f>
        <v>1.0000000000000002</v>
      </c>
      <c r="O3701" t="str">
        <f t="shared" si="404"/>
        <v/>
      </c>
    </row>
    <row r="3702" spans="1:15" x14ac:dyDescent="0.25">
      <c r="A3702">
        <v>1625</v>
      </c>
      <c r="B3702" t="s">
        <v>482</v>
      </c>
      <c r="C3702" t="s">
        <v>381</v>
      </c>
      <c r="D3702">
        <v>0.05</v>
      </c>
      <c r="E3702">
        <f t="shared" si="399"/>
        <v>1.0000000000000002</v>
      </c>
      <c r="F3702" t="str">
        <f t="shared" si="400"/>
        <v/>
      </c>
      <c r="H3702">
        <f t="shared" si="405"/>
        <v>1625</v>
      </c>
      <c r="I3702" t="str">
        <f t="shared" si="401"/>
        <v>N51131</v>
      </c>
      <c r="J3702" t="str">
        <f t="shared" si="402"/>
        <v>EL0_7220_0000</v>
      </c>
      <c r="K3702">
        <f t="shared" si="403"/>
        <v>3.0989866838508769E-4</v>
      </c>
      <c r="L3702">
        <f>IF(LEFT(B3702,1)="F",_xlfn.IFNA(VLOOKUP(CONCATENATE("F",RIGHT(B:B,5),C:C),'F &amp; N Factors'!C:M,10,FALSE),1),_xlfn.IFNA(VLOOKUP(CONCATENATE("F",RIGHT(B:B,5),C:C),'F &amp; N Factors'!C:M,11,FALSE),1))</f>
        <v>6.1979733677017534E-3</v>
      </c>
      <c r="N3702">
        <f>SUMIFS(K:K,I:I,I:I,J:J,J:J)</f>
        <v>1.0000000000000002</v>
      </c>
      <c r="O3702" t="str">
        <f t="shared" si="404"/>
        <v/>
      </c>
    </row>
    <row r="3703" spans="1:15" x14ac:dyDescent="0.25">
      <c r="A3703">
        <v>1660</v>
      </c>
      <c r="B3703" t="s">
        <v>482</v>
      </c>
      <c r="C3703" t="s">
        <v>381</v>
      </c>
      <c r="D3703">
        <v>0.05</v>
      </c>
      <c r="E3703">
        <f t="shared" si="399"/>
        <v>1.0000000000000002</v>
      </c>
      <c r="F3703" t="str">
        <f t="shared" si="400"/>
        <v/>
      </c>
      <c r="H3703">
        <f t="shared" si="405"/>
        <v>1660</v>
      </c>
      <c r="I3703" t="str">
        <f t="shared" si="401"/>
        <v>N51131</v>
      </c>
      <c r="J3703" t="str">
        <f t="shared" si="402"/>
        <v>EL0_7220_0000</v>
      </c>
      <c r="K3703">
        <f t="shared" si="403"/>
        <v>3.0989866838508769E-4</v>
      </c>
      <c r="L3703">
        <f>IF(LEFT(B3703,1)="F",_xlfn.IFNA(VLOOKUP(CONCATENATE("F",RIGHT(B:B,5),C:C),'F &amp; N Factors'!C:M,10,FALSE),1),_xlfn.IFNA(VLOOKUP(CONCATENATE("F",RIGHT(B:B,5),C:C),'F &amp; N Factors'!C:M,11,FALSE),1))</f>
        <v>6.1979733677017534E-3</v>
      </c>
      <c r="N3703">
        <f>SUMIFS(K:K,I:I,I:I,J:J,J:J)</f>
        <v>1.0000000000000002</v>
      </c>
      <c r="O3703" t="str">
        <f t="shared" si="404"/>
        <v/>
      </c>
    </row>
    <row r="3704" spans="1:15" x14ac:dyDescent="0.25">
      <c r="A3704">
        <v>1695</v>
      </c>
      <c r="B3704" t="s">
        <v>482</v>
      </c>
      <c r="C3704" t="s">
        <v>381</v>
      </c>
      <c r="D3704">
        <v>0.05</v>
      </c>
      <c r="E3704">
        <f t="shared" si="399"/>
        <v>1.0000000000000002</v>
      </c>
      <c r="F3704" t="str">
        <f t="shared" si="400"/>
        <v/>
      </c>
      <c r="H3704">
        <f t="shared" si="405"/>
        <v>1695</v>
      </c>
      <c r="I3704" t="str">
        <f t="shared" si="401"/>
        <v>N51131</v>
      </c>
      <c r="J3704" t="str">
        <f t="shared" si="402"/>
        <v>EL0_7220_0000</v>
      </c>
      <c r="K3704">
        <f t="shared" si="403"/>
        <v>3.0989866838508769E-4</v>
      </c>
      <c r="L3704">
        <f>IF(LEFT(B3704,1)="F",_xlfn.IFNA(VLOOKUP(CONCATENATE("F",RIGHT(B:B,5),C:C),'F &amp; N Factors'!C:M,10,FALSE),1),_xlfn.IFNA(VLOOKUP(CONCATENATE("F",RIGHT(B:B,5),C:C),'F &amp; N Factors'!C:M,11,FALSE),1))</f>
        <v>6.1979733677017534E-3</v>
      </c>
      <c r="N3704">
        <f>SUMIFS(K:K,I:I,I:I,J:J,J:J)</f>
        <v>1.0000000000000002</v>
      </c>
      <c r="O3704" t="str">
        <f t="shared" si="404"/>
        <v/>
      </c>
    </row>
    <row r="3705" spans="1:15" x14ac:dyDescent="0.25">
      <c r="A3705">
        <v>639</v>
      </c>
      <c r="B3705" t="s">
        <v>482</v>
      </c>
      <c r="C3705" t="s">
        <v>381</v>
      </c>
      <c r="D3705">
        <v>0.01</v>
      </c>
      <c r="E3705">
        <f t="shared" si="399"/>
        <v>1.0000000000000002</v>
      </c>
      <c r="F3705" t="str">
        <f t="shared" si="400"/>
        <v/>
      </c>
      <c r="H3705">
        <f t="shared" si="405"/>
        <v>639</v>
      </c>
      <c r="I3705" t="str">
        <f t="shared" si="401"/>
        <v>N51131</v>
      </c>
      <c r="J3705" t="str">
        <f t="shared" si="402"/>
        <v>EL0_7220_0000</v>
      </c>
      <c r="K3705">
        <f t="shared" si="403"/>
        <v>6.1979733677017533E-5</v>
      </c>
      <c r="L3705">
        <f>IF(LEFT(B3705,1)="F",_xlfn.IFNA(VLOOKUP(CONCATENATE("F",RIGHT(B:B,5),C:C),'F &amp; N Factors'!C:M,10,FALSE),1),_xlfn.IFNA(VLOOKUP(CONCATENATE("F",RIGHT(B:B,5),C:C),'F &amp; N Factors'!C:M,11,FALSE),1))</f>
        <v>6.1979733677017534E-3</v>
      </c>
      <c r="N3705">
        <f>SUMIFS(K:K,I:I,I:I,J:J,J:J)</f>
        <v>1.0000000000000002</v>
      </c>
      <c r="O3705" t="str">
        <f t="shared" si="404"/>
        <v/>
      </c>
    </row>
    <row r="3706" spans="1:15" x14ac:dyDescent="0.25">
      <c r="A3706">
        <v>710</v>
      </c>
      <c r="B3706" t="s">
        <v>482</v>
      </c>
      <c r="C3706" t="s">
        <v>381</v>
      </c>
      <c r="D3706">
        <v>1.4999999999999999E-2</v>
      </c>
      <c r="E3706">
        <f t="shared" si="399"/>
        <v>1.0000000000000002</v>
      </c>
      <c r="F3706" t="str">
        <f t="shared" si="400"/>
        <v/>
      </c>
      <c r="H3706">
        <f t="shared" si="405"/>
        <v>710</v>
      </c>
      <c r="I3706" t="str">
        <f t="shared" si="401"/>
        <v>N51131</v>
      </c>
      <c r="J3706" t="str">
        <f t="shared" si="402"/>
        <v>EL0_7220_0000</v>
      </c>
      <c r="K3706">
        <f t="shared" si="403"/>
        <v>9.29696005155263E-5</v>
      </c>
      <c r="L3706">
        <f>IF(LEFT(B3706,1)="F",_xlfn.IFNA(VLOOKUP(CONCATENATE("F",RIGHT(B:B,5),C:C),'F &amp; N Factors'!C:M,10,FALSE),1),_xlfn.IFNA(VLOOKUP(CONCATENATE("F",RIGHT(B:B,5),C:C),'F &amp; N Factors'!C:M,11,FALSE),1))</f>
        <v>6.1979733677017534E-3</v>
      </c>
      <c r="N3706">
        <f>SUMIFS(K:K,I:I,I:I,J:J,J:J)</f>
        <v>1.0000000000000002</v>
      </c>
      <c r="O3706" t="str">
        <f t="shared" si="404"/>
        <v/>
      </c>
    </row>
    <row r="3707" spans="1:15" x14ac:dyDescent="0.25">
      <c r="A3707">
        <v>789</v>
      </c>
      <c r="B3707" t="s">
        <v>482</v>
      </c>
      <c r="C3707" t="s">
        <v>381</v>
      </c>
      <c r="D3707">
        <v>2.5000000000000001E-2</v>
      </c>
      <c r="E3707">
        <f t="shared" si="399"/>
        <v>1.0000000000000002</v>
      </c>
      <c r="F3707" t="str">
        <f t="shared" si="400"/>
        <v/>
      </c>
      <c r="H3707">
        <f t="shared" si="405"/>
        <v>789</v>
      </c>
      <c r="I3707" t="str">
        <f t="shared" si="401"/>
        <v>N51131</v>
      </c>
      <c r="J3707" t="str">
        <f t="shared" si="402"/>
        <v>EL0_7220_0000</v>
      </c>
      <c r="K3707">
        <f t="shared" si="403"/>
        <v>1.5494933419254385E-4</v>
      </c>
      <c r="L3707">
        <f>IF(LEFT(B3707,1)="F",_xlfn.IFNA(VLOOKUP(CONCATENATE("F",RIGHT(B:B,5),C:C),'F &amp; N Factors'!C:M,10,FALSE),1),_xlfn.IFNA(VLOOKUP(CONCATENATE("F",RIGHT(B:B,5),C:C),'F &amp; N Factors'!C:M,11,FALSE),1))</f>
        <v>6.1979733677017534E-3</v>
      </c>
      <c r="N3707">
        <f>SUMIFS(K:K,I:I,I:I,J:J,J:J)</f>
        <v>1.0000000000000002</v>
      </c>
      <c r="O3707" t="str">
        <f t="shared" si="404"/>
        <v/>
      </c>
    </row>
    <row r="3708" spans="1:15" x14ac:dyDescent="0.25">
      <c r="A3708">
        <v>886</v>
      </c>
      <c r="B3708" t="s">
        <v>482</v>
      </c>
      <c r="C3708" t="s">
        <v>381</v>
      </c>
      <c r="D3708">
        <v>2.5000000000000001E-2</v>
      </c>
      <c r="E3708">
        <f t="shared" si="399"/>
        <v>1.0000000000000002</v>
      </c>
      <c r="F3708" t="str">
        <f t="shared" si="400"/>
        <v/>
      </c>
      <c r="H3708">
        <f t="shared" si="405"/>
        <v>886</v>
      </c>
      <c r="I3708" t="str">
        <f t="shared" si="401"/>
        <v>N51131</v>
      </c>
      <c r="J3708" t="str">
        <f t="shared" si="402"/>
        <v>EL0_7220_0000</v>
      </c>
      <c r="K3708">
        <f t="shared" si="403"/>
        <v>1.5494933419254385E-4</v>
      </c>
      <c r="L3708">
        <f>IF(LEFT(B3708,1)="F",_xlfn.IFNA(VLOOKUP(CONCATENATE("F",RIGHT(B:B,5),C:C),'F &amp; N Factors'!C:M,10,FALSE),1),_xlfn.IFNA(VLOOKUP(CONCATENATE("F",RIGHT(B:B,5),C:C),'F &amp; N Factors'!C:M,11,FALSE),1))</f>
        <v>6.1979733677017534E-3</v>
      </c>
      <c r="N3708">
        <f>SUMIFS(K:K,I:I,I:I,J:J,J:J)</f>
        <v>1.0000000000000002</v>
      </c>
      <c r="O3708" t="str">
        <f t="shared" si="404"/>
        <v/>
      </c>
    </row>
    <row r="3709" spans="1:15" x14ac:dyDescent="0.25">
      <c r="A3709">
        <v>975</v>
      </c>
      <c r="B3709" t="s">
        <v>482</v>
      </c>
      <c r="C3709" t="s">
        <v>381</v>
      </c>
      <c r="D3709">
        <v>2.5000000000000001E-2</v>
      </c>
      <c r="E3709">
        <f t="shared" si="399"/>
        <v>1.0000000000000002</v>
      </c>
      <c r="F3709" t="str">
        <f t="shared" si="400"/>
        <v/>
      </c>
      <c r="H3709">
        <f t="shared" si="405"/>
        <v>975</v>
      </c>
      <c r="I3709" t="str">
        <f t="shared" si="401"/>
        <v>N51131</v>
      </c>
      <c r="J3709" t="str">
        <f t="shared" si="402"/>
        <v>EL0_7220_0000</v>
      </c>
      <c r="K3709">
        <f t="shared" si="403"/>
        <v>1.5494933419254385E-4</v>
      </c>
      <c r="L3709">
        <f>IF(LEFT(B3709,1)="F",_xlfn.IFNA(VLOOKUP(CONCATENATE("F",RIGHT(B:B,5),C:C),'F &amp; N Factors'!C:M,10,FALSE),1),_xlfn.IFNA(VLOOKUP(CONCATENATE("F",RIGHT(B:B,5),C:C),'F &amp; N Factors'!C:M,11,FALSE),1))</f>
        <v>6.1979733677017534E-3</v>
      </c>
      <c r="N3709">
        <f>SUMIFS(K:K,I:I,I:I,J:J,J:J)</f>
        <v>1.0000000000000002</v>
      </c>
      <c r="O3709" t="str">
        <f t="shared" si="404"/>
        <v/>
      </c>
    </row>
    <row r="3710" spans="1:15" x14ac:dyDescent="0.25">
      <c r="A3710">
        <v>794</v>
      </c>
      <c r="B3710" t="s">
        <v>483</v>
      </c>
      <c r="C3710" t="s">
        <v>312</v>
      </c>
      <c r="D3710">
        <v>0.5</v>
      </c>
      <c r="E3710">
        <f t="shared" si="399"/>
        <v>1</v>
      </c>
      <c r="F3710" t="str">
        <f t="shared" si="400"/>
        <v/>
      </c>
      <c r="H3710">
        <f t="shared" si="405"/>
        <v>794</v>
      </c>
      <c r="I3710" t="str">
        <f t="shared" si="401"/>
        <v>N51149</v>
      </c>
      <c r="J3710" t="str">
        <f t="shared" si="402"/>
        <v>JA5_7460_0000</v>
      </c>
      <c r="K3710">
        <f t="shared" si="403"/>
        <v>0.34207841074207229</v>
      </c>
      <c r="L3710">
        <f>IF(LEFT(B3710,1)="F",_xlfn.IFNA(VLOOKUP(CONCATENATE("F",RIGHT(B:B,5),C:C),'F &amp; N Factors'!C:M,10,FALSE),1),_xlfn.IFNA(VLOOKUP(CONCATENATE("F",RIGHT(B:B,5),C:C),'F &amp; N Factors'!C:M,11,FALSE),1))</f>
        <v>0.68415682148414458</v>
      </c>
      <c r="N3710">
        <f>SUMIFS(K:K,I:I,I:I,J:J,J:J)</f>
        <v>1</v>
      </c>
      <c r="O3710" t="str">
        <f t="shared" si="404"/>
        <v/>
      </c>
    </row>
    <row r="3711" spans="1:15" x14ac:dyDescent="0.25">
      <c r="A3711">
        <v>795</v>
      </c>
      <c r="B3711" t="s">
        <v>483</v>
      </c>
      <c r="C3711" t="s">
        <v>312</v>
      </c>
      <c r="D3711">
        <v>0.5</v>
      </c>
      <c r="E3711">
        <f t="shared" si="399"/>
        <v>1</v>
      </c>
      <c r="F3711" t="str">
        <f t="shared" si="400"/>
        <v/>
      </c>
      <c r="H3711">
        <f t="shared" si="405"/>
        <v>795</v>
      </c>
      <c r="I3711" t="str">
        <f t="shared" si="401"/>
        <v>N51149</v>
      </c>
      <c r="J3711" t="str">
        <f t="shared" si="402"/>
        <v>JA5_7460_0000</v>
      </c>
      <c r="K3711">
        <f t="shared" si="403"/>
        <v>0.34207841074207229</v>
      </c>
      <c r="L3711">
        <f>IF(LEFT(B3711,1)="F",_xlfn.IFNA(VLOOKUP(CONCATENATE("F",RIGHT(B:B,5),C:C),'F &amp; N Factors'!C:M,10,FALSE),1),_xlfn.IFNA(VLOOKUP(CONCATENATE("F",RIGHT(B:B,5),C:C),'F &amp; N Factors'!C:M,11,FALSE),1))</f>
        <v>0.68415682148414458</v>
      </c>
      <c r="N3711">
        <f>SUMIFS(K:K,I:I,I:I,J:J,J:J)</f>
        <v>1</v>
      </c>
      <c r="O3711" t="str">
        <f t="shared" si="404"/>
        <v/>
      </c>
    </row>
    <row r="3712" spans="1:15" x14ac:dyDescent="0.25">
      <c r="A3712">
        <v>794</v>
      </c>
      <c r="B3712" t="s">
        <v>483</v>
      </c>
      <c r="C3712" t="s">
        <v>313</v>
      </c>
      <c r="D3712">
        <v>1</v>
      </c>
      <c r="E3712">
        <f t="shared" si="399"/>
        <v>1</v>
      </c>
      <c r="F3712" t="str">
        <f t="shared" si="400"/>
        <v/>
      </c>
      <c r="H3712">
        <f t="shared" si="405"/>
        <v>794</v>
      </c>
      <c r="I3712" t="str">
        <f t="shared" si="401"/>
        <v>N51149</v>
      </c>
      <c r="J3712" t="str">
        <f t="shared" si="402"/>
        <v>JA5_7520_0000</v>
      </c>
      <c r="K3712">
        <f t="shared" si="403"/>
        <v>0.33898576515893297</v>
      </c>
      <c r="L3712">
        <f>IF(LEFT(B3712,1)="F",_xlfn.IFNA(VLOOKUP(CONCATENATE("F",RIGHT(B:B,5),C:C),'F &amp; N Factors'!C:M,10,FALSE),1),_xlfn.IFNA(VLOOKUP(CONCATENATE("F",RIGHT(B:B,5),C:C),'F &amp; N Factors'!C:M,11,FALSE),1))</f>
        <v>0.33898576515893297</v>
      </c>
      <c r="N3712">
        <f>SUMIFS(K:K,I:I,I:I,J:J,J:J)</f>
        <v>1</v>
      </c>
      <c r="O3712" t="str">
        <f t="shared" si="404"/>
        <v/>
      </c>
    </row>
    <row r="3713" spans="1:15" x14ac:dyDescent="0.25">
      <c r="A3713">
        <v>712</v>
      </c>
      <c r="B3713" t="s">
        <v>483</v>
      </c>
      <c r="C3713" t="s">
        <v>308</v>
      </c>
      <c r="D3713">
        <v>0.25</v>
      </c>
      <c r="E3713">
        <f t="shared" si="399"/>
        <v>1</v>
      </c>
      <c r="F3713" t="str">
        <f t="shared" si="400"/>
        <v/>
      </c>
      <c r="H3713">
        <f t="shared" si="405"/>
        <v>712</v>
      </c>
      <c r="I3713" t="str">
        <f t="shared" si="401"/>
        <v>N51149</v>
      </c>
      <c r="J3713" t="str">
        <f t="shared" si="402"/>
        <v>JB0_7074_0000</v>
      </c>
      <c r="K3713">
        <f t="shared" si="403"/>
        <v>3.3626089924777079E-2</v>
      </c>
      <c r="L3713">
        <f>IF(LEFT(B3713,1)="F",_xlfn.IFNA(VLOOKUP(CONCATENATE("F",RIGHT(B:B,5),C:C),'F &amp; N Factors'!C:M,10,FALSE),1),_xlfn.IFNA(VLOOKUP(CONCATENATE("F",RIGHT(B:B,5),C:C),'F &amp; N Factors'!C:M,11,FALSE),1))</f>
        <v>0.13450435969910832</v>
      </c>
      <c r="N3713">
        <f>SUMIFS(K:K,I:I,I:I,J:J,J:J)</f>
        <v>1</v>
      </c>
      <c r="O3713" t="str">
        <f t="shared" si="404"/>
        <v/>
      </c>
    </row>
    <row r="3714" spans="1:15" x14ac:dyDescent="0.25">
      <c r="A3714">
        <v>799</v>
      </c>
      <c r="B3714" t="s">
        <v>483</v>
      </c>
      <c r="C3714" t="s">
        <v>308</v>
      </c>
      <c r="D3714">
        <v>0.25</v>
      </c>
      <c r="E3714">
        <f t="shared" si="399"/>
        <v>1</v>
      </c>
      <c r="F3714" t="str">
        <f t="shared" si="400"/>
        <v/>
      </c>
      <c r="H3714">
        <f t="shared" si="405"/>
        <v>799</v>
      </c>
      <c r="I3714" t="str">
        <f t="shared" si="401"/>
        <v>N51149</v>
      </c>
      <c r="J3714" t="str">
        <f t="shared" si="402"/>
        <v>JB0_7074_0000</v>
      </c>
      <c r="K3714">
        <f t="shared" si="403"/>
        <v>3.3626089924777079E-2</v>
      </c>
      <c r="L3714">
        <f>IF(LEFT(B3714,1)="F",_xlfn.IFNA(VLOOKUP(CONCATENATE("F",RIGHT(B:B,5),C:C),'F &amp; N Factors'!C:M,10,FALSE),1),_xlfn.IFNA(VLOOKUP(CONCATENATE("F",RIGHT(B:B,5),C:C),'F &amp; N Factors'!C:M,11,FALSE),1))</f>
        <v>0.13450435969910832</v>
      </c>
      <c r="N3714">
        <f>SUMIFS(K:K,I:I,I:I,J:J,J:J)</f>
        <v>1</v>
      </c>
      <c r="O3714" t="str">
        <f t="shared" si="404"/>
        <v/>
      </c>
    </row>
    <row r="3715" spans="1:15" x14ac:dyDescent="0.25">
      <c r="A3715">
        <v>801</v>
      </c>
      <c r="B3715" t="s">
        <v>483</v>
      </c>
      <c r="C3715" t="s">
        <v>308</v>
      </c>
      <c r="D3715">
        <v>0.25</v>
      </c>
      <c r="E3715">
        <f t="shared" ref="E3715:E3778" si="406">SUMIFS(D:D,B:B,B:B,C:C,C:C)</f>
        <v>1</v>
      </c>
      <c r="F3715" t="str">
        <f t="shared" ref="F3715:F3778" si="407">IF(ABS(E3715-1)&gt;0.001,1,"")</f>
        <v/>
      </c>
      <c r="H3715">
        <f t="shared" si="405"/>
        <v>801</v>
      </c>
      <c r="I3715" t="str">
        <f t="shared" ref="I3715:I3778" si="408">CONCATENATE("N",RIGHT(B3715,5))</f>
        <v>N51149</v>
      </c>
      <c r="J3715" t="str">
        <f t="shared" ref="J3715:J3778" si="409">C3715</f>
        <v>JB0_7074_0000</v>
      </c>
      <c r="K3715">
        <f t="shared" ref="K3715:K3778" si="410">D3715*L3715</f>
        <v>3.3626089924777079E-2</v>
      </c>
      <c r="L3715">
        <f>IF(LEFT(B3715,1)="F",_xlfn.IFNA(VLOOKUP(CONCATENATE("F",RIGHT(B:B,5),C:C),'F &amp; N Factors'!C:M,10,FALSE),1),_xlfn.IFNA(VLOOKUP(CONCATENATE("F",RIGHT(B:B,5),C:C),'F &amp; N Factors'!C:M,11,FALSE),1))</f>
        <v>0.13450435969910832</v>
      </c>
      <c r="N3715">
        <f>SUMIFS(K:K,I:I,I:I,J:J,J:J)</f>
        <v>1</v>
      </c>
      <c r="O3715" t="str">
        <f t="shared" ref="O3715:O3778" si="411">IF(ABS(N3715-1)&gt;0.001,1,"")</f>
        <v/>
      </c>
    </row>
    <row r="3716" spans="1:15" x14ac:dyDescent="0.25">
      <c r="A3716">
        <v>802</v>
      </c>
      <c r="B3716" t="s">
        <v>483</v>
      </c>
      <c r="C3716" t="s">
        <v>308</v>
      </c>
      <c r="D3716">
        <v>0.25</v>
      </c>
      <c r="E3716">
        <f t="shared" si="406"/>
        <v>1</v>
      </c>
      <c r="F3716" t="str">
        <f t="shared" si="407"/>
        <v/>
      </c>
      <c r="H3716">
        <f t="shared" si="405"/>
        <v>802</v>
      </c>
      <c r="I3716" t="str">
        <f t="shared" si="408"/>
        <v>N51149</v>
      </c>
      <c r="J3716" t="str">
        <f t="shared" si="409"/>
        <v>JB0_7074_0000</v>
      </c>
      <c r="K3716">
        <f t="shared" si="410"/>
        <v>3.3626089924777079E-2</v>
      </c>
      <c r="L3716">
        <f>IF(LEFT(B3716,1)="F",_xlfn.IFNA(VLOOKUP(CONCATENATE("F",RIGHT(B:B,5),C:C),'F &amp; N Factors'!C:M,10,FALSE),1),_xlfn.IFNA(VLOOKUP(CONCATENATE("F",RIGHT(B:B,5),C:C),'F &amp; N Factors'!C:M,11,FALSE),1))</f>
        <v>0.13450435969910832</v>
      </c>
      <c r="N3716">
        <f>SUMIFS(K:K,I:I,I:I,J:J,J:J)</f>
        <v>1</v>
      </c>
      <c r="O3716" t="str">
        <f t="shared" si="411"/>
        <v/>
      </c>
    </row>
    <row r="3717" spans="1:15" x14ac:dyDescent="0.25">
      <c r="A3717">
        <v>713</v>
      </c>
      <c r="B3717" t="s">
        <v>483</v>
      </c>
      <c r="C3717" t="s">
        <v>309</v>
      </c>
      <c r="D3717">
        <v>0.125</v>
      </c>
      <c r="E3717">
        <f t="shared" si="406"/>
        <v>1</v>
      </c>
      <c r="F3717" t="str">
        <f t="shared" si="407"/>
        <v/>
      </c>
      <c r="H3717">
        <f t="shared" si="405"/>
        <v>713</v>
      </c>
      <c r="I3717" t="str">
        <f t="shared" si="408"/>
        <v>N51149</v>
      </c>
      <c r="J3717" t="str">
        <f t="shared" si="409"/>
        <v>JB0_7270_0000</v>
      </c>
      <c r="K3717">
        <f t="shared" si="410"/>
        <v>6.1954364760092662E-3</v>
      </c>
      <c r="L3717">
        <f>IF(LEFT(B3717,1)="F",_xlfn.IFNA(VLOOKUP(CONCATENATE("F",RIGHT(B:B,5),C:C),'F &amp; N Factors'!C:M,10,FALSE),1),_xlfn.IFNA(VLOOKUP(CONCATENATE("F",RIGHT(B:B,5),C:C),'F &amp; N Factors'!C:M,11,FALSE),1))</f>
        <v>4.956349180807413E-2</v>
      </c>
      <c r="N3717">
        <f>SUMIFS(K:K,I:I,I:I,J:J,J:J)</f>
        <v>1</v>
      </c>
      <c r="O3717" t="str">
        <f t="shared" si="411"/>
        <v/>
      </c>
    </row>
    <row r="3718" spans="1:15" x14ac:dyDescent="0.25">
      <c r="A3718">
        <v>803</v>
      </c>
      <c r="B3718" t="s">
        <v>483</v>
      </c>
      <c r="C3718" t="s">
        <v>309</v>
      </c>
      <c r="D3718">
        <v>0.125</v>
      </c>
      <c r="E3718">
        <f t="shared" si="406"/>
        <v>1</v>
      </c>
      <c r="F3718" t="str">
        <f t="shared" si="407"/>
        <v/>
      </c>
      <c r="H3718">
        <f t="shared" si="405"/>
        <v>803</v>
      </c>
      <c r="I3718" t="str">
        <f t="shared" si="408"/>
        <v>N51149</v>
      </c>
      <c r="J3718" t="str">
        <f t="shared" si="409"/>
        <v>JB0_7270_0000</v>
      </c>
      <c r="K3718">
        <f t="shared" si="410"/>
        <v>6.1954364760092662E-3</v>
      </c>
      <c r="L3718">
        <f>IF(LEFT(B3718,1)="F",_xlfn.IFNA(VLOOKUP(CONCATENATE("F",RIGHT(B:B,5),C:C),'F &amp; N Factors'!C:M,10,FALSE),1),_xlfn.IFNA(VLOOKUP(CONCATENATE("F",RIGHT(B:B,5),C:C),'F &amp; N Factors'!C:M,11,FALSE),1))</f>
        <v>4.956349180807413E-2</v>
      </c>
      <c r="N3718">
        <f>SUMIFS(K:K,I:I,I:I,J:J,J:J)</f>
        <v>1</v>
      </c>
      <c r="O3718" t="str">
        <f t="shared" si="411"/>
        <v/>
      </c>
    </row>
    <row r="3719" spans="1:15" x14ac:dyDescent="0.25">
      <c r="A3719">
        <v>804</v>
      </c>
      <c r="B3719" t="s">
        <v>483</v>
      </c>
      <c r="C3719" t="s">
        <v>309</v>
      </c>
      <c r="D3719">
        <v>0.125</v>
      </c>
      <c r="E3719">
        <f t="shared" si="406"/>
        <v>1</v>
      </c>
      <c r="F3719" t="str">
        <f t="shared" si="407"/>
        <v/>
      </c>
      <c r="H3719">
        <f t="shared" si="405"/>
        <v>804</v>
      </c>
      <c r="I3719" t="str">
        <f t="shared" si="408"/>
        <v>N51149</v>
      </c>
      <c r="J3719" t="str">
        <f t="shared" si="409"/>
        <v>JB0_7270_0000</v>
      </c>
      <c r="K3719">
        <f t="shared" si="410"/>
        <v>6.1954364760092662E-3</v>
      </c>
      <c r="L3719">
        <f>IF(LEFT(B3719,1)="F",_xlfn.IFNA(VLOOKUP(CONCATENATE("F",RIGHT(B:B,5),C:C),'F &amp; N Factors'!C:M,10,FALSE),1),_xlfn.IFNA(VLOOKUP(CONCATENATE("F",RIGHT(B:B,5),C:C),'F &amp; N Factors'!C:M,11,FALSE),1))</f>
        <v>4.956349180807413E-2</v>
      </c>
      <c r="N3719">
        <f>SUMIFS(K:K,I:I,I:I,J:J,J:J)</f>
        <v>1</v>
      </c>
      <c r="O3719" t="str">
        <f t="shared" si="411"/>
        <v/>
      </c>
    </row>
    <row r="3720" spans="1:15" x14ac:dyDescent="0.25">
      <c r="A3720">
        <v>805</v>
      </c>
      <c r="B3720" t="s">
        <v>483</v>
      </c>
      <c r="C3720" t="s">
        <v>309</v>
      </c>
      <c r="D3720">
        <v>0.125</v>
      </c>
      <c r="E3720">
        <f t="shared" si="406"/>
        <v>1</v>
      </c>
      <c r="F3720" t="str">
        <f t="shared" si="407"/>
        <v/>
      </c>
      <c r="H3720">
        <f t="shared" si="405"/>
        <v>805</v>
      </c>
      <c r="I3720" t="str">
        <f t="shared" si="408"/>
        <v>N51149</v>
      </c>
      <c r="J3720" t="str">
        <f t="shared" si="409"/>
        <v>JB0_7270_0000</v>
      </c>
      <c r="K3720">
        <f t="shared" si="410"/>
        <v>6.1954364760092662E-3</v>
      </c>
      <c r="L3720">
        <f>IF(LEFT(B3720,1)="F",_xlfn.IFNA(VLOOKUP(CONCATENATE("F",RIGHT(B:B,5),C:C),'F &amp; N Factors'!C:M,10,FALSE),1),_xlfn.IFNA(VLOOKUP(CONCATENATE("F",RIGHT(B:B,5),C:C),'F &amp; N Factors'!C:M,11,FALSE),1))</f>
        <v>4.956349180807413E-2</v>
      </c>
      <c r="N3720">
        <f>SUMIFS(K:K,I:I,I:I,J:J,J:J)</f>
        <v>1</v>
      </c>
      <c r="O3720" t="str">
        <f t="shared" si="411"/>
        <v/>
      </c>
    </row>
    <row r="3721" spans="1:15" x14ac:dyDescent="0.25">
      <c r="A3721">
        <v>806</v>
      </c>
      <c r="B3721" t="s">
        <v>483</v>
      </c>
      <c r="C3721" t="s">
        <v>309</v>
      </c>
      <c r="D3721">
        <v>0.125</v>
      </c>
      <c r="E3721">
        <f t="shared" si="406"/>
        <v>1</v>
      </c>
      <c r="F3721" t="str">
        <f t="shared" si="407"/>
        <v/>
      </c>
      <c r="H3721">
        <f t="shared" si="405"/>
        <v>806</v>
      </c>
      <c r="I3721" t="str">
        <f t="shared" si="408"/>
        <v>N51149</v>
      </c>
      <c r="J3721" t="str">
        <f t="shared" si="409"/>
        <v>JB0_7270_0000</v>
      </c>
      <c r="K3721">
        <f t="shared" si="410"/>
        <v>6.1954364760092662E-3</v>
      </c>
      <c r="L3721">
        <f>IF(LEFT(B3721,1)="F",_xlfn.IFNA(VLOOKUP(CONCATENATE("F",RIGHT(B:B,5),C:C),'F &amp; N Factors'!C:M,10,FALSE),1),_xlfn.IFNA(VLOOKUP(CONCATENATE("F",RIGHT(B:B,5),C:C),'F &amp; N Factors'!C:M,11,FALSE),1))</f>
        <v>4.956349180807413E-2</v>
      </c>
      <c r="N3721">
        <f>SUMIFS(K:K,I:I,I:I,J:J,J:J)</f>
        <v>1</v>
      </c>
      <c r="O3721" t="str">
        <f t="shared" si="411"/>
        <v/>
      </c>
    </row>
    <row r="3722" spans="1:15" x14ac:dyDescent="0.25">
      <c r="A3722">
        <v>807</v>
      </c>
      <c r="B3722" t="s">
        <v>483</v>
      </c>
      <c r="C3722" t="s">
        <v>309</v>
      </c>
      <c r="D3722">
        <v>0.125</v>
      </c>
      <c r="E3722">
        <f t="shared" si="406"/>
        <v>1</v>
      </c>
      <c r="F3722" t="str">
        <f t="shared" si="407"/>
        <v/>
      </c>
      <c r="H3722">
        <f t="shared" si="405"/>
        <v>807</v>
      </c>
      <c r="I3722" t="str">
        <f t="shared" si="408"/>
        <v>N51149</v>
      </c>
      <c r="J3722" t="str">
        <f t="shared" si="409"/>
        <v>JB0_7270_0000</v>
      </c>
      <c r="K3722">
        <f t="shared" si="410"/>
        <v>6.1954364760092662E-3</v>
      </c>
      <c r="L3722">
        <f>IF(LEFT(B3722,1)="F",_xlfn.IFNA(VLOOKUP(CONCATENATE("F",RIGHT(B:B,5),C:C),'F &amp; N Factors'!C:M,10,FALSE),1),_xlfn.IFNA(VLOOKUP(CONCATENATE("F",RIGHT(B:B,5),C:C),'F &amp; N Factors'!C:M,11,FALSE),1))</f>
        <v>4.956349180807413E-2</v>
      </c>
      <c r="N3722">
        <f>SUMIFS(K:K,I:I,I:I,J:J,J:J)</f>
        <v>1</v>
      </c>
      <c r="O3722" t="str">
        <f t="shared" si="411"/>
        <v/>
      </c>
    </row>
    <row r="3723" spans="1:15" x14ac:dyDescent="0.25">
      <c r="A3723">
        <v>808</v>
      </c>
      <c r="B3723" t="s">
        <v>483</v>
      </c>
      <c r="C3723" t="s">
        <v>309</v>
      </c>
      <c r="D3723">
        <v>0.125</v>
      </c>
      <c r="E3723">
        <f t="shared" si="406"/>
        <v>1</v>
      </c>
      <c r="F3723" t="str">
        <f t="shared" si="407"/>
        <v/>
      </c>
      <c r="H3723">
        <f t="shared" si="405"/>
        <v>808</v>
      </c>
      <c r="I3723" t="str">
        <f t="shared" si="408"/>
        <v>N51149</v>
      </c>
      <c r="J3723" t="str">
        <f t="shared" si="409"/>
        <v>JB0_7270_0000</v>
      </c>
      <c r="K3723">
        <f t="shared" si="410"/>
        <v>6.1954364760092662E-3</v>
      </c>
      <c r="L3723">
        <f>IF(LEFT(B3723,1)="F",_xlfn.IFNA(VLOOKUP(CONCATENATE("F",RIGHT(B:B,5),C:C),'F &amp; N Factors'!C:M,10,FALSE),1),_xlfn.IFNA(VLOOKUP(CONCATENATE("F",RIGHT(B:B,5),C:C),'F &amp; N Factors'!C:M,11,FALSE),1))</f>
        <v>4.956349180807413E-2</v>
      </c>
      <c r="N3723">
        <f>SUMIFS(K:K,I:I,I:I,J:J,J:J)</f>
        <v>1</v>
      </c>
      <c r="O3723" t="str">
        <f t="shared" si="411"/>
        <v/>
      </c>
    </row>
    <row r="3724" spans="1:15" x14ac:dyDescent="0.25">
      <c r="A3724">
        <v>809</v>
      </c>
      <c r="B3724" t="s">
        <v>483</v>
      </c>
      <c r="C3724" t="s">
        <v>309</v>
      </c>
      <c r="D3724">
        <v>0.125</v>
      </c>
      <c r="E3724">
        <f t="shared" si="406"/>
        <v>1</v>
      </c>
      <c r="F3724" t="str">
        <f t="shared" si="407"/>
        <v/>
      </c>
      <c r="H3724">
        <f t="shared" si="405"/>
        <v>809</v>
      </c>
      <c r="I3724" t="str">
        <f t="shared" si="408"/>
        <v>N51149</v>
      </c>
      <c r="J3724" t="str">
        <f t="shared" si="409"/>
        <v>JB0_7270_0000</v>
      </c>
      <c r="K3724">
        <f t="shared" si="410"/>
        <v>6.1954364760092662E-3</v>
      </c>
      <c r="L3724">
        <f>IF(LEFT(B3724,1)="F",_xlfn.IFNA(VLOOKUP(CONCATENATE("F",RIGHT(B:B,5),C:C),'F &amp; N Factors'!C:M,10,FALSE),1),_xlfn.IFNA(VLOOKUP(CONCATENATE("F",RIGHT(B:B,5),C:C),'F &amp; N Factors'!C:M,11,FALSE),1))</f>
        <v>4.956349180807413E-2</v>
      </c>
      <c r="N3724">
        <f>SUMIFS(K:K,I:I,I:I,J:J,J:J)</f>
        <v>1</v>
      </c>
      <c r="O3724" t="str">
        <f t="shared" si="411"/>
        <v/>
      </c>
    </row>
    <row r="3725" spans="1:15" x14ac:dyDescent="0.25">
      <c r="A3725">
        <v>4717</v>
      </c>
      <c r="B3725" t="s">
        <v>484</v>
      </c>
      <c r="C3725" t="s">
        <v>327</v>
      </c>
      <c r="D3725">
        <v>0.2</v>
      </c>
      <c r="E3725">
        <f t="shared" si="406"/>
        <v>1</v>
      </c>
      <c r="F3725" t="str">
        <f t="shared" si="407"/>
        <v/>
      </c>
      <c r="H3725">
        <f t="shared" si="405"/>
        <v>4717</v>
      </c>
      <c r="I3725" t="str">
        <f t="shared" si="408"/>
        <v>N51153</v>
      </c>
      <c r="J3725" t="str">
        <f t="shared" si="409"/>
        <v>PL0_5251_0000</v>
      </c>
      <c r="K3725">
        <f t="shared" si="410"/>
        <v>9.7721267664252834E-3</v>
      </c>
      <c r="L3725">
        <f>IF(LEFT(B3725,1)="F",_xlfn.IFNA(VLOOKUP(CONCATENATE("F",RIGHT(B:B,5),C:C),'F &amp; N Factors'!C:M,10,FALSE),1),_xlfn.IFNA(VLOOKUP(CONCATENATE("F",RIGHT(B:B,5),C:C),'F &amp; N Factors'!C:M,11,FALSE),1))</f>
        <v>4.8860633832126417E-2</v>
      </c>
      <c r="N3725">
        <f>SUMIFS(K:K,I:I,I:I,J:J,J:J)</f>
        <v>0.99999999999999978</v>
      </c>
      <c r="O3725" t="str">
        <f t="shared" si="411"/>
        <v/>
      </c>
    </row>
    <row r="3726" spans="1:15" x14ac:dyDescent="0.25">
      <c r="A3726">
        <v>4760</v>
      </c>
      <c r="B3726" t="s">
        <v>484</v>
      </c>
      <c r="C3726" t="s">
        <v>327</v>
      </c>
      <c r="D3726">
        <v>0.1</v>
      </c>
      <c r="E3726">
        <f t="shared" si="406"/>
        <v>1</v>
      </c>
      <c r="F3726" t="str">
        <f t="shared" si="407"/>
        <v/>
      </c>
      <c r="H3726">
        <f t="shared" si="405"/>
        <v>4760</v>
      </c>
      <c r="I3726" t="str">
        <f t="shared" si="408"/>
        <v>N51153</v>
      </c>
      <c r="J3726" t="str">
        <f t="shared" si="409"/>
        <v>PL0_5251_0000</v>
      </c>
      <c r="K3726">
        <f t="shared" si="410"/>
        <v>4.8860633832126417E-3</v>
      </c>
      <c r="L3726">
        <f>IF(LEFT(B3726,1)="F",_xlfn.IFNA(VLOOKUP(CONCATENATE("F",RIGHT(B:B,5),C:C),'F &amp; N Factors'!C:M,10,FALSE),1),_xlfn.IFNA(VLOOKUP(CONCATENATE("F",RIGHT(B:B,5),C:C),'F &amp; N Factors'!C:M,11,FALSE),1))</f>
        <v>4.8860633832126417E-2</v>
      </c>
      <c r="N3726">
        <f>SUMIFS(K:K,I:I,I:I,J:J,J:J)</f>
        <v>0.99999999999999978</v>
      </c>
      <c r="O3726" t="str">
        <f t="shared" si="411"/>
        <v/>
      </c>
    </row>
    <row r="3727" spans="1:15" x14ac:dyDescent="0.25">
      <c r="A3727">
        <v>4809</v>
      </c>
      <c r="B3727" t="s">
        <v>484</v>
      </c>
      <c r="C3727" t="s">
        <v>327</v>
      </c>
      <c r="D3727">
        <v>0.1</v>
      </c>
      <c r="E3727">
        <f t="shared" si="406"/>
        <v>1</v>
      </c>
      <c r="F3727" t="str">
        <f t="shared" si="407"/>
        <v/>
      </c>
      <c r="H3727">
        <f t="shared" si="405"/>
        <v>4809</v>
      </c>
      <c r="I3727" t="str">
        <f t="shared" si="408"/>
        <v>N51153</v>
      </c>
      <c r="J3727" t="str">
        <f t="shared" si="409"/>
        <v>PL0_5251_0000</v>
      </c>
      <c r="K3727">
        <f t="shared" si="410"/>
        <v>4.8860633832126417E-3</v>
      </c>
      <c r="L3727">
        <f>IF(LEFT(B3727,1)="F",_xlfn.IFNA(VLOOKUP(CONCATENATE("F",RIGHT(B:B,5),C:C),'F &amp; N Factors'!C:M,10,FALSE),1),_xlfn.IFNA(VLOOKUP(CONCATENATE("F",RIGHT(B:B,5),C:C),'F &amp; N Factors'!C:M,11,FALSE),1))</f>
        <v>4.8860633832126417E-2</v>
      </c>
      <c r="N3727">
        <f>SUMIFS(K:K,I:I,I:I,J:J,J:J)</f>
        <v>0.99999999999999978</v>
      </c>
      <c r="O3727" t="str">
        <f t="shared" si="411"/>
        <v/>
      </c>
    </row>
    <row r="3728" spans="1:15" x14ac:dyDescent="0.25">
      <c r="A3728">
        <v>4865</v>
      </c>
      <c r="B3728" t="s">
        <v>484</v>
      </c>
      <c r="C3728" t="s">
        <v>327</v>
      </c>
      <c r="D3728">
        <v>0.1</v>
      </c>
      <c r="E3728">
        <f t="shared" si="406"/>
        <v>1</v>
      </c>
      <c r="F3728" t="str">
        <f t="shared" si="407"/>
        <v/>
      </c>
      <c r="H3728">
        <f t="shared" si="405"/>
        <v>4865</v>
      </c>
      <c r="I3728" t="str">
        <f t="shared" si="408"/>
        <v>N51153</v>
      </c>
      <c r="J3728" t="str">
        <f t="shared" si="409"/>
        <v>PL0_5251_0000</v>
      </c>
      <c r="K3728">
        <f t="shared" si="410"/>
        <v>4.8860633832126417E-3</v>
      </c>
      <c r="L3728">
        <f>IF(LEFT(B3728,1)="F",_xlfn.IFNA(VLOOKUP(CONCATENATE("F",RIGHT(B:B,5),C:C),'F &amp; N Factors'!C:M,10,FALSE),1),_xlfn.IFNA(VLOOKUP(CONCATENATE("F",RIGHT(B:B,5),C:C),'F &amp; N Factors'!C:M,11,FALSE),1))</f>
        <v>4.8860633832126417E-2</v>
      </c>
      <c r="N3728">
        <f>SUMIFS(K:K,I:I,I:I,J:J,J:J)</f>
        <v>0.99999999999999978</v>
      </c>
      <c r="O3728" t="str">
        <f t="shared" si="411"/>
        <v/>
      </c>
    </row>
    <row r="3729" spans="1:15" x14ac:dyDescent="0.25">
      <c r="A3729">
        <v>4866</v>
      </c>
      <c r="B3729" t="s">
        <v>484</v>
      </c>
      <c r="C3729" t="s">
        <v>327</v>
      </c>
      <c r="D3729">
        <v>0.1</v>
      </c>
      <c r="E3729">
        <f t="shared" si="406"/>
        <v>1</v>
      </c>
      <c r="F3729" t="str">
        <f t="shared" si="407"/>
        <v/>
      </c>
      <c r="H3729">
        <f t="shared" si="405"/>
        <v>4866</v>
      </c>
      <c r="I3729" t="str">
        <f t="shared" si="408"/>
        <v>N51153</v>
      </c>
      <c r="J3729" t="str">
        <f t="shared" si="409"/>
        <v>PL0_5251_0000</v>
      </c>
      <c r="K3729">
        <f t="shared" si="410"/>
        <v>4.8860633832126417E-3</v>
      </c>
      <c r="L3729">
        <f>IF(LEFT(B3729,1)="F",_xlfn.IFNA(VLOOKUP(CONCATENATE("F",RIGHT(B:B,5),C:C),'F &amp; N Factors'!C:M,10,FALSE),1),_xlfn.IFNA(VLOOKUP(CONCATENATE("F",RIGHT(B:B,5),C:C),'F &amp; N Factors'!C:M,11,FALSE),1))</f>
        <v>4.8860633832126417E-2</v>
      </c>
      <c r="N3729">
        <f>SUMIFS(K:K,I:I,I:I,J:J,J:J)</f>
        <v>0.99999999999999978</v>
      </c>
      <c r="O3729" t="str">
        <f t="shared" si="411"/>
        <v/>
      </c>
    </row>
    <row r="3730" spans="1:15" x14ac:dyDescent="0.25">
      <c r="A3730">
        <v>4941</v>
      </c>
      <c r="B3730" t="s">
        <v>484</v>
      </c>
      <c r="C3730" t="s">
        <v>327</v>
      </c>
      <c r="D3730">
        <v>0.1</v>
      </c>
      <c r="E3730">
        <f t="shared" si="406"/>
        <v>1</v>
      </c>
      <c r="F3730" t="str">
        <f t="shared" si="407"/>
        <v/>
      </c>
      <c r="H3730">
        <f t="shared" ref="H3730:H3793" si="412">A3730</f>
        <v>4941</v>
      </c>
      <c r="I3730" t="str">
        <f t="shared" si="408"/>
        <v>N51153</v>
      </c>
      <c r="J3730" t="str">
        <f t="shared" si="409"/>
        <v>PL0_5251_0000</v>
      </c>
      <c r="K3730">
        <f t="shared" si="410"/>
        <v>4.8860633832126417E-3</v>
      </c>
      <c r="L3730">
        <f>IF(LEFT(B3730,1)="F",_xlfn.IFNA(VLOOKUP(CONCATENATE("F",RIGHT(B:B,5),C:C),'F &amp; N Factors'!C:M,10,FALSE),1),_xlfn.IFNA(VLOOKUP(CONCATENATE("F",RIGHT(B:B,5),C:C),'F &amp; N Factors'!C:M,11,FALSE),1))</f>
        <v>4.8860633832126417E-2</v>
      </c>
      <c r="N3730">
        <f>SUMIFS(K:K,I:I,I:I,J:J,J:J)</f>
        <v>0.99999999999999978</v>
      </c>
      <c r="O3730" t="str">
        <f t="shared" si="411"/>
        <v/>
      </c>
    </row>
    <row r="3731" spans="1:15" x14ac:dyDescent="0.25">
      <c r="A3731">
        <v>5038</v>
      </c>
      <c r="B3731" t="s">
        <v>484</v>
      </c>
      <c r="C3731" t="s">
        <v>327</v>
      </c>
      <c r="D3731">
        <v>0.3</v>
      </c>
      <c r="E3731">
        <f t="shared" si="406"/>
        <v>1</v>
      </c>
      <c r="F3731" t="str">
        <f t="shared" si="407"/>
        <v/>
      </c>
      <c r="H3731">
        <f t="shared" si="412"/>
        <v>5038</v>
      </c>
      <c r="I3731" t="str">
        <f t="shared" si="408"/>
        <v>N51153</v>
      </c>
      <c r="J3731" t="str">
        <f t="shared" si="409"/>
        <v>PL0_5251_0000</v>
      </c>
      <c r="K3731">
        <f t="shared" si="410"/>
        <v>1.4658190149637925E-2</v>
      </c>
      <c r="L3731">
        <f>IF(LEFT(B3731,1)="F",_xlfn.IFNA(VLOOKUP(CONCATENATE("F",RIGHT(B:B,5),C:C),'F &amp; N Factors'!C:M,10,FALSE),1),_xlfn.IFNA(VLOOKUP(CONCATENATE("F",RIGHT(B:B,5),C:C),'F &amp; N Factors'!C:M,11,FALSE),1))</f>
        <v>4.8860633832126417E-2</v>
      </c>
      <c r="N3731">
        <f>SUMIFS(K:K,I:I,I:I,J:J,J:J)</f>
        <v>0.99999999999999978</v>
      </c>
      <c r="O3731" t="str">
        <f t="shared" si="411"/>
        <v/>
      </c>
    </row>
    <row r="3732" spans="1:15" x14ac:dyDescent="0.25">
      <c r="A3732">
        <v>4942</v>
      </c>
      <c r="B3732" t="s">
        <v>484</v>
      </c>
      <c r="C3732" t="s">
        <v>389</v>
      </c>
      <c r="D3732">
        <v>0.4</v>
      </c>
      <c r="E3732">
        <f t="shared" si="406"/>
        <v>0.99999999999999989</v>
      </c>
      <c r="F3732" t="str">
        <f t="shared" si="407"/>
        <v/>
      </c>
      <c r="H3732">
        <f t="shared" si="412"/>
        <v>4942</v>
      </c>
      <c r="I3732" t="str">
        <f t="shared" si="408"/>
        <v>N51153</v>
      </c>
      <c r="J3732" t="str">
        <f t="shared" si="409"/>
        <v>PL0_5491_0000</v>
      </c>
      <c r="K3732">
        <f t="shared" si="410"/>
        <v>9.4147461072208935E-3</v>
      </c>
      <c r="L3732">
        <f>IF(LEFT(B3732,1)="F",_xlfn.IFNA(VLOOKUP(CONCATENATE("F",RIGHT(B:B,5),C:C),'F &amp; N Factors'!C:M,10,FALSE),1),_xlfn.IFNA(VLOOKUP(CONCATENATE("F",RIGHT(B:B,5),C:C),'F &amp; N Factors'!C:M,11,FALSE),1))</f>
        <v>2.353686526805223E-2</v>
      </c>
      <c r="N3732">
        <f>SUMIFS(K:K,I:I,I:I,J:J,J:J)</f>
        <v>1</v>
      </c>
      <c r="O3732" t="str">
        <f t="shared" si="411"/>
        <v/>
      </c>
    </row>
    <row r="3733" spans="1:15" x14ac:dyDescent="0.25">
      <c r="A3733">
        <v>5039</v>
      </c>
      <c r="B3733" t="s">
        <v>484</v>
      </c>
      <c r="C3733" t="s">
        <v>389</v>
      </c>
      <c r="D3733">
        <v>0.3</v>
      </c>
      <c r="E3733">
        <f t="shared" si="406"/>
        <v>0.99999999999999989</v>
      </c>
      <c r="F3733" t="str">
        <f t="shared" si="407"/>
        <v/>
      </c>
      <c r="H3733">
        <f t="shared" si="412"/>
        <v>5039</v>
      </c>
      <c r="I3733" t="str">
        <f t="shared" si="408"/>
        <v>N51153</v>
      </c>
      <c r="J3733" t="str">
        <f t="shared" si="409"/>
        <v>PL0_5491_0000</v>
      </c>
      <c r="K3733">
        <f t="shared" si="410"/>
        <v>7.0610595804156684E-3</v>
      </c>
      <c r="L3733">
        <f>IF(LEFT(B3733,1)="F",_xlfn.IFNA(VLOOKUP(CONCATENATE("F",RIGHT(B:B,5),C:C),'F &amp; N Factors'!C:M,10,FALSE),1),_xlfn.IFNA(VLOOKUP(CONCATENATE("F",RIGHT(B:B,5),C:C),'F &amp; N Factors'!C:M,11,FALSE),1))</f>
        <v>2.353686526805223E-2</v>
      </c>
      <c r="N3733">
        <f>SUMIFS(K:K,I:I,I:I,J:J,J:J)</f>
        <v>1</v>
      </c>
      <c r="O3733" t="str">
        <f t="shared" si="411"/>
        <v/>
      </c>
    </row>
    <row r="3734" spans="1:15" x14ac:dyDescent="0.25">
      <c r="A3734">
        <v>5040</v>
      </c>
      <c r="B3734" t="s">
        <v>484</v>
      </c>
      <c r="C3734" t="s">
        <v>389</v>
      </c>
      <c r="D3734">
        <v>0.1</v>
      </c>
      <c r="E3734">
        <f t="shared" si="406"/>
        <v>0.99999999999999989</v>
      </c>
      <c r="F3734" t="str">
        <f t="shared" si="407"/>
        <v/>
      </c>
      <c r="H3734">
        <f t="shared" si="412"/>
        <v>5040</v>
      </c>
      <c r="I3734" t="str">
        <f t="shared" si="408"/>
        <v>N51153</v>
      </c>
      <c r="J3734" t="str">
        <f t="shared" si="409"/>
        <v>PL0_5491_0000</v>
      </c>
      <c r="K3734">
        <f t="shared" si="410"/>
        <v>2.3536865268052234E-3</v>
      </c>
      <c r="L3734">
        <f>IF(LEFT(B3734,1)="F",_xlfn.IFNA(VLOOKUP(CONCATENATE("F",RIGHT(B:B,5),C:C),'F &amp; N Factors'!C:M,10,FALSE),1),_xlfn.IFNA(VLOOKUP(CONCATENATE("F",RIGHT(B:B,5),C:C),'F &amp; N Factors'!C:M,11,FALSE),1))</f>
        <v>2.353686526805223E-2</v>
      </c>
      <c r="N3734">
        <f>SUMIFS(K:K,I:I,I:I,J:J,J:J)</f>
        <v>1</v>
      </c>
      <c r="O3734" t="str">
        <f t="shared" si="411"/>
        <v/>
      </c>
    </row>
    <row r="3735" spans="1:15" x14ac:dyDescent="0.25">
      <c r="A3735">
        <v>5155</v>
      </c>
      <c r="B3735" t="s">
        <v>484</v>
      </c>
      <c r="C3735" t="s">
        <v>389</v>
      </c>
      <c r="D3735">
        <v>0.1</v>
      </c>
      <c r="E3735">
        <f t="shared" si="406"/>
        <v>0.99999999999999989</v>
      </c>
      <c r="F3735" t="str">
        <f t="shared" si="407"/>
        <v/>
      </c>
      <c r="H3735">
        <f t="shared" si="412"/>
        <v>5155</v>
      </c>
      <c r="I3735" t="str">
        <f t="shared" si="408"/>
        <v>N51153</v>
      </c>
      <c r="J3735" t="str">
        <f t="shared" si="409"/>
        <v>PL0_5491_0000</v>
      </c>
      <c r="K3735">
        <f t="shared" si="410"/>
        <v>2.3536865268052234E-3</v>
      </c>
      <c r="L3735">
        <f>IF(LEFT(B3735,1)="F",_xlfn.IFNA(VLOOKUP(CONCATENATE("F",RIGHT(B:B,5),C:C),'F &amp; N Factors'!C:M,10,FALSE),1),_xlfn.IFNA(VLOOKUP(CONCATENATE("F",RIGHT(B:B,5),C:C),'F &amp; N Factors'!C:M,11,FALSE),1))</f>
        <v>2.353686526805223E-2</v>
      </c>
      <c r="N3735">
        <f>SUMIFS(K:K,I:I,I:I,J:J,J:J)</f>
        <v>1</v>
      </c>
      <c r="O3735" t="str">
        <f t="shared" si="411"/>
        <v/>
      </c>
    </row>
    <row r="3736" spans="1:15" x14ac:dyDescent="0.25">
      <c r="A3736">
        <v>5157</v>
      </c>
      <c r="B3736" t="s">
        <v>484</v>
      </c>
      <c r="C3736" t="s">
        <v>389</v>
      </c>
      <c r="D3736">
        <v>0.1</v>
      </c>
      <c r="E3736">
        <f t="shared" si="406"/>
        <v>0.99999999999999989</v>
      </c>
      <c r="F3736" t="str">
        <f t="shared" si="407"/>
        <v/>
      </c>
      <c r="H3736">
        <f t="shared" si="412"/>
        <v>5157</v>
      </c>
      <c r="I3736" t="str">
        <f t="shared" si="408"/>
        <v>N51153</v>
      </c>
      <c r="J3736" t="str">
        <f t="shared" si="409"/>
        <v>PL0_5491_0000</v>
      </c>
      <c r="K3736">
        <f t="shared" si="410"/>
        <v>2.3536865268052234E-3</v>
      </c>
      <c r="L3736">
        <f>IF(LEFT(B3736,1)="F",_xlfn.IFNA(VLOOKUP(CONCATENATE("F",RIGHT(B:B,5),C:C),'F &amp; N Factors'!C:M,10,FALSE),1),_xlfn.IFNA(VLOOKUP(CONCATENATE("F",RIGHT(B:B,5),C:C),'F &amp; N Factors'!C:M,11,FALSE),1))</f>
        <v>2.353686526805223E-2</v>
      </c>
      <c r="N3736">
        <f>SUMIFS(K:K,I:I,I:I,J:J,J:J)</f>
        <v>1</v>
      </c>
      <c r="O3736" t="str">
        <f t="shared" si="411"/>
        <v/>
      </c>
    </row>
    <row r="3737" spans="1:15" x14ac:dyDescent="0.25">
      <c r="A3737">
        <v>5161</v>
      </c>
      <c r="B3737" t="s">
        <v>484</v>
      </c>
      <c r="C3737" t="s">
        <v>390</v>
      </c>
      <c r="D3737">
        <v>1</v>
      </c>
      <c r="E3737">
        <f t="shared" si="406"/>
        <v>1</v>
      </c>
      <c r="F3737" t="str">
        <f t="shared" si="407"/>
        <v/>
      </c>
      <c r="H3737">
        <f t="shared" si="412"/>
        <v>5161</v>
      </c>
      <c r="I3737" t="str">
        <f t="shared" si="408"/>
        <v>N51153</v>
      </c>
      <c r="J3737" t="str">
        <f t="shared" si="409"/>
        <v>PL0_5492_0000</v>
      </c>
      <c r="K3737">
        <f t="shared" si="410"/>
        <v>0.55368576867239339</v>
      </c>
      <c r="L3737">
        <f>IF(LEFT(B3737,1)="F",_xlfn.IFNA(VLOOKUP(CONCATENATE("F",RIGHT(B:B,5),C:C),'F &amp; N Factors'!C:M,10,FALSE),1),_xlfn.IFNA(VLOOKUP(CONCATENATE("F",RIGHT(B:B,5),C:C),'F &amp; N Factors'!C:M,11,FALSE),1))</f>
        <v>0.55368576867239339</v>
      </c>
      <c r="N3737">
        <f>SUMIFS(K:K,I:I,I:I,J:J,J:J)</f>
        <v>1</v>
      </c>
      <c r="O3737" t="str">
        <f t="shared" si="411"/>
        <v/>
      </c>
    </row>
    <row r="3738" spans="1:15" x14ac:dyDescent="0.25">
      <c r="A3738">
        <v>5041</v>
      </c>
      <c r="B3738" t="s">
        <v>484</v>
      </c>
      <c r="C3738" t="s">
        <v>391</v>
      </c>
      <c r="D3738">
        <v>0.5</v>
      </c>
      <c r="E3738">
        <f t="shared" si="406"/>
        <v>1</v>
      </c>
      <c r="F3738" t="str">
        <f t="shared" si="407"/>
        <v/>
      </c>
      <c r="H3738">
        <f t="shared" si="412"/>
        <v>5041</v>
      </c>
      <c r="I3738" t="str">
        <f t="shared" si="408"/>
        <v>N51153</v>
      </c>
      <c r="J3738" t="str">
        <f t="shared" si="409"/>
        <v>PL0_5493_0000</v>
      </c>
      <c r="K3738">
        <f t="shared" si="410"/>
        <v>0.46935035442813922</v>
      </c>
      <c r="L3738">
        <f>IF(LEFT(B3738,1)="F",_xlfn.IFNA(VLOOKUP(CONCATENATE("F",RIGHT(B:B,5),C:C),'F &amp; N Factors'!C:M,10,FALSE),1),_xlfn.IFNA(VLOOKUP(CONCATENATE("F",RIGHT(B:B,5),C:C),'F &amp; N Factors'!C:M,11,FALSE),1))</f>
        <v>0.93870070885627843</v>
      </c>
      <c r="N3738">
        <f>SUMIFS(K:K,I:I,I:I,J:J,J:J)</f>
        <v>1</v>
      </c>
      <c r="O3738" t="str">
        <f t="shared" si="411"/>
        <v/>
      </c>
    </row>
    <row r="3739" spans="1:15" x14ac:dyDescent="0.25">
      <c r="A3739">
        <v>5161</v>
      </c>
      <c r="B3739" t="s">
        <v>484</v>
      </c>
      <c r="C3739" t="s">
        <v>391</v>
      </c>
      <c r="D3739">
        <v>0.5</v>
      </c>
      <c r="E3739">
        <f t="shared" si="406"/>
        <v>1</v>
      </c>
      <c r="F3739" t="str">
        <f t="shared" si="407"/>
        <v/>
      </c>
      <c r="H3739">
        <f t="shared" si="412"/>
        <v>5161</v>
      </c>
      <c r="I3739" t="str">
        <f t="shared" si="408"/>
        <v>N51153</v>
      </c>
      <c r="J3739" t="str">
        <f t="shared" si="409"/>
        <v>PL0_5493_0000</v>
      </c>
      <c r="K3739">
        <f t="shared" si="410"/>
        <v>0.46935035442813922</v>
      </c>
      <c r="L3739">
        <f>IF(LEFT(B3739,1)="F",_xlfn.IFNA(VLOOKUP(CONCATENATE("F",RIGHT(B:B,5),C:C),'F &amp; N Factors'!C:M,10,FALSE),1),_xlfn.IFNA(VLOOKUP(CONCATENATE("F",RIGHT(B:B,5),C:C),'F &amp; N Factors'!C:M,11,FALSE),1))</f>
        <v>0.93870070885627843</v>
      </c>
      <c r="N3739">
        <f>SUMIFS(K:K,I:I,I:I,J:J,J:J)</f>
        <v>1</v>
      </c>
      <c r="O3739" t="str">
        <f t="shared" si="411"/>
        <v/>
      </c>
    </row>
    <row r="3740" spans="1:15" x14ac:dyDescent="0.25">
      <c r="A3740">
        <v>3541</v>
      </c>
      <c r="B3740" t="s">
        <v>485</v>
      </c>
      <c r="C3740" t="s">
        <v>318</v>
      </c>
      <c r="D3740">
        <v>4.5454544999999999E-2</v>
      </c>
      <c r="E3740">
        <f t="shared" si="406"/>
        <v>0.99999999500000014</v>
      </c>
      <c r="F3740" t="str">
        <f t="shared" si="407"/>
        <v/>
      </c>
      <c r="H3740">
        <f t="shared" si="412"/>
        <v>3541</v>
      </c>
      <c r="I3740" t="str">
        <f t="shared" si="408"/>
        <v>N51159</v>
      </c>
      <c r="J3740" t="str">
        <f t="shared" si="409"/>
        <v>RL0_6500_0000</v>
      </c>
      <c r="K3740">
        <f t="shared" si="410"/>
        <v>9.0572253884447379E-4</v>
      </c>
      <c r="L3740">
        <f>IF(LEFT(B3740,1)="F",_xlfn.IFNA(VLOOKUP(CONCATENATE("F",RIGHT(B:B,5),C:C),'F &amp; N Factors'!C:M,10,FALSE),1),_xlfn.IFNA(VLOOKUP(CONCATENATE("F",RIGHT(B:B,5),C:C),'F &amp; N Factors'!C:M,11,FALSE),1))</f>
        <v>1.9925896053837384E-2</v>
      </c>
      <c r="N3740">
        <f>SUMIFS(K:K,I:I,I:I,J:J,J:J)</f>
        <v>0.99999999500000003</v>
      </c>
      <c r="O3740" t="str">
        <f t="shared" si="411"/>
        <v/>
      </c>
    </row>
    <row r="3741" spans="1:15" x14ac:dyDescent="0.25">
      <c r="A3741">
        <v>3543</v>
      </c>
      <c r="B3741" t="s">
        <v>485</v>
      </c>
      <c r="C3741" t="s">
        <v>318</v>
      </c>
      <c r="D3741">
        <v>4.5454544999999999E-2</v>
      </c>
      <c r="E3741">
        <f t="shared" si="406"/>
        <v>0.99999999500000014</v>
      </c>
      <c r="F3741" t="str">
        <f t="shared" si="407"/>
        <v/>
      </c>
      <c r="H3741">
        <f t="shared" si="412"/>
        <v>3543</v>
      </c>
      <c r="I3741" t="str">
        <f t="shared" si="408"/>
        <v>N51159</v>
      </c>
      <c r="J3741" t="str">
        <f t="shared" si="409"/>
        <v>RL0_6500_0000</v>
      </c>
      <c r="K3741">
        <f t="shared" si="410"/>
        <v>9.0572253884447379E-4</v>
      </c>
      <c r="L3741">
        <f>IF(LEFT(B3741,1)="F",_xlfn.IFNA(VLOOKUP(CONCATENATE("F",RIGHT(B:B,5),C:C),'F &amp; N Factors'!C:M,10,FALSE),1),_xlfn.IFNA(VLOOKUP(CONCATENATE("F",RIGHT(B:B,5),C:C),'F &amp; N Factors'!C:M,11,FALSE),1))</f>
        <v>1.9925896053837384E-2</v>
      </c>
      <c r="N3741">
        <f>SUMIFS(K:K,I:I,I:I,J:J,J:J)</f>
        <v>0.99999999500000003</v>
      </c>
      <c r="O3741" t="str">
        <f t="shared" si="411"/>
        <v/>
      </c>
    </row>
    <row r="3742" spans="1:15" x14ac:dyDescent="0.25">
      <c r="A3742">
        <v>3544</v>
      </c>
      <c r="B3742" t="s">
        <v>485</v>
      </c>
      <c r="C3742" t="s">
        <v>318</v>
      </c>
      <c r="D3742">
        <v>4.5454544999999999E-2</v>
      </c>
      <c r="E3742">
        <f t="shared" si="406"/>
        <v>0.99999999500000014</v>
      </c>
      <c r="F3742" t="str">
        <f t="shared" si="407"/>
        <v/>
      </c>
      <c r="H3742">
        <f t="shared" si="412"/>
        <v>3544</v>
      </c>
      <c r="I3742" t="str">
        <f t="shared" si="408"/>
        <v>N51159</v>
      </c>
      <c r="J3742" t="str">
        <f t="shared" si="409"/>
        <v>RL0_6500_0000</v>
      </c>
      <c r="K3742">
        <f t="shared" si="410"/>
        <v>9.0572253884447379E-4</v>
      </c>
      <c r="L3742">
        <f>IF(LEFT(B3742,1)="F",_xlfn.IFNA(VLOOKUP(CONCATENATE("F",RIGHT(B:B,5),C:C),'F &amp; N Factors'!C:M,10,FALSE),1),_xlfn.IFNA(VLOOKUP(CONCATENATE("F",RIGHT(B:B,5),C:C),'F &amp; N Factors'!C:M,11,FALSE),1))</f>
        <v>1.9925896053837384E-2</v>
      </c>
      <c r="N3742">
        <f>SUMIFS(K:K,I:I,I:I,J:J,J:J)</f>
        <v>0.99999999500000003</v>
      </c>
      <c r="O3742" t="str">
        <f t="shared" si="411"/>
        <v/>
      </c>
    </row>
    <row r="3743" spans="1:15" x14ac:dyDescent="0.25">
      <c r="A3743">
        <v>3618</v>
      </c>
      <c r="B3743" t="s">
        <v>485</v>
      </c>
      <c r="C3743" t="s">
        <v>318</v>
      </c>
      <c r="D3743">
        <v>4.5454544999999999E-2</v>
      </c>
      <c r="E3743">
        <f t="shared" si="406"/>
        <v>0.99999999500000014</v>
      </c>
      <c r="F3743" t="str">
        <f t="shared" si="407"/>
        <v/>
      </c>
      <c r="H3743">
        <f t="shared" si="412"/>
        <v>3618</v>
      </c>
      <c r="I3743" t="str">
        <f t="shared" si="408"/>
        <v>N51159</v>
      </c>
      <c r="J3743" t="str">
        <f t="shared" si="409"/>
        <v>RL0_6500_0000</v>
      </c>
      <c r="K3743">
        <f t="shared" si="410"/>
        <v>9.0572253884447379E-4</v>
      </c>
      <c r="L3743">
        <f>IF(LEFT(B3743,1)="F",_xlfn.IFNA(VLOOKUP(CONCATENATE("F",RIGHT(B:B,5),C:C),'F &amp; N Factors'!C:M,10,FALSE),1),_xlfn.IFNA(VLOOKUP(CONCATENATE("F",RIGHT(B:B,5),C:C),'F &amp; N Factors'!C:M,11,FALSE),1))</f>
        <v>1.9925896053837384E-2</v>
      </c>
      <c r="N3743">
        <f>SUMIFS(K:K,I:I,I:I,J:J,J:J)</f>
        <v>0.99999999500000003</v>
      </c>
      <c r="O3743" t="str">
        <f t="shared" si="411"/>
        <v/>
      </c>
    </row>
    <row r="3744" spans="1:15" x14ac:dyDescent="0.25">
      <c r="A3744">
        <v>3619</v>
      </c>
      <c r="B3744" t="s">
        <v>485</v>
      </c>
      <c r="C3744" t="s">
        <v>318</v>
      </c>
      <c r="D3744">
        <v>4.5454544999999999E-2</v>
      </c>
      <c r="E3744">
        <f t="shared" si="406"/>
        <v>0.99999999500000014</v>
      </c>
      <c r="F3744" t="str">
        <f t="shared" si="407"/>
        <v/>
      </c>
      <c r="H3744">
        <f t="shared" si="412"/>
        <v>3619</v>
      </c>
      <c r="I3744" t="str">
        <f t="shared" si="408"/>
        <v>N51159</v>
      </c>
      <c r="J3744" t="str">
        <f t="shared" si="409"/>
        <v>RL0_6500_0000</v>
      </c>
      <c r="K3744">
        <f t="shared" si="410"/>
        <v>9.0572253884447379E-4</v>
      </c>
      <c r="L3744">
        <f>IF(LEFT(B3744,1)="F",_xlfn.IFNA(VLOOKUP(CONCATENATE("F",RIGHT(B:B,5),C:C),'F &amp; N Factors'!C:M,10,FALSE),1),_xlfn.IFNA(VLOOKUP(CONCATENATE("F",RIGHT(B:B,5),C:C),'F &amp; N Factors'!C:M,11,FALSE),1))</f>
        <v>1.9925896053837384E-2</v>
      </c>
      <c r="N3744">
        <f>SUMIFS(K:K,I:I,I:I,J:J,J:J)</f>
        <v>0.99999999500000003</v>
      </c>
      <c r="O3744" t="str">
        <f t="shared" si="411"/>
        <v/>
      </c>
    </row>
    <row r="3745" spans="1:15" x14ac:dyDescent="0.25">
      <c r="A3745">
        <v>3671</v>
      </c>
      <c r="B3745" t="s">
        <v>485</v>
      </c>
      <c r="C3745" t="s">
        <v>318</v>
      </c>
      <c r="D3745">
        <v>4.5454544999999999E-2</v>
      </c>
      <c r="E3745">
        <f t="shared" si="406"/>
        <v>0.99999999500000014</v>
      </c>
      <c r="F3745" t="str">
        <f t="shared" si="407"/>
        <v/>
      </c>
      <c r="H3745">
        <f t="shared" si="412"/>
        <v>3671</v>
      </c>
      <c r="I3745" t="str">
        <f t="shared" si="408"/>
        <v>N51159</v>
      </c>
      <c r="J3745" t="str">
        <f t="shared" si="409"/>
        <v>RL0_6500_0000</v>
      </c>
      <c r="K3745">
        <f t="shared" si="410"/>
        <v>9.0572253884447379E-4</v>
      </c>
      <c r="L3745">
        <f>IF(LEFT(B3745,1)="F",_xlfn.IFNA(VLOOKUP(CONCATENATE("F",RIGHT(B:B,5),C:C),'F &amp; N Factors'!C:M,10,FALSE),1),_xlfn.IFNA(VLOOKUP(CONCATENATE("F",RIGHT(B:B,5),C:C),'F &amp; N Factors'!C:M,11,FALSE),1))</f>
        <v>1.9925896053837384E-2</v>
      </c>
      <c r="N3745">
        <f>SUMIFS(K:K,I:I,I:I,J:J,J:J)</f>
        <v>0.99999999500000003</v>
      </c>
      <c r="O3745" t="str">
        <f t="shared" si="411"/>
        <v/>
      </c>
    </row>
    <row r="3746" spans="1:15" x14ac:dyDescent="0.25">
      <c r="A3746">
        <v>3672</v>
      </c>
      <c r="B3746" t="s">
        <v>485</v>
      </c>
      <c r="C3746" t="s">
        <v>318</v>
      </c>
      <c r="D3746">
        <v>4.5454544999999999E-2</v>
      </c>
      <c r="E3746">
        <f t="shared" si="406"/>
        <v>0.99999999500000014</v>
      </c>
      <c r="F3746" t="str">
        <f t="shared" si="407"/>
        <v/>
      </c>
      <c r="H3746">
        <f t="shared" si="412"/>
        <v>3672</v>
      </c>
      <c r="I3746" t="str">
        <f t="shared" si="408"/>
        <v>N51159</v>
      </c>
      <c r="J3746" t="str">
        <f t="shared" si="409"/>
        <v>RL0_6500_0000</v>
      </c>
      <c r="K3746">
        <f t="shared" si="410"/>
        <v>9.0572253884447379E-4</v>
      </c>
      <c r="L3746">
        <f>IF(LEFT(B3746,1)="F",_xlfn.IFNA(VLOOKUP(CONCATENATE("F",RIGHT(B:B,5),C:C),'F &amp; N Factors'!C:M,10,FALSE),1),_xlfn.IFNA(VLOOKUP(CONCATENATE("F",RIGHT(B:B,5),C:C),'F &amp; N Factors'!C:M,11,FALSE),1))</f>
        <v>1.9925896053837384E-2</v>
      </c>
      <c r="N3746">
        <f>SUMIFS(K:K,I:I,I:I,J:J,J:J)</f>
        <v>0.99999999500000003</v>
      </c>
      <c r="O3746" t="str">
        <f t="shared" si="411"/>
        <v/>
      </c>
    </row>
    <row r="3747" spans="1:15" x14ac:dyDescent="0.25">
      <c r="A3747">
        <v>3673</v>
      </c>
      <c r="B3747" t="s">
        <v>485</v>
      </c>
      <c r="C3747" t="s">
        <v>318</v>
      </c>
      <c r="D3747">
        <v>4.5454544999999999E-2</v>
      </c>
      <c r="E3747">
        <f t="shared" si="406"/>
        <v>0.99999999500000014</v>
      </c>
      <c r="F3747" t="str">
        <f t="shared" si="407"/>
        <v/>
      </c>
      <c r="H3747">
        <f t="shared" si="412"/>
        <v>3673</v>
      </c>
      <c r="I3747" t="str">
        <f t="shared" si="408"/>
        <v>N51159</v>
      </c>
      <c r="J3747" t="str">
        <f t="shared" si="409"/>
        <v>RL0_6500_0000</v>
      </c>
      <c r="K3747">
        <f t="shared" si="410"/>
        <v>9.0572253884447379E-4</v>
      </c>
      <c r="L3747">
        <f>IF(LEFT(B3747,1)="F",_xlfn.IFNA(VLOOKUP(CONCATENATE("F",RIGHT(B:B,5),C:C),'F &amp; N Factors'!C:M,10,FALSE),1),_xlfn.IFNA(VLOOKUP(CONCATENATE("F",RIGHT(B:B,5),C:C),'F &amp; N Factors'!C:M,11,FALSE),1))</f>
        <v>1.9925896053837384E-2</v>
      </c>
      <c r="N3747">
        <f>SUMIFS(K:K,I:I,I:I,J:J,J:J)</f>
        <v>0.99999999500000003</v>
      </c>
      <c r="O3747" t="str">
        <f t="shared" si="411"/>
        <v/>
      </c>
    </row>
    <row r="3748" spans="1:15" x14ac:dyDescent="0.25">
      <c r="A3748">
        <v>3721</v>
      </c>
      <c r="B3748" t="s">
        <v>485</v>
      </c>
      <c r="C3748" t="s">
        <v>318</v>
      </c>
      <c r="D3748">
        <v>4.5454544999999999E-2</v>
      </c>
      <c r="E3748">
        <f t="shared" si="406"/>
        <v>0.99999999500000014</v>
      </c>
      <c r="F3748" t="str">
        <f t="shared" si="407"/>
        <v/>
      </c>
      <c r="H3748">
        <f t="shared" si="412"/>
        <v>3721</v>
      </c>
      <c r="I3748" t="str">
        <f t="shared" si="408"/>
        <v>N51159</v>
      </c>
      <c r="J3748" t="str">
        <f t="shared" si="409"/>
        <v>RL0_6500_0000</v>
      </c>
      <c r="K3748">
        <f t="shared" si="410"/>
        <v>9.0572253884447379E-4</v>
      </c>
      <c r="L3748">
        <f>IF(LEFT(B3748,1)="F",_xlfn.IFNA(VLOOKUP(CONCATENATE("F",RIGHT(B:B,5),C:C),'F &amp; N Factors'!C:M,10,FALSE),1),_xlfn.IFNA(VLOOKUP(CONCATENATE("F",RIGHT(B:B,5),C:C),'F &amp; N Factors'!C:M,11,FALSE),1))</f>
        <v>1.9925896053837384E-2</v>
      </c>
      <c r="N3748">
        <f>SUMIFS(K:K,I:I,I:I,J:J,J:J)</f>
        <v>0.99999999500000003</v>
      </c>
      <c r="O3748" t="str">
        <f t="shared" si="411"/>
        <v/>
      </c>
    </row>
    <row r="3749" spans="1:15" x14ac:dyDescent="0.25">
      <c r="A3749">
        <v>3722</v>
      </c>
      <c r="B3749" t="s">
        <v>485</v>
      </c>
      <c r="C3749" t="s">
        <v>318</v>
      </c>
      <c r="D3749">
        <v>4.5454544999999999E-2</v>
      </c>
      <c r="E3749">
        <f t="shared" si="406"/>
        <v>0.99999999500000014</v>
      </c>
      <c r="F3749" t="str">
        <f t="shared" si="407"/>
        <v/>
      </c>
      <c r="H3749">
        <f t="shared" si="412"/>
        <v>3722</v>
      </c>
      <c r="I3749" t="str">
        <f t="shared" si="408"/>
        <v>N51159</v>
      </c>
      <c r="J3749" t="str">
        <f t="shared" si="409"/>
        <v>RL0_6500_0000</v>
      </c>
      <c r="K3749">
        <f t="shared" si="410"/>
        <v>9.0572253884447379E-4</v>
      </c>
      <c r="L3749">
        <f>IF(LEFT(B3749,1)="F",_xlfn.IFNA(VLOOKUP(CONCATENATE("F",RIGHT(B:B,5),C:C),'F &amp; N Factors'!C:M,10,FALSE),1),_xlfn.IFNA(VLOOKUP(CONCATENATE("F",RIGHT(B:B,5),C:C),'F &amp; N Factors'!C:M,11,FALSE),1))</f>
        <v>1.9925896053837384E-2</v>
      </c>
      <c r="N3749">
        <f>SUMIFS(K:K,I:I,I:I,J:J,J:J)</f>
        <v>0.99999999500000003</v>
      </c>
      <c r="O3749" t="str">
        <f t="shared" si="411"/>
        <v/>
      </c>
    </row>
    <row r="3750" spans="1:15" x14ac:dyDescent="0.25">
      <c r="A3750">
        <v>3775</v>
      </c>
      <c r="B3750" t="s">
        <v>485</v>
      </c>
      <c r="C3750" t="s">
        <v>318</v>
      </c>
      <c r="D3750">
        <v>0.25</v>
      </c>
      <c r="E3750">
        <f t="shared" si="406"/>
        <v>0.99999999500000014</v>
      </c>
      <c r="F3750" t="str">
        <f t="shared" si="407"/>
        <v/>
      </c>
      <c r="H3750">
        <f t="shared" si="412"/>
        <v>3775</v>
      </c>
      <c r="I3750" t="str">
        <f t="shared" si="408"/>
        <v>N51159</v>
      </c>
      <c r="J3750" t="str">
        <f t="shared" si="409"/>
        <v>RL0_6500_0000</v>
      </c>
      <c r="K3750">
        <f t="shared" si="410"/>
        <v>4.9814740134593461E-3</v>
      </c>
      <c r="L3750">
        <f>IF(LEFT(B3750,1)="F",_xlfn.IFNA(VLOOKUP(CONCATENATE("F",RIGHT(B:B,5),C:C),'F &amp; N Factors'!C:M,10,FALSE),1),_xlfn.IFNA(VLOOKUP(CONCATENATE("F",RIGHT(B:B,5),C:C),'F &amp; N Factors'!C:M,11,FALSE),1))</f>
        <v>1.9925896053837384E-2</v>
      </c>
      <c r="N3750">
        <f>SUMIFS(K:K,I:I,I:I,J:J,J:J)</f>
        <v>0.99999999500000003</v>
      </c>
      <c r="O3750" t="str">
        <f t="shared" si="411"/>
        <v/>
      </c>
    </row>
    <row r="3751" spans="1:15" x14ac:dyDescent="0.25">
      <c r="A3751">
        <v>3776</v>
      </c>
      <c r="B3751" t="s">
        <v>485</v>
      </c>
      <c r="C3751" t="s">
        <v>318</v>
      </c>
      <c r="D3751">
        <v>4.5454544999999999E-2</v>
      </c>
      <c r="E3751">
        <f t="shared" si="406"/>
        <v>0.99999999500000014</v>
      </c>
      <c r="F3751" t="str">
        <f t="shared" si="407"/>
        <v/>
      </c>
      <c r="H3751">
        <f t="shared" si="412"/>
        <v>3776</v>
      </c>
      <c r="I3751" t="str">
        <f t="shared" si="408"/>
        <v>N51159</v>
      </c>
      <c r="J3751" t="str">
        <f t="shared" si="409"/>
        <v>RL0_6500_0000</v>
      </c>
      <c r="K3751">
        <f t="shared" si="410"/>
        <v>9.0572253884447379E-4</v>
      </c>
      <c r="L3751">
        <f>IF(LEFT(B3751,1)="F",_xlfn.IFNA(VLOOKUP(CONCATENATE("F",RIGHT(B:B,5),C:C),'F &amp; N Factors'!C:M,10,FALSE),1),_xlfn.IFNA(VLOOKUP(CONCATENATE("F",RIGHT(B:B,5),C:C),'F &amp; N Factors'!C:M,11,FALSE),1))</f>
        <v>1.9925896053837384E-2</v>
      </c>
      <c r="N3751">
        <f>SUMIFS(K:K,I:I,I:I,J:J,J:J)</f>
        <v>0.99999999500000003</v>
      </c>
      <c r="O3751" t="str">
        <f t="shared" si="411"/>
        <v/>
      </c>
    </row>
    <row r="3752" spans="1:15" x14ac:dyDescent="0.25">
      <c r="A3752">
        <v>3827</v>
      </c>
      <c r="B3752" t="s">
        <v>485</v>
      </c>
      <c r="C3752" t="s">
        <v>318</v>
      </c>
      <c r="D3752">
        <v>0.25</v>
      </c>
      <c r="E3752">
        <f t="shared" si="406"/>
        <v>0.99999999500000014</v>
      </c>
      <c r="F3752" t="str">
        <f t="shared" si="407"/>
        <v/>
      </c>
      <c r="H3752">
        <f t="shared" si="412"/>
        <v>3827</v>
      </c>
      <c r="I3752" t="str">
        <f t="shared" si="408"/>
        <v>N51159</v>
      </c>
      <c r="J3752" t="str">
        <f t="shared" si="409"/>
        <v>RL0_6500_0000</v>
      </c>
      <c r="K3752">
        <f t="shared" si="410"/>
        <v>4.9814740134593461E-3</v>
      </c>
      <c r="L3752">
        <f>IF(LEFT(B3752,1)="F",_xlfn.IFNA(VLOOKUP(CONCATENATE("F",RIGHT(B:B,5),C:C),'F &amp; N Factors'!C:M,10,FALSE),1),_xlfn.IFNA(VLOOKUP(CONCATENATE("F",RIGHT(B:B,5),C:C),'F &amp; N Factors'!C:M,11,FALSE),1))</f>
        <v>1.9925896053837384E-2</v>
      </c>
      <c r="N3752">
        <f>SUMIFS(K:K,I:I,I:I,J:J,J:J)</f>
        <v>0.99999999500000003</v>
      </c>
      <c r="O3752" t="str">
        <f t="shared" si="411"/>
        <v/>
      </c>
    </row>
    <row r="3753" spans="1:15" x14ac:dyDescent="0.25">
      <c r="A3753">
        <v>3530</v>
      </c>
      <c r="B3753" t="s">
        <v>485</v>
      </c>
      <c r="C3753" t="s">
        <v>394</v>
      </c>
      <c r="D3753">
        <v>1</v>
      </c>
      <c r="E3753">
        <f t="shared" si="406"/>
        <v>1</v>
      </c>
      <c r="F3753" t="str">
        <f t="shared" si="407"/>
        <v/>
      </c>
      <c r="H3753">
        <f t="shared" si="412"/>
        <v>3530</v>
      </c>
      <c r="I3753" t="str">
        <f t="shared" si="408"/>
        <v>N51159</v>
      </c>
      <c r="J3753" t="str">
        <f t="shared" si="409"/>
        <v>RL1_6322_0000</v>
      </c>
      <c r="K3753">
        <f t="shared" si="410"/>
        <v>8.108127204238437E-2</v>
      </c>
      <c r="L3753">
        <f>IF(LEFT(B3753,1)="F",_xlfn.IFNA(VLOOKUP(CONCATENATE("F",RIGHT(B:B,5),C:C),'F &amp; N Factors'!C:M,10,FALSE),1),_xlfn.IFNA(VLOOKUP(CONCATENATE("F",RIGHT(B:B,5),C:C),'F &amp; N Factors'!C:M,11,FALSE),1))</f>
        <v>8.108127204238437E-2</v>
      </c>
      <c r="N3753">
        <f>SUMIFS(K:K,I:I,I:I,J:J,J:J)</f>
        <v>1</v>
      </c>
      <c r="O3753" t="str">
        <f t="shared" si="411"/>
        <v/>
      </c>
    </row>
    <row r="3754" spans="1:15" x14ac:dyDescent="0.25">
      <c r="A3754">
        <v>3524</v>
      </c>
      <c r="B3754" t="s">
        <v>485</v>
      </c>
      <c r="C3754" t="s">
        <v>320</v>
      </c>
      <c r="D3754">
        <v>0.25</v>
      </c>
      <c r="E3754">
        <f t="shared" si="406"/>
        <v>1</v>
      </c>
      <c r="F3754" t="str">
        <f t="shared" si="407"/>
        <v/>
      </c>
      <c r="H3754">
        <f t="shared" si="412"/>
        <v>3524</v>
      </c>
      <c r="I3754" t="str">
        <f t="shared" si="408"/>
        <v>N51159</v>
      </c>
      <c r="J3754" t="str">
        <f t="shared" si="409"/>
        <v>RL5_6071_0000</v>
      </c>
      <c r="K3754">
        <f t="shared" si="410"/>
        <v>4.6915046230627741E-2</v>
      </c>
      <c r="L3754">
        <f>IF(LEFT(B3754,1)="F",_xlfn.IFNA(VLOOKUP(CONCATENATE("F",RIGHT(B:B,5),C:C),'F &amp; N Factors'!C:M,10,FALSE),1),_xlfn.IFNA(VLOOKUP(CONCATENATE("F",RIGHT(B:B,5),C:C),'F &amp; N Factors'!C:M,11,FALSE),1))</f>
        <v>0.18766018492251096</v>
      </c>
      <c r="N3754">
        <f>SUMIFS(K:K,I:I,I:I,J:J,J:J)</f>
        <v>0.99999999999999978</v>
      </c>
      <c r="O3754" t="str">
        <f t="shared" si="411"/>
        <v/>
      </c>
    </row>
    <row r="3755" spans="1:15" x14ac:dyDescent="0.25">
      <c r="A3755">
        <v>3525</v>
      </c>
      <c r="B3755" t="s">
        <v>485</v>
      </c>
      <c r="C3755" t="s">
        <v>320</v>
      </c>
      <c r="D3755">
        <v>0.25</v>
      </c>
      <c r="E3755">
        <f t="shared" si="406"/>
        <v>1</v>
      </c>
      <c r="F3755" t="str">
        <f t="shared" si="407"/>
        <v/>
      </c>
      <c r="H3755">
        <f t="shared" si="412"/>
        <v>3525</v>
      </c>
      <c r="I3755" t="str">
        <f t="shared" si="408"/>
        <v>N51159</v>
      </c>
      <c r="J3755" t="str">
        <f t="shared" si="409"/>
        <v>RL5_6071_0000</v>
      </c>
      <c r="K3755">
        <f t="shared" si="410"/>
        <v>4.6915046230627741E-2</v>
      </c>
      <c r="L3755">
        <f>IF(LEFT(B3755,1)="F",_xlfn.IFNA(VLOOKUP(CONCATENATE("F",RIGHT(B:B,5),C:C),'F &amp; N Factors'!C:M,10,FALSE),1),_xlfn.IFNA(VLOOKUP(CONCATENATE("F",RIGHT(B:B,5),C:C),'F &amp; N Factors'!C:M,11,FALSE),1))</f>
        <v>0.18766018492251096</v>
      </c>
      <c r="N3755">
        <f>SUMIFS(K:K,I:I,I:I,J:J,J:J)</f>
        <v>0.99999999999999978</v>
      </c>
      <c r="O3755" t="str">
        <f t="shared" si="411"/>
        <v/>
      </c>
    </row>
    <row r="3756" spans="1:15" x14ac:dyDescent="0.25">
      <c r="A3756">
        <v>3526</v>
      </c>
      <c r="B3756" t="s">
        <v>485</v>
      </c>
      <c r="C3756" t="s">
        <v>320</v>
      </c>
      <c r="D3756">
        <v>0.25</v>
      </c>
      <c r="E3756">
        <f t="shared" si="406"/>
        <v>1</v>
      </c>
      <c r="F3756" t="str">
        <f t="shared" si="407"/>
        <v/>
      </c>
      <c r="H3756">
        <f t="shared" si="412"/>
        <v>3526</v>
      </c>
      <c r="I3756" t="str">
        <f t="shared" si="408"/>
        <v>N51159</v>
      </c>
      <c r="J3756" t="str">
        <f t="shared" si="409"/>
        <v>RL5_6071_0000</v>
      </c>
      <c r="K3756">
        <f t="shared" si="410"/>
        <v>4.6915046230627741E-2</v>
      </c>
      <c r="L3756">
        <f>IF(LEFT(B3756,1)="F",_xlfn.IFNA(VLOOKUP(CONCATENATE("F",RIGHT(B:B,5),C:C),'F &amp; N Factors'!C:M,10,FALSE),1),_xlfn.IFNA(VLOOKUP(CONCATENATE("F",RIGHT(B:B,5),C:C),'F &amp; N Factors'!C:M,11,FALSE),1))</f>
        <v>0.18766018492251096</v>
      </c>
      <c r="N3756">
        <f>SUMIFS(K:K,I:I,I:I,J:J,J:J)</f>
        <v>0.99999999999999978</v>
      </c>
      <c r="O3756" t="str">
        <f t="shared" si="411"/>
        <v/>
      </c>
    </row>
    <row r="3757" spans="1:15" x14ac:dyDescent="0.25">
      <c r="A3757">
        <v>3527</v>
      </c>
      <c r="B3757" t="s">
        <v>485</v>
      </c>
      <c r="C3757" t="s">
        <v>320</v>
      </c>
      <c r="D3757">
        <v>0.25</v>
      </c>
      <c r="E3757">
        <f t="shared" si="406"/>
        <v>1</v>
      </c>
      <c r="F3757" t="str">
        <f t="shared" si="407"/>
        <v/>
      </c>
      <c r="H3757">
        <f t="shared" si="412"/>
        <v>3527</v>
      </c>
      <c r="I3757" t="str">
        <f t="shared" si="408"/>
        <v>N51159</v>
      </c>
      <c r="J3757" t="str">
        <f t="shared" si="409"/>
        <v>RL5_6071_0000</v>
      </c>
      <c r="K3757">
        <f t="shared" si="410"/>
        <v>4.6915046230627741E-2</v>
      </c>
      <c r="L3757">
        <f>IF(LEFT(B3757,1)="F",_xlfn.IFNA(VLOOKUP(CONCATENATE("F",RIGHT(B:B,5),C:C),'F &amp; N Factors'!C:M,10,FALSE),1),_xlfn.IFNA(VLOOKUP(CONCATENATE("F",RIGHT(B:B,5),C:C),'F &amp; N Factors'!C:M,11,FALSE),1))</f>
        <v>0.18766018492251096</v>
      </c>
      <c r="N3757">
        <f>SUMIFS(K:K,I:I,I:I,J:J,J:J)</f>
        <v>0.99999999999999978</v>
      </c>
      <c r="O3757" t="str">
        <f t="shared" si="411"/>
        <v/>
      </c>
    </row>
    <row r="3758" spans="1:15" x14ac:dyDescent="0.25">
      <c r="A3758">
        <v>3528</v>
      </c>
      <c r="B3758" t="s">
        <v>485</v>
      </c>
      <c r="C3758" t="s">
        <v>321</v>
      </c>
      <c r="D3758">
        <v>0.5</v>
      </c>
      <c r="E3758">
        <f t="shared" si="406"/>
        <v>1</v>
      </c>
      <c r="F3758" t="str">
        <f t="shared" si="407"/>
        <v/>
      </c>
      <c r="H3758">
        <f t="shared" si="412"/>
        <v>3528</v>
      </c>
      <c r="I3758" t="str">
        <f t="shared" si="408"/>
        <v>N51159</v>
      </c>
      <c r="J3758" t="str">
        <f t="shared" si="409"/>
        <v>RL5_6072_0000</v>
      </c>
      <c r="K3758">
        <f t="shared" si="410"/>
        <v>4.1760746410124006E-2</v>
      </c>
      <c r="L3758">
        <f>IF(LEFT(B3758,1)="F",_xlfn.IFNA(VLOOKUP(CONCATENATE("F",RIGHT(B:B,5),C:C),'F &amp; N Factors'!C:M,10,FALSE),1),_xlfn.IFNA(VLOOKUP(CONCATENATE("F",RIGHT(B:B,5),C:C),'F &amp; N Factors'!C:M,11,FALSE),1))</f>
        <v>8.3521492820248011E-2</v>
      </c>
      <c r="N3758">
        <f>SUMIFS(K:K,I:I,I:I,J:J,J:J)</f>
        <v>1</v>
      </c>
      <c r="O3758" t="str">
        <f t="shared" si="411"/>
        <v/>
      </c>
    </row>
    <row r="3759" spans="1:15" x14ac:dyDescent="0.25">
      <c r="A3759">
        <v>3529</v>
      </c>
      <c r="B3759" t="s">
        <v>485</v>
      </c>
      <c r="C3759" t="s">
        <v>321</v>
      </c>
      <c r="D3759">
        <v>0.5</v>
      </c>
      <c r="E3759">
        <f t="shared" si="406"/>
        <v>1</v>
      </c>
      <c r="F3759" t="str">
        <f t="shared" si="407"/>
        <v/>
      </c>
      <c r="H3759">
        <f t="shared" si="412"/>
        <v>3529</v>
      </c>
      <c r="I3759" t="str">
        <f t="shared" si="408"/>
        <v>N51159</v>
      </c>
      <c r="J3759" t="str">
        <f t="shared" si="409"/>
        <v>RL5_6072_0000</v>
      </c>
      <c r="K3759">
        <f t="shared" si="410"/>
        <v>4.1760746410124006E-2</v>
      </c>
      <c r="L3759">
        <f>IF(LEFT(B3759,1)="F",_xlfn.IFNA(VLOOKUP(CONCATENATE("F",RIGHT(B:B,5),C:C),'F &amp; N Factors'!C:M,10,FALSE),1),_xlfn.IFNA(VLOOKUP(CONCATENATE("F",RIGHT(B:B,5),C:C),'F &amp; N Factors'!C:M,11,FALSE),1))</f>
        <v>8.3521492820248011E-2</v>
      </c>
      <c r="N3759">
        <f>SUMIFS(K:K,I:I,I:I,J:J,J:J)</f>
        <v>1</v>
      </c>
      <c r="O3759" t="str">
        <f t="shared" si="411"/>
        <v/>
      </c>
    </row>
    <row r="3760" spans="1:15" x14ac:dyDescent="0.25">
      <c r="A3760">
        <v>3531</v>
      </c>
      <c r="B3760" t="s">
        <v>485</v>
      </c>
      <c r="C3760" t="s">
        <v>323</v>
      </c>
      <c r="D3760">
        <v>0.2</v>
      </c>
      <c r="E3760">
        <f t="shared" si="406"/>
        <v>1</v>
      </c>
      <c r="F3760" t="str">
        <f t="shared" si="407"/>
        <v/>
      </c>
      <c r="H3760">
        <f t="shared" si="412"/>
        <v>3531</v>
      </c>
      <c r="I3760" t="str">
        <f t="shared" si="408"/>
        <v>N51159</v>
      </c>
      <c r="J3760" t="str">
        <f t="shared" si="409"/>
        <v>RL5_6321_0000</v>
      </c>
      <c r="K3760">
        <f t="shared" si="410"/>
        <v>4.1257715496458014E-2</v>
      </c>
      <c r="L3760">
        <f>IF(LEFT(B3760,1)="F",_xlfn.IFNA(VLOOKUP(CONCATENATE("F",RIGHT(B:B,5),C:C),'F &amp; N Factors'!C:M,10,FALSE),1),_xlfn.IFNA(VLOOKUP(CONCATENATE("F",RIGHT(B:B,5),C:C),'F &amp; N Factors'!C:M,11,FALSE),1))</f>
        <v>0.20628857748229004</v>
      </c>
      <c r="N3760">
        <f>SUMIFS(K:K,I:I,I:I,J:J,J:J)</f>
        <v>0.99999999999999978</v>
      </c>
      <c r="O3760" t="str">
        <f t="shared" si="411"/>
        <v/>
      </c>
    </row>
    <row r="3761" spans="1:15" x14ac:dyDescent="0.25">
      <c r="A3761">
        <v>3532</v>
      </c>
      <c r="B3761" t="s">
        <v>485</v>
      </c>
      <c r="C3761" t="s">
        <v>323</v>
      </c>
      <c r="D3761">
        <v>0.2</v>
      </c>
      <c r="E3761">
        <f t="shared" si="406"/>
        <v>1</v>
      </c>
      <c r="F3761" t="str">
        <f t="shared" si="407"/>
        <v/>
      </c>
      <c r="H3761">
        <f t="shared" si="412"/>
        <v>3532</v>
      </c>
      <c r="I3761" t="str">
        <f t="shared" si="408"/>
        <v>N51159</v>
      </c>
      <c r="J3761" t="str">
        <f t="shared" si="409"/>
        <v>RL5_6321_0000</v>
      </c>
      <c r="K3761">
        <f t="shared" si="410"/>
        <v>4.1257715496458014E-2</v>
      </c>
      <c r="L3761">
        <f>IF(LEFT(B3761,1)="F",_xlfn.IFNA(VLOOKUP(CONCATENATE("F",RIGHT(B:B,5),C:C),'F &amp; N Factors'!C:M,10,FALSE),1),_xlfn.IFNA(VLOOKUP(CONCATENATE("F",RIGHT(B:B,5),C:C),'F &amp; N Factors'!C:M,11,FALSE),1))</f>
        <v>0.20628857748229004</v>
      </c>
      <c r="N3761">
        <f>SUMIFS(K:K,I:I,I:I,J:J,J:J)</f>
        <v>0.99999999999999978</v>
      </c>
      <c r="O3761" t="str">
        <f t="shared" si="411"/>
        <v/>
      </c>
    </row>
    <row r="3762" spans="1:15" x14ac:dyDescent="0.25">
      <c r="A3762">
        <v>3533</v>
      </c>
      <c r="B3762" t="s">
        <v>485</v>
      </c>
      <c r="C3762" t="s">
        <v>323</v>
      </c>
      <c r="D3762">
        <v>0.2</v>
      </c>
      <c r="E3762">
        <f t="shared" si="406"/>
        <v>1</v>
      </c>
      <c r="F3762" t="str">
        <f t="shared" si="407"/>
        <v/>
      </c>
      <c r="H3762">
        <f t="shared" si="412"/>
        <v>3533</v>
      </c>
      <c r="I3762" t="str">
        <f t="shared" si="408"/>
        <v>N51159</v>
      </c>
      <c r="J3762" t="str">
        <f t="shared" si="409"/>
        <v>RL5_6321_0000</v>
      </c>
      <c r="K3762">
        <f t="shared" si="410"/>
        <v>4.1257715496458014E-2</v>
      </c>
      <c r="L3762">
        <f>IF(LEFT(B3762,1)="F",_xlfn.IFNA(VLOOKUP(CONCATENATE("F",RIGHT(B:B,5),C:C),'F &amp; N Factors'!C:M,10,FALSE),1),_xlfn.IFNA(VLOOKUP(CONCATENATE("F",RIGHT(B:B,5),C:C),'F &amp; N Factors'!C:M,11,FALSE),1))</f>
        <v>0.20628857748229004</v>
      </c>
      <c r="N3762">
        <f>SUMIFS(K:K,I:I,I:I,J:J,J:J)</f>
        <v>0.99999999999999978</v>
      </c>
      <c r="O3762" t="str">
        <f t="shared" si="411"/>
        <v/>
      </c>
    </row>
    <row r="3763" spans="1:15" x14ac:dyDescent="0.25">
      <c r="A3763">
        <v>3534</v>
      </c>
      <c r="B3763" t="s">
        <v>485</v>
      </c>
      <c r="C3763" t="s">
        <v>323</v>
      </c>
      <c r="D3763">
        <v>0.2</v>
      </c>
      <c r="E3763">
        <f t="shared" si="406"/>
        <v>1</v>
      </c>
      <c r="F3763" t="str">
        <f t="shared" si="407"/>
        <v/>
      </c>
      <c r="H3763">
        <f t="shared" si="412"/>
        <v>3534</v>
      </c>
      <c r="I3763" t="str">
        <f t="shared" si="408"/>
        <v>N51159</v>
      </c>
      <c r="J3763" t="str">
        <f t="shared" si="409"/>
        <v>RL5_6321_0000</v>
      </c>
      <c r="K3763">
        <f t="shared" si="410"/>
        <v>4.1257715496458014E-2</v>
      </c>
      <c r="L3763">
        <f>IF(LEFT(B3763,1)="F",_xlfn.IFNA(VLOOKUP(CONCATENATE("F",RIGHT(B:B,5),C:C),'F &amp; N Factors'!C:M,10,FALSE),1),_xlfn.IFNA(VLOOKUP(CONCATENATE("F",RIGHT(B:B,5),C:C),'F &amp; N Factors'!C:M,11,FALSE),1))</f>
        <v>0.20628857748229004</v>
      </c>
      <c r="N3763">
        <f>SUMIFS(K:K,I:I,I:I,J:J,J:J)</f>
        <v>0.99999999999999978</v>
      </c>
      <c r="O3763" t="str">
        <f t="shared" si="411"/>
        <v/>
      </c>
    </row>
    <row r="3764" spans="1:15" x14ac:dyDescent="0.25">
      <c r="A3764">
        <v>3535</v>
      </c>
      <c r="B3764" t="s">
        <v>485</v>
      </c>
      <c r="C3764" t="s">
        <v>323</v>
      </c>
      <c r="D3764">
        <v>0.2</v>
      </c>
      <c r="E3764">
        <f t="shared" si="406"/>
        <v>1</v>
      </c>
      <c r="F3764" t="str">
        <f t="shared" si="407"/>
        <v/>
      </c>
      <c r="H3764">
        <f t="shared" si="412"/>
        <v>3535</v>
      </c>
      <c r="I3764" t="str">
        <f t="shared" si="408"/>
        <v>N51159</v>
      </c>
      <c r="J3764" t="str">
        <f t="shared" si="409"/>
        <v>RL5_6321_0000</v>
      </c>
      <c r="K3764">
        <f t="shared" si="410"/>
        <v>4.1257715496458014E-2</v>
      </c>
      <c r="L3764">
        <f>IF(LEFT(B3764,1)="F",_xlfn.IFNA(VLOOKUP(CONCATENATE("F",RIGHT(B:B,5),C:C),'F &amp; N Factors'!C:M,10,FALSE),1),_xlfn.IFNA(VLOOKUP(CONCATENATE("F",RIGHT(B:B,5),C:C),'F &amp; N Factors'!C:M,11,FALSE),1))</f>
        <v>0.20628857748229004</v>
      </c>
      <c r="N3764">
        <f>SUMIFS(K:K,I:I,I:I,J:J,J:J)</f>
        <v>0.99999999999999978</v>
      </c>
      <c r="O3764" t="str">
        <f t="shared" si="411"/>
        <v/>
      </c>
    </row>
    <row r="3765" spans="1:15" x14ac:dyDescent="0.25">
      <c r="A3765">
        <v>3392</v>
      </c>
      <c r="B3765" t="s">
        <v>486</v>
      </c>
      <c r="C3765" t="s">
        <v>304</v>
      </c>
      <c r="D3765">
        <v>0.2</v>
      </c>
      <c r="E3765">
        <f t="shared" si="406"/>
        <v>1</v>
      </c>
      <c r="F3765" t="str">
        <f t="shared" si="407"/>
        <v/>
      </c>
      <c r="H3765">
        <f t="shared" si="412"/>
        <v>3392</v>
      </c>
      <c r="I3765" t="str">
        <f t="shared" si="408"/>
        <v>N51177</v>
      </c>
      <c r="J3765" t="str">
        <f t="shared" si="409"/>
        <v>RL5_6070_0000</v>
      </c>
      <c r="K3765">
        <f t="shared" si="410"/>
        <v>7.3489603402042475E-3</v>
      </c>
      <c r="L3765">
        <f>IF(LEFT(B3765,1)="F",_xlfn.IFNA(VLOOKUP(CONCATENATE("F",RIGHT(B:B,5),C:C),'F &amp; N Factors'!C:M,10,FALSE),1),_xlfn.IFNA(VLOOKUP(CONCATENATE("F",RIGHT(B:B,5),C:C),'F &amp; N Factors'!C:M,11,FALSE),1))</f>
        <v>3.6744801701021235E-2</v>
      </c>
      <c r="N3765">
        <f>SUMIFS(K:K,I:I,I:I,J:J,J:J)</f>
        <v>1.0000000000000002</v>
      </c>
      <c r="O3765" t="str">
        <f t="shared" si="411"/>
        <v/>
      </c>
    </row>
    <row r="3766" spans="1:15" x14ac:dyDescent="0.25">
      <c r="A3766">
        <v>3393</v>
      </c>
      <c r="B3766" t="s">
        <v>486</v>
      </c>
      <c r="C3766" t="s">
        <v>304</v>
      </c>
      <c r="D3766">
        <v>0.2</v>
      </c>
      <c r="E3766">
        <f t="shared" si="406"/>
        <v>1</v>
      </c>
      <c r="F3766" t="str">
        <f t="shared" si="407"/>
        <v/>
      </c>
      <c r="H3766">
        <f t="shared" si="412"/>
        <v>3393</v>
      </c>
      <c r="I3766" t="str">
        <f t="shared" si="408"/>
        <v>N51177</v>
      </c>
      <c r="J3766" t="str">
        <f t="shared" si="409"/>
        <v>RL5_6070_0000</v>
      </c>
      <c r="K3766">
        <f t="shared" si="410"/>
        <v>7.3489603402042475E-3</v>
      </c>
      <c r="L3766">
        <f>IF(LEFT(B3766,1)="F",_xlfn.IFNA(VLOOKUP(CONCATENATE("F",RIGHT(B:B,5),C:C),'F &amp; N Factors'!C:M,10,FALSE),1),_xlfn.IFNA(VLOOKUP(CONCATENATE("F",RIGHT(B:B,5),C:C),'F &amp; N Factors'!C:M,11,FALSE),1))</f>
        <v>3.6744801701021235E-2</v>
      </c>
      <c r="N3766">
        <f>SUMIFS(K:K,I:I,I:I,J:J,J:J)</f>
        <v>1.0000000000000002</v>
      </c>
      <c r="O3766" t="str">
        <f t="shared" si="411"/>
        <v/>
      </c>
    </row>
    <row r="3767" spans="1:15" x14ac:dyDescent="0.25">
      <c r="A3767">
        <v>3394</v>
      </c>
      <c r="B3767" t="s">
        <v>486</v>
      </c>
      <c r="C3767" t="s">
        <v>304</v>
      </c>
      <c r="D3767">
        <v>0.2</v>
      </c>
      <c r="E3767">
        <f t="shared" si="406"/>
        <v>1</v>
      </c>
      <c r="F3767" t="str">
        <f t="shared" si="407"/>
        <v/>
      </c>
      <c r="H3767">
        <f t="shared" si="412"/>
        <v>3394</v>
      </c>
      <c r="I3767" t="str">
        <f t="shared" si="408"/>
        <v>N51177</v>
      </c>
      <c r="J3767" t="str">
        <f t="shared" si="409"/>
        <v>RL5_6070_0000</v>
      </c>
      <c r="K3767">
        <f t="shared" si="410"/>
        <v>7.3489603402042475E-3</v>
      </c>
      <c r="L3767">
        <f>IF(LEFT(B3767,1)="F",_xlfn.IFNA(VLOOKUP(CONCATENATE("F",RIGHT(B:B,5),C:C),'F &amp; N Factors'!C:M,10,FALSE),1),_xlfn.IFNA(VLOOKUP(CONCATENATE("F",RIGHT(B:B,5),C:C),'F &amp; N Factors'!C:M,11,FALSE),1))</f>
        <v>3.6744801701021235E-2</v>
      </c>
      <c r="N3767">
        <f>SUMIFS(K:K,I:I,I:I,J:J,J:J)</f>
        <v>1.0000000000000002</v>
      </c>
      <c r="O3767" t="str">
        <f t="shared" si="411"/>
        <v/>
      </c>
    </row>
    <row r="3768" spans="1:15" x14ac:dyDescent="0.25">
      <c r="A3768">
        <v>3395</v>
      </c>
      <c r="B3768" t="s">
        <v>486</v>
      </c>
      <c r="C3768" t="s">
        <v>304</v>
      </c>
      <c r="D3768">
        <v>0.2</v>
      </c>
      <c r="E3768">
        <f t="shared" si="406"/>
        <v>1</v>
      </c>
      <c r="F3768" t="str">
        <f t="shared" si="407"/>
        <v/>
      </c>
      <c r="H3768">
        <f t="shared" si="412"/>
        <v>3395</v>
      </c>
      <c r="I3768" t="str">
        <f t="shared" si="408"/>
        <v>N51177</v>
      </c>
      <c r="J3768" t="str">
        <f t="shared" si="409"/>
        <v>RL5_6070_0000</v>
      </c>
      <c r="K3768">
        <f t="shared" si="410"/>
        <v>7.3489603402042475E-3</v>
      </c>
      <c r="L3768">
        <f>IF(LEFT(B3768,1)="F",_xlfn.IFNA(VLOOKUP(CONCATENATE("F",RIGHT(B:B,5),C:C),'F &amp; N Factors'!C:M,10,FALSE),1),_xlfn.IFNA(VLOOKUP(CONCATENATE("F",RIGHT(B:B,5),C:C),'F &amp; N Factors'!C:M,11,FALSE),1))</f>
        <v>3.6744801701021235E-2</v>
      </c>
      <c r="N3768">
        <f>SUMIFS(K:K,I:I,I:I,J:J,J:J)</f>
        <v>1.0000000000000002</v>
      </c>
      <c r="O3768" t="str">
        <f t="shared" si="411"/>
        <v/>
      </c>
    </row>
    <row r="3769" spans="1:15" x14ac:dyDescent="0.25">
      <c r="A3769">
        <v>3396</v>
      </c>
      <c r="B3769" t="s">
        <v>486</v>
      </c>
      <c r="C3769" t="s">
        <v>304</v>
      </c>
      <c r="D3769">
        <v>0.2</v>
      </c>
      <c r="E3769">
        <f t="shared" si="406"/>
        <v>1</v>
      </c>
      <c r="F3769" t="str">
        <f t="shared" si="407"/>
        <v/>
      </c>
      <c r="H3769">
        <f t="shared" si="412"/>
        <v>3396</v>
      </c>
      <c r="I3769" t="str">
        <f t="shared" si="408"/>
        <v>N51177</v>
      </c>
      <c r="J3769" t="str">
        <f t="shared" si="409"/>
        <v>RL5_6070_0000</v>
      </c>
      <c r="K3769">
        <f t="shared" si="410"/>
        <v>7.3489603402042475E-3</v>
      </c>
      <c r="L3769">
        <f>IF(LEFT(B3769,1)="F",_xlfn.IFNA(VLOOKUP(CONCATENATE("F",RIGHT(B:B,5),C:C),'F &amp; N Factors'!C:M,10,FALSE),1),_xlfn.IFNA(VLOOKUP(CONCATENATE("F",RIGHT(B:B,5),C:C),'F &amp; N Factors'!C:M,11,FALSE),1))</f>
        <v>3.6744801701021235E-2</v>
      </c>
      <c r="N3769">
        <f>SUMIFS(K:K,I:I,I:I,J:J,J:J)</f>
        <v>1.0000000000000002</v>
      </c>
      <c r="O3769" t="str">
        <f t="shared" si="411"/>
        <v/>
      </c>
    </row>
    <row r="3770" spans="1:15" x14ac:dyDescent="0.25">
      <c r="A3770">
        <v>5041</v>
      </c>
      <c r="B3770" t="s">
        <v>487</v>
      </c>
      <c r="C3770" t="s">
        <v>391</v>
      </c>
      <c r="D3770">
        <v>0.25</v>
      </c>
      <c r="E3770">
        <f t="shared" si="406"/>
        <v>1</v>
      </c>
      <c r="F3770" t="str">
        <f t="shared" si="407"/>
        <v/>
      </c>
      <c r="H3770">
        <f t="shared" si="412"/>
        <v>5041</v>
      </c>
      <c r="I3770" t="str">
        <f t="shared" si="408"/>
        <v>N51179</v>
      </c>
      <c r="J3770" t="str">
        <f t="shared" si="409"/>
        <v>PL0_5493_0000</v>
      </c>
      <c r="K3770">
        <f t="shared" si="410"/>
        <v>0.19602380811853787</v>
      </c>
      <c r="L3770">
        <f>IF(LEFT(B3770,1)="F",_xlfn.IFNA(VLOOKUP(CONCATENATE("F",RIGHT(B:B,5),C:C),'F &amp; N Factors'!C:M,10,FALSE),1),_xlfn.IFNA(VLOOKUP(CONCATENATE("F",RIGHT(B:B,5),C:C),'F &amp; N Factors'!C:M,11,FALSE),1))</f>
        <v>0.78409523247415147</v>
      </c>
      <c r="N3770">
        <f>SUMIFS(K:K,I:I,I:I,J:J,J:J)</f>
        <v>1</v>
      </c>
      <c r="O3770" t="str">
        <f t="shared" si="411"/>
        <v/>
      </c>
    </row>
    <row r="3771" spans="1:15" x14ac:dyDescent="0.25">
      <c r="A3771">
        <v>5042</v>
      </c>
      <c r="B3771" t="s">
        <v>487</v>
      </c>
      <c r="C3771" t="s">
        <v>391</v>
      </c>
      <c r="D3771">
        <v>0.25</v>
      </c>
      <c r="E3771">
        <f t="shared" si="406"/>
        <v>1</v>
      </c>
      <c r="F3771" t="str">
        <f t="shared" si="407"/>
        <v/>
      </c>
      <c r="H3771">
        <f t="shared" si="412"/>
        <v>5042</v>
      </c>
      <c r="I3771" t="str">
        <f t="shared" si="408"/>
        <v>N51179</v>
      </c>
      <c r="J3771" t="str">
        <f t="shared" si="409"/>
        <v>PL0_5493_0000</v>
      </c>
      <c r="K3771">
        <f t="shared" si="410"/>
        <v>0.19602380811853787</v>
      </c>
      <c r="L3771">
        <f>IF(LEFT(B3771,1)="F",_xlfn.IFNA(VLOOKUP(CONCATENATE("F",RIGHT(B:B,5),C:C),'F &amp; N Factors'!C:M,10,FALSE),1),_xlfn.IFNA(VLOOKUP(CONCATENATE("F",RIGHT(B:B,5),C:C),'F &amp; N Factors'!C:M,11,FALSE),1))</f>
        <v>0.78409523247415147</v>
      </c>
      <c r="N3771">
        <f>SUMIFS(K:K,I:I,I:I,J:J,J:J)</f>
        <v>1</v>
      </c>
      <c r="O3771" t="str">
        <f t="shared" si="411"/>
        <v/>
      </c>
    </row>
    <row r="3772" spans="1:15" x14ac:dyDescent="0.25">
      <c r="A3772">
        <v>5043</v>
      </c>
      <c r="B3772" t="s">
        <v>487</v>
      </c>
      <c r="C3772" t="s">
        <v>391</v>
      </c>
      <c r="D3772">
        <v>0.25</v>
      </c>
      <c r="E3772">
        <f t="shared" si="406"/>
        <v>1</v>
      </c>
      <c r="F3772" t="str">
        <f t="shared" si="407"/>
        <v/>
      </c>
      <c r="H3772">
        <f t="shared" si="412"/>
        <v>5043</v>
      </c>
      <c r="I3772" t="str">
        <f t="shared" si="408"/>
        <v>N51179</v>
      </c>
      <c r="J3772" t="str">
        <f t="shared" si="409"/>
        <v>PL0_5493_0000</v>
      </c>
      <c r="K3772">
        <f t="shared" si="410"/>
        <v>0.19602380811853787</v>
      </c>
      <c r="L3772">
        <f>IF(LEFT(B3772,1)="F",_xlfn.IFNA(VLOOKUP(CONCATENATE("F",RIGHT(B:B,5),C:C),'F &amp; N Factors'!C:M,10,FALSE),1),_xlfn.IFNA(VLOOKUP(CONCATENATE("F",RIGHT(B:B,5),C:C),'F &amp; N Factors'!C:M,11,FALSE),1))</f>
        <v>0.78409523247415147</v>
      </c>
      <c r="N3772">
        <f>SUMIFS(K:K,I:I,I:I,J:J,J:J)</f>
        <v>1</v>
      </c>
      <c r="O3772" t="str">
        <f t="shared" si="411"/>
        <v/>
      </c>
    </row>
    <row r="3773" spans="1:15" x14ac:dyDescent="0.25">
      <c r="A3773">
        <v>5044</v>
      </c>
      <c r="B3773" t="s">
        <v>487</v>
      </c>
      <c r="C3773" t="s">
        <v>391</v>
      </c>
      <c r="D3773">
        <v>0.25</v>
      </c>
      <c r="E3773">
        <f t="shared" si="406"/>
        <v>1</v>
      </c>
      <c r="F3773" t="str">
        <f t="shared" si="407"/>
        <v/>
      </c>
      <c r="H3773">
        <f t="shared" si="412"/>
        <v>5044</v>
      </c>
      <c r="I3773" t="str">
        <f t="shared" si="408"/>
        <v>N51179</v>
      </c>
      <c r="J3773" t="str">
        <f t="shared" si="409"/>
        <v>PL0_5493_0000</v>
      </c>
      <c r="K3773">
        <f t="shared" si="410"/>
        <v>0.19602380811853787</v>
      </c>
      <c r="L3773">
        <f>IF(LEFT(B3773,1)="F",_xlfn.IFNA(VLOOKUP(CONCATENATE("F",RIGHT(B:B,5),C:C),'F &amp; N Factors'!C:M,10,FALSE),1),_xlfn.IFNA(VLOOKUP(CONCATENATE("F",RIGHT(B:B,5),C:C),'F &amp; N Factors'!C:M,11,FALSE),1))</f>
        <v>0.78409523247415147</v>
      </c>
      <c r="N3773">
        <f>SUMIFS(K:K,I:I,I:I,J:J,J:J)</f>
        <v>1</v>
      </c>
      <c r="O3773" t="str">
        <f t="shared" si="411"/>
        <v/>
      </c>
    </row>
    <row r="3774" spans="1:15" x14ac:dyDescent="0.25">
      <c r="A3774">
        <v>5041</v>
      </c>
      <c r="B3774" t="s">
        <v>487</v>
      </c>
      <c r="C3774" t="s">
        <v>397</v>
      </c>
      <c r="D3774">
        <v>0.5</v>
      </c>
      <c r="E3774">
        <f t="shared" si="406"/>
        <v>1</v>
      </c>
      <c r="F3774" t="str">
        <f t="shared" si="407"/>
        <v/>
      </c>
      <c r="H3774">
        <f t="shared" si="412"/>
        <v>5041</v>
      </c>
      <c r="I3774" t="str">
        <f t="shared" si="408"/>
        <v>N51179</v>
      </c>
      <c r="J3774" t="str">
        <f t="shared" si="409"/>
        <v>PL0_5494_0000</v>
      </c>
      <c r="K3774">
        <f t="shared" si="410"/>
        <v>0.3236149230420316</v>
      </c>
      <c r="L3774">
        <f>IF(LEFT(B3774,1)="F",_xlfn.IFNA(VLOOKUP(CONCATENATE("F",RIGHT(B:B,5),C:C),'F &amp; N Factors'!C:M,10,FALSE),1),_xlfn.IFNA(VLOOKUP(CONCATENATE("F",RIGHT(B:B,5),C:C),'F &amp; N Factors'!C:M,11,FALSE),1))</f>
        <v>0.6472298460840632</v>
      </c>
      <c r="N3774">
        <f>SUMIFS(K:K,I:I,I:I,J:J,J:J)</f>
        <v>1</v>
      </c>
      <c r="O3774" t="str">
        <f t="shared" si="411"/>
        <v/>
      </c>
    </row>
    <row r="3775" spans="1:15" x14ac:dyDescent="0.25">
      <c r="A3775">
        <v>5042</v>
      </c>
      <c r="B3775" t="s">
        <v>487</v>
      </c>
      <c r="C3775" t="s">
        <v>397</v>
      </c>
      <c r="D3775">
        <v>0.5</v>
      </c>
      <c r="E3775">
        <f t="shared" si="406"/>
        <v>1</v>
      </c>
      <c r="F3775" t="str">
        <f t="shared" si="407"/>
        <v/>
      </c>
      <c r="H3775">
        <f t="shared" si="412"/>
        <v>5042</v>
      </c>
      <c r="I3775" t="str">
        <f t="shared" si="408"/>
        <v>N51179</v>
      </c>
      <c r="J3775" t="str">
        <f t="shared" si="409"/>
        <v>PL0_5494_0000</v>
      </c>
      <c r="K3775">
        <f t="shared" si="410"/>
        <v>0.3236149230420316</v>
      </c>
      <c r="L3775">
        <f>IF(LEFT(B3775,1)="F",_xlfn.IFNA(VLOOKUP(CONCATENATE("F",RIGHT(B:B,5),C:C),'F &amp; N Factors'!C:M,10,FALSE),1),_xlfn.IFNA(VLOOKUP(CONCATENATE("F",RIGHT(B:B,5),C:C),'F &amp; N Factors'!C:M,11,FALSE),1))</f>
        <v>0.6472298460840632</v>
      </c>
      <c r="N3775">
        <f>SUMIFS(K:K,I:I,I:I,J:J,J:J)</f>
        <v>1</v>
      </c>
      <c r="O3775" t="str">
        <f t="shared" si="411"/>
        <v/>
      </c>
    </row>
    <row r="3776" spans="1:15" x14ac:dyDescent="0.25">
      <c r="A3776">
        <v>4761</v>
      </c>
      <c r="B3776" t="s">
        <v>487</v>
      </c>
      <c r="C3776" t="s">
        <v>399</v>
      </c>
      <c r="D3776">
        <v>0.6</v>
      </c>
      <c r="E3776">
        <f t="shared" si="406"/>
        <v>1</v>
      </c>
      <c r="F3776" t="str">
        <f t="shared" si="407"/>
        <v/>
      </c>
      <c r="H3776">
        <f t="shared" si="412"/>
        <v>4761</v>
      </c>
      <c r="I3776" t="str">
        <f t="shared" si="408"/>
        <v>N51179</v>
      </c>
      <c r="J3776" t="str">
        <f t="shared" si="409"/>
        <v>PL0_5850_0000</v>
      </c>
      <c r="K3776">
        <f t="shared" si="410"/>
        <v>1.6446940646867917E-2</v>
      </c>
      <c r="L3776">
        <f>IF(LEFT(B3776,1)="F",_xlfn.IFNA(VLOOKUP(CONCATENATE("F",RIGHT(B:B,5),C:C),'F &amp; N Factors'!C:M,10,FALSE),1),_xlfn.IFNA(VLOOKUP(CONCATENATE("F",RIGHT(B:B,5),C:C),'F &amp; N Factors'!C:M,11,FALSE),1))</f>
        <v>2.7411567744779864E-2</v>
      </c>
      <c r="N3776">
        <f>SUMIFS(K:K,I:I,I:I,J:J,J:J)</f>
        <v>0.99999999999999989</v>
      </c>
      <c r="O3776" t="str">
        <f t="shared" si="411"/>
        <v/>
      </c>
    </row>
    <row r="3777" spans="1:15" x14ac:dyDescent="0.25">
      <c r="A3777">
        <v>4810</v>
      </c>
      <c r="B3777" t="s">
        <v>487</v>
      </c>
      <c r="C3777" t="s">
        <v>399</v>
      </c>
      <c r="D3777">
        <v>0.2</v>
      </c>
      <c r="E3777">
        <f t="shared" si="406"/>
        <v>1</v>
      </c>
      <c r="F3777" t="str">
        <f t="shared" si="407"/>
        <v/>
      </c>
      <c r="H3777">
        <f t="shared" si="412"/>
        <v>4810</v>
      </c>
      <c r="I3777" t="str">
        <f t="shared" si="408"/>
        <v>N51179</v>
      </c>
      <c r="J3777" t="str">
        <f t="shared" si="409"/>
        <v>PL0_5850_0000</v>
      </c>
      <c r="K3777">
        <f t="shared" si="410"/>
        <v>5.4823135489559735E-3</v>
      </c>
      <c r="L3777">
        <f>IF(LEFT(B3777,1)="F",_xlfn.IFNA(VLOOKUP(CONCATENATE("F",RIGHT(B:B,5),C:C),'F &amp; N Factors'!C:M,10,FALSE),1),_xlfn.IFNA(VLOOKUP(CONCATENATE("F",RIGHT(B:B,5),C:C),'F &amp; N Factors'!C:M,11,FALSE),1))</f>
        <v>2.7411567744779864E-2</v>
      </c>
      <c r="N3777">
        <f>SUMIFS(K:K,I:I,I:I,J:J,J:J)</f>
        <v>0.99999999999999989</v>
      </c>
      <c r="O3777" t="str">
        <f t="shared" si="411"/>
        <v/>
      </c>
    </row>
    <row r="3778" spans="1:15" x14ac:dyDescent="0.25">
      <c r="A3778">
        <v>4867</v>
      </c>
      <c r="B3778" t="s">
        <v>487</v>
      </c>
      <c r="C3778" t="s">
        <v>399</v>
      </c>
      <c r="D3778">
        <v>0.1</v>
      </c>
      <c r="E3778">
        <f t="shared" si="406"/>
        <v>1</v>
      </c>
      <c r="F3778" t="str">
        <f t="shared" si="407"/>
        <v/>
      </c>
      <c r="H3778">
        <f t="shared" si="412"/>
        <v>4867</v>
      </c>
      <c r="I3778" t="str">
        <f t="shared" si="408"/>
        <v>N51179</v>
      </c>
      <c r="J3778" t="str">
        <f t="shared" si="409"/>
        <v>PL0_5850_0000</v>
      </c>
      <c r="K3778">
        <f t="shared" si="410"/>
        <v>2.7411567744779868E-3</v>
      </c>
      <c r="L3778">
        <f>IF(LEFT(B3778,1)="F",_xlfn.IFNA(VLOOKUP(CONCATENATE("F",RIGHT(B:B,5),C:C),'F &amp; N Factors'!C:M,10,FALSE),1),_xlfn.IFNA(VLOOKUP(CONCATENATE("F",RIGHT(B:B,5),C:C),'F &amp; N Factors'!C:M,11,FALSE),1))</f>
        <v>2.7411567744779864E-2</v>
      </c>
      <c r="N3778">
        <f>SUMIFS(K:K,I:I,I:I,J:J,J:J)</f>
        <v>0.99999999999999989</v>
      </c>
      <c r="O3778" t="str">
        <f t="shared" si="411"/>
        <v/>
      </c>
    </row>
    <row r="3779" spans="1:15" x14ac:dyDescent="0.25">
      <c r="A3779">
        <v>4943</v>
      </c>
      <c r="B3779" t="s">
        <v>487</v>
      </c>
      <c r="C3779" t="s">
        <v>399</v>
      </c>
      <c r="D3779">
        <v>0.05</v>
      </c>
      <c r="E3779">
        <f t="shared" ref="E3779:E3842" si="413">SUMIFS(D:D,B:B,B:B,C:C,C:C)</f>
        <v>1</v>
      </c>
      <c r="F3779" t="str">
        <f t="shared" ref="F3779:F3842" si="414">IF(ABS(E3779-1)&gt;0.001,1,"")</f>
        <v/>
      </c>
      <c r="H3779">
        <f t="shared" si="412"/>
        <v>4943</v>
      </c>
      <c r="I3779" t="str">
        <f t="shared" ref="I3779:I3842" si="415">CONCATENATE("N",RIGHT(B3779,5))</f>
        <v>N51179</v>
      </c>
      <c r="J3779" t="str">
        <f t="shared" ref="J3779:J3842" si="416">C3779</f>
        <v>PL0_5850_0000</v>
      </c>
      <c r="K3779">
        <f t="shared" ref="K3779:K3842" si="417">D3779*L3779</f>
        <v>1.3705783872389934E-3</v>
      </c>
      <c r="L3779">
        <f>IF(LEFT(B3779,1)="F",_xlfn.IFNA(VLOOKUP(CONCATENATE("F",RIGHT(B:B,5),C:C),'F &amp; N Factors'!C:M,10,FALSE),1),_xlfn.IFNA(VLOOKUP(CONCATENATE("F",RIGHT(B:B,5),C:C),'F &amp; N Factors'!C:M,11,FALSE),1))</f>
        <v>2.7411567744779864E-2</v>
      </c>
      <c r="N3779">
        <f>SUMIFS(K:K,I:I,I:I,J:J,J:J)</f>
        <v>0.99999999999999989</v>
      </c>
      <c r="O3779" t="str">
        <f t="shared" ref="O3779:O3842" si="418">IF(ABS(N3779-1)&gt;0.001,1,"")</f>
        <v/>
      </c>
    </row>
    <row r="3780" spans="1:15" x14ac:dyDescent="0.25">
      <c r="A3780">
        <v>4944</v>
      </c>
      <c r="B3780" t="s">
        <v>487</v>
      </c>
      <c r="C3780" t="s">
        <v>399</v>
      </c>
      <c r="D3780">
        <v>0.05</v>
      </c>
      <c r="E3780">
        <f t="shared" si="413"/>
        <v>1</v>
      </c>
      <c r="F3780" t="str">
        <f t="shared" si="414"/>
        <v/>
      </c>
      <c r="H3780">
        <f t="shared" si="412"/>
        <v>4944</v>
      </c>
      <c r="I3780" t="str">
        <f t="shared" si="415"/>
        <v>N51179</v>
      </c>
      <c r="J3780" t="str">
        <f t="shared" si="416"/>
        <v>PL0_5850_0000</v>
      </c>
      <c r="K3780">
        <f t="shared" si="417"/>
        <v>1.3705783872389934E-3</v>
      </c>
      <c r="L3780">
        <f>IF(LEFT(B3780,1)="F",_xlfn.IFNA(VLOOKUP(CONCATENATE("F",RIGHT(B:B,5),C:C),'F &amp; N Factors'!C:M,10,FALSE),1),_xlfn.IFNA(VLOOKUP(CONCATENATE("F",RIGHT(B:B,5),C:C),'F &amp; N Factors'!C:M,11,FALSE),1))</f>
        <v>2.7411567744779864E-2</v>
      </c>
      <c r="N3780">
        <f>SUMIFS(K:K,I:I,I:I,J:J,J:J)</f>
        <v>0.99999999999999989</v>
      </c>
      <c r="O3780" t="str">
        <f t="shared" si="418"/>
        <v/>
      </c>
    </row>
    <row r="3781" spans="1:15" x14ac:dyDescent="0.25">
      <c r="A3781">
        <v>3392</v>
      </c>
      <c r="B3781" t="s">
        <v>487</v>
      </c>
      <c r="C3781" t="s">
        <v>304</v>
      </c>
      <c r="D3781">
        <v>0.125</v>
      </c>
      <c r="E3781">
        <f t="shared" si="413"/>
        <v>1</v>
      </c>
      <c r="F3781" t="str">
        <f t="shared" si="414"/>
        <v/>
      </c>
      <c r="H3781">
        <f t="shared" si="412"/>
        <v>3392</v>
      </c>
      <c r="I3781" t="str">
        <f t="shared" si="415"/>
        <v>N51179</v>
      </c>
      <c r="J3781" t="str">
        <f t="shared" si="416"/>
        <v>RL5_6070_0000</v>
      </c>
      <c r="K3781">
        <f t="shared" si="417"/>
        <v>4.064210735697091E-4</v>
      </c>
      <c r="L3781">
        <f>IF(LEFT(B3781,1)="F",_xlfn.IFNA(VLOOKUP(CONCATENATE("F",RIGHT(B:B,5),C:C),'F &amp; N Factors'!C:M,10,FALSE),1),_xlfn.IFNA(VLOOKUP(CONCATENATE("F",RIGHT(B:B,5),C:C),'F &amp; N Factors'!C:M,11,FALSE),1))</f>
        <v>3.2513685885576728E-3</v>
      </c>
      <c r="N3781">
        <f>SUMIFS(K:K,I:I,I:I,J:J,J:J)</f>
        <v>0.99999999999999989</v>
      </c>
      <c r="O3781" t="str">
        <f t="shared" si="418"/>
        <v/>
      </c>
    </row>
    <row r="3782" spans="1:15" x14ac:dyDescent="0.25">
      <c r="A3782">
        <v>3393</v>
      </c>
      <c r="B3782" t="s">
        <v>487</v>
      </c>
      <c r="C3782" t="s">
        <v>304</v>
      </c>
      <c r="D3782">
        <v>0.125</v>
      </c>
      <c r="E3782">
        <f t="shared" si="413"/>
        <v>1</v>
      </c>
      <c r="F3782" t="str">
        <f t="shared" si="414"/>
        <v/>
      </c>
      <c r="H3782">
        <f t="shared" si="412"/>
        <v>3393</v>
      </c>
      <c r="I3782" t="str">
        <f t="shared" si="415"/>
        <v>N51179</v>
      </c>
      <c r="J3782" t="str">
        <f t="shared" si="416"/>
        <v>RL5_6070_0000</v>
      </c>
      <c r="K3782">
        <f t="shared" si="417"/>
        <v>4.064210735697091E-4</v>
      </c>
      <c r="L3782">
        <f>IF(LEFT(B3782,1)="F",_xlfn.IFNA(VLOOKUP(CONCATENATE("F",RIGHT(B:B,5),C:C),'F &amp; N Factors'!C:M,10,FALSE),1),_xlfn.IFNA(VLOOKUP(CONCATENATE("F",RIGHT(B:B,5),C:C),'F &amp; N Factors'!C:M,11,FALSE),1))</f>
        <v>3.2513685885576728E-3</v>
      </c>
      <c r="N3782">
        <f>SUMIFS(K:K,I:I,I:I,J:J,J:J)</f>
        <v>0.99999999999999989</v>
      </c>
      <c r="O3782" t="str">
        <f t="shared" si="418"/>
        <v/>
      </c>
    </row>
    <row r="3783" spans="1:15" x14ac:dyDescent="0.25">
      <c r="A3783">
        <v>3394</v>
      </c>
      <c r="B3783" t="s">
        <v>487</v>
      </c>
      <c r="C3783" t="s">
        <v>304</v>
      </c>
      <c r="D3783">
        <v>0.125</v>
      </c>
      <c r="E3783">
        <f t="shared" si="413"/>
        <v>1</v>
      </c>
      <c r="F3783" t="str">
        <f t="shared" si="414"/>
        <v/>
      </c>
      <c r="H3783">
        <f t="shared" si="412"/>
        <v>3394</v>
      </c>
      <c r="I3783" t="str">
        <f t="shared" si="415"/>
        <v>N51179</v>
      </c>
      <c r="J3783" t="str">
        <f t="shared" si="416"/>
        <v>RL5_6070_0000</v>
      </c>
      <c r="K3783">
        <f t="shared" si="417"/>
        <v>4.064210735697091E-4</v>
      </c>
      <c r="L3783">
        <f>IF(LEFT(B3783,1)="F",_xlfn.IFNA(VLOOKUP(CONCATENATE("F",RIGHT(B:B,5),C:C),'F &amp; N Factors'!C:M,10,FALSE),1),_xlfn.IFNA(VLOOKUP(CONCATENATE("F",RIGHT(B:B,5),C:C),'F &amp; N Factors'!C:M,11,FALSE),1))</f>
        <v>3.2513685885576728E-3</v>
      </c>
      <c r="N3783">
        <f>SUMIFS(K:K,I:I,I:I,J:J,J:J)</f>
        <v>0.99999999999999989</v>
      </c>
      <c r="O3783" t="str">
        <f t="shared" si="418"/>
        <v/>
      </c>
    </row>
    <row r="3784" spans="1:15" x14ac:dyDescent="0.25">
      <c r="A3784">
        <v>3395</v>
      </c>
      <c r="B3784" t="s">
        <v>487</v>
      </c>
      <c r="C3784" t="s">
        <v>304</v>
      </c>
      <c r="D3784">
        <v>0.125</v>
      </c>
      <c r="E3784">
        <f t="shared" si="413"/>
        <v>1</v>
      </c>
      <c r="F3784" t="str">
        <f t="shared" si="414"/>
        <v/>
      </c>
      <c r="H3784">
        <f t="shared" si="412"/>
        <v>3395</v>
      </c>
      <c r="I3784" t="str">
        <f t="shared" si="415"/>
        <v>N51179</v>
      </c>
      <c r="J3784" t="str">
        <f t="shared" si="416"/>
        <v>RL5_6070_0000</v>
      </c>
      <c r="K3784">
        <f t="shared" si="417"/>
        <v>4.064210735697091E-4</v>
      </c>
      <c r="L3784">
        <f>IF(LEFT(B3784,1)="F",_xlfn.IFNA(VLOOKUP(CONCATENATE("F",RIGHT(B:B,5),C:C),'F &amp; N Factors'!C:M,10,FALSE),1),_xlfn.IFNA(VLOOKUP(CONCATENATE("F",RIGHT(B:B,5),C:C),'F &amp; N Factors'!C:M,11,FALSE),1))</f>
        <v>3.2513685885576728E-3</v>
      </c>
      <c r="N3784">
        <f>SUMIFS(K:K,I:I,I:I,J:J,J:J)</f>
        <v>0.99999999999999989</v>
      </c>
      <c r="O3784" t="str">
        <f t="shared" si="418"/>
        <v/>
      </c>
    </row>
    <row r="3785" spans="1:15" x14ac:dyDescent="0.25">
      <c r="A3785">
        <v>3396</v>
      </c>
      <c r="B3785" t="s">
        <v>487</v>
      </c>
      <c r="C3785" t="s">
        <v>304</v>
      </c>
      <c r="D3785">
        <v>0.125</v>
      </c>
      <c r="E3785">
        <f t="shared" si="413"/>
        <v>1</v>
      </c>
      <c r="F3785" t="str">
        <f t="shared" si="414"/>
        <v/>
      </c>
      <c r="H3785">
        <f t="shared" si="412"/>
        <v>3396</v>
      </c>
      <c r="I3785" t="str">
        <f t="shared" si="415"/>
        <v>N51179</v>
      </c>
      <c r="J3785" t="str">
        <f t="shared" si="416"/>
        <v>RL5_6070_0000</v>
      </c>
      <c r="K3785">
        <f t="shared" si="417"/>
        <v>4.064210735697091E-4</v>
      </c>
      <c r="L3785">
        <f>IF(LEFT(B3785,1)="F",_xlfn.IFNA(VLOOKUP(CONCATENATE("F",RIGHT(B:B,5),C:C),'F &amp; N Factors'!C:M,10,FALSE),1),_xlfn.IFNA(VLOOKUP(CONCATENATE("F",RIGHT(B:B,5),C:C),'F &amp; N Factors'!C:M,11,FALSE),1))</f>
        <v>3.2513685885576728E-3</v>
      </c>
      <c r="N3785">
        <f>SUMIFS(K:K,I:I,I:I,J:J,J:J)</f>
        <v>0.99999999999999989</v>
      </c>
      <c r="O3785" t="str">
        <f t="shared" si="418"/>
        <v/>
      </c>
    </row>
    <row r="3786" spans="1:15" x14ac:dyDescent="0.25">
      <c r="A3786">
        <v>3397</v>
      </c>
      <c r="B3786" t="s">
        <v>487</v>
      </c>
      <c r="C3786" t="s">
        <v>304</v>
      </c>
      <c r="D3786">
        <v>0.125</v>
      </c>
      <c r="E3786">
        <f t="shared" si="413"/>
        <v>1</v>
      </c>
      <c r="F3786" t="str">
        <f t="shared" si="414"/>
        <v/>
      </c>
      <c r="H3786">
        <f t="shared" si="412"/>
        <v>3397</v>
      </c>
      <c r="I3786" t="str">
        <f t="shared" si="415"/>
        <v>N51179</v>
      </c>
      <c r="J3786" t="str">
        <f t="shared" si="416"/>
        <v>RL5_6070_0000</v>
      </c>
      <c r="K3786">
        <f t="shared" si="417"/>
        <v>4.064210735697091E-4</v>
      </c>
      <c r="L3786">
        <f>IF(LEFT(B3786,1)="F",_xlfn.IFNA(VLOOKUP(CONCATENATE("F",RIGHT(B:B,5),C:C),'F &amp; N Factors'!C:M,10,FALSE),1),_xlfn.IFNA(VLOOKUP(CONCATENATE("F",RIGHT(B:B,5),C:C),'F &amp; N Factors'!C:M,11,FALSE),1))</f>
        <v>3.2513685885576728E-3</v>
      </c>
      <c r="N3786">
        <f>SUMIFS(K:K,I:I,I:I,J:J,J:J)</f>
        <v>0.99999999999999989</v>
      </c>
      <c r="O3786" t="str">
        <f t="shared" si="418"/>
        <v/>
      </c>
    </row>
    <row r="3787" spans="1:15" x14ac:dyDescent="0.25">
      <c r="A3787">
        <v>3398</v>
      </c>
      <c r="B3787" t="s">
        <v>487</v>
      </c>
      <c r="C3787" t="s">
        <v>304</v>
      </c>
      <c r="D3787">
        <v>0.125</v>
      </c>
      <c r="E3787">
        <f t="shared" si="413"/>
        <v>1</v>
      </c>
      <c r="F3787" t="str">
        <f t="shared" si="414"/>
        <v/>
      </c>
      <c r="H3787">
        <f t="shared" si="412"/>
        <v>3398</v>
      </c>
      <c r="I3787" t="str">
        <f t="shared" si="415"/>
        <v>N51179</v>
      </c>
      <c r="J3787" t="str">
        <f t="shared" si="416"/>
        <v>RL5_6070_0000</v>
      </c>
      <c r="K3787">
        <f t="shared" si="417"/>
        <v>4.064210735697091E-4</v>
      </c>
      <c r="L3787">
        <f>IF(LEFT(B3787,1)="F",_xlfn.IFNA(VLOOKUP(CONCATENATE("F",RIGHT(B:B,5),C:C),'F &amp; N Factors'!C:M,10,FALSE),1),_xlfn.IFNA(VLOOKUP(CONCATENATE("F",RIGHT(B:B,5),C:C),'F &amp; N Factors'!C:M,11,FALSE),1))</f>
        <v>3.2513685885576728E-3</v>
      </c>
      <c r="N3787">
        <f>SUMIFS(K:K,I:I,I:I,J:J,J:J)</f>
        <v>0.99999999999999989</v>
      </c>
      <c r="O3787" t="str">
        <f t="shared" si="418"/>
        <v/>
      </c>
    </row>
    <row r="3788" spans="1:15" x14ac:dyDescent="0.25">
      <c r="A3788">
        <v>3399</v>
      </c>
      <c r="B3788" t="s">
        <v>487</v>
      </c>
      <c r="C3788" t="s">
        <v>304</v>
      </c>
      <c r="D3788">
        <v>0.125</v>
      </c>
      <c r="E3788">
        <f t="shared" si="413"/>
        <v>1</v>
      </c>
      <c r="F3788" t="str">
        <f t="shared" si="414"/>
        <v/>
      </c>
      <c r="H3788">
        <f t="shared" si="412"/>
        <v>3399</v>
      </c>
      <c r="I3788" t="str">
        <f t="shared" si="415"/>
        <v>N51179</v>
      </c>
      <c r="J3788" t="str">
        <f t="shared" si="416"/>
        <v>RL5_6070_0000</v>
      </c>
      <c r="K3788">
        <f t="shared" si="417"/>
        <v>4.064210735697091E-4</v>
      </c>
      <c r="L3788">
        <f>IF(LEFT(B3788,1)="F",_xlfn.IFNA(VLOOKUP(CONCATENATE("F",RIGHT(B:B,5),C:C),'F &amp; N Factors'!C:M,10,FALSE),1),_xlfn.IFNA(VLOOKUP(CONCATENATE("F",RIGHT(B:B,5),C:C),'F &amp; N Factors'!C:M,11,FALSE),1))</f>
        <v>3.2513685885576728E-3</v>
      </c>
      <c r="N3788">
        <f>SUMIFS(K:K,I:I,I:I,J:J,J:J)</f>
        <v>0.99999999999999989</v>
      </c>
      <c r="O3788" t="str">
        <f t="shared" si="418"/>
        <v/>
      </c>
    </row>
    <row r="3789" spans="1:15" x14ac:dyDescent="0.25">
      <c r="A3789">
        <v>515</v>
      </c>
      <c r="B3789" t="s">
        <v>488</v>
      </c>
      <c r="C3789" t="s">
        <v>346</v>
      </c>
      <c r="D3789">
        <v>0.125</v>
      </c>
      <c r="E3789">
        <f t="shared" si="413"/>
        <v>1</v>
      </c>
      <c r="F3789" t="str">
        <f t="shared" si="414"/>
        <v/>
      </c>
      <c r="H3789">
        <f t="shared" si="412"/>
        <v>515</v>
      </c>
      <c r="I3789" t="str">
        <f t="shared" si="415"/>
        <v>N51181</v>
      </c>
      <c r="J3789" t="str">
        <f t="shared" si="416"/>
        <v>JB0_7072_0000</v>
      </c>
      <c r="K3789">
        <f t="shared" si="417"/>
        <v>1.6747415040162372E-3</v>
      </c>
      <c r="L3789">
        <f>IF(LEFT(B3789,1)="F",_xlfn.IFNA(VLOOKUP(CONCATENATE("F",RIGHT(B:B,5),C:C),'F &amp; N Factors'!C:M,10,FALSE),1),_xlfn.IFNA(VLOOKUP(CONCATENATE("F",RIGHT(B:B,5),C:C),'F &amp; N Factors'!C:M,11,FALSE),1))</f>
        <v>1.3397932032129897E-2</v>
      </c>
      <c r="N3789">
        <f>SUMIFS(K:K,I:I,I:I,J:J,J:J)</f>
        <v>1</v>
      </c>
      <c r="O3789" t="str">
        <f t="shared" si="418"/>
        <v/>
      </c>
    </row>
    <row r="3790" spans="1:15" x14ac:dyDescent="0.25">
      <c r="A3790">
        <v>516</v>
      </c>
      <c r="B3790" t="s">
        <v>488</v>
      </c>
      <c r="C3790" t="s">
        <v>346</v>
      </c>
      <c r="D3790">
        <v>0.125</v>
      </c>
      <c r="E3790">
        <f t="shared" si="413"/>
        <v>1</v>
      </c>
      <c r="F3790" t="str">
        <f t="shared" si="414"/>
        <v/>
      </c>
      <c r="H3790">
        <f t="shared" si="412"/>
        <v>516</v>
      </c>
      <c r="I3790" t="str">
        <f t="shared" si="415"/>
        <v>N51181</v>
      </c>
      <c r="J3790" t="str">
        <f t="shared" si="416"/>
        <v>JB0_7072_0000</v>
      </c>
      <c r="K3790">
        <f t="shared" si="417"/>
        <v>1.6747415040162372E-3</v>
      </c>
      <c r="L3790">
        <f>IF(LEFT(B3790,1)="F",_xlfn.IFNA(VLOOKUP(CONCATENATE("F",RIGHT(B:B,5),C:C),'F &amp; N Factors'!C:M,10,FALSE),1),_xlfn.IFNA(VLOOKUP(CONCATENATE("F",RIGHT(B:B,5),C:C),'F &amp; N Factors'!C:M,11,FALSE),1))</f>
        <v>1.3397932032129897E-2</v>
      </c>
      <c r="N3790">
        <f>SUMIFS(K:K,I:I,I:I,J:J,J:J)</f>
        <v>1</v>
      </c>
      <c r="O3790" t="str">
        <f t="shared" si="418"/>
        <v/>
      </c>
    </row>
    <row r="3791" spans="1:15" x14ac:dyDescent="0.25">
      <c r="A3791">
        <v>575</v>
      </c>
      <c r="B3791" t="s">
        <v>488</v>
      </c>
      <c r="C3791" t="s">
        <v>346</v>
      </c>
      <c r="D3791">
        <v>0.125</v>
      </c>
      <c r="E3791">
        <f t="shared" si="413"/>
        <v>1</v>
      </c>
      <c r="F3791" t="str">
        <f t="shared" si="414"/>
        <v/>
      </c>
      <c r="H3791">
        <f t="shared" si="412"/>
        <v>575</v>
      </c>
      <c r="I3791" t="str">
        <f t="shared" si="415"/>
        <v>N51181</v>
      </c>
      <c r="J3791" t="str">
        <f t="shared" si="416"/>
        <v>JB0_7072_0000</v>
      </c>
      <c r="K3791">
        <f t="shared" si="417"/>
        <v>1.6747415040162372E-3</v>
      </c>
      <c r="L3791">
        <f>IF(LEFT(B3791,1)="F",_xlfn.IFNA(VLOOKUP(CONCATENATE("F",RIGHT(B:B,5),C:C),'F &amp; N Factors'!C:M,10,FALSE),1),_xlfn.IFNA(VLOOKUP(CONCATENATE("F",RIGHT(B:B,5),C:C),'F &amp; N Factors'!C:M,11,FALSE),1))</f>
        <v>1.3397932032129897E-2</v>
      </c>
      <c r="N3791">
        <f>SUMIFS(K:K,I:I,I:I,J:J,J:J)</f>
        <v>1</v>
      </c>
      <c r="O3791" t="str">
        <f t="shared" si="418"/>
        <v/>
      </c>
    </row>
    <row r="3792" spans="1:15" x14ac:dyDescent="0.25">
      <c r="A3792">
        <v>576</v>
      </c>
      <c r="B3792" t="s">
        <v>488</v>
      </c>
      <c r="C3792" t="s">
        <v>346</v>
      </c>
      <c r="D3792">
        <v>0.125</v>
      </c>
      <c r="E3792">
        <f t="shared" si="413"/>
        <v>1</v>
      </c>
      <c r="F3792" t="str">
        <f t="shared" si="414"/>
        <v/>
      </c>
      <c r="H3792">
        <f t="shared" si="412"/>
        <v>576</v>
      </c>
      <c r="I3792" t="str">
        <f t="shared" si="415"/>
        <v>N51181</v>
      </c>
      <c r="J3792" t="str">
        <f t="shared" si="416"/>
        <v>JB0_7072_0000</v>
      </c>
      <c r="K3792">
        <f t="shared" si="417"/>
        <v>1.6747415040162372E-3</v>
      </c>
      <c r="L3792">
        <f>IF(LEFT(B3792,1)="F",_xlfn.IFNA(VLOOKUP(CONCATENATE("F",RIGHT(B:B,5),C:C),'F &amp; N Factors'!C:M,10,FALSE),1),_xlfn.IFNA(VLOOKUP(CONCATENATE("F",RIGHT(B:B,5),C:C),'F &amp; N Factors'!C:M,11,FALSE),1))</f>
        <v>1.3397932032129897E-2</v>
      </c>
      <c r="N3792">
        <f>SUMIFS(K:K,I:I,I:I,J:J,J:J)</f>
        <v>1</v>
      </c>
      <c r="O3792" t="str">
        <f t="shared" si="418"/>
        <v/>
      </c>
    </row>
    <row r="3793" spans="1:15" x14ac:dyDescent="0.25">
      <c r="A3793">
        <v>640</v>
      </c>
      <c r="B3793" t="s">
        <v>488</v>
      </c>
      <c r="C3793" t="s">
        <v>346</v>
      </c>
      <c r="D3793">
        <v>0.125</v>
      </c>
      <c r="E3793">
        <f t="shared" si="413"/>
        <v>1</v>
      </c>
      <c r="F3793" t="str">
        <f t="shared" si="414"/>
        <v/>
      </c>
      <c r="H3793">
        <f t="shared" si="412"/>
        <v>640</v>
      </c>
      <c r="I3793" t="str">
        <f t="shared" si="415"/>
        <v>N51181</v>
      </c>
      <c r="J3793" t="str">
        <f t="shared" si="416"/>
        <v>JB0_7072_0000</v>
      </c>
      <c r="K3793">
        <f t="shared" si="417"/>
        <v>1.6747415040162372E-3</v>
      </c>
      <c r="L3793">
        <f>IF(LEFT(B3793,1)="F",_xlfn.IFNA(VLOOKUP(CONCATENATE("F",RIGHT(B:B,5),C:C),'F &amp; N Factors'!C:M,10,FALSE),1),_xlfn.IFNA(VLOOKUP(CONCATENATE("F",RIGHT(B:B,5),C:C),'F &amp; N Factors'!C:M,11,FALSE),1))</f>
        <v>1.3397932032129897E-2</v>
      </c>
      <c r="N3793">
        <f>SUMIFS(K:K,I:I,I:I,J:J,J:J)</f>
        <v>1</v>
      </c>
      <c r="O3793" t="str">
        <f t="shared" si="418"/>
        <v/>
      </c>
    </row>
    <row r="3794" spans="1:15" x14ac:dyDescent="0.25">
      <c r="A3794">
        <v>641</v>
      </c>
      <c r="B3794" t="s">
        <v>488</v>
      </c>
      <c r="C3794" t="s">
        <v>346</v>
      </c>
      <c r="D3794">
        <v>0.125</v>
      </c>
      <c r="E3794">
        <f t="shared" si="413"/>
        <v>1</v>
      </c>
      <c r="F3794" t="str">
        <f t="shared" si="414"/>
        <v/>
      </c>
      <c r="H3794">
        <f t="shared" ref="H3794:H3857" si="419">A3794</f>
        <v>641</v>
      </c>
      <c r="I3794" t="str">
        <f t="shared" si="415"/>
        <v>N51181</v>
      </c>
      <c r="J3794" t="str">
        <f t="shared" si="416"/>
        <v>JB0_7072_0000</v>
      </c>
      <c r="K3794">
        <f t="shared" si="417"/>
        <v>1.6747415040162372E-3</v>
      </c>
      <c r="L3794">
        <f>IF(LEFT(B3794,1)="F",_xlfn.IFNA(VLOOKUP(CONCATENATE("F",RIGHT(B:B,5),C:C),'F &amp; N Factors'!C:M,10,FALSE),1),_xlfn.IFNA(VLOOKUP(CONCATENATE("F",RIGHT(B:B,5),C:C),'F &amp; N Factors'!C:M,11,FALSE),1))</f>
        <v>1.3397932032129897E-2</v>
      </c>
      <c r="N3794">
        <f>SUMIFS(K:K,I:I,I:I,J:J,J:J)</f>
        <v>1</v>
      </c>
      <c r="O3794" t="str">
        <f t="shared" si="418"/>
        <v/>
      </c>
    </row>
    <row r="3795" spans="1:15" x14ac:dyDescent="0.25">
      <c r="A3795">
        <v>642</v>
      </c>
      <c r="B3795" t="s">
        <v>488</v>
      </c>
      <c r="C3795" t="s">
        <v>346</v>
      </c>
      <c r="D3795">
        <v>0.125</v>
      </c>
      <c r="E3795">
        <f t="shared" si="413"/>
        <v>1</v>
      </c>
      <c r="F3795" t="str">
        <f t="shared" si="414"/>
        <v/>
      </c>
      <c r="H3795">
        <f t="shared" si="419"/>
        <v>642</v>
      </c>
      <c r="I3795" t="str">
        <f t="shared" si="415"/>
        <v>N51181</v>
      </c>
      <c r="J3795" t="str">
        <f t="shared" si="416"/>
        <v>JB0_7072_0000</v>
      </c>
      <c r="K3795">
        <f t="shared" si="417"/>
        <v>1.6747415040162372E-3</v>
      </c>
      <c r="L3795">
        <f>IF(LEFT(B3795,1)="F",_xlfn.IFNA(VLOOKUP(CONCATENATE("F",RIGHT(B:B,5),C:C),'F &amp; N Factors'!C:M,10,FALSE),1),_xlfn.IFNA(VLOOKUP(CONCATENATE("F",RIGHT(B:B,5),C:C),'F &amp; N Factors'!C:M,11,FALSE),1))</f>
        <v>1.3397932032129897E-2</v>
      </c>
      <c r="N3795">
        <f>SUMIFS(K:K,I:I,I:I,J:J,J:J)</f>
        <v>1</v>
      </c>
      <c r="O3795" t="str">
        <f t="shared" si="418"/>
        <v/>
      </c>
    </row>
    <row r="3796" spans="1:15" x14ac:dyDescent="0.25">
      <c r="A3796">
        <v>643</v>
      </c>
      <c r="B3796" t="s">
        <v>488</v>
      </c>
      <c r="C3796" t="s">
        <v>346</v>
      </c>
      <c r="D3796">
        <v>0.125</v>
      </c>
      <c r="E3796">
        <f t="shared" si="413"/>
        <v>1</v>
      </c>
      <c r="F3796" t="str">
        <f t="shared" si="414"/>
        <v/>
      </c>
      <c r="H3796">
        <f t="shared" si="419"/>
        <v>643</v>
      </c>
      <c r="I3796" t="str">
        <f t="shared" si="415"/>
        <v>N51181</v>
      </c>
      <c r="J3796" t="str">
        <f t="shared" si="416"/>
        <v>JB0_7072_0000</v>
      </c>
      <c r="K3796">
        <f t="shared" si="417"/>
        <v>1.6747415040162372E-3</v>
      </c>
      <c r="L3796">
        <f>IF(LEFT(B3796,1)="F",_xlfn.IFNA(VLOOKUP(CONCATENATE("F",RIGHT(B:B,5),C:C),'F &amp; N Factors'!C:M,10,FALSE),1),_xlfn.IFNA(VLOOKUP(CONCATENATE("F",RIGHT(B:B,5),C:C),'F &amp; N Factors'!C:M,11,FALSE),1))</f>
        <v>1.3397932032129897E-2</v>
      </c>
      <c r="N3796">
        <f>SUMIFS(K:K,I:I,I:I,J:J,J:J)</f>
        <v>1</v>
      </c>
      <c r="O3796" t="str">
        <f t="shared" si="418"/>
        <v/>
      </c>
    </row>
    <row r="3797" spans="1:15" x14ac:dyDescent="0.25">
      <c r="A3797">
        <v>4763</v>
      </c>
      <c r="B3797" t="s">
        <v>489</v>
      </c>
      <c r="C3797" t="s">
        <v>363</v>
      </c>
      <c r="D3797">
        <v>0.25</v>
      </c>
      <c r="E3797">
        <f t="shared" si="413"/>
        <v>1</v>
      </c>
      <c r="F3797" t="str">
        <f t="shared" si="414"/>
        <v/>
      </c>
      <c r="H3797">
        <f t="shared" si="419"/>
        <v>4763</v>
      </c>
      <c r="I3797" t="str">
        <f t="shared" si="415"/>
        <v>N51193</v>
      </c>
      <c r="J3797" t="str">
        <f t="shared" si="416"/>
        <v>PL0_6100_0000</v>
      </c>
      <c r="K3797">
        <f t="shared" si="417"/>
        <v>1.7531770201364982E-3</v>
      </c>
      <c r="L3797">
        <f>IF(LEFT(B3797,1)="F",_xlfn.IFNA(VLOOKUP(CONCATENATE("F",RIGHT(B:B,5),C:C),'F &amp; N Factors'!C:M,10,FALSE),1),_xlfn.IFNA(VLOOKUP(CONCATENATE("F",RIGHT(B:B,5),C:C),'F &amp; N Factors'!C:M,11,FALSE),1))</f>
        <v>7.0127080805459929E-3</v>
      </c>
      <c r="N3797">
        <f>SUMIFS(K:K,I:I,I:I,J:J,J:J)</f>
        <v>0.99999999999999978</v>
      </c>
      <c r="O3797" t="str">
        <f t="shared" si="418"/>
        <v/>
      </c>
    </row>
    <row r="3798" spans="1:15" x14ac:dyDescent="0.25">
      <c r="A3798">
        <v>4813</v>
      </c>
      <c r="B3798" t="s">
        <v>489</v>
      </c>
      <c r="C3798" t="s">
        <v>363</v>
      </c>
      <c r="D3798">
        <v>0.25</v>
      </c>
      <c r="E3798">
        <f t="shared" si="413"/>
        <v>1</v>
      </c>
      <c r="F3798" t="str">
        <f t="shared" si="414"/>
        <v/>
      </c>
      <c r="H3798">
        <f t="shared" si="419"/>
        <v>4813</v>
      </c>
      <c r="I3798" t="str">
        <f t="shared" si="415"/>
        <v>N51193</v>
      </c>
      <c r="J3798" t="str">
        <f t="shared" si="416"/>
        <v>PL0_6100_0000</v>
      </c>
      <c r="K3798">
        <f t="shared" si="417"/>
        <v>1.7531770201364982E-3</v>
      </c>
      <c r="L3798">
        <f>IF(LEFT(B3798,1)="F",_xlfn.IFNA(VLOOKUP(CONCATENATE("F",RIGHT(B:B,5),C:C),'F &amp; N Factors'!C:M,10,FALSE),1),_xlfn.IFNA(VLOOKUP(CONCATENATE("F",RIGHT(B:B,5),C:C),'F &amp; N Factors'!C:M,11,FALSE),1))</f>
        <v>7.0127080805459929E-3</v>
      </c>
      <c r="N3798">
        <f>SUMIFS(K:K,I:I,I:I,J:J,J:J)</f>
        <v>0.99999999999999978</v>
      </c>
      <c r="O3798" t="str">
        <f t="shared" si="418"/>
        <v/>
      </c>
    </row>
    <row r="3799" spans="1:15" x14ac:dyDescent="0.25">
      <c r="A3799">
        <v>4873</v>
      </c>
      <c r="B3799" t="s">
        <v>489</v>
      </c>
      <c r="C3799" t="s">
        <v>363</v>
      </c>
      <c r="D3799">
        <v>0.25</v>
      </c>
      <c r="E3799">
        <f t="shared" si="413"/>
        <v>1</v>
      </c>
      <c r="F3799" t="str">
        <f t="shared" si="414"/>
        <v/>
      </c>
      <c r="H3799">
        <f t="shared" si="419"/>
        <v>4873</v>
      </c>
      <c r="I3799" t="str">
        <f t="shared" si="415"/>
        <v>N51193</v>
      </c>
      <c r="J3799" t="str">
        <f t="shared" si="416"/>
        <v>PL0_6100_0000</v>
      </c>
      <c r="K3799">
        <f t="shared" si="417"/>
        <v>1.7531770201364982E-3</v>
      </c>
      <c r="L3799">
        <f>IF(LEFT(B3799,1)="F",_xlfn.IFNA(VLOOKUP(CONCATENATE("F",RIGHT(B:B,5),C:C),'F &amp; N Factors'!C:M,10,FALSE),1),_xlfn.IFNA(VLOOKUP(CONCATENATE("F",RIGHT(B:B,5),C:C),'F &amp; N Factors'!C:M,11,FALSE),1))</f>
        <v>7.0127080805459929E-3</v>
      </c>
      <c r="N3799">
        <f>SUMIFS(K:K,I:I,I:I,J:J,J:J)</f>
        <v>0.99999999999999978</v>
      </c>
      <c r="O3799" t="str">
        <f t="shared" si="418"/>
        <v/>
      </c>
    </row>
    <row r="3800" spans="1:15" x14ac:dyDescent="0.25">
      <c r="A3800">
        <v>4878</v>
      </c>
      <c r="B3800" t="s">
        <v>489</v>
      </c>
      <c r="C3800" t="s">
        <v>363</v>
      </c>
      <c r="D3800">
        <v>0.25</v>
      </c>
      <c r="E3800">
        <f t="shared" si="413"/>
        <v>1</v>
      </c>
      <c r="F3800" t="str">
        <f t="shared" si="414"/>
        <v/>
      </c>
      <c r="H3800">
        <f t="shared" si="419"/>
        <v>4878</v>
      </c>
      <c r="I3800" t="str">
        <f t="shared" si="415"/>
        <v>N51193</v>
      </c>
      <c r="J3800" t="str">
        <f t="shared" si="416"/>
        <v>PL0_6100_0000</v>
      </c>
      <c r="K3800">
        <f t="shared" si="417"/>
        <v>1.7531770201364982E-3</v>
      </c>
      <c r="L3800">
        <f>IF(LEFT(B3800,1)="F",_xlfn.IFNA(VLOOKUP(CONCATENATE("F",RIGHT(B:B,5),C:C),'F &amp; N Factors'!C:M,10,FALSE),1),_xlfn.IFNA(VLOOKUP(CONCATENATE("F",RIGHT(B:B,5),C:C),'F &amp; N Factors'!C:M,11,FALSE),1))</f>
        <v>7.0127080805459929E-3</v>
      </c>
      <c r="N3800">
        <f>SUMIFS(K:K,I:I,I:I,J:J,J:J)</f>
        <v>0.99999999999999978</v>
      </c>
      <c r="O3800" t="str">
        <f t="shared" si="418"/>
        <v/>
      </c>
    </row>
    <row r="3801" spans="1:15" x14ac:dyDescent="0.25">
      <c r="A3801">
        <v>4874</v>
      </c>
      <c r="B3801" t="s">
        <v>489</v>
      </c>
      <c r="C3801" t="s">
        <v>404</v>
      </c>
      <c r="D3801">
        <v>0.14285714299999999</v>
      </c>
      <c r="E3801">
        <f t="shared" si="413"/>
        <v>1.0000000009999999</v>
      </c>
      <c r="F3801" t="str">
        <f t="shared" si="414"/>
        <v/>
      </c>
      <c r="H3801">
        <f t="shared" si="419"/>
        <v>4874</v>
      </c>
      <c r="I3801" t="str">
        <f t="shared" si="415"/>
        <v>N51193</v>
      </c>
      <c r="J3801" t="str">
        <f t="shared" si="416"/>
        <v>PL0_6101_0000</v>
      </c>
      <c r="K3801">
        <f t="shared" si="417"/>
        <v>8.6037134286596952E-3</v>
      </c>
      <c r="L3801">
        <f>IF(LEFT(B3801,1)="F",_xlfn.IFNA(VLOOKUP(CONCATENATE("F",RIGHT(B:B,5),C:C),'F &amp; N Factors'!C:M,10,FALSE),1),_xlfn.IFNA(VLOOKUP(CONCATENATE("F",RIGHT(B:B,5),C:C),'F &amp; N Factors'!C:M,11,FALSE),1))</f>
        <v>6.0225993940391881E-2</v>
      </c>
      <c r="N3801">
        <f>SUMIFS(K:K,I:I,I:I,J:J,J:J)</f>
        <v>1.0000000009999999</v>
      </c>
      <c r="O3801" t="str">
        <f t="shared" si="418"/>
        <v/>
      </c>
    </row>
    <row r="3802" spans="1:15" x14ac:dyDescent="0.25">
      <c r="A3802">
        <v>4875</v>
      </c>
      <c r="B3802" t="s">
        <v>489</v>
      </c>
      <c r="C3802" t="s">
        <v>404</v>
      </c>
      <c r="D3802">
        <v>0.14285714299999999</v>
      </c>
      <c r="E3802">
        <f t="shared" si="413"/>
        <v>1.0000000009999999</v>
      </c>
      <c r="F3802" t="str">
        <f t="shared" si="414"/>
        <v/>
      </c>
      <c r="H3802">
        <f t="shared" si="419"/>
        <v>4875</v>
      </c>
      <c r="I3802" t="str">
        <f t="shared" si="415"/>
        <v>N51193</v>
      </c>
      <c r="J3802" t="str">
        <f t="shared" si="416"/>
        <v>PL0_6101_0000</v>
      </c>
      <c r="K3802">
        <f t="shared" si="417"/>
        <v>8.6037134286596952E-3</v>
      </c>
      <c r="L3802">
        <f>IF(LEFT(B3802,1)="F",_xlfn.IFNA(VLOOKUP(CONCATENATE("F",RIGHT(B:B,5),C:C),'F &amp; N Factors'!C:M,10,FALSE),1),_xlfn.IFNA(VLOOKUP(CONCATENATE("F",RIGHT(B:B,5),C:C),'F &amp; N Factors'!C:M,11,FALSE),1))</f>
        <v>6.0225993940391881E-2</v>
      </c>
      <c r="N3802">
        <f>SUMIFS(K:K,I:I,I:I,J:J,J:J)</f>
        <v>1.0000000009999999</v>
      </c>
      <c r="O3802" t="str">
        <f t="shared" si="418"/>
        <v/>
      </c>
    </row>
    <row r="3803" spans="1:15" x14ac:dyDescent="0.25">
      <c r="A3803">
        <v>4877</v>
      </c>
      <c r="B3803" t="s">
        <v>489</v>
      </c>
      <c r="C3803" t="s">
        <v>404</v>
      </c>
      <c r="D3803">
        <v>0.14285714299999999</v>
      </c>
      <c r="E3803">
        <f t="shared" si="413"/>
        <v>1.0000000009999999</v>
      </c>
      <c r="F3803" t="str">
        <f t="shared" si="414"/>
        <v/>
      </c>
      <c r="H3803">
        <f t="shared" si="419"/>
        <v>4877</v>
      </c>
      <c r="I3803" t="str">
        <f t="shared" si="415"/>
        <v>N51193</v>
      </c>
      <c r="J3803" t="str">
        <f t="shared" si="416"/>
        <v>PL0_6101_0000</v>
      </c>
      <c r="K3803">
        <f t="shared" si="417"/>
        <v>8.6037134286596952E-3</v>
      </c>
      <c r="L3803">
        <f>IF(LEFT(B3803,1)="F",_xlfn.IFNA(VLOOKUP(CONCATENATE("F",RIGHT(B:B,5),C:C),'F &amp; N Factors'!C:M,10,FALSE),1),_xlfn.IFNA(VLOOKUP(CONCATENATE("F",RIGHT(B:B,5),C:C),'F &amp; N Factors'!C:M,11,FALSE),1))</f>
        <v>6.0225993940391881E-2</v>
      </c>
      <c r="N3803">
        <f>SUMIFS(K:K,I:I,I:I,J:J,J:J)</f>
        <v>1.0000000009999999</v>
      </c>
      <c r="O3803" t="str">
        <f t="shared" si="418"/>
        <v/>
      </c>
    </row>
    <row r="3804" spans="1:15" x14ac:dyDescent="0.25">
      <c r="A3804">
        <v>4878</v>
      </c>
      <c r="B3804" t="s">
        <v>489</v>
      </c>
      <c r="C3804" t="s">
        <v>404</v>
      </c>
      <c r="D3804">
        <v>0.14285714299999999</v>
      </c>
      <c r="E3804">
        <f t="shared" si="413"/>
        <v>1.0000000009999999</v>
      </c>
      <c r="F3804" t="str">
        <f t="shared" si="414"/>
        <v/>
      </c>
      <c r="H3804">
        <f t="shared" si="419"/>
        <v>4878</v>
      </c>
      <c r="I3804" t="str">
        <f t="shared" si="415"/>
        <v>N51193</v>
      </c>
      <c r="J3804" t="str">
        <f t="shared" si="416"/>
        <v>PL0_6101_0000</v>
      </c>
      <c r="K3804">
        <f t="shared" si="417"/>
        <v>8.6037134286596952E-3</v>
      </c>
      <c r="L3804">
        <f>IF(LEFT(B3804,1)="F",_xlfn.IFNA(VLOOKUP(CONCATENATE("F",RIGHT(B:B,5),C:C),'F &amp; N Factors'!C:M,10,FALSE),1),_xlfn.IFNA(VLOOKUP(CONCATENATE("F",RIGHT(B:B,5),C:C),'F &amp; N Factors'!C:M,11,FALSE),1))</f>
        <v>6.0225993940391881E-2</v>
      </c>
      <c r="N3804">
        <f>SUMIFS(K:K,I:I,I:I,J:J,J:J)</f>
        <v>1.0000000009999999</v>
      </c>
      <c r="O3804" t="str">
        <f t="shared" si="418"/>
        <v/>
      </c>
    </row>
    <row r="3805" spans="1:15" x14ac:dyDescent="0.25">
      <c r="A3805">
        <v>4879</v>
      </c>
      <c r="B3805" t="s">
        <v>489</v>
      </c>
      <c r="C3805" t="s">
        <v>404</v>
      </c>
      <c r="D3805">
        <v>0.14285714299999999</v>
      </c>
      <c r="E3805">
        <f t="shared" si="413"/>
        <v>1.0000000009999999</v>
      </c>
      <c r="F3805" t="str">
        <f t="shared" si="414"/>
        <v/>
      </c>
      <c r="H3805">
        <f t="shared" si="419"/>
        <v>4879</v>
      </c>
      <c r="I3805" t="str">
        <f t="shared" si="415"/>
        <v>N51193</v>
      </c>
      <c r="J3805" t="str">
        <f t="shared" si="416"/>
        <v>PL0_6101_0000</v>
      </c>
      <c r="K3805">
        <f t="shared" si="417"/>
        <v>8.6037134286596952E-3</v>
      </c>
      <c r="L3805">
        <f>IF(LEFT(B3805,1)="F",_xlfn.IFNA(VLOOKUP(CONCATENATE("F",RIGHT(B:B,5),C:C),'F &amp; N Factors'!C:M,10,FALSE),1),_xlfn.IFNA(VLOOKUP(CONCATENATE("F",RIGHT(B:B,5),C:C),'F &amp; N Factors'!C:M,11,FALSE),1))</f>
        <v>6.0225993940391881E-2</v>
      </c>
      <c r="N3805">
        <f>SUMIFS(K:K,I:I,I:I,J:J,J:J)</f>
        <v>1.0000000009999999</v>
      </c>
      <c r="O3805" t="str">
        <f t="shared" si="418"/>
        <v/>
      </c>
    </row>
    <row r="3806" spans="1:15" x14ac:dyDescent="0.25">
      <c r="A3806">
        <v>4880</v>
      </c>
      <c r="B3806" t="s">
        <v>489</v>
      </c>
      <c r="C3806" t="s">
        <v>404</v>
      </c>
      <c r="D3806">
        <v>0.14285714299999999</v>
      </c>
      <c r="E3806">
        <f t="shared" si="413"/>
        <v>1.0000000009999999</v>
      </c>
      <c r="F3806" t="str">
        <f t="shared" si="414"/>
        <v/>
      </c>
      <c r="H3806">
        <f t="shared" si="419"/>
        <v>4880</v>
      </c>
      <c r="I3806" t="str">
        <f t="shared" si="415"/>
        <v>N51193</v>
      </c>
      <c r="J3806" t="str">
        <f t="shared" si="416"/>
        <v>PL0_6101_0000</v>
      </c>
      <c r="K3806">
        <f t="shared" si="417"/>
        <v>8.6037134286596952E-3</v>
      </c>
      <c r="L3806">
        <f>IF(LEFT(B3806,1)="F",_xlfn.IFNA(VLOOKUP(CONCATENATE("F",RIGHT(B:B,5),C:C),'F &amp; N Factors'!C:M,10,FALSE),1),_xlfn.IFNA(VLOOKUP(CONCATENATE("F",RIGHT(B:B,5),C:C),'F &amp; N Factors'!C:M,11,FALSE),1))</f>
        <v>6.0225993940391881E-2</v>
      </c>
      <c r="N3806">
        <f>SUMIFS(K:K,I:I,I:I,J:J,J:J)</f>
        <v>1.0000000009999999</v>
      </c>
      <c r="O3806" t="str">
        <f t="shared" si="418"/>
        <v/>
      </c>
    </row>
    <row r="3807" spans="1:15" x14ac:dyDescent="0.25">
      <c r="A3807">
        <v>4881</v>
      </c>
      <c r="B3807" t="s">
        <v>489</v>
      </c>
      <c r="C3807" t="s">
        <v>404</v>
      </c>
      <c r="D3807">
        <v>0.14285714299999999</v>
      </c>
      <c r="E3807">
        <f t="shared" si="413"/>
        <v>1.0000000009999999</v>
      </c>
      <c r="F3807" t="str">
        <f t="shared" si="414"/>
        <v/>
      </c>
      <c r="H3807">
        <f t="shared" si="419"/>
        <v>4881</v>
      </c>
      <c r="I3807" t="str">
        <f t="shared" si="415"/>
        <v>N51193</v>
      </c>
      <c r="J3807" t="str">
        <f t="shared" si="416"/>
        <v>PL0_6101_0000</v>
      </c>
      <c r="K3807">
        <f t="shared" si="417"/>
        <v>8.6037134286596952E-3</v>
      </c>
      <c r="L3807">
        <f>IF(LEFT(B3807,1)="F",_xlfn.IFNA(VLOOKUP(CONCATENATE("F",RIGHT(B:B,5),C:C),'F &amp; N Factors'!C:M,10,FALSE),1),_xlfn.IFNA(VLOOKUP(CONCATENATE("F",RIGHT(B:B,5),C:C),'F &amp; N Factors'!C:M,11,FALSE),1))</f>
        <v>6.0225993940391881E-2</v>
      </c>
      <c r="N3807">
        <f>SUMIFS(K:K,I:I,I:I,J:J,J:J)</f>
        <v>1.0000000009999999</v>
      </c>
      <c r="O3807" t="str">
        <f t="shared" si="418"/>
        <v/>
      </c>
    </row>
    <row r="3808" spans="1:15" x14ac:dyDescent="0.25">
      <c r="A3808">
        <v>3518</v>
      </c>
      <c r="B3808" t="s">
        <v>489</v>
      </c>
      <c r="C3808" t="s">
        <v>304</v>
      </c>
      <c r="D3808">
        <v>0.25</v>
      </c>
      <c r="E3808">
        <f t="shared" si="413"/>
        <v>1</v>
      </c>
      <c r="F3808" t="str">
        <f t="shared" si="414"/>
        <v/>
      </c>
      <c r="H3808">
        <f t="shared" si="419"/>
        <v>3518</v>
      </c>
      <c r="I3808" t="str">
        <f t="shared" si="415"/>
        <v>N51193</v>
      </c>
      <c r="J3808" t="str">
        <f t="shared" si="416"/>
        <v>RL5_6070_0000</v>
      </c>
      <c r="K3808">
        <f t="shared" si="417"/>
        <v>7.3406371170875121E-3</v>
      </c>
      <c r="L3808">
        <f>IF(LEFT(B3808,1)="F",_xlfn.IFNA(VLOOKUP(CONCATENATE("F",RIGHT(B:B,5),C:C),'F &amp; N Factors'!C:M,10,FALSE),1),_xlfn.IFNA(VLOOKUP(CONCATENATE("F",RIGHT(B:B,5),C:C),'F &amp; N Factors'!C:M,11,FALSE),1))</f>
        <v>2.9362548468350048E-2</v>
      </c>
      <c r="N3808">
        <f>SUMIFS(K:K,I:I,I:I,J:J,J:J)</f>
        <v>1</v>
      </c>
      <c r="O3808" t="str">
        <f t="shared" si="418"/>
        <v/>
      </c>
    </row>
    <row r="3809" spans="1:15" x14ac:dyDescent="0.25">
      <c r="A3809">
        <v>3519</v>
      </c>
      <c r="B3809" t="s">
        <v>489</v>
      </c>
      <c r="C3809" t="s">
        <v>304</v>
      </c>
      <c r="D3809">
        <v>0.25</v>
      </c>
      <c r="E3809">
        <f t="shared" si="413"/>
        <v>1</v>
      </c>
      <c r="F3809" t="str">
        <f t="shared" si="414"/>
        <v/>
      </c>
      <c r="H3809">
        <f t="shared" si="419"/>
        <v>3519</v>
      </c>
      <c r="I3809" t="str">
        <f t="shared" si="415"/>
        <v>N51193</v>
      </c>
      <c r="J3809" t="str">
        <f t="shared" si="416"/>
        <v>RL5_6070_0000</v>
      </c>
      <c r="K3809">
        <f t="shared" si="417"/>
        <v>7.3406371170875121E-3</v>
      </c>
      <c r="L3809">
        <f>IF(LEFT(B3809,1)="F",_xlfn.IFNA(VLOOKUP(CONCATENATE("F",RIGHT(B:B,5),C:C),'F &amp; N Factors'!C:M,10,FALSE),1),_xlfn.IFNA(VLOOKUP(CONCATENATE("F",RIGHT(B:B,5),C:C),'F &amp; N Factors'!C:M,11,FALSE),1))</f>
        <v>2.9362548468350048E-2</v>
      </c>
      <c r="N3809">
        <f>SUMIFS(K:K,I:I,I:I,J:J,J:J)</f>
        <v>1</v>
      </c>
      <c r="O3809" t="str">
        <f t="shared" si="418"/>
        <v/>
      </c>
    </row>
    <row r="3810" spans="1:15" x14ac:dyDescent="0.25">
      <c r="A3810">
        <v>3520</v>
      </c>
      <c r="B3810" t="s">
        <v>489</v>
      </c>
      <c r="C3810" t="s">
        <v>304</v>
      </c>
      <c r="D3810">
        <v>0.25</v>
      </c>
      <c r="E3810">
        <f t="shared" si="413"/>
        <v>1</v>
      </c>
      <c r="F3810" t="str">
        <f t="shared" si="414"/>
        <v/>
      </c>
      <c r="H3810">
        <f t="shared" si="419"/>
        <v>3520</v>
      </c>
      <c r="I3810" t="str">
        <f t="shared" si="415"/>
        <v>N51193</v>
      </c>
      <c r="J3810" t="str">
        <f t="shared" si="416"/>
        <v>RL5_6070_0000</v>
      </c>
      <c r="K3810">
        <f t="shared" si="417"/>
        <v>7.3406371170875121E-3</v>
      </c>
      <c r="L3810">
        <f>IF(LEFT(B3810,1)="F",_xlfn.IFNA(VLOOKUP(CONCATENATE("F",RIGHT(B:B,5),C:C),'F &amp; N Factors'!C:M,10,FALSE),1),_xlfn.IFNA(VLOOKUP(CONCATENATE("F",RIGHT(B:B,5),C:C),'F &amp; N Factors'!C:M,11,FALSE),1))</f>
        <v>2.9362548468350048E-2</v>
      </c>
      <c r="N3810">
        <f>SUMIFS(K:K,I:I,I:I,J:J,J:J)</f>
        <v>1</v>
      </c>
      <c r="O3810" t="str">
        <f t="shared" si="418"/>
        <v/>
      </c>
    </row>
    <row r="3811" spans="1:15" x14ac:dyDescent="0.25">
      <c r="A3811">
        <v>3521</v>
      </c>
      <c r="B3811" t="s">
        <v>489</v>
      </c>
      <c r="C3811" t="s">
        <v>304</v>
      </c>
      <c r="D3811">
        <v>0.25</v>
      </c>
      <c r="E3811">
        <f t="shared" si="413"/>
        <v>1</v>
      </c>
      <c r="F3811" t="str">
        <f t="shared" si="414"/>
        <v/>
      </c>
      <c r="H3811">
        <f t="shared" si="419"/>
        <v>3521</v>
      </c>
      <c r="I3811" t="str">
        <f t="shared" si="415"/>
        <v>N51193</v>
      </c>
      <c r="J3811" t="str">
        <f t="shared" si="416"/>
        <v>RL5_6070_0000</v>
      </c>
      <c r="K3811">
        <f t="shared" si="417"/>
        <v>7.3406371170875121E-3</v>
      </c>
      <c r="L3811">
        <f>IF(LEFT(B3811,1)="F",_xlfn.IFNA(VLOOKUP(CONCATENATE("F",RIGHT(B:B,5),C:C),'F &amp; N Factors'!C:M,10,FALSE),1),_xlfn.IFNA(VLOOKUP(CONCATENATE("F",RIGHT(B:B,5),C:C),'F &amp; N Factors'!C:M,11,FALSE),1))</f>
        <v>2.9362548468350048E-2</v>
      </c>
      <c r="N3811">
        <f>SUMIFS(K:K,I:I,I:I,J:J,J:J)</f>
        <v>1</v>
      </c>
      <c r="O3811" t="str">
        <f t="shared" si="418"/>
        <v/>
      </c>
    </row>
    <row r="3812" spans="1:15" x14ac:dyDescent="0.25">
      <c r="A3812">
        <v>1343</v>
      </c>
      <c r="B3812" t="s">
        <v>490</v>
      </c>
      <c r="C3812" t="s">
        <v>344</v>
      </c>
      <c r="D3812">
        <v>0.5</v>
      </c>
      <c r="E3812">
        <f t="shared" si="413"/>
        <v>1</v>
      </c>
      <c r="F3812" t="str">
        <f t="shared" si="414"/>
        <v/>
      </c>
      <c r="H3812">
        <f t="shared" si="419"/>
        <v>1343</v>
      </c>
      <c r="I3812" t="str">
        <f t="shared" si="415"/>
        <v>N51199</v>
      </c>
      <c r="J3812" t="str">
        <f t="shared" si="416"/>
        <v>JB0_7390_0000</v>
      </c>
      <c r="K3812">
        <f t="shared" si="417"/>
        <v>0.25167438969393169</v>
      </c>
      <c r="L3812">
        <f>IF(LEFT(B3812,1)="F",_xlfn.IFNA(VLOOKUP(CONCATENATE("F",RIGHT(B:B,5),C:C),'F &amp; N Factors'!C:M,10,FALSE),1),_xlfn.IFNA(VLOOKUP(CONCATENATE("F",RIGHT(B:B,5),C:C),'F &amp; N Factors'!C:M,11,FALSE),1))</f>
        <v>0.50334877938786338</v>
      </c>
      <c r="N3812">
        <f>SUMIFS(K:K,I:I,I:I,J:J,J:J)</f>
        <v>1</v>
      </c>
      <c r="O3812" t="str">
        <f t="shared" si="418"/>
        <v/>
      </c>
    </row>
    <row r="3813" spans="1:15" x14ac:dyDescent="0.25">
      <c r="A3813">
        <v>1466</v>
      </c>
      <c r="B3813" t="s">
        <v>490</v>
      </c>
      <c r="C3813" t="s">
        <v>344</v>
      </c>
      <c r="D3813">
        <v>0.5</v>
      </c>
      <c r="E3813">
        <f t="shared" si="413"/>
        <v>1</v>
      </c>
      <c r="F3813" t="str">
        <f t="shared" si="414"/>
        <v/>
      </c>
      <c r="H3813">
        <f t="shared" si="419"/>
        <v>1466</v>
      </c>
      <c r="I3813" t="str">
        <f t="shared" si="415"/>
        <v>N51199</v>
      </c>
      <c r="J3813" t="str">
        <f t="shared" si="416"/>
        <v>JB0_7390_0000</v>
      </c>
      <c r="K3813">
        <f t="shared" si="417"/>
        <v>0.25167438969393169</v>
      </c>
      <c r="L3813">
        <f>IF(LEFT(B3813,1)="F",_xlfn.IFNA(VLOOKUP(CONCATENATE("F",RIGHT(B:B,5),C:C),'F &amp; N Factors'!C:M,10,FALSE),1),_xlfn.IFNA(VLOOKUP(CONCATENATE("F",RIGHT(B:B,5),C:C),'F &amp; N Factors'!C:M,11,FALSE),1))</f>
        <v>0.50334877938786338</v>
      </c>
      <c r="N3813">
        <f>SUMIFS(K:K,I:I,I:I,J:J,J:J)</f>
        <v>1</v>
      </c>
      <c r="O3813" t="str">
        <f t="shared" si="418"/>
        <v/>
      </c>
    </row>
    <row r="3814" spans="1:15" x14ac:dyDescent="0.25">
      <c r="A3814">
        <v>1341</v>
      </c>
      <c r="B3814" t="s">
        <v>490</v>
      </c>
      <c r="C3814" t="s">
        <v>347</v>
      </c>
      <c r="D3814">
        <v>1</v>
      </c>
      <c r="E3814">
        <f t="shared" si="413"/>
        <v>1</v>
      </c>
      <c r="F3814" t="str">
        <f t="shared" si="414"/>
        <v/>
      </c>
      <c r="H3814">
        <f t="shared" si="419"/>
        <v>1341</v>
      </c>
      <c r="I3814" t="str">
        <f t="shared" si="415"/>
        <v>N51199</v>
      </c>
      <c r="J3814" t="str">
        <f t="shared" si="416"/>
        <v>JB0_7391_0000</v>
      </c>
      <c r="K3814">
        <f t="shared" si="417"/>
        <v>0.49370589353417921</v>
      </c>
      <c r="L3814">
        <f>IF(LEFT(B3814,1)="F",_xlfn.IFNA(VLOOKUP(CONCATENATE("F",RIGHT(B:B,5),C:C),'F &amp; N Factors'!C:M,10,FALSE),1),_xlfn.IFNA(VLOOKUP(CONCATENATE("F",RIGHT(B:B,5),C:C),'F &amp; N Factors'!C:M,11,FALSE),1))</f>
        <v>0.49370589353417921</v>
      </c>
      <c r="N3814">
        <f>SUMIFS(K:K,I:I,I:I,J:J,J:J)</f>
        <v>1</v>
      </c>
      <c r="O3814" t="str">
        <f t="shared" si="418"/>
        <v/>
      </c>
    </row>
    <row r="3815" spans="1:15" x14ac:dyDescent="0.25">
      <c r="A3815">
        <v>1836</v>
      </c>
      <c r="B3815" t="s">
        <v>490</v>
      </c>
      <c r="C3815" t="s">
        <v>409</v>
      </c>
      <c r="D3815">
        <v>0.5</v>
      </c>
      <c r="E3815">
        <f t="shared" si="413"/>
        <v>1</v>
      </c>
      <c r="F3815" t="str">
        <f t="shared" si="414"/>
        <v/>
      </c>
      <c r="H3815">
        <f t="shared" si="419"/>
        <v>1836</v>
      </c>
      <c r="I3815" t="str">
        <f t="shared" si="415"/>
        <v>N51199</v>
      </c>
      <c r="J3815" t="str">
        <f t="shared" si="416"/>
        <v>YL0_6929_0000</v>
      </c>
      <c r="K3815">
        <f t="shared" si="417"/>
        <v>0.5</v>
      </c>
      <c r="L3815">
        <f>IF(LEFT(B3815,1)="F",_xlfn.IFNA(VLOOKUP(CONCATENATE("F",RIGHT(B:B,5),C:C),'F &amp; N Factors'!C:M,10,FALSE),1),_xlfn.IFNA(VLOOKUP(CONCATENATE("F",RIGHT(B:B,5),C:C),'F &amp; N Factors'!C:M,11,FALSE),1))</f>
        <v>1</v>
      </c>
      <c r="N3815">
        <f>SUMIFS(K:K,I:I,I:I,J:J,J:J)</f>
        <v>1</v>
      </c>
      <c r="O3815" t="str">
        <f t="shared" si="418"/>
        <v/>
      </c>
    </row>
    <row r="3816" spans="1:15" x14ac:dyDescent="0.25">
      <c r="A3816">
        <v>1837</v>
      </c>
      <c r="B3816" t="s">
        <v>490</v>
      </c>
      <c r="C3816" t="s">
        <v>409</v>
      </c>
      <c r="D3816">
        <v>0.5</v>
      </c>
      <c r="E3816">
        <f t="shared" si="413"/>
        <v>1</v>
      </c>
      <c r="F3816" t="str">
        <f t="shared" si="414"/>
        <v/>
      </c>
      <c r="H3816">
        <f t="shared" si="419"/>
        <v>1837</v>
      </c>
      <c r="I3816" t="str">
        <f t="shared" si="415"/>
        <v>N51199</v>
      </c>
      <c r="J3816" t="str">
        <f t="shared" si="416"/>
        <v>YL0_6929_0000</v>
      </c>
      <c r="K3816">
        <f t="shared" si="417"/>
        <v>0.5</v>
      </c>
      <c r="L3816">
        <f>IF(LEFT(B3816,1)="F",_xlfn.IFNA(VLOOKUP(CONCATENATE("F",RIGHT(B:B,5),C:C),'F &amp; N Factors'!C:M,10,FALSE),1),_xlfn.IFNA(VLOOKUP(CONCATENATE("F",RIGHT(B:B,5),C:C),'F &amp; N Factors'!C:M,11,FALSE),1))</f>
        <v>1</v>
      </c>
      <c r="N3816">
        <f>SUMIFS(K:K,I:I,I:I,J:J,J:J)</f>
        <v>1</v>
      </c>
      <c r="O3816" t="str">
        <f t="shared" si="418"/>
        <v/>
      </c>
    </row>
    <row r="3817" spans="1:15" x14ac:dyDescent="0.25">
      <c r="A3817">
        <v>1829</v>
      </c>
      <c r="B3817" t="s">
        <v>490</v>
      </c>
      <c r="C3817" t="s">
        <v>336</v>
      </c>
      <c r="D3817">
        <v>0.125</v>
      </c>
      <c r="E3817">
        <f t="shared" si="413"/>
        <v>1</v>
      </c>
      <c r="F3817" t="str">
        <f t="shared" si="414"/>
        <v/>
      </c>
      <c r="H3817">
        <f t="shared" si="419"/>
        <v>1829</v>
      </c>
      <c r="I3817" t="str">
        <f t="shared" si="415"/>
        <v>N51199</v>
      </c>
      <c r="J3817" t="str">
        <f t="shared" si="416"/>
        <v>YL0_6930_0000</v>
      </c>
      <c r="K3817">
        <f t="shared" si="417"/>
        <v>5.8952860464507921E-2</v>
      </c>
      <c r="L3817">
        <f>IF(LEFT(B3817,1)="F",_xlfn.IFNA(VLOOKUP(CONCATENATE("F",RIGHT(B:B,5),C:C),'F &amp; N Factors'!C:M,10,FALSE),1),_xlfn.IFNA(VLOOKUP(CONCATENATE("F",RIGHT(B:B,5),C:C),'F &amp; N Factors'!C:M,11,FALSE),1))</f>
        <v>0.47162288371606337</v>
      </c>
      <c r="N3817">
        <f>SUMIFS(K:K,I:I,I:I,J:J,J:J)</f>
        <v>0.99999999999999956</v>
      </c>
      <c r="O3817" t="str">
        <f t="shared" si="418"/>
        <v/>
      </c>
    </row>
    <row r="3818" spans="1:15" x14ac:dyDescent="0.25">
      <c r="A3818">
        <v>1830</v>
      </c>
      <c r="B3818" t="s">
        <v>490</v>
      </c>
      <c r="C3818" t="s">
        <v>336</v>
      </c>
      <c r="D3818">
        <v>0.125</v>
      </c>
      <c r="E3818">
        <f t="shared" si="413"/>
        <v>1</v>
      </c>
      <c r="F3818" t="str">
        <f t="shared" si="414"/>
        <v/>
      </c>
      <c r="H3818">
        <f t="shared" si="419"/>
        <v>1830</v>
      </c>
      <c r="I3818" t="str">
        <f t="shared" si="415"/>
        <v>N51199</v>
      </c>
      <c r="J3818" t="str">
        <f t="shared" si="416"/>
        <v>YL0_6930_0000</v>
      </c>
      <c r="K3818">
        <f t="shared" si="417"/>
        <v>5.8952860464507921E-2</v>
      </c>
      <c r="L3818">
        <f>IF(LEFT(B3818,1)="F",_xlfn.IFNA(VLOOKUP(CONCATENATE("F",RIGHT(B:B,5),C:C),'F &amp; N Factors'!C:M,10,FALSE),1),_xlfn.IFNA(VLOOKUP(CONCATENATE("F",RIGHT(B:B,5),C:C),'F &amp; N Factors'!C:M,11,FALSE),1))</f>
        <v>0.47162288371606337</v>
      </c>
      <c r="N3818">
        <f>SUMIFS(K:K,I:I,I:I,J:J,J:J)</f>
        <v>0.99999999999999956</v>
      </c>
      <c r="O3818" t="str">
        <f t="shared" si="418"/>
        <v/>
      </c>
    </row>
    <row r="3819" spans="1:15" x14ac:dyDescent="0.25">
      <c r="A3819">
        <v>1831</v>
      </c>
      <c r="B3819" t="s">
        <v>490</v>
      </c>
      <c r="C3819" t="s">
        <v>336</v>
      </c>
      <c r="D3819">
        <v>0.125</v>
      </c>
      <c r="E3819">
        <f t="shared" si="413"/>
        <v>1</v>
      </c>
      <c r="F3819" t="str">
        <f t="shared" si="414"/>
        <v/>
      </c>
      <c r="H3819">
        <f t="shared" si="419"/>
        <v>1831</v>
      </c>
      <c r="I3819" t="str">
        <f t="shared" si="415"/>
        <v>N51199</v>
      </c>
      <c r="J3819" t="str">
        <f t="shared" si="416"/>
        <v>YL0_6930_0000</v>
      </c>
      <c r="K3819">
        <f t="shared" si="417"/>
        <v>5.8952860464507921E-2</v>
      </c>
      <c r="L3819">
        <f>IF(LEFT(B3819,1)="F",_xlfn.IFNA(VLOOKUP(CONCATENATE("F",RIGHT(B:B,5),C:C),'F &amp; N Factors'!C:M,10,FALSE),1),_xlfn.IFNA(VLOOKUP(CONCATENATE("F",RIGHT(B:B,5),C:C),'F &amp; N Factors'!C:M,11,FALSE),1))</f>
        <v>0.47162288371606337</v>
      </c>
      <c r="N3819">
        <f>SUMIFS(K:K,I:I,I:I,J:J,J:J)</f>
        <v>0.99999999999999956</v>
      </c>
      <c r="O3819" t="str">
        <f t="shared" si="418"/>
        <v/>
      </c>
    </row>
    <row r="3820" spans="1:15" x14ac:dyDescent="0.25">
      <c r="A3820">
        <v>1832</v>
      </c>
      <c r="B3820" t="s">
        <v>490</v>
      </c>
      <c r="C3820" t="s">
        <v>336</v>
      </c>
      <c r="D3820">
        <v>0.125</v>
      </c>
      <c r="E3820">
        <f t="shared" si="413"/>
        <v>1</v>
      </c>
      <c r="F3820" t="str">
        <f t="shared" si="414"/>
        <v/>
      </c>
      <c r="H3820">
        <f t="shared" si="419"/>
        <v>1832</v>
      </c>
      <c r="I3820" t="str">
        <f t="shared" si="415"/>
        <v>N51199</v>
      </c>
      <c r="J3820" t="str">
        <f t="shared" si="416"/>
        <v>YL0_6930_0000</v>
      </c>
      <c r="K3820">
        <f t="shared" si="417"/>
        <v>5.8952860464507921E-2</v>
      </c>
      <c r="L3820">
        <f>IF(LEFT(B3820,1)="F",_xlfn.IFNA(VLOOKUP(CONCATENATE("F",RIGHT(B:B,5),C:C),'F &amp; N Factors'!C:M,10,FALSE),1),_xlfn.IFNA(VLOOKUP(CONCATENATE("F",RIGHT(B:B,5),C:C),'F &amp; N Factors'!C:M,11,FALSE),1))</f>
        <v>0.47162288371606337</v>
      </c>
      <c r="N3820">
        <f>SUMIFS(K:K,I:I,I:I,J:J,J:J)</f>
        <v>0.99999999999999956</v>
      </c>
      <c r="O3820" t="str">
        <f t="shared" si="418"/>
        <v/>
      </c>
    </row>
    <row r="3821" spans="1:15" x14ac:dyDescent="0.25">
      <c r="A3821">
        <v>1833</v>
      </c>
      <c r="B3821" t="s">
        <v>490</v>
      </c>
      <c r="C3821" t="s">
        <v>336</v>
      </c>
      <c r="D3821">
        <v>0.125</v>
      </c>
      <c r="E3821">
        <f t="shared" si="413"/>
        <v>1</v>
      </c>
      <c r="F3821" t="str">
        <f t="shared" si="414"/>
        <v/>
      </c>
      <c r="H3821">
        <f t="shared" si="419"/>
        <v>1833</v>
      </c>
      <c r="I3821" t="str">
        <f t="shared" si="415"/>
        <v>N51199</v>
      </c>
      <c r="J3821" t="str">
        <f t="shared" si="416"/>
        <v>YL0_6930_0000</v>
      </c>
      <c r="K3821">
        <f t="shared" si="417"/>
        <v>5.8952860464507921E-2</v>
      </c>
      <c r="L3821">
        <f>IF(LEFT(B3821,1)="F",_xlfn.IFNA(VLOOKUP(CONCATENATE("F",RIGHT(B:B,5),C:C),'F &amp; N Factors'!C:M,10,FALSE),1),_xlfn.IFNA(VLOOKUP(CONCATENATE("F",RIGHT(B:B,5),C:C),'F &amp; N Factors'!C:M,11,FALSE),1))</f>
        <v>0.47162288371606337</v>
      </c>
      <c r="N3821">
        <f>SUMIFS(K:K,I:I,I:I,J:J,J:J)</f>
        <v>0.99999999999999956</v>
      </c>
      <c r="O3821" t="str">
        <f t="shared" si="418"/>
        <v/>
      </c>
    </row>
    <row r="3822" spans="1:15" x14ac:dyDescent="0.25">
      <c r="A3822">
        <v>1834</v>
      </c>
      <c r="B3822" t="s">
        <v>490</v>
      </c>
      <c r="C3822" t="s">
        <v>336</v>
      </c>
      <c r="D3822">
        <v>0.125</v>
      </c>
      <c r="E3822">
        <f t="shared" si="413"/>
        <v>1</v>
      </c>
      <c r="F3822" t="str">
        <f t="shared" si="414"/>
        <v/>
      </c>
      <c r="H3822">
        <f t="shared" si="419"/>
        <v>1834</v>
      </c>
      <c r="I3822" t="str">
        <f t="shared" si="415"/>
        <v>N51199</v>
      </c>
      <c r="J3822" t="str">
        <f t="shared" si="416"/>
        <v>YL0_6930_0000</v>
      </c>
      <c r="K3822">
        <f t="shared" si="417"/>
        <v>5.8952860464507921E-2</v>
      </c>
      <c r="L3822">
        <f>IF(LEFT(B3822,1)="F",_xlfn.IFNA(VLOOKUP(CONCATENATE("F",RIGHT(B:B,5),C:C),'F &amp; N Factors'!C:M,10,FALSE),1),_xlfn.IFNA(VLOOKUP(CONCATENATE("F",RIGHT(B:B,5),C:C),'F &amp; N Factors'!C:M,11,FALSE),1))</f>
        <v>0.47162288371606337</v>
      </c>
      <c r="N3822">
        <f>SUMIFS(K:K,I:I,I:I,J:J,J:J)</f>
        <v>0.99999999999999956</v>
      </c>
      <c r="O3822" t="str">
        <f t="shared" si="418"/>
        <v/>
      </c>
    </row>
    <row r="3823" spans="1:15" x14ac:dyDescent="0.25">
      <c r="A3823">
        <v>1835</v>
      </c>
      <c r="B3823" t="s">
        <v>490</v>
      </c>
      <c r="C3823" t="s">
        <v>336</v>
      </c>
      <c r="D3823">
        <v>0.125</v>
      </c>
      <c r="E3823">
        <f t="shared" si="413"/>
        <v>1</v>
      </c>
      <c r="F3823" t="str">
        <f t="shared" si="414"/>
        <v/>
      </c>
      <c r="H3823">
        <f t="shared" si="419"/>
        <v>1835</v>
      </c>
      <c r="I3823" t="str">
        <f t="shared" si="415"/>
        <v>N51199</v>
      </c>
      <c r="J3823" t="str">
        <f t="shared" si="416"/>
        <v>YL0_6930_0000</v>
      </c>
      <c r="K3823">
        <f t="shared" si="417"/>
        <v>5.8952860464507921E-2</v>
      </c>
      <c r="L3823">
        <f>IF(LEFT(B3823,1)="F",_xlfn.IFNA(VLOOKUP(CONCATENATE("F",RIGHT(B:B,5),C:C),'F &amp; N Factors'!C:M,10,FALSE),1),_xlfn.IFNA(VLOOKUP(CONCATENATE("F",RIGHT(B:B,5),C:C),'F &amp; N Factors'!C:M,11,FALSE),1))</f>
        <v>0.47162288371606337</v>
      </c>
      <c r="N3823">
        <f>SUMIFS(K:K,I:I,I:I,J:J,J:J)</f>
        <v>0.99999999999999956</v>
      </c>
      <c r="O3823" t="str">
        <f t="shared" si="418"/>
        <v/>
      </c>
    </row>
    <row r="3824" spans="1:15" x14ac:dyDescent="0.25">
      <c r="A3824">
        <v>1836</v>
      </c>
      <c r="B3824" t="s">
        <v>490</v>
      </c>
      <c r="C3824" t="s">
        <v>336</v>
      </c>
      <c r="D3824">
        <v>0.125</v>
      </c>
      <c r="E3824">
        <f t="shared" si="413"/>
        <v>1</v>
      </c>
      <c r="F3824" t="str">
        <f t="shared" si="414"/>
        <v/>
      </c>
      <c r="H3824">
        <f t="shared" si="419"/>
        <v>1836</v>
      </c>
      <c r="I3824" t="str">
        <f t="shared" si="415"/>
        <v>N51199</v>
      </c>
      <c r="J3824" t="str">
        <f t="shared" si="416"/>
        <v>YL0_6930_0000</v>
      </c>
      <c r="K3824">
        <f t="shared" si="417"/>
        <v>5.8952860464507921E-2</v>
      </c>
      <c r="L3824">
        <f>IF(LEFT(B3824,1)="F",_xlfn.IFNA(VLOOKUP(CONCATENATE("F",RIGHT(B:B,5),C:C),'F &amp; N Factors'!C:M,10,FALSE),1),_xlfn.IFNA(VLOOKUP(CONCATENATE("F",RIGHT(B:B,5),C:C),'F &amp; N Factors'!C:M,11,FALSE),1))</f>
        <v>0.47162288371606337</v>
      </c>
      <c r="N3824">
        <f>SUMIFS(K:K,I:I,I:I,J:J,J:J)</f>
        <v>0.99999999999999956</v>
      </c>
      <c r="O3824" t="str">
        <f t="shared" si="418"/>
        <v/>
      </c>
    </row>
    <row r="3825" spans="1:15" x14ac:dyDescent="0.25">
      <c r="A3825">
        <v>1837</v>
      </c>
      <c r="B3825" t="s">
        <v>490</v>
      </c>
      <c r="C3825" t="s">
        <v>410</v>
      </c>
      <c r="D3825">
        <v>6.25E-2</v>
      </c>
      <c r="E3825">
        <f t="shared" si="413"/>
        <v>1</v>
      </c>
      <c r="F3825" t="str">
        <f t="shared" si="414"/>
        <v/>
      </c>
      <c r="H3825">
        <f t="shared" si="419"/>
        <v>1837</v>
      </c>
      <c r="I3825" t="str">
        <f t="shared" si="415"/>
        <v>N51199</v>
      </c>
      <c r="J3825" t="str">
        <f t="shared" si="416"/>
        <v>YL0_6931_0000</v>
      </c>
      <c r="K3825">
        <f t="shared" si="417"/>
        <v>4.4068273793284089E-2</v>
      </c>
      <c r="L3825">
        <f>IF(LEFT(B3825,1)="F",_xlfn.IFNA(VLOOKUP(CONCATENATE("F",RIGHT(B:B,5),C:C),'F &amp; N Factors'!C:M,10,FALSE),1),_xlfn.IFNA(VLOOKUP(CONCATENATE("F",RIGHT(B:B,5),C:C),'F &amp; N Factors'!C:M,11,FALSE),1))</f>
        <v>0.70509238069254543</v>
      </c>
      <c r="N3825">
        <f>SUMIFS(K:K,I:I,I:I,J:J,J:J)</f>
        <v>0.99999999999999944</v>
      </c>
      <c r="O3825" t="str">
        <f t="shared" si="418"/>
        <v/>
      </c>
    </row>
    <row r="3826" spans="1:15" x14ac:dyDescent="0.25">
      <c r="A3826">
        <v>1838</v>
      </c>
      <c r="B3826" t="s">
        <v>490</v>
      </c>
      <c r="C3826" t="s">
        <v>410</v>
      </c>
      <c r="D3826">
        <v>6.25E-2</v>
      </c>
      <c r="E3826">
        <f t="shared" si="413"/>
        <v>1</v>
      </c>
      <c r="F3826" t="str">
        <f t="shared" si="414"/>
        <v/>
      </c>
      <c r="H3826">
        <f t="shared" si="419"/>
        <v>1838</v>
      </c>
      <c r="I3826" t="str">
        <f t="shared" si="415"/>
        <v>N51199</v>
      </c>
      <c r="J3826" t="str">
        <f t="shared" si="416"/>
        <v>YL0_6931_0000</v>
      </c>
      <c r="K3826">
        <f t="shared" si="417"/>
        <v>4.4068273793284089E-2</v>
      </c>
      <c r="L3826">
        <f>IF(LEFT(B3826,1)="F",_xlfn.IFNA(VLOOKUP(CONCATENATE("F",RIGHT(B:B,5),C:C),'F &amp; N Factors'!C:M,10,FALSE),1),_xlfn.IFNA(VLOOKUP(CONCATENATE("F",RIGHT(B:B,5),C:C),'F &amp; N Factors'!C:M,11,FALSE),1))</f>
        <v>0.70509238069254543</v>
      </c>
      <c r="N3826">
        <f>SUMIFS(K:K,I:I,I:I,J:J,J:J)</f>
        <v>0.99999999999999944</v>
      </c>
      <c r="O3826" t="str">
        <f t="shared" si="418"/>
        <v/>
      </c>
    </row>
    <row r="3827" spans="1:15" x14ac:dyDescent="0.25">
      <c r="A3827">
        <v>1839</v>
      </c>
      <c r="B3827" t="s">
        <v>490</v>
      </c>
      <c r="C3827" t="s">
        <v>410</v>
      </c>
      <c r="D3827">
        <v>6.25E-2</v>
      </c>
      <c r="E3827">
        <f t="shared" si="413"/>
        <v>1</v>
      </c>
      <c r="F3827" t="str">
        <f t="shared" si="414"/>
        <v/>
      </c>
      <c r="H3827">
        <f t="shared" si="419"/>
        <v>1839</v>
      </c>
      <c r="I3827" t="str">
        <f t="shared" si="415"/>
        <v>N51199</v>
      </c>
      <c r="J3827" t="str">
        <f t="shared" si="416"/>
        <v>YL0_6931_0000</v>
      </c>
      <c r="K3827">
        <f t="shared" si="417"/>
        <v>4.4068273793284089E-2</v>
      </c>
      <c r="L3827">
        <f>IF(LEFT(B3827,1)="F",_xlfn.IFNA(VLOOKUP(CONCATENATE("F",RIGHT(B:B,5),C:C),'F &amp; N Factors'!C:M,10,FALSE),1),_xlfn.IFNA(VLOOKUP(CONCATENATE("F",RIGHT(B:B,5),C:C),'F &amp; N Factors'!C:M,11,FALSE),1))</f>
        <v>0.70509238069254543</v>
      </c>
      <c r="N3827">
        <f>SUMIFS(K:K,I:I,I:I,J:J,J:J)</f>
        <v>0.99999999999999944</v>
      </c>
      <c r="O3827" t="str">
        <f t="shared" si="418"/>
        <v/>
      </c>
    </row>
    <row r="3828" spans="1:15" x14ac:dyDescent="0.25">
      <c r="A3828">
        <v>1840</v>
      </c>
      <c r="B3828" t="s">
        <v>490</v>
      </c>
      <c r="C3828" t="s">
        <v>410</v>
      </c>
      <c r="D3828">
        <v>6.25E-2</v>
      </c>
      <c r="E3828">
        <f t="shared" si="413"/>
        <v>1</v>
      </c>
      <c r="F3828" t="str">
        <f t="shared" si="414"/>
        <v/>
      </c>
      <c r="H3828">
        <f t="shared" si="419"/>
        <v>1840</v>
      </c>
      <c r="I3828" t="str">
        <f t="shared" si="415"/>
        <v>N51199</v>
      </c>
      <c r="J3828" t="str">
        <f t="shared" si="416"/>
        <v>YL0_6931_0000</v>
      </c>
      <c r="K3828">
        <f t="shared" si="417"/>
        <v>4.4068273793284089E-2</v>
      </c>
      <c r="L3828">
        <f>IF(LEFT(B3828,1)="F",_xlfn.IFNA(VLOOKUP(CONCATENATE("F",RIGHT(B:B,5),C:C),'F &amp; N Factors'!C:M,10,FALSE),1),_xlfn.IFNA(VLOOKUP(CONCATENATE("F",RIGHT(B:B,5),C:C),'F &amp; N Factors'!C:M,11,FALSE),1))</f>
        <v>0.70509238069254543</v>
      </c>
      <c r="N3828">
        <f>SUMIFS(K:K,I:I,I:I,J:J,J:J)</f>
        <v>0.99999999999999944</v>
      </c>
      <c r="O3828" t="str">
        <f t="shared" si="418"/>
        <v/>
      </c>
    </row>
    <row r="3829" spans="1:15" x14ac:dyDescent="0.25">
      <c r="A3829">
        <v>1841</v>
      </c>
      <c r="B3829" t="s">
        <v>490</v>
      </c>
      <c r="C3829" t="s">
        <v>410</v>
      </c>
      <c r="D3829">
        <v>6.25E-2</v>
      </c>
      <c r="E3829">
        <f t="shared" si="413"/>
        <v>1</v>
      </c>
      <c r="F3829" t="str">
        <f t="shared" si="414"/>
        <v/>
      </c>
      <c r="H3829">
        <f t="shared" si="419"/>
        <v>1841</v>
      </c>
      <c r="I3829" t="str">
        <f t="shared" si="415"/>
        <v>N51199</v>
      </c>
      <c r="J3829" t="str">
        <f t="shared" si="416"/>
        <v>YL0_6931_0000</v>
      </c>
      <c r="K3829">
        <f t="shared" si="417"/>
        <v>4.4068273793284089E-2</v>
      </c>
      <c r="L3829">
        <f>IF(LEFT(B3829,1)="F",_xlfn.IFNA(VLOOKUP(CONCATENATE("F",RIGHT(B:B,5),C:C),'F &amp; N Factors'!C:M,10,FALSE),1),_xlfn.IFNA(VLOOKUP(CONCATENATE("F",RIGHT(B:B,5),C:C),'F &amp; N Factors'!C:M,11,FALSE),1))</f>
        <v>0.70509238069254543</v>
      </c>
      <c r="N3829">
        <f>SUMIFS(K:K,I:I,I:I,J:J,J:J)</f>
        <v>0.99999999999999944</v>
      </c>
      <c r="O3829" t="str">
        <f t="shared" si="418"/>
        <v/>
      </c>
    </row>
    <row r="3830" spans="1:15" x14ac:dyDescent="0.25">
      <c r="A3830">
        <v>1842</v>
      </c>
      <c r="B3830" t="s">
        <v>490</v>
      </c>
      <c r="C3830" t="s">
        <v>410</v>
      </c>
      <c r="D3830">
        <v>6.25E-2</v>
      </c>
      <c r="E3830">
        <f t="shared" si="413"/>
        <v>1</v>
      </c>
      <c r="F3830" t="str">
        <f t="shared" si="414"/>
        <v/>
      </c>
      <c r="H3830">
        <f t="shared" si="419"/>
        <v>1842</v>
      </c>
      <c r="I3830" t="str">
        <f t="shared" si="415"/>
        <v>N51199</v>
      </c>
      <c r="J3830" t="str">
        <f t="shared" si="416"/>
        <v>YL0_6931_0000</v>
      </c>
      <c r="K3830">
        <f t="shared" si="417"/>
        <v>4.4068273793284089E-2</v>
      </c>
      <c r="L3830">
        <f>IF(LEFT(B3830,1)="F",_xlfn.IFNA(VLOOKUP(CONCATENATE("F",RIGHT(B:B,5),C:C),'F &amp; N Factors'!C:M,10,FALSE),1),_xlfn.IFNA(VLOOKUP(CONCATENATE("F",RIGHT(B:B,5),C:C),'F &amp; N Factors'!C:M,11,FALSE),1))</f>
        <v>0.70509238069254543</v>
      </c>
      <c r="N3830">
        <f>SUMIFS(K:K,I:I,I:I,J:J,J:J)</f>
        <v>0.99999999999999944</v>
      </c>
      <c r="O3830" t="str">
        <f t="shared" si="418"/>
        <v/>
      </c>
    </row>
    <row r="3831" spans="1:15" x14ac:dyDescent="0.25">
      <c r="A3831">
        <v>1843</v>
      </c>
      <c r="B3831" t="s">
        <v>490</v>
      </c>
      <c r="C3831" t="s">
        <v>410</v>
      </c>
      <c r="D3831">
        <v>6.25E-2</v>
      </c>
      <c r="E3831">
        <f t="shared" si="413"/>
        <v>1</v>
      </c>
      <c r="F3831" t="str">
        <f t="shared" si="414"/>
        <v/>
      </c>
      <c r="H3831">
        <f t="shared" si="419"/>
        <v>1843</v>
      </c>
      <c r="I3831" t="str">
        <f t="shared" si="415"/>
        <v>N51199</v>
      </c>
      <c r="J3831" t="str">
        <f t="shared" si="416"/>
        <v>YL0_6931_0000</v>
      </c>
      <c r="K3831">
        <f t="shared" si="417"/>
        <v>4.4068273793284089E-2</v>
      </c>
      <c r="L3831">
        <f>IF(LEFT(B3831,1)="F",_xlfn.IFNA(VLOOKUP(CONCATENATE("F",RIGHT(B:B,5),C:C),'F &amp; N Factors'!C:M,10,FALSE),1),_xlfn.IFNA(VLOOKUP(CONCATENATE("F",RIGHT(B:B,5),C:C),'F &amp; N Factors'!C:M,11,FALSE),1))</f>
        <v>0.70509238069254543</v>
      </c>
      <c r="N3831">
        <f>SUMIFS(K:K,I:I,I:I,J:J,J:J)</f>
        <v>0.99999999999999944</v>
      </c>
      <c r="O3831" t="str">
        <f t="shared" si="418"/>
        <v/>
      </c>
    </row>
    <row r="3832" spans="1:15" x14ac:dyDescent="0.25">
      <c r="A3832">
        <v>1844</v>
      </c>
      <c r="B3832" t="s">
        <v>490</v>
      </c>
      <c r="C3832" t="s">
        <v>410</v>
      </c>
      <c r="D3832">
        <v>6.25E-2</v>
      </c>
      <c r="E3832">
        <f t="shared" si="413"/>
        <v>1</v>
      </c>
      <c r="F3832" t="str">
        <f t="shared" si="414"/>
        <v/>
      </c>
      <c r="H3832">
        <f t="shared" si="419"/>
        <v>1844</v>
      </c>
      <c r="I3832" t="str">
        <f t="shared" si="415"/>
        <v>N51199</v>
      </c>
      <c r="J3832" t="str">
        <f t="shared" si="416"/>
        <v>YL0_6931_0000</v>
      </c>
      <c r="K3832">
        <f t="shared" si="417"/>
        <v>4.4068273793284089E-2</v>
      </c>
      <c r="L3832">
        <f>IF(LEFT(B3832,1)="F",_xlfn.IFNA(VLOOKUP(CONCATENATE("F",RIGHT(B:B,5),C:C),'F &amp; N Factors'!C:M,10,FALSE),1),_xlfn.IFNA(VLOOKUP(CONCATENATE("F",RIGHT(B:B,5),C:C),'F &amp; N Factors'!C:M,11,FALSE),1))</f>
        <v>0.70509238069254543</v>
      </c>
      <c r="N3832">
        <f>SUMIFS(K:K,I:I,I:I,J:J,J:J)</f>
        <v>0.99999999999999944</v>
      </c>
      <c r="O3832" t="str">
        <f t="shared" si="418"/>
        <v/>
      </c>
    </row>
    <row r="3833" spans="1:15" x14ac:dyDescent="0.25">
      <c r="A3833">
        <v>1845</v>
      </c>
      <c r="B3833" t="s">
        <v>490</v>
      </c>
      <c r="C3833" t="s">
        <v>410</v>
      </c>
      <c r="D3833">
        <v>6.25E-2</v>
      </c>
      <c r="E3833">
        <f t="shared" si="413"/>
        <v>1</v>
      </c>
      <c r="F3833" t="str">
        <f t="shared" si="414"/>
        <v/>
      </c>
      <c r="H3833">
        <f t="shared" si="419"/>
        <v>1845</v>
      </c>
      <c r="I3833" t="str">
        <f t="shared" si="415"/>
        <v>N51199</v>
      </c>
      <c r="J3833" t="str">
        <f t="shared" si="416"/>
        <v>YL0_6931_0000</v>
      </c>
      <c r="K3833">
        <f t="shared" si="417"/>
        <v>4.4068273793284089E-2</v>
      </c>
      <c r="L3833">
        <f>IF(LEFT(B3833,1)="F",_xlfn.IFNA(VLOOKUP(CONCATENATE("F",RIGHT(B:B,5),C:C),'F &amp; N Factors'!C:M,10,FALSE),1),_xlfn.IFNA(VLOOKUP(CONCATENATE("F",RIGHT(B:B,5),C:C),'F &amp; N Factors'!C:M,11,FALSE),1))</f>
        <v>0.70509238069254543</v>
      </c>
      <c r="N3833">
        <f>SUMIFS(K:K,I:I,I:I,J:J,J:J)</f>
        <v>0.99999999999999944</v>
      </c>
      <c r="O3833" t="str">
        <f t="shared" si="418"/>
        <v/>
      </c>
    </row>
    <row r="3834" spans="1:15" x14ac:dyDescent="0.25">
      <c r="A3834">
        <v>1846</v>
      </c>
      <c r="B3834" t="s">
        <v>490</v>
      </c>
      <c r="C3834" t="s">
        <v>410</v>
      </c>
      <c r="D3834">
        <v>6.25E-2</v>
      </c>
      <c r="E3834">
        <f t="shared" si="413"/>
        <v>1</v>
      </c>
      <c r="F3834" t="str">
        <f t="shared" si="414"/>
        <v/>
      </c>
      <c r="H3834">
        <f t="shared" si="419"/>
        <v>1846</v>
      </c>
      <c r="I3834" t="str">
        <f t="shared" si="415"/>
        <v>N51199</v>
      </c>
      <c r="J3834" t="str">
        <f t="shared" si="416"/>
        <v>YL0_6931_0000</v>
      </c>
      <c r="K3834">
        <f t="shared" si="417"/>
        <v>4.4068273793284089E-2</v>
      </c>
      <c r="L3834">
        <f>IF(LEFT(B3834,1)="F",_xlfn.IFNA(VLOOKUP(CONCATENATE("F",RIGHT(B:B,5),C:C),'F &amp; N Factors'!C:M,10,FALSE),1),_xlfn.IFNA(VLOOKUP(CONCATENATE("F",RIGHT(B:B,5),C:C),'F &amp; N Factors'!C:M,11,FALSE),1))</f>
        <v>0.70509238069254543</v>
      </c>
      <c r="N3834">
        <f>SUMIFS(K:K,I:I,I:I,J:J,J:J)</f>
        <v>0.99999999999999944</v>
      </c>
      <c r="O3834" t="str">
        <f t="shared" si="418"/>
        <v/>
      </c>
    </row>
    <row r="3835" spans="1:15" x14ac:dyDescent="0.25">
      <c r="A3835">
        <v>1847</v>
      </c>
      <c r="B3835" t="s">
        <v>490</v>
      </c>
      <c r="C3835" t="s">
        <v>410</v>
      </c>
      <c r="D3835">
        <v>6.25E-2</v>
      </c>
      <c r="E3835">
        <f t="shared" si="413"/>
        <v>1</v>
      </c>
      <c r="F3835" t="str">
        <f t="shared" si="414"/>
        <v/>
      </c>
      <c r="H3835">
        <f t="shared" si="419"/>
        <v>1847</v>
      </c>
      <c r="I3835" t="str">
        <f t="shared" si="415"/>
        <v>N51199</v>
      </c>
      <c r="J3835" t="str">
        <f t="shared" si="416"/>
        <v>YL0_6931_0000</v>
      </c>
      <c r="K3835">
        <f t="shared" si="417"/>
        <v>4.4068273793284089E-2</v>
      </c>
      <c r="L3835">
        <f>IF(LEFT(B3835,1)="F",_xlfn.IFNA(VLOOKUP(CONCATENATE("F",RIGHT(B:B,5),C:C),'F &amp; N Factors'!C:M,10,FALSE),1),_xlfn.IFNA(VLOOKUP(CONCATENATE("F",RIGHT(B:B,5),C:C),'F &amp; N Factors'!C:M,11,FALSE),1))</f>
        <v>0.70509238069254543</v>
      </c>
      <c r="N3835">
        <f>SUMIFS(K:K,I:I,I:I,J:J,J:J)</f>
        <v>0.99999999999999944</v>
      </c>
      <c r="O3835" t="str">
        <f t="shared" si="418"/>
        <v/>
      </c>
    </row>
    <row r="3836" spans="1:15" x14ac:dyDescent="0.25">
      <c r="A3836">
        <v>1848</v>
      </c>
      <c r="B3836" t="s">
        <v>490</v>
      </c>
      <c r="C3836" t="s">
        <v>410</v>
      </c>
      <c r="D3836">
        <v>6.25E-2</v>
      </c>
      <c r="E3836">
        <f t="shared" si="413"/>
        <v>1</v>
      </c>
      <c r="F3836" t="str">
        <f t="shared" si="414"/>
        <v/>
      </c>
      <c r="H3836">
        <f t="shared" si="419"/>
        <v>1848</v>
      </c>
      <c r="I3836" t="str">
        <f t="shared" si="415"/>
        <v>N51199</v>
      </c>
      <c r="J3836" t="str">
        <f t="shared" si="416"/>
        <v>YL0_6931_0000</v>
      </c>
      <c r="K3836">
        <f t="shared" si="417"/>
        <v>4.4068273793284089E-2</v>
      </c>
      <c r="L3836">
        <f>IF(LEFT(B3836,1)="F",_xlfn.IFNA(VLOOKUP(CONCATENATE("F",RIGHT(B:B,5),C:C),'F &amp; N Factors'!C:M,10,FALSE),1),_xlfn.IFNA(VLOOKUP(CONCATENATE("F",RIGHT(B:B,5),C:C),'F &amp; N Factors'!C:M,11,FALSE),1))</f>
        <v>0.70509238069254543</v>
      </c>
      <c r="N3836">
        <f>SUMIFS(K:K,I:I,I:I,J:J,J:J)</f>
        <v>0.99999999999999944</v>
      </c>
      <c r="O3836" t="str">
        <f t="shared" si="418"/>
        <v/>
      </c>
    </row>
    <row r="3837" spans="1:15" x14ac:dyDescent="0.25">
      <c r="A3837">
        <v>1849</v>
      </c>
      <c r="B3837" t="s">
        <v>490</v>
      </c>
      <c r="C3837" t="s">
        <v>410</v>
      </c>
      <c r="D3837">
        <v>6.25E-2</v>
      </c>
      <c r="E3837">
        <f t="shared" si="413"/>
        <v>1</v>
      </c>
      <c r="F3837" t="str">
        <f t="shared" si="414"/>
        <v/>
      </c>
      <c r="H3837">
        <f t="shared" si="419"/>
        <v>1849</v>
      </c>
      <c r="I3837" t="str">
        <f t="shared" si="415"/>
        <v>N51199</v>
      </c>
      <c r="J3837" t="str">
        <f t="shared" si="416"/>
        <v>YL0_6931_0000</v>
      </c>
      <c r="K3837">
        <f t="shared" si="417"/>
        <v>4.4068273793284089E-2</v>
      </c>
      <c r="L3837">
        <f>IF(LEFT(B3837,1)="F",_xlfn.IFNA(VLOOKUP(CONCATENATE("F",RIGHT(B:B,5),C:C),'F &amp; N Factors'!C:M,10,FALSE),1),_xlfn.IFNA(VLOOKUP(CONCATENATE("F",RIGHT(B:B,5),C:C),'F &amp; N Factors'!C:M,11,FALSE),1))</f>
        <v>0.70509238069254543</v>
      </c>
      <c r="N3837">
        <f>SUMIFS(K:K,I:I,I:I,J:J,J:J)</f>
        <v>0.99999999999999944</v>
      </c>
      <c r="O3837" t="str">
        <f t="shared" si="418"/>
        <v/>
      </c>
    </row>
    <row r="3838" spans="1:15" x14ac:dyDescent="0.25">
      <c r="A3838">
        <v>1850</v>
      </c>
      <c r="B3838" t="s">
        <v>490</v>
      </c>
      <c r="C3838" t="s">
        <v>410</v>
      </c>
      <c r="D3838">
        <v>6.25E-2</v>
      </c>
      <c r="E3838">
        <f t="shared" si="413"/>
        <v>1</v>
      </c>
      <c r="F3838" t="str">
        <f t="shared" si="414"/>
        <v/>
      </c>
      <c r="H3838">
        <f t="shared" si="419"/>
        <v>1850</v>
      </c>
      <c r="I3838" t="str">
        <f t="shared" si="415"/>
        <v>N51199</v>
      </c>
      <c r="J3838" t="str">
        <f t="shared" si="416"/>
        <v>YL0_6931_0000</v>
      </c>
      <c r="K3838">
        <f t="shared" si="417"/>
        <v>4.4068273793284089E-2</v>
      </c>
      <c r="L3838">
        <f>IF(LEFT(B3838,1)="F",_xlfn.IFNA(VLOOKUP(CONCATENATE("F",RIGHT(B:B,5),C:C),'F &amp; N Factors'!C:M,10,FALSE),1),_xlfn.IFNA(VLOOKUP(CONCATENATE("F",RIGHT(B:B,5),C:C),'F &amp; N Factors'!C:M,11,FALSE),1))</f>
        <v>0.70509238069254543</v>
      </c>
      <c r="N3838">
        <f>SUMIFS(K:K,I:I,I:I,J:J,J:J)</f>
        <v>0.99999999999999944</v>
      </c>
      <c r="O3838" t="str">
        <f t="shared" si="418"/>
        <v/>
      </c>
    </row>
    <row r="3839" spans="1:15" x14ac:dyDescent="0.25">
      <c r="A3839">
        <v>1851</v>
      </c>
      <c r="B3839" t="s">
        <v>490</v>
      </c>
      <c r="C3839" t="s">
        <v>410</v>
      </c>
      <c r="D3839">
        <v>6.25E-2</v>
      </c>
      <c r="E3839">
        <f t="shared" si="413"/>
        <v>1</v>
      </c>
      <c r="F3839" t="str">
        <f t="shared" si="414"/>
        <v/>
      </c>
      <c r="H3839">
        <f t="shared" si="419"/>
        <v>1851</v>
      </c>
      <c r="I3839" t="str">
        <f t="shared" si="415"/>
        <v>N51199</v>
      </c>
      <c r="J3839" t="str">
        <f t="shared" si="416"/>
        <v>YL0_6931_0000</v>
      </c>
      <c r="K3839">
        <f t="shared" si="417"/>
        <v>4.4068273793284089E-2</v>
      </c>
      <c r="L3839">
        <f>IF(LEFT(B3839,1)="F",_xlfn.IFNA(VLOOKUP(CONCATENATE("F",RIGHT(B:B,5),C:C),'F &amp; N Factors'!C:M,10,FALSE),1),_xlfn.IFNA(VLOOKUP(CONCATENATE("F",RIGHT(B:B,5),C:C),'F &amp; N Factors'!C:M,11,FALSE),1))</f>
        <v>0.70509238069254543</v>
      </c>
      <c r="N3839">
        <f>SUMIFS(K:K,I:I,I:I,J:J,J:J)</f>
        <v>0.99999999999999944</v>
      </c>
      <c r="O3839" t="str">
        <f t="shared" si="418"/>
        <v/>
      </c>
    </row>
    <row r="3840" spans="1:15" x14ac:dyDescent="0.25">
      <c r="A3840">
        <v>1852</v>
      </c>
      <c r="B3840" t="s">
        <v>490</v>
      </c>
      <c r="C3840" t="s">
        <v>410</v>
      </c>
      <c r="D3840">
        <v>6.25E-2</v>
      </c>
      <c r="E3840">
        <f t="shared" si="413"/>
        <v>1</v>
      </c>
      <c r="F3840" t="str">
        <f t="shared" si="414"/>
        <v/>
      </c>
      <c r="H3840">
        <f t="shared" si="419"/>
        <v>1852</v>
      </c>
      <c r="I3840" t="str">
        <f t="shared" si="415"/>
        <v>N51199</v>
      </c>
      <c r="J3840" t="str">
        <f t="shared" si="416"/>
        <v>YL0_6931_0000</v>
      </c>
      <c r="K3840">
        <f t="shared" si="417"/>
        <v>4.4068273793284089E-2</v>
      </c>
      <c r="L3840">
        <f>IF(LEFT(B3840,1)="F",_xlfn.IFNA(VLOOKUP(CONCATENATE("F",RIGHT(B:B,5),C:C),'F &amp; N Factors'!C:M,10,FALSE),1),_xlfn.IFNA(VLOOKUP(CONCATENATE("F",RIGHT(B:B,5),C:C),'F &amp; N Factors'!C:M,11,FALSE),1))</f>
        <v>0.70509238069254543</v>
      </c>
      <c r="N3840">
        <f>SUMIFS(K:K,I:I,I:I,J:J,J:J)</f>
        <v>0.99999999999999944</v>
      </c>
      <c r="O3840" t="str">
        <f t="shared" si="418"/>
        <v/>
      </c>
    </row>
    <row r="3841" spans="1:15" x14ac:dyDescent="0.25">
      <c r="A3841">
        <v>1626</v>
      </c>
      <c r="B3841" t="s">
        <v>490</v>
      </c>
      <c r="C3841" t="s">
        <v>411</v>
      </c>
      <c r="D3841">
        <v>8.3333332999999996E-2</v>
      </c>
      <c r="E3841">
        <f t="shared" si="413"/>
        <v>0.999999996</v>
      </c>
      <c r="F3841" t="str">
        <f t="shared" si="414"/>
        <v/>
      </c>
      <c r="H3841">
        <f t="shared" si="419"/>
        <v>1626</v>
      </c>
      <c r="I3841" t="str">
        <f t="shared" si="415"/>
        <v>N51199</v>
      </c>
      <c r="J3841" t="str">
        <f t="shared" si="416"/>
        <v>YL0_7370_0000</v>
      </c>
      <c r="K3841">
        <f t="shared" si="417"/>
        <v>9.3722802348005199E-6</v>
      </c>
      <c r="L3841">
        <f>IF(LEFT(B3841,1)="F",_xlfn.IFNA(VLOOKUP(CONCATENATE("F",RIGHT(B:B,5),C:C),'F &amp; N Factors'!C:M,10,FALSE),1),_xlfn.IFNA(VLOOKUP(CONCATENATE("F",RIGHT(B:B,5),C:C),'F &amp; N Factors'!C:M,11,FALSE),1))</f>
        <v>1.1246736326747569E-4</v>
      </c>
      <c r="N3841">
        <f>SUMIFS(K:K,I:I,I:I,J:J,J:J)</f>
        <v>0.999999996</v>
      </c>
      <c r="O3841" t="str">
        <f t="shared" si="418"/>
        <v/>
      </c>
    </row>
    <row r="3842" spans="1:15" x14ac:dyDescent="0.25">
      <c r="A3842">
        <v>1627</v>
      </c>
      <c r="B3842" t="s">
        <v>490</v>
      </c>
      <c r="C3842" t="s">
        <v>411</v>
      </c>
      <c r="D3842">
        <v>8.3333332999999996E-2</v>
      </c>
      <c r="E3842">
        <f t="shared" si="413"/>
        <v>0.999999996</v>
      </c>
      <c r="F3842" t="str">
        <f t="shared" si="414"/>
        <v/>
      </c>
      <c r="H3842">
        <f t="shared" si="419"/>
        <v>1627</v>
      </c>
      <c r="I3842" t="str">
        <f t="shared" si="415"/>
        <v>N51199</v>
      </c>
      <c r="J3842" t="str">
        <f t="shared" si="416"/>
        <v>YL0_7370_0000</v>
      </c>
      <c r="K3842">
        <f t="shared" si="417"/>
        <v>9.3722802348005199E-6</v>
      </c>
      <c r="L3842">
        <f>IF(LEFT(B3842,1)="F",_xlfn.IFNA(VLOOKUP(CONCATENATE("F",RIGHT(B:B,5),C:C),'F &amp; N Factors'!C:M,10,FALSE),1),_xlfn.IFNA(VLOOKUP(CONCATENATE("F",RIGHT(B:B,5),C:C),'F &amp; N Factors'!C:M,11,FALSE),1))</f>
        <v>1.1246736326747569E-4</v>
      </c>
      <c r="N3842">
        <f>SUMIFS(K:K,I:I,I:I,J:J,J:J)</f>
        <v>0.999999996</v>
      </c>
      <c r="O3842" t="str">
        <f t="shared" si="418"/>
        <v/>
      </c>
    </row>
    <row r="3843" spans="1:15" x14ac:dyDescent="0.25">
      <c r="A3843">
        <v>1661</v>
      </c>
      <c r="B3843" t="s">
        <v>490</v>
      </c>
      <c r="C3843" t="s">
        <v>411</v>
      </c>
      <c r="D3843">
        <v>8.3333332999999996E-2</v>
      </c>
      <c r="E3843">
        <f t="shared" ref="E3843:E3906" si="420">SUMIFS(D:D,B:B,B:B,C:C,C:C)</f>
        <v>0.999999996</v>
      </c>
      <c r="F3843" t="str">
        <f t="shared" ref="F3843:F3906" si="421">IF(ABS(E3843-1)&gt;0.001,1,"")</f>
        <v/>
      </c>
      <c r="H3843">
        <f t="shared" si="419"/>
        <v>1661</v>
      </c>
      <c r="I3843" t="str">
        <f t="shared" ref="I3843:I3906" si="422">CONCATENATE("N",RIGHT(B3843,5))</f>
        <v>N51199</v>
      </c>
      <c r="J3843" t="str">
        <f t="shared" ref="J3843:J3906" si="423">C3843</f>
        <v>YL0_7370_0000</v>
      </c>
      <c r="K3843">
        <f t="shared" ref="K3843:K3906" si="424">D3843*L3843</f>
        <v>9.3722802348005199E-6</v>
      </c>
      <c r="L3843">
        <f>IF(LEFT(B3843,1)="F",_xlfn.IFNA(VLOOKUP(CONCATENATE("F",RIGHT(B:B,5),C:C),'F &amp; N Factors'!C:M,10,FALSE),1),_xlfn.IFNA(VLOOKUP(CONCATENATE("F",RIGHT(B:B,5),C:C),'F &amp; N Factors'!C:M,11,FALSE),1))</f>
        <v>1.1246736326747569E-4</v>
      </c>
      <c r="N3843">
        <f>SUMIFS(K:K,I:I,I:I,J:J,J:J)</f>
        <v>0.999999996</v>
      </c>
      <c r="O3843" t="str">
        <f t="shared" ref="O3843:O3906" si="425">IF(ABS(N3843-1)&gt;0.001,1,"")</f>
        <v/>
      </c>
    </row>
    <row r="3844" spans="1:15" x14ac:dyDescent="0.25">
      <c r="A3844">
        <v>1662</v>
      </c>
      <c r="B3844" t="s">
        <v>490</v>
      </c>
      <c r="C3844" t="s">
        <v>411</v>
      </c>
      <c r="D3844">
        <v>8.3333332999999996E-2</v>
      </c>
      <c r="E3844">
        <f t="shared" si="420"/>
        <v>0.999999996</v>
      </c>
      <c r="F3844" t="str">
        <f t="shared" si="421"/>
        <v/>
      </c>
      <c r="H3844">
        <f t="shared" si="419"/>
        <v>1662</v>
      </c>
      <c r="I3844" t="str">
        <f t="shared" si="422"/>
        <v>N51199</v>
      </c>
      <c r="J3844" t="str">
        <f t="shared" si="423"/>
        <v>YL0_7370_0000</v>
      </c>
      <c r="K3844">
        <f t="shared" si="424"/>
        <v>9.3722802348005199E-6</v>
      </c>
      <c r="L3844">
        <f>IF(LEFT(B3844,1)="F",_xlfn.IFNA(VLOOKUP(CONCATENATE("F",RIGHT(B:B,5),C:C),'F &amp; N Factors'!C:M,10,FALSE),1),_xlfn.IFNA(VLOOKUP(CONCATENATE("F",RIGHT(B:B,5),C:C),'F &amp; N Factors'!C:M,11,FALSE),1))</f>
        <v>1.1246736326747569E-4</v>
      </c>
      <c r="N3844">
        <f>SUMIFS(K:K,I:I,I:I,J:J,J:J)</f>
        <v>0.999999996</v>
      </c>
      <c r="O3844" t="str">
        <f t="shared" si="425"/>
        <v/>
      </c>
    </row>
    <row r="3845" spans="1:15" x14ac:dyDescent="0.25">
      <c r="A3845">
        <v>1663</v>
      </c>
      <c r="B3845" t="s">
        <v>490</v>
      </c>
      <c r="C3845" t="s">
        <v>411</v>
      </c>
      <c r="D3845">
        <v>8.3333332999999996E-2</v>
      </c>
      <c r="E3845">
        <f t="shared" si="420"/>
        <v>0.999999996</v>
      </c>
      <c r="F3845" t="str">
        <f t="shared" si="421"/>
        <v/>
      </c>
      <c r="H3845">
        <f t="shared" si="419"/>
        <v>1663</v>
      </c>
      <c r="I3845" t="str">
        <f t="shared" si="422"/>
        <v>N51199</v>
      </c>
      <c r="J3845" t="str">
        <f t="shared" si="423"/>
        <v>YL0_7370_0000</v>
      </c>
      <c r="K3845">
        <f t="shared" si="424"/>
        <v>9.3722802348005199E-6</v>
      </c>
      <c r="L3845">
        <f>IF(LEFT(B3845,1)="F",_xlfn.IFNA(VLOOKUP(CONCATENATE("F",RIGHT(B:B,5),C:C),'F &amp; N Factors'!C:M,10,FALSE),1),_xlfn.IFNA(VLOOKUP(CONCATENATE("F",RIGHT(B:B,5),C:C),'F &amp; N Factors'!C:M,11,FALSE),1))</f>
        <v>1.1246736326747569E-4</v>
      </c>
      <c r="N3845">
        <f>SUMIFS(K:K,I:I,I:I,J:J,J:J)</f>
        <v>0.999999996</v>
      </c>
      <c r="O3845" t="str">
        <f t="shared" si="425"/>
        <v/>
      </c>
    </row>
    <row r="3846" spans="1:15" x14ac:dyDescent="0.25">
      <c r="A3846">
        <v>1696</v>
      </c>
      <c r="B3846" t="s">
        <v>490</v>
      </c>
      <c r="C3846" t="s">
        <v>411</v>
      </c>
      <c r="D3846">
        <v>8.3333332999999996E-2</v>
      </c>
      <c r="E3846">
        <f t="shared" si="420"/>
        <v>0.999999996</v>
      </c>
      <c r="F3846" t="str">
        <f t="shared" si="421"/>
        <v/>
      </c>
      <c r="H3846">
        <f t="shared" si="419"/>
        <v>1696</v>
      </c>
      <c r="I3846" t="str">
        <f t="shared" si="422"/>
        <v>N51199</v>
      </c>
      <c r="J3846" t="str">
        <f t="shared" si="423"/>
        <v>YL0_7370_0000</v>
      </c>
      <c r="K3846">
        <f t="shared" si="424"/>
        <v>9.3722802348005199E-6</v>
      </c>
      <c r="L3846">
        <f>IF(LEFT(B3846,1)="F",_xlfn.IFNA(VLOOKUP(CONCATENATE("F",RIGHT(B:B,5),C:C),'F &amp; N Factors'!C:M,10,FALSE),1),_xlfn.IFNA(VLOOKUP(CONCATENATE("F",RIGHT(B:B,5),C:C),'F &amp; N Factors'!C:M,11,FALSE),1))</f>
        <v>1.1246736326747569E-4</v>
      </c>
      <c r="N3846">
        <f>SUMIFS(K:K,I:I,I:I,J:J,J:J)</f>
        <v>0.999999996</v>
      </c>
      <c r="O3846" t="str">
        <f t="shared" si="425"/>
        <v/>
      </c>
    </row>
    <row r="3847" spans="1:15" x14ac:dyDescent="0.25">
      <c r="A3847">
        <v>1730</v>
      </c>
      <c r="B3847" t="s">
        <v>490</v>
      </c>
      <c r="C3847" t="s">
        <v>411</v>
      </c>
      <c r="D3847">
        <v>8.3333332999999996E-2</v>
      </c>
      <c r="E3847">
        <f t="shared" si="420"/>
        <v>0.999999996</v>
      </c>
      <c r="F3847" t="str">
        <f t="shared" si="421"/>
        <v/>
      </c>
      <c r="H3847">
        <f t="shared" si="419"/>
        <v>1730</v>
      </c>
      <c r="I3847" t="str">
        <f t="shared" si="422"/>
        <v>N51199</v>
      </c>
      <c r="J3847" t="str">
        <f t="shared" si="423"/>
        <v>YL0_7370_0000</v>
      </c>
      <c r="K3847">
        <f t="shared" si="424"/>
        <v>9.3722802348005199E-6</v>
      </c>
      <c r="L3847">
        <f>IF(LEFT(B3847,1)="F",_xlfn.IFNA(VLOOKUP(CONCATENATE("F",RIGHT(B:B,5),C:C),'F &amp; N Factors'!C:M,10,FALSE),1),_xlfn.IFNA(VLOOKUP(CONCATENATE("F",RIGHT(B:B,5),C:C),'F &amp; N Factors'!C:M,11,FALSE),1))</f>
        <v>1.1246736326747569E-4</v>
      </c>
      <c r="N3847">
        <f>SUMIFS(K:K,I:I,I:I,J:J,J:J)</f>
        <v>0.999999996</v>
      </c>
      <c r="O3847" t="str">
        <f t="shared" si="425"/>
        <v/>
      </c>
    </row>
    <row r="3848" spans="1:15" x14ac:dyDescent="0.25">
      <c r="A3848">
        <v>1762</v>
      </c>
      <c r="B3848" t="s">
        <v>490</v>
      </c>
      <c r="C3848" t="s">
        <v>411</v>
      </c>
      <c r="D3848">
        <v>8.3333332999999996E-2</v>
      </c>
      <c r="E3848">
        <f t="shared" si="420"/>
        <v>0.999999996</v>
      </c>
      <c r="F3848" t="str">
        <f t="shared" si="421"/>
        <v/>
      </c>
      <c r="H3848">
        <f t="shared" si="419"/>
        <v>1762</v>
      </c>
      <c r="I3848" t="str">
        <f t="shared" si="422"/>
        <v>N51199</v>
      </c>
      <c r="J3848" t="str">
        <f t="shared" si="423"/>
        <v>YL0_7370_0000</v>
      </c>
      <c r="K3848">
        <f t="shared" si="424"/>
        <v>9.3722802348005199E-6</v>
      </c>
      <c r="L3848">
        <f>IF(LEFT(B3848,1)="F",_xlfn.IFNA(VLOOKUP(CONCATENATE("F",RIGHT(B:B,5),C:C),'F &amp; N Factors'!C:M,10,FALSE),1),_xlfn.IFNA(VLOOKUP(CONCATENATE("F",RIGHT(B:B,5),C:C),'F &amp; N Factors'!C:M,11,FALSE),1))</f>
        <v>1.1246736326747569E-4</v>
      </c>
      <c r="N3848">
        <f>SUMIFS(K:K,I:I,I:I,J:J,J:J)</f>
        <v>0.999999996</v>
      </c>
      <c r="O3848" t="str">
        <f t="shared" si="425"/>
        <v/>
      </c>
    </row>
    <row r="3849" spans="1:15" x14ac:dyDescent="0.25">
      <c r="A3849">
        <v>1852</v>
      </c>
      <c r="B3849" t="s">
        <v>490</v>
      </c>
      <c r="C3849" t="s">
        <v>411</v>
      </c>
      <c r="D3849">
        <v>8.3333332999999996E-2</v>
      </c>
      <c r="E3849">
        <f t="shared" si="420"/>
        <v>0.999999996</v>
      </c>
      <c r="F3849" t="str">
        <f t="shared" si="421"/>
        <v/>
      </c>
      <c r="H3849">
        <f t="shared" si="419"/>
        <v>1852</v>
      </c>
      <c r="I3849" t="str">
        <f t="shared" si="422"/>
        <v>N51199</v>
      </c>
      <c r="J3849" t="str">
        <f t="shared" si="423"/>
        <v>YL0_7370_0000</v>
      </c>
      <c r="K3849">
        <f t="shared" si="424"/>
        <v>9.3722802348005199E-6</v>
      </c>
      <c r="L3849">
        <f>IF(LEFT(B3849,1)="F",_xlfn.IFNA(VLOOKUP(CONCATENATE("F",RIGHT(B:B,5),C:C),'F &amp; N Factors'!C:M,10,FALSE),1),_xlfn.IFNA(VLOOKUP(CONCATENATE("F",RIGHT(B:B,5),C:C),'F &amp; N Factors'!C:M,11,FALSE),1))</f>
        <v>1.1246736326747569E-4</v>
      </c>
      <c r="N3849">
        <f>SUMIFS(K:K,I:I,I:I,J:J,J:J)</f>
        <v>0.999999996</v>
      </c>
      <c r="O3849" t="str">
        <f t="shared" si="425"/>
        <v/>
      </c>
    </row>
    <row r="3850" spans="1:15" x14ac:dyDescent="0.25">
      <c r="A3850">
        <v>1853</v>
      </c>
      <c r="B3850" t="s">
        <v>490</v>
      </c>
      <c r="C3850" t="s">
        <v>411</v>
      </c>
      <c r="D3850">
        <v>8.3333332999999996E-2</v>
      </c>
      <c r="E3850">
        <f t="shared" si="420"/>
        <v>0.999999996</v>
      </c>
      <c r="F3850" t="str">
        <f t="shared" si="421"/>
        <v/>
      </c>
      <c r="H3850">
        <f t="shared" si="419"/>
        <v>1853</v>
      </c>
      <c r="I3850" t="str">
        <f t="shared" si="422"/>
        <v>N51199</v>
      </c>
      <c r="J3850" t="str">
        <f t="shared" si="423"/>
        <v>YL0_7370_0000</v>
      </c>
      <c r="K3850">
        <f t="shared" si="424"/>
        <v>9.3722802348005199E-6</v>
      </c>
      <c r="L3850">
        <f>IF(LEFT(B3850,1)="F",_xlfn.IFNA(VLOOKUP(CONCATENATE("F",RIGHT(B:B,5),C:C),'F &amp; N Factors'!C:M,10,FALSE),1),_xlfn.IFNA(VLOOKUP(CONCATENATE("F",RIGHT(B:B,5),C:C),'F &amp; N Factors'!C:M,11,FALSE),1))</f>
        <v>1.1246736326747569E-4</v>
      </c>
      <c r="N3850">
        <f>SUMIFS(K:K,I:I,I:I,J:J,J:J)</f>
        <v>0.999999996</v>
      </c>
      <c r="O3850" t="str">
        <f t="shared" si="425"/>
        <v/>
      </c>
    </row>
    <row r="3851" spans="1:15" x14ac:dyDescent="0.25">
      <c r="A3851">
        <v>1854</v>
      </c>
      <c r="B3851" t="s">
        <v>490</v>
      </c>
      <c r="C3851" t="s">
        <v>411</v>
      </c>
      <c r="D3851">
        <v>8.3333332999999996E-2</v>
      </c>
      <c r="E3851">
        <f t="shared" si="420"/>
        <v>0.999999996</v>
      </c>
      <c r="F3851" t="str">
        <f t="shared" si="421"/>
        <v/>
      </c>
      <c r="H3851">
        <f t="shared" si="419"/>
        <v>1854</v>
      </c>
      <c r="I3851" t="str">
        <f t="shared" si="422"/>
        <v>N51199</v>
      </c>
      <c r="J3851" t="str">
        <f t="shared" si="423"/>
        <v>YL0_7370_0000</v>
      </c>
      <c r="K3851">
        <f t="shared" si="424"/>
        <v>9.3722802348005199E-6</v>
      </c>
      <c r="L3851">
        <f>IF(LEFT(B3851,1)="F",_xlfn.IFNA(VLOOKUP(CONCATENATE("F",RIGHT(B:B,5),C:C),'F &amp; N Factors'!C:M,10,FALSE),1),_xlfn.IFNA(VLOOKUP(CONCATENATE("F",RIGHT(B:B,5),C:C),'F &amp; N Factors'!C:M,11,FALSE),1))</f>
        <v>1.1246736326747569E-4</v>
      </c>
      <c r="N3851">
        <f>SUMIFS(K:K,I:I,I:I,J:J,J:J)</f>
        <v>0.999999996</v>
      </c>
      <c r="O3851" t="str">
        <f t="shared" si="425"/>
        <v/>
      </c>
    </row>
    <row r="3852" spans="1:15" x14ac:dyDescent="0.25">
      <c r="A3852">
        <v>1855</v>
      </c>
      <c r="B3852" t="s">
        <v>490</v>
      </c>
      <c r="C3852" t="s">
        <v>411</v>
      </c>
      <c r="D3852">
        <v>8.3333332999999996E-2</v>
      </c>
      <c r="E3852">
        <f t="shared" si="420"/>
        <v>0.999999996</v>
      </c>
      <c r="F3852" t="str">
        <f t="shared" si="421"/>
        <v/>
      </c>
      <c r="H3852">
        <f t="shared" si="419"/>
        <v>1855</v>
      </c>
      <c r="I3852" t="str">
        <f t="shared" si="422"/>
        <v>N51199</v>
      </c>
      <c r="J3852" t="str">
        <f t="shared" si="423"/>
        <v>YL0_7370_0000</v>
      </c>
      <c r="K3852">
        <f t="shared" si="424"/>
        <v>9.3722802348005199E-6</v>
      </c>
      <c r="L3852">
        <f>IF(LEFT(B3852,1)="F",_xlfn.IFNA(VLOOKUP(CONCATENATE("F",RIGHT(B:B,5),C:C),'F &amp; N Factors'!C:M,10,FALSE),1),_xlfn.IFNA(VLOOKUP(CONCATENATE("F",RIGHT(B:B,5),C:C),'F &amp; N Factors'!C:M,11,FALSE),1))</f>
        <v>1.1246736326747569E-4</v>
      </c>
      <c r="N3852">
        <f>SUMIFS(K:K,I:I,I:I,J:J,J:J)</f>
        <v>0.999999996</v>
      </c>
      <c r="O3852" t="str">
        <f t="shared" si="425"/>
        <v/>
      </c>
    </row>
    <row r="3853" spans="1:15" x14ac:dyDescent="0.25">
      <c r="A3853">
        <v>5536</v>
      </c>
      <c r="B3853" t="s">
        <v>491</v>
      </c>
      <c r="C3853" t="s">
        <v>325</v>
      </c>
      <c r="D3853">
        <v>1</v>
      </c>
      <c r="E3853">
        <f t="shared" si="420"/>
        <v>1</v>
      </c>
      <c r="F3853" t="str">
        <f t="shared" si="421"/>
        <v/>
      </c>
      <c r="H3853">
        <f t="shared" si="419"/>
        <v>5536</v>
      </c>
      <c r="I3853" t="str">
        <f t="shared" si="422"/>
        <v>N51510</v>
      </c>
      <c r="J3853" t="str">
        <f t="shared" si="423"/>
        <v>PL0_5090_0000</v>
      </c>
      <c r="K3853">
        <f t="shared" si="424"/>
        <v>6.5129917867979528E-4</v>
      </c>
      <c r="L3853">
        <f>IF(LEFT(B3853,1)="F",_xlfn.IFNA(VLOOKUP(CONCATENATE("F",RIGHT(B:B,5),C:C),'F &amp; N Factors'!C:M,10,FALSE),1),_xlfn.IFNA(VLOOKUP(CONCATENATE("F",RIGHT(B:B,5),C:C),'F &amp; N Factors'!C:M,11,FALSE),1))</f>
        <v>6.5129917867979528E-4</v>
      </c>
      <c r="N3853">
        <f>SUMIFS(K:K,I:I,I:I,J:J,J:J)</f>
        <v>1</v>
      </c>
      <c r="O3853" t="str">
        <f t="shared" si="425"/>
        <v/>
      </c>
    </row>
    <row r="3854" spans="1:15" x14ac:dyDescent="0.25">
      <c r="A3854">
        <v>5535</v>
      </c>
      <c r="B3854" t="s">
        <v>491</v>
      </c>
      <c r="C3854" t="s">
        <v>301</v>
      </c>
      <c r="D3854">
        <v>1</v>
      </c>
      <c r="E3854">
        <f t="shared" si="420"/>
        <v>1</v>
      </c>
      <c r="F3854" t="str">
        <f t="shared" si="421"/>
        <v/>
      </c>
      <c r="H3854">
        <f t="shared" si="419"/>
        <v>5535</v>
      </c>
      <c r="I3854" t="str">
        <f t="shared" si="422"/>
        <v>N51510</v>
      </c>
      <c r="J3854" t="str">
        <f t="shared" si="423"/>
        <v>PL7_4962_0000</v>
      </c>
      <c r="K3854">
        <f t="shared" si="424"/>
        <v>2.0703540266292031E-3</v>
      </c>
      <c r="L3854">
        <f>IF(LEFT(B3854,1)="F",_xlfn.IFNA(VLOOKUP(CONCATENATE("F",RIGHT(B:B,5),C:C),'F &amp; N Factors'!C:M,10,FALSE),1),_xlfn.IFNA(VLOOKUP(CONCATENATE("F",RIGHT(B:B,5),C:C),'F &amp; N Factors'!C:M,11,FALSE),1))</f>
        <v>2.0703540266292031E-3</v>
      </c>
      <c r="N3854">
        <f>SUMIFS(K:K,I:I,I:I,J:J,J:J)</f>
        <v>1</v>
      </c>
      <c r="O3854" t="str">
        <f t="shared" si="425"/>
        <v/>
      </c>
    </row>
    <row r="3855" spans="1:15" x14ac:dyDescent="0.25">
      <c r="A3855">
        <v>5684</v>
      </c>
      <c r="B3855" t="s">
        <v>491</v>
      </c>
      <c r="C3855" t="s">
        <v>413</v>
      </c>
      <c r="D3855">
        <v>0.5</v>
      </c>
      <c r="E3855">
        <f t="shared" si="420"/>
        <v>1</v>
      </c>
      <c r="F3855" t="str">
        <f t="shared" si="421"/>
        <v/>
      </c>
      <c r="H3855">
        <f t="shared" si="419"/>
        <v>5684</v>
      </c>
      <c r="I3855" t="str">
        <f t="shared" si="422"/>
        <v>N51510</v>
      </c>
      <c r="J3855" t="str">
        <f t="shared" si="423"/>
        <v>PL7_4963_0000</v>
      </c>
      <c r="K3855">
        <f t="shared" si="424"/>
        <v>1.878461742588422E-2</v>
      </c>
      <c r="L3855">
        <f>IF(LEFT(B3855,1)="F",_xlfn.IFNA(VLOOKUP(CONCATENATE("F",RIGHT(B:B,5),C:C),'F &amp; N Factors'!C:M,10,FALSE),1),_xlfn.IFNA(VLOOKUP(CONCATENATE("F",RIGHT(B:B,5),C:C),'F &amp; N Factors'!C:M,11,FALSE),1))</f>
        <v>3.756923485176844E-2</v>
      </c>
      <c r="N3855">
        <f>SUMIFS(K:K,I:I,I:I,J:J,J:J)</f>
        <v>1</v>
      </c>
      <c r="O3855" t="str">
        <f t="shared" si="425"/>
        <v/>
      </c>
    </row>
    <row r="3856" spans="1:15" x14ac:dyDescent="0.25">
      <c r="A3856">
        <v>5685</v>
      </c>
      <c r="B3856" t="s">
        <v>491</v>
      </c>
      <c r="C3856" t="s">
        <v>413</v>
      </c>
      <c r="D3856">
        <v>0.5</v>
      </c>
      <c r="E3856">
        <f t="shared" si="420"/>
        <v>1</v>
      </c>
      <c r="F3856" t="str">
        <f t="shared" si="421"/>
        <v/>
      </c>
      <c r="H3856">
        <f t="shared" si="419"/>
        <v>5685</v>
      </c>
      <c r="I3856" t="str">
        <f t="shared" si="422"/>
        <v>N51510</v>
      </c>
      <c r="J3856" t="str">
        <f t="shared" si="423"/>
        <v>PL7_4963_0000</v>
      </c>
      <c r="K3856">
        <f t="shared" si="424"/>
        <v>1.878461742588422E-2</v>
      </c>
      <c r="L3856">
        <f>IF(LEFT(B3856,1)="F",_xlfn.IFNA(VLOOKUP(CONCATENATE("F",RIGHT(B:B,5),C:C),'F &amp; N Factors'!C:M,10,FALSE),1),_xlfn.IFNA(VLOOKUP(CONCATENATE("F",RIGHT(B:B,5),C:C),'F &amp; N Factors'!C:M,11,FALSE),1))</f>
        <v>3.756923485176844E-2</v>
      </c>
      <c r="N3856">
        <f>SUMIFS(K:K,I:I,I:I,J:J,J:J)</f>
        <v>1</v>
      </c>
      <c r="O3856" t="str">
        <f t="shared" si="425"/>
        <v/>
      </c>
    </row>
    <row r="3857" spans="1:15" x14ac:dyDescent="0.25">
      <c r="A3857">
        <v>5681</v>
      </c>
      <c r="B3857" t="s">
        <v>491</v>
      </c>
      <c r="C3857" t="s">
        <v>302</v>
      </c>
      <c r="D3857">
        <v>1</v>
      </c>
      <c r="E3857">
        <f t="shared" si="420"/>
        <v>1</v>
      </c>
      <c r="F3857" t="str">
        <f t="shared" si="421"/>
        <v/>
      </c>
      <c r="H3857">
        <f t="shared" si="419"/>
        <v>5681</v>
      </c>
      <c r="I3857" t="str">
        <f t="shared" si="422"/>
        <v>N51510</v>
      </c>
      <c r="J3857" t="str">
        <f t="shared" si="423"/>
        <v>PL7_4964_0000</v>
      </c>
      <c r="K3857">
        <f t="shared" si="424"/>
        <v>1</v>
      </c>
      <c r="L3857">
        <f>IF(LEFT(B3857,1)="F",_xlfn.IFNA(VLOOKUP(CONCATENATE("F",RIGHT(B:B,5),C:C),'F &amp; N Factors'!C:M,10,FALSE),1),_xlfn.IFNA(VLOOKUP(CONCATENATE("F",RIGHT(B:B,5),C:C),'F &amp; N Factors'!C:M,11,FALSE),1))</f>
        <v>1</v>
      </c>
      <c r="N3857">
        <f>SUMIFS(K:K,I:I,I:I,J:J,J:J)</f>
        <v>1</v>
      </c>
      <c r="O3857" t="str">
        <f t="shared" si="425"/>
        <v/>
      </c>
    </row>
    <row r="3858" spans="1:15" x14ac:dyDescent="0.25">
      <c r="A3858">
        <v>5535</v>
      </c>
      <c r="B3858" t="s">
        <v>491</v>
      </c>
      <c r="C3858" t="s">
        <v>414</v>
      </c>
      <c r="D3858">
        <v>0.45</v>
      </c>
      <c r="E3858">
        <f t="shared" si="420"/>
        <v>1</v>
      </c>
      <c r="F3858" t="str">
        <f t="shared" si="421"/>
        <v/>
      </c>
      <c r="H3858">
        <f t="shared" ref="H3858:H3921" si="426">A3858</f>
        <v>5535</v>
      </c>
      <c r="I3858" t="str">
        <f t="shared" si="422"/>
        <v>N51510</v>
      </c>
      <c r="J3858" t="str">
        <f t="shared" si="423"/>
        <v>PL7_4965_0000</v>
      </c>
      <c r="K3858">
        <f t="shared" si="424"/>
        <v>0.10272012874256135</v>
      </c>
      <c r="L3858">
        <f>IF(LEFT(B3858,1)="F",_xlfn.IFNA(VLOOKUP(CONCATENATE("F",RIGHT(B:B,5),C:C),'F &amp; N Factors'!C:M,10,FALSE),1),_xlfn.IFNA(VLOOKUP(CONCATENATE("F",RIGHT(B:B,5),C:C),'F &amp; N Factors'!C:M,11,FALSE),1))</f>
        <v>0.22826695276124745</v>
      </c>
      <c r="N3858">
        <f>SUMIFS(K:K,I:I,I:I,J:J,J:J)</f>
        <v>1</v>
      </c>
      <c r="O3858" t="str">
        <f t="shared" si="425"/>
        <v/>
      </c>
    </row>
    <row r="3859" spans="1:15" x14ac:dyDescent="0.25">
      <c r="A3859">
        <v>5683</v>
      </c>
      <c r="B3859" t="s">
        <v>491</v>
      </c>
      <c r="C3859" t="s">
        <v>414</v>
      </c>
      <c r="D3859">
        <v>0.45</v>
      </c>
      <c r="E3859">
        <f t="shared" si="420"/>
        <v>1</v>
      </c>
      <c r="F3859" t="str">
        <f t="shared" si="421"/>
        <v/>
      </c>
      <c r="H3859">
        <f t="shared" si="426"/>
        <v>5683</v>
      </c>
      <c r="I3859" t="str">
        <f t="shared" si="422"/>
        <v>N51510</v>
      </c>
      <c r="J3859" t="str">
        <f t="shared" si="423"/>
        <v>PL7_4965_0000</v>
      </c>
      <c r="K3859">
        <f t="shared" si="424"/>
        <v>0.10272012874256135</v>
      </c>
      <c r="L3859">
        <f>IF(LEFT(B3859,1)="F",_xlfn.IFNA(VLOOKUP(CONCATENATE("F",RIGHT(B:B,5),C:C),'F &amp; N Factors'!C:M,10,FALSE),1),_xlfn.IFNA(VLOOKUP(CONCATENATE("F",RIGHT(B:B,5),C:C),'F &amp; N Factors'!C:M,11,FALSE),1))</f>
        <v>0.22826695276124745</v>
      </c>
      <c r="N3859">
        <f>SUMIFS(K:K,I:I,I:I,J:J,J:J)</f>
        <v>1</v>
      </c>
      <c r="O3859" t="str">
        <f t="shared" si="425"/>
        <v/>
      </c>
    </row>
    <row r="3860" spans="1:15" x14ac:dyDescent="0.25">
      <c r="A3860">
        <v>5684</v>
      </c>
      <c r="B3860" t="s">
        <v>491</v>
      </c>
      <c r="C3860" t="s">
        <v>414</v>
      </c>
      <c r="D3860">
        <v>0.1</v>
      </c>
      <c r="E3860">
        <f t="shared" si="420"/>
        <v>1</v>
      </c>
      <c r="F3860" t="str">
        <f t="shared" si="421"/>
        <v/>
      </c>
      <c r="H3860">
        <f t="shared" si="426"/>
        <v>5684</v>
      </c>
      <c r="I3860" t="str">
        <f t="shared" si="422"/>
        <v>N51510</v>
      </c>
      <c r="J3860" t="str">
        <f t="shared" si="423"/>
        <v>PL7_4965_0000</v>
      </c>
      <c r="K3860">
        <f t="shared" si="424"/>
        <v>2.2826695276124746E-2</v>
      </c>
      <c r="L3860">
        <f>IF(LEFT(B3860,1)="F",_xlfn.IFNA(VLOOKUP(CONCATENATE("F",RIGHT(B:B,5),C:C),'F &amp; N Factors'!C:M,10,FALSE),1),_xlfn.IFNA(VLOOKUP(CONCATENATE("F",RIGHT(B:B,5),C:C),'F &amp; N Factors'!C:M,11,FALSE),1))</f>
        <v>0.22826695276124745</v>
      </c>
      <c r="N3860">
        <f>SUMIFS(K:K,I:I,I:I,J:J,J:J)</f>
        <v>1</v>
      </c>
      <c r="O3860" t="str">
        <f t="shared" si="425"/>
        <v/>
      </c>
    </row>
    <row r="3861" spans="1:15" x14ac:dyDescent="0.25">
      <c r="A3861">
        <v>5536</v>
      </c>
      <c r="B3861" t="s">
        <v>491</v>
      </c>
      <c r="C3861" t="s">
        <v>203</v>
      </c>
      <c r="D3861">
        <v>0.33333333300000001</v>
      </c>
      <c r="E3861">
        <f t="shared" si="420"/>
        <v>0.99999999900000003</v>
      </c>
      <c r="F3861" t="str">
        <f t="shared" si="421"/>
        <v/>
      </c>
      <c r="H3861">
        <f t="shared" si="426"/>
        <v>5536</v>
      </c>
      <c r="I3861" t="str">
        <f t="shared" si="422"/>
        <v>N51510</v>
      </c>
      <c r="J3861" t="str">
        <f t="shared" si="423"/>
        <v>PL7_4980_0000</v>
      </c>
      <c r="K3861">
        <f t="shared" si="424"/>
        <v>5.990287221919402E-2</v>
      </c>
      <c r="L3861">
        <f>IF(LEFT(B3861,1)="F",_xlfn.IFNA(VLOOKUP(CONCATENATE("F",RIGHT(B:B,5),C:C),'F &amp; N Factors'!C:M,10,FALSE),1),_xlfn.IFNA(VLOOKUP(CONCATENATE("F",RIGHT(B:B,5),C:C),'F &amp; N Factors'!C:M,11,FALSE),1))</f>
        <v>0.17970861683729067</v>
      </c>
      <c r="N3861">
        <f>SUMIFS(K:K,I:I,I:I,J:J,J:J)</f>
        <v>0.99999999900000003</v>
      </c>
      <c r="O3861" t="str">
        <f t="shared" si="425"/>
        <v/>
      </c>
    </row>
    <row r="3862" spans="1:15" x14ac:dyDescent="0.25">
      <c r="A3862">
        <v>5685</v>
      </c>
      <c r="B3862" t="s">
        <v>491</v>
      </c>
      <c r="C3862" t="s">
        <v>203</v>
      </c>
      <c r="D3862">
        <v>0.33333333300000001</v>
      </c>
      <c r="E3862">
        <f t="shared" si="420"/>
        <v>0.99999999900000003</v>
      </c>
      <c r="F3862" t="str">
        <f t="shared" si="421"/>
        <v/>
      </c>
      <c r="H3862">
        <f t="shared" si="426"/>
        <v>5685</v>
      </c>
      <c r="I3862" t="str">
        <f t="shared" si="422"/>
        <v>N51510</v>
      </c>
      <c r="J3862" t="str">
        <f t="shared" si="423"/>
        <v>PL7_4980_0000</v>
      </c>
      <c r="K3862">
        <f t="shared" si="424"/>
        <v>5.990287221919402E-2</v>
      </c>
      <c r="L3862">
        <f>IF(LEFT(B3862,1)="F",_xlfn.IFNA(VLOOKUP(CONCATENATE("F",RIGHT(B:B,5),C:C),'F &amp; N Factors'!C:M,10,FALSE),1),_xlfn.IFNA(VLOOKUP(CONCATENATE("F",RIGHT(B:B,5),C:C),'F &amp; N Factors'!C:M,11,FALSE),1))</f>
        <v>0.17970861683729067</v>
      </c>
      <c r="N3862">
        <f>SUMIFS(K:K,I:I,I:I,J:J,J:J)</f>
        <v>0.99999999900000003</v>
      </c>
      <c r="O3862" t="str">
        <f t="shared" si="425"/>
        <v/>
      </c>
    </row>
    <row r="3863" spans="1:15" x14ac:dyDescent="0.25">
      <c r="A3863">
        <v>5686</v>
      </c>
      <c r="B3863" t="s">
        <v>491</v>
      </c>
      <c r="C3863" t="s">
        <v>203</v>
      </c>
      <c r="D3863">
        <v>0.33333333300000001</v>
      </c>
      <c r="E3863">
        <f t="shared" si="420"/>
        <v>0.99999999900000003</v>
      </c>
      <c r="F3863" t="str">
        <f t="shared" si="421"/>
        <v/>
      </c>
      <c r="H3863">
        <f t="shared" si="426"/>
        <v>5686</v>
      </c>
      <c r="I3863" t="str">
        <f t="shared" si="422"/>
        <v>N51510</v>
      </c>
      <c r="J3863" t="str">
        <f t="shared" si="423"/>
        <v>PL7_4980_0000</v>
      </c>
      <c r="K3863">
        <f t="shared" si="424"/>
        <v>5.990287221919402E-2</v>
      </c>
      <c r="L3863">
        <f>IF(LEFT(B3863,1)="F",_xlfn.IFNA(VLOOKUP(CONCATENATE("F",RIGHT(B:B,5),C:C),'F &amp; N Factors'!C:M,10,FALSE),1),_xlfn.IFNA(VLOOKUP(CONCATENATE("F",RIGHT(B:B,5),C:C),'F &amp; N Factors'!C:M,11,FALSE),1))</f>
        <v>0.17970861683729067</v>
      </c>
      <c r="N3863">
        <f>SUMIFS(K:K,I:I,I:I,J:J,J:J)</f>
        <v>0.99999999900000003</v>
      </c>
      <c r="O3863" t="str">
        <f t="shared" si="425"/>
        <v/>
      </c>
    </row>
    <row r="3864" spans="1:15" x14ac:dyDescent="0.25">
      <c r="A3864">
        <v>1</v>
      </c>
      <c r="B3864" t="s">
        <v>492</v>
      </c>
      <c r="C3864" t="s">
        <v>417</v>
      </c>
      <c r="D3864">
        <v>0.16666666699999999</v>
      </c>
      <c r="E3864">
        <f t="shared" si="420"/>
        <v>1.0000000019999999</v>
      </c>
      <c r="F3864" t="str">
        <f t="shared" si="421"/>
        <v/>
      </c>
      <c r="H3864">
        <f t="shared" si="426"/>
        <v>1</v>
      </c>
      <c r="I3864" t="str">
        <f t="shared" si="422"/>
        <v>N51550</v>
      </c>
      <c r="J3864" t="str">
        <f t="shared" si="423"/>
        <v>JB0_7382_0000</v>
      </c>
      <c r="K3864">
        <f t="shared" si="424"/>
        <v>7.8112496935725667E-3</v>
      </c>
      <c r="L3864">
        <f>IF(LEFT(B3864,1)="F",_xlfn.IFNA(VLOOKUP(CONCATENATE("F",RIGHT(B:B,5),C:C),'F &amp; N Factors'!C:M,10,FALSE),1),_xlfn.IFNA(VLOOKUP(CONCATENATE("F",RIGHT(B:B,5),C:C),'F &amp; N Factors'!C:M,11,FALSE),1))</f>
        <v>4.6867498067700408E-2</v>
      </c>
      <c r="N3864">
        <f>SUMIFS(K:K,I:I,I:I,J:J,J:J)</f>
        <v>1.0000000019999999</v>
      </c>
      <c r="O3864" t="str">
        <f t="shared" si="425"/>
        <v/>
      </c>
    </row>
    <row r="3865" spans="1:15" x14ac:dyDescent="0.25">
      <c r="A3865">
        <v>117</v>
      </c>
      <c r="B3865" t="s">
        <v>492</v>
      </c>
      <c r="C3865" t="s">
        <v>417</v>
      </c>
      <c r="D3865">
        <v>0.16666666699999999</v>
      </c>
      <c r="E3865">
        <f t="shared" si="420"/>
        <v>1.0000000019999999</v>
      </c>
      <c r="F3865" t="str">
        <f t="shared" si="421"/>
        <v/>
      </c>
      <c r="H3865">
        <f t="shared" si="426"/>
        <v>117</v>
      </c>
      <c r="I3865" t="str">
        <f t="shared" si="422"/>
        <v>N51550</v>
      </c>
      <c r="J3865" t="str">
        <f t="shared" si="423"/>
        <v>JB0_7382_0000</v>
      </c>
      <c r="K3865">
        <f t="shared" si="424"/>
        <v>7.8112496935725667E-3</v>
      </c>
      <c r="L3865">
        <f>IF(LEFT(B3865,1)="F",_xlfn.IFNA(VLOOKUP(CONCATENATE("F",RIGHT(B:B,5),C:C),'F &amp; N Factors'!C:M,10,FALSE),1),_xlfn.IFNA(VLOOKUP(CONCATENATE("F",RIGHT(B:B,5),C:C),'F &amp; N Factors'!C:M,11,FALSE),1))</f>
        <v>4.6867498067700408E-2</v>
      </c>
      <c r="N3865">
        <f>SUMIFS(K:K,I:I,I:I,J:J,J:J)</f>
        <v>1.0000000019999999</v>
      </c>
      <c r="O3865" t="str">
        <f t="shared" si="425"/>
        <v/>
      </c>
    </row>
    <row r="3866" spans="1:15" x14ac:dyDescent="0.25">
      <c r="A3866">
        <v>2</v>
      </c>
      <c r="B3866" t="s">
        <v>492</v>
      </c>
      <c r="C3866" t="s">
        <v>417</v>
      </c>
      <c r="D3866">
        <v>0.16666666699999999</v>
      </c>
      <c r="E3866">
        <f t="shared" si="420"/>
        <v>1.0000000019999999</v>
      </c>
      <c r="F3866" t="str">
        <f t="shared" si="421"/>
        <v/>
      </c>
      <c r="H3866">
        <f t="shared" si="426"/>
        <v>2</v>
      </c>
      <c r="I3866" t="str">
        <f t="shared" si="422"/>
        <v>N51550</v>
      </c>
      <c r="J3866" t="str">
        <f t="shared" si="423"/>
        <v>JB0_7382_0000</v>
      </c>
      <c r="K3866">
        <f t="shared" si="424"/>
        <v>7.8112496935725667E-3</v>
      </c>
      <c r="L3866">
        <f>IF(LEFT(B3866,1)="F",_xlfn.IFNA(VLOOKUP(CONCATENATE("F",RIGHT(B:B,5),C:C),'F &amp; N Factors'!C:M,10,FALSE),1),_xlfn.IFNA(VLOOKUP(CONCATENATE("F",RIGHT(B:B,5),C:C),'F &amp; N Factors'!C:M,11,FALSE),1))</f>
        <v>4.6867498067700408E-2</v>
      </c>
      <c r="N3866">
        <f>SUMIFS(K:K,I:I,I:I,J:J,J:J)</f>
        <v>1.0000000019999999</v>
      </c>
      <c r="O3866" t="str">
        <f t="shared" si="425"/>
        <v/>
      </c>
    </row>
    <row r="3867" spans="1:15" x14ac:dyDescent="0.25">
      <c r="A3867">
        <v>3</v>
      </c>
      <c r="B3867" t="s">
        <v>492</v>
      </c>
      <c r="C3867" t="s">
        <v>417</v>
      </c>
      <c r="D3867">
        <v>0.16666666699999999</v>
      </c>
      <c r="E3867">
        <f t="shared" si="420"/>
        <v>1.0000000019999999</v>
      </c>
      <c r="F3867" t="str">
        <f t="shared" si="421"/>
        <v/>
      </c>
      <c r="H3867">
        <f t="shared" si="426"/>
        <v>3</v>
      </c>
      <c r="I3867" t="str">
        <f t="shared" si="422"/>
        <v>N51550</v>
      </c>
      <c r="J3867" t="str">
        <f t="shared" si="423"/>
        <v>JB0_7382_0000</v>
      </c>
      <c r="K3867">
        <f t="shared" si="424"/>
        <v>7.8112496935725667E-3</v>
      </c>
      <c r="L3867">
        <f>IF(LEFT(B3867,1)="F",_xlfn.IFNA(VLOOKUP(CONCATENATE("F",RIGHT(B:B,5),C:C),'F &amp; N Factors'!C:M,10,FALSE),1),_xlfn.IFNA(VLOOKUP(CONCATENATE("F",RIGHT(B:B,5),C:C),'F &amp; N Factors'!C:M,11,FALSE),1))</f>
        <v>4.6867498067700408E-2</v>
      </c>
      <c r="N3867">
        <f>SUMIFS(K:K,I:I,I:I,J:J,J:J)</f>
        <v>1.0000000019999999</v>
      </c>
      <c r="O3867" t="str">
        <f t="shared" si="425"/>
        <v/>
      </c>
    </row>
    <row r="3868" spans="1:15" x14ac:dyDescent="0.25">
      <c r="A3868">
        <v>41</v>
      </c>
      <c r="B3868" t="s">
        <v>492</v>
      </c>
      <c r="C3868" t="s">
        <v>417</v>
      </c>
      <c r="D3868">
        <v>0.16666666699999999</v>
      </c>
      <c r="E3868">
        <f t="shared" si="420"/>
        <v>1.0000000019999999</v>
      </c>
      <c r="F3868" t="str">
        <f t="shared" si="421"/>
        <v/>
      </c>
      <c r="H3868">
        <f t="shared" si="426"/>
        <v>41</v>
      </c>
      <c r="I3868" t="str">
        <f t="shared" si="422"/>
        <v>N51550</v>
      </c>
      <c r="J3868" t="str">
        <f t="shared" si="423"/>
        <v>JB0_7382_0000</v>
      </c>
      <c r="K3868">
        <f t="shared" si="424"/>
        <v>7.8112496935725667E-3</v>
      </c>
      <c r="L3868">
        <f>IF(LEFT(B3868,1)="F",_xlfn.IFNA(VLOOKUP(CONCATENATE("F",RIGHT(B:B,5),C:C),'F &amp; N Factors'!C:M,10,FALSE),1),_xlfn.IFNA(VLOOKUP(CONCATENATE("F",RIGHT(B:B,5),C:C),'F &amp; N Factors'!C:M,11,FALSE),1))</f>
        <v>4.6867498067700408E-2</v>
      </c>
      <c r="N3868">
        <f>SUMIFS(K:K,I:I,I:I,J:J,J:J)</f>
        <v>1.0000000019999999</v>
      </c>
      <c r="O3868" t="str">
        <f t="shared" si="425"/>
        <v/>
      </c>
    </row>
    <row r="3869" spans="1:15" x14ac:dyDescent="0.25">
      <c r="A3869">
        <v>79</v>
      </c>
      <c r="B3869" t="s">
        <v>492</v>
      </c>
      <c r="C3869" t="s">
        <v>417</v>
      </c>
      <c r="D3869">
        <v>0.16666666699999999</v>
      </c>
      <c r="E3869">
        <f t="shared" si="420"/>
        <v>1.0000000019999999</v>
      </c>
      <c r="F3869" t="str">
        <f t="shared" si="421"/>
        <v/>
      </c>
      <c r="H3869">
        <f t="shared" si="426"/>
        <v>79</v>
      </c>
      <c r="I3869" t="str">
        <f t="shared" si="422"/>
        <v>N51550</v>
      </c>
      <c r="J3869" t="str">
        <f t="shared" si="423"/>
        <v>JB0_7382_0000</v>
      </c>
      <c r="K3869">
        <f t="shared" si="424"/>
        <v>7.8112496935725667E-3</v>
      </c>
      <c r="L3869">
        <f>IF(LEFT(B3869,1)="F",_xlfn.IFNA(VLOOKUP(CONCATENATE("F",RIGHT(B:B,5),C:C),'F &amp; N Factors'!C:M,10,FALSE),1),_xlfn.IFNA(VLOOKUP(CONCATENATE("F",RIGHT(B:B,5),C:C),'F &amp; N Factors'!C:M,11,FALSE),1))</f>
        <v>4.6867498067700408E-2</v>
      </c>
      <c r="N3869">
        <f>SUMIFS(K:K,I:I,I:I,J:J,J:J)</f>
        <v>1.0000000019999999</v>
      </c>
      <c r="O3869" t="str">
        <f t="shared" si="425"/>
        <v/>
      </c>
    </row>
    <row r="3870" spans="1:15" x14ac:dyDescent="0.25">
      <c r="A3870">
        <v>3392</v>
      </c>
      <c r="B3870" t="s">
        <v>493</v>
      </c>
      <c r="C3870" t="s">
        <v>304</v>
      </c>
      <c r="D3870">
        <v>0.5</v>
      </c>
      <c r="E3870">
        <f t="shared" si="420"/>
        <v>1</v>
      </c>
      <c r="F3870" t="str">
        <f t="shared" si="421"/>
        <v/>
      </c>
      <c r="H3870">
        <f t="shared" si="426"/>
        <v>3392</v>
      </c>
      <c r="I3870" t="str">
        <f t="shared" si="422"/>
        <v>N51630</v>
      </c>
      <c r="J3870" t="str">
        <f t="shared" si="423"/>
        <v>RL5_6070_0000</v>
      </c>
      <c r="K3870">
        <f t="shared" si="424"/>
        <v>1.4984798644029395E-2</v>
      </c>
      <c r="L3870">
        <f>IF(LEFT(B3870,1)="F",_xlfn.IFNA(VLOOKUP(CONCATENATE("F",RIGHT(B:B,5),C:C),'F &amp; N Factors'!C:M,10,FALSE),1),_xlfn.IFNA(VLOOKUP(CONCATENATE("F",RIGHT(B:B,5),C:C),'F &amp; N Factors'!C:M,11,FALSE),1))</f>
        <v>2.9969597288058789E-2</v>
      </c>
      <c r="N3870">
        <f>SUMIFS(K:K,I:I,I:I,J:J,J:J)</f>
        <v>0.99999999999999989</v>
      </c>
      <c r="O3870" t="str">
        <f t="shared" si="425"/>
        <v/>
      </c>
    </row>
    <row r="3871" spans="1:15" x14ac:dyDescent="0.25">
      <c r="A3871">
        <v>3393</v>
      </c>
      <c r="B3871" t="s">
        <v>493</v>
      </c>
      <c r="C3871" t="s">
        <v>304</v>
      </c>
      <c r="D3871">
        <v>0.5</v>
      </c>
      <c r="E3871">
        <f t="shared" si="420"/>
        <v>1</v>
      </c>
      <c r="F3871" t="str">
        <f t="shared" si="421"/>
        <v/>
      </c>
      <c r="H3871">
        <f t="shared" si="426"/>
        <v>3393</v>
      </c>
      <c r="I3871" t="str">
        <f t="shared" si="422"/>
        <v>N51630</v>
      </c>
      <c r="J3871" t="str">
        <f t="shared" si="423"/>
        <v>RL5_6070_0000</v>
      </c>
      <c r="K3871">
        <f t="shared" si="424"/>
        <v>1.4984798644029395E-2</v>
      </c>
      <c r="L3871">
        <f>IF(LEFT(B3871,1)="F",_xlfn.IFNA(VLOOKUP(CONCATENATE("F",RIGHT(B:B,5),C:C),'F &amp; N Factors'!C:M,10,FALSE),1),_xlfn.IFNA(VLOOKUP(CONCATENATE("F",RIGHT(B:B,5),C:C),'F &amp; N Factors'!C:M,11,FALSE),1))</f>
        <v>2.9969597288058789E-2</v>
      </c>
      <c r="N3871">
        <f>SUMIFS(K:K,I:I,I:I,J:J,J:J)</f>
        <v>0.99999999999999989</v>
      </c>
      <c r="O3871" t="str">
        <f t="shared" si="425"/>
        <v/>
      </c>
    </row>
    <row r="3872" spans="1:15" x14ac:dyDescent="0.25">
      <c r="A3872">
        <v>1137</v>
      </c>
      <c r="B3872" t="s">
        <v>494</v>
      </c>
      <c r="C3872" t="s">
        <v>424</v>
      </c>
      <c r="D3872">
        <v>8.3333332999999996E-2</v>
      </c>
      <c r="E3872">
        <f t="shared" si="420"/>
        <v>0.999999996</v>
      </c>
      <c r="F3872" t="str">
        <f t="shared" si="421"/>
        <v/>
      </c>
      <c r="H3872">
        <f t="shared" si="426"/>
        <v>1137</v>
      </c>
      <c r="I3872" t="str">
        <f t="shared" si="422"/>
        <v>N51650</v>
      </c>
      <c r="J3872" t="str">
        <f t="shared" si="423"/>
        <v>JB0_7580_0000</v>
      </c>
      <c r="K3872">
        <f t="shared" si="424"/>
        <v>4.659782576473882E-3</v>
      </c>
      <c r="L3872">
        <f>IF(LEFT(B3872,1)="F",_xlfn.IFNA(VLOOKUP(CONCATENATE("F",RIGHT(B:B,5),C:C),'F &amp; N Factors'!C:M,10,FALSE),1),_xlfn.IFNA(VLOOKUP(CONCATENATE("F",RIGHT(B:B,5),C:C),'F &amp; N Factors'!C:M,11,FALSE),1))</f>
        <v>5.5917391141356153E-2</v>
      </c>
      <c r="N3872">
        <f>SUMIFS(K:K,I:I,I:I,J:J,J:J)</f>
        <v>0.99999999600000022</v>
      </c>
      <c r="O3872" t="str">
        <f t="shared" si="425"/>
        <v/>
      </c>
    </row>
    <row r="3873" spans="1:15" x14ac:dyDescent="0.25">
      <c r="A3873">
        <v>1138</v>
      </c>
      <c r="B3873" t="s">
        <v>494</v>
      </c>
      <c r="C3873" t="s">
        <v>424</v>
      </c>
      <c r="D3873">
        <v>8.3333332999999996E-2</v>
      </c>
      <c r="E3873">
        <f t="shared" si="420"/>
        <v>0.999999996</v>
      </c>
      <c r="F3873" t="str">
        <f t="shared" si="421"/>
        <v/>
      </c>
      <c r="H3873">
        <f t="shared" si="426"/>
        <v>1138</v>
      </c>
      <c r="I3873" t="str">
        <f t="shared" si="422"/>
        <v>N51650</v>
      </c>
      <c r="J3873" t="str">
        <f t="shared" si="423"/>
        <v>JB0_7580_0000</v>
      </c>
      <c r="K3873">
        <f t="shared" si="424"/>
        <v>4.659782576473882E-3</v>
      </c>
      <c r="L3873">
        <f>IF(LEFT(B3873,1)="F",_xlfn.IFNA(VLOOKUP(CONCATENATE("F",RIGHT(B:B,5),C:C),'F &amp; N Factors'!C:M,10,FALSE),1),_xlfn.IFNA(VLOOKUP(CONCATENATE("F",RIGHT(B:B,5),C:C),'F &amp; N Factors'!C:M,11,FALSE),1))</f>
        <v>5.5917391141356153E-2</v>
      </c>
      <c r="N3873">
        <f>SUMIFS(K:K,I:I,I:I,J:J,J:J)</f>
        <v>0.99999999600000022</v>
      </c>
      <c r="O3873" t="str">
        <f t="shared" si="425"/>
        <v/>
      </c>
    </row>
    <row r="3874" spans="1:15" x14ac:dyDescent="0.25">
      <c r="A3874">
        <v>1229</v>
      </c>
      <c r="B3874" t="s">
        <v>494</v>
      </c>
      <c r="C3874" t="s">
        <v>424</v>
      </c>
      <c r="D3874">
        <v>8.3333332999999996E-2</v>
      </c>
      <c r="E3874">
        <f t="shared" si="420"/>
        <v>0.999999996</v>
      </c>
      <c r="F3874" t="str">
        <f t="shared" si="421"/>
        <v/>
      </c>
      <c r="H3874">
        <f t="shared" si="426"/>
        <v>1229</v>
      </c>
      <c r="I3874" t="str">
        <f t="shared" si="422"/>
        <v>N51650</v>
      </c>
      <c r="J3874" t="str">
        <f t="shared" si="423"/>
        <v>JB0_7580_0000</v>
      </c>
      <c r="K3874">
        <f t="shared" si="424"/>
        <v>4.659782576473882E-3</v>
      </c>
      <c r="L3874">
        <f>IF(LEFT(B3874,1)="F",_xlfn.IFNA(VLOOKUP(CONCATENATE("F",RIGHT(B:B,5),C:C),'F &amp; N Factors'!C:M,10,FALSE),1),_xlfn.IFNA(VLOOKUP(CONCATENATE("F",RIGHT(B:B,5),C:C),'F &amp; N Factors'!C:M,11,FALSE),1))</f>
        <v>5.5917391141356153E-2</v>
      </c>
      <c r="N3874">
        <f>SUMIFS(K:K,I:I,I:I,J:J,J:J)</f>
        <v>0.99999999600000022</v>
      </c>
      <c r="O3874" t="str">
        <f t="shared" si="425"/>
        <v/>
      </c>
    </row>
    <row r="3875" spans="1:15" x14ac:dyDescent="0.25">
      <c r="A3875">
        <v>1230</v>
      </c>
      <c r="B3875" t="s">
        <v>494</v>
      </c>
      <c r="C3875" t="s">
        <v>424</v>
      </c>
      <c r="D3875">
        <v>8.3333332999999996E-2</v>
      </c>
      <c r="E3875">
        <f t="shared" si="420"/>
        <v>0.999999996</v>
      </c>
      <c r="F3875" t="str">
        <f t="shared" si="421"/>
        <v/>
      </c>
      <c r="H3875">
        <f t="shared" si="426"/>
        <v>1230</v>
      </c>
      <c r="I3875" t="str">
        <f t="shared" si="422"/>
        <v>N51650</v>
      </c>
      <c r="J3875" t="str">
        <f t="shared" si="423"/>
        <v>JB0_7580_0000</v>
      </c>
      <c r="K3875">
        <f t="shared" si="424"/>
        <v>4.659782576473882E-3</v>
      </c>
      <c r="L3875">
        <f>IF(LEFT(B3875,1)="F",_xlfn.IFNA(VLOOKUP(CONCATENATE("F",RIGHT(B:B,5),C:C),'F &amp; N Factors'!C:M,10,FALSE),1),_xlfn.IFNA(VLOOKUP(CONCATENATE("F",RIGHT(B:B,5),C:C),'F &amp; N Factors'!C:M,11,FALSE),1))</f>
        <v>5.5917391141356153E-2</v>
      </c>
      <c r="N3875">
        <f>SUMIFS(K:K,I:I,I:I,J:J,J:J)</f>
        <v>0.99999999600000022</v>
      </c>
      <c r="O3875" t="str">
        <f t="shared" si="425"/>
        <v/>
      </c>
    </row>
    <row r="3876" spans="1:15" x14ac:dyDescent="0.25">
      <c r="A3876">
        <v>1299</v>
      </c>
      <c r="B3876" t="s">
        <v>494</v>
      </c>
      <c r="C3876" t="s">
        <v>424</v>
      </c>
      <c r="D3876">
        <v>8.3333332999999996E-2</v>
      </c>
      <c r="E3876">
        <f t="shared" si="420"/>
        <v>0.999999996</v>
      </c>
      <c r="F3876" t="str">
        <f t="shared" si="421"/>
        <v/>
      </c>
      <c r="H3876">
        <f t="shared" si="426"/>
        <v>1299</v>
      </c>
      <c r="I3876" t="str">
        <f t="shared" si="422"/>
        <v>N51650</v>
      </c>
      <c r="J3876" t="str">
        <f t="shared" si="423"/>
        <v>JB0_7580_0000</v>
      </c>
      <c r="K3876">
        <f t="shared" si="424"/>
        <v>4.659782576473882E-3</v>
      </c>
      <c r="L3876">
        <f>IF(LEFT(B3876,1)="F",_xlfn.IFNA(VLOOKUP(CONCATENATE("F",RIGHT(B:B,5),C:C),'F &amp; N Factors'!C:M,10,FALSE),1),_xlfn.IFNA(VLOOKUP(CONCATENATE("F",RIGHT(B:B,5),C:C),'F &amp; N Factors'!C:M,11,FALSE),1))</f>
        <v>5.5917391141356153E-2</v>
      </c>
      <c r="N3876">
        <f>SUMIFS(K:K,I:I,I:I,J:J,J:J)</f>
        <v>0.99999999600000022</v>
      </c>
      <c r="O3876" t="str">
        <f t="shared" si="425"/>
        <v/>
      </c>
    </row>
    <row r="3877" spans="1:15" x14ac:dyDescent="0.25">
      <c r="A3877">
        <v>1300</v>
      </c>
      <c r="B3877" t="s">
        <v>494</v>
      </c>
      <c r="C3877" t="s">
        <v>424</v>
      </c>
      <c r="D3877">
        <v>8.3333332999999996E-2</v>
      </c>
      <c r="E3877">
        <f t="shared" si="420"/>
        <v>0.999999996</v>
      </c>
      <c r="F3877" t="str">
        <f t="shared" si="421"/>
        <v/>
      </c>
      <c r="H3877">
        <f t="shared" si="426"/>
        <v>1300</v>
      </c>
      <c r="I3877" t="str">
        <f t="shared" si="422"/>
        <v>N51650</v>
      </c>
      <c r="J3877" t="str">
        <f t="shared" si="423"/>
        <v>JB0_7580_0000</v>
      </c>
      <c r="K3877">
        <f t="shared" si="424"/>
        <v>4.659782576473882E-3</v>
      </c>
      <c r="L3877">
        <f>IF(LEFT(B3877,1)="F",_xlfn.IFNA(VLOOKUP(CONCATENATE("F",RIGHT(B:B,5),C:C),'F &amp; N Factors'!C:M,10,FALSE),1),_xlfn.IFNA(VLOOKUP(CONCATENATE("F",RIGHT(B:B,5),C:C),'F &amp; N Factors'!C:M,11,FALSE),1))</f>
        <v>5.5917391141356153E-2</v>
      </c>
      <c r="N3877">
        <f>SUMIFS(K:K,I:I,I:I,J:J,J:J)</f>
        <v>0.99999999600000022</v>
      </c>
      <c r="O3877" t="str">
        <f t="shared" si="425"/>
        <v/>
      </c>
    </row>
    <row r="3878" spans="1:15" x14ac:dyDescent="0.25">
      <c r="A3878">
        <v>1301</v>
      </c>
      <c r="B3878" t="s">
        <v>494</v>
      </c>
      <c r="C3878" t="s">
        <v>424</v>
      </c>
      <c r="D3878">
        <v>8.3333332999999996E-2</v>
      </c>
      <c r="E3878">
        <f t="shared" si="420"/>
        <v>0.999999996</v>
      </c>
      <c r="F3878" t="str">
        <f t="shared" si="421"/>
        <v/>
      </c>
      <c r="H3878">
        <f t="shared" si="426"/>
        <v>1301</v>
      </c>
      <c r="I3878" t="str">
        <f t="shared" si="422"/>
        <v>N51650</v>
      </c>
      <c r="J3878" t="str">
        <f t="shared" si="423"/>
        <v>JB0_7580_0000</v>
      </c>
      <c r="K3878">
        <f t="shared" si="424"/>
        <v>4.659782576473882E-3</v>
      </c>
      <c r="L3878">
        <f>IF(LEFT(B3878,1)="F",_xlfn.IFNA(VLOOKUP(CONCATENATE("F",RIGHT(B:B,5),C:C),'F &amp; N Factors'!C:M,10,FALSE),1),_xlfn.IFNA(VLOOKUP(CONCATENATE("F",RIGHT(B:B,5),C:C),'F &amp; N Factors'!C:M,11,FALSE),1))</f>
        <v>5.5917391141356153E-2</v>
      </c>
      <c r="N3878">
        <f>SUMIFS(K:K,I:I,I:I,J:J,J:J)</f>
        <v>0.99999999600000022</v>
      </c>
      <c r="O3878" t="str">
        <f t="shared" si="425"/>
        <v/>
      </c>
    </row>
    <row r="3879" spans="1:15" x14ac:dyDescent="0.25">
      <c r="A3879">
        <v>1365</v>
      </c>
      <c r="B3879" t="s">
        <v>494</v>
      </c>
      <c r="C3879" t="s">
        <v>424</v>
      </c>
      <c r="D3879">
        <v>8.3333332999999996E-2</v>
      </c>
      <c r="E3879">
        <f t="shared" si="420"/>
        <v>0.999999996</v>
      </c>
      <c r="F3879" t="str">
        <f t="shared" si="421"/>
        <v/>
      </c>
      <c r="H3879">
        <f t="shared" si="426"/>
        <v>1365</v>
      </c>
      <c r="I3879" t="str">
        <f t="shared" si="422"/>
        <v>N51650</v>
      </c>
      <c r="J3879" t="str">
        <f t="shared" si="423"/>
        <v>JB0_7580_0000</v>
      </c>
      <c r="K3879">
        <f t="shared" si="424"/>
        <v>4.659782576473882E-3</v>
      </c>
      <c r="L3879">
        <f>IF(LEFT(B3879,1)="F",_xlfn.IFNA(VLOOKUP(CONCATENATE("F",RIGHT(B:B,5),C:C),'F &amp; N Factors'!C:M,10,FALSE),1),_xlfn.IFNA(VLOOKUP(CONCATENATE("F",RIGHT(B:B,5),C:C),'F &amp; N Factors'!C:M,11,FALSE),1))</f>
        <v>5.5917391141356153E-2</v>
      </c>
      <c r="N3879">
        <f>SUMIFS(K:K,I:I,I:I,J:J,J:J)</f>
        <v>0.99999999600000022</v>
      </c>
      <c r="O3879" t="str">
        <f t="shared" si="425"/>
        <v/>
      </c>
    </row>
    <row r="3880" spans="1:15" x14ac:dyDescent="0.25">
      <c r="A3880">
        <v>1366</v>
      </c>
      <c r="B3880" t="s">
        <v>494</v>
      </c>
      <c r="C3880" t="s">
        <v>424</v>
      </c>
      <c r="D3880">
        <v>8.3333332999999996E-2</v>
      </c>
      <c r="E3880">
        <f t="shared" si="420"/>
        <v>0.999999996</v>
      </c>
      <c r="F3880" t="str">
        <f t="shared" si="421"/>
        <v/>
      </c>
      <c r="H3880">
        <f t="shared" si="426"/>
        <v>1366</v>
      </c>
      <c r="I3880" t="str">
        <f t="shared" si="422"/>
        <v>N51650</v>
      </c>
      <c r="J3880" t="str">
        <f t="shared" si="423"/>
        <v>JB0_7580_0000</v>
      </c>
      <c r="K3880">
        <f t="shared" si="424"/>
        <v>4.659782576473882E-3</v>
      </c>
      <c r="L3880">
        <f>IF(LEFT(B3880,1)="F",_xlfn.IFNA(VLOOKUP(CONCATENATE("F",RIGHT(B:B,5),C:C),'F &amp; N Factors'!C:M,10,FALSE),1),_xlfn.IFNA(VLOOKUP(CONCATENATE("F",RIGHT(B:B,5),C:C),'F &amp; N Factors'!C:M,11,FALSE),1))</f>
        <v>5.5917391141356153E-2</v>
      </c>
      <c r="N3880">
        <f>SUMIFS(K:K,I:I,I:I,J:J,J:J)</f>
        <v>0.99999999600000022</v>
      </c>
      <c r="O3880" t="str">
        <f t="shared" si="425"/>
        <v/>
      </c>
    </row>
    <row r="3881" spans="1:15" x14ac:dyDescent="0.25">
      <c r="A3881">
        <v>1367</v>
      </c>
      <c r="B3881" t="s">
        <v>494</v>
      </c>
      <c r="C3881" t="s">
        <v>424</v>
      </c>
      <c r="D3881">
        <v>8.3333332999999996E-2</v>
      </c>
      <c r="E3881">
        <f t="shared" si="420"/>
        <v>0.999999996</v>
      </c>
      <c r="F3881" t="str">
        <f t="shared" si="421"/>
        <v/>
      </c>
      <c r="H3881">
        <f t="shared" si="426"/>
        <v>1367</v>
      </c>
      <c r="I3881" t="str">
        <f t="shared" si="422"/>
        <v>N51650</v>
      </c>
      <c r="J3881" t="str">
        <f t="shared" si="423"/>
        <v>JB0_7580_0000</v>
      </c>
      <c r="K3881">
        <f t="shared" si="424"/>
        <v>4.659782576473882E-3</v>
      </c>
      <c r="L3881">
        <f>IF(LEFT(B3881,1)="F",_xlfn.IFNA(VLOOKUP(CONCATENATE("F",RIGHT(B:B,5),C:C),'F &amp; N Factors'!C:M,10,FALSE),1),_xlfn.IFNA(VLOOKUP(CONCATENATE("F",RIGHT(B:B,5),C:C),'F &amp; N Factors'!C:M,11,FALSE),1))</f>
        <v>5.5917391141356153E-2</v>
      </c>
      <c r="N3881">
        <f>SUMIFS(K:K,I:I,I:I,J:J,J:J)</f>
        <v>0.99999999600000022</v>
      </c>
      <c r="O3881" t="str">
        <f t="shared" si="425"/>
        <v/>
      </c>
    </row>
    <row r="3882" spans="1:15" x14ac:dyDescent="0.25">
      <c r="A3882">
        <v>1368</v>
      </c>
      <c r="B3882" t="s">
        <v>494</v>
      </c>
      <c r="C3882" t="s">
        <v>424</v>
      </c>
      <c r="D3882">
        <v>8.3333332999999996E-2</v>
      </c>
      <c r="E3882">
        <f t="shared" si="420"/>
        <v>0.999999996</v>
      </c>
      <c r="F3882" t="str">
        <f t="shared" si="421"/>
        <v/>
      </c>
      <c r="H3882">
        <f t="shared" si="426"/>
        <v>1368</v>
      </c>
      <c r="I3882" t="str">
        <f t="shared" si="422"/>
        <v>N51650</v>
      </c>
      <c r="J3882" t="str">
        <f t="shared" si="423"/>
        <v>JB0_7580_0000</v>
      </c>
      <c r="K3882">
        <f t="shared" si="424"/>
        <v>4.659782576473882E-3</v>
      </c>
      <c r="L3882">
        <f>IF(LEFT(B3882,1)="F",_xlfn.IFNA(VLOOKUP(CONCATENATE("F",RIGHT(B:B,5),C:C),'F &amp; N Factors'!C:M,10,FALSE),1),_xlfn.IFNA(VLOOKUP(CONCATENATE("F",RIGHT(B:B,5),C:C),'F &amp; N Factors'!C:M,11,FALSE),1))</f>
        <v>5.5917391141356153E-2</v>
      </c>
      <c r="N3882">
        <f>SUMIFS(K:K,I:I,I:I,J:J,J:J)</f>
        <v>0.99999999600000022</v>
      </c>
      <c r="O3882" t="str">
        <f t="shared" si="425"/>
        <v/>
      </c>
    </row>
    <row r="3883" spans="1:15" x14ac:dyDescent="0.25">
      <c r="A3883">
        <v>1369</v>
      </c>
      <c r="B3883" t="s">
        <v>494</v>
      </c>
      <c r="C3883" t="s">
        <v>424</v>
      </c>
      <c r="D3883">
        <v>8.3333332999999996E-2</v>
      </c>
      <c r="E3883">
        <f t="shared" si="420"/>
        <v>0.999999996</v>
      </c>
      <c r="F3883" t="str">
        <f t="shared" si="421"/>
        <v/>
      </c>
      <c r="H3883">
        <f t="shared" si="426"/>
        <v>1369</v>
      </c>
      <c r="I3883" t="str">
        <f t="shared" si="422"/>
        <v>N51650</v>
      </c>
      <c r="J3883" t="str">
        <f t="shared" si="423"/>
        <v>JB0_7580_0000</v>
      </c>
      <c r="K3883">
        <f t="shared" si="424"/>
        <v>4.659782576473882E-3</v>
      </c>
      <c r="L3883">
        <f>IF(LEFT(B3883,1)="F",_xlfn.IFNA(VLOOKUP(CONCATENATE("F",RIGHT(B:B,5),C:C),'F &amp; N Factors'!C:M,10,FALSE),1),_xlfn.IFNA(VLOOKUP(CONCATENATE("F",RIGHT(B:B,5),C:C),'F &amp; N Factors'!C:M,11,FALSE),1))</f>
        <v>5.5917391141356153E-2</v>
      </c>
      <c r="N3883">
        <f>SUMIFS(K:K,I:I,I:I,J:J,J:J)</f>
        <v>0.99999999600000022</v>
      </c>
      <c r="O3883" t="str">
        <f t="shared" si="425"/>
        <v/>
      </c>
    </row>
    <row r="3884" spans="1:15" x14ac:dyDescent="0.25">
      <c r="A3884">
        <v>1467</v>
      </c>
      <c r="B3884" t="s">
        <v>494</v>
      </c>
      <c r="C3884" t="s">
        <v>411</v>
      </c>
      <c r="D3884">
        <v>0.25</v>
      </c>
      <c r="E3884">
        <f t="shared" si="420"/>
        <v>1</v>
      </c>
      <c r="F3884" t="str">
        <f t="shared" si="421"/>
        <v/>
      </c>
      <c r="H3884">
        <f t="shared" si="426"/>
        <v>1467</v>
      </c>
      <c r="I3884" t="str">
        <f t="shared" si="422"/>
        <v>N51650</v>
      </c>
      <c r="J3884" t="str">
        <f t="shared" si="423"/>
        <v>YL0_7370_0000</v>
      </c>
      <c r="K3884">
        <f t="shared" si="424"/>
        <v>3.5613615873188141E-2</v>
      </c>
      <c r="L3884">
        <f>IF(LEFT(B3884,1)="F",_xlfn.IFNA(VLOOKUP(CONCATENATE("F",RIGHT(B:B,5),C:C),'F &amp; N Factors'!C:M,10,FALSE),1),_xlfn.IFNA(VLOOKUP(CONCATENATE("F",RIGHT(B:B,5),C:C),'F &amp; N Factors'!C:M,11,FALSE),1))</f>
        <v>0.14245446349275256</v>
      </c>
      <c r="N3884">
        <f>SUMIFS(K:K,I:I,I:I,J:J,J:J)</f>
        <v>0.99999999999999989</v>
      </c>
      <c r="O3884" t="str">
        <f t="shared" si="425"/>
        <v/>
      </c>
    </row>
    <row r="3885" spans="1:15" x14ac:dyDescent="0.25">
      <c r="A3885">
        <v>1468</v>
      </c>
      <c r="B3885" t="s">
        <v>494</v>
      </c>
      <c r="C3885" t="s">
        <v>411</v>
      </c>
      <c r="D3885">
        <v>0.125</v>
      </c>
      <c r="E3885">
        <f t="shared" si="420"/>
        <v>1</v>
      </c>
      <c r="F3885" t="str">
        <f t="shared" si="421"/>
        <v/>
      </c>
      <c r="H3885">
        <f t="shared" si="426"/>
        <v>1468</v>
      </c>
      <c r="I3885" t="str">
        <f t="shared" si="422"/>
        <v>N51650</v>
      </c>
      <c r="J3885" t="str">
        <f t="shared" si="423"/>
        <v>YL0_7370_0000</v>
      </c>
      <c r="K3885">
        <f t="shared" si="424"/>
        <v>1.7806807936594071E-2</v>
      </c>
      <c r="L3885">
        <f>IF(LEFT(B3885,1)="F",_xlfn.IFNA(VLOOKUP(CONCATENATE("F",RIGHT(B:B,5),C:C),'F &amp; N Factors'!C:M,10,FALSE),1),_xlfn.IFNA(VLOOKUP(CONCATENATE("F",RIGHT(B:B,5),C:C),'F &amp; N Factors'!C:M,11,FALSE),1))</f>
        <v>0.14245446349275256</v>
      </c>
      <c r="N3885">
        <f>SUMIFS(K:K,I:I,I:I,J:J,J:J)</f>
        <v>0.99999999999999989</v>
      </c>
      <c r="O3885" t="str">
        <f t="shared" si="425"/>
        <v/>
      </c>
    </row>
    <row r="3886" spans="1:15" x14ac:dyDescent="0.25">
      <c r="A3886">
        <v>1469</v>
      </c>
      <c r="B3886" t="s">
        <v>494</v>
      </c>
      <c r="C3886" t="s">
        <v>411</v>
      </c>
      <c r="D3886">
        <v>0.125</v>
      </c>
      <c r="E3886">
        <f t="shared" si="420"/>
        <v>1</v>
      </c>
      <c r="F3886" t="str">
        <f t="shared" si="421"/>
        <v/>
      </c>
      <c r="H3886">
        <f t="shared" si="426"/>
        <v>1469</v>
      </c>
      <c r="I3886" t="str">
        <f t="shared" si="422"/>
        <v>N51650</v>
      </c>
      <c r="J3886" t="str">
        <f t="shared" si="423"/>
        <v>YL0_7370_0000</v>
      </c>
      <c r="K3886">
        <f t="shared" si="424"/>
        <v>1.7806807936594071E-2</v>
      </c>
      <c r="L3886">
        <f>IF(LEFT(B3886,1)="F",_xlfn.IFNA(VLOOKUP(CONCATENATE("F",RIGHT(B:B,5),C:C),'F &amp; N Factors'!C:M,10,FALSE),1),_xlfn.IFNA(VLOOKUP(CONCATENATE("F",RIGHT(B:B,5),C:C),'F &amp; N Factors'!C:M,11,FALSE),1))</f>
        <v>0.14245446349275256</v>
      </c>
      <c r="N3886">
        <f>SUMIFS(K:K,I:I,I:I,J:J,J:J)</f>
        <v>0.99999999999999989</v>
      </c>
      <c r="O3886" t="str">
        <f t="shared" si="425"/>
        <v/>
      </c>
    </row>
    <row r="3887" spans="1:15" x14ac:dyDescent="0.25">
      <c r="A3887">
        <v>1470</v>
      </c>
      <c r="B3887" t="s">
        <v>494</v>
      </c>
      <c r="C3887" t="s">
        <v>411</v>
      </c>
      <c r="D3887">
        <v>0.125</v>
      </c>
      <c r="E3887">
        <f t="shared" si="420"/>
        <v>1</v>
      </c>
      <c r="F3887" t="str">
        <f t="shared" si="421"/>
        <v/>
      </c>
      <c r="H3887">
        <f t="shared" si="426"/>
        <v>1470</v>
      </c>
      <c r="I3887" t="str">
        <f t="shared" si="422"/>
        <v>N51650</v>
      </c>
      <c r="J3887" t="str">
        <f t="shared" si="423"/>
        <v>YL0_7370_0000</v>
      </c>
      <c r="K3887">
        <f t="shared" si="424"/>
        <v>1.7806807936594071E-2</v>
      </c>
      <c r="L3887">
        <f>IF(LEFT(B3887,1)="F",_xlfn.IFNA(VLOOKUP(CONCATENATE("F",RIGHT(B:B,5),C:C),'F &amp; N Factors'!C:M,10,FALSE),1),_xlfn.IFNA(VLOOKUP(CONCATENATE("F",RIGHT(B:B,5),C:C),'F &amp; N Factors'!C:M,11,FALSE),1))</f>
        <v>0.14245446349275256</v>
      </c>
      <c r="N3887">
        <f>SUMIFS(K:K,I:I,I:I,J:J,J:J)</f>
        <v>0.99999999999999989</v>
      </c>
      <c r="O3887" t="str">
        <f t="shared" si="425"/>
        <v/>
      </c>
    </row>
    <row r="3888" spans="1:15" x14ac:dyDescent="0.25">
      <c r="A3888">
        <v>1471</v>
      </c>
      <c r="B3888" t="s">
        <v>494</v>
      </c>
      <c r="C3888" t="s">
        <v>411</v>
      </c>
      <c r="D3888">
        <v>0.125</v>
      </c>
      <c r="E3888">
        <f t="shared" si="420"/>
        <v>1</v>
      </c>
      <c r="F3888" t="str">
        <f t="shared" si="421"/>
        <v/>
      </c>
      <c r="H3888">
        <f t="shared" si="426"/>
        <v>1471</v>
      </c>
      <c r="I3888" t="str">
        <f t="shared" si="422"/>
        <v>N51650</v>
      </c>
      <c r="J3888" t="str">
        <f t="shared" si="423"/>
        <v>YL0_7370_0000</v>
      </c>
      <c r="K3888">
        <f t="shared" si="424"/>
        <v>1.7806807936594071E-2</v>
      </c>
      <c r="L3888">
        <f>IF(LEFT(B3888,1)="F",_xlfn.IFNA(VLOOKUP(CONCATENATE("F",RIGHT(B:B,5),C:C),'F &amp; N Factors'!C:M,10,FALSE),1),_xlfn.IFNA(VLOOKUP(CONCATENATE("F",RIGHT(B:B,5),C:C),'F &amp; N Factors'!C:M,11,FALSE),1))</f>
        <v>0.14245446349275256</v>
      </c>
      <c r="N3888">
        <f>SUMIFS(K:K,I:I,I:I,J:J,J:J)</f>
        <v>0.99999999999999989</v>
      </c>
      <c r="O3888" t="str">
        <f t="shared" si="425"/>
        <v/>
      </c>
    </row>
    <row r="3889" spans="1:15" x14ac:dyDescent="0.25">
      <c r="A3889">
        <v>1502</v>
      </c>
      <c r="B3889" t="s">
        <v>494</v>
      </c>
      <c r="C3889" t="s">
        <v>411</v>
      </c>
      <c r="D3889">
        <v>0.25</v>
      </c>
      <c r="E3889">
        <f t="shared" si="420"/>
        <v>1</v>
      </c>
      <c r="F3889" t="str">
        <f t="shared" si="421"/>
        <v/>
      </c>
      <c r="H3889">
        <f t="shared" si="426"/>
        <v>1502</v>
      </c>
      <c r="I3889" t="str">
        <f t="shared" si="422"/>
        <v>N51650</v>
      </c>
      <c r="J3889" t="str">
        <f t="shared" si="423"/>
        <v>YL0_7370_0000</v>
      </c>
      <c r="K3889">
        <f t="shared" si="424"/>
        <v>3.5613615873188141E-2</v>
      </c>
      <c r="L3889">
        <f>IF(LEFT(B3889,1)="F",_xlfn.IFNA(VLOOKUP(CONCATENATE("F",RIGHT(B:B,5),C:C),'F &amp; N Factors'!C:M,10,FALSE),1),_xlfn.IFNA(VLOOKUP(CONCATENATE("F",RIGHT(B:B,5),C:C),'F &amp; N Factors'!C:M,11,FALSE),1))</f>
        <v>0.14245446349275256</v>
      </c>
      <c r="N3889">
        <f>SUMIFS(K:K,I:I,I:I,J:J,J:J)</f>
        <v>0.99999999999999989</v>
      </c>
      <c r="O3889" t="str">
        <f t="shared" si="425"/>
        <v/>
      </c>
    </row>
    <row r="3890" spans="1:15" x14ac:dyDescent="0.25">
      <c r="A3890">
        <v>1301</v>
      </c>
      <c r="B3890" t="s">
        <v>494</v>
      </c>
      <c r="C3890" t="s">
        <v>425</v>
      </c>
      <c r="D3890">
        <v>0.2</v>
      </c>
      <c r="E3890">
        <f t="shared" si="420"/>
        <v>1</v>
      </c>
      <c r="F3890" t="str">
        <f t="shared" si="421"/>
        <v/>
      </c>
      <c r="H3890">
        <f t="shared" si="426"/>
        <v>1301</v>
      </c>
      <c r="I3890" t="str">
        <f t="shared" si="422"/>
        <v>N51650</v>
      </c>
      <c r="J3890" t="str">
        <f t="shared" si="423"/>
        <v>YL0_7371_0000</v>
      </c>
      <c r="K3890">
        <f t="shared" si="424"/>
        <v>7.4493362600439612E-3</v>
      </c>
      <c r="L3890">
        <f>IF(LEFT(B3890,1)="F",_xlfn.IFNA(VLOOKUP(CONCATENATE("F",RIGHT(B:B,5),C:C),'F &amp; N Factors'!C:M,10,FALSE),1),_xlfn.IFNA(VLOOKUP(CONCATENATE("F",RIGHT(B:B,5),C:C),'F &amp; N Factors'!C:M,11,FALSE),1))</f>
        <v>3.7246681300219804E-2</v>
      </c>
      <c r="N3890">
        <f>SUMIFS(K:K,I:I,I:I,J:J,J:J)</f>
        <v>1.0000000000000002</v>
      </c>
      <c r="O3890" t="str">
        <f t="shared" si="425"/>
        <v/>
      </c>
    </row>
    <row r="3891" spans="1:15" x14ac:dyDescent="0.25">
      <c r="A3891">
        <v>1370</v>
      </c>
      <c r="B3891" t="s">
        <v>494</v>
      </c>
      <c r="C3891" t="s">
        <v>425</v>
      </c>
      <c r="D3891">
        <v>0.2</v>
      </c>
      <c r="E3891">
        <f t="shared" si="420"/>
        <v>1</v>
      </c>
      <c r="F3891" t="str">
        <f t="shared" si="421"/>
        <v/>
      </c>
      <c r="H3891">
        <f t="shared" si="426"/>
        <v>1370</v>
      </c>
      <c r="I3891" t="str">
        <f t="shared" si="422"/>
        <v>N51650</v>
      </c>
      <c r="J3891" t="str">
        <f t="shared" si="423"/>
        <v>YL0_7371_0000</v>
      </c>
      <c r="K3891">
        <f t="shared" si="424"/>
        <v>7.4493362600439612E-3</v>
      </c>
      <c r="L3891">
        <f>IF(LEFT(B3891,1)="F",_xlfn.IFNA(VLOOKUP(CONCATENATE("F",RIGHT(B:B,5),C:C),'F &amp; N Factors'!C:M,10,FALSE),1),_xlfn.IFNA(VLOOKUP(CONCATENATE("F",RIGHT(B:B,5),C:C),'F &amp; N Factors'!C:M,11,FALSE),1))</f>
        <v>3.7246681300219804E-2</v>
      </c>
      <c r="N3891">
        <f>SUMIFS(K:K,I:I,I:I,J:J,J:J)</f>
        <v>1.0000000000000002</v>
      </c>
      <c r="O3891" t="str">
        <f t="shared" si="425"/>
        <v/>
      </c>
    </row>
    <row r="3892" spans="1:15" x14ac:dyDescent="0.25">
      <c r="A3892">
        <v>1371</v>
      </c>
      <c r="B3892" t="s">
        <v>494</v>
      </c>
      <c r="C3892" t="s">
        <v>425</v>
      </c>
      <c r="D3892">
        <v>0.2</v>
      </c>
      <c r="E3892">
        <f t="shared" si="420"/>
        <v>1</v>
      </c>
      <c r="F3892" t="str">
        <f t="shared" si="421"/>
        <v/>
      </c>
      <c r="H3892">
        <f t="shared" si="426"/>
        <v>1371</v>
      </c>
      <c r="I3892" t="str">
        <f t="shared" si="422"/>
        <v>N51650</v>
      </c>
      <c r="J3892" t="str">
        <f t="shared" si="423"/>
        <v>YL0_7371_0000</v>
      </c>
      <c r="K3892">
        <f t="shared" si="424"/>
        <v>7.4493362600439612E-3</v>
      </c>
      <c r="L3892">
        <f>IF(LEFT(B3892,1)="F",_xlfn.IFNA(VLOOKUP(CONCATENATE("F",RIGHT(B:B,5),C:C),'F &amp; N Factors'!C:M,10,FALSE),1),_xlfn.IFNA(VLOOKUP(CONCATENATE("F",RIGHT(B:B,5),C:C),'F &amp; N Factors'!C:M,11,FALSE),1))</f>
        <v>3.7246681300219804E-2</v>
      </c>
      <c r="N3892">
        <f>SUMIFS(K:K,I:I,I:I,J:J,J:J)</f>
        <v>1.0000000000000002</v>
      </c>
      <c r="O3892" t="str">
        <f t="shared" si="425"/>
        <v/>
      </c>
    </row>
    <row r="3893" spans="1:15" x14ac:dyDescent="0.25">
      <c r="A3893">
        <v>1372</v>
      </c>
      <c r="B3893" t="s">
        <v>494</v>
      </c>
      <c r="C3893" t="s">
        <v>425</v>
      </c>
      <c r="D3893">
        <v>0.2</v>
      </c>
      <c r="E3893">
        <f t="shared" si="420"/>
        <v>1</v>
      </c>
      <c r="F3893" t="str">
        <f t="shared" si="421"/>
        <v/>
      </c>
      <c r="H3893">
        <f t="shared" si="426"/>
        <v>1372</v>
      </c>
      <c r="I3893" t="str">
        <f t="shared" si="422"/>
        <v>N51650</v>
      </c>
      <c r="J3893" t="str">
        <f t="shared" si="423"/>
        <v>YL0_7371_0000</v>
      </c>
      <c r="K3893">
        <f t="shared" si="424"/>
        <v>7.4493362600439612E-3</v>
      </c>
      <c r="L3893">
        <f>IF(LEFT(B3893,1)="F",_xlfn.IFNA(VLOOKUP(CONCATENATE("F",RIGHT(B:B,5),C:C),'F &amp; N Factors'!C:M,10,FALSE),1),_xlfn.IFNA(VLOOKUP(CONCATENATE("F",RIGHT(B:B,5),C:C),'F &amp; N Factors'!C:M,11,FALSE),1))</f>
        <v>3.7246681300219804E-2</v>
      </c>
      <c r="N3893">
        <f>SUMIFS(K:K,I:I,I:I,J:J,J:J)</f>
        <v>1.0000000000000002</v>
      </c>
      <c r="O3893" t="str">
        <f t="shared" si="425"/>
        <v/>
      </c>
    </row>
    <row r="3894" spans="1:15" x14ac:dyDescent="0.25">
      <c r="A3894">
        <v>1405</v>
      </c>
      <c r="B3894" t="s">
        <v>494</v>
      </c>
      <c r="C3894" t="s">
        <v>425</v>
      </c>
      <c r="D3894">
        <v>0.2</v>
      </c>
      <c r="E3894">
        <f t="shared" si="420"/>
        <v>1</v>
      </c>
      <c r="F3894" t="str">
        <f t="shared" si="421"/>
        <v/>
      </c>
      <c r="H3894">
        <f t="shared" si="426"/>
        <v>1405</v>
      </c>
      <c r="I3894" t="str">
        <f t="shared" si="422"/>
        <v>N51650</v>
      </c>
      <c r="J3894" t="str">
        <f t="shared" si="423"/>
        <v>YL0_7371_0000</v>
      </c>
      <c r="K3894">
        <f t="shared" si="424"/>
        <v>7.4493362600439612E-3</v>
      </c>
      <c r="L3894">
        <f>IF(LEFT(B3894,1)="F",_xlfn.IFNA(VLOOKUP(CONCATENATE("F",RIGHT(B:B,5),C:C),'F &amp; N Factors'!C:M,10,FALSE),1),_xlfn.IFNA(VLOOKUP(CONCATENATE("F",RIGHT(B:B,5),C:C),'F &amp; N Factors'!C:M,11,FALSE),1))</f>
        <v>3.7246681300219804E-2</v>
      </c>
      <c r="N3894">
        <f>SUMIFS(K:K,I:I,I:I,J:J,J:J)</f>
        <v>1.0000000000000002</v>
      </c>
      <c r="O3894" t="str">
        <f t="shared" si="425"/>
        <v/>
      </c>
    </row>
    <row r="3895" spans="1:15" x14ac:dyDescent="0.25">
      <c r="A3895">
        <v>795</v>
      </c>
      <c r="B3895" t="s">
        <v>495</v>
      </c>
      <c r="C3895" t="s">
        <v>312</v>
      </c>
      <c r="D3895">
        <v>0.5</v>
      </c>
      <c r="E3895">
        <f t="shared" si="420"/>
        <v>1</v>
      </c>
      <c r="F3895" t="str">
        <f t="shared" si="421"/>
        <v/>
      </c>
      <c r="H3895">
        <f t="shared" si="426"/>
        <v>795</v>
      </c>
      <c r="I3895" t="str">
        <f t="shared" si="422"/>
        <v>N51670</v>
      </c>
      <c r="J3895" t="str">
        <f t="shared" si="423"/>
        <v>JA5_7460_0000</v>
      </c>
      <c r="K3895">
        <f t="shared" si="424"/>
        <v>2.4983844861136092E-3</v>
      </c>
      <c r="L3895">
        <f>IF(LEFT(B3895,1)="F",_xlfn.IFNA(VLOOKUP(CONCATENATE("F",RIGHT(B:B,5),C:C),'F &amp; N Factors'!C:M,10,FALSE),1),_xlfn.IFNA(VLOOKUP(CONCATENATE("F",RIGHT(B:B,5),C:C),'F &amp; N Factors'!C:M,11,FALSE),1))</f>
        <v>4.9967689722272184E-3</v>
      </c>
      <c r="N3895">
        <f>SUMIFS(K:K,I:I,I:I,J:J,J:J)</f>
        <v>1</v>
      </c>
      <c r="O3895" t="str">
        <f t="shared" si="425"/>
        <v/>
      </c>
    </row>
    <row r="3896" spans="1:15" x14ac:dyDescent="0.25">
      <c r="A3896">
        <v>796</v>
      </c>
      <c r="B3896" t="s">
        <v>495</v>
      </c>
      <c r="C3896" t="s">
        <v>312</v>
      </c>
      <c r="D3896">
        <v>0.5</v>
      </c>
      <c r="E3896">
        <f t="shared" si="420"/>
        <v>1</v>
      </c>
      <c r="F3896" t="str">
        <f t="shared" si="421"/>
        <v/>
      </c>
      <c r="H3896">
        <f t="shared" si="426"/>
        <v>796</v>
      </c>
      <c r="I3896" t="str">
        <f t="shared" si="422"/>
        <v>N51670</v>
      </c>
      <c r="J3896" t="str">
        <f t="shared" si="423"/>
        <v>JA5_7460_0000</v>
      </c>
      <c r="K3896">
        <f t="shared" si="424"/>
        <v>2.4983844861136092E-3</v>
      </c>
      <c r="L3896">
        <f>IF(LEFT(B3896,1)="F",_xlfn.IFNA(VLOOKUP(CONCATENATE("F",RIGHT(B:B,5),C:C),'F &amp; N Factors'!C:M,10,FALSE),1),_xlfn.IFNA(VLOOKUP(CONCATENATE("F",RIGHT(B:B,5),C:C),'F &amp; N Factors'!C:M,11,FALSE),1))</f>
        <v>4.9967689722272184E-3</v>
      </c>
      <c r="N3896">
        <f>SUMIFS(K:K,I:I,I:I,J:J,J:J)</f>
        <v>1</v>
      </c>
      <c r="O3896" t="str">
        <f t="shared" si="425"/>
        <v/>
      </c>
    </row>
    <row r="3897" spans="1:15" x14ac:dyDescent="0.25">
      <c r="A3897">
        <v>711</v>
      </c>
      <c r="B3897" t="s">
        <v>495</v>
      </c>
      <c r="C3897" t="s">
        <v>308</v>
      </c>
      <c r="D3897">
        <v>0.5</v>
      </c>
      <c r="E3897">
        <f t="shared" si="420"/>
        <v>1</v>
      </c>
      <c r="F3897" t="str">
        <f t="shared" si="421"/>
        <v/>
      </c>
      <c r="H3897">
        <f t="shared" si="426"/>
        <v>711</v>
      </c>
      <c r="I3897" t="str">
        <f t="shared" si="422"/>
        <v>N51670</v>
      </c>
      <c r="J3897" t="str">
        <f t="shared" si="423"/>
        <v>JB0_7074_0000</v>
      </c>
      <c r="K3897">
        <f t="shared" si="424"/>
        <v>1.1205255631860378E-3</v>
      </c>
      <c r="L3897">
        <f>IF(LEFT(B3897,1)="F",_xlfn.IFNA(VLOOKUP(CONCATENATE("F",RIGHT(B:B,5),C:C),'F &amp; N Factors'!C:M,10,FALSE),1),_xlfn.IFNA(VLOOKUP(CONCATENATE("F",RIGHT(B:B,5),C:C),'F &amp; N Factors'!C:M,11,FALSE),1))</f>
        <v>2.2410511263720755E-3</v>
      </c>
      <c r="N3897">
        <f>SUMIFS(K:K,I:I,I:I,J:J,J:J)</f>
        <v>1</v>
      </c>
      <c r="O3897" t="str">
        <f t="shared" si="425"/>
        <v/>
      </c>
    </row>
    <row r="3898" spans="1:15" x14ac:dyDescent="0.25">
      <c r="A3898">
        <v>887</v>
      </c>
      <c r="B3898" t="s">
        <v>495</v>
      </c>
      <c r="C3898" t="s">
        <v>308</v>
      </c>
      <c r="D3898">
        <v>0.5</v>
      </c>
      <c r="E3898">
        <f t="shared" si="420"/>
        <v>1</v>
      </c>
      <c r="F3898" t="str">
        <f t="shared" si="421"/>
        <v/>
      </c>
      <c r="H3898">
        <f t="shared" si="426"/>
        <v>887</v>
      </c>
      <c r="I3898" t="str">
        <f t="shared" si="422"/>
        <v>N51670</v>
      </c>
      <c r="J3898" t="str">
        <f t="shared" si="423"/>
        <v>JB0_7074_0000</v>
      </c>
      <c r="K3898">
        <f t="shared" si="424"/>
        <v>1.1205255631860378E-3</v>
      </c>
      <c r="L3898">
        <f>IF(LEFT(B3898,1)="F",_xlfn.IFNA(VLOOKUP(CONCATENATE("F",RIGHT(B:B,5),C:C),'F &amp; N Factors'!C:M,10,FALSE),1),_xlfn.IFNA(VLOOKUP(CONCATENATE("F",RIGHT(B:B,5),C:C),'F &amp; N Factors'!C:M,11,FALSE),1))</f>
        <v>2.2410511263720755E-3</v>
      </c>
      <c r="N3898">
        <f>SUMIFS(K:K,I:I,I:I,J:J,J:J)</f>
        <v>1</v>
      </c>
      <c r="O3898" t="str">
        <f t="shared" si="425"/>
        <v/>
      </c>
    </row>
    <row r="3899" spans="1:15" x14ac:dyDescent="0.25">
      <c r="A3899">
        <v>797</v>
      </c>
      <c r="B3899" t="s">
        <v>495</v>
      </c>
      <c r="C3899" t="s">
        <v>428</v>
      </c>
      <c r="D3899">
        <v>1</v>
      </c>
      <c r="E3899">
        <f t="shared" si="420"/>
        <v>1</v>
      </c>
      <c r="F3899" t="str">
        <f t="shared" si="421"/>
        <v/>
      </c>
      <c r="H3899">
        <f t="shared" si="426"/>
        <v>797</v>
      </c>
      <c r="I3899" t="str">
        <f t="shared" si="422"/>
        <v>N51670</v>
      </c>
      <c r="J3899" t="str">
        <f t="shared" si="423"/>
        <v>JB0_7075_0000</v>
      </c>
      <c r="K3899">
        <f t="shared" si="424"/>
        <v>6.0219389289431859E-2</v>
      </c>
      <c r="L3899">
        <f>IF(LEFT(B3899,1)="F",_xlfn.IFNA(VLOOKUP(CONCATENATE("F",RIGHT(B:B,5),C:C),'F &amp; N Factors'!C:M,10,FALSE),1),_xlfn.IFNA(VLOOKUP(CONCATENATE("F",RIGHT(B:B,5),C:C),'F &amp; N Factors'!C:M,11,FALSE),1))</f>
        <v>6.0219389289431859E-2</v>
      </c>
      <c r="N3899">
        <f>SUMIFS(K:K,I:I,I:I,J:J,J:J)</f>
        <v>1</v>
      </c>
      <c r="O3899" t="str">
        <f t="shared" si="425"/>
        <v/>
      </c>
    </row>
    <row r="3900" spans="1:15" x14ac:dyDescent="0.25">
      <c r="A3900">
        <v>1343</v>
      </c>
      <c r="B3900" t="s">
        <v>496</v>
      </c>
      <c r="C3900" t="s">
        <v>344</v>
      </c>
      <c r="D3900">
        <v>4.5454544999999999E-2</v>
      </c>
      <c r="E3900">
        <f t="shared" si="420"/>
        <v>0.99999999000000017</v>
      </c>
      <c r="F3900" t="str">
        <f t="shared" si="421"/>
        <v/>
      </c>
      <c r="H3900">
        <f t="shared" si="426"/>
        <v>1343</v>
      </c>
      <c r="I3900" t="str">
        <f t="shared" si="422"/>
        <v>N51700</v>
      </c>
      <c r="J3900" t="str">
        <f t="shared" si="423"/>
        <v>JB0_7390_0000</v>
      </c>
      <c r="K3900">
        <f t="shared" si="424"/>
        <v>1.0684437614351968E-2</v>
      </c>
      <c r="L3900">
        <f>IF(LEFT(B3900,1)="F",_xlfn.IFNA(VLOOKUP(CONCATENATE("F",RIGHT(B:B,5),C:C),'F &amp; N Factors'!C:M,10,FALSE),1),_xlfn.IFNA(VLOOKUP(CONCATENATE("F",RIGHT(B:B,5),C:C),'F &amp; N Factors'!C:M,11,FALSE),1))</f>
        <v>0.23505762986631962</v>
      </c>
      <c r="N3900">
        <f>SUMIFS(K:K,I:I,I:I,J:J,J:J)</f>
        <v>0.9999999900000005</v>
      </c>
      <c r="O3900" t="str">
        <f t="shared" si="425"/>
        <v/>
      </c>
    </row>
    <row r="3901" spans="1:15" x14ac:dyDescent="0.25">
      <c r="A3901">
        <v>1344</v>
      </c>
      <c r="B3901" t="s">
        <v>496</v>
      </c>
      <c r="C3901" t="s">
        <v>344</v>
      </c>
      <c r="D3901">
        <v>4.5454544999999999E-2</v>
      </c>
      <c r="E3901">
        <f t="shared" si="420"/>
        <v>0.99999999000000017</v>
      </c>
      <c r="F3901" t="str">
        <f t="shared" si="421"/>
        <v/>
      </c>
      <c r="H3901">
        <f t="shared" si="426"/>
        <v>1344</v>
      </c>
      <c r="I3901" t="str">
        <f t="shared" si="422"/>
        <v>N51700</v>
      </c>
      <c r="J3901" t="str">
        <f t="shared" si="423"/>
        <v>JB0_7390_0000</v>
      </c>
      <c r="K3901">
        <f t="shared" si="424"/>
        <v>1.0684437614351968E-2</v>
      </c>
      <c r="L3901">
        <f>IF(LEFT(B3901,1)="F",_xlfn.IFNA(VLOOKUP(CONCATENATE("F",RIGHT(B:B,5),C:C),'F &amp; N Factors'!C:M,10,FALSE),1),_xlfn.IFNA(VLOOKUP(CONCATENATE("F",RIGHT(B:B,5),C:C),'F &amp; N Factors'!C:M,11,FALSE),1))</f>
        <v>0.23505762986631962</v>
      </c>
      <c r="N3901">
        <f>SUMIFS(K:K,I:I,I:I,J:J,J:J)</f>
        <v>0.9999999900000005</v>
      </c>
      <c r="O3901" t="str">
        <f t="shared" si="425"/>
        <v/>
      </c>
    </row>
    <row r="3902" spans="1:15" x14ac:dyDescent="0.25">
      <c r="A3902">
        <v>1345</v>
      </c>
      <c r="B3902" t="s">
        <v>496</v>
      </c>
      <c r="C3902" t="s">
        <v>344</v>
      </c>
      <c r="D3902">
        <v>4.5454544999999999E-2</v>
      </c>
      <c r="E3902">
        <f t="shared" si="420"/>
        <v>0.99999999000000017</v>
      </c>
      <c r="F3902" t="str">
        <f t="shared" si="421"/>
        <v/>
      </c>
      <c r="H3902">
        <f t="shared" si="426"/>
        <v>1345</v>
      </c>
      <c r="I3902" t="str">
        <f t="shared" si="422"/>
        <v>N51700</v>
      </c>
      <c r="J3902" t="str">
        <f t="shared" si="423"/>
        <v>JB0_7390_0000</v>
      </c>
      <c r="K3902">
        <f t="shared" si="424"/>
        <v>1.0684437614351968E-2</v>
      </c>
      <c r="L3902">
        <f>IF(LEFT(B3902,1)="F",_xlfn.IFNA(VLOOKUP(CONCATENATE("F",RIGHT(B:B,5),C:C),'F &amp; N Factors'!C:M,10,FALSE),1),_xlfn.IFNA(VLOOKUP(CONCATENATE("F",RIGHT(B:B,5),C:C),'F &amp; N Factors'!C:M,11,FALSE),1))</f>
        <v>0.23505762986631962</v>
      </c>
      <c r="N3902">
        <f>SUMIFS(K:K,I:I,I:I,J:J,J:J)</f>
        <v>0.9999999900000005</v>
      </c>
      <c r="O3902" t="str">
        <f t="shared" si="425"/>
        <v/>
      </c>
    </row>
    <row r="3903" spans="1:15" x14ac:dyDescent="0.25">
      <c r="A3903">
        <v>1346</v>
      </c>
      <c r="B3903" t="s">
        <v>496</v>
      </c>
      <c r="C3903" t="s">
        <v>344</v>
      </c>
      <c r="D3903">
        <v>4.5454544999999999E-2</v>
      </c>
      <c r="E3903">
        <f t="shared" si="420"/>
        <v>0.99999999000000017</v>
      </c>
      <c r="F3903" t="str">
        <f t="shared" si="421"/>
        <v/>
      </c>
      <c r="H3903">
        <f t="shared" si="426"/>
        <v>1346</v>
      </c>
      <c r="I3903" t="str">
        <f t="shared" si="422"/>
        <v>N51700</v>
      </c>
      <c r="J3903" t="str">
        <f t="shared" si="423"/>
        <v>JB0_7390_0000</v>
      </c>
      <c r="K3903">
        <f t="shared" si="424"/>
        <v>1.0684437614351968E-2</v>
      </c>
      <c r="L3903">
        <f>IF(LEFT(B3903,1)="F",_xlfn.IFNA(VLOOKUP(CONCATENATE("F",RIGHT(B:B,5),C:C),'F &amp; N Factors'!C:M,10,FALSE),1),_xlfn.IFNA(VLOOKUP(CONCATENATE("F",RIGHT(B:B,5),C:C),'F &amp; N Factors'!C:M,11,FALSE),1))</f>
        <v>0.23505762986631962</v>
      </c>
      <c r="N3903">
        <f>SUMIFS(K:K,I:I,I:I,J:J,J:J)</f>
        <v>0.9999999900000005</v>
      </c>
      <c r="O3903" t="str">
        <f t="shared" si="425"/>
        <v/>
      </c>
    </row>
    <row r="3904" spans="1:15" x14ac:dyDescent="0.25">
      <c r="A3904">
        <v>1347</v>
      </c>
      <c r="B3904" t="s">
        <v>496</v>
      </c>
      <c r="C3904" t="s">
        <v>344</v>
      </c>
      <c r="D3904">
        <v>4.5454544999999999E-2</v>
      </c>
      <c r="E3904">
        <f t="shared" si="420"/>
        <v>0.99999999000000017</v>
      </c>
      <c r="F3904" t="str">
        <f t="shared" si="421"/>
        <v/>
      </c>
      <c r="H3904">
        <f t="shared" si="426"/>
        <v>1347</v>
      </c>
      <c r="I3904" t="str">
        <f t="shared" si="422"/>
        <v>N51700</v>
      </c>
      <c r="J3904" t="str">
        <f t="shared" si="423"/>
        <v>JB0_7390_0000</v>
      </c>
      <c r="K3904">
        <f t="shared" si="424"/>
        <v>1.0684437614351968E-2</v>
      </c>
      <c r="L3904">
        <f>IF(LEFT(B3904,1)="F",_xlfn.IFNA(VLOOKUP(CONCATENATE("F",RIGHT(B:B,5),C:C),'F &amp; N Factors'!C:M,10,FALSE),1),_xlfn.IFNA(VLOOKUP(CONCATENATE("F",RIGHT(B:B,5),C:C),'F &amp; N Factors'!C:M,11,FALSE),1))</f>
        <v>0.23505762986631962</v>
      </c>
      <c r="N3904">
        <f>SUMIFS(K:K,I:I,I:I,J:J,J:J)</f>
        <v>0.9999999900000005</v>
      </c>
      <c r="O3904" t="str">
        <f t="shared" si="425"/>
        <v/>
      </c>
    </row>
    <row r="3905" spans="1:15" x14ac:dyDescent="0.25">
      <c r="A3905">
        <v>1348</v>
      </c>
      <c r="B3905" t="s">
        <v>496</v>
      </c>
      <c r="C3905" t="s">
        <v>344</v>
      </c>
      <c r="D3905">
        <v>4.5454544999999999E-2</v>
      </c>
      <c r="E3905">
        <f t="shared" si="420"/>
        <v>0.99999999000000017</v>
      </c>
      <c r="F3905" t="str">
        <f t="shared" si="421"/>
        <v/>
      </c>
      <c r="H3905">
        <f t="shared" si="426"/>
        <v>1348</v>
      </c>
      <c r="I3905" t="str">
        <f t="shared" si="422"/>
        <v>N51700</v>
      </c>
      <c r="J3905" t="str">
        <f t="shared" si="423"/>
        <v>JB0_7390_0000</v>
      </c>
      <c r="K3905">
        <f t="shared" si="424"/>
        <v>1.0684437614351968E-2</v>
      </c>
      <c r="L3905">
        <f>IF(LEFT(B3905,1)="F",_xlfn.IFNA(VLOOKUP(CONCATENATE("F",RIGHT(B:B,5),C:C),'F &amp; N Factors'!C:M,10,FALSE),1),_xlfn.IFNA(VLOOKUP(CONCATENATE("F",RIGHT(B:B,5),C:C),'F &amp; N Factors'!C:M,11,FALSE),1))</f>
        <v>0.23505762986631962</v>
      </c>
      <c r="N3905">
        <f>SUMIFS(K:K,I:I,I:I,J:J,J:J)</f>
        <v>0.9999999900000005</v>
      </c>
      <c r="O3905" t="str">
        <f t="shared" si="425"/>
        <v/>
      </c>
    </row>
    <row r="3906" spans="1:15" x14ac:dyDescent="0.25">
      <c r="A3906">
        <v>1349</v>
      </c>
      <c r="B3906" t="s">
        <v>496</v>
      </c>
      <c r="C3906" t="s">
        <v>344</v>
      </c>
      <c r="D3906">
        <v>4.5454544999999999E-2</v>
      </c>
      <c r="E3906">
        <f t="shared" si="420"/>
        <v>0.99999999000000017</v>
      </c>
      <c r="F3906" t="str">
        <f t="shared" si="421"/>
        <v/>
      </c>
      <c r="H3906">
        <f t="shared" si="426"/>
        <v>1349</v>
      </c>
      <c r="I3906" t="str">
        <f t="shared" si="422"/>
        <v>N51700</v>
      </c>
      <c r="J3906" t="str">
        <f t="shared" si="423"/>
        <v>JB0_7390_0000</v>
      </c>
      <c r="K3906">
        <f t="shared" si="424"/>
        <v>1.0684437614351968E-2</v>
      </c>
      <c r="L3906">
        <f>IF(LEFT(B3906,1)="F",_xlfn.IFNA(VLOOKUP(CONCATENATE("F",RIGHT(B:B,5),C:C),'F &amp; N Factors'!C:M,10,FALSE),1),_xlfn.IFNA(VLOOKUP(CONCATENATE("F",RIGHT(B:B,5),C:C),'F &amp; N Factors'!C:M,11,FALSE),1))</f>
        <v>0.23505762986631962</v>
      </c>
      <c r="N3906">
        <f>SUMIFS(K:K,I:I,I:I,J:J,J:J)</f>
        <v>0.9999999900000005</v>
      </c>
      <c r="O3906" t="str">
        <f t="shared" si="425"/>
        <v/>
      </c>
    </row>
    <row r="3907" spans="1:15" x14ac:dyDescent="0.25">
      <c r="A3907">
        <v>1351</v>
      </c>
      <c r="B3907" t="s">
        <v>496</v>
      </c>
      <c r="C3907" t="s">
        <v>344</v>
      </c>
      <c r="D3907">
        <v>4.5454544999999999E-2</v>
      </c>
      <c r="E3907">
        <f t="shared" ref="E3907:E3970" si="427">SUMIFS(D:D,B:B,B:B,C:C,C:C)</f>
        <v>0.99999999000000017</v>
      </c>
      <c r="F3907" t="str">
        <f t="shared" ref="F3907:F3970" si="428">IF(ABS(E3907-1)&gt;0.001,1,"")</f>
        <v/>
      </c>
      <c r="H3907">
        <f t="shared" si="426"/>
        <v>1351</v>
      </c>
      <c r="I3907" t="str">
        <f t="shared" ref="I3907:I3970" si="429">CONCATENATE("N",RIGHT(B3907,5))</f>
        <v>N51700</v>
      </c>
      <c r="J3907" t="str">
        <f t="shared" ref="J3907:J3970" si="430">C3907</f>
        <v>JB0_7390_0000</v>
      </c>
      <c r="K3907">
        <f t="shared" ref="K3907:K3970" si="431">D3907*L3907</f>
        <v>1.0684437614351968E-2</v>
      </c>
      <c r="L3907">
        <f>IF(LEFT(B3907,1)="F",_xlfn.IFNA(VLOOKUP(CONCATENATE("F",RIGHT(B:B,5),C:C),'F &amp; N Factors'!C:M,10,FALSE),1),_xlfn.IFNA(VLOOKUP(CONCATENATE("F",RIGHT(B:B,5),C:C),'F &amp; N Factors'!C:M,11,FALSE),1))</f>
        <v>0.23505762986631962</v>
      </c>
      <c r="N3907">
        <f>SUMIFS(K:K,I:I,I:I,J:J,J:J)</f>
        <v>0.9999999900000005</v>
      </c>
      <c r="O3907" t="str">
        <f t="shared" ref="O3907:O3970" si="432">IF(ABS(N3907-1)&gt;0.001,1,"")</f>
        <v/>
      </c>
    </row>
    <row r="3908" spans="1:15" x14ac:dyDescent="0.25">
      <c r="A3908">
        <v>1352</v>
      </c>
      <c r="B3908" t="s">
        <v>496</v>
      </c>
      <c r="C3908" t="s">
        <v>344</v>
      </c>
      <c r="D3908">
        <v>4.5454544999999999E-2</v>
      </c>
      <c r="E3908">
        <f t="shared" si="427"/>
        <v>0.99999999000000017</v>
      </c>
      <c r="F3908" t="str">
        <f t="shared" si="428"/>
        <v/>
      </c>
      <c r="H3908">
        <f t="shared" si="426"/>
        <v>1352</v>
      </c>
      <c r="I3908" t="str">
        <f t="shared" si="429"/>
        <v>N51700</v>
      </c>
      <c r="J3908" t="str">
        <f t="shared" si="430"/>
        <v>JB0_7390_0000</v>
      </c>
      <c r="K3908">
        <f t="shared" si="431"/>
        <v>1.0684437614351968E-2</v>
      </c>
      <c r="L3908">
        <f>IF(LEFT(B3908,1)="F",_xlfn.IFNA(VLOOKUP(CONCATENATE("F",RIGHT(B:B,5),C:C),'F &amp; N Factors'!C:M,10,FALSE),1),_xlfn.IFNA(VLOOKUP(CONCATENATE("F",RIGHT(B:B,5),C:C),'F &amp; N Factors'!C:M,11,FALSE),1))</f>
        <v>0.23505762986631962</v>
      </c>
      <c r="N3908">
        <f>SUMIFS(K:K,I:I,I:I,J:J,J:J)</f>
        <v>0.9999999900000005</v>
      </c>
      <c r="O3908" t="str">
        <f t="shared" si="432"/>
        <v/>
      </c>
    </row>
    <row r="3909" spans="1:15" x14ac:dyDescent="0.25">
      <c r="A3909">
        <v>1353</v>
      </c>
      <c r="B3909" t="s">
        <v>496</v>
      </c>
      <c r="C3909" t="s">
        <v>344</v>
      </c>
      <c r="D3909">
        <v>4.5454544999999999E-2</v>
      </c>
      <c r="E3909">
        <f t="shared" si="427"/>
        <v>0.99999999000000017</v>
      </c>
      <c r="F3909" t="str">
        <f t="shared" si="428"/>
        <v/>
      </c>
      <c r="H3909">
        <f t="shared" si="426"/>
        <v>1353</v>
      </c>
      <c r="I3909" t="str">
        <f t="shared" si="429"/>
        <v>N51700</v>
      </c>
      <c r="J3909" t="str">
        <f t="shared" si="430"/>
        <v>JB0_7390_0000</v>
      </c>
      <c r="K3909">
        <f t="shared" si="431"/>
        <v>1.0684437614351968E-2</v>
      </c>
      <c r="L3909">
        <f>IF(LEFT(B3909,1)="F",_xlfn.IFNA(VLOOKUP(CONCATENATE("F",RIGHT(B:B,5),C:C),'F &amp; N Factors'!C:M,10,FALSE),1),_xlfn.IFNA(VLOOKUP(CONCATENATE("F",RIGHT(B:B,5),C:C),'F &amp; N Factors'!C:M,11,FALSE),1))</f>
        <v>0.23505762986631962</v>
      </c>
      <c r="N3909">
        <f>SUMIFS(K:K,I:I,I:I,J:J,J:J)</f>
        <v>0.9999999900000005</v>
      </c>
      <c r="O3909" t="str">
        <f t="shared" si="432"/>
        <v/>
      </c>
    </row>
    <row r="3910" spans="1:15" x14ac:dyDescent="0.25">
      <c r="A3910">
        <v>1354</v>
      </c>
      <c r="B3910" t="s">
        <v>496</v>
      </c>
      <c r="C3910" t="s">
        <v>344</v>
      </c>
      <c r="D3910">
        <v>4.5454544999999999E-2</v>
      </c>
      <c r="E3910">
        <f t="shared" si="427"/>
        <v>0.99999999000000017</v>
      </c>
      <c r="F3910" t="str">
        <f t="shared" si="428"/>
        <v/>
      </c>
      <c r="H3910">
        <f t="shared" si="426"/>
        <v>1354</v>
      </c>
      <c r="I3910" t="str">
        <f t="shared" si="429"/>
        <v>N51700</v>
      </c>
      <c r="J3910" t="str">
        <f t="shared" si="430"/>
        <v>JB0_7390_0000</v>
      </c>
      <c r="K3910">
        <f t="shared" si="431"/>
        <v>1.0684437614351968E-2</v>
      </c>
      <c r="L3910">
        <f>IF(LEFT(B3910,1)="F",_xlfn.IFNA(VLOOKUP(CONCATENATE("F",RIGHT(B:B,5),C:C),'F &amp; N Factors'!C:M,10,FALSE),1),_xlfn.IFNA(VLOOKUP(CONCATENATE("F",RIGHT(B:B,5),C:C),'F &amp; N Factors'!C:M,11,FALSE),1))</f>
        <v>0.23505762986631962</v>
      </c>
      <c r="N3910">
        <f>SUMIFS(K:K,I:I,I:I,J:J,J:J)</f>
        <v>0.9999999900000005</v>
      </c>
      <c r="O3910" t="str">
        <f t="shared" si="432"/>
        <v/>
      </c>
    </row>
    <row r="3911" spans="1:15" x14ac:dyDescent="0.25">
      <c r="A3911">
        <v>1355</v>
      </c>
      <c r="B3911" t="s">
        <v>496</v>
      </c>
      <c r="C3911" t="s">
        <v>344</v>
      </c>
      <c r="D3911">
        <v>4.5454544999999999E-2</v>
      </c>
      <c r="E3911">
        <f t="shared" si="427"/>
        <v>0.99999999000000017</v>
      </c>
      <c r="F3911" t="str">
        <f t="shared" si="428"/>
        <v/>
      </c>
      <c r="H3911">
        <f t="shared" si="426"/>
        <v>1355</v>
      </c>
      <c r="I3911" t="str">
        <f t="shared" si="429"/>
        <v>N51700</v>
      </c>
      <c r="J3911" t="str">
        <f t="shared" si="430"/>
        <v>JB0_7390_0000</v>
      </c>
      <c r="K3911">
        <f t="shared" si="431"/>
        <v>1.0684437614351968E-2</v>
      </c>
      <c r="L3911">
        <f>IF(LEFT(B3911,1)="F",_xlfn.IFNA(VLOOKUP(CONCATENATE("F",RIGHT(B:B,5),C:C),'F &amp; N Factors'!C:M,10,FALSE),1),_xlfn.IFNA(VLOOKUP(CONCATENATE("F",RIGHT(B:B,5),C:C),'F &amp; N Factors'!C:M,11,FALSE),1))</f>
        <v>0.23505762986631962</v>
      </c>
      <c r="N3911">
        <f>SUMIFS(K:K,I:I,I:I,J:J,J:J)</f>
        <v>0.9999999900000005</v>
      </c>
      <c r="O3911" t="str">
        <f t="shared" si="432"/>
        <v/>
      </c>
    </row>
    <row r="3912" spans="1:15" x14ac:dyDescent="0.25">
      <c r="A3912">
        <v>1356</v>
      </c>
      <c r="B3912" t="s">
        <v>496</v>
      </c>
      <c r="C3912" t="s">
        <v>344</v>
      </c>
      <c r="D3912">
        <v>4.5454544999999999E-2</v>
      </c>
      <c r="E3912">
        <f t="shared" si="427"/>
        <v>0.99999999000000017</v>
      </c>
      <c r="F3912" t="str">
        <f t="shared" si="428"/>
        <v/>
      </c>
      <c r="H3912">
        <f t="shared" si="426"/>
        <v>1356</v>
      </c>
      <c r="I3912" t="str">
        <f t="shared" si="429"/>
        <v>N51700</v>
      </c>
      <c r="J3912" t="str">
        <f t="shared" si="430"/>
        <v>JB0_7390_0000</v>
      </c>
      <c r="K3912">
        <f t="shared" si="431"/>
        <v>1.0684437614351968E-2</v>
      </c>
      <c r="L3912">
        <f>IF(LEFT(B3912,1)="F",_xlfn.IFNA(VLOOKUP(CONCATENATE("F",RIGHT(B:B,5),C:C),'F &amp; N Factors'!C:M,10,FALSE),1),_xlfn.IFNA(VLOOKUP(CONCATENATE("F",RIGHT(B:B,5),C:C),'F &amp; N Factors'!C:M,11,FALSE),1))</f>
        <v>0.23505762986631962</v>
      </c>
      <c r="N3912">
        <f>SUMIFS(K:K,I:I,I:I,J:J,J:J)</f>
        <v>0.9999999900000005</v>
      </c>
      <c r="O3912" t="str">
        <f t="shared" si="432"/>
        <v/>
      </c>
    </row>
    <row r="3913" spans="1:15" x14ac:dyDescent="0.25">
      <c r="A3913">
        <v>1357</v>
      </c>
      <c r="B3913" t="s">
        <v>496</v>
      </c>
      <c r="C3913" t="s">
        <v>344</v>
      </c>
      <c r="D3913">
        <v>4.5454544999999999E-2</v>
      </c>
      <c r="E3913">
        <f t="shared" si="427"/>
        <v>0.99999999000000017</v>
      </c>
      <c r="F3913" t="str">
        <f t="shared" si="428"/>
        <v/>
      </c>
      <c r="H3913">
        <f t="shared" si="426"/>
        <v>1357</v>
      </c>
      <c r="I3913" t="str">
        <f t="shared" si="429"/>
        <v>N51700</v>
      </c>
      <c r="J3913" t="str">
        <f t="shared" si="430"/>
        <v>JB0_7390_0000</v>
      </c>
      <c r="K3913">
        <f t="shared" si="431"/>
        <v>1.0684437614351968E-2</v>
      </c>
      <c r="L3913">
        <f>IF(LEFT(B3913,1)="F",_xlfn.IFNA(VLOOKUP(CONCATENATE("F",RIGHT(B:B,5),C:C),'F &amp; N Factors'!C:M,10,FALSE),1),_xlfn.IFNA(VLOOKUP(CONCATENATE("F",RIGHT(B:B,5),C:C),'F &amp; N Factors'!C:M,11,FALSE),1))</f>
        <v>0.23505762986631962</v>
      </c>
      <c r="N3913">
        <f>SUMIFS(K:K,I:I,I:I,J:J,J:J)</f>
        <v>0.9999999900000005</v>
      </c>
      <c r="O3913" t="str">
        <f t="shared" si="432"/>
        <v/>
      </c>
    </row>
    <row r="3914" spans="1:15" x14ac:dyDescent="0.25">
      <c r="A3914">
        <v>1358</v>
      </c>
      <c r="B3914" t="s">
        <v>496</v>
      </c>
      <c r="C3914" t="s">
        <v>344</v>
      </c>
      <c r="D3914">
        <v>4.5454544999999999E-2</v>
      </c>
      <c r="E3914">
        <f t="shared" si="427"/>
        <v>0.99999999000000017</v>
      </c>
      <c r="F3914" t="str">
        <f t="shared" si="428"/>
        <v/>
      </c>
      <c r="H3914">
        <f t="shared" si="426"/>
        <v>1358</v>
      </c>
      <c r="I3914" t="str">
        <f t="shared" si="429"/>
        <v>N51700</v>
      </c>
      <c r="J3914" t="str">
        <f t="shared" si="430"/>
        <v>JB0_7390_0000</v>
      </c>
      <c r="K3914">
        <f t="shared" si="431"/>
        <v>1.0684437614351968E-2</v>
      </c>
      <c r="L3914">
        <f>IF(LEFT(B3914,1)="F",_xlfn.IFNA(VLOOKUP(CONCATENATE("F",RIGHT(B:B,5),C:C),'F &amp; N Factors'!C:M,10,FALSE),1),_xlfn.IFNA(VLOOKUP(CONCATENATE("F",RIGHT(B:B,5),C:C),'F &amp; N Factors'!C:M,11,FALSE),1))</f>
        <v>0.23505762986631962</v>
      </c>
      <c r="N3914">
        <f>SUMIFS(K:K,I:I,I:I,J:J,J:J)</f>
        <v>0.9999999900000005</v>
      </c>
      <c r="O3914" t="str">
        <f t="shared" si="432"/>
        <v/>
      </c>
    </row>
    <row r="3915" spans="1:15" x14ac:dyDescent="0.25">
      <c r="A3915">
        <v>1359</v>
      </c>
      <c r="B3915" t="s">
        <v>496</v>
      </c>
      <c r="C3915" t="s">
        <v>344</v>
      </c>
      <c r="D3915">
        <v>4.5454544999999999E-2</v>
      </c>
      <c r="E3915">
        <f t="shared" si="427"/>
        <v>0.99999999000000017</v>
      </c>
      <c r="F3915" t="str">
        <f t="shared" si="428"/>
        <v/>
      </c>
      <c r="H3915">
        <f t="shared" si="426"/>
        <v>1359</v>
      </c>
      <c r="I3915" t="str">
        <f t="shared" si="429"/>
        <v>N51700</v>
      </c>
      <c r="J3915" t="str">
        <f t="shared" si="430"/>
        <v>JB0_7390_0000</v>
      </c>
      <c r="K3915">
        <f t="shared" si="431"/>
        <v>1.0684437614351968E-2</v>
      </c>
      <c r="L3915">
        <f>IF(LEFT(B3915,1)="F",_xlfn.IFNA(VLOOKUP(CONCATENATE("F",RIGHT(B:B,5),C:C),'F &amp; N Factors'!C:M,10,FALSE),1),_xlfn.IFNA(VLOOKUP(CONCATENATE("F",RIGHT(B:B,5),C:C),'F &amp; N Factors'!C:M,11,FALSE),1))</f>
        <v>0.23505762986631962</v>
      </c>
      <c r="N3915">
        <f>SUMIFS(K:K,I:I,I:I,J:J,J:J)</f>
        <v>0.9999999900000005</v>
      </c>
      <c r="O3915" t="str">
        <f t="shared" si="432"/>
        <v/>
      </c>
    </row>
    <row r="3916" spans="1:15" x14ac:dyDescent="0.25">
      <c r="A3916">
        <v>1360</v>
      </c>
      <c r="B3916" t="s">
        <v>496</v>
      </c>
      <c r="C3916" t="s">
        <v>344</v>
      </c>
      <c r="D3916">
        <v>4.5454544999999999E-2</v>
      </c>
      <c r="E3916">
        <f t="shared" si="427"/>
        <v>0.99999999000000017</v>
      </c>
      <c r="F3916" t="str">
        <f t="shared" si="428"/>
        <v/>
      </c>
      <c r="H3916">
        <f t="shared" si="426"/>
        <v>1360</v>
      </c>
      <c r="I3916" t="str">
        <f t="shared" si="429"/>
        <v>N51700</v>
      </c>
      <c r="J3916" t="str">
        <f t="shared" si="430"/>
        <v>JB0_7390_0000</v>
      </c>
      <c r="K3916">
        <f t="shared" si="431"/>
        <v>1.0684437614351968E-2</v>
      </c>
      <c r="L3916">
        <f>IF(LEFT(B3916,1)="F",_xlfn.IFNA(VLOOKUP(CONCATENATE("F",RIGHT(B:B,5),C:C),'F &amp; N Factors'!C:M,10,FALSE),1),_xlfn.IFNA(VLOOKUP(CONCATENATE("F",RIGHT(B:B,5),C:C),'F &amp; N Factors'!C:M,11,FALSE),1))</f>
        <v>0.23505762986631962</v>
      </c>
      <c r="N3916">
        <f>SUMIFS(K:K,I:I,I:I,J:J,J:J)</f>
        <v>0.9999999900000005</v>
      </c>
      <c r="O3916" t="str">
        <f t="shared" si="432"/>
        <v/>
      </c>
    </row>
    <row r="3917" spans="1:15" x14ac:dyDescent="0.25">
      <c r="A3917">
        <v>1361</v>
      </c>
      <c r="B3917" t="s">
        <v>496</v>
      </c>
      <c r="C3917" t="s">
        <v>344</v>
      </c>
      <c r="D3917">
        <v>4.5454544999999999E-2</v>
      </c>
      <c r="E3917">
        <f t="shared" si="427"/>
        <v>0.99999999000000017</v>
      </c>
      <c r="F3917" t="str">
        <f t="shared" si="428"/>
        <v/>
      </c>
      <c r="H3917">
        <f t="shared" si="426"/>
        <v>1361</v>
      </c>
      <c r="I3917" t="str">
        <f t="shared" si="429"/>
        <v>N51700</v>
      </c>
      <c r="J3917" t="str">
        <f t="shared" si="430"/>
        <v>JB0_7390_0000</v>
      </c>
      <c r="K3917">
        <f t="shared" si="431"/>
        <v>1.0684437614351968E-2</v>
      </c>
      <c r="L3917">
        <f>IF(LEFT(B3917,1)="F",_xlfn.IFNA(VLOOKUP(CONCATENATE("F",RIGHT(B:B,5),C:C),'F &amp; N Factors'!C:M,10,FALSE),1),_xlfn.IFNA(VLOOKUP(CONCATENATE("F",RIGHT(B:B,5),C:C),'F &amp; N Factors'!C:M,11,FALSE),1))</f>
        <v>0.23505762986631962</v>
      </c>
      <c r="N3917">
        <f>SUMIFS(K:K,I:I,I:I,J:J,J:J)</f>
        <v>0.9999999900000005</v>
      </c>
      <c r="O3917" t="str">
        <f t="shared" si="432"/>
        <v/>
      </c>
    </row>
    <row r="3918" spans="1:15" x14ac:dyDescent="0.25">
      <c r="A3918">
        <v>1362</v>
      </c>
      <c r="B3918" t="s">
        <v>496</v>
      </c>
      <c r="C3918" t="s">
        <v>344</v>
      </c>
      <c r="D3918">
        <v>4.5454544999999999E-2</v>
      </c>
      <c r="E3918">
        <f t="shared" si="427"/>
        <v>0.99999999000000017</v>
      </c>
      <c r="F3918" t="str">
        <f t="shared" si="428"/>
        <v/>
      </c>
      <c r="H3918">
        <f t="shared" si="426"/>
        <v>1362</v>
      </c>
      <c r="I3918" t="str">
        <f t="shared" si="429"/>
        <v>N51700</v>
      </c>
      <c r="J3918" t="str">
        <f t="shared" si="430"/>
        <v>JB0_7390_0000</v>
      </c>
      <c r="K3918">
        <f t="shared" si="431"/>
        <v>1.0684437614351968E-2</v>
      </c>
      <c r="L3918">
        <f>IF(LEFT(B3918,1)="F",_xlfn.IFNA(VLOOKUP(CONCATENATE("F",RIGHT(B:B,5),C:C),'F &amp; N Factors'!C:M,10,FALSE),1),_xlfn.IFNA(VLOOKUP(CONCATENATE("F",RIGHT(B:B,5),C:C),'F &amp; N Factors'!C:M,11,FALSE),1))</f>
        <v>0.23505762986631962</v>
      </c>
      <c r="N3918">
        <f>SUMIFS(K:K,I:I,I:I,J:J,J:J)</f>
        <v>0.9999999900000005</v>
      </c>
      <c r="O3918" t="str">
        <f t="shared" si="432"/>
        <v/>
      </c>
    </row>
    <row r="3919" spans="1:15" x14ac:dyDescent="0.25">
      <c r="A3919">
        <v>1404</v>
      </c>
      <c r="B3919" t="s">
        <v>496</v>
      </c>
      <c r="C3919" t="s">
        <v>344</v>
      </c>
      <c r="D3919">
        <v>4.5454544999999999E-2</v>
      </c>
      <c r="E3919">
        <f t="shared" si="427"/>
        <v>0.99999999000000017</v>
      </c>
      <c r="F3919" t="str">
        <f t="shared" si="428"/>
        <v/>
      </c>
      <c r="H3919">
        <f t="shared" si="426"/>
        <v>1404</v>
      </c>
      <c r="I3919" t="str">
        <f t="shared" si="429"/>
        <v>N51700</v>
      </c>
      <c r="J3919" t="str">
        <f t="shared" si="430"/>
        <v>JB0_7390_0000</v>
      </c>
      <c r="K3919">
        <f t="shared" si="431"/>
        <v>1.0684437614351968E-2</v>
      </c>
      <c r="L3919">
        <f>IF(LEFT(B3919,1)="F",_xlfn.IFNA(VLOOKUP(CONCATENATE("F",RIGHT(B:B,5),C:C),'F &amp; N Factors'!C:M,10,FALSE),1),_xlfn.IFNA(VLOOKUP(CONCATENATE("F",RIGHT(B:B,5),C:C),'F &amp; N Factors'!C:M,11,FALSE),1))</f>
        <v>0.23505762986631962</v>
      </c>
      <c r="N3919">
        <f>SUMIFS(K:K,I:I,I:I,J:J,J:J)</f>
        <v>0.9999999900000005</v>
      </c>
      <c r="O3919" t="str">
        <f t="shared" si="432"/>
        <v/>
      </c>
    </row>
    <row r="3920" spans="1:15" x14ac:dyDescent="0.25">
      <c r="A3920">
        <v>1436</v>
      </c>
      <c r="B3920" t="s">
        <v>496</v>
      </c>
      <c r="C3920" t="s">
        <v>344</v>
      </c>
      <c r="D3920">
        <v>4.5454544999999999E-2</v>
      </c>
      <c r="E3920">
        <f t="shared" si="427"/>
        <v>0.99999999000000017</v>
      </c>
      <c r="F3920" t="str">
        <f t="shared" si="428"/>
        <v/>
      </c>
      <c r="H3920">
        <f t="shared" si="426"/>
        <v>1436</v>
      </c>
      <c r="I3920" t="str">
        <f t="shared" si="429"/>
        <v>N51700</v>
      </c>
      <c r="J3920" t="str">
        <f t="shared" si="430"/>
        <v>JB0_7390_0000</v>
      </c>
      <c r="K3920">
        <f t="shared" si="431"/>
        <v>1.0684437614351968E-2</v>
      </c>
      <c r="L3920">
        <f>IF(LEFT(B3920,1)="F",_xlfn.IFNA(VLOOKUP(CONCATENATE("F",RIGHT(B:B,5),C:C),'F &amp; N Factors'!C:M,10,FALSE),1),_xlfn.IFNA(VLOOKUP(CONCATENATE("F",RIGHT(B:B,5),C:C),'F &amp; N Factors'!C:M,11,FALSE),1))</f>
        <v>0.23505762986631962</v>
      </c>
      <c r="N3920">
        <f>SUMIFS(K:K,I:I,I:I,J:J,J:J)</f>
        <v>0.9999999900000005</v>
      </c>
      <c r="O3920" t="str">
        <f t="shared" si="432"/>
        <v/>
      </c>
    </row>
    <row r="3921" spans="1:15" x14ac:dyDescent="0.25">
      <c r="A3921">
        <v>1466</v>
      </c>
      <c r="B3921" t="s">
        <v>496</v>
      </c>
      <c r="C3921" t="s">
        <v>344</v>
      </c>
      <c r="D3921">
        <v>4.5454544999999999E-2</v>
      </c>
      <c r="E3921">
        <f t="shared" si="427"/>
        <v>0.99999999000000017</v>
      </c>
      <c r="F3921" t="str">
        <f t="shared" si="428"/>
        <v/>
      </c>
      <c r="H3921">
        <f t="shared" si="426"/>
        <v>1466</v>
      </c>
      <c r="I3921" t="str">
        <f t="shared" si="429"/>
        <v>N51700</v>
      </c>
      <c r="J3921" t="str">
        <f t="shared" si="430"/>
        <v>JB0_7390_0000</v>
      </c>
      <c r="K3921">
        <f t="shared" si="431"/>
        <v>1.0684437614351968E-2</v>
      </c>
      <c r="L3921">
        <f>IF(LEFT(B3921,1)="F",_xlfn.IFNA(VLOOKUP(CONCATENATE("F",RIGHT(B:B,5),C:C),'F &amp; N Factors'!C:M,10,FALSE),1),_xlfn.IFNA(VLOOKUP(CONCATENATE("F",RIGHT(B:B,5),C:C),'F &amp; N Factors'!C:M,11,FALSE),1))</f>
        <v>0.23505762986631962</v>
      </c>
      <c r="N3921">
        <f>SUMIFS(K:K,I:I,I:I,J:J,J:J)</f>
        <v>0.9999999900000005</v>
      </c>
      <c r="O3921" t="str">
        <f t="shared" si="432"/>
        <v/>
      </c>
    </row>
    <row r="3922" spans="1:15" x14ac:dyDescent="0.25">
      <c r="A3922">
        <v>188</v>
      </c>
      <c r="B3922" t="s">
        <v>497</v>
      </c>
      <c r="C3922" t="s">
        <v>416</v>
      </c>
      <c r="D3922">
        <v>0.25</v>
      </c>
      <c r="E3922">
        <f t="shared" si="427"/>
        <v>1</v>
      </c>
      <c r="F3922" t="str">
        <f t="shared" si="428"/>
        <v/>
      </c>
      <c r="H3922">
        <f t="shared" ref="H3922:H3985" si="433">A3922</f>
        <v>188</v>
      </c>
      <c r="I3922" t="str">
        <f t="shared" si="429"/>
        <v>N51710</v>
      </c>
      <c r="J3922" t="str">
        <f t="shared" si="430"/>
        <v>JB0_7381_0000</v>
      </c>
      <c r="K3922">
        <f t="shared" si="431"/>
        <v>5.6753591034230607E-4</v>
      </c>
      <c r="L3922">
        <f>IF(LEFT(B3922,1)="F",_xlfn.IFNA(VLOOKUP(CONCATENATE("F",RIGHT(B:B,5),C:C),'F &amp; N Factors'!C:M,10,FALSE),1),_xlfn.IFNA(VLOOKUP(CONCATENATE("F",RIGHT(B:B,5),C:C),'F &amp; N Factors'!C:M,11,FALSE),1))</f>
        <v>2.2701436413692243E-3</v>
      </c>
      <c r="N3922">
        <f>SUMIFS(K:K,I:I,I:I,J:J,J:J)</f>
        <v>1</v>
      </c>
      <c r="O3922" t="str">
        <f t="shared" si="432"/>
        <v/>
      </c>
    </row>
    <row r="3923" spans="1:15" x14ac:dyDescent="0.25">
      <c r="A3923">
        <v>189</v>
      </c>
      <c r="B3923" t="s">
        <v>497</v>
      </c>
      <c r="C3923" t="s">
        <v>416</v>
      </c>
      <c r="D3923">
        <v>0.25</v>
      </c>
      <c r="E3923">
        <f t="shared" si="427"/>
        <v>1</v>
      </c>
      <c r="F3923" t="str">
        <f t="shared" si="428"/>
        <v/>
      </c>
      <c r="H3923">
        <f t="shared" si="433"/>
        <v>189</v>
      </c>
      <c r="I3923" t="str">
        <f t="shared" si="429"/>
        <v>N51710</v>
      </c>
      <c r="J3923" t="str">
        <f t="shared" si="430"/>
        <v>JB0_7381_0000</v>
      </c>
      <c r="K3923">
        <f t="shared" si="431"/>
        <v>5.6753591034230607E-4</v>
      </c>
      <c r="L3923">
        <f>IF(LEFT(B3923,1)="F",_xlfn.IFNA(VLOOKUP(CONCATENATE("F",RIGHT(B:B,5),C:C),'F &amp; N Factors'!C:M,10,FALSE),1),_xlfn.IFNA(VLOOKUP(CONCATENATE("F",RIGHT(B:B,5),C:C),'F &amp; N Factors'!C:M,11,FALSE),1))</f>
        <v>2.2701436413692243E-3</v>
      </c>
      <c r="N3923">
        <f>SUMIFS(K:K,I:I,I:I,J:J,J:J)</f>
        <v>1</v>
      </c>
      <c r="O3923" t="str">
        <f t="shared" si="432"/>
        <v/>
      </c>
    </row>
    <row r="3924" spans="1:15" x14ac:dyDescent="0.25">
      <c r="A3924">
        <v>190</v>
      </c>
      <c r="B3924" t="s">
        <v>497</v>
      </c>
      <c r="C3924" t="s">
        <v>416</v>
      </c>
      <c r="D3924">
        <v>0.25</v>
      </c>
      <c r="E3924">
        <f t="shared" si="427"/>
        <v>1</v>
      </c>
      <c r="F3924" t="str">
        <f t="shared" si="428"/>
        <v/>
      </c>
      <c r="H3924">
        <f t="shared" si="433"/>
        <v>190</v>
      </c>
      <c r="I3924" t="str">
        <f t="shared" si="429"/>
        <v>N51710</v>
      </c>
      <c r="J3924" t="str">
        <f t="shared" si="430"/>
        <v>JB0_7381_0000</v>
      </c>
      <c r="K3924">
        <f t="shared" si="431"/>
        <v>5.6753591034230607E-4</v>
      </c>
      <c r="L3924">
        <f>IF(LEFT(B3924,1)="F",_xlfn.IFNA(VLOOKUP(CONCATENATE("F",RIGHT(B:B,5),C:C),'F &amp; N Factors'!C:M,10,FALSE),1),_xlfn.IFNA(VLOOKUP(CONCATENATE("F",RIGHT(B:B,5),C:C),'F &amp; N Factors'!C:M,11,FALSE),1))</f>
        <v>2.2701436413692243E-3</v>
      </c>
      <c r="N3924">
        <f>SUMIFS(K:K,I:I,I:I,J:J,J:J)</f>
        <v>1</v>
      </c>
      <c r="O3924" t="str">
        <f t="shared" si="432"/>
        <v/>
      </c>
    </row>
    <row r="3925" spans="1:15" x14ac:dyDescent="0.25">
      <c r="A3925">
        <v>191</v>
      </c>
      <c r="B3925" t="s">
        <v>497</v>
      </c>
      <c r="C3925" t="s">
        <v>416</v>
      </c>
      <c r="D3925">
        <v>0.25</v>
      </c>
      <c r="E3925">
        <f t="shared" si="427"/>
        <v>1</v>
      </c>
      <c r="F3925" t="str">
        <f t="shared" si="428"/>
        <v/>
      </c>
      <c r="H3925">
        <f t="shared" si="433"/>
        <v>191</v>
      </c>
      <c r="I3925" t="str">
        <f t="shared" si="429"/>
        <v>N51710</v>
      </c>
      <c r="J3925" t="str">
        <f t="shared" si="430"/>
        <v>JB0_7381_0000</v>
      </c>
      <c r="K3925">
        <f t="shared" si="431"/>
        <v>5.6753591034230607E-4</v>
      </c>
      <c r="L3925">
        <f>IF(LEFT(B3925,1)="F",_xlfn.IFNA(VLOOKUP(CONCATENATE("F",RIGHT(B:B,5),C:C),'F &amp; N Factors'!C:M,10,FALSE),1),_xlfn.IFNA(VLOOKUP(CONCATENATE("F",RIGHT(B:B,5),C:C),'F &amp; N Factors'!C:M,11,FALSE),1))</f>
        <v>2.2701436413692243E-3</v>
      </c>
      <c r="N3925">
        <f>SUMIFS(K:K,I:I,I:I,J:J,J:J)</f>
        <v>1</v>
      </c>
      <c r="O3925" t="str">
        <f t="shared" si="432"/>
        <v/>
      </c>
    </row>
    <row r="3926" spans="1:15" x14ac:dyDescent="0.25">
      <c r="A3926">
        <v>153</v>
      </c>
      <c r="B3926" t="s">
        <v>497</v>
      </c>
      <c r="C3926" t="s">
        <v>417</v>
      </c>
      <c r="D3926">
        <v>1</v>
      </c>
      <c r="E3926">
        <f t="shared" si="427"/>
        <v>1</v>
      </c>
      <c r="F3926" t="str">
        <f t="shared" si="428"/>
        <v/>
      </c>
      <c r="H3926">
        <f t="shared" si="433"/>
        <v>153</v>
      </c>
      <c r="I3926" t="str">
        <f t="shared" si="429"/>
        <v>N51710</v>
      </c>
      <c r="J3926" t="str">
        <f t="shared" si="430"/>
        <v>JB0_7382_0000</v>
      </c>
      <c r="K3926">
        <f t="shared" si="431"/>
        <v>0.21991517087167892</v>
      </c>
      <c r="L3926">
        <f>IF(LEFT(B3926,1)="F",_xlfn.IFNA(VLOOKUP(CONCATENATE("F",RIGHT(B:B,5),C:C),'F &amp; N Factors'!C:M,10,FALSE),1),_xlfn.IFNA(VLOOKUP(CONCATENATE("F",RIGHT(B:B,5),C:C),'F &amp; N Factors'!C:M,11,FALSE),1))</f>
        <v>0.21991517087167892</v>
      </c>
      <c r="N3926">
        <f>SUMIFS(K:K,I:I,I:I,J:J,J:J)</f>
        <v>1</v>
      </c>
      <c r="O3926" t="str">
        <f t="shared" si="432"/>
        <v/>
      </c>
    </row>
    <row r="3927" spans="1:15" x14ac:dyDescent="0.25">
      <c r="A3927">
        <v>602</v>
      </c>
      <c r="B3927" t="s">
        <v>497</v>
      </c>
      <c r="C3927" t="s">
        <v>431</v>
      </c>
      <c r="D3927">
        <v>0.16666666699999999</v>
      </c>
      <c r="E3927">
        <f t="shared" si="427"/>
        <v>1.0000000019999999</v>
      </c>
      <c r="F3927" t="str">
        <f t="shared" si="428"/>
        <v/>
      </c>
      <c r="H3927">
        <f t="shared" si="433"/>
        <v>602</v>
      </c>
      <c r="I3927" t="str">
        <f t="shared" si="429"/>
        <v>N51710</v>
      </c>
      <c r="J3927" t="str">
        <f t="shared" si="430"/>
        <v>JB0_7393_0000</v>
      </c>
      <c r="K3927">
        <f t="shared" si="431"/>
        <v>0.10847515337265226</v>
      </c>
      <c r="L3927">
        <f>IF(LEFT(B3927,1)="F",_xlfn.IFNA(VLOOKUP(CONCATENATE("F",RIGHT(B:B,5),C:C),'F &amp; N Factors'!C:M,10,FALSE),1),_xlfn.IFNA(VLOOKUP(CONCATENATE("F",RIGHT(B:B,5),C:C),'F &amp; N Factors'!C:M,11,FALSE),1))</f>
        <v>0.65085091893421176</v>
      </c>
      <c r="N3927">
        <f>SUMIFS(K:K,I:I,I:I,J:J,J:J)</f>
        <v>1.0000000019999999</v>
      </c>
      <c r="O3927" t="str">
        <f t="shared" si="432"/>
        <v/>
      </c>
    </row>
    <row r="3928" spans="1:15" x14ac:dyDescent="0.25">
      <c r="A3928">
        <v>603</v>
      </c>
      <c r="B3928" t="s">
        <v>497</v>
      </c>
      <c r="C3928" t="s">
        <v>431</v>
      </c>
      <c r="D3928">
        <v>0.16666666699999999</v>
      </c>
      <c r="E3928">
        <f t="shared" si="427"/>
        <v>1.0000000019999999</v>
      </c>
      <c r="F3928" t="str">
        <f t="shared" si="428"/>
        <v/>
      </c>
      <c r="H3928">
        <f t="shared" si="433"/>
        <v>603</v>
      </c>
      <c r="I3928" t="str">
        <f t="shared" si="429"/>
        <v>N51710</v>
      </c>
      <c r="J3928" t="str">
        <f t="shared" si="430"/>
        <v>JB0_7393_0000</v>
      </c>
      <c r="K3928">
        <f t="shared" si="431"/>
        <v>0.10847515337265226</v>
      </c>
      <c r="L3928">
        <f>IF(LEFT(B3928,1)="F",_xlfn.IFNA(VLOOKUP(CONCATENATE("F",RIGHT(B:B,5),C:C),'F &amp; N Factors'!C:M,10,FALSE),1),_xlfn.IFNA(VLOOKUP(CONCATENATE("F",RIGHT(B:B,5),C:C),'F &amp; N Factors'!C:M,11,FALSE),1))</f>
        <v>0.65085091893421176</v>
      </c>
      <c r="N3928">
        <f>SUMIFS(K:K,I:I,I:I,J:J,J:J)</f>
        <v>1.0000000019999999</v>
      </c>
      <c r="O3928" t="str">
        <f t="shared" si="432"/>
        <v/>
      </c>
    </row>
    <row r="3929" spans="1:15" x14ac:dyDescent="0.25">
      <c r="A3929">
        <v>672</v>
      </c>
      <c r="B3929" t="s">
        <v>497</v>
      </c>
      <c r="C3929" t="s">
        <v>431</v>
      </c>
      <c r="D3929">
        <v>0.16666666699999999</v>
      </c>
      <c r="E3929">
        <f t="shared" si="427"/>
        <v>1.0000000019999999</v>
      </c>
      <c r="F3929" t="str">
        <f t="shared" si="428"/>
        <v/>
      </c>
      <c r="H3929">
        <f t="shared" si="433"/>
        <v>672</v>
      </c>
      <c r="I3929" t="str">
        <f t="shared" si="429"/>
        <v>N51710</v>
      </c>
      <c r="J3929" t="str">
        <f t="shared" si="430"/>
        <v>JB0_7393_0000</v>
      </c>
      <c r="K3929">
        <f t="shared" si="431"/>
        <v>0.10847515337265226</v>
      </c>
      <c r="L3929">
        <f>IF(LEFT(B3929,1)="F",_xlfn.IFNA(VLOOKUP(CONCATENATE("F",RIGHT(B:B,5),C:C),'F &amp; N Factors'!C:M,10,FALSE),1),_xlfn.IFNA(VLOOKUP(CONCATENATE("F",RIGHT(B:B,5),C:C),'F &amp; N Factors'!C:M,11,FALSE),1))</f>
        <v>0.65085091893421176</v>
      </c>
      <c r="N3929">
        <f>SUMIFS(K:K,I:I,I:I,J:J,J:J)</f>
        <v>1.0000000019999999</v>
      </c>
      <c r="O3929" t="str">
        <f t="shared" si="432"/>
        <v/>
      </c>
    </row>
    <row r="3930" spans="1:15" x14ac:dyDescent="0.25">
      <c r="A3930">
        <v>673</v>
      </c>
      <c r="B3930" t="s">
        <v>497</v>
      </c>
      <c r="C3930" t="s">
        <v>431</v>
      </c>
      <c r="D3930">
        <v>0.16666666699999999</v>
      </c>
      <c r="E3930">
        <f t="shared" si="427"/>
        <v>1.0000000019999999</v>
      </c>
      <c r="F3930" t="str">
        <f t="shared" si="428"/>
        <v/>
      </c>
      <c r="H3930">
        <f t="shared" si="433"/>
        <v>673</v>
      </c>
      <c r="I3930" t="str">
        <f t="shared" si="429"/>
        <v>N51710</v>
      </c>
      <c r="J3930" t="str">
        <f t="shared" si="430"/>
        <v>JB0_7393_0000</v>
      </c>
      <c r="K3930">
        <f t="shared" si="431"/>
        <v>0.10847515337265226</v>
      </c>
      <c r="L3930">
        <f>IF(LEFT(B3930,1)="F",_xlfn.IFNA(VLOOKUP(CONCATENATE("F",RIGHT(B:B,5),C:C),'F &amp; N Factors'!C:M,10,FALSE),1),_xlfn.IFNA(VLOOKUP(CONCATENATE("F",RIGHT(B:B,5),C:C),'F &amp; N Factors'!C:M,11,FALSE),1))</f>
        <v>0.65085091893421176</v>
      </c>
      <c r="N3930">
        <f>SUMIFS(K:K,I:I,I:I,J:J,J:J)</f>
        <v>1.0000000019999999</v>
      </c>
      <c r="O3930" t="str">
        <f t="shared" si="432"/>
        <v/>
      </c>
    </row>
    <row r="3931" spans="1:15" x14ac:dyDescent="0.25">
      <c r="A3931">
        <v>674</v>
      </c>
      <c r="B3931" t="s">
        <v>497</v>
      </c>
      <c r="C3931" t="s">
        <v>431</v>
      </c>
      <c r="D3931">
        <v>0.16666666699999999</v>
      </c>
      <c r="E3931">
        <f t="shared" si="427"/>
        <v>1.0000000019999999</v>
      </c>
      <c r="F3931" t="str">
        <f t="shared" si="428"/>
        <v/>
      </c>
      <c r="H3931">
        <f t="shared" si="433"/>
        <v>674</v>
      </c>
      <c r="I3931" t="str">
        <f t="shared" si="429"/>
        <v>N51710</v>
      </c>
      <c r="J3931" t="str">
        <f t="shared" si="430"/>
        <v>JB0_7393_0000</v>
      </c>
      <c r="K3931">
        <f t="shared" si="431"/>
        <v>0.10847515337265226</v>
      </c>
      <c r="L3931">
        <f>IF(LEFT(B3931,1)="F",_xlfn.IFNA(VLOOKUP(CONCATENATE("F",RIGHT(B:B,5),C:C),'F &amp; N Factors'!C:M,10,FALSE),1),_xlfn.IFNA(VLOOKUP(CONCATENATE("F",RIGHT(B:B,5),C:C),'F &amp; N Factors'!C:M,11,FALSE),1))</f>
        <v>0.65085091893421176</v>
      </c>
      <c r="N3931">
        <f>SUMIFS(K:K,I:I,I:I,J:J,J:J)</f>
        <v>1.0000000019999999</v>
      </c>
      <c r="O3931" t="str">
        <f t="shared" si="432"/>
        <v/>
      </c>
    </row>
    <row r="3932" spans="1:15" x14ac:dyDescent="0.25">
      <c r="A3932">
        <v>750</v>
      </c>
      <c r="B3932" t="s">
        <v>497</v>
      </c>
      <c r="C3932" t="s">
        <v>431</v>
      </c>
      <c r="D3932">
        <v>0.16666666699999999</v>
      </c>
      <c r="E3932">
        <f t="shared" si="427"/>
        <v>1.0000000019999999</v>
      </c>
      <c r="F3932" t="str">
        <f t="shared" si="428"/>
        <v/>
      </c>
      <c r="H3932">
        <f t="shared" si="433"/>
        <v>750</v>
      </c>
      <c r="I3932" t="str">
        <f t="shared" si="429"/>
        <v>N51710</v>
      </c>
      <c r="J3932" t="str">
        <f t="shared" si="430"/>
        <v>JB0_7393_0000</v>
      </c>
      <c r="K3932">
        <f t="shared" si="431"/>
        <v>0.10847515337265226</v>
      </c>
      <c r="L3932">
        <f>IF(LEFT(B3932,1)="F",_xlfn.IFNA(VLOOKUP(CONCATENATE("F",RIGHT(B:B,5),C:C),'F &amp; N Factors'!C:M,10,FALSE),1),_xlfn.IFNA(VLOOKUP(CONCATENATE("F",RIGHT(B:B,5),C:C),'F &amp; N Factors'!C:M,11,FALSE),1))</f>
        <v>0.65085091893421176</v>
      </c>
      <c r="N3932">
        <f>SUMIFS(K:K,I:I,I:I,J:J,J:J)</f>
        <v>1.0000000019999999</v>
      </c>
      <c r="O3932" t="str">
        <f t="shared" si="432"/>
        <v/>
      </c>
    </row>
    <row r="3933" spans="1:15" x14ac:dyDescent="0.25">
      <c r="A3933">
        <v>429</v>
      </c>
      <c r="B3933" t="s">
        <v>497</v>
      </c>
      <c r="C3933" t="s">
        <v>498</v>
      </c>
      <c r="D3933">
        <v>0.33333333300000001</v>
      </c>
      <c r="E3933">
        <f t="shared" si="427"/>
        <v>0.99999999900000003</v>
      </c>
      <c r="F3933" t="str">
        <f t="shared" si="428"/>
        <v/>
      </c>
      <c r="H3933">
        <f t="shared" si="433"/>
        <v>429</v>
      </c>
      <c r="I3933" t="str">
        <f t="shared" si="429"/>
        <v>N51710</v>
      </c>
      <c r="J3933" t="str">
        <f t="shared" si="430"/>
        <v>JB0_7394_0000</v>
      </c>
      <c r="K3933">
        <f t="shared" si="431"/>
        <v>0.33333333300000001</v>
      </c>
      <c r="L3933">
        <f>IF(LEFT(B3933,1)="F",_xlfn.IFNA(VLOOKUP(CONCATENATE("F",RIGHT(B:B,5),C:C),'F &amp; N Factors'!C:M,10,FALSE),1),_xlfn.IFNA(VLOOKUP(CONCATENATE("F",RIGHT(B:B,5),C:C),'F &amp; N Factors'!C:M,11,FALSE),1))</f>
        <v>1</v>
      </c>
      <c r="N3933">
        <f>SUMIFS(K:K,I:I,I:I,J:J,J:J)</f>
        <v>0.99999999900000003</v>
      </c>
      <c r="O3933" t="str">
        <f t="shared" si="432"/>
        <v/>
      </c>
    </row>
    <row r="3934" spans="1:15" x14ac:dyDescent="0.25">
      <c r="A3934">
        <v>480</v>
      </c>
      <c r="B3934" t="s">
        <v>497</v>
      </c>
      <c r="C3934" t="s">
        <v>498</v>
      </c>
      <c r="D3934">
        <v>0.33333333300000001</v>
      </c>
      <c r="E3934">
        <f t="shared" si="427"/>
        <v>0.99999999900000003</v>
      </c>
      <c r="F3934" t="str">
        <f t="shared" si="428"/>
        <v/>
      </c>
      <c r="H3934">
        <f t="shared" si="433"/>
        <v>480</v>
      </c>
      <c r="I3934" t="str">
        <f t="shared" si="429"/>
        <v>N51710</v>
      </c>
      <c r="J3934" t="str">
        <f t="shared" si="430"/>
        <v>JB0_7394_0000</v>
      </c>
      <c r="K3934">
        <f t="shared" si="431"/>
        <v>0.33333333300000001</v>
      </c>
      <c r="L3934">
        <f>IF(LEFT(B3934,1)="F",_xlfn.IFNA(VLOOKUP(CONCATENATE("F",RIGHT(B:B,5),C:C),'F &amp; N Factors'!C:M,10,FALSE),1),_xlfn.IFNA(VLOOKUP(CONCATENATE("F",RIGHT(B:B,5),C:C),'F &amp; N Factors'!C:M,11,FALSE),1))</f>
        <v>1</v>
      </c>
      <c r="N3934">
        <f>SUMIFS(K:K,I:I,I:I,J:J,J:J)</f>
        <v>0.99999999900000003</v>
      </c>
      <c r="O3934" t="str">
        <f t="shared" si="432"/>
        <v/>
      </c>
    </row>
    <row r="3935" spans="1:15" x14ac:dyDescent="0.25">
      <c r="A3935">
        <v>539</v>
      </c>
      <c r="B3935" t="s">
        <v>497</v>
      </c>
      <c r="C3935" t="s">
        <v>498</v>
      </c>
      <c r="D3935">
        <v>0.33333333300000001</v>
      </c>
      <c r="E3935">
        <f t="shared" si="427"/>
        <v>0.99999999900000003</v>
      </c>
      <c r="F3935" t="str">
        <f t="shared" si="428"/>
        <v/>
      </c>
      <c r="H3935">
        <f t="shared" si="433"/>
        <v>539</v>
      </c>
      <c r="I3935" t="str">
        <f t="shared" si="429"/>
        <v>N51710</v>
      </c>
      <c r="J3935" t="str">
        <f t="shared" si="430"/>
        <v>JB0_7394_0000</v>
      </c>
      <c r="K3935">
        <f t="shared" si="431"/>
        <v>0.33333333300000001</v>
      </c>
      <c r="L3935">
        <f>IF(LEFT(B3935,1)="F",_xlfn.IFNA(VLOOKUP(CONCATENATE("F",RIGHT(B:B,5),C:C),'F &amp; N Factors'!C:M,10,FALSE),1),_xlfn.IFNA(VLOOKUP(CONCATENATE("F",RIGHT(B:B,5),C:C),'F &amp; N Factors'!C:M,11,FALSE),1))</f>
        <v>1</v>
      </c>
      <c r="N3935">
        <f>SUMIFS(K:K,I:I,I:I,J:J,J:J)</f>
        <v>0.99999999900000003</v>
      </c>
      <c r="O3935" t="str">
        <f t="shared" si="432"/>
        <v/>
      </c>
    </row>
    <row r="3936" spans="1:15" x14ac:dyDescent="0.25">
      <c r="A3936">
        <v>380</v>
      </c>
      <c r="B3936" t="s">
        <v>497</v>
      </c>
      <c r="C3936" t="s">
        <v>432</v>
      </c>
      <c r="D3936">
        <v>0.25</v>
      </c>
      <c r="E3936">
        <f t="shared" si="427"/>
        <v>1</v>
      </c>
      <c r="F3936" t="str">
        <f t="shared" si="428"/>
        <v/>
      </c>
      <c r="H3936">
        <f t="shared" si="433"/>
        <v>380</v>
      </c>
      <c r="I3936" t="str">
        <f t="shared" si="429"/>
        <v>N51710</v>
      </c>
      <c r="J3936" t="str">
        <f t="shared" si="430"/>
        <v>JB0_7396_0000</v>
      </c>
      <c r="K3936">
        <f t="shared" si="431"/>
        <v>1.8684350918655498E-2</v>
      </c>
      <c r="L3936">
        <f>IF(LEFT(B3936,1)="F",_xlfn.IFNA(VLOOKUP(CONCATENATE("F",RIGHT(B:B,5),C:C),'F &amp; N Factors'!C:M,10,FALSE),1),_xlfn.IFNA(VLOOKUP(CONCATENATE("F",RIGHT(B:B,5),C:C),'F &amp; N Factors'!C:M,11,FALSE),1))</f>
        <v>7.4737403674621991E-2</v>
      </c>
      <c r="N3936">
        <f>SUMIFS(K:K,I:I,I:I,J:J,J:J)</f>
        <v>1</v>
      </c>
      <c r="O3936" t="str">
        <f t="shared" si="432"/>
        <v/>
      </c>
    </row>
    <row r="3937" spans="1:15" x14ac:dyDescent="0.25">
      <c r="A3937">
        <v>381</v>
      </c>
      <c r="B3937" t="s">
        <v>497</v>
      </c>
      <c r="C3937" t="s">
        <v>432</v>
      </c>
      <c r="D3937">
        <v>0.25</v>
      </c>
      <c r="E3937">
        <f t="shared" si="427"/>
        <v>1</v>
      </c>
      <c r="F3937" t="str">
        <f t="shared" si="428"/>
        <v/>
      </c>
      <c r="H3937">
        <f t="shared" si="433"/>
        <v>381</v>
      </c>
      <c r="I3937" t="str">
        <f t="shared" si="429"/>
        <v>N51710</v>
      </c>
      <c r="J3937" t="str">
        <f t="shared" si="430"/>
        <v>JB0_7396_0000</v>
      </c>
      <c r="K3937">
        <f t="shared" si="431"/>
        <v>1.8684350918655498E-2</v>
      </c>
      <c r="L3937">
        <f>IF(LEFT(B3937,1)="F",_xlfn.IFNA(VLOOKUP(CONCATENATE("F",RIGHT(B:B,5),C:C),'F &amp; N Factors'!C:M,10,FALSE),1),_xlfn.IFNA(VLOOKUP(CONCATENATE("F",RIGHT(B:B,5),C:C),'F &amp; N Factors'!C:M,11,FALSE),1))</f>
        <v>7.4737403674621991E-2</v>
      </c>
      <c r="N3937">
        <f>SUMIFS(K:K,I:I,I:I,J:J,J:J)</f>
        <v>1</v>
      </c>
      <c r="O3937" t="str">
        <f t="shared" si="432"/>
        <v/>
      </c>
    </row>
    <row r="3938" spans="1:15" x14ac:dyDescent="0.25">
      <c r="A3938">
        <v>382</v>
      </c>
      <c r="B3938" t="s">
        <v>497</v>
      </c>
      <c r="C3938" t="s">
        <v>432</v>
      </c>
      <c r="D3938">
        <v>0.5</v>
      </c>
      <c r="E3938">
        <f t="shared" si="427"/>
        <v>1</v>
      </c>
      <c r="F3938" t="str">
        <f t="shared" si="428"/>
        <v/>
      </c>
      <c r="H3938">
        <f t="shared" si="433"/>
        <v>382</v>
      </c>
      <c r="I3938" t="str">
        <f t="shared" si="429"/>
        <v>N51710</v>
      </c>
      <c r="J3938" t="str">
        <f t="shared" si="430"/>
        <v>JB0_7396_0000</v>
      </c>
      <c r="K3938">
        <f t="shared" si="431"/>
        <v>3.7368701837310996E-2</v>
      </c>
      <c r="L3938">
        <f>IF(LEFT(B3938,1)="F",_xlfn.IFNA(VLOOKUP(CONCATENATE("F",RIGHT(B:B,5),C:C),'F &amp; N Factors'!C:M,10,FALSE),1),_xlfn.IFNA(VLOOKUP(CONCATENATE("F",RIGHT(B:B,5),C:C),'F &amp; N Factors'!C:M,11,FALSE),1))</f>
        <v>7.4737403674621991E-2</v>
      </c>
      <c r="N3938">
        <f>SUMIFS(K:K,I:I,I:I,J:J,J:J)</f>
        <v>1</v>
      </c>
      <c r="O3938" t="str">
        <f t="shared" si="432"/>
        <v/>
      </c>
    </row>
    <row r="3939" spans="1:15" x14ac:dyDescent="0.25">
      <c r="A3939">
        <v>224</v>
      </c>
      <c r="B3939" t="s">
        <v>497</v>
      </c>
      <c r="C3939" t="s">
        <v>433</v>
      </c>
      <c r="D3939">
        <v>0.25</v>
      </c>
      <c r="E3939">
        <f t="shared" si="427"/>
        <v>1</v>
      </c>
      <c r="F3939" t="str">
        <f t="shared" si="428"/>
        <v/>
      </c>
      <c r="H3939">
        <f t="shared" si="433"/>
        <v>224</v>
      </c>
      <c r="I3939" t="str">
        <f t="shared" si="429"/>
        <v>N51710</v>
      </c>
      <c r="J3939" t="str">
        <f t="shared" si="430"/>
        <v>JB0_7398_0000</v>
      </c>
      <c r="K3939">
        <f t="shared" si="431"/>
        <v>1.1361406740815635E-3</v>
      </c>
      <c r="L3939">
        <f>IF(LEFT(B3939,1)="F",_xlfn.IFNA(VLOOKUP(CONCATENATE("F",RIGHT(B:B,5),C:C),'F &amp; N Factors'!C:M,10,FALSE),1),_xlfn.IFNA(VLOOKUP(CONCATENATE("F",RIGHT(B:B,5),C:C),'F &amp; N Factors'!C:M,11,FALSE),1))</f>
        <v>4.5445626963262539E-3</v>
      </c>
      <c r="N3939">
        <f>SUMIFS(K:K,I:I,I:I,J:J,J:J)</f>
        <v>0.99999999999999978</v>
      </c>
      <c r="O3939" t="str">
        <f t="shared" si="432"/>
        <v/>
      </c>
    </row>
    <row r="3940" spans="1:15" x14ac:dyDescent="0.25">
      <c r="A3940">
        <v>260</v>
      </c>
      <c r="B3940" t="s">
        <v>497</v>
      </c>
      <c r="C3940" t="s">
        <v>433</v>
      </c>
      <c r="D3940">
        <v>0.25</v>
      </c>
      <c r="E3940">
        <f t="shared" si="427"/>
        <v>1</v>
      </c>
      <c r="F3940" t="str">
        <f t="shared" si="428"/>
        <v/>
      </c>
      <c r="H3940">
        <f t="shared" si="433"/>
        <v>260</v>
      </c>
      <c r="I3940" t="str">
        <f t="shared" si="429"/>
        <v>N51710</v>
      </c>
      <c r="J3940" t="str">
        <f t="shared" si="430"/>
        <v>JB0_7398_0000</v>
      </c>
      <c r="K3940">
        <f t="shared" si="431"/>
        <v>1.1361406740815635E-3</v>
      </c>
      <c r="L3940">
        <f>IF(LEFT(B3940,1)="F",_xlfn.IFNA(VLOOKUP(CONCATENATE("F",RIGHT(B:B,5),C:C),'F &amp; N Factors'!C:M,10,FALSE),1),_xlfn.IFNA(VLOOKUP(CONCATENATE("F",RIGHT(B:B,5),C:C),'F &amp; N Factors'!C:M,11,FALSE),1))</f>
        <v>4.5445626963262539E-3</v>
      </c>
      <c r="N3940">
        <f>SUMIFS(K:K,I:I,I:I,J:J,J:J)</f>
        <v>0.99999999999999978</v>
      </c>
      <c r="O3940" t="str">
        <f t="shared" si="432"/>
        <v/>
      </c>
    </row>
    <row r="3941" spans="1:15" x14ac:dyDescent="0.25">
      <c r="A3941">
        <v>297</v>
      </c>
      <c r="B3941" t="s">
        <v>497</v>
      </c>
      <c r="C3941" t="s">
        <v>433</v>
      </c>
      <c r="D3941">
        <v>0.25</v>
      </c>
      <c r="E3941">
        <f t="shared" si="427"/>
        <v>1</v>
      </c>
      <c r="F3941" t="str">
        <f t="shared" si="428"/>
        <v/>
      </c>
      <c r="H3941">
        <f t="shared" si="433"/>
        <v>297</v>
      </c>
      <c r="I3941" t="str">
        <f t="shared" si="429"/>
        <v>N51710</v>
      </c>
      <c r="J3941" t="str">
        <f t="shared" si="430"/>
        <v>JB0_7398_0000</v>
      </c>
      <c r="K3941">
        <f t="shared" si="431"/>
        <v>1.1361406740815635E-3</v>
      </c>
      <c r="L3941">
        <f>IF(LEFT(B3941,1)="F",_xlfn.IFNA(VLOOKUP(CONCATENATE("F",RIGHT(B:B,5),C:C),'F &amp; N Factors'!C:M,10,FALSE),1),_xlfn.IFNA(VLOOKUP(CONCATENATE("F",RIGHT(B:B,5),C:C),'F &amp; N Factors'!C:M,11,FALSE),1))</f>
        <v>4.5445626963262539E-3</v>
      </c>
      <c r="N3941">
        <f>SUMIFS(K:K,I:I,I:I,J:J,J:J)</f>
        <v>0.99999999999999978</v>
      </c>
      <c r="O3941" t="str">
        <f t="shared" si="432"/>
        <v/>
      </c>
    </row>
    <row r="3942" spans="1:15" x14ac:dyDescent="0.25">
      <c r="A3942">
        <v>337</v>
      </c>
      <c r="B3942" t="s">
        <v>497</v>
      </c>
      <c r="C3942" t="s">
        <v>433</v>
      </c>
      <c r="D3942">
        <v>0.25</v>
      </c>
      <c r="E3942">
        <f t="shared" si="427"/>
        <v>1</v>
      </c>
      <c r="F3942" t="str">
        <f t="shared" si="428"/>
        <v/>
      </c>
      <c r="H3942">
        <f t="shared" si="433"/>
        <v>337</v>
      </c>
      <c r="I3942" t="str">
        <f t="shared" si="429"/>
        <v>N51710</v>
      </c>
      <c r="J3942" t="str">
        <f t="shared" si="430"/>
        <v>JB0_7398_0000</v>
      </c>
      <c r="K3942">
        <f t="shared" si="431"/>
        <v>1.1361406740815635E-3</v>
      </c>
      <c r="L3942">
        <f>IF(LEFT(B3942,1)="F",_xlfn.IFNA(VLOOKUP(CONCATENATE("F",RIGHT(B:B,5),C:C),'F &amp; N Factors'!C:M,10,FALSE),1),_xlfn.IFNA(VLOOKUP(CONCATENATE("F",RIGHT(B:B,5),C:C),'F &amp; N Factors'!C:M,11,FALSE),1))</f>
        <v>4.5445626963262539E-3</v>
      </c>
      <c r="N3942">
        <f>SUMIFS(K:K,I:I,I:I,J:J,J:J)</f>
        <v>0.99999999999999978</v>
      </c>
      <c r="O3942" t="str">
        <f t="shared" si="432"/>
        <v/>
      </c>
    </row>
    <row r="3943" spans="1:15" x14ac:dyDescent="0.25">
      <c r="A3943">
        <v>338</v>
      </c>
      <c r="B3943" t="s">
        <v>497</v>
      </c>
      <c r="C3943" t="s">
        <v>434</v>
      </c>
      <c r="D3943">
        <v>0.125</v>
      </c>
      <c r="E3943">
        <f t="shared" si="427"/>
        <v>1</v>
      </c>
      <c r="F3943" t="str">
        <f t="shared" si="428"/>
        <v/>
      </c>
      <c r="H3943">
        <f t="shared" si="433"/>
        <v>338</v>
      </c>
      <c r="I3943" t="str">
        <f t="shared" si="429"/>
        <v>N51710</v>
      </c>
      <c r="J3943" t="str">
        <f t="shared" si="430"/>
        <v>JB0_7661_0000</v>
      </c>
      <c r="K3943">
        <f t="shared" si="431"/>
        <v>2.4615519373995888E-4</v>
      </c>
      <c r="L3943">
        <f>IF(LEFT(B3943,1)="F",_xlfn.IFNA(VLOOKUP(CONCATENATE("F",RIGHT(B:B,5),C:C),'F &amp; N Factors'!C:M,10,FALSE),1),_xlfn.IFNA(VLOOKUP(CONCATENATE("F",RIGHT(B:B,5),C:C),'F &amp; N Factors'!C:M,11,FALSE),1))</f>
        <v>1.969241549919671E-3</v>
      </c>
      <c r="N3943">
        <f>SUMIFS(K:K,I:I,I:I,J:J,J:J)</f>
        <v>0.99999999999999989</v>
      </c>
      <c r="O3943" t="str">
        <f t="shared" si="432"/>
        <v/>
      </c>
    </row>
    <row r="3944" spans="1:15" x14ac:dyDescent="0.25">
      <c r="A3944">
        <v>383</v>
      </c>
      <c r="B3944" t="s">
        <v>497</v>
      </c>
      <c r="C3944" t="s">
        <v>434</v>
      </c>
      <c r="D3944">
        <v>0.125</v>
      </c>
      <c r="E3944">
        <f t="shared" si="427"/>
        <v>1</v>
      </c>
      <c r="F3944" t="str">
        <f t="shared" si="428"/>
        <v/>
      </c>
      <c r="H3944">
        <f t="shared" si="433"/>
        <v>383</v>
      </c>
      <c r="I3944" t="str">
        <f t="shared" si="429"/>
        <v>N51710</v>
      </c>
      <c r="J3944" t="str">
        <f t="shared" si="430"/>
        <v>JB0_7661_0000</v>
      </c>
      <c r="K3944">
        <f t="shared" si="431"/>
        <v>2.4615519373995888E-4</v>
      </c>
      <c r="L3944">
        <f>IF(LEFT(B3944,1)="F",_xlfn.IFNA(VLOOKUP(CONCATENATE("F",RIGHT(B:B,5),C:C),'F &amp; N Factors'!C:M,10,FALSE),1),_xlfn.IFNA(VLOOKUP(CONCATENATE("F",RIGHT(B:B,5),C:C),'F &amp; N Factors'!C:M,11,FALSE),1))</f>
        <v>1.969241549919671E-3</v>
      </c>
      <c r="N3944">
        <f>SUMIFS(K:K,I:I,I:I,J:J,J:J)</f>
        <v>0.99999999999999989</v>
      </c>
      <c r="O3944" t="str">
        <f t="shared" si="432"/>
        <v/>
      </c>
    </row>
    <row r="3945" spans="1:15" x14ac:dyDescent="0.25">
      <c r="A3945">
        <v>430</v>
      </c>
      <c r="B3945" t="s">
        <v>497</v>
      </c>
      <c r="C3945" t="s">
        <v>434</v>
      </c>
      <c r="D3945">
        <v>0.125</v>
      </c>
      <c r="E3945">
        <f t="shared" si="427"/>
        <v>1</v>
      </c>
      <c r="F3945" t="str">
        <f t="shared" si="428"/>
        <v/>
      </c>
      <c r="H3945">
        <f t="shared" si="433"/>
        <v>430</v>
      </c>
      <c r="I3945" t="str">
        <f t="shared" si="429"/>
        <v>N51710</v>
      </c>
      <c r="J3945" t="str">
        <f t="shared" si="430"/>
        <v>JB0_7661_0000</v>
      </c>
      <c r="K3945">
        <f t="shared" si="431"/>
        <v>2.4615519373995888E-4</v>
      </c>
      <c r="L3945">
        <f>IF(LEFT(B3945,1)="F",_xlfn.IFNA(VLOOKUP(CONCATENATE("F",RIGHT(B:B,5),C:C),'F &amp; N Factors'!C:M,10,FALSE),1),_xlfn.IFNA(VLOOKUP(CONCATENATE("F",RIGHT(B:B,5),C:C),'F &amp; N Factors'!C:M,11,FALSE),1))</f>
        <v>1.969241549919671E-3</v>
      </c>
      <c r="N3945">
        <f>SUMIFS(K:K,I:I,I:I,J:J,J:J)</f>
        <v>0.99999999999999989</v>
      </c>
      <c r="O3945" t="str">
        <f t="shared" si="432"/>
        <v/>
      </c>
    </row>
    <row r="3946" spans="1:15" x14ac:dyDescent="0.25">
      <c r="A3946">
        <v>481</v>
      </c>
      <c r="B3946" t="s">
        <v>497</v>
      </c>
      <c r="C3946" t="s">
        <v>434</v>
      </c>
      <c r="D3946">
        <v>0.125</v>
      </c>
      <c r="E3946">
        <f t="shared" si="427"/>
        <v>1</v>
      </c>
      <c r="F3946" t="str">
        <f t="shared" si="428"/>
        <v/>
      </c>
      <c r="H3946">
        <f t="shared" si="433"/>
        <v>481</v>
      </c>
      <c r="I3946" t="str">
        <f t="shared" si="429"/>
        <v>N51710</v>
      </c>
      <c r="J3946" t="str">
        <f t="shared" si="430"/>
        <v>JB0_7661_0000</v>
      </c>
      <c r="K3946">
        <f t="shared" si="431"/>
        <v>2.4615519373995888E-4</v>
      </c>
      <c r="L3946">
        <f>IF(LEFT(B3946,1)="F",_xlfn.IFNA(VLOOKUP(CONCATENATE("F",RIGHT(B:B,5),C:C),'F &amp; N Factors'!C:M,10,FALSE),1),_xlfn.IFNA(VLOOKUP(CONCATENATE("F",RIGHT(B:B,5),C:C),'F &amp; N Factors'!C:M,11,FALSE),1))</f>
        <v>1.969241549919671E-3</v>
      </c>
      <c r="N3946">
        <f>SUMIFS(K:K,I:I,I:I,J:J,J:J)</f>
        <v>0.99999999999999989</v>
      </c>
      <c r="O3946" t="str">
        <f t="shared" si="432"/>
        <v/>
      </c>
    </row>
    <row r="3947" spans="1:15" x14ac:dyDescent="0.25">
      <c r="A3947">
        <v>540</v>
      </c>
      <c r="B3947" t="s">
        <v>497</v>
      </c>
      <c r="C3947" t="s">
        <v>434</v>
      </c>
      <c r="D3947">
        <v>0.125</v>
      </c>
      <c r="E3947">
        <f t="shared" si="427"/>
        <v>1</v>
      </c>
      <c r="F3947" t="str">
        <f t="shared" si="428"/>
        <v/>
      </c>
      <c r="H3947">
        <f t="shared" si="433"/>
        <v>540</v>
      </c>
      <c r="I3947" t="str">
        <f t="shared" si="429"/>
        <v>N51710</v>
      </c>
      <c r="J3947" t="str">
        <f t="shared" si="430"/>
        <v>JB0_7661_0000</v>
      </c>
      <c r="K3947">
        <f t="shared" si="431"/>
        <v>2.4615519373995888E-4</v>
      </c>
      <c r="L3947">
        <f>IF(LEFT(B3947,1)="F",_xlfn.IFNA(VLOOKUP(CONCATENATE("F",RIGHT(B:B,5),C:C),'F &amp; N Factors'!C:M,10,FALSE),1),_xlfn.IFNA(VLOOKUP(CONCATENATE("F",RIGHT(B:B,5),C:C),'F &amp; N Factors'!C:M,11,FALSE),1))</f>
        <v>1.969241549919671E-3</v>
      </c>
      <c r="N3947">
        <f>SUMIFS(K:K,I:I,I:I,J:J,J:J)</f>
        <v>0.99999999999999989</v>
      </c>
      <c r="O3947" t="str">
        <f t="shared" si="432"/>
        <v/>
      </c>
    </row>
    <row r="3948" spans="1:15" x14ac:dyDescent="0.25">
      <c r="A3948">
        <v>604</v>
      </c>
      <c r="B3948" t="s">
        <v>497</v>
      </c>
      <c r="C3948" t="s">
        <v>434</v>
      </c>
      <c r="D3948">
        <v>0.125</v>
      </c>
      <c r="E3948">
        <f t="shared" si="427"/>
        <v>1</v>
      </c>
      <c r="F3948" t="str">
        <f t="shared" si="428"/>
        <v/>
      </c>
      <c r="H3948">
        <f t="shared" si="433"/>
        <v>604</v>
      </c>
      <c r="I3948" t="str">
        <f t="shared" si="429"/>
        <v>N51710</v>
      </c>
      <c r="J3948" t="str">
        <f t="shared" si="430"/>
        <v>JB0_7661_0000</v>
      </c>
      <c r="K3948">
        <f t="shared" si="431"/>
        <v>2.4615519373995888E-4</v>
      </c>
      <c r="L3948">
        <f>IF(LEFT(B3948,1)="F",_xlfn.IFNA(VLOOKUP(CONCATENATE("F",RIGHT(B:B,5),C:C),'F &amp; N Factors'!C:M,10,FALSE),1),_xlfn.IFNA(VLOOKUP(CONCATENATE("F",RIGHT(B:B,5),C:C),'F &amp; N Factors'!C:M,11,FALSE),1))</f>
        <v>1.969241549919671E-3</v>
      </c>
      <c r="N3948">
        <f>SUMIFS(K:K,I:I,I:I,J:J,J:J)</f>
        <v>0.99999999999999989</v>
      </c>
      <c r="O3948" t="str">
        <f t="shared" si="432"/>
        <v/>
      </c>
    </row>
    <row r="3949" spans="1:15" x14ac:dyDescent="0.25">
      <c r="A3949">
        <v>675</v>
      </c>
      <c r="B3949" t="s">
        <v>497</v>
      </c>
      <c r="C3949" t="s">
        <v>434</v>
      </c>
      <c r="D3949">
        <v>0.125</v>
      </c>
      <c r="E3949">
        <f t="shared" si="427"/>
        <v>1</v>
      </c>
      <c r="F3949" t="str">
        <f t="shared" si="428"/>
        <v/>
      </c>
      <c r="H3949">
        <f t="shared" si="433"/>
        <v>675</v>
      </c>
      <c r="I3949" t="str">
        <f t="shared" si="429"/>
        <v>N51710</v>
      </c>
      <c r="J3949" t="str">
        <f t="shared" si="430"/>
        <v>JB0_7661_0000</v>
      </c>
      <c r="K3949">
        <f t="shared" si="431"/>
        <v>2.4615519373995888E-4</v>
      </c>
      <c r="L3949">
        <f>IF(LEFT(B3949,1)="F",_xlfn.IFNA(VLOOKUP(CONCATENATE("F",RIGHT(B:B,5),C:C),'F &amp; N Factors'!C:M,10,FALSE),1),_xlfn.IFNA(VLOOKUP(CONCATENATE("F",RIGHT(B:B,5),C:C),'F &amp; N Factors'!C:M,11,FALSE),1))</f>
        <v>1.969241549919671E-3</v>
      </c>
      <c r="N3949">
        <f>SUMIFS(K:K,I:I,I:I,J:J,J:J)</f>
        <v>0.99999999999999989</v>
      </c>
      <c r="O3949" t="str">
        <f t="shared" si="432"/>
        <v/>
      </c>
    </row>
    <row r="3950" spans="1:15" x14ac:dyDescent="0.25">
      <c r="A3950">
        <v>753</v>
      </c>
      <c r="B3950" t="s">
        <v>497</v>
      </c>
      <c r="C3950" t="s">
        <v>434</v>
      </c>
      <c r="D3950">
        <v>0.125</v>
      </c>
      <c r="E3950">
        <f t="shared" si="427"/>
        <v>1</v>
      </c>
      <c r="F3950" t="str">
        <f t="shared" si="428"/>
        <v/>
      </c>
      <c r="H3950">
        <f t="shared" si="433"/>
        <v>753</v>
      </c>
      <c r="I3950" t="str">
        <f t="shared" si="429"/>
        <v>N51710</v>
      </c>
      <c r="J3950" t="str">
        <f t="shared" si="430"/>
        <v>JB0_7661_0000</v>
      </c>
      <c r="K3950">
        <f t="shared" si="431"/>
        <v>2.4615519373995888E-4</v>
      </c>
      <c r="L3950">
        <f>IF(LEFT(B3950,1)="F",_xlfn.IFNA(VLOOKUP(CONCATENATE("F",RIGHT(B:B,5),C:C),'F &amp; N Factors'!C:M,10,FALSE),1),_xlfn.IFNA(VLOOKUP(CONCATENATE("F",RIGHT(B:B,5),C:C),'F &amp; N Factors'!C:M,11,FALSE),1))</f>
        <v>1.969241549919671E-3</v>
      </c>
      <c r="N3950">
        <f>SUMIFS(K:K,I:I,I:I,J:J,J:J)</f>
        <v>0.99999999999999989</v>
      </c>
      <c r="O3950" t="str">
        <f t="shared" si="432"/>
        <v/>
      </c>
    </row>
    <row r="3951" spans="1:15" x14ac:dyDescent="0.25">
      <c r="A3951">
        <v>790</v>
      </c>
      <c r="B3951" t="s">
        <v>499</v>
      </c>
      <c r="C3951" t="s">
        <v>313</v>
      </c>
      <c r="D3951">
        <v>1</v>
      </c>
      <c r="E3951">
        <f t="shared" si="427"/>
        <v>1</v>
      </c>
      <c r="F3951" t="str">
        <f t="shared" si="428"/>
        <v/>
      </c>
      <c r="H3951">
        <f t="shared" si="433"/>
        <v>790</v>
      </c>
      <c r="I3951" t="str">
        <f t="shared" si="429"/>
        <v>N51730</v>
      </c>
      <c r="J3951" t="str">
        <f t="shared" si="430"/>
        <v>JA5_7520_0000</v>
      </c>
      <c r="K3951">
        <f t="shared" si="431"/>
        <v>0.10127428189230631</v>
      </c>
      <c r="L3951">
        <f>IF(LEFT(B3951,1)="F",_xlfn.IFNA(VLOOKUP(CONCATENATE("F",RIGHT(B:B,5),C:C),'F &amp; N Factors'!C:M,10,FALSE),1),_xlfn.IFNA(VLOOKUP(CONCATENATE("F",RIGHT(B:B,5),C:C),'F &amp; N Factors'!C:M,11,FALSE),1))</f>
        <v>0.10127428189230631</v>
      </c>
      <c r="N3951">
        <f>SUMIFS(K:K,I:I,I:I,J:J,J:J)</f>
        <v>1</v>
      </c>
      <c r="O3951" t="str">
        <f t="shared" si="432"/>
        <v/>
      </c>
    </row>
    <row r="3952" spans="1:15" x14ac:dyDescent="0.25">
      <c r="A3952">
        <v>1502</v>
      </c>
      <c r="B3952" t="s">
        <v>500</v>
      </c>
      <c r="C3952" t="s">
        <v>411</v>
      </c>
      <c r="D3952">
        <v>0.1</v>
      </c>
      <c r="E3952">
        <f t="shared" si="427"/>
        <v>0.99999999999999989</v>
      </c>
      <c r="F3952" t="str">
        <f t="shared" si="428"/>
        <v/>
      </c>
      <c r="H3952">
        <f t="shared" si="433"/>
        <v>1502</v>
      </c>
      <c r="I3952" t="str">
        <f t="shared" si="429"/>
        <v>N51735</v>
      </c>
      <c r="J3952" t="str">
        <f t="shared" si="430"/>
        <v>YL0_7370_0000</v>
      </c>
      <c r="K3952">
        <f t="shared" si="431"/>
        <v>5.2934595738219417E-2</v>
      </c>
      <c r="L3952">
        <f>IF(LEFT(B3952,1)="F",_xlfn.IFNA(VLOOKUP(CONCATENATE("F",RIGHT(B:B,5),C:C),'F &amp; N Factors'!C:M,10,FALSE),1),_xlfn.IFNA(VLOOKUP(CONCATENATE("F",RIGHT(B:B,5),C:C),'F &amp; N Factors'!C:M,11,FALSE),1))</f>
        <v>0.52934595738219414</v>
      </c>
      <c r="N3952">
        <f>SUMIFS(K:K,I:I,I:I,J:J,J:J)</f>
        <v>1.0000000000000002</v>
      </c>
      <c r="O3952" t="str">
        <f t="shared" si="432"/>
        <v/>
      </c>
    </row>
    <row r="3953" spans="1:15" x14ac:dyDescent="0.25">
      <c r="A3953">
        <v>1503</v>
      </c>
      <c r="B3953" t="s">
        <v>500</v>
      </c>
      <c r="C3953" t="s">
        <v>411</v>
      </c>
      <c r="D3953">
        <v>0.1</v>
      </c>
      <c r="E3953">
        <f t="shared" si="427"/>
        <v>0.99999999999999989</v>
      </c>
      <c r="F3953" t="str">
        <f t="shared" si="428"/>
        <v/>
      </c>
      <c r="H3953">
        <f t="shared" si="433"/>
        <v>1503</v>
      </c>
      <c r="I3953" t="str">
        <f t="shared" si="429"/>
        <v>N51735</v>
      </c>
      <c r="J3953" t="str">
        <f t="shared" si="430"/>
        <v>YL0_7370_0000</v>
      </c>
      <c r="K3953">
        <f t="shared" si="431"/>
        <v>5.2934595738219417E-2</v>
      </c>
      <c r="L3953">
        <f>IF(LEFT(B3953,1)="F",_xlfn.IFNA(VLOOKUP(CONCATENATE("F",RIGHT(B:B,5),C:C),'F &amp; N Factors'!C:M,10,FALSE),1),_xlfn.IFNA(VLOOKUP(CONCATENATE("F",RIGHT(B:B,5),C:C),'F &amp; N Factors'!C:M,11,FALSE),1))</f>
        <v>0.52934595738219414</v>
      </c>
      <c r="N3953">
        <f>SUMIFS(K:K,I:I,I:I,J:J,J:J)</f>
        <v>1.0000000000000002</v>
      </c>
      <c r="O3953" t="str">
        <f t="shared" si="432"/>
        <v/>
      </c>
    </row>
    <row r="3954" spans="1:15" x14ac:dyDescent="0.25">
      <c r="A3954">
        <v>1533</v>
      </c>
      <c r="B3954" t="s">
        <v>500</v>
      </c>
      <c r="C3954" t="s">
        <v>411</v>
      </c>
      <c r="D3954">
        <v>0.1</v>
      </c>
      <c r="E3954">
        <f t="shared" si="427"/>
        <v>0.99999999999999989</v>
      </c>
      <c r="F3954" t="str">
        <f t="shared" si="428"/>
        <v/>
      </c>
      <c r="H3954">
        <f t="shared" si="433"/>
        <v>1533</v>
      </c>
      <c r="I3954" t="str">
        <f t="shared" si="429"/>
        <v>N51735</v>
      </c>
      <c r="J3954" t="str">
        <f t="shared" si="430"/>
        <v>YL0_7370_0000</v>
      </c>
      <c r="K3954">
        <f t="shared" si="431"/>
        <v>5.2934595738219417E-2</v>
      </c>
      <c r="L3954">
        <f>IF(LEFT(B3954,1)="F",_xlfn.IFNA(VLOOKUP(CONCATENATE("F",RIGHT(B:B,5),C:C),'F &amp; N Factors'!C:M,10,FALSE),1),_xlfn.IFNA(VLOOKUP(CONCATENATE("F",RIGHT(B:B,5),C:C),'F &amp; N Factors'!C:M,11,FALSE),1))</f>
        <v>0.52934595738219414</v>
      </c>
      <c r="N3954">
        <f>SUMIFS(K:K,I:I,I:I,J:J,J:J)</f>
        <v>1.0000000000000002</v>
      </c>
      <c r="O3954" t="str">
        <f t="shared" si="432"/>
        <v/>
      </c>
    </row>
    <row r="3955" spans="1:15" x14ac:dyDescent="0.25">
      <c r="A3955">
        <v>1565</v>
      </c>
      <c r="B3955" t="s">
        <v>500</v>
      </c>
      <c r="C3955" t="s">
        <v>411</v>
      </c>
      <c r="D3955">
        <v>0.1</v>
      </c>
      <c r="E3955">
        <f t="shared" si="427"/>
        <v>0.99999999999999989</v>
      </c>
      <c r="F3955" t="str">
        <f t="shared" si="428"/>
        <v/>
      </c>
      <c r="H3955">
        <f t="shared" si="433"/>
        <v>1565</v>
      </c>
      <c r="I3955" t="str">
        <f t="shared" si="429"/>
        <v>N51735</v>
      </c>
      <c r="J3955" t="str">
        <f t="shared" si="430"/>
        <v>YL0_7370_0000</v>
      </c>
      <c r="K3955">
        <f t="shared" si="431"/>
        <v>5.2934595738219417E-2</v>
      </c>
      <c r="L3955">
        <f>IF(LEFT(B3955,1)="F",_xlfn.IFNA(VLOOKUP(CONCATENATE("F",RIGHT(B:B,5),C:C),'F &amp; N Factors'!C:M,10,FALSE),1),_xlfn.IFNA(VLOOKUP(CONCATENATE("F",RIGHT(B:B,5),C:C),'F &amp; N Factors'!C:M,11,FALSE),1))</f>
        <v>0.52934595738219414</v>
      </c>
      <c r="N3955">
        <f>SUMIFS(K:K,I:I,I:I,J:J,J:J)</f>
        <v>1.0000000000000002</v>
      </c>
      <c r="O3955" t="str">
        <f t="shared" si="432"/>
        <v/>
      </c>
    </row>
    <row r="3956" spans="1:15" x14ac:dyDescent="0.25">
      <c r="A3956">
        <v>1596</v>
      </c>
      <c r="B3956" t="s">
        <v>500</v>
      </c>
      <c r="C3956" t="s">
        <v>411</v>
      </c>
      <c r="D3956">
        <v>0.1</v>
      </c>
      <c r="E3956">
        <f t="shared" si="427"/>
        <v>0.99999999999999989</v>
      </c>
      <c r="F3956" t="str">
        <f t="shared" si="428"/>
        <v/>
      </c>
      <c r="H3956">
        <f t="shared" si="433"/>
        <v>1596</v>
      </c>
      <c r="I3956" t="str">
        <f t="shared" si="429"/>
        <v>N51735</v>
      </c>
      <c r="J3956" t="str">
        <f t="shared" si="430"/>
        <v>YL0_7370_0000</v>
      </c>
      <c r="K3956">
        <f t="shared" si="431"/>
        <v>5.2934595738219417E-2</v>
      </c>
      <c r="L3956">
        <f>IF(LEFT(B3956,1)="F",_xlfn.IFNA(VLOOKUP(CONCATENATE("F",RIGHT(B:B,5),C:C),'F &amp; N Factors'!C:M,10,FALSE),1),_xlfn.IFNA(VLOOKUP(CONCATENATE("F",RIGHT(B:B,5),C:C),'F &amp; N Factors'!C:M,11,FALSE),1))</f>
        <v>0.52934595738219414</v>
      </c>
      <c r="N3956">
        <f>SUMIFS(K:K,I:I,I:I,J:J,J:J)</f>
        <v>1.0000000000000002</v>
      </c>
      <c r="O3956" t="str">
        <f t="shared" si="432"/>
        <v/>
      </c>
    </row>
    <row r="3957" spans="1:15" x14ac:dyDescent="0.25">
      <c r="A3957">
        <v>1626</v>
      </c>
      <c r="B3957" t="s">
        <v>500</v>
      </c>
      <c r="C3957" t="s">
        <v>411</v>
      </c>
      <c r="D3957">
        <v>0.1</v>
      </c>
      <c r="E3957">
        <f t="shared" si="427"/>
        <v>0.99999999999999989</v>
      </c>
      <c r="F3957" t="str">
        <f t="shared" si="428"/>
        <v/>
      </c>
      <c r="H3957">
        <f t="shared" si="433"/>
        <v>1626</v>
      </c>
      <c r="I3957" t="str">
        <f t="shared" si="429"/>
        <v>N51735</v>
      </c>
      <c r="J3957" t="str">
        <f t="shared" si="430"/>
        <v>YL0_7370_0000</v>
      </c>
      <c r="K3957">
        <f t="shared" si="431"/>
        <v>5.2934595738219417E-2</v>
      </c>
      <c r="L3957">
        <f>IF(LEFT(B3957,1)="F",_xlfn.IFNA(VLOOKUP(CONCATENATE("F",RIGHT(B:B,5),C:C),'F &amp; N Factors'!C:M,10,FALSE),1),_xlfn.IFNA(VLOOKUP(CONCATENATE("F",RIGHT(B:B,5),C:C),'F &amp; N Factors'!C:M,11,FALSE),1))</f>
        <v>0.52934595738219414</v>
      </c>
      <c r="N3957">
        <f>SUMIFS(K:K,I:I,I:I,J:J,J:J)</f>
        <v>1.0000000000000002</v>
      </c>
      <c r="O3957" t="str">
        <f t="shared" si="432"/>
        <v/>
      </c>
    </row>
    <row r="3958" spans="1:15" x14ac:dyDescent="0.25">
      <c r="A3958">
        <v>1627</v>
      </c>
      <c r="B3958" t="s">
        <v>500</v>
      </c>
      <c r="C3958" t="s">
        <v>411</v>
      </c>
      <c r="D3958">
        <v>0.1</v>
      </c>
      <c r="E3958">
        <f t="shared" si="427"/>
        <v>0.99999999999999989</v>
      </c>
      <c r="F3958" t="str">
        <f t="shared" si="428"/>
        <v/>
      </c>
      <c r="H3958">
        <f t="shared" si="433"/>
        <v>1627</v>
      </c>
      <c r="I3958" t="str">
        <f t="shared" si="429"/>
        <v>N51735</v>
      </c>
      <c r="J3958" t="str">
        <f t="shared" si="430"/>
        <v>YL0_7370_0000</v>
      </c>
      <c r="K3958">
        <f t="shared" si="431"/>
        <v>5.2934595738219417E-2</v>
      </c>
      <c r="L3958">
        <f>IF(LEFT(B3958,1)="F",_xlfn.IFNA(VLOOKUP(CONCATENATE("F",RIGHT(B:B,5),C:C),'F &amp; N Factors'!C:M,10,FALSE),1),_xlfn.IFNA(VLOOKUP(CONCATENATE("F",RIGHT(B:B,5),C:C),'F &amp; N Factors'!C:M,11,FALSE),1))</f>
        <v>0.52934595738219414</v>
      </c>
      <c r="N3958">
        <f>SUMIFS(K:K,I:I,I:I,J:J,J:J)</f>
        <v>1.0000000000000002</v>
      </c>
      <c r="O3958" t="str">
        <f t="shared" si="432"/>
        <v/>
      </c>
    </row>
    <row r="3959" spans="1:15" x14ac:dyDescent="0.25">
      <c r="A3959">
        <v>1628</v>
      </c>
      <c r="B3959" t="s">
        <v>500</v>
      </c>
      <c r="C3959" t="s">
        <v>411</v>
      </c>
      <c r="D3959">
        <v>0.1</v>
      </c>
      <c r="E3959">
        <f t="shared" si="427"/>
        <v>0.99999999999999989</v>
      </c>
      <c r="F3959" t="str">
        <f t="shared" si="428"/>
        <v/>
      </c>
      <c r="H3959">
        <f t="shared" si="433"/>
        <v>1628</v>
      </c>
      <c r="I3959" t="str">
        <f t="shared" si="429"/>
        <v>N51735</v>
      </c>
      <c r="J3959" t="str">
        <f t="shared" si="430"/>
        <v>YL0_7370_0000</v>
      </c>
      <c r="K3959">
        <f t="shared" si="431"/>
        <v>5.2934595738219417E-2</v>
      </c>
      <c r="L3959">
        <f>IF(LEFT(B3959,1)="F",_xlfn.IFNA(VLOOKUP(CONCATENATE("F",RIGHT(B:B,5),C:C),'F &amp; N Factors'!C:M,10,FALSE),1),_xlfn.IFNA(VLOOKUP(CONCATENATE("F",RIGHT(B:B,5),C:C),'F &amp; N Factors'!C:M,11,FALSE),1))</f>
        <v>0.52934595738219414</v>
      </c>
      <c r="N3959">
        <f>SUMIFS(K:K,I:I,I:I,J:J,J:J)</f>
        <v>1.0000000000000002</v>
      </c>
      <c r="O3959" t="str">
        <f t="shared" si="432"/>
        <v/>
      </c>
    </row>
    <row r="3960" spans="1:15" x14ac:dyDescent="0.25">
      <c r="A3960">
        <v>1629</v>
      </c>
      <c r="B3960" t="s">
        <v>500</v>
      </c>
      <c r="C3960" t="s">
        <v>411</v>
      </c>
      <c r="D3960">
        <v>0.1</v>
      </c>
      <c r="E3960">
        <f t="shared" si="427"/>
        <v>0.99999999999999989</v>
      </c>
      <c r="F3960" t="str">
        <f t="shared" si="428"/>
        <v/>
      </c>
      <c r="H3960">
        <f t="shared" si="433"/>
        <v>1629</v>
      </c>
      <c r="I3960" t="str">
        <f t="shared" si="429"/>
        <v>N51735</v>
      </c>
      <c r="J3960" t="str">
        <f t="shared" si="430"/>
        <v>YL0_7370_0000</v>
      </c>
      <c r="K3960">
        <f t="shared" si="431"/>
        <v>5.2934595738219417E-2</v>
      </c>
      <c r="L3960">
        <f>IF(LEFT(B3960,1)="F",_xlfn.IFNA(VLOOKUP(CONCATENATE("F",RIGHT(B:B,5),C:C),'F &amp; N Factors'!C:M,10,FALSE),1),_xlfn.IFNA(VLOOKUP(CONCATENATE("F",RIGHT(B:B,5),C:C),'F &amp; N Factors'!C:M,11,FALSE),1))</f>
        <v>0.52934595738219414</v>
      </c>
      <c r="N3960">
        <f>SUMIFS(K:K,I:I,I:I,J:J,J:J)</f>
        <v>1.0000000000000002</v>
      </c>
      <c r="O3960" t="str">
        <f t="shared" si="432"/>
        <v/>
      </c>
    </row>
    <row r="3961" spans="1:15" x14ac:dyDescent="0.25">
      <c r="A3961">
        <v>1630</v>
      </c>
      <c r="B3961" t="s">
        <v>500</v>
      </c>
      <c r="C3961" t="s">
        <v>411</v>
      </c>
      <c r="D3961">
        <v>0.1</v>
      </c>
      <c r="E3961">
        <f t="shared" si="427"/>
        <v>0.99999999999999989</v>
      </c>
      <c r="F3961" t="str">
        <f t="shared" si="428"/>
        <v/>
      </c>
      <c r="H3961">
        <f t="shared" si="433"/>
        <v>1630</v>
      </c>
      <c r="I3961" t="str">
        <f t="shared" si="429"/>
        <v>N51735</v>
      </c>
      <c r="J3961" t="str">
        <f t="shared" si="430"/>
        <v>YL0_7370_0000</v>
      </c>
      <c r="K3961">
        <f t="shared" si="431"/>
        <v>5.2934595738219417E-2</v>
      </c>
      <c r="L3961">
        <f>IF(LEFT(B3961,1)="F",_xlfn.IFNA(VLOOKUP(CONCATENATE("F",RIGHT(B:B,5),C:C),'F &amp; N Factors'!C:M,10,FALSE),1),_xlfn.IFNA(VLOOKUP(CONCATENATE("F",RIGHT(B:B,5),C:C),'F &amp; N Factors'!C:M,11,FALSE),1))</f>
        <v>0.52934595738219414</v>
      </c>
      <c r="N3961">
        <f>SUMIFS(K:K,I:I,I:I,J:J,J:J)</f>
        <v>1.0000000000000002</v>
      </c>
      <c r="O3961" t="str">
        <f t="shared" si="432"/>
        <v/>
      </c>
    </row>
    <row r="3962" spans="1:15" x14ac:dyDescent="0.25">
      <c r="A3962">
        <v>117</v>
      </c>
      <c r="B3962" t="s">
        <v>501</v>
      </c>
      <c r="C3962" t="s">
        <v>417</v>
      </c>
      <c r="D3962">
        <v>0.5</v>
      </c>
      <c r="E3962">
        <f t="shared" si="427"/>
        <v>1</v>
      </c>
      <c r="F3962" t="str">
        <f t="shared" si="428"/>
        <v/>
      </c>
      <c r="H3962">
        <f t="shared" si="433"/>
        <v>117</v>
      </c>
      <c r="I3962" t="str">
        <f t="shared" si="429"/>
        <v>N51740</v>
      </c>
      <c r="J3962" t="str">
        <f t="shared" si="430"/>
        <v>JB0_7382_0000</v>
      </c>
      <c r="K3962">
        <f t="shared" si="431"/>
        <v>7.0934114560229994E-2</v>
      </c>
      <c r="L3962">
        <f>IF(LEFT(B3962,1)="F",_xlfn.IFNA(VLOOKUP(CONCATENATE("F",RIGHT(B:B,5),C:C),'F &amp; N Factors'!C:M,10,FALSE),1),_xlfn.IFNA(VLOOKUP(CONCATENATE("F",RIGHT(B:B,5),C:C),'F &amp; N Factors'!C:M,11,FALSE),1))</f>
        <v>0.14186822912045999</v>
      </c>
      <c r="N3962">
        <f>SUMIFS(K:K,I:I,I:I,J:J,J:J)</f>
        <v>1</v>
      </c>
      <c r="O3962" t="str">
        <f t="shared" si="432"/>
        <v/>
      </c>
    </row>
    <row r="3963" spans="1:15" x14ac:dyDescent="0.25">
      <c r="A3963">
        <v>153</v>
      </c>
      <c r="B3963" t="s">
        <v>501</v>
      </c>
      <c r="C3963" t="s">
        <v>417</v>
      </c>
      <c r="D3963">
        <v>0.5</v>
      </c>
      <c r="E3963">
        <f t="shared" si="427"/>
        <v>1</v>
      </c>
      <c r="F3963" t="str">
        <f t="shared" si="428"/>
        <v/>
      </c>
      <c r="H3963">
        <f t="shared" si="433"/>
        <v>153</v>
      </c>
      <c r="I3963" t="str">
        <f t="shared" si="429"/>
        <v>N51740</v>
      </c>
      <c r="J3963" t="str">
        <f t="shared" si="430"/>
        <v>JB0_7382_0000</v>
      </c>
      <c r="K3963">
        <f t="shared" si="431"/>
        <v>7.0934114560229994E-2</v>
      </c>
      <c r="L3963">
        <f>IF(LEFT(B3963,1)="F",_xlfn.IFNA(VLOOKUP(CONCATENATE("F",RIGHT(B:B,5),C:C),'F &amp; N Factors'!C:M,10,FALSE),1),_xlfn.IFNA(VLOOKUP(CONCATENATE("F",RIGHT(B:B,5),C:C),'F &amp; N Factors'!C:M,11,FALSE),1))</f>
        <v>0.14186822912045999</v>
      </c>
      <c r="N3963">
        <f>SUMIFS(K:K,I:I,I:I,J:J,J:J)</f>
        <v>1</v>
      </c>
      <c r="O3963" t="str">
        <f t="shared" si="432"/>
        <v/>
      </c>
    </row>
    <row r="3964" spans="1:15" x14ac:dyDescent="0.25">
      <c r="A3964">
        <v>257</v>
      </c>
      <c r="B3964" t="s">
        <v>501</v>
      </c>
      <c r="C3964" t="s">
        <v>418</v>
      </c>
      <c r="D3964">
        <v>0.33333333300000001</v>
      </c>
      <c r="E3964">
        <f t="shared" si="427"/>
        <v>0.99999999900000003</v>
      </c>
      <c r="F3964" t="str">
        <f t="shared" si="428"/>
        <v/>
      </c>
      <c r="H3964">
        <f t="shared" si="433"/>
        <v>257</v>
      </c>
      <c r="I3964" t="str">
        <f t="shared" si="429"/>
        <v>N51740</v>
      </c>
      <c r="J3964" t="str">
        <f t="shared" si="430"/>
        <v>JB0_7383_0000</v>
      </c>
      <c r="K3964">
        <f t="shared" si="431"/>
        <v>4.1000438704966874E-4</v>
      </c>
      <c r="L3964">
        <f>IF(LEFT(B3964,1)="F",_xlfn.IFNA(VLOOKUP(CONCATENATE("F",RIGHT(B:B,5),C:C),'F &amp; N Factors'!C:M,10,FALSE),1),_xlfn.IFNA(VLOOKUP(CONCATENATE("F",RIGHT(B:B,5),C:C),'F &amp; N Factors'!C:M,11,FALSE),1))</f>
        <v>1.2300131623790194E-3</v>
      </c>
      <c r="N3964">
        <f>SUMIFS(K:K,I:I,I:I,J:J,J:J)</f>
        <v>0.99999999899999992</v>
      </c>
      <c r="O3964" t="str">
        <f t="shared" si="432"/>
        <v/>
      </c>
    </row>
    <row r="3965" spans="1:15" x14ac:dyDescent="0.25">
      <c r="A3965">
        <v>258</v>
      </c>
      <c r="B3965" t="s">
        <v>501</v>
      </c>
      <c r="C3965" t="s">
        <v>418</v>
      </c>
      <c r="D3965">
        <v>0.33333333300000001</v>
      </c>
      <c r="E3965">
        <f t="shared" si="427"/>
        <v>0.99999999900000003</v>
      </c>
      <c r="F3965" t="str">
        <f t="shared" si="428"/>
        <v/>
      </c>
      <c r="H3965">
        <f t="shared" si="433"/>
        <v>258</v>
      </c>
      <c r="I3965" t="str">
        <f t="shared" si="429"/>
        <v>N51740</v>
      </c>
      <c r="J3965" t="str">
        <f t="shared" si="430"/>
        <v>JB0_7383_0000</v>
      </c>
      <c r="K3965">
        <f t="shared" si="431"/>
        <v>4.1000438704966874E-4</v>
      </c>
      <c r="L3965">
        <f>IF(LEFT(B3965,1)="F",_xlfn.IFNA(VLOOKUP(CONCATENATE("F",RIGHT(B:B,5),C:C),'F &amp; N Factors'!C:M,10,FALSE),1),_xlfn.IFNA(VLOOKUP(CONCATENATE("F",RIGHT(B:B,5),C:C),'F &amp; N Factors'!C:M,11,FALSE),1))</f>
        <v>1.2300131623790194E-3</v>
      </c>
      <c r="N3965">
        <f>SUMIFS(K:K,I:I,I:I,J:J,J:J)</f>
        <v>0.99999999899999992</v>
      </c>
      <c r="O3965" t="str">
        <f t="shared" si="432"/>
        <v/>
      </c>
    </row>
    <row r="3966" spans="1:15" x14ac:dyDescent="0.25">
      <c r="A3966">
        <v>259</v>
      </c>
      <c r="B3966" t="s">
        <v>501</v>
      </c>
      <c r="C3966" t="s">
        <v>418</v>
      </c>
      <c r="D3966">
        <v>0.33333333300000001</v>
      </c>
      <c r="E3966">
        <f t="shared" si="427"/>
        <v>0.99999999900000003</v>
      </c>
      <c r="F3966" t="str">
        <f t="shared" si="428"/>
        <v/>
      </c>
      <c r="H3966">
        <f t="shared" si="433"/>
        <v>259</v>
      </c>
      <c r="I3966" t="str">
        <f t="shared" si="429"/>
        <v>N51740</v>
      </c>
      <c r="J3966" t="str">
        <f t="shared" si="430"/>
        <v>JB0_7383_0000</v>
      </c>
      <c r="K3966">
        <f t="shared" si="431"/>
        <v>4.1000438704966874E-4</v>
      </c>
      <c r="L3966">
        <f>IF(LEFT(B3966,1)="F",_xlfn.IFNA(VLOOKUP(CONCATENATE("F",RIGHT(B:B,5),C:C),'F &amp; N Factors'!C:M,10,FALSE),1),_xlfn.IFNA(VLOOKUP(CONCATENATE("F",RIGHT(B:B,5),C:C),'F &amp; N Factors'!C:M,11,FALSE),1))</f>
        <v>1.2300131623790194E-3</v>
      </c>
      <c r="N3966">
        <f>SUMIFS(K:K,I:I,I:I,J:J,J:J)</f>
        <v>0.99999999899999992</v>
      </c>
      <c r="O3966" t="str">
        <f t="shared" si="432"/>
        <v/>
      </c>
    </row>
    <row r="3967" spans="1:15" x14ac:dyDescent="0.25">
      <c r="A3967">
        <v>427</v>
      </c>
      <c r="B3967" t="s">
        <v>501</v>
      </c>
      <c r="C3967" t="s">
        <v>344</v>
      </c>
      <c r="D3967">
        <v>0.33333333300000001</v>
      </c>
      <c r="E3967">
        <f t="shared" si="427"/>
        <v>0.99999999900000003</v>
      </c>
      <c r="F3967" t="str">
        <f t="shared" si="428"/>
        <v/>
      </c>
      <c r="H3967">
        <f t="shared" si="433"/>
        <v>427</v>
      </c>
      <c r="I3967" t="str">
        <f t="shared" si="429"/>
        <v>N51740</v>
      </c>
      <c r="J3967" t="str">
        <f t="shared" si="430"/>
        <v>JB0_7390_0000</v>
      </c>
      <c r="K3967">
        <f t="shared" si="431"/>
        <v>9.1773344196164217E-2</v>
      </c>
      <c r="L3967">
        <f>IF(LEFT(B3967,1)="F",_xlfn.IFNA(VLOOKUP(CONCATENATE("F",RIGHT(B:B,5),C:C),'F &amp; N Factors'!C:M,10,FALSE),1),_xlfn.IFNA(VLOOKUP(CONCATENATE("F",RIGHT(B:B,5),C:C),'F &amp; N Factors'!C:M,11,FALSE),1))</f>
        <v>0.27532003286381268</v>
      </c>
      <c r="N3967">
        <f>SUMIFS(K:K,I:I,I:I,J:J,J:J)</f>
        <v>0.99999999900000003</v>
      </c>
      <c r="O3967" t="str">
        <f t="shared" si="432"/>
        <v/>
      </c>
    </row>
    <row r="3968" spans="1:15" x14ac:dyDescent="0.25">
      <c r="A3968">
        <v>478</v>
      </c>
      <c r="B3968" t="s">
        <v>501</v>
      </c>
      <c r="C3968" t="s">
        <v>344</v>
      </c>
      <c r="D3968">
        <v>0.33333333300000001</v>
      </c>
      <c r="E3968">
        <f t="shared" si="427"/>
        <v>0.99999999900000003</v>
      </c>
      <c r="F3968" t="str">
        <f t="shared" si="428"/>
        <v/>
      </c>
      <c r="H3968">
        <f t="shared" si="433"/>
        <v>478</v>
      </c>
      <c r="I3968" t="str">
        <f t="shared" si="429"/>
        <v>N51740</v>
      </c>
      <c r="J3968" t="str">
        <f t="shared" si="430"/>
        <v>JB0_7390_0000</v>
      </c>
      <c r="K3968">
        <f t="shared" si="431"/>
        <v>9.1773344196164217E-2</v>
      </c>
      <c r="L3968">
        <f>IF(LEFT(B3968,1)="F",_xlfn.IFNA(VLOOKUP(CONCATENATE("F",RIGHT(B:B,5),C:C),'F &amp; N Factors'!C:M,10,FALSE),1),_xlfn.IFNA(VLOOKUP(CONCATENATE("F",RIGHT(B:B,5),C:C),'F &amp; N Factors'!C:M,11,FALSE),1))</f>
        <v>0.27532003286381268</v>
      </c>
      <c r="N3968">
        <f>SUMIFS(K:K,I:I,I:I,J:J,J:J)</f>
        <v>0.99999999900000003</v>
      </c>
      <c r="O3968" t="str">
        <f t="shared" si="432"/>
        <v/>
      </c>
    </row>
    <row r="3969" spans="1:15" x14ac:dyDescent="0.25">
      <c r="A3969">
        <v>537</v>
      </c>
      <c r="B3969" t="s">
        <v>501</v>
      </c>
      <c r="C3969" t="s">
        <v>344</v>
      </c>
      <c r="D3969">
        <v>0.33333333300000001</v>
      </c>
      <c r="E3969">
        <f t="shared" si="427"/>
        <v>0.99999999900000003</v>
      </c>
      <c r="F3969" t="str">
        <f t="shared" si="428"/>
        <v/>
      </c>
      <c r="H3969">
        <f t="shared" si="433"/>
        <v>537</v>
      </c>
      <c r="I3969" t="str">
        <f t="shared" si="429"/>
        <v>N51740</v>
      </c>
      <c r="J3969" t="str">
        <f t="shared" si="430"/>
        <v>JB0_7390_0000</v>
      </c>
      <c r="K3969">
        <f t="shared" si="431"/>
        <v>9.1773344196164217E-2</v>
      </c>
      <c r="L3969">
        <f>IF(LEFT(B3969,1)="F",_xlfn.IFNA(VLOOKUP(CONCATENATE("F",RIGHT(B:B,5),C:C),'F &amp; N Factors'!C:M,10,FALSE),1),_xlfn.IFNA(VLOOKUP(CONCATENATE("F",RIGHT(B:B,5),C:C),'F &amp; N Factors'!C:M,11,FALSE),1))</f>
        <v>0.27532003286381268</v>
      </c>
      <c r="N3969">
        <f>SUMIFS(K:K,I:I,I:I,J:J,J:J)</f>
        <v>0.99999999900000003</v>
      </c>
      <c r="O3969" t="str">
        <f t="shared" si="432"/>
        <v/>
      </c>
    </row>
    <row r="3970" spans="1:15" x14ac:dyDescent="0.25">
      <c r="A3970">
        <v>599</v>
      </c>
      <c r="B3970" t="s">
        <v>501</v>
      </c>
      <c r="C3970" t="s">
        <v>438</v>
      </c>
      <c r="D3970">
        <v>0.5</v>
      </c>
      <c r="E3970">
        <f t="shared" si="427"/>
        <v>1</v>
      </c>
      <c r="F3970" t="str">
        <f t="shared" si="428"/>
        <v/>
      </c>
      <c r="H3970">
        <f t="shared" si="433"/>
        <v>599</v>
      </c>
      <c r="I3970" t="str">
        <f t="shared" si="429"/>
        <v>N51740</v>
      </c>
      <c r="J3970" t="str">
        <f t="shared" si="430"/>
        <v>JB0_7395_0000</v>
      </c>
      <c r="K3970">
        <f t="shared" si="431"/>
        <v>0.5</v>
      </c>
      <c r="L3970">
        <f>IF(LEFT(B3970,1)="F",_xlfn.IFNA(VLOOKUP(CONCATENATE("F",RIGHT(B:B,5),C:C),'F &amp; N Factors'!C:M,10,FALSE),1),_xlfn.IFNA(VLOOKUP(CONCATENATE("F",RIGHT(B:B,5),C:C),'F &amp; N Factors'!C:M,11,FALSE),1))</f>
        <v>1</v>
      </c>
      <c r="N3970">
        <f>SUMIFS(K:K,I:I,I:I,J:J,J:J)</f>
        <v>1</v>
      </c>
      <c r="O3970" t="str">
        <f t="shared" si="432"/>
        <v/>
      </c>
    </row>
    <row r="3971" spans="1:15" x14ac:dyDescent="0.25">
      <c r="A3971">
        <v>600</v>
      </c>
      <c r="B3971" t="s">
        <v>501</v>
      </c>
      <c r="C3971" t="s">
        <v>438</v>
      </c>
      <c r="D3971">
        <v>0.5</v>
      </c>
      <c r="E3971">
        <f t="shared" ref="E3971:E4034" si="434">SUMIFS(D:D,B:B,B:B,C:C,C:C)</f>
        <v>1</v>
      </c>
      <c r="F3971" t="str">
        <f t="shared" ref="F3971:F4034" si="435">IF(ABS(E3971-1)&gt;0.001,1,"")</f>
        <v/>
      </c>
      <c r="H3971">
        <f t="shared" si="433"/>
        <v>600</v>
      </c>
      <c r="I3971" t="str">
        <f t="shared" ref="I3971:I4034" si="436">CONCATENATE("N",RIGHT(B3971,5))</f>
        <v>N51740</v>
      </c>
      <c r="J3971" t="str">
        <f t="shared" ref="J3971:J4034" si="437">C3971</f>
        <v>JB0_7395_0000</v>
      </c>
      <c r="K3971">
        <f t="shared" ref="K3971:K4034" si="438">D3971*L3971</f>
        <v>0.5</v>
      </c>
      <c r="L3971">
        <f>IF(LEFT(B3971,1)="F",_xlfn.IFNA(VLOOKUP(CONCATENATE("F",RIGHT(B:B,5),C:C),'F &amp; N Factors'!C:M,10,FALSE),1),_xlfn.IFNA(VLOOKUP(CONCATENATE("F",RIGHT(B:B,5),C:C),'F &amp; N Factors'!C:M,11,FALSE),1))</f>
        <v>1</v>
      </c>
      <c r="N3971">
        <f>SUMIFS(K:K,I:I,I:I,J:J,J:J)</f>
        <v>1</v>
      </c>
      <c r="O3971" t="str">
        <f t="shared" ref="O3971:O4034" si="439">IF(ABS(N3971-1)&gt;0.001,1,"")</f>
        <v/>
      </c>
    </row>
    <row r="3972" spans="1:15" x14ac:dyDescent="0.25">
      <c r="A3972">
        <v>296</v>
      </c>
      <c r="B3972" t="s">
        <v>501</v>
      </c>
      <c r="C3972" t="s">
        <v>439</v>
      </c>
      <c r="D3972">
        <v>0.16666666699999999</v>
      </c>
      <c r="E3972">
        <f t="shared" si="434"/>
        <v>1.0000000019999999</v>
      </c>
      <c r="F3972" t="str">
        <f t="shared" si="435"/>
        <v/>
      </c>
      <c r="H3972">
        <f t="shared" si="433"/>
        <v>296</v>
      </c>
      <c r="I3972" t="str">
        <f t="shared" si="436"/>
        <v>N51740</v>
      </c>
      <c r="J3972" t="str">
        <f t="shared" si="437"/>
        <v>JB0_7397_0000</v>
      </c>
      <c r="K3972">
        <f t="shared" si="438"/>
        <v>0.11148111217453911</v>
      </c>
      <c r="L3972">
        <f>IF(LEFT(B3972,1)="F",_xlfn.IFNA(VLOOKUP(CONCATENATE("F",RIGHT(B:B,5),C:C),'F &amp; N Factors'!C:M,10,FALSE),1),_xlfn.IFNA(VLOOKUP(CONCATENATE("F",RIGHT(B:B,5),C:C),'F &amp; N Factors'!C:M,11,FALSE),1))</f>
        <v>0.66888667170946137</v>
      </c>
      <c r="N3972">
        <f>SUMIFS(K:K,I:I,I:I,J:J,J:J)</f>
        <v>1.0000000020000002</v>
      </c>
      <c r="O3972" t="str">
        <f t="shared" si="439"/>
        <v/>
      </c>
    </row>
    <row r="3973" spans="1:15" x14ac:dyDescent="0.25">
      <c r="A3973">
        <v>335</v>
      </c>
      <c r="B3973" t="s">
        <v>501</v>
      </c>
      <c r="C3973" t="s">
        <v>439</v>
      </c>
      <c r="D3973">
        <v>0.16666666699999999</v>
      </c>
      <c r="E3973">
        <f t="shared" si="434"/>
        <v>1.0000000019999999</v>
      </c>
      <c r="F3973" t="str">
        <f t="shared" si="435"/>
        <v/>
      </c>
      <c r="H3973">
        <f t="shared" si="433"/>
        <v>335</v>
      </c>
      <c r="I3973" t="str">
        <f t="shared" si="436"/>
        <v>N51740</v>
      </c>
      <c r="J3973" t="str">
        <f t="shared" si="437"/>
        <v>JB0_7397_0000</v>
      </c>
      <c r="K3973">
        <f t="shared" si="438"/>
        <v>0.11148111217453911</v>
      </c>
      <c r="L3973">
        <f>IF(LEFT(B3973,1)="F",_xlfn.IFNA(VLOOKUP(CONCATENATE("F",RIGHT(B:B,5),C:C),'F &amp; N Factors'!C:M,10,FALSE),1),_xlfn.IFNA(VLOOKUP(CONCATENATE("F",RIGHT(B:B,5),C:C),'F &amp; N Factors'!C:M,11,FALSE),1))</f>
        <v>0.66888667170946137</v>
      </c>
      <c r="N3973">
        <f>SUMIFS(K:K,I:I,I:I,J:J,J:J)</f>
        <v>1.0000000020000002</v>
      </c>
      <c r="O3973" t="str">
        <f t="shared" si="439"/>
        <v/>
      </c>
    </row>
    <row r="3974" spans="1:15" x14ac:dyDescent="0.25">
      <c r="A3974">
        <v>379</v>
      </c>
      <c r="B3974" t="s">
        <v>501</v>
      </c>
      <c r="C3974" t="s">
        <v>439</v>
      </c>
      <c r="D3974">
        <v>0.16666666699999999</v>
      </c>
      <c r="E3974">
        <f t="shared" si="434"/>
        <v>1.0000000019999999</v>
      </c>
      <c r="F3974" t="str">
        <f t="shared" si="435"/>
        <v/>
      </c>
      <c r="H3974">
        <f t="shared" si="433"/>
        <v>379</v>
      </c>
      <c r="I3974" t="str">
        <f t="shared" si="436"/>
        <v>N51740</v>
      </c>
      <c r="J3974" t="str">
        <f t="shared" si="437"/>
        <v>JB0_7397_0000</v>
      </c>
      <c r="K3974">
        <f t="shared" si="438"/>
        <v>0.11148111217453911</v>
      </c>
      <c r="L3974">
        <f>IF(LEFT(B3974,1)="F",_xlfn.IFNA(VLOOKUP(CONCATENATE("F",RIGHT(B:B,5),C:C),'F &amp; N Factors'!C:M,10,FALSE),1),_xlfn.IFNA(VLOOKUP(CONCATENATE("F",RIGHT(B:B,5),C:C),'F &amp; N Factors'!C:M,11,FALSE),1))</f>
        <v>0.66888667170946137</v>
      </c>
      <c r="N3974">
        <f>SUMIFS(K:K,I:I,I:I,J:J,J:J)</f>
        <v>1.0000000020000002</v>
      </c>
      <c r="O3974" t="str">
        <f t="shared" si="439"/>
        <v/>
      </c>
    </row>
    <row r="3975" spans="1:15" x14ac:dyDescent="0.25">
      <c r="A3975">
        <v>428</v>
      </c>
      <c r="B3975" t="s">
        <v>501</v>
      </c>
      <c r="C3975" t="s">
        <v>439</v>
      </c>
      <c r="D3975">
        <v>0.16666666699999999</v>
      </c>
      <c r="E3975">
        <f t="shared" si="434"/>
        <v>1.0000000019999999</v>
      </c>
      <c r="F3975" t="str">
        <f t="shared" si="435"/>
        <v/>
      </c>
      <c r="H3975">
        <f t="shared" si="433"/>
        <v>428</v>
      </c>
      <c r="I3975" t="str">
        <f t="shared" si="436"/>
        <v>N51740</v>
      </c>
      <c r="J3975" t="str">
        <f t="shared" si="437"/>
        <v>JB0_7397_0000</v>
      </c>
      <c r="K3975">
        <f t="shared" si="438"/>
        <v>0.11148111217453911</v>
      </c>
      <c r="L3975">
        <f>IF(LEFT(B3975,1)="F",_xlfn.IFNA(VLOOKUP(CONCATENATE("F",RIGHT(B:B,5),C:C),'F &amp; N Factors'!C:M,10,FALSE),1),_xlfn.IFNA(VLOOKUP(CONCATENATE("F",RIGHT(B:B,5),C:C),'F &amp; N Factors'!C:M,11,FALSE),1))</f>
        <v>0.66888667170946137</v>
      </c>
      <c r="N3975">
        <f>SUMIFS(K:K,I:I,I:I,J:J,J:J)</f>
        <v>1.0000000020000002</v>
      </c>
      <c r="O3975" t="str">
        <f t="shared" si="439"/>
        <v/>
      </c>
    </row>
    <row r="3976" spans="1:15" x14ac:dyDescent="0.25">
      <c r="A3976">
        <v>479</v>
      </c>
      <c r="B3976" t="s">
        <v>501</v>
      </c>
      <c r="C3976" t="s">
        <v>439</v>
      </c>
      <c r="D3976">
        <v>0.16666666699999999</v>
      </c>
      <c r="E3976">
        <f t="shared" si="434"/>
        <v>1.0000000019999999</v>
      </c>
      <c r="F3976" t="str">
        <f t="shared" si="435"/>
        <v/>
      </c>
      <c r="H3976">
        <f t="shared" si="433"/>
        <v>479</v>
      </c>
      <c r="I3976" t="str">
        <f t="shared" si="436"/>
        <v>N51740</v>
      </c>
      <c r="J3976" t="str">
        <f t="shared" si="437"/>
        <v>JB0_7397_0000</v>
      </c>
      <c r="K3976">
        <f t="shared" si="438"/>
        <v>0.11148111217453911</v>
      </c>
      <c r="L3976">
        <f>IF(LEFT(B3976,1)="F",_xlfn.IFNA(VLOOKUP(CONCATENATE("F",RIGHT(B:B,5),C:C),'F &amp; N Factors'!C:M,10,FALSE),1),_xlfn.IFNA(VLOOKUP(CONCATENATE("F",RIGHT(B:B,5),C:C),'F &amp; N Factors'!C:M,11,FALSE),1))</f>
        <v>0.66888667170946137</v>
      </c>
      <c r="N3976">
        <f>SUMIFS(K:K,I:I,I:I,J:J,J:J)</f>
        <v>1.0000000020000002</v>
      </c>
      <c r="O3976" t="str">
        <f t="shared" si="439"/>
        <v/>
      </c>
    </row>
    <row r="3977" spans="1:15" x14ac:dyDescent="0.25">
      <c r="A3977">
        <v>538</v>
      </c>
      <c r="B3977" t="s">
        <v>501</v>
      </c>
      <c r="C3977" t="s">
        <v>439</v>
      </c>
      <c r="D3977">
        <v>0.16666666699999999</v>
      </c>
      <c r="E3977">
        <f t="shared" si="434"/>
        <v>1.0000000019999999</v>
      </c>
      <c r="F3977" t="str">
        <f t="shared" si="435"/>
        <v/>
      </c>
      <c r="H3977">
        <f t="shared" si="433"/>
        <v>538</v>
      </c>
      <c r="I3977" t="str">
        <f t="shared" si="436"/>
        <v>N51740</v>
      </c>
      <c r="J3977" t="str">
        <f t="shared" si="437"/>
        <v>JB0_7397_0000</v>
      </c>
      <c r="K3977">
        <f t="shared" si="438"/>
        <v>0.11148111217453911</v>
      </c>
      <c r="L3977">
        <f>IF(LEFT(B3977,1)="F",_xlfn.IFNA(VLOOKUP(CONCATENATE("F",RIGHT(B:B,5),C:C),'F &amp; N Factors'!C:M,10,FALSE),1),_xlfn.IFNA(VLOOKUP(CONCATENATE("F",RIGHT(B:B,5),C:C),'F &amp; N Factors'!C:M,11,FALSE),1))</f>
        <v>0.66888667170946137</v>
      </c>
      <c r="N3977">
        <f>SUMIFS(K:K,I:I,I:I,J:J,J:J)</f>
        <v>1.0000000020000002</v>
      </c>
      <c r="O3977" t="str">
        <f t="shared" si="439"/>
        <v/>
      </c>
    </row>
    <row r="3978" spans="1:15" x14ac:dyDescent="0.25">
      <c r="A3978">
        <v>187</v>
      </c>
      <c r="B3978" t="s">
        <v>501</v>
      </c>
      <c r="C3978" t="s">
        <v>440</v>
      </c>
      <c r="D3978">
        <v>0.5</v>
      </c>
      <c r="E3978">
        <f t="shared" si="434"/>
        <v>1</v>
      </c>
      <c r="F3978" t="str">
        <f t="shared" si="435"/>
        <v/>
      </c>
      <c r="H3978">
        <f t="shared" si="433"/>
        <v>187</v>
      </c>
      <c r="I3978" t="str">
        <f t="shared" si="436"/>
        <v>N51740</v>
      </c>
      <c r="J3978" t="str">
        <f t="shared" si="437"/>
        <v>JB0_7399_0000</v>
      </c>
      <c r="K3978">
        <f t="shared" si="438"/>
        <v>3.1810485099286454E-2</v>
      </c>
      <c r="L3978">
        <f>IF(LEFT(B3978,1)="F",_xlfn.IFNA(VLOOKUP(CONCATENATE("F",RIGHT(B:B,5),C:C),'F &amp; N Factors'!C:M,10,FALSE),1),_xlfn.IFNA(VLOOKUP(CONCATENATE("F",RIGHT(B:B,5),C:C),'F &amp; N Factors'!C:M,11,FALSE),1))</f>
        <v>6.3620970198572907E-2</v>
      </c>
      <c r="N3978">
        <f>SUMIFS(K:K,I:I,I:I,J:J,J:J)</f>
        <v>0.99999999999999989</v>
      </c>
      <c r="O3978" t="str">
        <f t="shared" si="439"/>
        <v/>
      </c>
    </row>
    <row r="3979" spans="1:15" x14ac:dyDescent="0.25">
      <c r="A3979">
        <v>224</v>
      </c>
      <c r="B3979" t="s">
        <v>501</v>
      </c>
      <c r="C3979" t="s">
        <v>440</v>
      </c>
      <c r="D3979">
        <v>0.5</v>
      </c>
      <c r="E3979">
        <f t="shared" si="434"/>
        <v>1</v>
      </c>
      <c r="F3979" t="str">
        <f t="shared" si="435"/>
        <v/>
      </c>
      <c r="H3979">
        <f t="shared" si="433"/>
        <v>224</v>
      </c>
      <c r="I3979" t="str">
        <f t="shared" si="436"/>
        <v>N51740</v>
      </c>
      <c r="J3979" t="str">
        <f t="shared" si="437"/>
        <v>JB0_7399_0000</v>
      </c>
      <c r="K3979">
        <f t="shared" si="438"/>
        <v>3.1810485099286454E-2</v>
      </c>
      <c r="L3979">
        <f>IF(LEFT(B3979,1)="F",_xlfn.IFNA(VLOOKUP(CONCATENATE("F",RIGHT(B:B,5),C:C),'F &amp; N Factors'!C:M,10,FALSE),1),_xlfn.IFNA(VLOOKUP(CONCATENATE("F",RIGHT(B:B,5),C:C),'F &amp; N Factors'!C:M,11,FALSE),1))</f>
        <v>6.3620970198572907E-2</v>
      </c>
      <c r="N3979">
        <f>SUMIFS(K:K,I:I,I:I,J:J,J:J)</f>
        <v>0.99999999999999989</v>
      </c>
      <c r="O3979" t="str">
        <f t="shared" si="439"/>
        <v/>
      </c>
    </row>
    <row r="3980" spans="1:15" x14ac:dyDescent="0.25">
      <c r="A3980">
        <v>1071</v>
      </c>
      <c r="B3980" t="s">
        <v>502</v>
      </c>
      <c r="C3980" t="s">
        <v>314</v>
      </c>
      <c r="D3980">
        <v>0.25</v>
      </c>
      <c r="E3980">
        <f t="shared" si="434"/>
        <v>1</v>
      </c>
      <c r="F3980" t="str">
        <f t="shared" si="435"/>
        <v/>
      </c>
      <c r="H3980">
        <f t="shared" si="433"/>
        <v>1071</v>
      </c>
      <c r="I3980" t="str">
        <f t="shared" si="436"/>
        <v>N51760</v>
      </c>
      <c r="J3980" t="str">
        <f t="shared" si="437"/>
        <v>JB0_7071_0000</v>
      </c>
      <c r="K3980">
        <f t="shared" si="438"/>
        <v>9.4137448338139538E-4</v>
      </c>
      <c r="L3980">
        <f>IF(LEFT(B3980,1)="F",_xlfn.IFNA(VLOOKUP(CONCATENATE("F",RIGHT(B:B,5),C:C),'F &amp; N Factors'!C:M,10,FALSE),1),_xlfn.IFNA(VLOOKUP(CONCATENATE("F",RIGHT(B:B,5),C:C),'F &amp; N Factors'!C:M,11,FALSE),1))</f>
        <v>3.7654979335255815E-3</v>
      </c>
      <c r="N3980">
        <f>SUMIFS(K:K,I:I,I:I,J:J,J:J)</f>
        <v>1</v>
      </c>
      <c r="O3980" t="str">
        <f t="shared" si="439"/>
        <v/>
      </c>
    </row>
    <row r="3981" spans="1:15" x14ac:dyDescent="0.25">
      <c r="A3981">
        <v>1072</v>
      </c>
      <c r="B3981" t="s">
        <v>502</v>
      </c>
      <c r="C3981" t="s">
        <v>314</v>
      </c>
      <c r="D3981">
        <v>0.25</v>
      </c>
      <c r="E3981">
        <f t="shared" si="434"/>
        <v>1</v>
      </c>
      <c r="F3981" t="str">
        <f t="shared" si="435"/>
        <v/>
      </c>
      <c r="H3981">
        <f t="shared" si="433"/>
        <v>1072</v>
      </c>
      <c r="I3981" t="str">
        <f t="shared" si="436"/>
        <v>N51760</v>
      </c>
      <c r="J3981" t="str">
        <f t="shared" si="437"/>
        <v>JB0_7071_0000</v>
      </c>
      <c r="K3981">
        <f t="shared" si="438"/>
        <v>9.4137448338139538E-4</v>
      </c>
      <c r="L3981">
        <f>IF(LEFT(B3981,1)="F",_xlfn.IFNA(VLOOKUP(CONCATENATE("F",RIGHT(B:B,5),C:C),'F &amp; N Factors'!C:M,10,FALSE),1),_xlfn.IFNA(VLOOKUP(CONCATENATE("F",RIGHT(B:B,5),C:C),'F &amp; N Factors'!C:M,11,FALSE),1))</f>
        <v>3.7654979335255815E-3</v>
      </c>
      <c r="N3981">
        <f>SUMIFS(K:K,I:I,I:I,J:J,J:J)</f>
        <v>1</v>
      </c>
      <c r="O3981" t="str">
        <f t="shared" si="439"/>
        <v/>
      </c>
    </row>
    <row r="3982" spans="1:15" x14ac:dyDescent="0.25">
      <c r="A3982">
        <v>1073</v>
      </c>
      <c r="B3982" t="s">
        <v>502</v>
      </c>
      <c r="C3982" t="s">
        <v>314</v>
      </c>
      <c r="D3982">
        <v>0.25</v>
      </c>
      <c r="E3982">
        <f t="shared" si="434"/>
        <v>1</v>
      </c>
      <c r="F3982" t="str">
        <f t="shared" si="435"/>
        <v/>
      </c>
      <c r="H3982">
        <f t="shared" si="433"/>
        <v>1073</v>
      </c>
      <c r="I3982" t="str">
        <f t="shared" si="436"/>
        <v>N51760</v>
      </c>
      <c r="J3982" t="str">
        <f t="shared" si="437"/>
        <v>JB0_7071_0000</v>
      </c>
      <c r="K3982">
        <f t="shared" si="438"/>
        <v>9.4137448338139538E-4</v>
      </c>
      <c r="L3982">
        <f>IF(LEFT(B3982,1)="F",_xlfn.IFNA(VLOOKUP(CONCATENATE("F",RIGHT(B:B,5),C:C),'F &amp; N Factors'!C:M,10,FALSE),1),_xlfn.IFNA(VLOOKUP(CONCATENATE("F",RIGHT(B:B,5),C:C),'F &amp; N Factors'!C:M,11,FALSE),1))</f>
        <v>3.7654979335255815E-3</v>
      </c>
      <c r="N3982">
        <f>SUMIFS(K:K,I:I,I:I,J:J,J:J)</f>
        <v>1</v>
      </c>
      <c r="O3982" t="str">
        <f t="shared" si="439"/>
        <v/>
      </c>
    </row>
    <row r="3983" spans="1:15" x14ac:dyDescent="0.25">
      <c r="A3983">
        <v>1074</v>
      </c>
      <c r="B3983" t="s">
        <v>502</v>
      </c>
      <c r="C3983" t="s">
        <v>314</v>
      </c>
      <c r="D3983">
        <v>0.25</v>
      </c>
      <c r="E3983">
        <f t="shared" si="434"/>
        <v>1</v>
      </c>
      <c r="F3983" t="str">
        <f t="shared" si="435"/>
        <v/>
      </c>
      <c r="H3983">
        <f t="shared" si="433"/>
        <v>1074</v>
      </c>
      <c r="I3983" t="str">
        <f t="shared" si="436"/>
        <v>N51760</v>
      </c>
      <c r="J3983" t="str">
        <f t="shared" si="437"/>
        <v>JB0_7071_0000</v>
      </c>
      <c r="K3983">
        <f t="shared" si="438"/>
        <v>9.4137448338139538E-4</v>
      </c>
      <c r="L3983">
        <f>IF(LEFT(B3983,1)="F",_xlfn.IFNA(VLOOKUP(CONCATENATE("F",RIGHT(B:B,5),C:C),'F &amp; N Factors'!C:M,10,FALSE),1),_xlfn.IFNA(VLOOKUP(CONCATENATE("F",RIGHT(B:B,5),C:C),'F &amp; N Factors'!C:M,11,FALSE),1))</f>
        <v>3.7654979335255815E-3</v>
      </c>
      <c r="N3983">
        <f>SUMIFS(K:K,I:I,I:I,J:J,J:J)</f>
        <v>1</v>
      </c>
      <c r="O3983" t="str">
        <f t="shared" si="439"/>
        <v/>
      </c>
    </row>
    <row r="3984" spans="1:15" x14ac:dyDescent="0.25">
      <c r="A3984">
        <v>186</v>
      </c>
      <c r="B3984" t="s">
        <v>503</v>
      </c>
      <c r="C3984" t="s">
        <v>443</v>
      </c>
      <c r="D3984">
        <v>0.33333333300000001</v>
      </c>
      <c r="E3984">
        <f t="shared" si="434"/>
        <v>0.99999999699999997</v>
      </c>
      <c r="F3984" t="str">
        <f t="shared" si="435"/>
        <v/>
      </c>
      <c r="H3984">
        <f t="shared" si="433"/>
        <v>186</v>
      </c>
      <c r="I3984" t="str">
        <f t="shared" si="436"/>
        <v>N51800</v>
      </c>
      <c r="J3984" t="str">
        <f t="shared" si="437"/>
        <v>JB0_7760_0000</v>
      </c>
      <c r="K3984">
        <f t="shared" si="438"/>
        <v>2.2788956453616172E-2</v>
      </c>
      <c r="L3984">
        <f>IF(LEFT(B3984,1)="F",_xlfn.IFNA(VLOOKUP(CONCATENATE("F",RIGHT(B:B,5),C:C),'F &amp; N Factors'!C:M,10,FALSE),1),_xlfn.IFNA(VLOOKUP(CONCATENATE("F",RIGHT(B:B,5),C:C),'F &amp; N Factors'!C:M,11,FALSE),1))</f>
        <v>6.8366869429215382E-2</v>
      </c>
      <c r="N3984">
        <f>SUMIFS(K:K,I:I,I:I,J:J,J:J)</f>
        <v>0.99999999699999986</v>
      </c>
      <c r="O3984" t="str">
        <f t="shared" si="439"/>
        <v/>
      </c>
    </row>
    <row r="3985" spans="1:15" x14ac:dyDescent="0.25">
      <c r="A3985">
        <v>223</v>
      </c>
      <c r="B3985" t="s">
        <v>503</v>
      </c>
      <c r="C3985" t="s">
        <v>443</v>
      </c>
      <c r="D3985">
        <v>0.16666666699999999</v>
      </c>
      <c r="E3985">
        <f t="shared" si="434"/>
        <v>0.99999999699999997</v>
      </c>
      <c r="F3985" t="str">
        <f t="shared" si="435"/>
        <v/>
      </c>
      <c r="H3985">
        <f t="shared" si="433"/>
        <v>223</v>
      </c>
      <c r="I3985" t="str">
        <f t="shared" si="436"/>
        <v>N51800</v>
      </c>
      <c r="J3985" t="str">
        <f t="shared" si="437"/>
        <v>JB0_7760_0000</v>
      </c>
      <c r="K3985">
        <f t="shared" si="438"/>
        <v>1.139447826099152E-2</v>
      </c>
      <c r="L3985">
        <f>IF(LEFT(B3985,1)="F",_xlfn.IFNA(VLOOKUP(CONCATENATE("F",RIGHT(B:B,5),C:C),'F &amp; N Factors'!C:M,10,FALSE),1),_xlfn.IFNA(VLOOKUP(CONCATENATE("F",RIGHT(B:B,5),C:C),'F &amp; N Factors'!C:M,11,FALSE),1))</f>
        <v>6.8366869429215382E-2</v>
      </c>
      <c r="N3985">
        <f>SUMIFS(K:K,I:I,I:I,J:J,J:J)</f>
        <v>0.99999999699999986</v>
      </c>
      <c r="O3985" t="str">
        <f t="shared" si="439"/>
        <v/>
      </c>
    </row>
    <row r="3986" spans="1:15" x14ac:dyDescent="0.25">
      <c r="A3986">
        <v>255</v>
      </c>
      <c r="B3986" t="s">
        <v>503</v>
      </c>
      <c r="C3986" t="s">
        <v>443</v>
      </c>
      <c r="D3986">
        <v>7.1428570999999996E-2</v>
      </c>
      <c r="E3986">
        <f t="shared" si="434"/>
        <v>0.99999999699999997</v>
      </c>
      <c r="F3986" t="str">
        <f t="shared" si="435"/>
        <v/>
      </c>
      <c r="H3986">
        <f t="shared" ref="H3986:H4049" si="440">A3986</f>
        <v>255</v>
      </c>
      <c r="I3986" t="str">
        <f t="shared" si="436"/>
        <v>N51800</v>
      </c>
      <c r="J3986" t="str">
        <f t="shared" si="437"/>
        <v>JB0_7760_0000</v>
      </c>
      <c r="K3986">
        <f t="shared" si="438"/>
        <v>4.8833477870724399E-3</v>
      </c>
      <c r="L3986">
        <f>IF(LEFT(B3986,1)="F",_xlfn.IFNA(VLOOKUP(CONCATENATE("F",RIGHT(B:B,5),C:C),'F &amp; N Factors'!C:M,10,FALSE),1),_xlfn.IFNA(VLOOKUP(CONCATENATE("F",RIGHT(B:B,5),C:C),'F &amp; N Factors'!C:M,11,FALSE),1))</f>
        <v>6.8366869429215382E-2</v>
      </c>
      <c r="N3986">
        <f>SUMIFS(K:K,I:I,I:I,J:J,J:J)</f>
        <v>0.99999999699999986</v>
      </c>
      <c r="O3986" t="str">
        <f t="shared" si="439"/>
        <v/>
      </c>
    </row>
    <row r="3987" spans="1:15" x14ac:dyDescent="0.25">
      <c r="A3987">
        <v>294</v>
      </c>
      <c r="B3987" t="s">
        <v>503</v>
      </c>
      <c r="C3987" t="s">
        <v>443</v>
      </c>
      <c r="D3987">
        <v>7.1428570999999996E-2</v>
      </c>
      <c r="E3987">
        <f t="shared" si="434"/>
        <v>0.99999999699999997</v>
      </c>
      <c r="F3987" t="str">
        <f t="shared" si="435"/>
        <v/>
      </c>
      <c r="H3987">
        <f t="shared" si="440"/>
        <v>294</v>
      </c>
      <c r="I3987" t="str">
        <f t="shared" si="436"/>
        <v>N51800</v>
      </c>
      <c r="J3987" t="str">
        <f t="shared" si="437"/>
        <v>JB0_7760_0000</v>
      </c>
      <c r="K3987">
        <f t="shared" si="438"/>
        <v>4.8833477870724399E-3</v>
      </c>
      <c r="L3987">
        <f>IF(LEFT(B3987,1)="F",_xlfn.IFNA(VLOOKUP(CONCATENATE("F",RIGHT(B:B,5),C:C),'F &amp; N Factors'!C:M,10,FALSE),1),_xlfn.IFNA(VLOOKUP(CONCATENATE("F",RIGHT(B:B,5),C:C),'F &amp; N Factors'!C:M,11,FALSE),1))</f>
        <v>6.8366869429215382E-2</v>
      </c>
      <c r="N3987">
        <f>SUMIFS(K:K,I:I,I:I,J:J,J:J)</f>
        <v>0.99999999699999986</v>
      </c>
      <c r="O3987" t="str">
        <f t="shared" si="439"/>
        <v/>
      </c>
    </row>
    <row r="3988" spans="1:15" x14ac:dyDescent="0.25">
      <c r="A3988">
        <v>295</v>
      </c>
      <c r="B3988" t="s">
        <v>503</v>
      </c>
      <c r="C3988" t="s">
        <v>443</v>
      </c>
      <c r="D3988">
        <v>7.1428570999999996E-2</v>
      </c>
      <c r="E3988">
        <f t="shared" si="434"/>
        <v>0.99999999699999997</v>
      </c>
      <c r="F3988" t="str">
        <f t="shared" si="435"/>
        <v/>
      </c>
      <c r="H3988">
        <f t="shared" si="440"/>
        <v>295</v>
      </c>
      <c r="I3988" t="str">
        <f t="shared" si="436"/>
        <v>N51800</v>
      </c>
      <c r="J3988" t="str">
        <f t="shared" si="437"/>
        <v>JB0_7760_0000</v>
      </c>
      <c r="K3988">
        <f t="shared" si="438"/>
        <v>4.8833477870724399E-3</v>
      </c>
      <c r="L3988">
        <f>IF(LEFT(B3988,1)="F",_xlfn.IFNA(VLOOKUP(CONCATENATE("F",RIGHT(B:B,5),C:C),'F &amp; N Factors'!C:M,10,FALSE),1),_xlfn.IFNA(VLOOKUP(CONCATENATE("F",RIGHT(B:B,5),C:C),'F &amp; N Factors'!C:M,11,FALSE),1))</f>
        <v>6.8366869429215382E-2</v>
      </c>
      <c r="N3988">
        <f>SUMIFS(K:K,I:I,I:I,J:J,J:J)</f>
        <v>0.99999999699999986</v>
      </c>
      <c r="O3988" t="str">
        <f t="shared" si="439"/>
        <v/>
      </c>
    </row>
    <row r="3989" spans="1:15" x14ac:dyDescent="0.25">
      <c r="A3989">
        <v>333</v>
      </c>
      <c r="B3989" t="s">
        <v>503</v>
      </c>
      <c r="C3989" t="s">
        <v>443</v>
      </c>
      <c r="D3989">
        <v>7.1428570999999996E-2</v>
      </c>
      <c r="E3989">
        <f t="shared" si="434"/>
        <v>0.99999999699999997</v>
      </c>
      <c r="F3989" t="str">
        <f t="shared" si="435"/>
        <v/>
      </c>
      <c r="H3989">
        <f t="shared" si="440"/>
        <v>333</v>
      </c>
      <c r="I3989" t="str">
        <f t="shared" si="436"/>
        <v>N51800</v>
      </c>
      <c r="J3989" t="str">
        <f t="shared" si="437"/>
        <v>JB0_7760_0000</v>
      </c>
      <c r="K3989">
        <f t="shared" si="438"/>
        <v>4.8833477870724399E-3</v>
      </c>
      <c r="L3989">
        <f>IF(LEFT(B3989,1)="F",_xlfn.IFNA(VLOOKUP(CONCATENATE("F",RIGHT(B:B,5),C:C),'F &amp; N Factors'!C:M,10,FALSE),1),_xlfn.IFNA(VLOOKUP(CONCATENATE("F",RIGHT(B:B,5),C:C),'F &amp; N Factors'!C:M,11,FALSE),1))</f>
        <v>6.8366869429215382E-2</v>
      </c>
      <c r="N3989">
        <f>SUMIFS(K:K,I:I,I:I,J:J,J:J)</f>
        <v>0.99999999699999986</v>
      </c>
      <c r="O3989" t="str">
        <f t="shared" si="439"/>
        <v/>
      </c>
    </row>
    <row r="3990" spans="1:15" x14ac:dyDescent="0.25">
      <c r="A3990">
        <v>334</v>
      </c>
      <c r="B3990" t="s">
        <v>503</v>
      </c>
      <c r="C3990" t="s">
        <v>443</v>
      </c>
      <c r="D3990">
        <v>7.1428570999999996E-2</v>
      </c>
      <c r="E3990">
        <f t="shared" si="434"/>
        <v>0.99999999699999997</v>
      </c>
      <c r="F3990" t="str">
        <f t="shared" si="435"/>
        <v/>
      </c>
      <c r="H3990">
        <f t="shared" si="440"/>
        <v>334</v>
      </c>
      <c r="I3990" t="str">
        <f t="shared" si="436"/>
        <v>N51800</v>
      </c>
      <c r="J3990" t="str">
        <f t="shared" si="437"/>
        <v>JB0_7760_0000</v>
      </c>
      <c r="K3990">
        <f t="shared" si="438"/>
        <v>4.8833477870724399E-3</v>
      </c>
      <c r="L3990">
        <f>IF(LEFT(B3990,1)="F",_xlfn.IFNA(VLOOKUP(CONCATENATE("F",RIGHT(B:B,5),C:C),'F &amp; N Factors'!C:M,10,FALSE),1),_xlfn.IFNA(VLOOKUP(CONCATENATE("F",RIGHT(B:B,5),C:C),'F &amp; N Factors'!C:M,11,FALSE),1))</f>
        <v>6.8366869429215382E-2</v>
      </c>
      <c r="N3990">
        <f>SUMIFS(K:K,I:I,I:I,J:J,J:J)</f>
        <v>0.99999999699999986</v>
      </c>
      <c r="O3990" t="str">
        <f t="shared" si="439"/>
        <v/>
      </c>
    </row>
    <row r="3991" spans="1:15" x14ac:dyDescent="0.25">
      <c r="A3991">
        <v>376</v>
      </c>
      <c r="B3991" t="s">
        <v>503</v>
      </c>
      <c r="C3991" t="s">
        <v>443</v>
      </c>
      <c r="D3991">
        <v>7.1428570999999996E-2</v>
      </c>
      <c r="E3991">
        <f t="shared" si="434"/>
        <v>0.99999999699999997</v>
      </c>
      <c r="F3991" t="str">
        <f t="shared" si="435"/>
        <v/>
      </c>
      <c r="H3991">
        <f t="shared" si="440"/>
        <v>376</v>
      </c>
      <c r="I3991" t="str">
        <f t="shared" si="436"/>
        <v>N51800</v>
      </c>
      <c r="J3991" t="str">
        <f t="shared" si="437"/>
        <v>JB0_7760_0000</v>
      </c>
      <c r="K3991">
        <f t="shared" si="438"/>
        <v>4.8833477870724399E-3</v>
      </c>
      <c r="L3991">
        <f>IF(LEFT(B3991,1)="F",_xlfn.IFNA(VLOOKUP(CONCATENATE("F",RIGHT(B:B,5),C:C),'F &amp; N Factors'!C:M,10,FALSE),1),_xlfn.IFNA(VLOOKUP(CONCATENATE("F",RIGHT(B:B,5),C:C),'F &amp; N Factors'!C:M,11,FALSE),1))</f>
        <v>6.8366869429215382E-2</v>
      </c>
      <c r="N3991">
        <f>SUMIFS(K:K,I:I,I:I,J:J,J:J)</f>
        <v>0.99999999699999986</v>
      </c>
      <c r="O3991" t="str">
        <f t="shared" si="439"/>
        <v/>
      </c>
    </row>
    <row r="3992" spans="1:15" x14ac:dyDescent="0.25">
      <c r="A3992">
        <v>378</v>
      </c>
      <c r="B3992" t="s">
        <v>503</v>
      </c>
      <c r="C3992" t="s">
        <v>443</v>
      </c>
      <c r="D3992">
        <v>7.1428570999999996E-2</v>
      </c>
      <c r="E3992">
        <f t="shared" si="434"/>
        <v>0.99999999699999997</v>
      </c>
      <c r="F3992" t="str">
        <f t="shared" si="435"/>
        <v/>
      </c>
      <c r="H3992">
        <f t="shared" si="440"/>
        <v>378</v>
      </c>
      <c r="I3992" t="str">
        <f t="shared" si="436"/>
        <v>N51800</v>
      </c>
      <c r="J3992" t="str">
        <f t="shared" si="437"/>
        <v>JB0_7760_0000</v>
      </c>
      <c r="K3992">
        <f t="shared" si="438"/>
        <v>4.8833477870724399E-3</v>
      </c>
      <c r="L3992">
        <f>IF(LEFT(B3992,1)="F",_xlfn.IFNA(VLOOKUP(CONCATENATE("F",RIGHT(B:B,5),C:C),'F &amp; N Factors'!C:M,10,FALSE),1),_xlfn.IFNA(VLOOKUP(CONCATENATE("F",RIGHT(B:B,5),C:C),'F &amp; N Factors'!C:M,11,FALSE),1))</f>
        <v>6.8366869429215382E-2</v>
      </c>
      <c r="N3992">
        <f>SUMIFS(K:K,I:I,I:I,J:J,J:J)</f>
        <v>0.99999999699999986</v>
      </c>
      <c r="O3992" t="str">
        <f t="shared" si="439"/>
        <v/>
      </c>
    </row>
    <row r="3993" spans="1:15" x14ac:dyDescent="0.25">
      <c r="A3993">
        <v>298</v>
      </c>
      <c r="B3993" t="s">
        <v>504</v>
      </c>
      <c r="C3993" t="s">
        <v>445</v>
      </c>
      <c r="D3993">
        <v>0.5</v>
      </c>
      <c r="E3993">
        <f t="shared" si="434"/>
        <v>1</v>
      </c>
      <c r="F3993" t="str">
        <f t="shared" si="435"/>
        <v/>
      </c>
      <c r="H3993">
        <f t="shared" si="440"/>
        <v>298</v>
      </c>
      <c r="I3993" t="str">
        <f t="shared" si="436"/>
        <v>N51810</v>
      </c>
      <c r="J3993" t="str">
        <f t="shared" si="437"/>
        <v>JB0_7660_0000</v>
      </c>
      <c r="K3993">
        <f t="shared" si="438"/>
        <v>4.163971066081873E-2</v>
      </c>
      <c r="L3993">
        <f>IF(LEFT(B3993,1)="F",_xlfn.IFNA(VLOOKUP(CONCATENATE("F",RIGHT(B:B,5),C:C),'F &amp; N Factors'!C:M,10,FALSE),1),_xlfn.IFNA(VLOOKUP(CONCATENATE("F",RIGHT(B:B,5),C:C),'F &amp; N Factors'!C:M,11,FALSE),1))</f>
        <v>8.3279421321637459E-2</v>
      </c>
      <c r="N3993">
        <f>SUMIFS(K:K,I:I,I:I,J:J,J:J)</f>
        <v>1</v>
      </c>
      <c r="O3993" t="str">
        <f t="shared" si="439"/>
        <v/>
      </c>
    </row>
    <row r="3994" spans="1:15" x14ac:dyDescent="0.25">
      <c r="A3994">
        <v>299</v>
      </c>
      <c r="B3994" t="s">
        <v>504</v>
      </c>
      <c r="C3994" t="s">
        <v>445</v>
      </c>
      <c r="D3994">
        <v>0.5</v>
      </c>
      <c r="E3994">
        <f t="shared" si="434"/>
        <v>1</v>
      </c>
      <c r="F3994" t="str">
        <f t="shared" si="435"/>
        <v/>
      </c>
      <c r="H3994">
        <f t="shared" si="440"/>
        <v>299</v>
      </c>
      <c r="I3994" t="str">
        <f t="shared" si="436"/>
        <v>N51810</v>
      </c>
      <c r="J3994" t="str">
        <f t="shared" si="437"/>
        <v>JB0_7660_0000</v>
      </c>
      <c r="K3994">
        <f t="shared" si="438"/>
        <v>4.163971066081873E-2</v>
      </c>
      <c r="L3994">
        <f>IF(LEFT(B3994,1)="F",_xlfn.IFNA(VLOOKUP(CONCATENATE("F",RIGHT(B:B,5),C:C),'F &amp; N Factors'!C:M,10,FALSE),1),_xlfn.IFNA(VLOOKUP(CONCATENATE("F",RIGHT(B:B,5),C:C),'F &amp; N Factors'!C:M,11,FALSE),1))</f>
        <v>8.3279421321637459E-2</v>
      </c>
      <c r="N3994">
        <f>SUMIFS(K:K,I:I,I:I,J:J,J:J)</f>
        <v>1</v>
      </c>
      <c r="O3994" t="str">
        <f t="shared" si="439"/>
        <v/>
      </c>
    </row>
    <row r="3995" spans="1:15" x14ac:dyDescent="0.25">
      <c r="A3995">
        <v>338</v>
      </c>
      <c r="B3995" t="s">
        <v>504</v>
      </c>
      <c r="C3995" t="s">
        <v>434</v>
      </c>
      <c r="D3995">
        <v>0.5</v>
      </c>
      <c r="E3995">
        <f t="shared" si="434"/>
        <v>1</v>
      </c>
      <c r="F3995" t="str">
        <f t="shared" si="435"/>
        <v/>
      </c>
      <c r="H3995">
        <f t="shared" si="440"/>
        <v>338</v>
      </c>
      <c r="I3995" t="str">
        <f t="shared" si="436"/>
        <v>N51810</v>
      </c>
      <c r="J3995" t="str">
        <f t="shared" si="437"/>
        <v>JB0_7661_0000</v>
      </c>
      <c r="K3995">
        <f t="shared" si="438"/>
        <v>0.10623982178763412</v>
      </c>
      <c r="L3995">
        <f>IF(LEFT(B3995,1)="F",_xlfn.IFNA(VLOOKUP(CONCATENATE("F",RIGHT(B:B,5),C:C),'F &amp; N Factors'!C:M,10,FALSE),1),_xlfn.IFNA(VLOOKUP(CONCATENATE("F",RIGHT(B:B,5),C:C),'F &amp; N Factors'!C:M,11,FALSE),1))</f>
        <v>0.21247964357526825</v>
      </c>
      <c r="N3995">
        <f>SUMIFS(K:K,I:I,I:I,J:J,J:J)</f>
        <v>1</v>
      </c>
      <c r="O3995" t="str">
        <f t="shared" si="439"/>
        <v/>
      </c>
    </row>
    <row r="3996" spans="1:15" x14ac:dyDescent="0.25">
      <c r="A3996">
        <v>339</v>
      </c>
      <c r="B3996" t="s">
        <v>504</v>
      </c>
      <c r="C3996" t="s">
        <v>434</v>
      </c>
      <c r="D3996">
        <v>0.25</v>
      </c>
      <c r="E3996">
        <f t="shared" si="434"/>
        <v>1</v>
      </c>
      <c r="F3996" t="str">
        <f t="shared" si="435"/>
        <v/>
      </c>
      <c r="H3996">
        <f t="shared" si="440"/>
        <v>339</v>
      </c>
      <c r="I3996" t="str">
        <f t="shared" si="436"/>
        <v>N51810</v>
      </c>
      <c r="J3996" t="str">
        <f t="shared" si="437"/>
        <v>JB0_7661_0000</v>
      </c>
      <c r="K3996">
        <f t="shared" si="438"/>
        <v>5.3119910893817061E-2</v>
      </c>
      <c r="L3996">
        <f>IF(LEFT(B3996,1)="F",_xlfn.IFNA(VLOOKUP(CONCATENATE("F",RIGHT(B:B,5),C:C),'F &amp; N Factors'!C:M,10,FALSE),1),_xlfn.IFNA(VLOOKUP(CONCATENATE("F",RIGHT(B:B,5),C:C),'F &amp; N Factors'!C:M,11,FALSE),1))</f>
        <v>0.21247964357526825</v>
      </c>
      <c r="N3996">
        <f>SUMIFS(K:K,I:I,I:I,J:J,J:J)</f>
        <v>1</v>
      </c>
      <c r="O3996" t="str">
        <f t="shared" si="439"/>
        <v/>
      </c>
    </row>
    <row r="3997" spans="1:15" x14ac:dyDescent="0.25">
      <c r="A3997">
        <v>385</v>
      </c>
      <c r="B3997" t="s">
        <v>504</v>
      </c>
      <c r="C3997" t="s">
        <v>434</v>
      </c>
      <c r="D3997">
        <v>0.25</v>
      </c>
      <c r="E3997">
        <f t="shared" si="434"/>
        <v>1</v>
      </c>
      <c r="F3997" t="str">
        <f t="shared" si="435"/>
        <v/>
      </c>
      <c r="H3997">
        <f t="shared" si="440"/>
        <v>385</v>
      </c>
      <c r="I3997" t="str">
        <f t="shared" si="436"/>
        <v>N51810</v>
      </c>
      <c r="J3997" t="str">
        <f t="shared" si="437"/>
        <v>JB0_7661_0000</v>
      </c>
      <c r="K3997">
        <f t="shared" si="438"/>
        <v>5.3119910893817061E-2</v>
      </c>
      <c r="L3997">
        <f>IF(LEFT(B3997,1)="F",_xlfn.IFNA(VLOOKUP(CONCATENATE("F",RIGHT(B:B,5),C:C),'F &amp; N Factors'!C:M,10,FALSE),1),_xlfn.IFNA(VLOOKUP(CONCATENATE("F",RIGHT(B:B,5),C:C),'F &amp; N Factors'!C:M,11,FALSE),1))</f>
        <v>0.21247964357526825</v>
      </c>
      <c r="N3997">
        <f>SUMIFS(K:K,I:I,I:I,J:J,J:J)</f>
        <v>1</v>
      </c>
      <c r="O3997" t="str">
        <f t="shared" si="439"/>
        <v/>
      </c>
    </row>
    <row r="3998" spans="1:15" x14ac:dyDescent="0.25">
      <c r="A3998">
        <v>118</v>
      </c>
      <c r="B3998" t="s">
        <v>504</v>
      </c>
      <c r="C3998" t="s">
        <v>446</v>
      </c>
      <c r="D3998">
        <v>0.05</v>
      </c>
      <c r="E3998">
        <f t="shared" si="434"/>
        <v>0.99999999999999989</v>
      </c>
      <c r="F3998" t="str">
        <f t="shared" si="435"/>
        <v/>
      </c>
      <c r="H3998">
        <f t="shared" si="440"/>
        <v>118</v>
      </c>
      <c r="I3998" t="str">
        <f t="shared" si="436"/>
        <v>N51810</v>
      </c>
      <c r="J3998" t="str">
        <f t="shared" si="437"/>
        <v>JB0_7662_0000</v>
      </c>
      <c r="K3998">
        <f t="shared" si="438"/>
        <v>4.6293739480845621E-2</v>
      </c>
      <c r="L3998">
        <f>IF(LEFT(B3998,1)="F",_xlfn.IFNA(VLOOKUP(CONCATENATE("F",RIGHT(B:B,5),C:C),'F &amp; N Factors'!C:M,10,FALSE),1),_xlfn.IFNA(VLOOKUP(CONCATENATE("F",RIGHT(B:B,5),C:C),'F &amp; N Factors'!C:M,11,FALSE),1))</f>
        <v>0.92587478961691239</v>
      </c>
      <c r="N3998">
        <f>SUMIFS(K:K,I:I,I:I,J:J,J:J)</f>
        <v>1.0000000000000002</v>
      </c>
      <c r="O3998" t="str">
        <f t="shared" si="439"/>
        <v/>
      </c>
    </row>
    <row r="3999" spans="1:15" x14ac:dyDescent="0.25">
      <c r="A3999">
        <v>119</v>
      </c>
      <c r="B3999" t="s">
        <v>504</v>
      </c>
      <c r="C3999" t="s">
        <v>446</v>
      </c>
      <c r="D3999">
        <v>0.1</v>
      </c>
      <c r="E3999">
        <f t="shared" si="434"/>
        <v>0.99999999999999989</v>
      </c>
      <c r="F3999" t="str">
        <f t="shared" si="435"/>
        <v/>
      </c>
      <c r="H3999">
        <f t="shared" si="440"/>
        <v>119</v>
      </c>
      <c r="I3999" t="str">
        <f t="shared" si="436"/>
        <v>N51810</v>
      </c>
      <c r="J3999" t="str">
        <f t="shared" si="437"/>
        <v>JB0_7662_0000</v>
      </c>
      <c r="K3999">
        <f t="shared" si="438"/>
        <v>9.2587478961691241E-2</v>
      </c>
      <c r="L3999">
        <f>IF(LEFT(B3999,1)="F",_xlfn.IFNA(VLOOKUP(CONCATENATE("F",RIGHT(B:B,5),C:C),'F &amp; N Factors'!C:M,10,FALSE),1),_xlfn.IFNA(VLOOKUP(CONCATENATE("F",RIGHT(B:B,5),C:C),'F &amp; N Factors'!C:M,11,FALSE),1))</f>
        <v>0.92587478961691239</v>
      </c>
      <c r="N3999">
        <f>SUMIFS(K:K,I:I,I:I,J:J,J:J)</f>
        <v>1.0000000000000002</v>
      </c>
      <c r="O3999" t="str">
        <f t="shared" si="439"/>
        <v/>
      </c>
    </row>
    <row r="4000" spans="1:15" x14ac:dyDescent="0.25">
      <c r="A4000">
        <v>120</v>
      </c>
      <c r="B4000" t="s">
        <v>504</v>
      </c>
      <c r="C4000" t="s">
        <v>446</v>
      </c>
      <c r="D4000">
        <v>0.1</v>
      </c>
      <c r="E4000">
        <f t="shared" si="434"/>
        <v>0.99999999999999989</v>
      </c>
      <c r="F4000" t="str">
        <f t="shared" si="435"/>
        <v/>
      </c>
      <c r="H4000">
        <f t="shared" si="440"/>
        <v>120</v>
      </c>
      <c r="I4000" t="str">
        <f t="shared" si="436"/>
        <v>N51810</v>
      </c>
      <c r="J4000" t="str">
        <f t="shared" si="437"/>
        <v>JB0_7662_0000</v>
      </c>
      <c r="K4000">
        <f t="shared" si="438"/>
        <v>9.2587478961691241E-2</v>
      </c>
      <c r="L4000">
        <f>IF(LEFT(B4000,1)="F",_xlfn.IFNA(VLOOKUP(CONCATENATE("F",RIGHT(B:B,5),C:C),'F &amp; N Factors'!C:M,10,FALSE),1),_xlfn.IFNA(VLOOKUP(CONCATENATE("F",RIGHT(B:B,5),C:C),'F &amp; N Factors'!C:M,11,FALSE),1))</f>
        <v>0.92587478961691239</v>
      </c>
      <c r="N4000">
        <f>SUMIFS(K:K,I:I,I:I,J:J,J:J)</f>
        <v>1.0000000000000002</v>
      </c>
      <c r="O4000" t="str">
        <f t="shared" si="439"/>
        <v/>
      </c>
    </row>
    <row r="4001" spans="1:15" x14ac:dyDescent="0.25">
      <c r="A4001">
        <v>154</v>
      </c>
      <c r="B4001" t="s">
        <v>504</v>
      </c>
      <c r="C4001" t="s">
        <v>446</v>
      </c>
      <c r="D4001">
        <v>0.1</v>
      </c>
      <c r="E4001">
        <f t="shared" si="434"/>
        <v>0.99999999999999989</v>
      </c>
      <c r="F4001" t="str">
        <f t="shared" si="435"/>
        <v/>
      </c>
      <c r="H4001">
        <f t="shared" si="440"/>
        <v>154</v>
      </c>
      <c r="I4001" t="str">
        <f t="shared" si="436"/>
        <v>N51810</v>
      </c>
      <c r="J4001" t="str">
        <f t="shared" si="437"/>
        <v>JB0_7662_0000</v>
      </c>
      <c r="K4001">
        <f t="shared" si="438"/>
        <v>9.2587478961691241E-2</v>
      </c>
      <c r="L4001">
        <f>IF(LEFT(B4001,1)="F",_xlfn.IFNA(VLOOKUP(CONCATENATE("F",RIGHT(B:B,5),C:C),'F &amp; N Factors'!C:M,10,FALSE),1),_xlfn.IFNA(VLOOKUP(CONCATENATE("F",RIGHT(B:B,5),C:C),'F &amp; N Factors'!C:M,11,FALSE),1))</f>
        <v>0.92587478961691239</v>
      </c>
      <c r="N4001">
        <f>SUMIFS(K:K,I:I,I:I,J:J,J:J)</f>
        <v>1.0000000000000002</v>
      </c>
      <c r="O4001" t="str">
        <f t="shared" si="439"/>
        <v/>
      </c>
    </row>
    <row r="4002" spans="1:15" x14ac:dyDescent="0.25">
      <c r="A4002">
        <v>192</v>
      </c>
      <c r="B4002" t="s">
        <v>504</v>
      </c>
      <c r="C4002" t="s">
        <v>446</v>
      </c>
      <c r="D4002">
        <v>0.1</v>
      </c>
      <c r="E4002">
        <f t="shared" si="434"/>
        <v>0.99999999999999989</v>
      </c>
      <c r="F4002" t="str">
        <f t="shared" si="435"/>
        <v/>
      </c>
      <c r="H4002">
        <f t="shared" si="440"/>
        <v>192</v>
      </c>
      <c r="I4002" t="str">
        <f t="shared" si="436"/>
        <v>N51810</v>
      </c>
      <c r="J4002" t="str">
        <f t="shared" si="437"/>
        <v>JB0_7662_0000</v>
      </c>
      <c r="K4002">
        <f t="shared" si="438"/>
        <v>9.2587478961691241E-2</v>
      </c>
      <c r="L4002">
        <f>IF(LEFT(B4002,1)="F",_xlfn.IFNA(VLOOKUP(CONCATENATE("F",RIGHT(B:B,5),C:C),'F &amp; N Factors'!C:M,10,FALSE),1),_xlfn.IFNA(VLOOKUP(CONCATENATE("F",RIGHT(B:B,5),C:C),'F &amp; N Factors'!C:M,11,FALSE),1))</f>
        <v>0.92587478961691239</v>
      </c>
      <c r="N4002">
        <f>SUMIFS(K:K,I:I,I:I,J:J,J:J)</f>
        <v>1.0000000000000002</v>
      </c>
      <c r="O4002" t="str">
        <f t="shared" si="439"/>
        <v/>
      </c>
    </row>
    <row r="4003" spans="1:15" x14ac:dyDescent="0.25">
      <c r="A4003">
        <v>225</v>
      </c>
      <c r="B4003" t="s">
        <v>504</v>
      </c>
      <c r="C4003" t="s">
        <v>446</v>
      </c>
      <c r="D4003">
        <v>0.1</v>
      </c>
      <c r="E4003">
        <f t="shared" si="434"/>
        <v>0.99999999999999989</v>
      </c>
      <c r="F4003" t="str">
        <f t="shared" si="435"/>
        <v/>
      </c>
      <c r="H4003">
        <f t="shared" si="440"/>
        <v>225</v>
      </c>
      <c r="I4003" t="str">
        <f t="shared" si="436"/>
        <v>N51810</v>
      </c>
      <c r="J4003" t="str">
        <f t="shared" si="437"/>
        <v>JB0_7662_0000</v>
      </c>
      <c r="K4003">
        <f t="shared" si="438"/>
        <v>9.2587478961691241E-2</v>
      </c>
      <c r="L4003">
        <f>IF(LEFT(B4003,1)="F",_xlfn.IFNA(VLOOKUP(CONCATENATE("F",RIGHT(B:B,5),C:C),'F &amp; N Factors'!C:M,10,FALSE),1),_xlfn.IFNA(VLOOKUP(CONCATENATE("F",RIGHT(B:B,5),C:C),'F &amp; N Factors'!C:M,11,FALSE),1))</f>
        <v>0.92587478961691239</v>
      </c>
      <c r="N4003">
        <f>SUMIFS(K:K,I:I,I:I,J:J,J:J)</f>
        <v>1.0000000000000002</v>
      </c>
      <c r="O4003" t="str">
        <f t="shared" si="439"/>
        <v/>
      </c>
    </row>
    <row r="4004" spans="1:15" x14ac:dyDescent="0.25">
      <c r="A4004">
        <v>261</v>
      </c>
      <c r="B4004" t="s">
        <v>504</v>
      </c>
      <c r="C4004" t="s">
        <v>446</v>
      </c>
      <c r="D4004">
        <v>0.1</v>
      </c>
      <c r="E4004">
        <f t="shared" si="434"/>
        <v>0.99999999999999989</v>
      </c>
      <c r="F4004" t="str">
        <f t="shared" si="435"/>
        <v/>
      </c>
      <c r="H4004">
        <f t="shared" si="440"/>
        <v>261</v>
      </c>
      <c r="I4004" t="str">
        <f t="shared" si="436"/>
        <v>N51810</v>
      </c>
      <c r="J4004" t="str">
        <f t="shared" si="437"/>
        <v>JB0_7662_0000</v>
      </c>
      <c r="K4004">
        <f t="shared" si="438"/>
        <v>9.2587478961691241E-2</v>
      </c>
      <c r="L4004">
        <f>IF(LEFT(B4004,1)="F",_xlfn.IFNA(VLOOKUP(CONCATENATE("F",RIGHT(B:B,5),C:C),'F &amp; N Factors'!C:M,10,FALSE),1),_xlfn.IFNA(VLOOKUP(CONCATENATE("F",RIGHT(B:B,5),C:C),'F &amp; N Factors'!C:M,11,FALSE),1))</f>
        <v>0.92587478961691239</v>
      </c>
      <c r="N4004">
        <f>SUMIFS(K:K,I:I,I:I,J:J,J:J)</f>
        <v>1.0000000000000002</v>
      </c>
      <c r="O4004" t="str">
        <f t="shared" si="439"/>
        <v/>
      </c>
    </row>
    <row r="4005" spans="1:15" x14ac:dyDescent="0.25">
      <c r="A4005">
        <v>262</v>
      </c>
      <c r="B4005" t="s">
        <v>504</v>
      </c>
      <c r="C4005" t="s">
        <v>446</v>
      </c>
      <c r="D4005">
        <v>0.1</v>
      </c>
      <c r="E4005">
        <f t="shared" si="434"/>
        <v>0.99999999999999989</v>
      </c>
      <c r="F4005" t="str">
        <f t="shared" si="435"/>
        <v/>
      </c>
      <c r="H4005">
        <f t="shared" si="440"/>
        <v>262</v>
      </c>
      <c r="I4005" t="str">
        <f t="shared" si="436"/>
        <v>N51810</v>
      </c>
      <c r="J4005" t="str">
        <f t="shared" si="437"/>
        <v>JB0_7662_0000</v>
      </c>
      <c r="K4005">
        <f t="shared" si="438"/>
        <v>9.2587478961691241E-2</v>
      </c>
      <c r="L4005">
        <f>IF(LEFT(B4005,1)="F",_xlfn.IFNA(VLOOKUP(CONCATENATE("F",RIGHT(B:B,5),C:C),'F &amp; N Factors'!C:M,10,FALSE),1),_xlfn.IFNA(VLOOKUP(CONCATENATE("F",RIGHT(B:B,5),C:C),'F &amp; N Factors'!C:M,11,FALSE),1))</f>
        <v>0.92587478961691239</v>
      </c>
      <c r="N4005">
        <f>SUMIFS(K:K,I:I,I:I,J:J,J:J)</f>
        <v>1.0000000000000002</v>
      </c>
      <c r="O4005" t="str">
        <f t="shared" si="439"/>
        <v/>
      </c>
    </row>
    <row r="4006" spans="1:15" x14ac:dyDescent="0.25">
      <c r="A4006">
        <v>263</v>
      </c>
      <c r="B4006" t="s">
        <v>504</v>
      </c>
      <c r="C4006" t="s">
        <v>446</v>
      </c>
      <c r="D4006">
        <v>0.1</v>
      </c>
      <c r="E4006">
        <f t="shared" si="434"/>
        <v>0.99999999999999989</v>
      </c>
      <c r="F4006" t="str">
        <f t="shared" si="435"/>
        <v/>
      </c>
      <c r="H4006">
        <f t="shared" si="440"/>
        <v>263</v>
      </c>
      <c r="I4006" t="str">
        <f t="shared" si="436"/>
        <v>N51810</v>
      </c>
      <c r="J4006" t="str">
        <f t="shared" si="437"/>
        <v>JB0_7662_0000</v>
      </c>
      <c r="K4006">
        <f t="shared" si="438"/>
        <v>9.2587478961691241E-2</v>
      </c>
      <c r="L4006">
        <f>IF(LEFT(B4006,1)="F",_xlfn.IFNA(VLOOKUP(CONCATENATE("F",RIGHT(B:B,5),C:C),'F &amp; N Factors'!C:M,10,FALSE),1),_xlfn.IFNA(VLOOKUP(CONCATENATE("F",RIGHT(B:B,5),C:C),'F &amp; N Factors'!C:M,11,FALSE),1))</f>
        <v>0.92587478961691239</v>
      </c>
      <c r="N4006">
        <f>SUMIFS(K:K,I:I,I:I,J:J,J:J)</f>
        <v>1.0000000000000002</v>
      </c>
      <c r="O4006" t="str">
        <f t="shared" si="439"/>
        <v/>
      </c>
    </row>
    <row r="4007" spans="1:15" x14ac:dyDescent="0.25">
      <c r="A4007">
        <v>264</v>
      </c>
      <c r="B4007" t="s">
        <v>504</v>
      </c>
      <c r="C4007" t="s">
        <v>446</v>
      </c>
      <c r="D4007">
        <v>0.1</v>
      </c>
      <c r="E4007">
        <f t="shared" si="434"/>
        <v>0.99999999999999989</v>
      </c>
      <c r="F4007" t="str">
        <f t="shared" si="435"/>
        <v/>
      </c>
      <c r="H4007">
        <f t="shared" si="440"/>
        <v>264</v>
      </c>
      <c r="I4007" t="str">
        <f t="shared" si="436"/>
        <v>N51810</v>
      </c>
      <c r="J4007" t="str">
        <f t="shared" si="437"/>
        <v>JB0_7662_0000</v>
      </c>
      <c r="K4007">
        <f t="shared" si="438"/>
        <v>9.2587478961691241E-2</v>
      </c>
      <c r="L4007">
        <f>IF(LEFT(B4007,1)="F",_xlfn.IFNA(VLOOKUP(CONCATENATE("F",RIGHT(B:B,5),C:C),'F &amp; N Factors'!C:M,10,FALSE),1),_xlfn.IFNA(VLOOKUP(CONCATENATE("F",RIGHT(B:B,5),C:C),'F &amp; N Factors'!C:M,11,FALSE),1))</f>
        <v>0.92587478961691239</v>
      </c>
      <c r="N4007">
        <f>SUMIFS(K:K,I:I,I:I,J:J,J:J)</f>
        <v>1.0000000000000002</v>
      </c>
      <c r="O4007" t="str">
        <f t="shared" si="439"/>
        <v/>
      </c>
    </row>
    <row r="4008" spans="1:15" x14ac:dyDescent="0.25">
      <c r="A4008">
        <v>80</v>
      </c>
      <c r="B4008" t="s">
        <v>504</v>
      </c>
      <c r="C4008" t="s">
        <v>446</v>
      </c>
      <c r="D4008">
        <v>2.5000000000000001E-2</v>
      </c>
      <c r="E4008">
        <f t="shared" si="434"/>
        <v>0.99999999999999989</v>
      </c>
      <c r="F4008" t="str">
        <f t="shared" si="435"/>
        <v/>
      </c>
      <c r="H4008">
        <f t="shared" si="440"/>
        <v>80</v>
      </c>
      <c r="I4008" t="str">
        <f t="shared" si="436"/>
        <v>N51810</v>
      </c>
      <c r="J4008" t="str">
        <f t="shared" si="437"/>
        <v>JB0_7662_0000</v>
      </c>
      <c r="K4008">
        <f t="shared" si="438"/>
        <v>2.314686974042281E-2</v>
      </c>
      <c r="L4008">
        <f>IF(LEFT(B4008,1)="F",_xlfn.IFNA(VLOOKUP(CONCATENATE("F",RIGHT(B:B,5),C:C),'F &amp; N Factors'!C:M,10,FALSE),1),_xlfn.IFNA(VLOOKUP(CONCATENATE("F",RIGHT(B:B,5),C:C),'F &amp; N Factors'!C:M,11,FALSE),1))</f>
        <v>0.92587478961691239</v>
      </c>
      <c r="N4008">
        <f>SUMIFS(K:K,I:I,I:I,J:J,J:J)</f>
        <v>1.0000000000000002</v>
      </c>
      <c r="O4008" t="str">
        <f t="shared" si="439"/>
        <v/>
      </c>
    </row>
    <row r="4009" spans="1:15" x14ac:dyDescent="0.25">
      <c r="A4009">
        <v>81</v>
      </c>
      <c r="B4009" t="s">
        <v>504</v>
      </c>
      <c r="C4009" t="s">
        <v>446</v>
      </c>
      <c r="D4009">
        <v>2.5000000000000001E-2</v>
      </c>
      <c r="E4009">
        <f t="shared" si="434"/>
        <v>0.99999999999999989</v>
      </c>
      <c r="F4009" t="str">
        <f t="shared" si="435"/>
        <v/>
      </c>
      <c r="H4009">
        <f t="shared" si="440"/>
        <v>81</v>
      </c>
      <c r="I4009" t="str">
        <f t="shared" si="436"/>
        <v>N51810</v>
      </c>
      <c r="J4009" t="str">
        <f t="shared" si="437"/>
        <v>JB0_7662_0000</v>
      </c>
      <c r="K4009">
        <f t="shared" si="438"/>
        <v>2.314686974042281E-2</v>
      </c>
      <c r="L4009">
        <f>IF(LEFT(B4009,1)="F",_xlfn.IFNA(VLOOKUP(CONCATENATE("F",RIGHT(B:B,5),C:C),'F &amp; N Factors'!C:M,10,FALSE),1),_xlfn.IFNA(VLOOKUP(CONCATENATE("F",RIGHT(B:B,5),C:C),'F &amp; N Factors'!C:M,11,FALSE),1))</f>
        <v>0.92587478961691239</v>
      </c>
      <c r="N4009">
        <f>SUMIFS(K:K,I:I,I:I,J:J,J:J)</f>
        <v>1.0000000000000002</v>
      </c>
      <c r="O4009" t="str">
        <f t="shared" si="439"/>
        <v/>
      </c>
    </row>
    <row r="4010" spans="1:15" x14ac:dyDescent="0.25">
      <c r="A4010">
        <v>1339</v>
      </c>
      <c r="B4010" t="s">
        <v>505</v>
      </c>
      <c r="C4010" t="s">
        <v>346</v>
      </c>
      <c r="D4010">
        <v>1</v>
      </c>
      <c r="E4010">
        <f t="shared" si="434"/>
        <v>1</v>
      </c>
      <c r="F4010" t="str">
        <f t="shared" si="435"/>
        <v/>
      </c>
      <c r="H4010">
        <f t="shared" si="440"/>
        <v>1339</v>
      </c>
      <c r="I4010" t="str">
        <f t="shared" si="436"/>
        <v>N51830</v>
      </c>
      <c r="J4010" t="str">
        <f t="shared" si="437"/>
        <v>JB0_7072_0000</v>
      </c>
      <c r="K4010">
        <f t="shared" si="438"/>
        <v>2.4449233094996529E-2</v>
      </c>
      <c r="L4010">
        <f>IF(LEFT(B4010,1)="F",_xlfn.IFNA(VLOOKUP(CONCATENATE("F",RIGHT(B:B,5),C:C),'F &amp; N Factors'!C:M,10,FALSE),1),_xlfn.IFNA(VLOOKUP(CONCATENATE("F",RIGHT(B:B,5),C:C),'F &amp; N Factors'!C:M,11,FALSE),1))</f>
        <v>2.4449233094996529E-2</v>
      </c>
      <c r="N4010">
        <f>SUMIFS(K:K,I:I,I:I,J:J,J:J)</f>
        <v>1</v>
      </c>
      <c r="O4010" t="str">
        <f t="shared" si="439"/>
        <v/>
      </c>
    </row>
    <row r="4011" spans="1:15" x14ac:dyDescent="0.25">
      <c r="A4011">
        <v>1835</v>
      </c>
      <c r="B4011" t="s">
        <v>505</v>
      </c>
      <c r="C4011" t="s">
        <v>336</v>
      </c>
      <c r="D4011">
        <v>1</v>
      </c>
      <c r="E4011">
        <f t="shared" si="434"/>
        <v>1</v>
      </c>
      <c r="F4011" t="str">
        <f t="shared" si="435"/>
        <v/>
      </c>
      <c r="H4011">
        <f t="shared" si="440"/>
        <v>1835</v>
      </c>
      <c r="I4011" t="str">
        <f t="shared" si="436"/>
        <v>N51830</v>
      </c>
      <c r="J4011" t="str">
        <f t="shared" si="437"/>
        <v>YL0_6930_0000</v>
      </c>
      <c r="K4011">
        <f t="shared" si="438"/>
        <v>5.5740071313614373E-2</v>
      </c>
      <c r="L4011">
        <f>IF(LEFT(B4011,1)="F",_xlfn.IFNA(VLOOKUP(CONCATENATE("F",RIGHT(B:B,5),C:C),'F &amp; N Factors'!C:M,10,FALSE),1),_xlfn.IFNA(VLOOKUP(CONCATENATE("F",RIGHT(B:B,5),C:C),'F &amp; N Factors'!C:M,11,FALSE),1))</f>
        <v>5.5740071313614373E-2</v>
      </c>
      <c r="N4011">
        <f>SUMIFS(K:K,I:I,I:I,J:J,J:J)</f>
        <v>1</v>
      </c>
      <c r="O4011" t="str">
        <f t="shared" si="439"/>
        <v/>
      </c>
    </row>
    <row r="4012" spans="1:15" x14ac:dyDescent="0.25">
      <c r="A4012">
        <v>11048</v>
      </c>
      <c r="B4012" t="s">
        <v>6</v>
      </c>
      <c r="C4012" t="s">
        <v>514</v>
      </c>
      <c r="D4012">
        <v>1</v>
      </c>
      <c r="E4012">
        <f t="shared" si="434"/>
        <v>1</v>
      </c>
      <c r="F4012" t="str">
        <f t="shared" si="435"/>
        <v/>
      </c>
      <c r="H4012">
        <f t="shared" si="440"/>
        <v>11048</v>
      </c>
      <c r="I4012" t="str">
        <f t="shared" si="436"/>
        <v>N10003</v>
      </c>
      <c r="J4012" t="str">
        <f t="shared" si="437"/>
        <v>DE0_2690_0000</v>
      </c>
      <c r="K4012">
        <f t="shared" si="438"/>
        <v>1</v>
      </c>
      <c r="L4012">
        <f>IF(LEFT(B4012,1)="F",_xlfn.IFNA(VLOOKUP(CONCATENATE("F",RIGHT(B:B,5),C:C),'F &amp; N Factors'!C:M,10,FALSE),1),_xlfn.IFNA(VLOOKUP(CONCATENATE("F",RIGHT(B:B,5),C:C),'F &amp; N Factors'!C:M,11,FALSE),1))</f>
        <v>1</v>
      </c>
      <c r="N4012">
        <f>SUMIFS(K:K,I:I,I:I,J:J,J:J)</f>
        <v>1</v>
      </c>
      <c r="O4012" t="str">
        <f t="shared" si="439"/>
        <v/>
      </c>
    </row>
    <row r="4013" spans="1:15" x14ac:dyDescent="0.25">
      <c r="A4013">
        <v>10362</v>
      </c>
      <c r="B4013" t="s">
        <v>31</v>
      </c>
      <c r="C4013" t="s">
        <v>61</v>
      </c>
      <c r="D4013">
        <v>1</v>
      </c>
      <c r="E4013">
        <f t="shared" si="434"/>
        <v>1</v>
      </c>
      <c r="F4013" t="str">
        <f t="shared" si="435"/>
        <v/>
      </c>
      <c r="H4013">
        <f t="shared" si="440"/>
        <v>10362</v>
      </c>
      <c r="I4013" t="str">
        <f t="shared" si="436"/>
        <v>N24003</v>
      </c>
      <c r="J4013" t="str">
        <f t="shared" si="437"/>
        <v>WM0_3742_0000</v>
      </c>
      <c r="K4013">
        <f t="shared" si="438"/>
        <v>1</v>
      </c>
      <c r="L4013">
        <f>IF(LEFT(B4013,1)="F",_xlfn.IFNA(VLOOKUP(CONCATENATE("F",RIGHT(B:B,5),C:C),'F &amp; N Factors'!C:M,10,FALSE),1),_xlfn.IFNA(VLOOKUP(CONCATENATE("F",RIGHT(B:B,5),C:C),'F &amp; N Factors'!C:M,11,FALSE),1))</f>
        <v>1</v>
      </c>
      <c r="N4013">
        <f>SUMIFS(K:K,I:I,I:I,J:J,J:J)</f>
        <v>1</v>
      </c>
      <c r="O4013" t="str">
        <f t="shared" si="439"/>
        <v/>
      </c>
    </row>
    <row r="4014" spans="1:15" x14ac:dyDescent="0.25">
      <c r="A4014">
        <v>10296</v>
      </c>
      <c r="B4014" t="s">
        <v>31</v>
      </c>
      <c r="C4014" t="s">
        <v>65</v>
      </c>
      <c r="D4014">
        <v>1</v>
      </c>
      <c r="E4014">
        <f t="shared" si="434"/>
        <v>1</v>
      </c>
      <c r="F4014" t="str">
        <f t="shared" si="435"/>
        <v/>
      </c>
      <c r="H4014">
        <f t="shared" si="440"/>
        <v>10296</v>
      </c>
      <c r="I4014" t="str">
        <f t="shared" si="436"/>
        <v>N24003</v>
      </c>
      <c r="J4014" t="str">
        <f t="shared" si="437"/>
        <v>WM0_3964_0000</v>
      </c>
      <c r="K4014">
        <f t="shared" si="438"/>
        <v>1</v>
      </c>
      <c r="L4014">
        <f>IF(LEFT(B4014,1)="F",_xlfn.IFNA(VLOOKUP(CONCATENATE("F",RIGHT(B:B,5),C:C),'F &amp; N Factors'!C:M,10,FALSE),1),_xlfn.IFNA(VLOOKUP(CONCATENATE("F",RIGHT(B:B,5),C:C),'F &amp; N Factors'!C:M,11,FALSE),1))</f>
        <v>1</v>
      </c>
      <c r="N4014">
        <f>SUMIFS(K:K,I:I,I:I,J:J,J:J)</f>
        <v>1</v>
      </c>
      <c r="O4014" t="str">
        <f t="shared" si="439"/>
        <v/>
      </c>
    </row>
    <row r="4015" spans="1:15" x14ac:dyDescent="0.25">
      <c r="A4015">
        <v>10157</v>
      </c>
      <c r="B4015" t="s">
        <v>59</v>
      </c>
      <c r="C4015" t="s">
        <v>50</v>
      </c>
      <c r="D4015">
        <v>1</v>
      </c>
      <c r="E4015">
        <f t="shared" si="434"/>
        <v>1</v>
      </c>
      <c r="F4015" t="str">
        <f t="shared" si="435"/>
        <v/>
      </c>
      <c r="H4015">
        <f t="shared" si="440"/>
        <v>10157</v>
      </c>
      <c r="I4015" t="str">
        <f t="shared" si="436"/>
        <v>N24005</v>
      </c>
      <c r="J4015" t="str">
        <f t="shared" si="437"/>
        <v>WM0_3961_0000</v>
      </c>
      <c r="K4015">
        <f t="shared" si="438"/>
        <v>1</v>
      </c>
      <c r="L4015">
        <f>IF(LEFT(B4015,1)="F",_xlfn.IFNA(VLOOKUP(CONCATENATE("F",RIGHT(B:B,5),C:C),'F &amp; N Factors'!C:M,10,FALSE),1),_xlfn.IFNA(VLOOKUP(CONCATENATE("F",RIGHT(B:B,5),C:C),'F &amp; N Factors'!C:M,11,FALSE),1))</f>
        <v>1</v>
      </c>
      <c r="N4015">
        <f>SUMIFS(K:K,I:I,I:I,J:J,J:J)</f>
        <v>1</v>
      </c>
      <c r="O4015" t="str">
        <f t="shared" si="439"/>
        <v/>
      </c>
    </row>
    <row r="4016" spans="1:15" x14ac:dyDescent="0.25">
      <c r="A4016">
        <v>10362</v>
      </c>
      <c r="B4016" t="s">
        <v>1864</v>
      </c>
      <c r="C4016" t="s">
        <v>61</v>
      </c>
      <c r="D4016">
        <v>1</v>
      </c>
      <c r="E4016">
        <f t="shared" si="434"/>
        <v>1</v>
      </c>
      <c r="F4016" t="str">
        <f t="shared" si="435"/>
        <v/>
      </c>
      <c r="H4016">
        <f t="shared" si="440"/>
        <v>10362</v>
      </c>
      <c r="I4016" t="str">
        <f t="shared" si="436"/>
        <v>N24027</v>
      </c>
      <c r="J4016" t="str">
        <f t="shared" si="437"/>
        <v>WM0_3742_0000</v>
      </c>
      <c r="K4016">
        <f t="shared" si="438"/>
        <v>1</v>
      </c>
      <c r="L4016">
        <f>IF(LEFT(B4016,1)="F",_xlfn.IFNA(VLOOKUP(CONCATENATE("F",RIGHT(B:B,5),C:C),'F &amp; N Factors'!C:M,10,FALSE),1),_xlfn.IFNA(VLOOKUP(CONCATENATE("F",RIGHT(B:B,5),C:C),'F &amp; N Factors'!C:M,11,FALSE),1))</f>
        <v>1</v>
      </c>
      <c r="N4016">
        <f>SUMIFS(K:K,I:I,I:I,J:J,J:J)</f>
        <v>1</v>
      </c>
      <c r="O4016" t="str">
        <f t="shared" si="439"/>
        <v/>
      </c>
    </row>
    <row r="4017" spans="1:15" x14ac:dyDescent="0.25">
      <c r="A4017">
        <v>10157</v>
      </c>
      <c r="B4017" t="s">
        <v>1864</v>
      </c>
      <c r="C4017" t="s">
        <v>50</v>
      </c>
      <c r="D4017">
        <v>1</v>
      </c>
      <c r="E4017">
        <f t="shared" si="434"/>
        <v>1</v>
      </c>
      <c r="F4017" t="str">
        <f t="shared" si="435"/>
        <v/>
      </c>
      <c r="H4017">
        <f t="shared" si="440"/>
        <v>10157</v>
      </c>
      <c r="I4017" t="str">
        <f t="shared" si="436"/>
        <v>N24027</v>
      </c>
      <c r="J4017" t="str">
        <f t="shared" si="437"/>
        <v>WM0_3961_0000</v>
      </c>
      <c r="K4017">
        <f t="shared" si="438"/>
        <v>1</v>
      </c>
      <c r="L4017">
        <f>IF(LEFT(B4017,1)="F",_xlfn.IFNA(VLOOKUP(CONCATENATE("F",RIGHT(B:B,5),C:C),'F &amp; N Factors'!C:M,10,FALSE),1),_xlfn.IFNA(VLOOKUP(CONCATENATE("F",RIGHT(B:B,5),C:C),'F &amp; N Factors'!C:M,11,FALSE),1))</f>
        <v>1</v>
      </c>
      <c r="N4017">
        <f>SUMIFS(K:K,I:I,I:I,J:J,J:J)</f>
        <v>1</v>
      </c>
      <c r="O4017" t="str">
        <f t="shared" si="439"/>
        <v/>
      </c>
    </row>
    <row r="4018" spans="1:15" x14ac:dyDescent="0.25">
      <c r="A4018">
        <v>10296</v>
      </c>
      <c r="B4018" t="s">
        <v>1864</v>
      </c>
      <c r="C4018" t="s">
        <v>65</v>
      </c>
      <c r="D4018">
        <v>1</v>
      </c>
      <c r="E4018">
        <f t="shared" si="434"/>
        <v>1</v>
      </c>
      <c r="F4018" t="str">
        <f t="shared" si="435"/>
        <v/>
      </c>
      <c r="H4018">
        <f t="shared" si="440"/>
        <v>10296</v>
      </c>
      <c r="I4018" t="str">
        <f t="shared" si="436"/>
        <v>N24027</v>
      </c>
      <c r="J4018" t="str">
        <f t="shared" si="437"/>
        <v>WM0_3964_0000</v>
      </c>
      <c r="K4018">
        <f t="shared" si="438"/>
        <v>1</v>
      </c>
      <c r="L4018">
        <f>IF(LEFT(B4018,1)="F",_xlfn.IFNA(VLOOKUP(CONCATENATE("F",RIGHT(B:B,5),C:C),'F &amp; N Factors'!C:M,10,FALSE),1),_xlfn.IFNA(VLOOKUP(CONCATENATE("F",RIGHT(B:B,5),C:C),'F &amp; N Factors'!C:M,11,FALSE),1))</f>
        <v>1</v>
      </c>
      <c r="N4018">
        <f>SUMIFS(K:K,I:I,I:I,J:J,J:J)</f>
        <v>1</v>
      </c>
      <c r="O4018" t="str">
        <f t="shared" si="439"/>
        <v/>
      </c>
    </row>
    <row r="4019" spans="1:15" x14ac:dyDescent="0.25">
      <c r="A4019">
        <v>6475</v>
      </c>
      <c r="B4019" t="s">
        <v>1648</v>
      </c>
      <c r="C4019" t="s">
        <v>122</v>
      </c>
      <c r="D4019">
        <v>1</v>
      </c>
      <c r="E4019">
        <f t="shared" si="434"/>
        <v>1</v>
      </c>
      <c r="F4019" t="str">
        <f t="shared" si="435"/>
        <v/>
      </c>
      <c r="H4019">
        <f t="shared" si="440"/>
        <v>6475</v>
      </c>
      <c r="I4019" t="str">
        <f t="shared" si="436"/>
        <v>N24031</v>
      </c>
      <c r="J4019" t="str">
        <f t="shared" si="437"/>
        <v>PL0_5390_0000</v>
      </c>
      <c r="K4019">
        <f t="shared" si="438"/>
        <v>1</v>
      </c>
      <c r="L4019">
        <f>IF(LEFT(B4019,1)="F",_xlfn.IFNA(VLOOKUP(CONCATENATE("F",RIGHT(B:B,5),C:C),'F &amp; N Factors'!C:M,10,FALSE),1),_xlfn.IFNA(VLOOKUP(CONCATENATE("F",RIGHT(B:B,5),C:C),'F &amp; N Factors'!C:M,11,FALSE),1))</f>
        <v>1</v>
      </c>
      <c r="N4019">
        <f>SUMIFS(K:K,I:I,I:I,J:J,J:J)</f>
        <v>1</v>
      </c>
      <c r="O4019" t="str">
        <f t="shared" si="439"/>
        <v/>
      </c>
    </row>
    <row r="4020" spans="1:15" x14ac:dyDescent="0.25">
      <c r="A4020">
        <v>6456</v>
      </c>
      <c r="B4020" t="s">
        <v>1648</v>
      </c>
      <c r="C4020" t="s">
        <v>30</v>
      </c>
      <c r="D4020">
        <v>1</v>
      </c>
      <c r="E4020">
        <f t="shared" si="434"/>
        <v>1</v>
      </c>
      <c r="F4020" t="str">
        <f t="shared" si="435"/>
        <v/>
      </c>
      <c r="H4020">
        <f t="shared" si="440"/>
        <v>6456</v>
      </c>
      <c r="I4020" t="str">
        <f t="shared" si="436"/>
        <v>N24031</v>
      </c>
      <c r="J4020" t="str">
        <f t="shared" si="437"/>
        <v>PL7_4960_0000</v>
      </c>
      <c r="K4020">
        <f t="shared" si="438"/>
        <v>1</v>
      </c>
      <c r="L4020">
        <f>IF(LEFT(B4020,1)="F",_xlfn.IFNA(VLOOKUP(CONCATENATE("F",RIGHT(B:B,5),C:C),'F &amp; N Factors'!C:M,10,FALSE),1),_xlfn.IFNA(VLOOKUP(CONCATENATE("F",RIGHT(B:B,5),C:C),'F &amp; N Factors'!C:M,11,FALSE),1))</f>
        <v>1</v>
      </c>
      <c r="N4020">
        <f>SUMIFS(K:K,I:I,I:I,J:J,J:J)</f>
        <v>1</v>
      </c>
      <c r="O4020" t="str">
        <f t="shared" si="439"/>
        <v/>
      </c>
    </row>
    <row r="4021" spans="1:15" x14ac:dyDescent="0.25">
      <c r="A4021">
        <v>10362</v>
      </c>
      <c r="B4021" t="s">
        <v>286</v>
      </c>
      <c r="C4021" t="s">
        <v>61</v>
      </c>
      <c r="D4021">
        <v>1</v>
      </c>
      <c r="E4021">
        <f t="shared" si="434"/>
        <v>1</v>
      </c>
      <c r="F4021" t="str">
        <f t="shared" si="435"/>
        <v/>
      </c>
      <c r="H4021">
        <f t="shared" si="440"/>
        <v>10362</v>
      </c>
      <c r="I4021" t="str">
        <f t="shared" si="436"/>
        <v>N24510</v>
      </c>
      <c r="J4021" t="str">
        <f t="shared" si="437"/>
        <v>WM0_3742_0000</v>
      </c>
      <c r="K4021">
        <f t="shared" si="438"/>
        <v>1</v>
      </c>
      <c r="L4021">
        <f>IF(LEFT(B4021,1)="F",_xlfn.IFNA(VLOOKUP(CONCATENATE("F",RIGHT(B:B,5),C:C),'F &amp; N Factors'!C:M,10,FALSE),1),_xlfn.IFNA(VLOOKUP(CONCATENATE("F",RIGHT(B:B,5),C:C),'F &amp; N Factors'!C:M,11,FALSE),1))</f>
        <v>1</v>
      </c>
      <c r="N4021">
        <f>SUMIFS(K:K,I:I,I:I,J:J,J:J)</f>
        <v>1</v>
      </c>
      <c r="O4021" t="str">
        <f t="shared" si="439"/>
        <v/>
      </c>
    </row>
    <row r="4022" spans="1:15" x14ac:dyDescent="0.25">
      <c r="A4022">
        <v>5671</v>
      </c>
      <c r="B4022" t="s">
        <v>324</v>
      </c>
      <c r="C4022" t="s">
        <v>27</v>
      </c>
      <c r="D4022">
        <v>1</v>
      </c>
      <c r="E4022">
        <f t="shared" si="434"/>
        <v>1</v>
      </c>
      <c r="F4022" t="str">
        <f t="shared" si="435"/>
        <v/>
      </c>
      <c r="H4022">
        <f t="shared" si="440"/>
        <v>5671</v>
      </c>
      <c r="I4022" t="str">
        <f t="shared" si="436"/>
        <v>N51059</v>
      </c>
      <c r="J4022" t="str">
        <f t="shared" si="437"/>
        <v>PL7_4910_0000</v>
      </c>
      <c r="K4022">
        <f t="shared" si="438"/>
        <v>1</v>
      </c>
      <c r="L4022">
        <f>IF(LEFT(B4022,1)="F",_xlfn.IFNA(VLOOKUP(CONCATENATE("F",RIGHT(B:B,5),C:C),'F &amp; N Factors'!C:M,10,FALSE),1),_xlfn.IFNA(VLOOKUP(CONCATENATE("F",RIGHT(B:B,5),C:C),'F &amp; N Factors'!C:M,11,FALSE),1))</f>
        <v>1</v>
      </c>
      <c r="N4022">
        <f>SUMIFS(K:K,I:I,I:I,J:J,J:J)</f>
        <v>1</v>
      </c>
      <c r="O4022" t="str">
        <f t="shared" si="439"/>
        <v/>
      </c>
    </row>
    <row r="4023" spans="1:15" x14ac:dyDescent="0.25">
      <c r="A4023">
        <v>6456</v>
      </c>
      <c r="B4023" t="s">
        <v>324</v>
      </c>
      <c r="C4023" t="s">
        <v>30</v>
      </c>
      <c r="D4023">
        <v>1</v>
      </c>
      <c r="E4023">
        <f t="shared" si="434"/>
        <v>1</v>
      </c>
      <c r="F4023" t="str">
        <f t="shared" si="435"/>
        <v/>
      </c>
      <c r="H4023">
        <f t="shared" si="440"/>
        <v>6456</v>
      </c>
      <c r="I4023" t="str">
        <f t="shared" si="436"/>
        <v>N51059</v>
      </c>
      <c r="J4023" t="str">
        <f t="shared" si="437"/>
        <v>PL7_4960_0000</v>
      </c>
      <c r="K4023">
        <f t="shared" si="438"/>
        <v>1</v>
      </c>
      <c r="L4023">
        <f>IF(LEFT(B4023,1)="F",_xlfn.IFNA(VLOOKUP(CONCATENATE("F",RIGHT(B:B,5),C:C),'F &amp; N Factors'!C:M,10,FALSE),1),_xlfn.IFNA(VLOOKUP(CONCATENATE("F",RIGHT(B:B,5),C:C),'F &amp; N Factors'!C:M,11,FALSE),1))</f>
        <v>1</v>
      </c>
      <c r="N4023">
        <f>SUMIFS(K:K,I:I,I:I,J:J,J:J)</f>
        <v>1</v>
      </c>
      <c r="O4023" t="str">
        <f t="shared" si="439"/>
        <v/>
      </c>
    </row>
    <row r="4024" spans="1:15" x14ac:dyDescent="0.25">
      <c r="A4024">
        <v>5406</v>
      </c>
      <c r="B4024" t="s">
        <v>324</v>
      </c>
      <c r="C4024" t="s">
        <v>203</v>
      </c>
      <c r="D4024">
        <v>1</v>
      </c>
      <c r="E4024">
        <f t="shared" si="434"/>
        <v>1</v>
      </c>
      <c r="F4024" t="str">
        <f t="shared" si="435"/>
        <v/>
      </c>
      <c r="H4024">
        <f t="shared" si="440"/>
        <v>5406</v>
      </c>
      <c r="I4024" t="str">
        <f t="shared" si="436"/>
        <v>N51059</v>
      </c>
      <c r="J4024" t="str">
        <f t="shared" si="437"/>
        <v>PL7_4980_0000</v>
      </c>
      <c r="K4024">
        <f t="shared" si="438"/>
        <v>1</v>
      </c>
      <c r="L4024">
        <f>IF(LEFT(B4024,1)="F",_xlfn.IFNA(VLOOKUP(CONCATENATE("F",RIGHT(B:B,5),C:C),'F &amp; N Factors'!C:M,10,FALSE),1),_xlfn.IFNA(VLOOKUP(CONCATENATE("F",RIGHT(B:B,5),C:C),'F &amp; N Factors'!C:M,11,FALSE),1))</f>
        <v>1</v>
      </c>
      <c r="N4024">
        <f>SUMIFS(K:K,I:I,I:I,J:J,J:J)</f>
        <v>1</v>
      </c>
      <c r="O4024" t="str">
        <f t="shared" si="439"/>
        <v/>
      </c>
    </row>
    <row r="4025" spans="1:15" x14ac:dyDescent="0.25">
      <c r="A4025">
        <v>2144</v>
      </c>
      <c r="B4025" t="s">
        <v>333</v>
      </c>
      <c r="C4025" t="s">
        <v>410</v>
      </c>
      <c r="D4025">
        <v>0.33333333300000001</v>
      </c>
      <c r="E4025">
        <f t="shared" si="434"/>
        <v>0.99999999900000003</v>
      </c>
      <c r="F4025" t="str">
        <f t="shared" si="435"/>
        <v/>
      </c>
      <c r="H4025">
        <f t="shared" si="440"/>
        <v>2144</v>
      </c>
      <c r="I4025" t="str">
        <f t="shared" si="436"/>
        <v>N51073</v>
      </c>
      <c r="J4025" t="str">
        <f t="shared" si="437"/>
        <v>YL0_6931_0000</v>
      </c>
      <c r="K4025">
        <f t="shared" si="438"/>
        <v>0.33333333300000001</v>
      </c>
      <c r="L4025">
        <f>IF(LEFT(B4025,1)="F",_xlfn.IFNA(VLOOKUP(CONCATENATE("F",RIGHT(B:B,5),C:C),'F &amp; N Factors'!C:M,10,FALSE),1),_xlfn.IFNA(VLOOKUP(CONCATENATE("F",RIGHT(B:B,5),C:C),'F &amp; N Factors'!C:M,11,FALSE),1))</f>
        <v>1</v>
      </c>
      <c r="N4025">
        <f>SUMIFS(K:K,I:I,I:I,J:J,J:J)</f>
        <v>0.99999999900000003</v>
      </c>
      <c r="O4025" t="str">
        <f t="shared" si="439"/>
        <v/>
      </c>
    </row>
    <row r="4026" spans="1:15" x14ac:dyDescent="0.25">
      <c r="A4026">
        <v>2145</v>
      </c>
      <c r="B4026" t="s">
        <v>333</v>
      </c>
      <c r="C4026" t="s">
        <v>410</v>
      </c>
      <c r="D4026">
        <v>0.33333333300000001</v>
      </c>
      <c r="E4026">
        <f t="shared" si="434"/>
        <v>0.99999999900000003</v>
      </c>
      <c r="F4026" t="str">
        <f t="shared" si="435"/>
        <v/>
      </c>
      <c r="H4026">
        <f t="shared" si="440"/>
        <v>2145</v>
      </c>
      <c r="I4026" t="str">
        <f t="shared" si="436"/>
        <v>N51073</v>
      </c>
      <c r="J4026" t="str">
        <f t="shared" si="437"/>
        <v>YL0_6931_0000</v>
      </c>
      <c r="K4026">
        <f t="shared" si="438"/>
        <v>0.33333333300000001</v>
      </c>
      <c r="L4026">
        <f>IF(LEFT(B4026,1)="F",_xlfn.IFNA(VLOOKUP(CONCATENATE("F",RIGHT(B:B,5),C:C),'F &amp; N Factors'!C:M,10,FALSE),1),_xlfn.IFNA(VLOOKUP(CONCATENATE("F",RIGHT(B:B,5),C:C),'F &amp; N Factors'!C:M,11,FALSE),1))</f>
        <v>1</v>
      </c>
      <c r="N4026">
        <f>SUMIFS(K:K,I:I,I:I,J:J,J:J)</f>
        <v>0.99999999900000003</v>
      </c>
      <c r="O4026" t="str">
        <f t="shared" si="439"/>
        <v/>
      </c>
    </row>
    <row r="4027" spans="1:15" x14ac:dyDescent="0.25">
      <c r="A4027">
        <v>2150</v>
      </c>
      <c r="B4027" t="s">
        <v>333</v>
      </c>
      <c r="C4027" t="s">
        <v>410</v>
      </c>
      <c r="D4027">
        <v>0.33333333300000001</v>
      </c>
      <c r="E4027">
        <f t="shared" si="434"/>
        <v>0.99999999900000003</v>
      </c>
      <c r="F4027" t="str">
        <f t="shared" si="435"/>
        <v/>
      </c>
      <c r="H4027">
        <f t="shared" si="440"/>
        <v>2150</v>
      </c>
      <c r="I4027" t="str">
        <f t="shared" si="436"/>
        <v>N51073</v>
      </c>
      <c r="J4027" t="str">
        <f t="shared" si="437"/>
        <v>YL0_6931_0000</v>
      </c>
      <c r="K4027">
        <f t="shared" si="438"/>
        <v>0.33333333300000001</v>
      </c>
      <c r="L4027">
        <f>IF(LEFT(B4027,1)="F",_xlfn.IFNA(VLOOKUP(CONCATENATE("F",RIGHT(B:B,5),C:C),'F &amp; N Factors'!C:M,10,FALSE),1),_xlfn.IFNA(VLOOKUP(CONCATENATE("F",RIGHT(B:B,5),C:C),'F &amp; N Factors'!C:M,11,FALSE),1))</f>
        <v>1</v>
      </c>
      <c r="N4027">
        <f>SUMIFS(K:K,I:I,I:I,J:J,J:J)</f>
        <v>0.99999999900000003</v>
      </c>
      <c r="O4027" t="str">
        <f t="shared" si="439"/>
        <v/>
      </c>
    </row>
    <row r="4028" spans="1:15" x14ac:dyDescent="0.25">
      <c r="A4028">
        <v>6456</v>
      </c>
      <c r="B4028" t="s">
        <v>1652</v>
      </c>
      <c r="C4028" t="s">
        <v>30</v>
      </c>
      <c r="D4028">
        <v>1</v>
      </c>
      <c r="E4028">
        <f t="shared" si="434"/>
        <v>1</v>
      </c>
      <c r="F4028" t="str">
        <f t="shared" si="435"/>
        <v/>
      </c>
      <c r="H4028">
        <f t="shared" si="440"/>
        <v>6456</v>
      </c>
      <c r="I4028" t="str">
        <f t="shared" si="436"/>
        <v>N51107</v>
      </c>
      <c r="J4028" t="str">
        <f t="shared" si="437"/>
        <v>PL7_4960_0000</v>
      </c>
      <c r="K4028">
        <f t="shared" si="438"/>
        <v>1</v>
      </c>
      <c r="L4028">
        <f>IF(LEFT(B4028,1)="F",_xlfn.IFNA(VLOOKUP(CONCATENATE("F",RIGHT(B:B,5),C:C),'F &amp; N Factors'!C:M,10,FALSE),1),_xlfn.IFNA(VLOOKUP(CONCATENATE("F",RIGHT(B:B,5),C:C),'F &amp; N Factors'!C:M,11,FALSE),1))</f>
        <v>1</v>
      </c>
      <c r="N4028">
        <f>SUMIFS(K:K,I:I,I:I,J:J,J:J)</f>
        <v>1</v>
      </c>
      <c r="O4028" t="str">
        <f t="shared" si="439"/>
        <v/>
      </c>
    </row>
    <row r="4029" spans="1:15" x14ac:dyDescent="0.25">
      <c r="A4029">
        <v>2902</v>
      </c>
      <c r="B4029" t="s">
        <v>375</v>
      </c>
      <c r="C4029" t="s">
        <v>370</v>
      </c>
      <c r="D4029">
        <v>1</v>
      </c>
      <c r="E4029">
        <f t="shared" si="434"/>
        <v>1</v>
      </c>
      <c r="F4029" t="str">
        <f t="shared" si="435"/>
        <v/>
      </c>
      <c r="H4029">
        <f t="shared" si="440"/>
        <v>2902</v>
      </c>
      <c r="I4029" t="str">
        <f t="shared" si="436"/>
        <v>N51119</v>
      </c>
      <c r="J4029" t="str">
        <f t="shared" si="437"/>
        <v>RL0_6530_0000</v>
      </c>
      <c r="K4029">
        <f t="shared" si="438"/>
        <v>1</v>
      </c>
      <c r="L4029">
        <f>IF(LEFT(B4029,1)="F",_xlfn.IFNA(VLOOKUP(CONCATENATE("F",RIGHT(B:B,5),C:C),'F &amp; N Factors'!C:M,10,FALSE),1),_xlfn.IFNA(VLOOKUP(CONCATENATE("F",RIGHT(B:B,5),C:C),'F &amp; N Factors'!C:M,11,FALSE),1))</f>
        <v>1</v>
      </c>
      <c r="N4029">
        <f>SUMIFS(K:K,I:I,I:I,J:J,J:J)</f>
        <v>1</v>
      </c>
      <c r="O4029" t="str">
        <f t="shared" si="439"/>
        <v/>
      </c>
    </row>
    <row r="4030" spans="1:15" x14ac:dyDescent="0.25">
      <c r="A4030">
        <v>5044</v>
      </c>
      <c r="B4030" t="s">
        <v>396</v>
      </c>
      <c r="C4030" t="s">
        <v>389</v>
      </c>
      <c r="D4030">
        <v>1</v>
      </c>
      <c r="E4030">
        <f t="shared" si="434"/>
        <v>1</v>
      </c>
      <c r="F4030" t="str">
        <f t="shared" si="435"/>
        <v/>
      </c>
      <c r="H4030">
        <f t="shared" si="440"/>
        <v>5044</v>
      </c>
      <c r="I4030" t="str">
        <f t="shared" si="436"/>
        <v>N51179</v>
      </c>
      <c r="J4030" t="str">
        <f t="shared" si="437"/>
        <v>PL0_5491_0000</v>
      </c>
      <c r="K4030">
        <f t="shared" si="438"/>
        <v>1</v>
      </c>
      <c r="L4030">
        <f>IF(LEFT(B4030,1)="F",_xlfn.IFNA(VLOOKUP(CONCATENATE("F",RIGHT(B:B,5),C:C),'F &amp; N Factors'!C:M,10,FALSE),1),_xlfn.IFNA(VLOOKUP(CONCATENATE("F",RIGHT(B:B,5),C:C),'F &amp; N Factors'!C:M,11,FALSE),1))</f>
        <v>1</v>
      </c>
      <c r="N4030">
        <f>SUMIFS(K:K,I:I,I:I,J:J,J:J)</f>
        <v>1</v>
      </c>
      <c r="O4030" t="str">
        <f t="shared" si="439"/>
        <v/>
      </c>
    </row>
    <row r="4031" spans="1:15" x14ac:dyDescent="0.25">
      <c r="A4031">
        <v>1</v>
      </c>
      <c r="B4031" t="s">
        <v>415</v>
      </c>
      <c r="C4031" t="s">
        <v>424</v>
      </c>
      <c r="D4031">
        <v>0.16666666699999999</v>
      </c>
      <c r="E4031">
        <f t="shared" si="434"/>
        <v>1.0000000019999999</v>
      </c>
      <c r="F4031" t="str">
        <f t="shared" si="435"/>
        <v/>
      </c>
      <c r="H4031">
        <f t="shared" si="440"/>
        <v>1</v>
      </c>
      <c r="I4031" t="str">
        <f t="shared" si="436"/>
        <v>N51550</v>
      </c>
      <c r="J4031" t="str">
        <f t="shared" si="437"/>
        <v>JB0_7580_0000</v>
      </c>
      <c r="K4031">
        <f t="shared" si="438"/>
        <v>0.16666666699999999</v>
      </c>
      <c r="L4031">
        <f>IF(LEFT(B4031,1)="F",_xlfn.IFNA(VLOOKUP(CONCATENATE("F",RIGHT(B:B,5),C:C),'F &amp; N Factors'!C:M,10,FALSE),1),_xlfn.IFNA(VLOOKUP(CONCATENATE("F",RIGHT(B:B,5),C:C),'F &amp; N Factors'!C:M,11,FALSE),1))</f>
        <v>1</v>
      </c>
      <c r="N4031">
        <f>SUMIFS(K:K,I:I,I:I,J:J,J:J)</f>
        <v>1.0000000019999999</v>
      </c>
      <c r="O4031" t="str">
        <f t="shared" si="439"/>
        <v/>
      </c>
    </row>
    <row r="4032" spans="1:15" x14ac:dyDescent="0.25">
      <c r="A4032">
        <v>117</v>
      </c>
      <c r="B4032" t="s">
        <v>415</v>
      </c>
      <c r="C4032" t="s">
        <v>424</v>
      </c>
      <c r="D4032">
        <v>0.16666666699999999</v>
      </c>
      <c r="E4032">
        <f t="shared" si="434"/>
        <v>1.0000000019999999</v>
      </c>
      <c r="F4032" t="str">
        <f t="shared" si="435"/>
        <v/>
      </c>
      <c r="H4032">
        <f t="shared" si="440"/>
        <v>117</v>
      </c>
      <c r="I4032" t="str">
        <f t="shared" si="436"/>
        <v>N51550</v>
      </c>
      <c r="J4032" t="str">
        <f t="shared" si="437"/>
        <v>JB0_7580_0000</v>
      </c>
      <c r="K4032">
        <f t="shared" si="438"/>
        <v>0.16666666699999999</v>
      </c>
      <c r="L4032">
        <f>IF(LEFT(B4032,1)="F",_xlfn.IFNA(VLOOKUP(CONCATENATE("F",RIGHT(B:B,5),C:C),'F &amp; N Factors'!C:M,10,FALSE),1),_xlfn.IFNA(VLOOKUP(CONCATENATE("F",RIGHT(B:B,5),C:C),'F &amp; N Factors'!C:M,11,FALSE),1))</f>
        <v>1</v>
      </c>
      <c r="N4032">
        <f>SUMIFS(K:K,I:I,I:I,J:J,J:J)</f>
        <v>1.0000000019999999</v>
      </c>
      <c r="O4032" t="str">
        <f t="shared" si="439"/>
        <v/>
      </c>
    </row>
    <row r="4033" spans="1:15" x14ac:dyDescent="0.25">
      <c r="A4033">
        <v>2</v>
      </c>
      <c r="B4033" t="s">
        <v>415</v>
      </c>
      <c r="C4033" t="s">
        <v>424</v>
      </c>
      <c r="D4033">
        <v>0.16666666699999999</v>
      </c>
      <c r="E4033">
        <f t="shared" si="434"/>
        <v>1.0000000019999999</v>
      </c>
      <c r="F4033" t="str">
        <f t="shared" si="435"/>
        <v/>
      </c>
      <c r="H4033">
        <f t="shared" si="440"/>
        <v>2</v>
      </c>
      <c r="I4033" t="str">
        <f t="shared" si="436"/>
        <v>N51550</v>
      </c>
      <c r="J4033" t="str">
        <f t="shared" si="437"/>
        <v>JB0_7580_0000</v>
      </c>
      <c r="K4033">
        <f t="shared" si="438"/>
        <v>0.16666666699999999</v>
      </c>
      <c r="L4033">
        <f>IF(LEFT(B4033,1)="F",_xlfn.IFNA(VLOOKUP(CONCATENATE("F",RIGHT(B:B,5),C:C),'F &amp; N Factors'!C:M,10,FALSE),1),_xlfn.IFNA(VLOOKUP(CONCATENATE("F",RIGHT(B:B,5),C:C),'F &amp; N Factors'!C:M,11,FALSE),1))</f>
        <v>1</v>
      </c>
      <c r="N4033">
        <f>SUMIFS(K:K,I:I,I:I,J:J,J:J)</f>
        <v>1.0000000019999999</v>
      </c>
      <c r="O4033" t="str">
        <f t="shared" si="439"/>
        <v/>
      </c>
    </row>
    <row r="4034" spans="1:15" x14ac:dyDescent="0.25">
      <c r="A4034">
        <v>41</v>
      </c>
      <c r="B4034" t="s">
        <v>415</v>
      </c>
      <c r="C4034" t="s">
        <v>424</v>
      </c>
      <c r="D4034">
        <v>0.16666666699999999</v>
      </c>
      <c r="E4034">
        <f t="shared" si="434"/>
        <v>1.0000000019999999</v>
      </c>
      <c r="F4034" t="str">
        <f t="shared" si="435"/>
        <v/>
      </c>
      <c r="H4034">
        <f t="shared" si="440"/>
        <v>41</v>
      </c>
      <c r="I4034" t="str">
        <f t="shared" si="436"/>
        <v>N51550</v>
      </c>
      <c r="J4034" t="str">
        <f t="shared" si="437"/>
        <v>JB0_7580_0000</v>
      </c>
      <c r="K4034">
        <f t="shared" si="438"/>
        <v>0.16666666699999999</v>
      </c>
      <c r="L4034">
        <f>IF(LEFT(B4034,1)="F",_xlfn.IFNA(VLOOKUP(CONCATENATE("F",RIGHT(B:B,5),C:C),'F &amp; N Factors'!C:M,10,FALSE),1),_xlfn.IFNA(VLOOKUP(CONCATENATE("F",RIGHT(B:B,5),C:C),'F &amp; N Factors'!C:M,11,FALSE),1))</f>
        <v>1</v>
      </c>
      <c r="N4034">
        <f>SUMIFS(K:K,I:I,I:I,J:J,J:J)</f>
        <v>1.0000000019999999</v>
      </c>
      <c r="O4034" t="str">
        <f t="shared" si="439"/>
        <v/>
      </c>
    </row>
    <row r="4035" spans="1:15" x14ac:dyDescent="0.25">
      <c r="A4035">
        <v>600</v>
      </c>
      <c r="B4035" t="s">
        <v>415</v>
      </c>
      <c r="C4035" t="s">
        <v>424</v>
      </c>
      <c r="D4035">
        <v>0.16666666699999999</v>
      </c>
      <c r="E4035">
        <f t="shared" ref="E4035:E4050" si="441">SUMIFS(D:D,B:B,B:B,C:C,C:C)</f>
        <v>1.0000000019999999</v>
      </c>
      <c r="F4035" t="str">
        <f t="shared" ref="F4035:F4050" si="442">IF(ABS(E4035-1)&gt;0.001,1,"")</f>
        <v/>
      </c>
      <c r="H4035">
        <f t="shared" si="440"/>
        <v>600</v>
      </c>
      <c r="I4035" t="str">
        <f t="shared" ref="I4035:I4050" si="443">CONCATENATE("N",RIGHT(B4035,5))</f>
        <v>N51550</v>
      </c>
      <c r="J4035" t="str">
        <f t="shared" ref="J4035:J4050" si="444">C4035</f>
        <v>JB0_7580_0000</v>
      </c>
      <c r="K4035">
        <f t="shared" ref="K4035:K4050" si="445">D4035*L4035</f>
        <v>0.16666666699999999</v>
      </c>
      <c r="L4035">
        <f>IF(LEFT(B4035,1)="F",_xlfn.IFNA(VLOOKUP(CONCATENATE("F",RIGHT(B:B,5),C:C),'F &amp; N Factors'!C:M,10,FALSE),1),_xlfn.IFNA(VLOOKUP(CONCATENATE("F",RIGHT(B:B,5),C:C),'F &amp; N Factors'!C:M,11,FALSE),1))</f>
        <v>1</v>
      </c>
      <c r="N4035">
        <f>SUMIFS(K:K,I:I,I:I,J:J,J:J)</f>
        <v>1.0000000019999999</v>
      </c>
      <c r="O4035" t="str">
        <f t="shared" ref="O4035:O4050" si="446">IF(ABS(N4035-1)&gt;0.001,1,"")</f>
        <v/>
      </c>
    </row>
    <row r="4036" spans="1:15" x14ac:dyDescent="0.25">
      <c r="A4036">
        <v>79</v>
      </c>
      <c r="B4036" t="s">
        <v>415</v>
      </c>
      <c r="C4036" t="s">
        <v>424</v>
      </c>
      <c r="D4036">
        <v>0.16666666699999999</v>
      </c>
      <c r="E4036">
        <f t="shared" si="441"/>
        <v>1.0000000019999999</v>
      </c>
      <c r="F4036" t="str">
        <f t="shared" si="442"/>
        <v/>
      </c>
      <c r="H4036">
        <f t="shared" si="440"/>
        <v>79</v>
      </c>
      <c r="I4036" t="str">
        <f t="shared" si="443"/>
        <v>N51550</v>
      </c>
      <c r="J4036" t="str">
        <f t="shared" si="444"/>
        <v>JB0_7580_0000</v>
      </c>
      <c r="K4036">
        <f t="shared" si="445"/>
        <v>0.16666666699999999</v>
      </c>
      <c r="L4036">
        <f>IF(LEFT(B4036,1)="F",_xlfn.IFNA(VLOOKUP(CONCATENATE("F",RIGHT(B:B,5),C:C),'F &amp; N Factors'!C:M,10,FALSE),1),_xlfn.IFNA(VLOOKUP(CONCATENATE("F",RIGHT(B:B,5),C:C),'F &amp; N Factors'!C:M,11,FALSE),1))</f>
        <v>1</v>
      </c>
      <c r="N4036">
        <f>SUMIFS(K:K,I:I,I:I,J:J,J:J)</f>
        <v>1.0000000019999999</v>
      </c>
      <c r="O4036" t="str">
        <f t="shared" si="446"/>
        <v/>
      </c>
    </row>
    <row r="4037" spans="1:15" x14ac:dyDescent="0.25">
      <c r="A4037">
        <v>153</v>
      </c>
      <c r="B4037" t="s">
        <v>430</v>
      </c>
      <c r="C4037" t="s">
        <v>424</v>
      </c>
      <c r="D4037">
        <v>0.14285714299999999</v>
      </c>
      <c r="E4037">
        <f t="shared" si="441"/>
        <v>1.0000000009999999</v>
      </c>
      <c r="F4037" t="str">
        <f t="shared" si="442"/>
        <v/>
      </c>
      <c r="H4037">
        <f t="shared" si="440"/>
        <v>153</v>
      </c>
      <c r="I4037" t="str">
        <f t="shared" si="443"/>
        <v>N51710</v>
      </c>
      <c r="J4037" t="str">
        <f t="shared" si="444"/>
        <v>JB0_7580_0000</v>
      </c>
      <c r="K4037">
        <f t="shared" si="445"/>
        <v>0</v>
      </c>
      <c r="L4037">
        <f>IF(LEFT(B4037,1)="F",_xlfn.IFNA(VLOOKUP(CONCATENATE("F",RIGHT(B:B,5),C:C),'F &amp; N Factors'!C:M,10,FALSE),1),_xlfn.IFNA(VLOOKUP(CONCATENATE("F",RIGHT(B:B,5),C:C),'F &amp; N Factors'!C:M,11,FALSE),1))</f>
        <v>0</v>
      </c>
      <c r="N4037">
        <f>SUMIFS(K:K,I:I,I:I,J:J,J:J)</f>
        <v>1</v>
      </c>
      <c r="O4037" t="str">
        <f t="shared" si="446"/>
        <v/>
      </c>
    </row>
    <row r="4038" spans="1:15" x14ac:dyDescent="0.25">
      <c r="A4038">
        <v>188</v>
      </c>
      <c r="B4038" t="s">
        <v>430</v>
      </c>
      <c r="C4038" t="s">
        <v>424</v>
      </c>
      <c r="D4038">
        <v>0.14285714299999999</v>
      </c>
      <c r="E4038">
        <f t="shared" si="441"/>
        <v>1.0000000009999999</v>
      </c>
      <c r="F4038" t="str">
        <f t="shared" si="442"/>
        <v/>
      </c>
      <c r="H4038">
        <f t="shared" si="440"/>
        <v>188</v>
      </c>
      <c r="I4038" t="str">
        <f t="shared" si="443"/>
        <v>N51710</v>
      </c>
      <c r="J4038" t="str">
        <f t="shared" si="444"/>
        <v>JB0_7580_0000</v>
      </c>
      <c r="K4038">
        <f t="shared" si="445"/>
        <v>0</v>
      </c>
      <c r="L4038">
        <f>IF(LEFT(B4038,1)="F",_xlfn.IFNA(VLOOKUP(CONCATENATE("F",RIGHT(B:B,5),C:C),'F &amp; N Factors'!C:M,10,FALSE),1),_xlfn.IFNA(VLOOKUP(CONCATENATE("F",RIGHT(B:B,5),C:C),'F &amp; N Factors'!C:M,11,FALSE),1))</f>
        <v>0</v>
      </c>
      <c r="N4038">
        <f>SUMIFS(K:K,I:I,I:I,J:J,J:J)</f>
        <v>1</v>
      </c>
      <c r="O4038" t="str">
        <f t="shared" si="446"/>
        <v/>
      </c>
    </row>
    <row r="4039" spans="1:15" x14ac:dyDescent="0.25">
      <c r="A4039">
        <v>189</v>
      </c>
      <c r="B4039" t="s">
        <v>430</v>
      </c>
      <c r="C4039" t="s">
        <v>424</v>
      </c>
      <c r="D4039">
        <v>0.14285714299999999</v>
      </c>
      <c r="E4039">
        <f t="shared" si="441"/>
        <v>1.0000000009999999</v>
      </c>
      <c r="F4039" t="str">
        <f t="shared" si="442"/>
        <v/>
      </c>
      <c r="H4039">
        <f t="shared" si="440"/>
        <v>189</v>
      </c>
      <c r="I4039" t="str">
        <f t="shared" si="443"/>
        <v>N51710</v>
      </c>
      <c r="J4039" t="str">
        <f t="shared" si="444"/>
        <v>JB0_7580_0000</v>
      </c>
      <c r="K4039">
        <f t="shared" si="445"/>
        <v>0</v>
      </c>
      <c r="L4039">
        <f>IF(LEFT(B4039,1)="F",_xlfn.IFNA(VLOOKUP(CONCATENATE("F",RIGHT(B:B,5),C:C),'F &amp; N Factors'!C:M,10,FALSE),1),_xlfn.IFNA(VLOOKUP(CONCATENATE("F",RIGHT(B:B,5),C:C),'F &amp; N Factors'!C:M,11,FALSE),1))</f>
        <v>0</v>
      </c>
      <c r="N4039">
        <f>SUMIFS(K:K,I:I,I:I,J:J,J:J)</f>
        <v>1</v>
      </c>
      <c r="O4039" t="str">
        <f t="shared" si="446"/>
        <v/>
      </c>
    </row>
    <row r="4040" spans="1:15" x14ac:dyDescent="0.25">
      <c r="A4040">
        <v>224</v>
      </c>
      <c r="B4040" t="s">
        <v>430</v>
      </c>
      <c r="C4040" t="s">
        <v>424</v>
      </c>
      <c r="D4040">
        <v>0.14285714299999999</v>
      </c>
      <c r="E4040">
        <f t="shared" si="441"/>
        <v>1.0000000009999999</v>
      </c>
      <c r="F4040" t="str">
        <f t="shared" si="442"/>
        <v/>
      </c>
      <c r="H4040">
        <f t="shared" si="440"/>
        <v>224</v>
      </c>
      <c r="I4040" t="str">
        <f t="shared" si="443"/>
        <v>N51710</v>
      </c>
      <c r="J4040" t="str">
        <f t="shared" si="444"/>
        <v>JB0_7580_0000</v>
      </c>
      <c r="K4040">
        <f t="shared" si="445"/>
        <v>0</v>
      </c>
      <c r="L4040">
        <f>IF(LEFT(B4040,1)="F",_xlfn.IFNA(VLOOKUP(CONCATENATE("F",RIGHT(B:B,5),C:C),'F &amp; N Factors'!C:M,10,FALSE),1),_xlfn.IFNA(VLOOKUP(CONCATENATE("F",RIGHT(B:B,5),C:C),'F &amp; N Factors'!C:M,11,FALSE),1))</f>
        <v>0</v>
      </c>
      <c r="N4040">
        <f>SUMIFS(K:K,I:I,I:I,J:J,J:J)</f>
        <v>1</v>
      </c>
      <c r="O4040" t="str">
        <f t="shared" si="446"/>
        <v/>
      </c>
    </row>
    <row r="4041" spans="1:15" x14ac:dyDescent="0.25">
      <c r="A4041">
        <v>260</v>
      </c>
      <c r="B4041" t="s">
        <v>430</v>
      </c>
      <c r="C4041" t="s">
        <v>424</v>
      </c>
      <c r="D4041">
        <v>0.14285714299999999</v>
      </c>
      <c r="E4041">
        <f t="shared" si="441"/>
        <v>1.0000000009999999</v>
      </c>
      <c r="F4041" t="str">
        <f t="shared" si="442"/>
        <v/>
      </c>
      <c r="H4041">
        <f t="shared" si="440"/>
        <v>260</v>
      </c>
      <c r="I4041" t="str">
        <f t="shared" si="443"/>
        <v>N51710</v>
      </c>
      <c r="J4041" t="str">
        <f t="shared" si="444"/>
        <v>JB0_7580_0000</v>
      </c>
      <c r="K4041">
        <f t="shared" si="445"/>
        <v>0</v>
      </c>
      <c r="L4041">
        <f>IF(LEFT(B4041,1)="F",_xlfn.IFNA(VLOOKUP(CONCATENATE("F",RIGHT(B:B,5),C:C),'F &amp; N Factors'!C:M,10,FALSE),1),_xlfn.IFNA(VLOOKUP(CONCATENATE("F",RIGHT(B:B,5),C:C),'F &amp; N Factors'!C:M,11,FALSE),1))</f>
        <v>0</v>
      </c>
      <c r="N4041">
        <f>SUMIFS(K:K,I:I,I:I,J:J,J:J)</f>
        <v>1</v>
      </c>
      <c r="O4041" t="str">
        <f t="shared" si="446"/>
        <v/>
      </c>
    </row>
    <row r="4042" spans="1:15" x14ac:dyDescent="0.25">
      <c r="A4042">
        <v>297</v>
      </c>
      <c r="B4042" t="s">
        <v>430</v>
      </c>
      <c r="C4042" t="s">
        <v>424</v>
      </c>
      <c r="D4042">
        <v>0.14285714299999999</v>
      </c>
      <c r="E4042">
        <f t="shared" si="441"/>
        <v>1.0000000009999999</v>
      </c>
      <c r="F4042" t="str">
        <f t="shared" si="442"/>
        <v/>
      </c>
      <c r="H4042">
        <f t="shared" si="440"/>
        <v>297</v>
      </c>
      <c r="I4042" t="str">
        <f t="shared" si="443"/>
        <v>N51710</v>
      </c>
      <c r="J4042" t="str">
        <f t="shared" si="444"/>
        <v>JB0_7580_0000</v>
      </c>
      <c r="K4042">
        <f t="shared" si="445"/>
        <v>0</v>
      </c>
      <c r="L4042">
        <f>IF(LEFT(B4042,1)="F",_xlfn.IFNA(VLOOKUP(CONCATENATE("F",RIGHT(B:B,5),C:C),'F &amp; N Factors'!C:M,10,FALSE),1),_xlfn.IFNA(VLOOKUP(CONCATENATE("F",RIGHT(B:B,5),C:C),'F &amp; N Factors'!C:M,11,FALSE),1))</f>
        <v>0</v>
      </c>
      <c r="N4042">
        <f>SUMIFS(K:K,I:I,I:I,J:J,J:J)</f>
        <v>1</v>
      </c>
      <c r="O4042" t="str">
        <f t="shared" si="446"/>
        <v/>
      </c>
    </row>
    <row r="4043" spans="1:15" x14ac:dyDescent="0.25">
      <c r="A4043">
        <v>600</v>
      </c>
      <c r="B4043" t="s">
        <v>430</v>
      </c>
      <c r="C4043" t="s">
        <v>424</v>
      </c>
      <c r="D4043">
        <v>0.14285714299999999</v>
      </c>
      <c r="E4043">
        <f t="shared" si="441"/>
        <v>1.0000000009999999</v>
      </c>
      <c r="F4043" t="str">
        <f t="shared" si="442"/>
        <v/>
      </c>
      <c r="H4043">
        <f t="shared" si="440"/>
        <v>600</v>
      </c>
      <c r="I4043" t="str">
        <f t="shared" si="443"/>
        <v>N51710</v>
      </c>
      <c r="J4043" t="str">
        <f t="shared" si="444"/>
        <v>JB0_7580_0000</v>
      </c>
      <c r="K4043">
        <f t="shared" si="445"/>
        <v>0</v>
      </c>
      <c r="L4043">
        <f>IF(LEFT(B4043,1)="F",_xlfn.IFNA(VLOOKUP(CONCATENATE("F",RIGHT(B:B,5),C:C),'F &amp; N Factors'!C:M,10,FALSE),1),_xlfn.IFNA(VLOOKUP(CONCATENATE("F",RIGHT(B:B,5),C:C),'F &amp; N Factors'!C:M,11,FALSE),1))</f>
        <v>0</v>
      </c>
      <c r="N4043">
        <f>SUMIFS(K:K,I:I,I:I,J:J,J:J)</f>
        <v>1</v>
      </c>
      <c r="O4043" t="str">
        <f t="shared" si="446"/>
        <v/>
      </c>
    </row>
    <row r="4044" spans="1:15" x14ac:dyDescent="0.25">
      <c r="A4044">
        <v>117</v>
      </c>
      <c r="B4044" t="s">
        <v>437</v>
      </c>
      <c r="C4044" t="s">
        <v>424</v>
      </c>
      <c r="D4044">
        <v>0.2</v>
      </c>
      <c r="E4044">
        <f t="shared" si="441"/>
        <v>1</v>
      </c>
      <c r="F4044" t="str">
        <f t="shared" si="442"/>
        <v/>
      </c>
      <c r="H4044">
        <f t="shared" si="440"/>
        <v>117</v>
      </c>
      <c r="I4044" t="str">
        <f t="shared" si="443"/>
        <v>N51740</v>
      </c>
      <c r="J4044" t="str">
        <f t="shared" si="444"/>
        <v>JB0_7580_0000</v>
      </c>
      <c r="K4044">
        <f t="shared" si="445"/>
        <v>0.2</v>
      </c>
      <c r="L4044">
        <f>IF(LEFT(B4044,1)="F",_xlfn.IFNA(VLOOKUP(CONCATENATE("F",RIGHT(B:B,5),C:C),'F &amp; N Factors'!C:M,10,FALSE),1),_xlfn.IFNA(VLOOKUP(CONCATENATE("F",RIGHT(B:B,5),C:C),'F &amp; N Factors'!C:M,11,FALSE),1))</f>
        <v>1</v>
      </c>
      <c r="N4044">
        <f>SUMIFS(K:K,I:I,I:I,J:J,J:J)</f>
        <v>1</v>
      </c>
      <c r="O4044" t="str">
        <f t="shared" si="446"/>
        <v/>
      </c>
    </row>
    <row r="4045" spans="1:15" x14ac:dyDescent="0.25">
      <c r="A4045">
        <v>258</v>
      </c>
      <c r="B4045" t="s">
        <v>437</v>
      </c>
      <c r="C4045" t="s">
        <v>424</v>
      </c>
      <c r="D4045">
        <v>0.2</v>
      </c>
      <c r="E4045">
        <f t="shared" si="441"/>
        <v>1</v>
      </c>
      <c r="F4045" t="str">
        <f t="shared" si="442"/>
        <v/>
      </c>
      <c r="H4045">
        <f t="shared" si="440"/>
        <v>258</v>
      </c>
      <c r="I4045" t="str">
        <f t="shared" si="443"/>
        <v>N51740</v>
      </c>
      <c r="J4045" t="str">
        <f t="shared" si="444"/>
        <v>JB0_7580_0000</v>
      </c>
      <c r="K4045">
        <f t="shared" si="445"/>
        <v>0.2</v>
      </c>
      <c r="L4045">
        <f>IF(LEFT(B4045,1)="F",_xlfn.IFNA(VLOOKUP(CONCATENATE("F",RIGHT(B:B,5),C:C),'F &amp; N Factors'!C:M,10,FALSE),1),_xlfn.IFNA(VLOOKUP(CONCATENATE("F",RIGHT(B:B,5),C:C),'F &amp; N Factors'!C:M,11,FALSE),1))</f>
        <v>1</v>
      </c>
      <c r="N4045">
        <f>SUMIFS(K:K,I:I,I:I,J:J,J:J)</f>
        <v>1</v>
      </c>
      <c r="O4045" t="str">
        <f t="shared" si="446"/>
        <v/>
      </c>
    </row>
    <row r="4046" spans="1:15" x14ac:dyDescent="0.25">
      <c r="A4046">
        <v>259</v>
      </c>
      <c r="B4046" t="s">
        <v>437</v>
      </c>
      <c r="C4046" t="s">
        <v>424</v>
      </c>
      <c r="D4046">
        <v>0.2</v>
      </c>
      <c r="E4046">
        <f t="shared" si="441"/>
        <v>1</v>
      </c>
      <c r="F4046" t="str">
        <f t="shared" si="442"/>
        <v/>
      </c>
      <c r="H4046">
        <f t="shared" si="440"/>
        <v>259</v>
      </c>
      <c r="I4046" t="str">
        <f t="shared" si="443"/>
        <v>N51740</v>
      </c>
      <c r="J4046" t="str">
        <f t="shared" si="444"/>
        <v>JB0_7580_0000</v>
      </c>
      <c r="K4046">
        <f t="shared" si="445"/>
        <v>0.2</v>
      </c>
      <c r="L4046">
        <f>IF(LEFT(B4046,1)="F",_xlfn.IFNA(VLOOKUP(CONCATENATE("F",RIGHT(B:B,5),C:C),'F &amp; N Factors'!C:M,10,FALSE),1),_xlfn.IFNA(VLOOKUP(CONCATENATE("F",RIGHT(B:B,5),C:C),'F &amp; N Factors'!C:M,11,FALSE),1))</f>
        <v>1</v>
      </c>
      <c r="N4046">
        <f>SUMIFS(K:K,I:I,I:I,J:J,J:J)</f>
        <v>1</v>
      </c>
      <c r="O4046" t="str">
        <f t="shared" si="446"/>
        <v/>
      </c>
    </row>
    <row r="4047" spans="1:15" x14ac:dyDescent="0.25">
      <c r="A4047">
        <v>260</v>
      </c>
      <c r="B4047" t="s">
        <v>437</v>
      </c>
      <c r="C4047" t="s">
        <v>424</v>
      </c>
      <c r="D4047">
        <v>0.2</v>
      </c>
      <c r="E4047">
        <f t="shared" si="441"/>
        <v>1</v>
      </c>
      <c r="F4047" t="str">
        <f t="shared" si="442"/>
        <v/>
      </c>
      <c r="H4047">
        <f t="shared" si="440"/>
        <v>260</v>
      </c>
      <c r="I4047" t="str">
        <f t="shared" si="443"/>
        <v>N51740</v>
      </c>
      <c r="J4047" t="str">
        <f t="shared" si="444"/>
        <v>JB0_7580_0000</v>
      </c>
      <c r="K4047">
        <f t="shared" si="445"/>
        <v>0.2</v>
      </c>
      <c r="L4047">
        <f>IF(LEFT(B4047,1)="F",_xlfn.IFNA(VLOOKUP(CONCATENATE("F",RIGHT(B:B,5),C:C),'F &amp; N Factors'!C:M,10,FALSE),1),_xlfn.IFNA(VLOOKUP(CONCATENATE("F",RIGHT(B:B,5),C:C),'F &amp; N Factors'!C:M,11,FALSE),1))</f>
        <v>1</v>
      </c>
      <c r="N4047">
        <f>SUMIFS(K:K,I:I,I:I,J:J,J:J)</f>
        <v>1</v>
      </c>
      <c r="O4047" t="str">
        <f t="shared" si="446"/>
        <v/>
      </c>
    </row>
    <row r="4048" spans="1:15" x14ac:dyDescent="0.25">
      <c r="A4048">
        <v>600</v>
      </c>
      <c r="B4048" t="s">
        <v>437</v>
      </c>
      <c r="C4048" t="s">
        <v>424</v>
      </c>
      <c r="D4048">
        <v>0.2</v>
      </c>
      <c r="E4048">
        <f t="shared" si="441"/>
        <v>1</v>
      </c>
      <c r="F4048" t="str">
        <f t="shared" si="442"/>
        <v/>
      </c>
      <c r="H4048">
        <f t="shared" si="440"/>
        <v>600</v>
      </c>
      <c r="I4048" t="str">
        <f t="shared" si="443"/>
        <v>N51740</v>
      </c>
      <c r="J4048" t="str">
        <f t="shared" si="444"/>
        <v>JB0_7580_0000</v>
      </c>
      <c r="K4048">
        <f t="shared" si="445"/>
        <v>0.2</v>
      </c>
      <c r="L4048">
        <f>IF(LEFT(B4048,1)="F",_xlfn.IFNA(VLOOKUP(CONCATENATE("F",RIGHT(B:B,5),C:C),'F &amp; N Factors'!C:M,10,FALSE),1),_xlfn.IFNA(VLOOKUP(CONCATENATE("F",RIGHT(B:B,5),C:C),'F &amp; N Factors'!C:M,11,FALSE),1))</f>
        <v>1</v>
      </c>
      <c r="N4048">
        <f>SUMIFS(K:K,I:I,I:I,J:J,J:J)</f>
        <v>1</v>
      </c>
      <c r="O4048" t="str">
        <f t="shared" si="446"/>
        <v/>
      </c>
    </row>
    <row r="4049" spans="1:15" x14ac:dyDescent="0.25">
      <c r="A4049">
        <v>536</v>
      </c>
      <c r="B4049" t="s">
        <v>442</v>
      </c>
      <c r="C4049" t="s">
        <v>424</v>
      </c>
      <c r="D4049">
        <v>1</v>
      </c>
      <c r="E4049">
        <f t="shared" si="441"/>
        <v>1</v>
      </c>
      <c r="F4049" t="str">
        <f t="shared" si="442"/>
        <v/>
      </c>
      <c r="H4049">
        <f t="shared" si="440"/>
        <v>536</v>
      </c>
      <c r="I4049" t="str">
        <f t="shared" si="443"/>
        <v>N51800</v>
      </c>
      <c r="J4049" t="str">
        <f t="shared" si="444"/>
        <v>JB0_7580_0000</v>
      </c>
      <c r="K4049">
        <f t="shared" si="445"/>
        <v>1</v>
      </c>
      <c r="L4049">
        <f>IF(LEFT(B4049,1)="F",_xlfn.IFNA(VLOOKUP(CONCATENATE("F",RIGHT(B:B,5),C:C),'F &amp; N Factors'!C:M,10,FALSE),1),_xlfn.IFNA(VLOOKUP(CONCATENATE("F",RIGHT(B:B,5),C:C),'F &amp; N Factors'!C:M,11,FALSE),1))</f>
        <v>1</v>
      </c>
      <c r="N4049">
        <f>SUMIFS(K:K,I:I,I:I,J:J,J:J)</f>
        <v>1</v>
      </c>
      <c r="O4049" t="str">
        <f t="shared" si="446"/>
        <v/>
      </c>
    </row>
    <row r="4050" spans="1:15" x14ac:dyDescent="0.25">
      <c r="A4050">
        <v>539</v>
      </c>
      <c r="B4050" t="s">
        <v>497</v>
      </c>
      <c r="C4050" t="s">
        <v>424</v>
      </c>
      <c r="D4050">
        <v>1</v>
      </c>
      <c r="E4050">
        <f t="shared" si="441"/>
        <v>1</v>
      </c>
      <c r="F4050" t="str">
        <f t="shared" si="442"/>
        <v/>
      </c>
      <c r="H4050">
        <f t="shared" ref="H4050" si="447">A4050</f>
        <v>539</v>
      </c>
      <c r="I4050" t="str">
        <f t="shared" si="443"/>
        <v>N51710</v>
      </c>
      <c r="J4050" t="str">
        <f t="shared" si="444"/>
        <v>JB0_7580_0000</v>
      </c>
      <c r="K4050">
        <f t="shared" si="445"/>
        <v>1</v>
      </c>
      <c r="L4050">
        <f>IF(LEFT(B4050,1)="F",_xlfn.IFNA(VLOOKUP(CONCATENATE("F",RIGHT(B:B,5),C:C),'F &amp; N Factors'!C:M,10,FALSE),1),_xlfn.IFNA(VLOOKUP(CONCATENATE("F",RIGHT(B:B,5),C:C),'F &amp; N Factors'!C:M,11,FALSE),1))</f>
        <v>1</v>
      </c>
      <c r="N4050">
        <f>SUMIFS(K:K,I:I,I:I,J:J,J:J)</f>
        <v>1</v>
      </c>
      <c r="O4050" t="str">
        <f t="shared" si="446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land_water_area_P5</vt:lpstr>
      <vt:lpstr>land_water_area_P6</vt:lpstr>
      <vt:lpstr>F &amp; N Factors</vt:lpstr>
      <vt:lpstr>p532_all_lrsegs</vt:lpstr>
      <vt:lpstr>p532_all_lrsegs_PS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Gopal Bhatt</dc:creator>
  <cp:lastModifiedBy>Gopal Bhatt</cp:lastModifiedBy>
  <dcterms:created xsi:type="dcterms:W3CDTF">2016-03-02T16:14:27Z</dcterms:created>
  <dcterms:modified xsi:type="dcterms:W3CDTF">2016-03-08T22:35:10Z</dcterms:modified>
</cp:coreProperties>
</file>